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vrasya\THY_BSK_KARGO_PAZARLAMA\MD_KARGO_TARIFE\02_Raporlar\Haftalık Tarife&amp;Utilizasyon\"/>
    </mc:Choice>
  </mc:AlternateContent>
  <bookViews>
    <workbookView xWindow="18600" yWindow="0" windowWidth="25200" windowHeight="12435" activeTab="2"/>
  </bookViews>
  <sheets>
    <sheet name="Schedule Table (FromISL)" sheetId="5" r:id="rId1"/>
    <sheet name="fromISL Pivot" sheetId="9" r:id="rId2"/>
    <sheet name="toISL Pivot" sheetId="4" r:id="rId3"/>
    <sheet name="All FlightList " sheetId="7" r:id="rId4"/>
    <sheet name="Valids" sheetId="3" state="hidden" r:id="rId5"/>
  </sheets>
  <definedNames>
    <definedName name="_xlnm._FilterDatabase" localSheetId="3" hidden="1">'All FlightList '!$A$2:$AL$1869</definedName>
    <definedName name="_xlnm._FilterDatabase" localSheetId="0" hidden="1">'Schedule Table (FromISL)'!#REF!</definedName>
    <definedName name="_xlnm._FilterDatabase" localSheetId="4" hidden="1">Valids!$J$2:$O$9287</definedName>
    <definedName name="_xlnm.Print_Titles" localSheetId="3">'All FlightList '!$2:$2</definedName>
  </definedNames>
  <calcPr calcId="162913"/>
  <pivotCaches>
    <pivotCache cacheId="52" r:id="rId6"/>
  </pivotCaches>
</workbook>
</file>

<file path=xl/calcChain.xml><?xml version="1.0" encoding="utf-8"?>
<calcChain xmlns="http://schemas.openxmlformats.org/spreadsheetml/2006/main">
  <c r="AX1" i="7" l="1"/>
  <c r="AW1" i="7"/>
  <c r="AO1" i="7"/>
  <c r="AP1" i="7" s="1"/>
  <c r="W1" i="7"/>
  <c r="V1" i="7"/>
  <c r="U1" i="7"/>
  <c r="T1" i="7"/>
  <c r="S1" i="7"/>
  <c r="R1" i="7"/>
  <c r="Q1" i="7"/>
  <c r="P1" i="7"/>
  <c r="O1" i="7"/>
  <c r="AQ1" i="7" l="1"/>
  <c r="AR1" i="7" l="1"/>
  <c r="AS1" i="7"/>
  <c r="AK1" i="7" s="1"/>
  <c r="AT1" i="7"/>
  <c r="AU1" i="7"/>
  <c r="AV1" i="7" s="1"/>
  <c r="X1" i="7"/>
  <c r="AL1" i="7" l="1"/>
  <c r="AM1" i="7"/>
  <c r="AN1" i="7"/>
  <c r="AG1" i="7"/>
  <c r="AI1" i="7"/>
  <c r="AF1" i="7"/>
  <c r="AH1" i="7"/>
  <c r="AJ1" i="7"/>
  <c r="AE1" i="7" l="1"/>
  <c r="AA1" i="7"/>
  <c r="Z1" i="7"/>
  <c r="AD1" i="7"/>
  <c r="Y1" i="7"/>
  <c r="AC1" i="7"/>
  <c r="AB1" i="7"/>
</calcChain>
</file>

<file path=xl/sharedStrings.xml><?xml version="1.0" encoding="utf-8"?>
<sst xmlns="http://schemas.openxmlformats.org/spreadsheetml/2006/main" count="128578" uniqueCount="26402">
  <si>
    <t>NO</t>
  </si>
  <si>
    <t>Al</t>
  </si>
  <si>
    <t>FlNo</t>
  </si>
  <si>
    <t>OS</t>
  </si>
  <si>
    <t>STD</t>
  </si>
  <si>
    <t>STA</t>
  </si>
  <si>
    <t xml:space="preserve"> </t>
  </si>
  <si>
    <t>Own</t>
  </si>
  <si>
    <t>A/C</t>
  </si>
  <si>
    <t>Srv</t>
  </si>
  <si>
    <t>UTC</t>
  </si>
  <si>
    <t>IST</t>
  </si>
  <si>
    <t>JFK</t>
  </si>
  <si>
    <t>77B</t>
  </si>
  <si>
    <t>33D</t>
  </si>
  <si>
    <t>ORD</t>
  </si>
  <si>
    <t>IAD</t>
  </si>
  <si>
    <t>LAX</t>
  </si>
  <si>
    <t>GRU</t>
  </si>
  <si>
    <t>EZE</t>
  </si>
  <si>
    <t>YYZ</t>
  </si>
  <si>
    <t>PEK</t>
  </si>
  <si>
    <t>TPE</t>
  </si>
  <si>
    <t>PVG</t>
  </si>
  <si>
    <t>ATL</t>
  </si>
  <si>
    <t>IAH</t>
  </si>
  <si>
    <t>YUL</t>
  </si>
  <si>
    <t>JNB</t>
  </si>
  <si>
    <t>MPM</t>
  </si>
  <si>
    <t>DUR</t>
  </si>
  <si>
    <t>CPT</t>
  </si>
  <si>
    <t>NRT</t>
  </si>
  <si>
    <t>SIN</t>
  </si>
  <si>
    <t>CGK</t>
  </si>
  <si>
    <t>KUL</t>
  </si>
  <si>
    <t>BKK</t>
  </si>
  <si>
    <t>HKG</t>
  </si>
  <si>
    <t>CAN</t>
  </si>
  <si>
    <t>MIA</t>
  </si>
  <si>
    <t>SFO</t>
  </si>
  <si>
    <t>BOS</t>
  </si>
  <si>
    <t>MNL</t>
  </si>
  <si>
    <t>ICN</t>
  </si>
  <si>
    <t>JED</t>
  </si>
  <si>
    <t>33S</t>
  </si>
  <si>
    <t>33P</t>
  </si>
  <si>
    <t>32R</t>
  </si>
  <si>
    <t>33L</t>
  </si>
  <si>
    <t>MED</t>
  </si>
  <si>
    <t>YNB</t>
  </si>
  <si>
    <t>78D</t>
  </si>
  <si>
    <t>ELQ</t>
  </si>
  <si>
    <t>ESB</t>
  </si>
  <si>
    <t>SAW</t>
  </si>
  <si>
    <t>RUH</t>
  </si>
  <si>
    <t>33T</t>
  </si>
  <si>
    <t>33J</t>
  </si>
  <si>
    <t>N32</t>
  </si>
  <si>
    <t>32M</t>
  </si>
  <si>
    <t>DMM</t>
  </si>
  <si>
    <t>MRU</t>
  </si>
  <si>
    <t>TNR</t>
  </si>
  <si>
    <t>HAN</t>
  </si>
  <si>
    <t>SGN</t>
  </si>
  <si>
    <t>HKT</t>
  </si>
  <si>
    <t>HAV</t>
  </si>
  <si>
    <t>CCS</t>
  </si>
  <si>
    <t>AYT</t>
  </si>
  <si>
    <t>VKO</t>
  </si>
  <si>
    <t>TZX</t>
  </si>
  <si>
    <t>DYU</t>
  </si>
  <si>
    <t>KIV</t>
  </si>
  <si>
    <t>TKB</t>
  </si>
  <si>
    <t>78G</t>
  </si>
  <si>
    <t>32N</t>
  </si>
  <si>
    <t>73W</t>
  </si>
  <si>
    <t>MSQ</t>
  </si>
  <si>
    <t>79B</t>
  </si>
  <si>
    <t>ROV</t>
  </si>
  <si>
    <t>AER</t>
  </si>
  <si>
    <t>BGW</t>
  </si>
  <si>
    <t>EBL</t>
  </si>
  <si>
    <t>ASB</t>
  </si>
  <si>
    <t>KVD</t>
  </si>
  <si>
    <t>NAJ</t>
  </si>
  <si>
    <t>GYD</t>
  </si>
  <si>
    <t>FRU</t>
  </si>
  <si>
    <t>79D</t>
  </si>
  <si>
    <t>ULN</t>
  </si>
  <si>
    <t>ALA</t>
  </si>
  <si>
    <t>TSE</t>
  </si>
  <si>
    <t>TAS</t>
  </si>
  <si>
    <t>SKD</t>
  </si>
  <si>
    <t>TBS</t>
  </si>
  <si>
    <t>BUS</t>
  </si>
  <si>
    <t>LED</t>
  </si>
  <si>
    <t>KZN</t>
  </si>
  <si>
    <t>DBV</t>
  </si>
  <si>
    <t>LWO</t>
  </si>
  <si>
    <t>UFA</t>
  </si>
  <si>
    <t>KBP</t>
  </si>
  <si>
    <t>ODS</t>
  </si>
  <si>
    <t>32A</t>
  </si>
  <si>
    <t>KHE</t>
  </si>
  <si>
    <t>SVX</t>
  </si>
  <si>
    <t>VOZ</t>
  </si>
  <si>
    <t>KRR</t>
  </si>
  <si>
    <t>KUF</t>
  </si>
  <si>
    <t>ORN</t>
  </si>
  <si>
    <t>OUA</t>
  </si>
  <si>
    <t>FNA</t>
  </si>
  <si>
    <t>CKY</t>
  </si>
  <si>
    <t>BKO</t>
  </si>
  <si>
    <t>NIM</t>
  </si>
  <si>
    <t>COO</t>
  </si>
  <si>
    <t>ABJ</t>
  </si>
  <si>
    <t>ZNZ</t>
  </si>
  <si>
    <t>JRO</t>
  </si>
  <si>
    <t>EBB</t>
  </si>
  <si>
    <t>KGL</t>
  </si>
  <si>
    <t>MBA</t>
  </si>
  <si>
    <t>ASM</t>
  </si>
  <si>
    <t>TIF</t>
  </si>
  <si>
    <t>DSS</t>
  </si>
  <si>
    <t>NKC</t>
  </si>
  <si>
    <t>LBV</t>
  </si>
  <si>
    <t>FIH</t>
  </si>
  <si>
    <t>BJL</t>
  </si>
  <si>
    <t>DAR</t>
  </si>
  <si>
    <t>LUN</t>
  </si>
  <si>
    <t>NBO</t>
  </si>
  <si>
    <t>CMN</t>
  </si>
  <si>
    <t>ABV</t>
  </si>
  <si>
    <t>LOS</t>
  </si>
  <si>
    <t>ACC</t>
  </si>
  <si>
    <t>ALG</t>
  </si>
  <si>
    <t>TUN</t>
  </si>
  <si>
    <t>NSI</t>
  </si>
  <si>
    <t>NDJ</t>
  </si>
  <si>
    <t>DLA</t>
  </si>
  <si>
    <t>ADD</t>
  </si>
  <si>
    <t>KRT</t>
  </si>
  <si>
    <t>JIB</t>
  </si>
  <si>
    <t>MGQ</t>
  </si>
  <si>
    <t>HBE</t>
  </si>
  <si>
    <t>CAI</t>
  </si>
  <si>
    <t>SSH</t>
  </si>
  <si>
    <t>HRG</t>
  </si>
  <si>
    <t>KBL</t>
  </si>
  <si>
    <t>KHI</t>
  </si>
  <si>
    <t>ISB</t>
  </si>
  <si>
    <t>DAC</t>
  </si>
  <si>
    <t>LHE</t>
  </si>
  <si>
    <t>DEL</t>
  </si>
  <si>
    <t>77K</t>
  </si>
  <si>
    <t>BOM</t>
  </si>
  <si>
    <t>KTM</t>
  </si>
  <si>
    <t>MLE</t>
  </si>
  <si>
    <t>CMB</t>
  </si>
  <si>
    <t>MZR</t>
  </si>
  <si>
    <t>SEZ</t>
  </si>
  <si>
    <t>DXB</t>
  </si>
  <si>
    <t>KWI</t>
  </si>
  <si>
    <t>ISL</t>
  </si>
  <si>
    <t>MCT</t>
  </si>
  <si>
    <t>BAH</t>
  </si>
  <si>
    <t>DOH</t>
  </si>
  <si>
    <t>TLV</t>
  </si>
  <si>
    <t>NJF</t>
  </si>
  <si>
    <t>BSR</t>
  </si>
  <si>
    <t>BOG</t>
  </si>
  <si>
    <t>PTY</t>
  </si>
  <si>
    <t>ISU</t>
  </si>
  <si>
    <t>AMM</t>
  </si>
  <si>
    <t>AQJ</t>
  </si>
  <si>
    <t>BEY</t>
  </si>
  <si>
    <t>AUH</t>
  </si>
  <si>
    <t>IKA</t>
  </si>
  <si>
    <t>TBZ</t>
  </si>
  <si>
    <t>SYZ</t>
  </si>
  <si>
    <t>MHD</t>
  </si>
  <si>
    <t>IFN</t>
  </si>
  <si>
    <t>ECN</t>
  </si>
  <si>
    <t>32J</t>
  </si>
  <si>
    <t>SKP</t>
  </si>
  <si>
    <t>PRN</t>
  </si>
  <si>
    <t>SJJ</t>
  </si>
  <si>
    <t>SOF</t>
  </si>
  <si>
    <t>BUD</t>
  </si>
  <si>
    <t>OTP</t>
  </si>
  <si>
    <t>CLJ</t>
  </si>
  <si>
    <t>VAR</t>
  </si>
  <si>
    <t>CND</t>
  </si>
  <si>
    <t>ZAG</t>
  </si>
  <si>
    <t>LJU</t>
  </si>
  <si>
    <t>TIA</t>
  </si>
  <si>
    <t>BEG</t>
  </si>
  <si>
    <t>TGD</t>
  </si>
  <si>
    <t>CDG</t>
  </si>
  <si>
    <t>FRA</t>
  </si>
  <si>
    <t>MUC</t>
  </si>
  <si>
    <t>LGW</t>
  </si>
  <si>
    <t>KSC</t>
  </si>
  <si>
    <t>WAW</t>
  </si>
  <si>
    <t>TXL</t>
  </si>
  <si>
    <t>FCO</t>
  </si>
  <si>
    <t>VIE</t>
  </si>
  <si>
    <t>VLC</t>
  </si>
  <si>
    <t>AGP</t>
  </si>
  <si>
    <t>BIO</t>
  </si>
  <si>
    <t>BLQ</t>
  </si>
  <si>
    <t>BRE</t>
  </si>
  <si>
    <t>LEJ</t>
  </si>
  <si>
    <t>EDI</t>
  </si>
  <si>
    <t>LUX</t>
  </si>
  <si>
    <t>MRS</t>
  </si>
  <si>
    <t>MLA</t>
  </si>
  <si>
    <t>SZG</t>
  </si>
  <si>
    <t>CTA</t>
  </si>
  <si>
    <t>VNO</t>
  </si>
  <si>
    <t>CZL</t>
  </si>
  <si>
    <t>TLL</t>
  </si>
  <si>
    <t>BRI</t>
  </si>
  <si>
    <t>OPO</t>
  </si>
  <si>
    <t>NAP</t>
  </si>
  <si>
    <t>GRZ</t>
  </si>
  <si>
    <t>BCN</t>
  </si>
  <si>
    <t>OZH</t>
  </si>
  <si>
    <t>HRK</t>
  </si>
  <si>
    <t>BLL</t>
  </si>
  <si>
    <t>NUE</t>
  </si>
  <si>
    <t>DUS</t>
  </si>
  <si>
    <t>HAJ</t>
  </si>
  <si>
    <t>HAM</t>
  </si>
  <si>
    <t>CGN</t>
  </si>
  <si>
    <t>STR</t>
  </si>
  <si>
    <t>OSL</t>
  </si>
  <si>
    <t>LIS</t>
  </si>
  <si>
    <t>RIX</t>
  </si>
  <si>
    <t>HEL</t>
  </si>
  <si>
    <t>PRG</t>
  </si>
  <si>
    <t>CPH</t>
  </si>
  <si>
    <t>ARN</t>
  </si>
  <si>
    <t>GOT</t>
  </si>
  <si>
    <t>TLS</t>
  </si>
  <si>
    <t>LYS</t>
  </si>
  <si>
    <t>NCE</t>
  </si>
  <si>
    <t>ATH</t>
  </si>
  <si>
    <t>MAD</t>
  </si>
  <si>
    <t>VCE</t>
  </si>
  <si>
    <t>MXP</t>
  </si>
  <si>
    <t>SKG</t>
  </si>
  <si>
    <t>ZRH</t>
  </si>
  <si>
    <t>GVA</t>
  </si>
  <si>
    <t>BSL</t>
  </si>
  <si>
    <t>BRU</t>
  </si>
  <si>
    <t>AMS</t>
  </si>
  <si>
    <t>BHX</t>
  </si>
  <si>
    <t>LHR</t>
  </si>
  <si>
    <t>DUB</t>
  </si>
  <si>
    <t>MAN</t>
  </si>
  <si>
    <t>NAV</t>
  </si>
  <si>
    <t>ASR</t>
  </si>
  <si>
    <t>32S</t>
  </si>
  <si>
    <t>ADB</t>
  </si>
  <si>
    <t>KYA</t>
  </si>
  <si>
    <t>ADA</t>
  </si>
  <si>
    <t>KZR</t>
  </si>
  <si>
    <t>USQ</t>
  </si>
  <si>
    <t>KCM</t>
  </si>
  <si>
    <t>ADF</t>
  </si>
  <si>
    <t>GZT</t>
  </si>
  <si>
    <t>GNY</t>
  </si>
  <si>
    <t>HTY</t>
  </si>
  <si>
    <t>EDO</t>
  </si>
  <si>
    <t>BJV</t>
  </si>
  <si>
    <t>DLM</t>
  </si>
  <si>
    <t>DNZ</t>
  </si>
  <si>
    <t>CKZ</t>
  </si>
  <si>
    <t>GZP</t>
  </si>
  <si>
    <t>DIY</t>
  </si>
  <si>
    <t>MLX</t>
  </si>
  <si>
    <t>EZS</t>
  </si>
  <si>
    <t>BGG</t>
  </si>
  <si>
    <t>ERC</t>
  </si>
  <si>
    <t>SXZ</t>
  </si>
  <si>
    <t>VAS</t>
  </si>
  <si>
    <t>NKT</t>
  </si>
  <si>
    <t>YKO</t>
  </si>
  <si>
    <t>MQM</t>
  </si>
  <si>
    <t>BAL</t>
  </si>
  <si>
    <t>MSR</t>
  </si>
  <si>
    <t>ERZ</t>
  </si>
  <si>
    <t>KSY</t>
  </si>
  <si>
    <t>IGD</t>
  </si>
  <si>
    <t>AJI</t>
  </si>
  <si>
    <t>KFS</t>
  </si>
  <si>
    <t>VAN</t>
  </si>
  <si>
    <t>SZF</t>
  </si>
  <si>
    <t>NOP</t>
  </si>
  <si>
    <t>OGU</t>
  </si>
  <si>
    <t>MZH</t>
  </si>
  <si>
    <t>ISE</t>
  </si>
  <si>
    <t>STN</t>
  </si>
  <si>
    <t>33X</t>
  </si>
  <si>
    <t>MST</t>
  </si>
  <si>
    <t>AKX</t>
  </si>
  <si>
    <t>ABW</t>
  </si>
  <si>
    <t>77X</t>
  </si>
  <si>
    <t>SNN</t>
  </si>
  <si>
    <t>74I</t>
  </si>
  <si>
    <t>HYD</t>
  </si>
  <si>
    <t>NVI</t>
  </si>
  <si>
    <t>DWC</t>
  </si>
  <si>
    <t>74F</t>
  </si>
  <si>
    <t>MAA</t>
  </si>
  <si>
    <t>MEX</t>
  </si>
  <si>
    <t>CUR</t>
  </si>
  <si>
    <t>VCP</t>
  </si>
  <si>
    <t>PNH</t>
  </si>
  <si>
    <t>KAN</t>
  </si>
  <si>
    <t>LGG</t>
  </si>
  <si>
    <t>BLR</t>
  </si>
  <si>
    <t>3RH</t>
  </si>
  <si>
    <t>73D</t>
  </si>
  <si>
    <t>6AJ</t>
  </si>
  <si>
    <t>2AJ</t>
  </si>
  <si>
    <t>9AJ</t>
  </si>
  <si>
    <t>1AJ</t>
  </si>
  <si>
    <t>73E</t>
  </si>
  <si>
    <t>YEI</t>
  </si>
  <si>
    <t>KCO</t>
  </si>
  <si>
    <t>Fleet Passenger&amp;Cargo</t>
  </si>
  <si>
    <t>Fleet Body Group</t>
  </si>
  <si>
    <t>Actual Custom Fleet</t>
  </si>
  <si>
    <t>CARGO</t>
  </si>
  <si>
    <t>WIDE</t>
  </si>
  <si>
    <t>33W</t>
  </si>
  <si>
    <t>3HK</t>
  </si>
  <si>
    <t>ABY</t>
  </si>
  <si>
    <t>NARROW</t>
  </si>
  <si>
    <t>32D</t>
  </si>
  <si>
    <t>78S</t>
  </si>
  <si>
    <t>N78</t>
  </si>
  <si>
    <t>N79</t>
  </si>
  <si>
    <t>33G</t>
  </si>
  <si>
    <t>34H</t>
  </si>
  <si>
    <t>Fleet Body</t>
  </si>
  <si>
    <t>Turkey</t>
  </si>
  <si>
    <t>Far East</t>
  </si>
  <si>
    <t>Africa</t>
  </si>
  <si>
    <t>AirPortCode</t>
  </si>
  <si>
    <t>City Code</t>
  </si>
  <si>
    <t>City Code Nm</t>
  </si>
  <si>
    <t>Country Code</t>
  </si>
  <si>
    <t>Country Name</t>
  </si>
  <si>
    <t>TK Region</t>
  </si>
  <si>
    <t>HAKKARI</t>
  </si>
  <si>
    <t>TR</t>
  </si>
  <si>
    <t>TURKEY</t>
  </si>
  <si>
    <t>ORDU</t>
  </si>
  <si>
    <t>AAA</t>
  </si>
  <si>
    <t>ANAA</t>
  </si>
  <si>
    <t>PF</t>
  </si>
  <si>
    <t>FRENCH POLYNESIA</t>
  </si>
  <si>
    <t>AAB</t>
  </si>
  <si>
    <t>ARRABURY</t>
  </si>
  <si>
    <t>AU</t>
  </si>
  <si>
    <t>AUSTRALIA</t>
  </si>
  <si>
    <t>AAC</t>
  </si>
  <si>
    <t>AL ARISH</t>
  </si>
  <si>
    <t>EG</t>
  </si>
  <si>
    <t>EGYPT</t>
  </si>
  <si>
    <t>AAE</t>
  </si>
  <si>
    <t>ANNABA</t>
  </si>
  <si>
    <t>DZ</t>
  </si>
  <si>
    <t>ALGERIA</t>
  </si>
  <si>
    <t>AAF</t>
  </si>
  <si>
    <t>APALACHICOLA</t>
  </si>
  <si>
    <t>US</t>
  </si>
  <si>
    <t>AAG</t>
  </si>
  <si>
    <t>ARAPOTI</t>
  </si>
  <si>
    <t>BR</t>
  </si>
  <si>
    <t>BRAZIL</t>
  </si>
  <si>
    <t>AAH</t>
  </si>
  <si>
    <t>AACHEN</t>
  </si>
  <si>
    <t>DE</t>
  </si>
  <si>
    <t>GERMANY</t>
  </si>
  <si>
    <t>AAI</t>
  </si>
  <si>
    <t>ARRAIAS</t>
  </si>
  <si>
    <t>AAJ</t>
  </si>
  <si>
    <t>AWARADAM</t>
  </si>
  <si>
    <t>SR</t>
  </si>
  <si>
    <t>SURINAME</t>
  </si>
  <si>
    <t>AAK</t>
  </si>
  <si>
    <t>ARANUKA</t>
  </si>
  <si>
    <t>KI</t>
  </si>
  <si>
    <t>KIRIBATI</t>
  </si>
  <si>
    <t>AAL</t>
  </si>
  <si>
    <t>AALBORG</t>
  </si>
  <si>
    <t>DK</t>
  </si>
  <si>
    <t>DENMARK</t>
  </si>
  <si>
    <t>AAM</t>
  </si>
  <si>
    <t>MALA MALA</t>
  </si>
  <si>
    <t>ZA</t>
  </si>
  <si>
    <t>SOUTH AFRICA</t>
  </si>
  <si>
    <t>AAN</t>
  </si>
  <si>
    <t>AL AIN</t>
  </si>
  <si>
    <t>AE</t>
  </si>
  <si>
    <t>AAO</t>
  </si>
  <si>
    <t>ANACO</t>
  </si>
  <si>
    <t>VE</t>
  </si>
  <si>
    <t>VENEZUELA</t>
  </si>
  <si>
    <t>AAP</t>
  </si>
  <si>
    <t>HOU</t>
  </si>
  <si>
    <t>HOUSTON</t>
  </si>
  <si>
    <t>AAQ</t>
  </si>
  <si>
    <t>ANAPA</t>
  </si>
  <si>
    <t>RU</t>
  </si>
  <si>
    <t>RUSSIA</t>
  </si>
  <si>
    <t>AAR</t>
  </si>
  <si>
    <t>AARHUS</t>
  </si>
  <si>
    <t>AAS</t>
  </si>
  <si>
    <t>APALAPSILI</t>
  </si>
  <si>
    <t>ID</t>
  </si>
  <si>
    <t>INDONESIA</t>
  </si>
  <si>
    <t>AAT</t>
  </si>
  <si>
    <t>ALTAY</t>
  </si>
  <si>
    <t>CN</t>
  </si>
  <si>
    <t>CHINA</t>
  </si>
  <si>
    <t>AAU</t>
  </si>
  <si>
    <t>ASAU</t>
  </si>
  <si>
    <t>WS</t>
  </si>
  <si>
    <t>SAMOA</t>
  </si>
  <si>
    <t>AAV</t>
  </si>
  <si>
    <t>ALAH</t>
  </si>
  <si>
    <t>PH</t>
  </si>
  <si>
    <t>PHILIPPINES</t>
  </si>
  <si>
    <t>AAW</t>
  </si>
  <si>
    <t>ABBOTTABAD</t>
  </si>
  <si>
    <t>PK</t>
  </si>
  <si>
    <t>PAKISTAN</t>
  </si>
  <si>
    <t>AAX</t>
  </si>
  <si>
    <t>ARAXA</t>
  </si>
  <si>
    <t>AAY</t>
  </si>
  <si>
    <t>AL GHAYDAH</t>
  </si>
  <si>
    <t>YE</t>
  </si>
  <si>
    <t>YEMEN</t>
  </si>
  <si>
    <t>AAZ</t>
  </si>
  <si>
    <t>QUETZALTENANGO</t>
  </si>
  <si>
    <t>GT</t>
  </si>
  <si>
    <t>GUATEMALA</t>
  </si>
  <si>
    <t>ABA</t>
  </si>
  <si>
    <t>ABAKAN</t>
  </si>
  <si>
    <t>ABB</t>
  </si>
  <si>
    <t>ABINGDON</t>
  </si>
  <si>
    <t>GB</t>
  </si>
  <si>
    <t>ABC</t>
  </si>
  <si>
    <t>ALBACETE</t>
  </si>
  <si>
    <t>ES</t>
  </si>
  <si>
    <t>SPAIN</t>
  </si>
  <si>
    <t>ABD</t>
  </si>
  <si>
    <t>ABADAN</t>
  </si>
  <si>
    <t>IR</t>
  </si>
  <si>
    <t>IRAN</t>
  </si>
  <si>
    <t>ABE</t>
  </si>
  <si>
    <t>ALLENTOWN/BETHLEHEM/</t>
  </si>
  <si>
    <t>ABF</t>
  </si>
  <si>
    <t>ABAIANG</t>
  </si>
  <si>
    <t>ABG</t>
  </si>
  <si>
    <t>ABH</t>
  </si>
  <si>
    <t>ALPHA</t>
  </si>
  <si>
    <t>ABI</t>
  </si>
  <si>
    <t>ABILENE</t>
  </si>
  <si>
    <t>ABIDJAN</t>
  </si>
  <si>
    <t>CI</t>
  </si>
  <si>
    <t>COTE D'IVOIRE</t>
  </si>
  <si>
    <t>ABK</t>
  </si>
  <si>
    <t>KABRI DAR</t>
  </si>
  <si>
    <t>ET</t>
  </si>
  <si>
    <t>ETHIOPIA</t>
  </si>
  <si>
    <t>ABL</t>
  </si>
  <si>
    <t>AMBLER</t>
  </si>
  <si>
    <t>ABM</t>
  </si>
  <si>
    <t>BAMAGA</t>
  </si>
  <si>
    <t>ABN</t>
  </si>
  <si>
    <t>ALBINA</t>
  </si>
  <si>
    <t>ABO</t>
  </si>
  <si>
    <t>ABOISSO</t>
  </si>
  <si>
    <t>ABP</t>
  </si>
  <si>
    <t>ATKAMBA</t>
  </si>
  <si>
    <t>PG</t>
  </si>
  <si>
    <t>PAPUA NEW GUINEA</t>
  </si>
  <si>
    <t>ABQ</t>
  </si>
  <si>
    <t>ALBUQUERQUE</t>
  </si>
  <si>
    <t>ABR</t>
  </si>
  <si>
    <t>ABERDEEN</t>
  </si>
  <si>
    <t>ABS</t>
  </si>
  <si>
    <t>ABU SIMBEL</t>
  </si>
  <si>
    <t>ABT</t>
  </si>
  <si>
    <t>AL-BAHA</t>
  </si>
  <si>
    <t>SA</t>
  </si>
  <si>
    <t>SAUDI ARABIA</t>
  </si>
  <si>
    <t>ABU</t>
  </si>
  <si>
    <t>ATAMBUA</t>
  </si>
  <si>
    <t>ABUJA</t>
  </si>
  <si>
    <t>NG</t>
  </si>
  <si>
    <t>NIGERIA</t>
  </si>
  <si>
    <t>ABAU</t>
  </si>
  <si>
    <t>ABX</t>
  </si>
  <si>
    <t>ALBURY</t>
  </si>
  <si>
    <t>ALBANY</t>
  </si>
  <si>
    <t>ABZ</t>
  </si>
  <si>
    <t>ACA</t>
  </si>
  <si>
    <t>ACAPULCO</t>
  </si>
  <si>
    <t>MX</t>
  </si>
  <si>
    <t>MEXICO</t>
  </si>
  <si>
    <t>ACB</t>
  </si>
  <si>
    <t>BELLAIRE</t>
  </si>
  <si>
    <t>ACCRA</t>
  </si>
  <si>
    <t>GH</t>
  </si>
  <si>
    <t>GHANA</t>
  </si>
  <si>
    <t>ACD</t>
  </si>
  <si>
    <t>ACANDI</t>
  </si>
  <si>
    <t>CO</t>
  </si>
  <si>
    <t>COLOMBIA</t>
  </si>
  <si>
    <t>ACE</t>
  </si>
  <si>
    <t>LANZAROTE</t>
  </si>
  <si>
    <t>ACH</t>
  </si>
  <si>
    <t>ALTENRHEIN</t>
  </si>
  <si>
    <t>CH</t>
  </si>
  <si>
    <t>SWITZERLAND</t>
  </si>
  <si>
    <t>ACI</t>
  </si>
  <si>
    <t>ALDERNEY</t>
  </si>
  <si>
    <t>ACK</t>
  </si>
  <si>
    <t>NANTUCKET</t>
  </si>
  <si>
    <t>ACL</t>
  </si>
  <si>
    <t>AGUACLARA</t>
  </si>
  <si>
    <t>ACM</t>
  </si>
  <si>
    <t>ARICA</t>
  </si>
  <si>
    <t>ACN</t>
  </si>
  <si>
    <t>CIUDAD ACUNA</t>
  </si>
  <si>
    <t>ACO</t>
  </si>
  <si>
    <t>ASCONA</t>
  </si>
  <si>
    <t>ACP</t>
  </si>
  <si>
    <t>SAHAND</t>
  </si>
  <si>
    <t>ACR</t>
  </si>
  <si>
    <t>ARARACUARA</t>
  </si>
  <si>
    <t>ACS</t>
  </si>
  <si>
    <t>ACHINSK</t>
  </si>
  <si>
    <t>ACT</t>
  </si>
  <si>
    <t>WACO</t>
  </si>
  <si>
    <t>ACU</t>
  </si>
  <si>
    <t>ACHUTUPO</t>
  </si>
  <si>
    <t>PA</t>
  </si>
  <si>
    <t>PANAMA</t>
  </si>
  <si>
    <t>ACV</t>
  </si>
  <si>
    <t>ARCATA/EUREKA</t>
  </si>
  <si>
    <t>SIRNAK</t>
  </si>
  <si>
    <t>ACX</t>
  </si>
  <si>
    <t>AYDIN</t>
  </si>
  <si>
    <t>ACY</t>
  </si>
  <si>
    <t>AIY</t>
  </si>
  <si>
    <t>ATLANTIC CITY</t>
  </si>
  <si>
    <t>ACZ</t>
  </si>
  <si>
    <t>ZABOL</t>
  </si>
  <si>
    <t>ADANA</t>
  </si>
  <si>
    <t>IZM</t>
  </si>
  <si>
    <t>IZMIR</t>
  </si>
  <si>
    <t>ADC</t>
  </si>
  <si>
    <t>ANDAKOMBE</t>
  </si>
  <si>
    <t>ADDIS ABABA</t>
  </si>
  <si>
    <t>ADE</t>
  </si>
  <si>
    <t>ADEN</t>
  </si>
  <si>
    <t>ADIYAMAN</t>
  </si>
  <si>
    <t>ADG</t>
  </si>
  <si>
    <t>ADRIAN</t>
  </si>
  <si>
    <t>ADH</t>
  </si>
  <si>
    <t>ALDAN</t>
  </si>
  <si>
    <t>ADI</t>
  </si>
  <si>
    <t>ARANDIS</t>
  </si>
  <si>
    <t>NA</t>
  </si>
  <si>
    <t>NAMIBIA</t>
  </si>
  <si>
    <t>ADJ</t>
  </si>
  <si>
    <t>AMMAN</t>
  </si>
  <si>
    <t>JO</t>
  </si>
  <si>
    <t>JORDAN</t>
  </si>
  <si>
    <t>ADK</t>
  </si>
  <si>
    <t>ADAK ISLAND</t>
  </si>
  <si>
    <t>ADL</t>
  </si>
  <si>
    <t>ADELAIDE</t>
  </si>
  <si>
    <t>ADM</t>
  </si>
  <si>
    <t>ARDMORE</t>
  </si>
  <si>
    <t>ADN</t>
  </si>
  <si>
    <t>ANDES</t>
  </si>
  <si>
    <t>ADO</t>
  </si>
  <si>
    <t>ANDAMOOKA</t>
  </si>
  <si>
    <t>ADP</t>
  </si>
  <si>
    <t>ANURADHAPURA</t>
  </si>
  <si>
    <t>LK</t>
  </si>
  <si>
    <t>SRI LANKA</t>
  </si>
  <si>
    <t>ADQ</t>
  </si>
  <si>
    <t>KODIAK</t>
  </si>
  <si>
    <t>ADR</t>
  </si>
  <si>
    <t>ANDREWS</t>
  </si>
  <si>
    <t>ADS</t>
  </si>
  <si>
    <t>DFW</t>
  </si>
  <si>
    <t>DALLAS</t>
  </si>
  <si>
    <t>ADT</t>
  </si>
  <si>
    <t>ADU</t>
  </si>
  <si>
    <t>ARDABIL</t>
  </si>
  <si>
    <t>ADV</t>
  </si>
  <si>
    <t>ANDOVER</t>
  </si>
  <si>
    <t>ADW</t>
  </si>
  <si>
    <t>CAMP SPRINGS</t>
  </si>
  <si>
    <t>ADX</t>
  </si>
  <si>
    <t>ST ANDREWS</t>
  </si>
  <si>
    <t>ADY</t>
  </si>
  <si>
    <t>ALLDAYS</t>
  </si>
  <si>
    <t>ADZ</t>
  </si>
  <si>
    <t>SAN ANDRES ISLAND</t>
  </si>
  <si>
    <t>AEA</t>
  </si>
  <si>
    <t>ABEMAMA ATOLL</t>
  </si>
  <si>
    <t>AED</t>
  </si>
  <si>
    <t>ALENEVA</t>
  </si>
  <si>
    <t>AEG</t>
  </si>
  <si>
    <t>AEK GODANG</t>
  </si>
  <si>
    <t>AEH</t>
  </si>
  <si>
    <t>ABECHER</t>
  </si>
  <si>
    <t>TD</t>
  </si>
  <si>
    <t>CHAD</t>
  </si>
  <si>
    <t>AEI</t>
  </si>
  <si>
    <t>ALGECIRAS</t>
  </si>
  <si>
    <t>AEJ</t>
  </si>
  <si>
    <t>AHMED AL JABER</t>
  </si>
  <si>
    <t>KW</t>
  </si>
  <si>
    <t>KUWAIT</t>
  </si>
  <si>
    <t>AEK</t>
  </si>
  <si>
    <t>ASEKI</t>
  </si>
  <si>
    <t>AEL</t>
  </si>
  <si>
    <t>ALBERT LEA</t>
  </si>
  <si>
    <t>AEO</t>
  </si>
  <si>
    <t>AIOUN EL ATROUSS</t>
  </si>
  <si>
    <t>MR</t>
  </si>
  <si>
    <t>MAURITANIA</t>
  </si>
  <si>
    <t>AEP</t>
  </si>
  <si>
    <t>BUE</t>
  </si>
  <si>
    <t>BUENOS AIRES</t>
  </si>
  <si>
    <t>AR</t>
  </si>
  <si>
    <t>ARGENTINA</t>
  </si>
  <si>
    <t>SOCHI</t>
  </si>
  <si>
    <t>AES</t>
  </si>
  <si>
    <t>AALESUND</t>
  </si>
  <si>
    <t>NORWAY</t>
  </si>
  <si>
    <t>AET</t>
  </si>
  <si>
    <t>ALLAKAKET</t>
  </si>
  <si>
    <t>AEU</t>
  </si>
  <si>
    <t>ABU MUSA</t>
  </si>
  <si>
    <t>AEX</t>
  </si>
  <si>
    <t>ALEXANDRIA</t>
  </si>
  <si>
    <t>AEY</t>
  </si>
  <si>
    <t>AKUREYRI</t>
  </si>
  <si>
    <t>IS</t>
  </si>
  <si>
    <t>ICELAND</t>
  </si>
  <si>
    <t>AFA</t>
  </si>
  <si>
    <t>SAN RAFAEL</t>
  </si>
  <si>
    <t>AFD</t>
  </si>
  <si>
    <t>PORT ALFRED</t>
  </si>
  <si>
    <t>AFF</t>
  </si>
  <si>
    <t>COS</t>
  </si>
  <si>
    <t>COLORADO SPRINGS</t>
  </si>
  <si>
    <t>AFI</t>
  </si>
  <si>
    <t>AMALFI</t>
  </si>
  <si>
    <t>AFL</t>
  </si>
  <si>
    <t>ALTA FLORESTA</t>
  </si>
  <si>
    <t>AFN</t>
  </si>
  <si>
    <t>JAFFREY</t>
  </si>
  <si>
    <t>AFO</t>
  </si>
  <si>
    <t>AFTON</t>
  </si>
  <si>
    <t>AFR</t>
  </si>
  <si>
    <t>AFORE</t>
  </si>
  <si>
    <t>AFT</t>
  </si>
  <si>
    <t>AFUTARA</t>
  </si>
  <si>
    <t>SB</t>
  </si>
  <si>
    <t>SOLOMON ISLANDS</t>
  </si>
  <si>
    <t>AFU</t>
  </si>
  <si>
    <t>AL UDEID</t>
  </si>
  <si>
    <t>QA</t>
  </si>
  <si>
    <t>QATAR</t>
  </si>
  <si>
    <t>AFW</t>
  </si>
  <si>
    <t>AFY</t>
  </si>
  <si>
    <t>AFYON</t>
  </si>
  <si>
    <t>AGA</t>
  </si>
  <si>
    <t>AGADIR</t>
  </si>
  <si>
    <t>MA</t>
  </si>
  <si>
    <t>MOROCCO</t>
  </si>
  <si>
    <t>AGB</t>
  </si>
  <si>
    <t>MUNICH</t>
  </si>
  <si>
    <t>AGC</t>
  </si>
  <si>
    <t>PIT</t>
  </si>
  <si>
    <t>PITTSBURGH</t>
  </si>
  <si>
    <t>AGD</t>
  </si>
  <si>
    <t>ANGGI</t>
  </si>
  <si>
    <t>AGE</t>
  </si>
  <si>
    <t>WANGEROOGE</t>
  </si>
  <si>
    <t>AGF</t>
  </si>
  <si>
    <t>AGEN</t>
  </si>
  <si>
    <t>FR</t>
  </si>
  <si>
    <t>FRANCE</t>
  </si>
  <si>
    <t>AGG</t>
  </si>
  <si>
    <t>ANGORAM</t>
  </si>
  <si>
    <t>AGH</t>
  </si>
  <si>
    <t>ANGELHOLM/HELSINGBORG</t>
  </si>
  <si>
    <t>SE</t>
  </si>
  <si>
    <t>SWEDEN</t>
  </si>
  <si>
    <t>AGI</t>
  </si>
  <si>
    <t>WAGENINGEN</t>
  </si>
  <si>
    <t>AGJ</t>
  </si>
  <si>
    <t>AGUNI</t>
  </si>
  <si>
    <t>JP</t>
  </si>
  <si>
    <t>JAPAN</t>
  </si>
  <si>
    <t>AGK</t>
  </si>
  <si>
    <t>KAGUA</t>
  </si>
  <si>
    <t>AGL</t>
  </si>
  <si>
    <t>WANIGELA</t>
  </si>
  <si>
    <t>AGM</t>
  </si>
  <si>
    <t>TASIILAQ</t>
  </si>
  <si>
    <t>GL</t>
  </si>
  <si>
    <t>GREENLAND</t>
  </si>
  <si>
    <t>AGN</t>
  </si>
  <si>
    <t>ANGOON</t>
  </si>
  <si>
    <t>AGO</t>
  </si>
  <si>
    <t>MAGNOLIA</t>
  </si>
  <si>
    <t>MALAGA</t>
  </si>
  <si>
    <t>AGQ</t>
  </si>
  <si>
    <t>AGRINION</t>
  </si>
  <si>
    <t>GR</t>
  </si>
  <si>
    <t>GREECE</t>
  </si>
  <si>
    <t>AGR</t>
  </si>
  <si>
    <t>AGRA</t>
  </si>
  <si>
    <t>IN</t>
  </si>
  <si>
    <t>INDIA</t>
  </si>
  <si>
    <t>AGS</t>
  </si>
  <si>
    <t>AUGUSTA</t>
  </si>
  <si>
    <t>AGT</t>
  </si>
  <si>
    <t>CIUDAD DEL ESTE</t>
  </si>
  <si>
    <t>PY</t>
  </si>
  <si>
    <t>PARAGUAY</t>
  </si>
  <si>
    <t>AGU</t>
  </si>
  <si>
    <t>AGUASCALIENTES</t>
  </si>
  <si>
    <t>AGV</t>
  </si>
  <si>
    <t>ACARIGUA</t>
  </si>
  <si>
    <t>AGW</t>
  </si>
  <si>
    <t>AGNEW</t>
  </si>
  <si>
    <t>AGX</t>
  </si>
  <si>
    <t>AGATTI ISLAND</t>
  </si>
  <si>
    <t>AGY</t>
  </si>
  <si>
    <t>ARGYLE DOWNS</t>
  </si>
  <si>
    <t>AGZ</t>
  </si>
  <si>
    <t>AGGENEYS</t>
  </si>
  <si>
    <t>AHA</t>
  </si>
  <si>
    <t>OKA</t>
  </si>
  <si>
    <t>OKINAWA</t>
  </si>
  <si>
    <t>AHB</t>
  </si>
  <si>
    <t>ABHA</t>
  </si>
  <si>
    <t>AHC</t>
  </si>
  <si>
    <t>HERLONG</t>
  </si>
  <si>
    <t>AHD</t>
  </si>
  <si>
    <t>AHE</t>
  </si>
  <si>
    <t>AHF</t>
  </si>
  <si>
    <t>ARAPAHOE</t>
  </si>
  <si>
    <t>AHH</t>
  </si>
  <si>
    <t>AMERY</t>
  </si>
  <si>
    <t>AHI</t>
  </si>
  <si>
    <t>AMAHAI</t>
  </si>
  <si>
    <t>AHL</t>
  </si>
  <si>
    <t>AISHALTON</t>
  </si>
  <si>
    <t>GY</t>
  </si>
  <si>
    <t>GUYANA</t>
  </si>
  <si>
    <t>AHN</t>
  </si>
  <si>
    <t>ATHENS</t>
  </si>
  <si>
    <t>PSA</t>
  </si>
  <si>
    <t>PISA</t>
  </si>
  <si>
    <t>IT</t>
  </si>
  <si>
    <t>ITALY</t>
  </si>
  <si>
    <t>AHO</t>
  </si>
  <si>
    <t>ALGHERO</t>
  </si>
  <si>
    <t>AHS</t>
  </si>
  <si>
    <t>AHUAS</t>
  </si>
  <si>
    <t>HN</t>
  </si>
  <si>
    <t>HONDURAS</t>
  </si>
  <si>
    <t>AHT</t>
  </si>
  <si>
    <t>AMCHITKA</t>
  </si>
  <si>
    <t>AHU</t>
  </si>
  <si>
    <t>AL HOCEIMA</t>
  </si>
  <si>
    <t>AHY</t>
  </si>
  <si>
    <t>AMBATOLAHY</t>
  </si>
  <si>
    <t>MG</t>
  </si>
  <si>
    <t>MADAGASCAR</t>
  </si>
  <si>
    <t>AHZ</t>
  </si>
  <si>
    <t>ALPE D'HUEZ</t>
  </si>
  <si>
    <t>AIA</t>
  </si>
  <si>
    <t>ALLIANCE</t>
  </si>
  <si>
    <t>AIB</t>
  </si>
  <si>
    <t>ANITA BAY</t>
  </si>
  <si>
    <t>AIC</t>
  </si>
  <si>
    <t>AIROK</t>
  </si>
  <si>
    <t>MH</t>
  </si>
  <si>
    <t>MARSHALL ISLANDS</t>
  </si>
  <si>
    <t>AID</t>
  </si>
  <si>
    <t>ANDERSON</t>
  </si>
  <si>
    <t>AIE</t>
  </si>
  <si>
    <t>AIOME</t>
  </si>
  <si>
    <t>AIF</t>
  </si>
  <si>
    <t>ASSIS</t>
  </si>
  <si>
    <t>AIG</t>
  </si>
  <si>
    <t>YALINGA</t>
  </si>
  <si>
    <t>CF</t>
  </si>
  <si>
    <t>CENTRAL AFRICAN REPUBLIC</t>
  </si>
  <si>
    <t>AIH</t>
  </si>
  <si>
    <t>AIAMBAK</t>
  </si>
  <si>
    <t>AII</t>
  </si>
  <si>
    <t>ALISABIEH</t>
  </si>
  <si>
    <t>DJ</t>
  </si>
  <si>
    <t>DJIBOUTI</t>
  </si>
  <si>
    <t>AIK</t>
  </si>
  <si>
    <t>AIKEN</t>
  </si>
  <si>
    <t>AIL</t>
  </si>
  <si>
    <t>AILIGANDI</t>
  </si>
  <si>
    <t>AIM</t>
  </si>
  <si>
    <t>AILUK ISLAND</t>
  </si>
  <si>
    <t>AIN</t>
  </si>
  <si>
    <t>WAINWRIGHT</t>
  </si>
  <si>
    <t>AIO</t>
  </si>
  <si>
    <t>ATLANTIC</t>
  </si>
  <si>
    <t>AIP</t>
  </si>
  <si>
    <t>AILINGLAPALAP ISLAND</t>
  </si>
  <si>
    <t>AIR</t>
  </si>
  <si>
    <t>ARIPUANA</t>
  </si>
  <si>
    <t>AIS</t>
  </si>
  <si>
    <t>ARORAE ISLAND</t>
  </si>
  <si>
    <t>AIT</t>
  </si>
  <si>
    <t>AITUTAKI</t>
  </si>
  <si>
    <t>CK</t>
  </si>
  <si>
    <t>COOK ISLANDS</t>
  </si>
  <si>
    <t>AIU</t>
  </si>
  <si>
    <t>ATIU ISLAND</t>
  </si>
  <si>
    <t>AIV</t>
  </si>
  <si>
    <t>ALICEVILLE</t>
  </si>
  <si>
    <t>AIW</t>
  </si>
  <si>
    <t>AI-AIS</t>
  </si>
  <si>
    <t>AIZ</t>
  </si>
  <si>
    <t>KAISER/LAKE OF THE O</t>
  </si>
  <si>
    <t>AJA</t>
  </si>
  <si>
    <t>AJACCIO</t>
  </si>
  <si>
    <t>AJF</t>
  </si>
  <si>
    <t>JOUF</t>
  </si>
  <si>
    <t>AGRI</t>
  </si>
  <si>
    <t>AJJ</t>
  </si>
  <si>
    <t>AKJOUJT</t>
  </si>
  <si>
    <t>AJK</t>
  </si>
  <si>
    <t>ARAAK</t>
  </si>
  <si>
    <t>AJL</t>
  </si>
  <si>
    <t>AIZAWL</t>
  </si>
  <si>
    <t>AJN</t>
  </si>
  <si>
    <t>ANJOUAN</t>
  </si>
  <si>
    <t>KM</t>
  </si>
  <si>
    <t>COMOROS</t>
  </si>
  <si>
    <t>AJO</t>
  </si>
  <si>
    <t>ALJOUF</t>
  </si>
  <si>
    <t>AJR</t>
  </si>
  <si>
    <t>ARVIDSJAUR</t>
  </si>
  <si>
    <t>AJS</t>
  </si>
  <si>
    <t>ABREOJOS</t>
  </si>
  <si>
    <t>AJU</t>
  </si>
  <si>
    <t>ARACAJU</t>
  </si>
  <si>
    <t>AJY</t>
  </si>
  <si>
    <t>AGADES</t>
  </si>
  <si>
    <t>NE</t>
  </si>
  <si>
    <t>NIGER</t>
  </si>
  <si>
    <t>AKA</t>
  </si>
  <si>
    <t>ANKANG</t>
  </si>
  <si>
    <t>AKB</t>
  </si>
  <si>
    <t>ATKA</t>
  </si>
  <si>
    <t>AKC</t>
  </si>
  <si>
    <t>CAK</t>
  </si>
  <si>
    <t>AKRON/CANTON</t>
  </si>
  <si>
    <t>AKD</t>
  </si>
  <si>
    <t>AKOLA</t>
  </si>
  <si>
    <t>AKE</t>
  </si>
  <si>
    <t>AKIENI</t>
  </si>
  <si>
    <t>GA</t>
  </si>
  <si>
    <t>GABON</t>
  </si>
  <si>
    <t>AKF</t>
  </si>
  <si>
    <t>KUFRAH</t>
  </si>
  <si>
    <t>LY</t>
  </si>
  <si>
    <t>LIBYAN ARAB JAMAHIRIYA</t>
  </si>
  <si>
    <t>AKG</t>
  </si>
  <si>
    <t>ANGUGANAK</t>
  </si>
  <si>
    <t>AKH</t>
  </si>
  <si>
    <t>AL KHARJ</t>
  </si>
  <si>
    <t>AKI</t>
  </si>
  <si>
    <t>AKIAK</t>
  </si>
  <si>
    <t>AKJ</t>
  </si>
  <si>
    <t>ASAHIKAWA</t>
  </si>
  <si>
    <t>AKK</t>
  </si>
  <si>
    <t>AKHIOK</t>
  </si>
  <si>
    <t>AKL</t>
  </si>
  <si>
    <t>AUCKLAND</t>
  </si>
  <si>
    <t>NZ</t>
  </si>
  <si>
    <t>NEW ZEALAND</t>
  </si>
  <si>
    <t>AKM</t>
  </si>
  <si>
    <t>ZAKOUMA</t>
  </si>
  <si>
    <t>AKN</t>
  </si>
  <si>
    <t>KING SALMON</t>
  </si>
  <si>
    <t>AKO</t>
  </si>
  <si>
    <t>AKRON</t>
  </si>
  <si>
    <t>AKP</t>
  </si>
  <si>
    <t>ANAKTUVUK PASS</t>
  </si>
  <si>
    <t>AKQ</t>
  </si>
  <si>
    <t>ASTRAKSETRA</t>
  </si>
  <si>
    <t>AKR</t>
  </si>
  <si>
    <t>AKURE</t>
  </si>
  <si>
    <t>AKS</t>
  </si>
  <si>
    <t>AUKI</t>
  </si>
  <si>
    <t>AKT</t>
  </si>
  <si>
    <t>AKROTIRI</t>
  </si>
  <si>
    <t>CY</t>
  </si>
  <si>
    <t>CYPRUS</t>
  </si>
  <si>
    <t>AKU</t>
  </si>
  <si>
    <t>AKSU</t>
  </si>
  <si>
    <t>AKV</t>
  </si>
  <si>
    <t>AKULIVIK</t>
  </si>
  <si>
    <t>CA</t>
  </si>
  <si>
    <t>CANADA</t>
  </si>
  <si>
    <t>AKW</t>
  </si>
  <si>
    <t>AGHAJARI</t>
  </si>
  <si>
    <t>AKTYUBINSK</t>
  </si>
  <si>
    <t>KZ</t>
  </si>
  <si>
    <t>KAZAKHSTAN</t>
  </si>
  <si>
    <t>AKY</t>
  </si>
  <si>
    <t>SITTWE</t>
  </si>
  <si>
    <t>MM</t>
  </si>
  <si>
    <t>MYANMAR, UNION OF</t>
  </si>
  <si>
    <t>ALMATY</t>
  </si>
  <si>
    <t>ALB</t>
  </si>
  <si>
    <t>ALC</t>
  </si>
  <si>
    <t>ALICANTE</t>
  </si>
  <si>
    <t>ALD</t>
  </si>
  <si>
    <t>ALERTA</t>
  </si>
  <si>
    <t>PE</t>
  </si>
  <si>
    <t>PERU</t>
  </si>
  <si>
    <t>ALE</t>
  </si>
  <si>
    <t>ALPINE</t>
  </si>
  <si>
    <t>ALF</t>
  </si>
  <si>
    <t>ALTA</t>
  </si>
  <si>
    <t>ALGIERS</t>
  </si>
  <si>
    <t>ALH</t>
  </si>
  <si>
    <t>ALI</t>
  </si>
  <si>
    <t>ALICE</t>
  </si>
  <si>
    <t>ALJ</t>
  </si>
  <si>
    <t>ALEXANDER BAY</t>
  </si>
  <si>
    <t>ALK</t>
  </si>
  <si>
    <t>ASELA</t>
  </si>
  <si>
    <t>ALL</t>
  </si>
  <si>
    <t>ALBENGA</t>
  </si>
  <si>
    <t>ALM</t>
  </si>
  <si>
    <t>ALAMOGORDO</t>
  </si>
  <si>
    <t>ALN</t>
  </si>
  <si>
    <t>ALTON</t>
  </si>
  <si>
    <t>ALO</t>
  </si>
  <si>
    <t>WATERLOO</t>
  </si>
  <si>
    <t>ALP</t>
  </si>
  <si>
    <t>ALEPPO</t>
  </si>
  <si>
    <t>SY</t>
  </si>
  <si>
    <t>SYRIAN ARAB REPUBLIC</t>
  </si>
  <si>
    <t>ALQ</t>
  </si>
  <si>
    <t>ALEGRETE</t>
  </si>
  <si>
    <t>ALR</t>
  </si>
  <si>
    <t>ALEXANDRA</t>
  </si>
  <si>
    <t>ALS</t>
  </si>
  <si>
    <t>ALAMOSA</t>
  </si>
  <si>
    <t>ALT</t>
  </si>
  <si>
    <t>ALENQUER</t>
  </si>
  <si>
    <t>ALU</t>
  </si>
  <si>
    <t>ALULA</t>
  </si>
  <si>
    <t>SO</t>
  </si>
  <si>
    <t>SOMALIA</t>
  </si>
  <si>
    <t>ALV</t>
  </si>
  <si>
    <t>ANDORRA LA VELLA</t>
  </si>
  <si>
    <t>AD</t>
  </si>
  <si>
    <t>ANDORRA</t>
  </si>
  <si>
    <t>ALW</t>
  </si>
  <si>
    <t>WALLA WALLA</t>
  </si>
  <si>
    <t>ALX</t>
  </si>
  <si>
    <t>ALEXANDER CITY</t>
  </si>
  <si>
    <t>ALY</t>
  </si>
  <si>
    <t>AL1</t>
  </si>
  <si>
    <t>AL2</t>
  </si>
  <si>
    <t>AL3</t>
  </si>
  <si>
    <t>AMA</t>
  </si>
  <si>
    <t>AMARILLO</t>
  </si>
  <si>
    <t>AMB</t>
  </si>
  <si>
    <t>AMBILOBE</t>
  </si>
  <si>
    <t>AMC</t>
  </si>
  <si>
    <t>AM TIMAN</t>
  </si>
  <si>
    <t>AMD</t>
  </si>
  <si>
    <t>AHMEDABAD</t>
  </si>
  <si>
    <t>AME</t>
  </si>
  <si>
    <t>ALTO MOLOCUE</t>
  </si>
  <si>
    <t>MZ</t>
  </si>
  <si>
    <t>MOZAMBIQUE</t>
  </si>
  <si>
    <t>AMF</t>
  </si>
  <si>
    <t>AMG</t>
  </si>
  <si>
    <t>AMBOIN</t>
  </si>
  <si>
    <t>AMH</t>
  </si>
  <si>
    <t>ARBA MINTCH</t>
  </si>
  <si>
    <t>AMI</t>
  </si>
  <si>
    <t>MATARAM</t>
  </si>
  <si>
    <t>AMJ</t>
  </si>
  <si>
    <t>ALMENARA</t>
  </si>
  <si>
    <t>AMK</t>
  </si>
  <si>
    <t>DRO</t>
  </si>
  <si>
    <t>DURANGO</t>
  </si>
  <si>
    <t>AML</t>
  </si>
  <si>
    <t>PUERTO ARMUELLAS</t>
  </si>
  <si>
    <t>AMN</t>
  </si>
  <si>
    <t>ALMA</t>
  </si>
  <si>
    <t>AMO</t>
  </si>
  <si>
    <t>MAO</t>
  </si>
  <si>
    <t>AMP</t>
  </si>
  <si>
    <t>AMPANIHY</t>
  </si>
  <si>
    <t>AMQ</t>
  </si>
  <si>
    <t>AMBON</t>
  </si>
  <si>
    <t>AMR</t>
  </si>
  <si>
    <t>ARNO</t>
  </si>
  <si>
    <t>AMSTERDAM</t>
  </si>
  <si>
    <t>NL</t>
  </si>
  <si>
    <t>NETHERLANDS</t>
  </si>
  <si>
    <t>AMT</t>
  </si>
  <si>
    <t>AMATA</t>
  </si>
  <si>
    <t>AMU</t>
  </si>
  <si>
    <t>AMANAB</t>
  </si>
  <si>
    <t>AMV</t>
  </si>
  <si>
    <t>AMDERMA</t>
  </si>
  <si>
    <t>AMW</t>
  </si>
  <si>
    <t>AMES</t>
  </si>
  <si>
    <t>AMX</t>
  </si>
  <si>
    <t>AMMAROO</t>
  </si>
  <si>
    <t>AMY</t>
  </si>
  <si>
    <t>AMBATOMAINTY</t>
  </si>
  <si>
    <t>AMZ</t>
  </si>
  <si>
    <t>ANA</t>
  </si>
  <si>
    <t>ANAHEIM</t>
  </si>
  <si>
    <t>ANB</t>
  </si>
  <si>
    <t>ANNISTON</t>
  </si>
  <si>
    <t>ANC</t>
  </si>
  <si>
    <t>ANCHORAGE</t>
  </si>
  <si>
    <t>AND</t>
  </si>
  <si>
    <t>ANE</t>
  </si>
  <si>
    <t>ANGERS</t>
  </si>
  <si>
    <t>ANF</t>
  </si>
  <si>
    <t>ANTOFAGASTA</t>
  </si>
  <si>
    <t>CL</t>
  </si>
  <si>
    <t>CHILE</t>
  </si>
  <si>
    <t>ANG</t>
  </si>
  <si>
    <t>ANGOULEME</t>
  </si>
  <si>
    <t>ANH</t>
  </si>
  <si>
    <t>ANUHA ISLAND RESORT</t>
  </si>
  <si>
    <t>ANI</t>
  </si>
  <si>
    <t>ANIAK</t>
  </si>
  <si>
    <t>ANJ</t>
  </si>
  <si>
    <t>ZANAGA</t>
  </si>
  <si>
    <t>CD</t>
  </si>
  <si>
    <t>ANK</t>
  </si>
  <si>
    <t>ANKARA</t>
  </si>
  <si>
    <t>ANL</t>
  </si>
  <si>
    <t>ANDULO</t>
  </si>
  <si>
    <t>AO</t>
  </si>
  <si>
    <t>ANGOLA</t>
  </si>
  <si>
    <t>ANM</t>
  </si>
  <si>
    <t>ANTALAHA</t>
  </si>
  <si>
    <t>ANN</t>
  </si>
  <si>
    <t>ANNETTE ISLAND</t>
  </si>
  <si>
    <t>ANO</t>
  </si>
  <si>
    <t>ANGOCHE</t>
  </si>
  <si>
    <t>ANP</t>
  </si>
  <si>
    <t>ANNAPOLIS</t>
  </si>
  <si>
    <t>ANQ</t>
  </si>
  <si>
    <t>ANR</t>
  </si>
  <si>
    <t>ANTWERP</t>
  </si>
  <si>
    <t>BE</t>
  </si>
  <si>
    <t>BELGIUM</t>
  </si>
  <si>
    <t>ANS</t>
  </si>
  <si>
    <t>ANDAHUAYLAS</t>
  </si>
  <si>
    <t>ANT</t>
  </si>
  <si>
    <t>ST ANTON</t>
  </si>
  <si>
    <t>AT</t>
  </si>
  <si>
    <t>AUSTRIA</t>
  </si>
  <si>
    <t>ANU</t>
  </si>
  <si>
    <t>ANTIGUA</t>
  </si>
  <si>
    <t>AG</t>
  </si>
  <si>
    <t>ANTIGUA AND BARBUDA</t>
  </si>
  <si>
    <t>ANV</t>
  </si>
  <si>
    <t>ANVIK</t>
  </si>
  <si>
    <t>ANW</t>
  </si>
  <si>
    <t>AINSWORTH</t>
  </si>
  <si>
    <t>ANX</t>
  </si>
  <si>
    <t>ANDENES</t>
  </si>
  <si>
    <t>ANY</t>
  </si>
  <si>
    <t>ANTHONY</t>
  </si>
  <si>
    <t>ANZ</t>
  </si>
  <si>
    <t>ANGUS DOWNS</t>
  </si>
  <si>
    <t>AOA</t>
  </si>
  <si>
    <t>AROA</t>
  </si>
  <si>
    <t>AOB</t>
  </si>
  <si>
    <t>ANNANBERG</t>
  </si>
  <si>
    <t>AOC</t>
  </si>
  <si>
    <t>ALTENBURG</t>
  </si>
  <si>
    <t>AOD</t>
  </si>
  <si>
    <t>ABOU DEIA</t>
  </si>
  <si>
    <t>AOE</t>
  </si>
  <si>
    <t>ESK</t>
  </si>
  <si>
    <t>ESKISEHIR</t>
  </si>
  <si>
    <t>AOG</t>
  </si>
  <si>
    <t>ANSHAN</t>
  </si>
  <si>
    <t>AOH</t>
  </si>
  <si>
    <t>LIMA</t>
  </si>
  <si>
    <t>AOI</t>
  </si>
  <si>
    <t>ANCONA</t>
  </si>
  <si>
    <t>AOJ</t>
  </si>
  <si>
    <t>AOMORI</t>
  </si>
  <si>
    <t>AOK</t>
  </si>
  <si>
    <t>KARPATHOS</t>
  </si>
  <si>
    <t>AOL</t>
  </si>
  <si>
    <t>PASO DE LOS LIBRES</t>
  </si>
  <si>
    <t>AON</t>
  </si>
  <si>
    <t>ARONA</t>
  </si>
  <si>
    <t>AOO</t>
  </si>
  <si>
    <t>ALTOONA</t>
  </si>
  <si>
    <t>AOR</t>
  </si>
  <si>
    <t>ALOR SETAR</t>
  </si>
  <si>
    <t>MY</t>
  </si>
  <si>
    <t>MALAYSIA</t>
  </si>
  <si>
    <t>AOT</t>
  </si>
  <si>
    <t>AOSTA</t>
  </si>
  <si>
    <t>AOU</t>
  </si>
  <si>
    <t>ATTOPEU</t>
  </si>
  <si>
    <t>LA</t>
  </si>
  <si>
    <t>LAO PEOPLES DEMOCRATIC REPUBLIC</t>
  </si>
  <si>
    <t>APA</t>
  </si>
  <si>
    <t>DEN</t>
  </si>
  <si>
    <t>DENVER</t>
  </si>
  <si>
    <t>APB</t>
  </si>
  <si>
    <t>APOLO</t>
  </si>
  <si>
    <t>BO</t>
  </si>
  <si>
    <t>BOLIVIA</t>
  </si>
  <si>
    <t>APC</t>
  </si>
  <si>
    <t>NAPA</t>
  </si>
  <si>
    <t>APE</t>
  </si>
  <si>
    <t>SAN JUAN APOSENTO</t>
  </si>
  <si>
    <t>APF</t>
  </si>
  <si>
    <t>NAPLES</t>
  </si>
  <si>
    <t>APG</t>
  </si>
  <si>
    <t>APH</t>
  </si>
  <si>
    <t>BOWLING GREEN</t>
  </si>
  <si>
    <t>API</t>
  </si>
  <si>
    <t>APIAY</t>
  </si>
  <si>
    <t>APK</t>
  </si>
  <si>
    <t>APATAKI</t>
  </si>
  <si>
    <t>APL</t>
  </si>
  <si>
    <t>NAMPULA</t>
  </si>
  <si>
    <t>APN</t>
  </si>
  <si>
    <t>ALPENA</t>
  </si>
  <si>
    <t>APO</t>
  </si>
  <si>
    <t>APARTADO</t>
  </si>
  <si>
    <t>APP</t>
  </si>
  <si>
    <t>ASAPA</t>
  </si>
  <si>
    <t>APQ</t>
  </si>
  <si>
    <t>ARAPIRACA</t>
  </si>
  <si>
    <t>APR</t>
  </si>
  <si>
    <t>APRIL RIVER</t>
  </si>
  <si>
    <t>APS</t>
  </si>
  <si>
    <t>ANAPOLIS</t>
  </si>
  <si>
    <t>APT</t>
  </si>
  <si>
    <t>JASPER</t>
  </si>
  <si>
    <t>APU</t>
  </si>
  <si>
    <t>APUCARANA</t>
  </si>
  <si>
    <t>APV</t>
  </si>
  <si>
    <t>APPLE VALLEY</t>
  </si>
  <si>
    <t>APW</t>
  </si>
  <si>
    <t>APIA</t>
  </si>
  <si>
    <t>APX</t>
  </si>
  <si>
    <t>ARAPONGAS</t>
  </si>
  <si>
    <t>APY</t>
  </si>
  <si>
    <t>ALTO PARNAIBA</t>
  </si>
  <si>
    <t>APZ</t>
  </si>
  <si>
    <t>ZAPALA</t>
  </si>
  <si>
    <t>AQA</t>
  </si>
  <si>
    <t>ARARAQUARA</t>
  </si>
  <si>
    <t>AQB</t>
  </si>
  <si>
    <t>QUICHE</t>
  </si>
  <si>
    <t>AQG</t>
  </si>
  <si>
    <t>ANQING</t>
  </si>
  <si>
    <t>AQI</t>
  </si>
  <si>
    <t>QAISUMAH</t>
  </si>
  <si>
    <t>AQABA</t>
  </si>
  <si>
    <t>AQM</t>
  </si>
  <si>
    <t>ARIQUEMES</t>
  </si>
  <si>
    <t>AQP</t>
  </si>
  <si>
    <t>AREQUIPA</t>
  </si>
  <si>
    <t>AQS</t>
  </si>
  <si>
    <t>SAQANI</t>
  </si>
  <si>
    <t>FJ</t>
  </si>
  <si>
    <t>FIJI</t>
  </si>
  <si>
    <t>AQY</t>
  </si>
  <si>
    <t>ALYESKA</t>
  </si>
  <si>
    <t>ARA</t>
  </si>
  <si>
    <t>LFT</t>
  </si>
  <si>
    <t>LAFAYETTE</t>
  </si>
  <si>
    <t>ARB</t>
  </si>
  <si>
    <t>ANN ARBOR</t>
  </si>
  <si>
    <t>ARC</t>
  </si>
  <si>
    <t>ARCTIC VILLAGE</t>
  </si>
  <si>
    <t>ARD</t>
  </si>
  <si>
    <t>ALOR ISLAND</t>
  </si>
  <si>
    <t>ARE</t>
  </si>
  <si>
    <t>ARECIBO</t>
  </si>
  <si>
    <t>PR</t>
  </si>
  <si>
    <t>PUERTO RICO</t>
  </si>
  <si>
    <t>ARF</t>
  </si>
  <si>
    <t>ACARICUARA</t>
  </si>
  <si>
    <t>ARG</t>
  </si>
  <si>
    <t>WALNUT RIDGE</t>
  </si>
  <si>
    <t>ARH</t>
  </si>
  <si>
    <t>ARKHANGELSK</t>
  </si>
  <si>
    <t>ARI</t>
  </si>
  <si>
    <t>ARJ</t>
  </si>
  <si>
    <t>ARSO</t>
  </si>
  <si>
    <t>ARK</t>
  </si>
  <si>
    <t>ARUSHA</t>
  </si>
  <si>
    <t>TZ</t>
  </si>
  <si>
    <t>TANZANIA</t>
  </si>
  <si>
    <t>ARL</t>
  </si>
  <si>
    <t>ARLY</t>
  </si>
  <si>
    <t>BF</t>
  </si>
  <si>
    <t>BURKINA FASO</t>
  </si>
  <si>
    <t>ARM</t>
  </si>
  <si>
    <t>ARMIDALE</t>
  </si>
  <si>
    <t>STO</t>
  </si>
  <si>
    <t>STOCKHOLM</t>
  </si>
  <si>
    <t>ARO</t>
  </si>
  <si>
    <t>ARBOLETAS</t>
  </si>
  <si>
    <t>ARP</t>
  </si>
  <si>
    <t>ARAGIP</t>
  </si>
  <si>
    <t>ARQ</t>
  </si>
  <si>
    <t>ARAUQUITA</t>
  </si>
  <si>
    <t>ARR</t>
  </si>
  <si>
    <t>ALTO RIO SENGUERR</t>
  </si>
  <si>
    <t>ARS</t>
  </si>
  <si>
    <t>ARAGARCAS</t>
  </si>
  <si>
    <t>ART</t>
  </si>
  <si>
    <t>WATERTOWN</t>
  </si>
  <si>
    <t>ARU</t>
  </si>
  <si>
    <t>ARACATUBA</t>
  </si>
  <si>
    <t>ARV</t>
  </si>
  <si>
    <t>MINOCQUA</t>
  </si>
  <si>
    <t>ARW</t>
  </si>
  <si>
    <t>ARAD</t>
  </si>
  <si>
    <t>RO</t>
  </si>
  <si>
    <t>ROMANIA</t>
  </si>
  <si>
    <t>ARX</t>
  </si>
  <si>
    <t>ASBURY PARK</t>
  </si>
  <si>
    <t>ARY</t>
  </si>
  <si>
    <t>ARARAT</t>
  </si>
  <si>
    <t>ARZ</t>
  </si>
  <si>
    <t>N'ZETO</t>
  </si>
  <si>
    <t>ASA</t>
  </si>
  <si>
    <t>ASSAB</t>
  </si>
  <si>
    <t>ER</t>
  </si>
  <si>
    <t>ERITREA</t>
  </si>
  <si>
    <t>ASHGABAT</t>
  </si>
  <si>
    <t>TM</t>
  </si>
  <si>
    <t>TURKMENISTAN</t>
  </si>
  <si>
    <t>ASC</t>
  </si>
  <si>
    <t>ASCENSION</t>
  </si>
  <si>
    <t>ASD</t>
  </si>
  <si>
    <t>ANDROS TOWN</t>
  </si>
  <si>
    <t>BS</t>
  </si>
  <si>
    <t>BAHAMAS</t>
  </si>
  <si>
    <t>ASE</t>
  </si>
  <si>
    <t>ASPEN</t>
  </si>
  <si>
    <t>ASF</t>
  </si>
  <si>
    <t>ASTRAKHAN</t>
  </si>
  <si>
    <t>ASG</t>
  </si>
  <si>
    <t>ASHBURTON</t>
  </si>
  <si>
    <t>ASH</t>
  </si>
  <si>
    <t>NASHUA</t>
  </si>
  <si>
    <t>ASI</t>
  </si>
  <si>
    <t>GEORGETOWN</t>
  </si>
  <si>
    <t>SH</t>
  </si>
  <si>
    <t>ST. HELENA</t>
  </si>
  <si>
    <t>ASJ</t>
  </si>
  <si>
    <t>AMAMI O SHIMA</t>
  </si>
  <si>
    <t>ASK</t>
  </si>
  <si>
    <t>YAMOUSSOUKRO</t>
  </si>
  <si>
    <t>ASL</t>
  </si>
  <si>
    <t>MARSHALL</t>
  </si>
  <si>
    <t>ASMARA</t>
  </si>
  <si>
    <t>ASN</t>
  </si>
  <si>
    <t>TALLADEGA</t>
  </si>
  <si>
    <t>ASO</t>
  </si>
  <si>
    <t>ASOSA</t>
  </si>
  <si>
    <t>ASP</t>
  </si>
  <si>
    <t>ALICE SPRINGS</t>
  </si>
  <si>
    <t>ASQ</t>
  </si>
  <si>
    <t>AUSTIN</t>
  </si>
  <si>
    <t>KAYSERI</t>
  </si>
  <si>
    <t>AST</t>
  </si>
  <si>
    <t>ASTORIA</t>
  </si>
  <si>
    <t>ASU</t>
  </si>
  <si>
    <t>ASUNCION</t>
  </si>
  <si>
    <t>ASV</t>
  </si>
  <si>
    <t>AMBOSELI</t>
  </si>
  <si>
    <t>KE</t>
  </si>
  <si>
    <t>KENYA</t>
  </si>
  <si>
    <t>ASW</t>
  </si>
  <si>
    <t>ASWAN</t>
  </si>
  <si>
    <t>ASX</t>
  </si>
  <si>
    <t>ASHLAND</t>
  </si>
  <si>
    <t>ASY</t>
  </si>
  <si>
    <t>ASHLEY</t>
  </si>
  <si>
    <t>ASZ</t>
  </si>
  <si>
    <t>ASIRIM</t>
  </si>
  <si>
    <t>AS1</t>
  </si>
  <si>
    <t>AS2</t>
  </si>
  <si>
    <t>AS3</t>
  </si>
  <si>
    <t>ATA</t>
  </si>
  <si>
    <t>ANTA</t>
  </si>
  <si>
    <t>ATB</t>
  </si>
  <si>
    <t>ATBARA</t>
  </si>
  <si>
    <t>SD</t>
  </si>
  <si>
    <t>SUDAN</t>
  </si>
  <si>
    <t>ATC</t>
  </si>
  <si>
    <t>ARTHUR'S TOWN</t>
  </si>
  <si>
    <t>ATD</t>
  </si>
  <si>
    <t>ATOIFI</t>
  </si>
  <si>
    <t>ATE</t>
  </si>
  <si>
    <t>ANTLERS</t>
  </si>
  <si>
    <t>ATF</t>
  </si>
  <si>
    <t>AMBATO</t>
  </si>
  <si>
    <t>EC</t>
  </si>
  <si>
    <t>ECUADOR</t>
  </si>
  <si>
    <t>ATG</t>
  </si>
  <si>
    <t>ATTOCK</t>
  </si>
  <si>
    <t>ATI</t>
  </si>
  <si>
    <t>ARTIGAS</t>
  </si>
  <si>
    <t>UY</t>
  </si>
  <si>
    <t>URUGUAY</t>
  </si>
  <si>
    <t>ATJ</t>
  </si>
  <si>
    <t>ANTSIRABE</t>
  </si>
  <si>
    <t>ATK</t>
  </si>
  <si>
    <t>ATQASUK</t>
  </si>
  <si>
    <t>ATLANTA</t>
  </si>
  <si>
    <t>ATM</t>
  </si>
  <si>
    <t>ALTAMIRA</t>
  </si>
  <si>
    <t>ATN</t>
  </si>
  <si>
    <t>NAMATANAI</t>
  </si>
  <si>
    <t>ATO</t>
  </si>
  <si>
    <t>ATP</t>
  </si>
  <si>
    <t>AITAPE</t>
  </si>
  <si>
    <t>ATQ</t>
  </si>
  <si>
    <t>AMRITSAR</t>
  </si>
  <si>
    <t>ATR</t>
  </si>
  <si>
    <t>ATAR</t>
  </si>
  <si>
    <t>ATS</t>
  </si>
  <si>
    <t>ARTESIA</t>
  </si>
  <si>
    <t>ATT</t>
  </si>
  <si>
    <t>ATMAUTLUAK</t>
  </si>
  <si>
    <t>ATU</t>
  </si>
  <si>
    <t>ATTU ISLAND</t>
  </si>
  <si>
    <t>ATV</t>
  </si>
  <si>
    <t>ATW</t>
  </si>
  <si>
    <t>APPLETON</t>
  </si>
  <si>
    <t>ATX</t>
  </si>
  <si>
    <t>ATBASAR</t>
  </si>
  <si>
    <t>ATY</t>
  </si>
  <si>
    <t>ATZ</t>
  </si>
  <si>
    <t>ASSIUT</t>
  </si>
  <si>
    <t>AUA</t>
  </si>
  <si>
    <t>ARUBA</t>
  </si>
  <si>
    <t>AW</t>
  </si>
  <si>
    <t>AUB</t>
  </si>
  <si>
    <t>ITAUBA</t>
  </si>
  <si>
    <t>AUC</t>
  </si>
  <si>
    <t>ARAUCA</t>
  </si>
  <si>
    <t>AUD</t>
  </si>
  <si>
    <t>AUGUSTUS DOWNS</t>
  </si>
  <si>
    <t>AUE</t>
  </si>
  <si>
    <t>ABU RUDEIS</t>
  </si>
  <si>
    <t>AUF</t>
  </si>
  <si>
    <t>AUXERRE</t>
  </si>
  <si>
    <t>AUG</t>
  </si>
  <si>
    <t>ABU DHABI</t>
  </si>
  <si>
    <t>AUI</t>
  </si>
  <si>
    <t>AUA ISLAND</t>
  </si>
  <si>
    <t>AUJ</t>
  </si>
  <si>
    <t>AMBUNTI</t>
  </si>
  <si>
    <t>AUK</t>
  </si>
  <si>
    <t>ALAKANUK</t>
  </si>
  <si>
    <t>AUL</t>
  </si>
  <si>
    <t>AUR ISLAND</t>
  </si>
  <si>
    <t>AUM</t>
  </si>
  <si>
    <t>AUN</t>
  </si>
  <si>
    <t>AUBURN</t>
  </si>
  <si>
    <t>AUO</t>
  </si>
  <si>
    <t>AUP</t>
  </si>
  <si>
    <t>AGAUN</t>
  </si>
  <si>
    <t>AUQ</t>
  </si>
  <si>
    <t>ATUONA</t>
  </si>
  <si>
    <t>AUR</t>
  </si>
  <si>
    <t>AURILLAC</t>
  </si>
  <si>
    <t>AUS</t>
  </si>
  <si>
    <t>AUT</t>
  </si>
  <si>
    <t>ATAURO</t>
  </si>
  <si>
    <t>AUU</t>
  </si>
  <si>
    <t>AURUKUN MISSION</t>
  </si>
  <si>
    <t>AUV</t>
  </si>
  <si>
    <t>AUMO</t>
  </si>
  <si>
    <t>AUW</t>
  </si>
  <si>
    <t>WAUSAU</t>
  </si>
  <si>
    <t>AUX</t>
  </si>
  <si>
    <t>ARAGUAINA</t>
  </si>
  <si>
    <t>AUY</t>
  </si>
  <si>
    <t>ANEITYUM</t>
  </si>
  <si>
    <t>VU</t>
  </si>
  <si>
    <t>VANUATU</t>
  </si>
  <si>
    <t>AUZ</t>
  </si>
  <si>
    <t>AURORA</t>
  </si>
  <si>
    <t>AVB</t>
  </si>
  <si>
    <t>AVIANO</t>
  </si>
  <si>
    <t>AVF</t>
  </si>
  <si>
    <t>AVORIAZ</t>
  </si>
  <si>
    <t>AVG</t>
  </si>
  <si>
    <t>AUVERGNE</t>
  </si>
  <si>
    <t>AVI</t>
  </si>
  <si>
    <t>CIEGO DE AVILA</t>
  </si>
  <si>
    <t>CU</t>
  </si>
  <si>
    <t>CUBA</t>
  </si>
  <si>
    <t>AVK</t>
  </si>
  <si>
    <t>ARVAIKHEER</t>
  </si>
  <si>
    <t>MN</t>
  </si>
  <si>
    <t>MONGOLIA</t>
  </si>
  <si>
    <t>AVL</t>
  </si>
  <si>
    <t>ASHEVILLE</t>
  </si>
  <si>
    <t>AVN</t>
  </si>
  <si>
    <t>AVIGNON</t>
  </si>
  <si>
    <t>AVO</t>
  </si>
  <si>
    <t>AVON PARK</t>
  </si>
  <si>
    <t>AVP</t>
  </si>
  <si>
    <t>WILKES-BARRE</t>
  </si>
  <si>
    <t>AVU</t>
  </si>
  <si>
    <t>AVU AVU</t>
  </si>
  <si>
    <t>AVV</t>
  </si>
  <si>
    <t>AVALON</t>
  </si>
  <si>
    <t>AVW</t>
  </si>
  <si>
    <t>TUS</t>
  </si>
  <si>
    <t>TUCSON</t>
  </si>
  <si>
    <t>AVX</t>
  </si>
  <si>
    <t>CATALINA ISLAND</t>
  </si>
  <si>
    <t>AWA</t>
  </si>
  <si>
    <t>AWASSA</t>
  </si>
  <si>
    <t>AWB</t>
  </si>
  <si>
    <t>AWABA</t>
  </si>
  <si>
    <t>AWD</t>
  </si>
  <si>
    <t>ANIWA</t>
  </si>
  <si>
    <t>AWE</t>
  </si>
  <si>
    <t>ALOWE</t>
  </si>
  <si>
    <t>AWH</t>
  </si>
  <si>
    <t>AWAREH</t>
  </si>
  <si>
    <t>AWK</t>
  </si>
  <si>
    <t>WAKE ISLAND</t>
  </si>
  <si>
    <t>UM</t>
  </si>
  <si>
    <t>AWM</t>
  </si>
  <si>
    <t>WEST MEMPHIS</t>
  </si>
  <si>
    <t>AWN</t>
  </si>
  <si>
    <t>ALTON DOWNS</t>
  </si>
  <si>
    <t>AWP</t>
  </si>
  <si>
    <t>AUSTRAL DOWNS</t>
  </si>
  <si>
    <t>AWR</t>
  </si>
  <si>
    <t>AWAR</t>
  </si>
  <si>
    <t>AWZ</t>
  </si>
  <si>
    <t>AHWAZ</t>
  </si>
  <si>
    <t>AXA</t>
  </si>
  <si>
    <t>ANGUILLA</t>
  </si>
  <si>
    <t>AI</t>
  </si>
  <si>
    <t>AXB</t>
  </si>
  <si>
    <t>ALEXANDRIA BAY</t>
  </si>
  <si>
    <t>AXC</t>
  </si>
  <si>
    <t>ARAMAC</t>
  </si>
  <si>
    <t>AXD</t>
  </si>
  <si>
    <t>ALEXANDROUPOLIS</t>
  </si>
  <si>
    <t>AXE</t>
  </si>
  <si>
    <t>XANXERE</t>
  </si>
  <si>
    <t>AXG</t>
  </si>
  <si>
    <t>ALGONA</t>
  </si>
  <si>
    <t>AXK</t>
  </si>
  <si>
    <t>ATAQ</t>
  </si>
  <si>
    <t>AXL</t>
  </si>
  <si>
    <t>AXM</t>
  </si>
  <si>
    <t>ARMENIA</t>
  </si>
  <si>
    <t>AXN</t>
  </si>
  <si>
    <t>AXP</t>
  </si>
  <si>
    <t>SPRING POINT</t>
  </si>
  <si>
    <t>AXR</t>
  </si>
  <si>
    <t>ARUTUA</t>
  </si>
  <si>
    <t>AXS</t>
  </si>
  <si>
    <t>LTS</t>
  </si>
  <si>
    <t>ALTUS</t>
  </si>
  <si>
    <t>AXT</t>
  </si>
  <si>
    <t>AKITA</t>
  </si>
  <si>
    <t>AXU</t>
  </si>
  <si>
    <t>AXUM</t>
  </si>
  <si>
    <t>AXV</t>
  </si>
  <si>
    <t>WAPAKONETA</t>
  </si>
  <si>
    <t>AXX</t>
  </si>
  <si>
    <t>ANGEL FIRE</t>
  </si>
  <si>
    <t>AYA</t>
  </si>
  <si>
    <t>AYAPEL</t>
  </si>
  <si>
    <t>AYC</t>
  </si>
  <si>
    <t>AYACUCHO</t>
  </si>
  <si>
    <t>AYD</t>
  </si>
  <si>
    <t>ALROY DOWNS</t>
  </si>
  <si>
    <t>AYE</t>
  </si>
  <si>
    <t>FORT DEVENS</t>
  </si>
  <si>
    <t>AYG</t>
  </si>
  <si>
    <t>YAGUARA</t>
  </si>
  <si>
    <t>AYH</t>
  </si>
  <si>
    <t>ALCONBURY</t>
  </si>
  <si>
    <t>AYI</t>
  </si>
  <si>
    <t>YARI</t>
  </si>
  <si>
    <t>AYK</t>
  </si>
  <si>
    <t>ARKALYK</t>
  </si>
  <si>
    <t>AYL</t>
  </si>
  <si>
    <t>ANTHONY LAGOON</t>
  </si>
  <si>
    <t>AYN</t>
  </si>
  <si>
    <t>ANYANG</t>
  </si>
  <si>
    <t>AYO</t>
  </si>
  <si>
    <t>AYOLAS</t>
  </si>
  <si>
    <t>AYP</t>
  </si>
  <si>
    <t>AYQ</t>
  </si>
  <si>
    <t>AYERS ROCK</t>
  </si>
  <si>
    <t>AYR</t>
  </si>
  <si>
    <t>AYS</t>
  </si>
  <si>
    <t>WAYCROSS</t>
  </si>
  <si>
    <t>ANTALYA</t>
  </si>
  <si>
    <t>AYU</t>
  </si>
  <si>
    <t>AIYURA</t>
  </si>
  <si>
    <t>AYW</t>
  </si>
  <si>
    <t>AYAWASI</t>
  </si>
  <si>
    <t>AYZ</t>
  </si>
  <si>
    <t>AMITYVILLE</t>
  </si>
  <si>
    <t>AZB</t>
  </si>
  <si>
    <t>AMAZON BAY</t>
  </si>
  <si>
    <t>AZD</t>
  </si>
  <si>
    <t>YAZD</t>
  </si>
  <si>
    <t>AZG</t>
  </si>
  <si>
    <t>APATZINGAN</t>
  </si>
  <si>
    <t>AZI</t>
  </si>
  <si>
    <t>AZN</t>
  </si>
  <si>
    <t>ANDIZHAN</t>
  </si>
  <si>
    <t>UZ</t>
  </si>
  <si>
    <t>UZBEKISTAN</t>
  </si>
  <si>
    <t>AZO</t>
  </si>
  <si>
    <t>KALAMAZOO</t>
  </si>
  <si>
    <t>AZP</t>
  </si>
  <si>
    <t>MEXICO CITY</t>
  </si>
  <si>
    <t>AZR</t>
  </si>
  <si>
    <t>ADRAR</t>
  </si>
  <si>
    <t>AZT</t>
  </si>
  <si>
    <t>ZAPATOCA</t>
  </si>
  <si>
    <t>AZZ</t>
  </si>
  <si>
    <t>AMBRIZ</t>
  </si>
  <si>
    <t>BAA</t>
  </si>
  <si>
    <t>BIALLA</t>
  </si>
  <si>
    <t>BAB</t>
  </si>
  <si>
    <t>MYV</t>
  </si>
  <si>
    <t>MARYSVILLE</t>
  </si>
  <si>
    <t>BAC</t>
  </si>
  <si>
    <t>BARRANCA DE UPIA</t>
  </si>
  <si>
    <t>BAD</t>
  </si>
  <si>
    <t>SHV</t>
  </si>
  <si>
    <t>SHREVEPORT</t>
  </si>
  <si>
    <t>BAE</t>
  </si>
  <si>
    <t>BARCELONNETTE</t>
  </si>
  <si>
    <t>BAF</t>
  </si>
  <si>
    <t>WESTFIELD</t>
  </si>
  <si>
    <t>BAG</t>
  </si>
  <si>
    <t>BAGUIO</t>
  </si>
  <si>
    <t>BAHRAIN</t>
  </si>
  <si>
    <t>BH</t>
  </si>
  <si>
    <t>BAI</t>
  </si>
  <si>
    <t>CR</t>
  </si>
  <si>
    <t>COSTA RICA</t>
  </si>
  <si>
    <t>BAJ</t>
  </si>
  <si>
    <t>BALI</t>
  </si>
  <si>
    <t>BAK</t>
  </si>
  <si>
    <t>BAKU</t>
  </si>
  <si>
    <t>AZ</t>
  </si>
  <si>
    <t>AZERBAIJAN</t>
  </si>
  <si>
    <t>BATMAN</t>
  </si>
  <si>
    <t>BAM</t>
  </si>
  <si>
    <t>BATTLE MOUNTAIN</t>
  </si>
  <si>
    <t>BAN</t>
  </si>
  <si>
    <t>BASONGO</t>
  </si>
  <si>
    <t>BAO</t>
  </si>
  <si>
    <t>BAN MAK KHAENG</t>
  </si>
  <si>
    <t>TH</t>
  </si>
  <si>
    <t>THAILAND</t>
  </si>
  <si>
    <t>BAP</t>
  </si>
  <si>
    <t>BAIBARA</t>
  </si>
  <si>
    <t>BAQ</t>
  </si>
  <si>
    <t>BARRANQUILLA</t>
  </si>
  <si>
    <t>BAR</t>
  </si>
  <si>
    <t>BAKER ISLAND</t>
  </si>
  <si>
    <t>BAS</t>
  </si>
  <si>
    <t>BALALAE</t>
  </si>
  <si>
    <t>BAT</t>
  </si>
  <si>
    <t>BARRETOS</t>
  </si>
  <si>
    <t>BAU</t>
  </si>
  <si>
    <t>BAURU</t>
  </si>
  <si>
    <t>BAV</t>
  </si>
  <si>
    <t>BAOTOU</t>
  </si>
  <si>
    <t>BAW</t>
  </si>
  <si>
    <t>BIAWONGUE</t>
  </si>
  <si>
    <t>BAX</t>
  </si>
  <si>
    <t>BARNAUL</t>
  </si>
  <si>
    <t>BAY</t>
  </si>
  <si>
    <t>BAIA MARE</t>
  </si>
  <si>
    <t>BAZ</t>
  </si>
  <si>
    <t>BARCELOS</t>
  </si>
  <si>
    <t>BBA</t>
  </si>
  <si>
    <t>BALMACEDA</t>
  </si>
  <si>
    <t>BBB</t>
  </si>
  <si>
    <t>BENSON</t>
  </si>
  <si>
    <t>BBC</t>
  </si>
  <si>
    <t>BAY CITY</t>
  </si>
  <si>
    <t>BBD</t>
  </si>
  <si>
    <t>BRADY</t>
  </si>
  <si>
    <t>BBE</t>
  </si>
  <si>
    <t>BIG BELL</t>
  </si>
  <si>
    <t>BBF</t>
  </si>
  <si>
    <t>BURLINGTON</t>
  </si>
  <si>
    <t>BBG</t>
  </si>
  <si>
    <t>BINGOL</t>
  </si>
  <si>
    <t>BBH</t>
  </si>
  <si>
    <t>BARTH</t>
  </si>
  <si>
    <t>BBI</t>
  </si>
  <si>
    <t>BHUBANESWAR</t>
  </si>
  <si>
    <t>BBJ</t>
  </si>
  <si>
    <t>BITBURG</t>
  </si>
  <si>
    <t>BBK</t>
  </si>
  <si>
    <t>KASANE</t>
  </si>
  <si>
    <t>BW</t>
  </si>
  <si>
    <t>BOTSWANA</t>
  </si>
  <si>
    <t>BBL</t>
  </si>
  <si>
    <t>BABOLSAR</t>
  </si>
  <si>
    <t>BBM</t>
  </si>
  <si>
    <t>BATTAMBANG</t>
  </si>
  <si>
    <t>KH</t>
  </si>
  <si>
    <t>CAMBODIA</t>
  </si>
  <si>
    <t>BBN</t>
  </si>
  <si>
    <t>BARIO</t>
  </si>
  <si>
    <t>BBO</t>
  </si>
  <si>
    <t>BERBERA</t>
  </si>
  <si>
    <t>BBP</t>
  </si>
  <si>
    <t>BEMBRIDGE</t>
  </si>
  <si>
    <t>BBQ</t>
  </si>
  <si>
    <t>BARBUDA</t>
  </si>
  <si>
    <t>BBR</t>
  </si>
  <si>
    <t>BASSE TERRE</t>
  </si>
  <si>
    <t>GP</t>
  </si>
  <si>
    <t>GUADELOUPE</t>
  </si>
  <si>
    <t>BBS</t>
  </si>
  <si>
    <t>BLACKBUSHE</t>
  </si>
  <si>
    <t>BBT</t>
  </si>
  <si>
    <t>BERBERATI</t>
  </si>
  <si>
    <t>BBU</t>
  </si>
  <si>
    <t>BUH</t>
  </si>
  <si>
    <t>BUCHAREST</t>
  </si>
  <si>
    <t>BBV</t>
  </si>
  <si>
    <t>BEREBY</t>
  </si>
  <si>
    <t>BBW</t>
  </si>
  <si>
    <t>BROKEN BOW</t>
  </si>
  <si>
    <t>BBX</t>
  </si>
  <si>
    <t>BLUE BELL</t>
  </si>
  <si>
    <t>BBY</t>
  </si>
  <si>
    <t>BAMBARI</t>
  </si>
  <si>
    <t>BBZ</t>
  </si>
  <si>
    <t>ZAMBEZI</t>
  </si>
  <si>
    <t>ZM</t>
  </si>
  <si>
    <t>ZAMBIA</t>
  </si>
  <si>
    <t>BCA</t>
  </si>
  <si>
    <t>BARACOA</t>
  </si>
  <si>
    <t>BCB</t>
  </si>
  <si>
    <t>BLACKSBURG</t>
  </si>
  <si>
    <t>BCC</t>
  </si>
  <si>
    <t>BEAR CREEK</t>
  </si>
  <si>
    <t>BCD</t>
  </si>
  <si>
    <t>BACOLOD</t>
  </si>
  <si>
    <t>BCE</t>
  </si>
  <si>
    <t>BRYCE</t>
  </si>
  <si>
    <t>BCF</t>
  </si>
  <si>
    <t>BOUCA</t>
  </si>
  <si>
    <t>BCG</t>
  </si>
  <si>
    <t>BEMICHI</t>
  </si>
  <si>
    <t>BCH</t>
  </si>
  <si>
    <t>BAUCAU</t>
  </si>
  <si>
    <t>TL</t>
  </si>
  <si>
    <t>TIMOR-LESTE</t>
  </si>
  <si>
    <t>BCI</t>
  </si>
  <si>
    <t>BARCALDINE</t>
  </si>
  <si>
    <t>BCJ</t>
  </si>
  <si>
    <t>BACA GRANDE</t>
  </si>
  <si>
    <t>BCK</t>
  </si>
  <si>
    <t>BOLWARRA</t>
  </si>
  <si>
    <t>BCL</t>
  </si>
  <si>
    <t>BARRA COLORADO</t>
  </si>
  <si>
    <t>BCM</t>
  </si>
  <si>
    <t>BACAU</t>
  </si>
  <si>
    <t>BARCELONA</t>
  </si>
  <si>
    <t>BCO</t>
  </si>
  <si>
    <t>JINKA</t>
  </si>
  <si>
    <t>BCP</t>
  </si>
  <si>
    <t>BAMBU</t>
  </si>
  <si>
    <t>BCQ</t>
  </si>
  <si>
    <t>BRACK</t>
  </si>
  <si>
    <t>BCR</t>
  </si>
  <si>
    <t>BOCA DO ACRE</t>
  </si>
  <si>
    <t>BCS</t>
  </si>
  <si>
    <t>BELLE CHASSE</t>
  </si>
  <si>
    <t>BCT</t>
  </si>
  <si>
    <t>BOCA RATON</t>
  </si>
  <si>
    <t>BCU</t>
  </si>
  <si>
    <t>BAUCHI</t>
  </si>
  <si>
    <t>BCV</t>
  </si>
  <si>
    <t>BELMOPAN</t>
  </si>
  <si>
    <t>BZ</t>
  </si>
  <si>
    <t>BELIZE</t>
  </si>
  <si>
    <t>BCW</t>
  </si>
  <si>
    <t>BENGUERA ISLAND</t>
  </si>
  <si>
    <t>BCX</t>
  </si>
  <si>
    <t>BELORECK</t>
  </si>
  <si>
    <t>BCY</t>
  </si>
  <si>
    <t>BULCHI</t>
  </si>
  <si>
    <t>BCZ</t>
  </si>
  <si>
    <t>BICKERTON ISLAND</t>
  </si>
  <si>
    <t>BDA</t>
  </si>
  <si>
    <t>BERMUDA</t>
  </si>
  <si>
    <t>BM</t>
  </si>
  <si>
    <t>BDB</t>
  </si>
  <si>
    <t>BUNDABERG</t>
  </si>
  <si>
    <t>BDC</t>
  </si>
  <si>
    <t>BARRA DO CORDA</t>
  </si>
  <si>
    <t>BDD</t>
  </si>
  <si>
    <t>BADU ISLAND</t>
  </si>
  <si>
    <t>BDE</t>
  </si>
  <si>
    <t>BAUDETTE</t>
  </si>
  <si>
    <t>BDF</t>
  </si>
  <si>
    <t>BRADFORD</t>
  </si>
  <si>
    <t>BDG</t>
  </si>
  <si>
    <t>BLANDING</t>
  </si>
  <si>
    <t>BDH</t>
  </si>
  <si>
    <t>BANDAR LENGEH</t>
  </si>
  <si>
    <t>BDI</t>
  </si>
  <si>
    <t>BIRD ISLAND</t>
  </si>
  <si>
    <t>SC</t>
  </si>
  <si>
    <t>SEYCHELLES</t>
  </si>
  <si>
    <t>BDJ</t>
  </si>
  <si>
    <t>BANJARMASIN</t>
  </si>
  <si>
    <t>BDK</t>
  </si>
  <si>
    <t>BONDOUKOU</t>
  </si>
  <si>
    <t>BDL</t>
  </si>
  <si>
    <t>HFD</t>
  </si>
  <si>
    <t>HARTFORD</t>
  </si>
  <si>
    <t>BDM</t>
  </si>
  <si>
    <t>BANDIRMA</t>
  </si>
  <si>
    <t>BDN</t>
  </si>
  <si>
    <t>BADIN</t>
  </si>
  <si>
    <t>BDO</t>
  </si>
  <si>
    <t>BANDUNG</t>
  </si>
  <si>
    <t>BDP</t>
  </si>
  <si>
    <t>BHADRAPUR</t>
  </si>
  <si>
    <t>NP</t>
  </si>
  <si>
    <t>NEPAL</t>
  </si>
  <si>
    <t>BDQ</t>
  </si>
  <si>
    <t>VADODARA</t>
  </si>
  <si>
    <t>BDR</t>
  </si>
  <si>
    <t>BRIDGEPORT</t>
  </si>
  <si>
    <t>BDS</t>
  </si>
  <si>
    <t>BRINDISI</t>
  </si>
  <si>
    <t>BDT</t>
  </si>
  <si>
    <t>GBADOLITE</t>
  </si>
  <si>
    <t>CG</t>
  </si>
  <si>
    <t>CONGO</t>
  </si>
  <si>
    <t>BDU</t>
  </si>
  <si>
    <t>BARDUFOSS</t>
  </si>
  <si>
    <t>BDV</t>
  </si>
  <si>
    <t>MOBA</t>
  </si>
  <si>
    <t>BDW</t>
  </si>
  <si>
    <t>BEDFORD DOWNS</t>
  </si>
  <si>
    <t>BDX</t>
  </si>
  <si>
    <t>BROADUS</t>
  </si>
  <si>
    <t>BDY</t>
  </si>
  <si>
    <t>BANDON</t>
  </si>
  <si>
    <t>BDZ</t>
  </si>
  <si>
    <t>BAINDOUNG</t>
  </si>
  <si>
    <t>BEA</t>
  </si>
  <si>
    <t>BEREINA</t>
  </si>
  <si>
    <t>BEB</t>
  </si>
  <si>
    <t>BENBECULA</t>
  </si>
  <si>
    <t>BEC</t>
  </si>
  <si>
    <t>ICT</t>
  </si>
  <si>
    <t>WICHITA</t>
  </si>
  <si>
    <t>BED</t>
  </si>
  <si>
    <t>BEDFORD/HANSCOM</t>
  </si>
  <si>
    <t>BEE</t>
  </si>
  <si>
    <t>BEAGLE BAY</t>
  </si>
  <si>
    <t>BEF</t>
  </si>
  <si>
    <t>BLUEFIELDS</t>
  </si>
  <si>
    <t>NI</t>
  </si>
  <si>
    <t>NICARAGUA</t>
  </si>
  <si>
    <t>BELGRADE</t>
  </si>
  <si>
    <t>RS</t>
  </si>
  <si>
    <t>SERBIA</t>
  </si>
  <si>
    <t>BEH</t>
  </si>
  <si>
    <t>BENTON HARBOR</t>
  </si>
  <si>
    <t>BEI</t>
  </si>
  <si>
    <t>BEICA</t>
  </si>
  <si>
    <t>BEJ</t>
  </si>
  <si>
    <t>BERAU</t>
  </si>
  <si>
    <t>BEK</t>
  </si>
  <si>
    <t>RAE BARELI</t>
  </si>
  <si>
    <t>BEL</t>
  </si>
  <si>
    <t>BELEM</t>
  </si>
  <si>
    <t>BEM</t>
  </si>
  <si>
    <t>BOSSEMBELE</t>
  </si>
  <si>
    <t>BEN</t>
  </si>
  <si>
    <t>BENGHAZI</t>
  </si>
  <si>
    <t>LIBYAN ARAB JAMAHIRI</t>
  </si>
  <si>
    <t>BEO</t>
  </si>
  <si>
    <t>NTL</t>
  </si>
  <si>
    <t>NEWCASTLE</t>
  </si>
  <si>
    <t>BEP</t>
  </si>
  <si>
    <t>BELLARY</t>
  </si>
  <si>
    <t>BEQ</t>
  </si>
  <si>
    <t>BURY ST EDMUNDS</t>
  </si>
  <si>
    <t>BER</t>
  </si>
  <si>
    <t>BERLIN</t>
  </si>
  <si>
    <t>BES</t>
  </si>
  <si>
    <t>BREST</t>
  </si>
  <si>
    <t>BET</t>
  </si>
  <si>
    <t>BETHEL</t>
  </si>
  <si>
    <t>BEU</t>
  </si>
  <si>
    <t>BEDOURIE</t>
  </si>
  <si>
    <t>BEV</t>
  </si>
  <si>
    <t>BEER SHEBA</t>
  </si>
  <si>
    <t>IL</t>
  </si>
  <si>
    <t>ISRAEL</t>
  </si>
  <si>
    <t>BEW</t>
  </si>
  <si>
    <t>BEIRA</t>
  </si>
  <si>
    <t>BEX</t>
  </si>
  <si>
    <t>BEIRUT</t>
  </si>
  <si>
    <t>LB</t>
  </si>
  <si>
    <t>LEBANON</t>
  </si>
  <si>
    <t>BEZ</t>
  </si>
  <si>
    <t>BERU</t>
  </si>
  <si>
    <t>BFA</t>
  </si>
  <si>
    <t>BAHIA NEGRA</t>
  </si>
  <si>
    <t>BFB</t>
  </si>
  <si>
    <t>BLUE FOX BAY</t>
  </si>
  <si>
    <t>BFC</t>
  </si>
  <si>
    <t>BLOOMFIELD</t>
  </si>
  <si>
    <t>BFD</t>
  </si>
  <si>
    <t>BFE</t>
  </si>
  <si>
    <t>BIELEFELD</t>
  </si>
  <si>
    <t>BFF</t>
  </si>
  <si>
    <t>SCOTTSBLUFF</t>
  </si>
  <si>
    <t>BFG</t>
  </si>
  <si>
    <t>BULLFROG BASIN</t>
  </si>
  <si>
    <t>BFH</t>
  </si>
  <si>
    <t>CWB</t>
  </si>
  <si>
    <t>CURITIBA</t>
  </si>
  <si>
    <t>BFI</t>
  </si>
  <si>
    <t>SEA</t>
  </si>
  <si>
    <t>SEATTLE</t>
  </si>
  <si>
    <t>BFJ</t>
  </si>
  <si>
    <t>BA</t>
  </si>
  <si>
    <t>BFK</t>
  </si>
  <si>
    <t>BFL</t>
  </si>
  <si>
    <t>BAKERSFIELD</t>
  </si>
  <si>
    <t>BFM</t>
  </si>
  <si>
    <t>MOB</t>
  </si>
  <si>
    <t>MOBILE</t>
  </si>
  <si>
    <t>BFN</t>
  </si>
  <si>
    <t>BLOEMFONTEIN</t>
  </si>
  <si>
    <t>BFO</t>
  </si>
  <si>
    <t>BUFFALO RANGE</t>
  </si>
  <si>
    <t>ZW</t>
  </si>
  <si>
    <t>ZIMBABWE</t>
  </si>
  <si>
    <t>BFP</t>
  </si>
  <si>
    <t>BEAVER FALLS</t>
  </si>
  <si>
    <t>BFQ</t>
  </si>
  <si>
    <t>BAHIA PINAS</t>
  </si>
  <si>
    <t>BFR</t>
  </si>
  <si>
    <t>BEDFORD</t>
  </si>
  <si>
    <t>BFS</t>
  </si>
  <si>
    <t>BELFAST</t>
  </si>
  <si>
    <t>BFT</t>
  </si>
  <si>
    <t>BEAUFORT</t>
  </si>
  <si>
    <t>BFU</t>
  </si>
  <si>
    <t>BENGBU</t>
  </si>
  <si>
    <t>BFV</t>
  </si>
  <si>
    <t>BURI RAM</t>
  </si>
  <si>
    <t>BFW</t>
  </si>
  <si>
    <t>SIDI BELABBES</t>
  </si>
  <si>
    <t>BFX</t>
  </si>
  <si>
    <t>BAFOUSSAM</t>
  </si>
  <si>
    <t>CM</t>
  </si>
  <si>
    <t>CAMEROON</t>
  </si>
  <si>
    <t>BGA</t>
  </si>
  <si>
    <t>BUCARAMANGA</t>
  </si>
  <si>
    <t>BGB</t>
  </si>
  <si>
    <t>BOOUE</t>
  </si>
  <si>
    <t>BGC</t>
  </si>
  <si>
    <t>BRAGANCA</t>
  </si>
  <si>
    <t>PT</t>
  </si>
  <si>
    <t>PORTUGAL</t>
  </si>
  <si>
    <t>BGD</t>
  </si>
  <si>
    <t>BORGER</t>
  </si>
  <si>
    <t>BGE</t>
  </si>
  <si>
    <t>BAINBRIDGE</t>
  </si>
  <si>
    <t>BGF</t>
  </si>
  <si>
    <t>BANGUI</t>
  </si>
  <si>
    <t>BGH</t>
  </si>
  <si>
    <t>BOGHE</t>
  </si>
  <si>
    <t>BGI</t>
  </si>
  <si>
    <t>BARBADOS</t>
  </si>
  <si>
    <t>BB</t>
  </si>
  <si>
    <t>BGJ</t>
  </si>
  <si>
    <t>BORGARFJORDUR EYSTRI</t>
  </si>
  <si>
    <t>BGK</t>
  </si>
  <si>
    <t>BIG CREEK</t>
  </si>
  <si>
    <t>BGL</t>
  </si>
  <si>
    <t>BAGLUNG</t>
  </si>
  <si>
    <t>BGM</t>
  </si>
  <si>
    <t>BINGHAMTON</t>
  </si>
  <si>
    <t>BGN</t>
  </si>
  <si>
    <t>BRUGGEN</t>
  </si>
  <si>
    <t>BGO</t>
  </si>
  <si>
    <t>BERGEN</t>
  </si>
  <si>
    <t>BGP</t>
  </si>
  <si>
    <t>BONGO</t>
  </si>
  <si>
    <t>BGQ</t>
  </si>
  <si>
    <t>BIG LAKE</t>
  </si>
  <si>
    <t>BGR</t>
  </si>
  <si>
    <t>BANGOR</t>
  </si>
  <si>
    <t>BGS</t>
  </si>
  <si>
    <t>HCA</t>
  </si>
  <si>
    <t>BIG SPRING</t>
  </si>
  <si>
    <t>BGT</t>
  </si>
  <si>
    <t>BAGDAD</t>
  </si>
  <si>
    <t>BGU</t>
  </si>
  <si>
    <t>BANGASSOU</t>
  </si>
  <si>
    <t>BGV</t>
  </si>
  <si>
    <t>BENTO GONCALVES</t>
  </si>
  <si>
    <t>BAGHDAD</t>
  </si>
  <si>
    <t>IQ</t>
  </si>
  <si>
    <t>IRAQ</t>
  </si>
  <si>
    <t>BGX</t>
  </si>
  <si>
    <t>BAGE</t>
  </si>
  <si>
    <t>BGY</t>
  </si>
  <si>
    <t>MIL</t>
  </si>
  <si>
    <t>MILAN</t>
  </si>
  <si>
    <t>BGZ</t>
  </si>
  <si>
    <t>BRAGA</t>
  </si>
  <si>
    <t>BHA</t>
  </si>
  <si>
    <t>BAHIA DE CARAQUEZ</t>
  </si>
  <si>
    <t>BHB</t>
  </si>
  <si>
    <t>BAR HARBOR</t>
  </si>
  <si>
    <t>BHC</t>
  </si>
  <si>
    <t>BHURBAN HELIPORT</t>
  </si>
  <si>
    <t>BHD</t>
  </si>
  <si>
    <t>BHE</t>
  </si>
  <si>
    <t>BLENHEIM</t>
  </si>
  <si>
    <t>BHF</t>
  </si>
  <si>
    <t>BAHIA CUPICA</t>
  </si>
  <si>
    <t>BHG</t>
  </si>
  <si>
    <t>BRUS LAGUNA</t>
  </si>
  <si>
    <t>BHH</t>
  </si>
  <si>
    <t>BISHA</t>
  </si>
  <si>
    <t>BHI</t>
  </si>
  <si>
    <t>BAHIA BLANCA</t>
  </si>
  <si>
    <t>BHJ</t>
  </si>
  <si>
    <t>BHUJ</t>
  </si>
  <si>
    <t>BHK</t>
  </si>
  <si>
    <t>BUKHARA</t>
  </si>
  <si>
    <t>BHL</t>
  </si>
  <si>
    <t>BAHIA DE LOS ANGELES</t>
  </si>
  <si>
    <t>BHM</t>
  </si>
  <si>
    <t>BIRMINGHAM</t>
  </si>
  <si>
    <t>BHN</t>
  </si>
  <si>
    <t>BEIHAN</t>
  </si>
  <si>
    <t>BHO</t>
  </si>
  <si>
    <t>BHOPAL</t>
  </si>
  <si>
    <t>BHP</t>
  </si>
  <si>
    <t>BHOJPUR</t>
  </si>
  <si>
    <t>BHQ</t>
  </si>
  <si>
    <t>BROKEN HILL</t>
  </si>
  <si>
    <t>BHR</t>
  </si>
  <si>
    <t>BHARATPUR</t>
  </si>
  <si>
    <t>BHS</t>
  </si>
  <si>
    <t>BATHURST</t>
  </si>
  <si>
    <t>BHT</t>
  </si>
  <si>
    <t>BRIGHTON DOWNS</t>
  </si>
  <si>
    <t>BHU</t>
  </si>
  <si>
    <t>BHAVNAGAR</t>
  </si>
  <si>
    <t>BHV</t>
  </si>
  <si>
    <t>BAHAWALPUR</t>
  </si>
  <si>
    <t>BHW</t>
  </si>
  <si>
    <t>SGI</t>
  </si>
  <si>
    <t>SARGODHA</t>
  </si>
  <si>
    <t>BHY</t>
  </si>
  <si>
    <t>BEIHAI</t>
  </si>
  <si>
    <t>BIA</t>
  </si>
  <si>
    <t>BASTIA</t>
  </si>
  <si>
    <t>BIB</t>
  </si>
  <si>
    <t>BAIDOA</t>
  </si>
  <si>
    <t>BIC</t>
  </si>
  <si>
    <t>BID</t>
  </si>
  <si>
    <t>BLOCK ISLAND</t>
  </si>
  <si>
    <t>BIE</t>
  </si>
  <si>
    <t>BEATRICE</t>
  </si>
  <si>
    <t>BIF</t>
  </si>
  <si>
    <t>ELP</t>
  </si>
  <si>
    <t>EL PASO</t>
  </si>
  <si>
    <t>BIG</t>
  </si>
  <si>
    <t>BIG DELTA</t>
  </si>
  <si>
    <t>BIH</t>
  </si>
  <si>
    <t>BISHOP</t>
  </si>
  <si>
    <t>BII</t>
  </si>
  <si>
    <t>BIKINI ATOLL</t>
  </si>
  <si>
    <t>BIJ</t>
  </si>
  <si>
    <t>BILIAU</t>
  </si>
  <si>
    <t>BIK</t>
  </si>
  <si>
    <t>BIAK</t>
  </si>
  <si>
    <t>BIL</t>
  </si>
  <si>
    <t>BILLINGS</t>
  </si>
  <si>
    <t>BIM</t>
  </si>
  <si>
    <t>BIMINI</t>
  </si>
  <si>
    <t>BIN</t>
  </si>
  <si>
    <t>BAMIYAN</t>
  </si>
  <si>
    <t>AF</t>
  </si>
  <si>
    <t>AFGHANISTAN</t>
  </si>
  <si>
    <t>BILBAO</t>
  </si>
  <si>
    <t>BIP</t>
  </si>
  <si>
    <t>BULIMBA</t>
  </si>
  <si>
    <t>BIQ</t>
  </si>
  <si>
    <t>BIARRITZ</t>
  </si>
  <si>
    <t>BIR</t>
  </si>
  <si>
    <t>BIRATNAGAR</t>
  </si>
  <si>
    <t>BIS</t>
  </si>
  <si>
    <t>BISMARCK</t>
  </si>
  <si>
    <t>BIT</t>
  </si>
  <si>
    <t>BAITADI</t>
  </si>
  <si>
    <t>BIU</t>
  </si>
  <si>
    <t>BILDUDALUR</t>
  </si>
  <si>
    <t>BIV</t>
  </si>
  <si>
    <t>BRIA</t>
  </si>
  <si>
    <t>BIW</t>
  </si>
  <si>
    <t>BILLILUNA</t>
  </si>
  <si>
    <t>BIX</t>
  </si>
  <si>
    <t>BILOXI</t>
  </si>
  <si>
    <t>BIY</t>
  </si>
  <si>
    <t>BISHO</t>
  </si>
  <si>
    <t>BIZ</t>
  </si>
  <si>
    <t>BIMIN</t>
  </si>
  <si>
    <t>BJA</t>
  </si>
  <si>
    <t>BEJAIA</t>
  </si>
  <si>
    <t>BJB</t>
  </si>
  <si>
    <t>BOJNORD</t>
  </si>
  <si>
    <t>BJC</t>
  </si>
  <si>
    <t>BROOMFIELD</t>
  </si>
  <si>
    <t>BJD</t>
  </si>
  <si>
    <t>BAKKAFJORDUR</t>
  </si>
  <si>
    <t>BJF</t>
  </si>
  <si>
    <t>BATSFJORD</t>
  </si>
  <si>
    <t>BJG</t>
  </si>
  <si>
    <t>BOLAANG</t>
  </si>
  <si>
    <t>BJH</t>
  </si>
  <si>
    <t>BAJHANG</t>
  </si>
  <si>
    <t>BJI</t>
  </si>
  <si>
    <t>BEMIDJI</t>
  </si>
  <si>
    <t>BJJ</t>
  </si>
  <si>
    <t>WOOSTER</t>
  </si>
  <si>
    <t>BJK</t>
  </si>
  <si>
    <t>BENJINA</t>
  </si>
  <si>
    <t>BANJUL</t>
  </si>
  <si>
    <t>GM</t>
  </si>
  <si>
    <t>GAMBIA</t>
  </si>
  <si>
    <t>BJM</t>
  </si>
  <si>
    <t>BUJUMBURA</t>
  </si>
  <si>
    <t>BI</t>
  </si>
  <si>
    <t>BURUNDI</t>
  </si>
  <si>
    <t>BJN</t>
  </si>
  <si>
    <t>BAJONE</t>
  </si>
  <si>
    <t>BJO</t>
  </si>
  <si>
    <t>BERMEJO</t>
  </si>
  <si>
    <t>BJP</t>
  </si>
  <si>
    <t>BRAGANCA PAULISTA</t>
  </si>
  <si>
    <t>BJR</t>
  </si>
  <si>
    <t>BAHAR DAR</t>
  </si>
  <si>
    <t>BJU</t>
  </si>
  <si>
    <t>BAJURA</t>
  </si>
  <si>
    <t>BXN</t>
  </si>
  <si>
    <t>BODRUM</t>
  </si>
  <si>
    <t>BJW</t>
  </si>
  <si>
    <t>BAJAWA</t>
  </si>
  <si>
    <t>BJX</t>
  </si>
  <si>
    <t>LEON/GUANAJUATO</t>
  </si>
  <si>
    <t>BJZ</t>
  </si>
  <si>
    <t>BADAJOZ</t>
  </si>
  <si>
    <t>BKA</t>
  </si>
  <si>
    <t>MOW</t>
  </si>
  <si>
    <t>MOSCOW</t>
  </si>
  <si>
    <t>BKB</t>
  </si>
  <si>
    <t>BIKANER</t>
  </si>
  <si>
    <t>BKC</t>
  </si>
  <si>
    <t>BUCKLAND</t>
  </si>
  <si>
    <t>BKD</t>
  </si>
  <si>
    <t>BRECKENRIDGE</t>
  </si>
  <si>
    <t>BKE</t>
  </si>
  <si>
    <t>BAKER</t>
  </si>
  <si>
    <t>BKF</t>
  </si>
  <si>
    <t>BROOKS LAKE</t>
  </si>
  <si>
    <t>BKH</t>
  </si>
  <si>
    <t>KEKAHA</t>
  </si>
  <si>
    <t>BKI</t>
  </si>
  <si>
    <t>KOTA KINABALU</t>
  </si>
  <si>
    <t>BKJ</t>
  </si>
  <si>
    <t>BOKE</t>
  </si>
  <si>
    <t>GN</t>
  </si>
  <si>
    <t>GUINEA</t>
  </si>
  <si>
    <t>BANGKOK</t>
  </si>
  <si>
    <t>BKL</t>
  </si>
  <si>
    <t>CLE</t>
  </si>
  <si>
    <t>CLEVELAND</t>
  </si>
  <si>
    <t>BKM</t>
  </si>
  <si>
    <t>BAKALALAN</t>
  </si>
  <si>
    <t>BKN</t>
  </si>
  <si>
    <t>BIRNI NKONI</t>
  </si>
  <si>
    <t>BAMAKO</t>
  </si>
  <si>
    <t>ML</t>
  </si>
  <si>
    <t>MALI</t>
  </si>
  <si>
    <t>BKP</t>
  </si>
  <si>
    <t>BARKLY DOWNS</t>
  </si>
  <si>
    <t>BKQ</t>
  </si>
  <si>
    <t>BLACKALL</t>
  </si>
  <si>
    <t>BKR</t>
  </si>
  <si>
    <t>BOKORO</t>
  </si>
  <si>
    <t>BKS</t>
  </si>
  <si>
    <t>BENGKULU</t>
  </si>
  <si>
    <t>BKT</t>
  </si>
  <si>
    <t>BLACKSTONE</t>
  </si>
  <si>
    <t>BKU</t>
  </si>
  <si>
    <t>BETIOKY</t>
  </si>
  <si>
    <t>BKW</t>
  </si>
  <si>
    <t>BECKLEY</t>
  </si>
  <si>
    <t>BKX</t>
  </si>
  <si>
    <t>BROOKINGS</t>
  </si>
  <si>
    <t>BKY</t>
  </si>
  <si>
    <t>BUKAVU</t>
  </si>
  <si>
    <t>BKZ</t>
  </si>
  <si>
    <t>BUKOBA</t>
  </si>
  <si>
    <t>BLA</t>
  </si>
  <si>
    <t>BLB</t>
  </si>
  <si>
    <t>BALBOA</t>
  </si>
  <si>
    <t>BLC</t>
  </si>
  <si>
    <t>BLD</t>
  </si>
  <si>
    <t>BOULDER CITY</t>
  </si>
  <si>
    <t>BLE</t>
  </si>
  <si>
    <t>BORLANGE/FALUN</t>
  </si>
  <si>
    <t>BLF</t>
  </si>
  <si>
    <t>BLUEFIELD</t>
  </si>
  <si>
    <t>BLG</t>
  </si>
  <si>
    <t>BELAGA</t>
  </si>
  <si>
    <t>BLH</t>
  </si>
  <si>
    <t>BLYTHE</t>
  </si>
  <si>
    <t>BLI</t>
  </si>
  <si>
    <t>BELLINGHAM</t>
  </si>
  <si>
    <t>BLJ</t>
  </si>
  <si>
    <t>BATNA</t>
  </si>
  <si>
    <t>BLK</t>
  </si>
  <si>
    <t>BLACKPOOL</t>
  </si>
  <si>
    <t>BILLUND</t>
  </si>
  <si>
    <t>BLM</t>
  </si>
  <si>
    <t>BELMAR</t>
  </si>
  <si>
    <t>BLN</t>
  </si>
  <si>
    <t>BENALLA</t>
  </si>
  <si>
    <t>BLO</t>
  </si>
  <si>
    <t>BLONDUOS</t>
  </si>
  <si>
    <t>BLP</t>
  </si>
  <si>
    <t>BELLAVISTA</t>
  </si>
  <si>
    <t>BOLOGNA</t>
  </si>
  <si>
    <t>BANGALORE</t>
  </si>
  <si>
    <t>BLS</t>
  </si>
  <si>
    <t>BOLLON</t>
  </si>
  <si>
    <t>BLT</t>
  </si>
  <si>
    <t>BLACKWATER</t>
  </si>
  <si>
    <t>BLU</t>
  </si>
  <si>
    <t>BLUE CANYON</t>
  </si>
  <si>
    <t>BLV</t>
  </si>
  <si>
    <t>BELLEVILLE</t>
  </si>
  <si>
    <t>BLW</t>
  </si>
  <si>
    <t>WAIMANALO</t>
  </si>
  <si>
    <t>BLX</t>
  </si>
  <si>
    <t>BELLUNO</t>
  </si>
  <si>
    <t>BLY</t>
  </si>
  <si>
    <t>BELMULLET</t>
  </si>
  <si>
    <t>IE</t>
  </si>
  <si>
    <t>IRELAND</t>
  </si>
  <si>
    <t>BLZ</t>
  </si>
  <si>
    <t>BLANTYRE</t>
  </si>
  <si>
    <t>MW</t>
  </si>
  <si>
    <t>MALAWI</t>
  </si>
  <si>
    <t>BMA</t>
  </si>
  <si>
    <t>BMB</t>
  </si>
  <si>
    <t>BUMBA</t>
  </si>
  <si>
    <t>BMC</t>
  </si>
  <si>
    <t>BRIGHAM CITY</t>
  </si>
  <si>
    <t>BMD</t>
  </si>
  <si>
    <t>BELO</t>
  </si>
  <si>
    <t>BME</t>
  </si>
  <si>
    <t>BROOME</t>
  </si>
  <si>
    <t>BMF</t>
  </si>
  <si>
    <t>BAKOUMA</t>
  </si>
  <si>
    <t>BMG</t>
  </si>
  <si>
    <t>BLOOMINGTON</t>
  </si>
  <si>
    <t>BMH</t>
  </si>
  <si>
    <t>BOMAI</t>
  </si>
  <si>
    <t>BMI</t>
  </si>
  <si>
    <t>BLOOMINGTON-NORMAL</t>
  </si>
  <si>
    <t>BMJ</t>
  </si>
  <si>
    <t>BARAMITA</t>
  </si>
  <si>
    <t>BMK</t>
  </si>
  <si>
    <t>BORKUM</t>
  </si>
  <si>
    <t>BML</t>
  </si>
  <si>
    <t>BMM</t>
  </si>
  <si>
    <t>BITAM</t>
  </si>
  <si>
    <t>BMN</t>
  </si>
  <si>
    <t>BAMERNY</t>
  </si>
  <si>
    <t>BMO</t>
  </si>
  <si>
    <t>BHAMO</t>
  </si>
  <si>
    <t>BMP</t>
  </si>
  <si>
    <t>BRAMPTON ISLAND</t>
  </si>
  <si>
    <t>BMQ</t>
  </si>
  <si>
    <t>BAMBURI</t>
  </si>
  <si>
    <t>BMR</t>
  </si>
  <si>
    <t>BALTRUM</t>
  </si>
  <si>
    <t>BMS</t>
  </si>
  <si>
    <t>BRUMADO</t>
  </si>
  <si>
    <t>BMT</t>
  </si>
  <si>
    <t>BPT</t>
  </si>
  <si>
    <t>BEAUMONT</t>
  </si>
  <si>
    <t>BMU</t>
  </si>
  <si>
    <t>BIMA</t>
  </si>
  <si>
    <t>BMV</t>
  </si>
  <si>
    <t>BAN ME THUOT</t>
  </si>
  <si>
    <t>VN</t>
  </si>
  <si>
    <t>VIET NAM</t>
  </si>
  <si>
    <t>BMW</t>
  </si>
  <si>
    <t>BORDJ BADJI MOKHTAR</t>
  </si>
  <si>
    <t>BMX</t>
  </si>
  <si>
    <t>BIG MOUNTAIN</t>
  </si>
  <si>
    <t>BMY</t>
  </si>
  <si>
    <t>BELEP ISLAND</t>
  </si>
  <si>
    <t>NC</t>
  </si>
  <si>
    <t>NEW CALEDONIA</t>
  </si>
  <si>
    <t>BMZ</t>
  </si>
  <si>
    <t>BAMU</t>
  </si>
  <si>
    <t>BNA</t>
  </si>
  <si>
    <t>NASHVILLE</t>
  </si>
  <si>
    <t>BNB</t>
  </si>
  <si>
    <t>BOENDE</t>
  </si>
  <si>
    <t>BNC</t>
  </si>
  <si>
    <t>BENI</t>
  </si>
  <si>
    <t>BND</t>
  </si>
  <si>
    <t>BANDAR ABBAS</t>
  </si>
  <si>
    <t>BNE</t>
  </si>
  <si>
    <t>BRISBANE</t>
  </si>
  <si>
    <t>BNF</t>
  </si>
  <si>
    <t>BARANOF</t>
  </si>
  <si>
    <t>BNG</t>
  </si>
  <si>
    <t>BANNING</t>
  </si>
  <si>
    <t>BNH</t>
  </si>
  <si>
    <t>BNI</t>
  </si>
  <si>
    <t>BENIN CITY</t>
  </si>
  <si>
    <t>BNK</t>
  </si>
  <si>
    <t>BALLINA</t>
  </si>
  <si>
    <t>BNL</t>
  </si>
  <si>
    <t>BARNWELL</t>
  </si>
  <si>
    <t>BNM</t>
  </si>
  <si>
    <t>BODINUMU</t>
  </si>
  <si>
    <t>BNN</t>
  </si>
  <si>
    <t>BRONNOYSUND</t>
  </si>
  <si>
    <t>BNO</t>
  </si>
  <si>
    <t>BURNS</t>
  </si>
  <si>
    <t>BNP</t>
  </si>
  <si>
    <t>BANNU</t>
  </si>
  <si>
    <t>BNQ</t>
  </si>
  <si>
    <t>BAGANGA</t>
  </si>
  <si>
    <t>BNR</t>
  </si>
  <si>
    <t>BANFORA</t>
  </si>
  <si>
    <t>BNS</t>
  </si>
  <si>
    <t>BARINAS</t>
  </si>
  <si>
    <t>BNT</t>
  </si>
  <si>
    <t>BUNDI</t>
  </si>
  <si>
    <t>BNU</t>
  </si>
  <si>
    <t>BLUMENAU</t>
  </si>
  <si>
    <t>BNV</t>
  </si>
  <si>
    <t>BOANA</t>
  </si>
  <si>
    <t>BNW</t>
  </si>
  <si>
    <t>BOONE</t>
  </si>
  <si>
    <t>BNX</t>
  </si>
  <si>
    <t>BANJA LUKA</t>
  </si>
  <si>
    <t>BNY</t>
  </si>
  <si>
    <t>BELLONA</t>
  </si>
  <si>
    <t>BNZ</t>
  </si>
  <si>
    <t>BANZ</t>
  </si>
  <si>
    <t>BOA</t>
  </si>
  <si>
    <t>BOMA</t>
  </si>
  <si>
    <t>BOB</t>
  </si>
  <si>
    <t>BORA BORA</t>
  </si>
  <si>
    <t>BOC</t>
  </si>
  <si>
    <t>BOCAS DEL TORO</t>
  </si>
  <si>
    <t>BOD</t>
  </si>
  <si>
    <t>BORDEAUX</t>
  </si>
  <si>
    <t>BOE</t>
  </si>
  <si>
    <t>BOUNDJI</t>
  </si>
  <si>
    <t>BOF</t>
  </si>
  <si>
    <t>WAS</t>
  </si>
  <si>
    <t>WASHINGTON</t>
  </si>
  <si>
    <t>BOGOTA</t>
  </si>
  <si>
    <t>BOH</t>
  </si>
  <si>
    <t>BOURNEMOUTH</t>
  </si>
  <si>
    <t>BOI</t>
  </si>
  <si>
    <t>BOISE</t>
  </si>
  <si>
    <t>BOJ</t>
  </si>
  <si>
    <t>BOURGAS</t>
  </si>
  <si>
    <t>BG</t>
  </si>
  <si>
    <t>BULGARIA</t>
  </si>
  <si>
    <t>BOK</t>
  </si>
  <si>
    <t>BOL</t>
  </si>
  <si>
    <t>BALLY KELLY</t>
  </si>
  <si>
    <t>MUMBAI</t>
  </si>
  <si>
    <t>BON</t>
  </si>
  <si>
    <t>BONAIRE</t>
  </si>
  <si>
    <t>AN</t>
  </si>
  <si>
    <t>BOO</t>
  </si>
  <si>
    <t>BODO</t>
  </si>
  <si>
    <t>BOP</t>
  </si>
  <si>
    <t>BOUAR</t>
  </si>
  <si>
    <t>BOQ</t>
  </si>
  <si>
    <t>BOKU</t>
  </si>
  <si>
    <t>BOR</t>
  </si>
  <si>
    <t>BELFORT</t>
  </si>
  <si>
    <t>BOSTON</t>
  </si>
  <si>
    <t>BOT</t>
  </si>
  <si>
    <t>BOSET</t>
  </si>
  <si>
    <t>BOU</t>
  </si>
  <si>
    <t>BOURGES</t>
  </si>
  <si>
    <t>BOV</t>
  </si>
  <si>
    <t>BOANG</t>
  </si>
  <si>
    <t>BOW</t>
  </si>
  <si>
    <t>BARTOW</t>
  </si>
  <si>
    <t>BOX</t>
  </si>
  <si>
    <t>BORROLOOLA</t>
  </si>
  <si>
    <t>BOY</t>
  </si>
  <si>
    <t>BOBO DIOULASSO</t>
  </si>
  <si>
    <t>BOZ</t>
  </si>
  <si>
    <t>BOZOUM</t>
  </si>
  <si>
    <t>BPA</t>
  </si>
  <si>
    <t>BETHPAGE</t>
  </si>
  <si>
    <t>BPB</t>
  </si>
  <si>
    <t>BORIDI</t>
  </si>
  <si>
    <t>BPC</t>
  </si>
  <si>
    <t>BAMENDA</t>
  </si>
  <si>
    <t>BPD</t>
  </si>
  <si>
    <t>BAPI</t>
  </si>
  <si>
    <t>BPE</t>
  </si>
  <si>
    <t>BAGAN</t>
  </si>
  <si>
    <t>BPF</t>
  </si>
  <si>
    <t>BATUNA</t>
  </si>
  <si>
    <t>BPG</t>
  </si>
  <si>
    <t>BARRA DO GARCAS</t>
  </si>
  <si>
    <t>BPH</t>
  </si>
  <si>
    <t>BISLIG</t>
  </si>
  <si>
    <t>BPI</t>
  </si>
  <si>
    <t>BIG PINEY</t>
  </si>
  <si>
    <t>BPK</t>
  </si>
  <si>
    <t>BIANGABIP</t>
  </si>
  <si>
    <t>BPM</t>
  </si>
  <si>
    <t>HYDERABAD</t>
  </si>
  <si>
    <t>BPN</t>
  </si>
  <si>
    <t>BALIKPAPAN</t>
  </si>
  <si>
    <t>BPS</t>
  </si>
  <si>
    <t>PORTO SEGURO</t>
  </si>
  <si>
    <t>BPU</t>
  </si>
  <si>
    <t>BEPPU</t>
  </si>
  <si>
    <t>BPX</t>
  </si>
  <si>
    <t>BANGDA</t>
  </si>
  <si>
    <t>BPY</t>
  </si>
  <si>
    <t>BESALAMPY</t>
  </si>
  <si>
    <t>BQA</t>
  </si>
  <si>
    <t>BALER</t>
  </si>
  <si>
    <t>BQB</t>
  </si>
  <si>
    <t>BUSSELTON</t>
  </si>
  <si>
    <t>BQE</t>
  </si>
  <si>
    <t>BUBAQUE</t>
  </si>
  <si>
    <t>GW</t>
  </si>
  <si>
    <t>GUINEA-BISSAU</t>
  </si>
  <si>
    <t>BQH</t>
  </si>
  <si>
    <t>LON</t>
  </si>
  <si>
    <t>LONDON</t>
  </si>
  <si>
    <t>BQI</t>
  </si>
  <si>
    <t>BAGANI</t>
  </si>
  <si>
    <t>BQK</t>
  </si>
  <si>
    <t>SSI</t>
  </si>
  <si>
    <t>BRUNSWICK</t>
  </si>
  <si>
    <t>BQL</t>
  </si>
  <si>
    <t>BOULIA</t>
  </si>
  <si>
    <t>BQN</t>
  </si>
  <si>
    <t>AGUADILLA</t>
  </si>
  <si>
    <t>BQO</t>
  </si>
  <si>
    <t>BOUNA</t>
  </si>
  <si>
    <t>BQQ</t>
  </si>
  <si>
    <t>BARRA</t>
  </si>
  <si>
    <t>BQS</t>
  </si>
  <si>
    <t>BLAGOVESCHENSK</t>
  </si>
  <si>
    <t>BQT</t>
  </si>
  <si>
    <t>BY</t>
  </si>
  <si>
    <t>BELARUS</t>
  </si>
  <si>
    <t>BQU</t>
  </si>
  <si>
    <t>PORT ELIZABETH</t>
  </si>
  <si>
    <t>VC</t>
  </si>
  <si>
    <t>ST. VINCENT AND THE GRENADINES</t>
  </si>
  <si>
    <t>BQW</t>
  </si>
  <si>
    <t>BALGO HILLS</t>
  </si>
  <si>
    <t>BRA</t>
  </si>
  <si>
    <t>BARREIRAS</t>
  </si>
  <si>
    <t>BRB</t>
  </si>
  <si>
    <t>BARREIRINHAS</t>
  </si>
  <si>
    <t>BRC</t>
  </si>
  <si>
    <t>SAN CARLOS DE BARILOCHE</t>
  </si>
  <si>
    <t>BRD</t>
  </si>
  <si>
    <t>BRAINERD</t>
  </si>
  <si>
    <t>BREMEN</t>
  </si>
  <si>
    <t>BRF</t>
  </si>
  <si>
    <t>BRG</t>
  </si>
  <si>
    <t>WHITESBURG</t>
  </si>
  <si>
    <t>BRH</t>
  </si>
  <si>
    <t>BRAHMAN</t>
  </si>
  <si>
    <t>BARI</t>
  </si>
  <si>
    <t>BRJ</t>
  </si>
  <si>
    <t>BRIGHT</t>
  </si>
  <si>
    <t>BRK</t>
  </si>
  <si>
    <t>BOURKE</t>
  </si>
  <si>
    <t>BRL</t>
  </si>
  <si>
    <t>BRM</t>
  </si>
  <si>
    <t>BARQUISIMETO</t>
  </si>
  <si>
    <t>BRN</t>
  </si>
  <si>
    <t>BERNE</t>
  </si>
  <si>
    <t>BRO</t>
  </si>
  <si>
    <t>BROWNSVILLE</t>
  </si>
  <si>
    <t>BRP</t>
  </si>
  <si>
    <t>BIARU</t>
  </si>
  <si>
    <t>BRQ</t>
  </si>
  <si>
    <t>BRNO</t>
  </si>
  <si>
    <t>CZ</t>
  </si>
  <si>
    <t>BRR</t>
  </si>
  <si>
    <t>BRS</t>
  </si>
  <si>
    <t>BRISTOL</t>
  </si>
  <si>
    <t>BRT</t>
  </si>
  <si>
    <t>BATHURST ISLAND</t>
  </si>
  <si>
    <t>BRUSSELS</t>
  </si>
  <si>
    <t>BRV</t>
  </si>
  <si>
    <t>BREMERHAVEN</t>
  </si>
  <si>
    <t>BRW</t>
  </si>
  <si>
    <t>BARROW</t>
  </si>
  <si>
    <t>BRX</t>
  </si>
  <si>
    <t>BARAHONA</t>
  </si>
  <si>
    <t>DO</t>
  </si>
  <si>
    <t>DOMINICAN REPUBLIC</t>
  </si>
  <si>
    <t>BRY</t>
  </si>
  <si>
    <t>BARDSTOWN</t>
  </si>
  <si>
    <t>BRZ</t>
  </si>
  <si>
    <t>BOROTOU</t>
  </si>
  <si>
    <t>BSA</t>
  </si>
  <si>
    <t>BOSSASO</t>
  </si>
  <si>
    <t>BSB</t>
  </si>
  <si>
    <t>BRASILIA</t>
  </si>
  <si>
    <t>BSC</t>
  </si>
  <si>
    <t>BAHIA SOLANO</t>
  </si>
  <si>
    <t>BSD</t>
  </si>
  <si>
    <t>BAOSHAN</t>
  </si>
  <si>
    <t>BSE</t>
  </si>
  <si>
    <t>SEMATAN</t>
  </si>
  <si>
    <t>BSF</t>
  </si>
  <si>
    <t>POHAKULOA</t>
  </si>
  <si>
    <t>BSG</t>
  </si>
  <si>
    <t>BATA</t>
  </si>
  <si>
    <t>GQ</t>
  </si>
  <si>
    <t>EQUATORIAL GUINEA</t>
  </si>
  <si>
    <t>BSH</t>
  </si>
  <si>
    <t>BRIGHTON</t>
  </si>
  <si>
    <t>BSI</t>
  </si>
  <si>
    <t>BLAIRSVILLE</t>
  </si>
  <si>
    <t>BSJ</t>
  </si>
  <si>
    <t>BAIRNSDALE</t>
  </si>
  <si>
    <t>BSK</t>
  </si>
  <si>
    <t>BISKRA</t>
  </si>
  <si>
    <t>BASEL</t>
  </si>
  <si>
    <t>BSM</t>
  </si>
  <si>
    <t>BISHE-KOLA</t>
  </si>
  <si>
    <t>BSN</t>
  </si>
  <si>
    <t>BOSSANGOA</t>
  </si>
  <si>
    <t>BSO</t>
  </si>
  <si>
    <t>BASCO</t>
  </si>
  <si>
    <t>BSP</t>
  </si>
  <si>
    <t>BENSBACH</t>
  </si>
  <si>
    <t>BSQ</t>
  </si>
  <si>
    <t>BISBEE</t>
  </si>
  <si>
    <t>BASRA</t>
  </si>
  <si>
    <t>BSS</t>
  </si>
  <si>
    <t>BALSAS</t>
  </si>
  <si>
    <t>BST</t>
  </si>
  <si>
    <t>BOST</t>
  </si>
  <si>
    <t>BSU</t>
  </si>
  <si>
    <t>BASANKUSU</t>
  </si>
  <si>
    <t>BSV</t>
  </si>
  <si>
    <t>BESAKOA</t>
  </si>
  <si>
    <t>BSW</t>
  </si>
  <si>
    <t>BOSWELL BAY</t>
  </si>
  <si>
    <t>BSX</t>
  </si>
  <si>
    <t>BASSEIN</t>
  </si>
  <si>
    <t>BSY</t>
  </si>
  <si>
    <t>BARDERA</t>
  </si>
  <si>
    <t>BSZ</t>
  </si>
  <si>
    <t>BARTLETTS</t>
  </si>
  <si>
    <t>BTA</t>
  </si>
  <si>
    <t>BERTOUA</t>
  </si>
  <si>
    <t>BTB</t>
  </si>
  <si>
    <t>BETOU</t>
  </si>
  <si>
    <t>BTC</t>
  </si>
  <si>
    <t>BATTICALOA</t>
  </si>
  <si>
    <t>BTD</t>
  </si>
  <si>
    <t>BRUNETTE DOWNS</t>
  </si>
  <si>
    <t>BTE</t>
  </si>
  <si>
    <t>BONTHE</t>
  </si>
  <si>
    <t>SL</t>
  </si>
  <si>
    <t>SIERRA LEONE</t>
  </si>
  <si>
    <t>BTF</t>
  </si>
  <si>
    <t>BOUNTIFUL</t>
  </si>
  <si>
    <t>BTG</t>
  </si>
  <si>
    <t>BATANGAFO</t>
  </si>
  <si>
    <t>BTH</t>
  </si>
  <si>
    <t>BATAM</t>
  </si>
  <si>
    <t>BTI</t>
  </si>
  <si>
    <t>BARTER ISLAND</t>
  </si>
  <si>
    <t>BTJ</t>
  </si>
  <si>
    <t>BANDA ACEH</t>
  </si>
  <si>
    <t>BTK</t>
  </si>
  <si>
    <t>BRATSK</t>
  </si>
  <si>
    <t>BTL</t>
  </si>
  <si>
    <t>BATTLE CREEK</t>
  </si>
  <si>
    <t>BTM</t>
  </si>
  <si>
    <t>BUTTE</t>
  </si>
  <si>
    <t>BTN</t>
  </si>
  <si>
    <t>BENNETTSVILLE</t>
  </si>
  <si>
    <t>BTO</t>
  </si>
  <si>
    <t>BOTOPASIE</t>
  </si>
  <si>
    <t>BTP</t>
  </si>
  <si>
    <t>BUTLER</t>
  </si>
  <si>
    <t>BTQ</t>
  </si>
  <si>
    <t>BUTARE</t>
  </si>
  <si>
    <t>RW</t>
  </si>
  <si>
    <t>RWANDA</t>
  </si>
  <si>
    <t>BTR</t>
  </si>
  <si>
    <t>BATON ROUGE</t>
  </si>
  <si>
    <t>BTS</t>
  </si>
  <si>
    <t>BRATISLAVA</t>
  </si>
  <si>
    <t>SK</t>
  </si>
  <si>
    <t>SLOVAKIA</t>
  </si>
  <si>
    <t>BTT</t>
  </si>
  <si>
    <t>BETTLES</t>
  </si>
  <si>
    <t>BTU</t>
  </si>
  <si>
    <t>BINTULU</t>
  </si>
  <si>
    <t>BTV</t>
  </si>
  <si>
    <t>BTW</t>
  </si>
  <si>
    <t>BATU LICIN</t>
  </si>
  <si>
    <t>BTX</t>
  </si>
  <si>
    <t>BETOOTA</t>
  </si>
  <si>
    <t>BTY</t>
  </si>
  <si>
    <t>BEATTY</t>
  </si>
  <si>
    <t>BUA</t>
  </si>
  <si>
    <t>BUKA</t>
  </si>
  <si>
    <t>BUB</t>
  </si>
  <si>
    <t>BURWELL</t>
  </si>
  <si>
    <t>BUC</t>
  </si>
  <si>
    <t>BURKETOWN</t>
  </si>
  <si>
    <t>BUDAPEST</t>
  </si>
  <si>
    <t>HU</t>
  </si>
  <si>
    <t>HUNGARY</t>
  </si>
  <si>
    <t>BUF</t>
  </si>
  <si>
    <t>BUFFALO</t>
  </si>
  <si>
    <t>BUG</t>
  </si>
  <si>
    <t>BENGUELA</t>
  </si>
  <si>
    <t>BUI</t>
  </si>
  <si>
    <t>BOKONDINI</t>
  </si>
  <si>
    <t>BUJ</t>
  </si>
  <si>
    <t>BOUSSAADA</t>
  </si>
  <si>
    <t>BUK</t>
  </si>
  <si>
    <t>ALBUQ</t>
  </si>
  <si>
    <t>BUL</t>
  </si>
  <si>
    <t>BULOLO</t>
  </si>
  <si>
    <t>BUM</t>
  </si>
  <si>
    <t>BUN</t>
  </si>
  <si>
    <t>BUENAVENTURA</t>
  </si>
  <si>
    <t>BUO</t>
  </si>
  <si>
    <t>BURAO</t>
  </si>
  <si>
    <t>BUP</t>
  </si>
  <si>
    <t>BHATINDA</t>
  </si>
  <si>
    <t>BUQ</t>
  </si>
  <si>
    <t>BULAWAYO</t>
  </si>
  <si>
    <t>BUR</t>
  </si>
  <si>
    <t>BURBANK</t>
  </si>
  <si>
    <t>BATUMI</t>
  </si>
  <si>
    <t>GE</t>
  </si>
  <si>
    <t>GEORGIA</t>
  </si>
  <si>
    <t>BUT</t>
  </si>
  <si>
    <t>BURTONWOOD</t>
  </si>
  <si>
    <t>BUU</t>
  </si>
  <si>
    <t>BUYO</t>
  </si>
  <si>
    <t>BUV</t>
  </si>
  <si>
    <t>BELLA UNION</t>
  </si>
  <si>
    <t>BUW</t>
  </si>
  <si>
    <t>BAUBAU</t>
  </si>
  <si>
    <t>BUX</t>
  </si>
  <si>
    <t>BUNIA</t>
  </si>
  <si>
    <t>BUY</t>
  </si>
  <si>
    <t>BUNBURY</t>
  </si>
  <si>
    <t>BUZ</t>
  </si>
  <si>
    <t>BUSHEHR</t>
  </si>
  <si>
    <t>BVA</t>
  </si>
  <si>
    <t>PAR</t>
  </si>
  <si>
    <t>PARIS</t>
  </si>
  <si>
    <t>BVB</t>
  </si>
  <si>
    <t>BOA VISTA</t>
  </si>
  <si>
    <t>BVC</t>
  </si>
  <si>
    <t>CV</t>
  </si>
  <si>
    <t>CAPE VERDE</t>
  </si>
  <si>
    <t>BVD</t>
  </si>
  <si>
    <t>BEAVER INLET</t>
  </si>
  <si>
    <t>BVE</t>
  </si>
  <si>
    <t>BRIVE-LA-GAILLARDE</t>
  </si>
  <si>
    <t>BVF</t>
  </si>
  <si>
    <t>BVG</t>
  </si>
  <si>
    <t>BERLEVAG</t>
  </si>
  <si>
    <t>BVH</t>
  </si>
  <si>
    <t>VILHENA</t>
  </si>
  <si>
    <t>BVI</t>
  </si>
  <si>
    <t>BIRDSVILLE</t>
  </si>
  <si>
    <t>BVK</t>
  </si>
  <si>
    <t>HUACARAJE</t>
  </si>
  <si>
    <t>BVL</t>
  </si>
  <si>
    <t>BAURES</t>
  </si>
  <si>
    <t>BVM</t>
  </si>
  <si>
    <t>BELMONTE</t>
  </si>
  <si>
    <t>BVO</t>
  </si>
  <si>
    <t>BARTLESVILLE</t>
  </si>
  <si>
    <t>BVP</t>
  </si>
  <si>
    <t>BOLOVIP</t>
  </si>
  <si>
    <t>BVR</t>
  </si>
  <si>
    <t>BRAVA</t>
  </si>
  <si>
    <t>BVS</t>
  </si>
  <si>
    <t>BREVES</t>
  </si>
  <si>
    <t>BVU</t>
  </si>
  <si>
    <t>BELUGA</t>
  </si>
  <si>
    <t>BVW</t>
  </si>
  <si>
    <t>BATAVIA DOWNS</t>
  </si>
  <si>
    <t>BVX</t>
  </si>
  <si>
    <t>BATESVILLE</t>
  </si>
  <si>
    <t>BVY</t>
  </si>
  <si>
    <t>BEVERLY</t>
  </si>
  <si>
    <t>BVZ</t>
  </si>
  <si>
    <t>BEVERLEY SPRINGS</t>
  </si>
  <si>
    <t>BWA</t>
  </si>
  <si>
    <t>BHAIRAWA</t>
  </si>
  <si>
    <t>BWB</t>
  </si>
  <si>
    <t>BARROW ISLAND</t>
  </si>
  <si>
    <t>BWC</t>
  </si>
  <si>
    <t>BRAWLEY</t>
  </si>
  <si>
    <t>BWD</t>
  </si>
  <si>
    <t>BROWNWOOD</t>
  </si>
  <si>
    <t>BWE</t>
  </si>
  <si>
    <t>BRAUNSCHWEIG</t>
  </si>
  <si>
    <t>BWF</t>
  </si>
  <si>
    <t>BARROW-IN-FURNESS</t>
  </si>
  <si>
    <t>BWG</t>
  </si>
  <si>
    <t>BWH</t>
  </si>
  <si>
    <t>BUTTERWORTH</t>
  </si>
  <si>
    <t>BWI</t>
  </si>
  <si>
    <t>BALTIMORE</t>
  </si>
  <si>
    <t>BWJ</t>
  </si>
  <si>
    <t>BAWAN</t>
  </si>
  <si>
    <t>BWK</t>
  </si>
  <si>
    <t>HR</t>
  </si>
  <si>
    <t>CROATIA</t>
  </si>
  <si>
    <t>BWL</t>
  </si>
  <si>
    <t>BLACKWELL</t>
  </si>
  <si>
    <t>BWM</t>
  </si>
  <si>
    <t>BOWMAN</t>
  </si>
  <si>
    <t>BWN</t>
  </si>
  <si>
    <t>BANDAR SERI BEGAWAN</t>
  </si>
  <si>
    <t>BN</t>
  </si>
  <si>
    <t>BRUNEI DARUSSALAM</t>
  </si>
  <si>
    <t>BWO</t>
  </si>
  <si>
    <t>BALAKOVO</t>
  </si>
  <si>
    <t>BWP</t>
  </si>
  <si>
    <t>BEWANI</t>
  </si>
  <si>
    <t>BWQ</t>
  </si>
  <si>
    <t>BREWARRINA</t>
  </si>
  <si>
    <t>BWS</t>
  </si>
  <si>
    <t>BLAINE</t>
  </si>
  <si>
    <t>BWT</t>
  </si>
  <si>
    <t>BURNIE</t>
  </si>
  <si>
    <t>BWU</t>
  </si>
  <si>
    <t>BANKSTOWN</t>
  </si>
  <si>
    <t>BWY</t>
  </si>
  <si>
    <t>WOODBRIDGE</t>
  </si>
  <si>
    <t>BXA</t>
  </si>
  <si>
    <t>BOGALUSA</t>
  </si>
  <si>
    <t>BXB</t>
  </si>
  <si>
    <t>BABO</t>
  </si>
  <si>
    <t>BXC</t>
  </si>
  <si>
    <t>BOXBOROUGH</t>
  </si>
  <si>
    <t>BXD</t>
  </si>
  <si>
    <t>BADE</t>
  </si>
  <si>
    <t>BXE</t>
  </si>
  <si>
    <t>BAKEL</t>
  </si>
  <si>
    <t>SN</t>
  </si>
  <si>
    <t>SENEGAL</t>
  </si>
  <si>
    <t>BXF</t>
  </si>
  <si>
    <t>BELBURN</t>
  </si>
  <si>
    <t>BXG</t>
  </si>
  <si>
    <t>BENDIGO</t>
  </si>
  <si>
    <t>BXH</t>
  </si>
  <si>
    <t>BALHASH</t>
  </si>
  <si>
    <t>BXI</t>
  </si>
  <si>
    <t>BOUNDIALI</t>
  </si>
  <si>
    <t>BXJ</t>
  </si>
  <si>
    <t>BURUNDAI</t>
  </si>
  <si>
    <t>BXK</t>
  </si>
  <si>
    <t>BUCKEYE</t>
  </si>
  <si>
    <t>BXL</t>
  </si>
  <si>
    <t>BLUE LAGOON</t>
  </si>
  <si>
    <t>BXM</t>
  </si>
  <si>
    <t>BATOM</t>
  </si>
  <si>
    <t>BXO</t>
  </si>
  <si>
    <t>BUOCHS</t>
  </si>
  <si>
    <t>BXR</t>
  </si>
  <si>
    <t>BXS</t>
  </si>
  <si>
    <t>BORREGO SPRINGS</t>
  </si>
  <si>
    <t>BXT</t>
  </si>
  <si>
    <t>BONTANG</t>
  </si>
  <si>
    <t>BXU</t>
  </si>
  <si>
    <t>BUTUAN</t>
  </si>
  <si>
    <t>BXV</t>
  </si>
  <si>
    <t>BREIDDALSVIK</t>
  </si>
  <si>
    <t>BXX</t>
  </si>
  <si>
    <t>BORAMA</t>
  </si>
  <si>
    <t>BXZ</t>
  </si>
  <si>
    <t>BUNSIL</t>
  </si>
  <si>
    <t>BYA</t>
  </si>
  <si>
    <t>BOUNDARY</t>
  </si>
  <si>
    <t>BYB</t>
  </si>
  <si>
    <t>DIBAA</t>
  </si>
  <si>
    <t>OM</t>
  </si>
  <si>
    <t>OMAN</t>
  </si>
  <si>
    <t>BYC</t>
  </si>
  <si>
    <t>YACUIBA</t>
  </si>
  <si>
    <t>BYD</t>
  </si>
  <si>
    <t>BEIDAH</t>
  </si>
  <si>
    <t>BYG</t>
  </si>
  <si>
    <t>BYH</t>
  </si>
  <si>
    <t>BLYTHEVILLE</t>
  </si>
  <si>
    <t>BYI</t>
  </si>
  <si>
    <t>BURLEY/RUPERT</t>
  </si>
  <si>
    <t>BYK</t>
  </si>
  <si>
    <t>BOUAKE</t>
  </si>
  <si>
    <t>BYL</t>
  </si>
  <si>
    <t>BELLA YELLA</t>
  </si>
  <si>
    <t>LR</t>
  </si>
  <si>
    <t>LIBERIA</t>
  </si>
  <si>
    <t>BYM</t>
  </si>
  <si>
    <t>BAYAMO</t>
  </si>
  <si>
    <t>BYN</t>
  </si>
  <si>
    <t>BAYANKHONGOR</t>
  </si>
  <si>
    <t>BYQ</t>
  </si>
  <si>
    <t>BUNYU</t>
  </si>
  <si>
    <t>BYR</t>
  </si>
  <si>
    <t>LAESO ISLAND</t>
  </si>
  <si>
    <t>BYS</t>
  </si>
  <si>
    <t>FORT IRWIN</t>
  </si>
  <si>
    <t>BYT</t>
  </si>
  <si>
    <t>BANTRY</t>
  </si>
  <si>
    <t>BYU</t>
  </si>
  <si>
    <t>BAYREUTH</t>
  </si>
  <si>
    <t>BYW</t>
  </si>
  <si>
    <t>BLAKELY ISLAND</t>
  </si>
  <si>
    <t>BYX</t>
  </si>
  <si>
    <t>BANIYALA</t>
  </si>
  <si>
    <t>BZA</t>
  </si>
  <si>
    <t>BONANZA</t>
  </si>
  <si>
    <t>BZB</t>
  </si>
  <si>
    <t>BAZARUTO ISLAND</t>
  </si>
  <si>
    <t>BZC</t>
  </si>
  <si>
    <t>BUZIOS</t>
  </si>
  <si>
    <t>BZD</t>
  </si>
  <si>
    <t>BALRANALD</t>
  </si>
  <si>
    <t>BZE</t>
  </si>
  <si>
    <t>BELIZE CITY</t>
  </si>
  <si>
    <t>BZG</t>
  </si>
  <si>
    <t>BYDGOSZCZ</t>
  </si>
  <si>
    <t>PL</t>
  </si>
  <si>
    <t>POLAND</t>
  </si>
  <si>
    <t>BZH</t>
  </si>
  <si>
    <t>BUMI HILLS</t>
  </si>
  <si>
    <t>BZI</t>
  </si>
  <si>
    <t>BALIKESIR</t>
  </si>
  <si>
    <t>BZK</t>
  </si>
  <si>
    <t>BRIANSK</t>
  </si>
  <si>
    <t>BZL</t>
  </si>
  <si>
    <t>BARISAL</t>
  </si>
  <si>
    <t>BD</t>
  </si>
  <si>
    <t>BANGLADESH</t>
  </si>
  <si>
    <t>BZM</t>
  </si>
  <si>
    <t>BERGEN OP ZOOM</t>
  </si>
  <si>
    <t>BZN</t>
  </si>
  <si>
    <t>BOZEMAN</t>
  </si>
  <si>
    <t>BZO</t>
  </si>
  <si>
    <t>BOLZANO</t>
  </si>
  <si>
    <t>BZP</t>
  </si>
  <si>
    <t>BIZANT</t>
  </si>
  <si>
    <t>BZR</t>
  </si>
  <si>
    <t>BEZIERS</t>
  </si>
  <si>
    <t>BZT</t>
  </si>
  <si>
    <t>BRAZORIA</t>
  </si>
  <si>
    <t>BZU</t>
  </si>
  <si>
    <t>BUTA</t>
  </si>
  <si>
    <t>BZV</t>
  </si>
  <si>
    <t>BRAZZAVILLE</t>
  </si>
  <si>
    <t>BZY</t>
  </si>
  <si>
    <t>BELTSY</t>
  </si>
  <si>
    <t>MD</t>
  </si>
  <si>
    <t>MOLDOVO</t>
  </si>
  <si>
    <t>BZZ</t>
  </si>
  <si>
    <t>BRIZE NORTON</t>
  </si>
  <si>
    <t>CAA</t>
  </si>
  <si>
    <t>CATACAMAS</t>
  </si>
  <si>
    <t>CAB</t>
  </si>
  <si>
    <t>CABINDA</t>
  </si>
  <si>
    <t>CAC</t>
  </si>
  <si>
    <t>CASCAVEL</t>
  </si>
  <si>
    <t>CAD</t>
  </si>
  <si>
    <t>CADILLAC</t>
  </si>
  <si>
    <t>CAE</t>
  </si>
  <si>
    <t>COLUMBIA</t>
  </si>
  <si>
    <t>CAF</t>
  </si>
  <si>
    <t>CARAUARI</t>
  </si>
  <si>
    <t>CAG</t>
  </si>
  <si>
    <t>CAGLIARI</t>
  </si>
  <si>
    <t>CAH</t>
  </si>
  <si>
    <t>CA MAU</t>
  </si>
  <si>
    <t>CAIRO</t>
  </si>
  <si>
    <t>CAJ</t>
  </si>
  <si>
    <t>CANAIMA</t>
  </si>
  <si>
    <t>CAL</t>
  </si>
  <si>
    <t>CAMPBELTOWN</t>
  </si>
  <si>
    <t>CAM</t>
  </si>
  <si>
    <t>CAMIRI</t>
  </si>
  <si>
    <t>GUANGZHOU</t>
  </si>
  <si>
    <t>CAO</t>
  </si>
  <si>
    <t>CLAYTON</t>
  </si>
  <si>
    <t>CAP</t>
  </si>
  <si>
    <t>CAP HAITIEN</t>
  </si>
  <si>
    <t>HT</t>
  </si>
  <si>
    <t>HAITI</t>
  </si>
  <si>
    <t>CAQ</t>
  </si>
  <si>
    <t>CAUCASIA</t>
  </si>
  <si>
    <t>CAR</t>
  </si>
  <si>
    <t>CARIBOU</t>
  </si>
  <si>
    <t>CAS</t>
  </si>
  <si>
    <t>CASABLANCA</t>
  </si>
  <si>
    <t>CAT</t>
  </si>
  <si>
    <t>CAT ISLAND</t>
  </si>
  <si>
    <t>CAU</t>
  </si>
  <si>
    <t>CARUARU</t>
  </si>
  <si>
    <t>CAV</t>
  </si>
  <si>
    <t>CAZOMBO</t>
  </si>
  <si>
    <t>CAW</t>
  </si>
  <si>
    <t>CAMPOS</t>
  </si>
  <si>
    <t>CAX</t>
  </si>
  <si>
    <t>CARLISLE</t>
  </si>
  <si>
    <t>CAY</t>
  </si>
  <si>
    <t>CAYENNE</t>
  </si>
  <si>
    <t>GF</t>
  </si>
  <si>
    <t>FRENCH GUIANA</t>
  </si>
  <si>
    <t>CAZ</t>
  </si>
  <si>
    <t>COBAR</t>
  </si>
  <si>
    <t>CBA</t>
  </si>
  <si>
    <t>CORNER BAY</t>
  </si>
  <si>
    <t>CBB</t>
  </si>
  <si>
    <t>COCHABAMBA</t>
  </si>
  <si>
    <t>CBC</t>
  </si>
  <si>
    <t>CHERRABUN</t>
  </si>
  <si>
    <t>CBD</t>
  </si>
  <si>
    <t>CAR NICOBAR</t>
  </si>
  <si>
    <t>CBE</t>
  </si>
  <si>
    <t>CUMBERLAND</t>
  </si>
  <si>
    <t>CBF</t>
  </si>
  <si>
    <t>COUNCIL BLUFFS</t>
  </si>
  <si>
    <t>CBG</t>
  </si>
  <si>
    <t>CAMBRIDGE</t>
  </si>
  <si>
    <t>CBH</t>
  </si>
  <si>
    <t>BECHAR</t>
  </si>
  <si>
    <t>CBI</t>
  </si>
  <si>
    <t>CAPE BARREN ISLAND</t>
  </si>
  <si>
    <t>CBJ</t>
  </si>
  <si>
    <t>CABO ROJO</t>
  </si>
  <si>
    <t>CBK</t>
  </si>
  <si>
    <t>COLBY</t>
  </si>
  <si>
    <t>CBL</t>
  </si>
  <si>
    <t>CIUDAD BOLIVAR</t>
  </si>
  <si>
    <t>CBM</t>
  </si>
  <si>
    <t>UBS</t>
  </si>
  <si>
    <t>COLUMBUS</t>
  </si>
  <si>
    <t>CBN</t>
  </si>
  <si>
    <t>CIREBON</t>
  </si>
  <si>
    <t>CBO</t>
  </si>
  <si>
    <t>COTABATO</t>
  </si>
  <si>
    <t>CBP</t>
  </si>
  <si>
    <t>COIMBRA</t>
  </si>
  <si>
    <t>CBQ</t>
  </si>
  <si>
    <t>CALABAR</t>
  </si>
  <si>
    <t>CBR</t>
  </si>
  <si>
    <t>CANBERRA</t>
  </si>
  <si>
    <t>CBS</t>
  </si>
  <si>
    <t>CABIMAS</t>
  </si>
  <si>
    <t>CBT</t>
  </si>
  <si>
    <t>CATUMBELA</t>
  </si>
  <si>
    <t>CBU</t>
  </si>
  <si>
    <t>COTTBUS</t>
  </si>
  <si>
    <t>CBV</t>
  </si>
  <si>
    <t>COBAN</t>
  </si>
  <si>
    <t>CBW</t>
  </si>
  <si>
    <t>CAMPO MOURAO</t>
  </si>
  <si>
    <t>CBX</t>
  </si>
  <si>
    <t>CONDOBOLIN</t>
  </si>
  <si>
    <t>CBY</t>
  </si>
  <si>
    <t>CANOBIE</t>
  </si>
  <si>
    <t>CBZ</t>
  </si>
  <si>
    <t>CABIN CREEK</t>
  </si>
  <si>
    <t>CCA</t>
  </si>
  <si>
    <t>FORT CHAFFEE</t>
  </si>
  <si>
    <t>CCB</t>
  </si>
  <si>
    <t>UPLAND</t>
  </si>
  <si>
    <t>CCC</t>
  </si>
  <si>
    <t>CAYO COCO</t>
  </si>
  <si>
    <t>CCD</t>
  </si>
  <si>
    <t>LOS ANGELES</t>
  </si>
  <si>
    <t>CCE</t>
  </si>
  <si>
    <t>SFG</t>
  </si>
  <si>
    <t>ST MARTIN</t>
  </si>
  <si>
    <t>CCF</t>
  </si>
  <si>
    <t>CARCASSONNE</t>
  </si>
  <si>
    <t>CCG</t>
  </si>
  <si>
    <t>CRANE</t>
  </si>
  <si>
    <t>CCH</t>
  </si>
  <si>
    <t>CHILE CHICO</t>
  </si>
  <si>
    <t>CCI</t>
  </si>
  <si>
    <t>CONCORDIA</t>
  </si>
  <si>
    <t>CCJ</t>
  </si>
  <si>
    <t>KOZHIKODE</t>
  </si>
  <si>
    <t>CCK</t>
  </si>
  <si>
    <t>COCOS ISLANDS</t>
  </si>
  <si>
    <t>CC</t>
  </si>
  <si>
    <t>COCOS (KEELING) ISLANDS</t>
  </si>
  <si>
    <t>CCL</t>
  </si>
  <si>
    <t>CHINCHILLA</t>
  </si>
  <si>
    <t>CCM</t>
  </si>
  <si>
    <t>CRICIUMA</t>
  </si>
  <si>
    <t>CCN</t>
  </si>
  <si>
    <t>CHAKCHARAN</t>
  </si>
  <si>
    <t>CCO</t>
  </si>
  <si>
    <t>CARIMAGUA</t>
  </si>
  <si>
    <t>CCP</t>
  </si>
  <si>
    <t>CONCEPCION</t>
  </si>
  <si>
    <t>CCQ</t>
  </si>
  <si>
    <t>CACHOEIRA</t>
  </si>
  <si>
    <t>CCR</t>
  </si>
  <si>
    <t>CONCORD</t>
  </si>
  <si>
    <t>CARACAS</t>
  </si>
  <si>
    <t>CCT</t>
  </si>
  <si>
    <t>COLONIA CATRIEL</t>
  </si>
  <si>
    <t>CCU</t>
  </si>
  <si>
    <t>KOLKATA</t>
  </si>
  <si>
    <t>CCV</t>
  </si>
  <si>
    <t>CRAIG COVE</t>
  </si>
  <si>
    <t>CCW</t>
  </si>
  <si>
    <t>COWELL</t>
  </si>
  <si>
    <t>CCX</t>
  </si>
  <si>
    <t>CACERES</t>
  </si>
  <si>
    <t>CCY</t>
  </si>
  <si>
    <t>CHARLES CITY</t>
  </si>
  <si>
    <t>CCZ</t>
  </si>
  <si>
    <t>CHUB CAY</t>
  </si>
  <si>
    <t>CDA</t>
  </si>
  <si>
    <t>COOINDA</t>
  </si>
  <si>
    <t>CDB</t>
  </si>
  <si>
    <t>COLD BAY</t>
  </si>
  <si>
    <t>CDC</t>
  </si>
  <si>
    <t>CEDAR CITY</t>
  </si>
  <si>
    <t>CDD</t>
  </si>
  <si>
    <t>CAUQUIRA</t>
  </si>
  <si>
    <t>CDE</t>
  </si>
  <si>
    <t>CALEDONIA</t>
  </si>
  <si>
    <t>CDF</t>
  </si>
  <si>
    <t>CORTINA D'AMPEZZO</t>
  </si>
  <si>
    <t>CDH</t>
  </si>
  <si>
    <t>CAMDEN</t>
  </si>
  <si>
    <t>CDI</t>
  </si>
  <si>
    <t>CACHOEIRO DE ITAPEMI</t>
  </si>
  <si>
    <t>CDJ</t>
  </si>
  <si>
    <t>CONCEICAO DO ARAGUAI</t>
  </si>
  <si>
    <t>CDK</t>
  </si>
  <si>
    <t>CEDAR KEY</t>
  </si>
  <si>
    <t>CDL</t>
  </si>
  <si>
    <t>CANDLE</t>
  </si>
  <si>
    <t>CDN</t>
  </si>
  <si>
    <t>CDO</t>
  </si>
  <si>
    <t>CRADOCK</t>
  </si>
  <si>
    <t>CDP</t>
  </si>
  <si>
    <t>CUDDAPAH</t>
  </si>
  <si>
    <t>CDQ</t>
  </si>
  <si>
    <t>CROYDON</t>
  </si>
  <si>
    <t>CDR</t>
  </si>
  <si>
    <t>CHADRON</t>
  </si>
  <si>
    <t>CDS</t>
  </si>
  <si>
    <t>CHILDRESS</t>
  </si>
  <si>
    <t>CDU</t>
  </si>
  <si>
    <t>CDV</t>
  </si>
  <si>
    <t>CORDOVA</t>
  </si>
  <si>
    <t>CDW</t>
  </si>
  <si>
    <t>CALDWELL</t>
  </si>
  <si>
    <t>CDY</t>
  </si>
  <si>
    <t>CAGAYAN DE SULU</t>
  </si>
  <si>
    <t>CDZ</t>
  </si>
  <si>
    <t>CADIZ</t>
  </si>
  <si>
    <t>CEA</t>
  </si>
  <si>
    <t>CEB</t>
  </si>
  <si>
    <t>CEBU</t>
  </si>
  <si>
    <t>CEC</t>
  </si>
  <si>
    <t>CRESCENT CITY</t>
  </si>
  <si>
    <t>CED</t>
  </si>
  <si>
    <t>CEDUNA</t>
  </si>
  <si>
    <t>CEE</t>
  </si>
  <si>
    <t>CHEREPOVETS</t>
  </si>
  <si>
    <t>CEF</t>
  </si>
  <si>
    <t>SFY</t>
  </si>
  <si>
    <t>SPRINGFIELD</t>
  </si>
  <si>
    <t>CEG</t>
  </si>
  <si>
    <t>CHESTER</t>
  </si>
  <si>
    <t>CEH</t>
  </si>
  <si>
    <t>CHELINDA</t>
  </si>
  <si>
    <t>CEI</t>
  </si>
  <si>
    <t>CHIANG RAI</t>
  </si>
  <si>
    <t>CEJ</t>
  </si>
  <si>
    <t>CHERNIGOV</t>
  </si>
  <si>
    <t>UA</t>
  </si>
  <si>
    <t>UKRAINE</t>
  </si>
  <si>
    <t>CEK</t>
  </si>
  <si>
    <t>CHELYABINSK</t>
  </si>
  <si>
    <t>CEL</t>
  </si>
  <si>
    <t>CAPE ELEUTHERA</t>
  </si>
  <si>
    <t>CEM</t>
  </si>
  <si>
    <t>CENTRAL</t>
  </si>
  <si>
    <t>CEN</t>
  </si>
  <si>
    <t>CIUDAD OBREGON</t>
  </si>
  <si>
    <t>CEO</t>
  </si>
  <si>
    <t>WACO KUNGO</t>
  </si>
  <si>
    <t>CEP</t>
  </si>
  <si>
    <t>CEQ</t>
  </si>
  <si>
    <t>CANNES</t>
  </si>
  <si>
    <t>CER</t>
  </si>
  <si>
    <t>CHERBOURG</t>
  </si>
  <si>
    <t>CES</t>
  </si>
  <si>
    <t>CESSNOCK</t>
  </si>
  <si>
    <t>CET</t>
  </si>
  <si>
    <t>CHOLET</t>
  </si>
  <si>
    <t>CEU</t>
  </si>
  <si>
    <t>CLEMSON</t>
  </si>
  <si>
    <t>CEV</t>
  </si>
  <si>
    <t>CONNERSVILLE</t>
  </si>
  <si>
    <t>CEW</t>
  </si>
  <si>
    <t>CRESTVIEW</t>
  </si>
  <si>
    <t>CEX</t>
  </si>
  <si>
    <t>CHENA HOT SPRINGS</t>
  </si>
  <si>
    <t>CEY</t>
  </si>
  <si>
    <t>MURRAY</t>
  </si>
  <si>
    <t>CEZ</t>
  </si>
  <si>
    <t>CORTEZ</t>
  </si>
  <si>
    <t>CFA</t>
  </si>
  <si>
    <t>COFFEE POINT</t>
  </si>
  <si>
    <t>CFB</t>
  </si>
  <si>
    <t>CABO FRIO</t>
  </si>
  <si>
    <t>CFC</t>
  </si>
  <si>
    <t>CACADOR</t>
  </si>
  <si>
    <t>CFD</t>
  </si>
  <si>
    <t>BRYAN</t>
  </si>
  <si>
    <t>CFE</t>
  </si>
  <si>
    <t>CLERMONT-FERRAND</t>
  </si>
  <si>
    <t>CFF</t>
  </si>
  <si>
    <t>CAFUNFO</t>
  </si>
  <si>
    <t>CFG</t>
  </si>
  <si>
    <t>CIENFUEGOS</t>
  </si>
  <si>
    <t>CFH</t>
  </si>
  <si>
    <t>CLIFTON HILLS</t>
  </si>
  <si>
    <t>CFI</t>
  </si>
  <si>
    <t>CAMFIELD</t>
  </si>
  <si>
    <t>CFK</t>
  </si>
  <si>
    <t>CHLEF</t>
  </si>
  <si>
    <t>CFN</t>
  </si>
  <si>
    <t>DONEGAL</t>
  </si>
  <si>
    <t>CFO</t>
  </si>
  <si>
    <t>CONFREZA</t>
  </si>
  <si>
    <t>CFP</t>
  </si>
  <si>
    <t>CARPENTARIA DOWNS</t>
  </si>
  <si>
    <t>CFQ</t>
  </si>
  <si>
    <t>CRESTON</t>
  </si>
  <si>
    <t>CFR</t>
  </si>
  <si>
    <t>CAEN</t>
  </si>
  <si>
    <t>CFS</t>
  </si>
  <si>
    <t>COFFS HARBOUR</t>
  </si>
  <si>
    <t>CFT</t>
  </si>
  <si>
    <t>CLIFTON</t>
  </si>
  <si>
    <t>CFU</t>
  </si>
  <si>
    <t>KERKYRA</t>
  </si>
  <si>
    <t>CFV</t>
  </si>
  <si>
    <t>COFFEYVILLE</t>
  </si>
  <si>
    <t>CGA</t>
  </si>
  <si>
    <t>CRAIG</t>
  </si>
  <si>
    <t>CGB</t>
  </si>
  <si>
    <t>CUIABA</t>
  </si>
  <si>
    <t>CGC</t>
  </si>
  <si>
    <t>CAPE GLOUCESTER</t>
  </si>
  <si>
    <t>CGD</t>
  </si>
  <si>
    <t>CHANGDE</t>
  </si>
  <si>
    <t>CGE</t>
  </si>
  <si>
    <t>CGF</t>
  </si>
  <si>
    <t>CGG</t>
  </si>
  <si>
    <t>CASIGURAN</t>
  </si>
  <si>
    <t>CGH</t>
  </si>
  <si>
    <t>SAO</t>
  </si>
  <si>
    <t>SAO PAULO</t>
  </si>
  <si>
    <t>CGI</t>
  </si>
  <si>
    <t>CAPE GIRARDEAU</t>
  </si>
  <si>
    <t>CGJ</t>
  </si>
  <si>
    <t>CHINGOLA</t>
  </si>
  <si>
    <t>JKT</t>
  </si>
  <si>
    <t>JAKARTA</t>
  </si>
  <si>
    <t>CGM</t>
  </si>
  <si>
    <t>CAMIGUIN</t>
  </si>
  <si>
    <t>COLOGNE</t>
  </si>
  <si>
    <t>CGO</t>
  </si>
  <si>
    <t>ZHENGZHOU</t>
  </si>
  <si>
    <t>CGP</t>
  </si>
  <si>
    <t>CHITTAGONG</t>
  </si>
  <si>
    <t>CGQ</t>
  </si>
  <si>
    <t>CHANGCHUN</t>
  </si>
  <si>
    <t>CGR</t>
  </si>
  <si>
    <t>CAMPO GRANDE</t>
  </si>
  <si>
    <t>CGS</t>
  </si>
  <si>
    <t>COLLEGE PARK</t>
  </si>
  <si>
    <t>CGT</t>
  </si>
  <si>
    <t>CHINGUITTI</t>
  </si>
  <si>
    <t>CGU</t>
  </si>
  <si>
    <t>CIUDAD GUAYANA</t>
  </si>
  <si>
    <t>CGV</t>
  </si>
  <si>
    <t>CAIGUNA</t>
  </si>
  <si>
    <t>CGX</t>
  </si>
  <si>
    <t>CHI</t>
  </si>
  <si>
    <t>CHICAGO</t>
  </si>
  <si>
    <t>CGY</t>
  </si>
  <si>
    <t>CAGAYAN DE ORO</t>
  </si>
  <si>
    <t>CGZ</t>
  </si>
  <si>
    <t>CASA GRANDE</t>
  </si>
  <si>
    <t>CHA</t>
  </si>
  <si>
    <t>CHATTANOOGA</t>
  </si>
  <si>
    <t>CHB</t>
  </si>
  <si>
    <t>CHILAS</t>
  </si>
  <si>
    <t>CHC</t>
  </si>
  <si>
    <t>CHRISTCHURCH</t>
  </si>
  <si>
    <t>CHD</t>
  </si>
  <si>
    <t>CHANDLER</t>
  </si>
  <si>
    <t>CHE</t>
  </si>
  <si>
    <t>CAHERCIVEEN</t>
  </si>
  <si>
    <t>CHF</t>
  </si>
  <si>
    <t>JINHAE</t>
  </si>
  <si>
    <t>KR</t>
  </si>
  <si>
    <t>CHG</t>
  </si>
  <si>
    <t>CHAOYANG</t>
  </si>
  <si>
    <t>CHH</t>
  </si>
  <si>
    <t>CHACHAPOYAS</t>
  </si>
  <si>
    <t>CHJ</t>
  </si>
  <si>
    <t>CHIPINGE</t>
  </si>
  <si>
    <t>CHK</t>
  </si>
  <si>
    <t>CHICKASHA</t>
  </si>
  <si>
    <t>CHL</t>
  </si>
  <si>
    <t>CHALLIS</t>
  </si>
  <si>
    <t>CHM</t>
  </si>
  <si>
    <t>CHIMBOTE</t>
  </si>
  <si>
    <t>CHN</t>
  </si>
  <si>
    <t>JEONJU</t>
  </si>
  <si>
    <t>CHO</t>
  </si>
  <si>
    <t>CHARLOTTESVILLE</t>
  </si>
  <si>
    <t>CHP</t>
  </si>
  <si>
    <t>CIRCLE HOT SPRINGS</t>
  </si>
  <si>
    <t>CHQ</t>
  </si>
  <si>
    <t>CHANIA</t>
  </si>
  <si>
    <t>CHR</t>
  </si>
  <si>
    <t>CHATEAUROUX</t>
  </si>
  <si>
    <t>CHS</t>
  </si>
  <si>
    <t>CHARLESTON</t>
  </si>
  <si>
    <t>CHT</t>
  </si>
  <si>
    <t>CHATHAM ISLAND</t>
  </si>
  <si>
    <t>CHU</t>
  </si>
  <si>
    <t>CHUATHBALUK</t>
  </si>
  <si>
    <t>CHV</t>
  </si>
  <si>
    <t>CHAVES</t>
  </si>
  <si>
    <t>CHW</t>
  </si>
  <si>
    <t>JIUQUAN</t>
  </si>
  <si>
    <t>CHX</t>
  </si>
  <si>
    <t>CHANGUINOLA</t>
  </si>
  <si>
    <t>CHY</t>
  </si>
  <si>
    <t>CHOISEUL BAY</t>
  </si>
  <si>
    <t>CHZ</t>
  </si>
  <si>
    <t>CHILOQUIN</t>
  </si>
  <si>
    <t>CIA</t>
  </si>
  <si>
    <t>ROM</t>
  </si>
  <si>
    <t>ROME</t>
  </si>
  <si>
    <t>CIB</t>
  </si>
  <si>
    <t>CIC</t>
  </si>
  <si>
    <t>CHICO</t>
  </si>
  <si>
    <t>CID</t>
  </si>
  <si>
    <t>CEDAR RAPIDS</t>
  </si>
  <si>
    <t>CIE</t>
  </si>
  <si>
    <t>COLLIE</t>
  </si>
  <si>
    <t>CIF</t>
  </si>
  <si>
    <t>CHIFENG</t>
  </si>
  <si>
    <t>CIG</t>
  </si>
  <si>
    <t>CIH</t>
  </si>
  <si>
    <t>CHANGZHI</t>
  </si>
  <si>
    <t>CII</t>
  </si>
  <si>
    <t>CIJ</t>
  </si>
  <si>
    <t>COBIJA</t>
  </si>
  <si>
    <t>CIK</t>
  </si>
  <si>
    <t>CHALKYITSIK</t>
  </si>
  <si>
    <t>CIL</t>
  </si>
  <si>
    <t>COUNCIL</t>
  </si>
  <si>
    <t>CIM</t>
  </si>
  <si>
    <t>CIMITARRA</t>
  </si>
  <si>
    <t>CIN</t>
  </si>
  <si>
    <t>CARROLL</t>
  </si>
  <si>
    <t>CIO</t>
  </si>
  <si>
    <t>CIP</t>
  </si>
  <si>
    <t>CHIPATA</t>
  </si>
  <si>
    <t>CIQ</t>
  </si>
  <si>
    <t>CHIQUIMULA</t>
  </si>
  <si>
    <t>CIR</t>
  </si>
  <si>
    <t>CIS</t>
  </si>
  <si>
    <t>CANTON ISLAND</t>
  </si>
  <si>
    <t>CIT</t>
  </si>
  <si>
    <t>SHIMKENT</t>
  </si>
  <si>
    <t>CIU</t>
  </si>
  <si>
    <t>SSM</t>
  </si>
  <si>
    <t>SAULT STE MARIE</t>
  </si>
  <si>
    <t>CIV</t>
  </si>
  <si>
    <t>CHOMLEY</t>
  </si>
  <si>
    <t>CIW</t>
  </si>
  <si>
    <t>CANOUAN ISLAND</t>
  </si>
  <si>
    <t>CIX</t>
  </si>
  <si>
    <t>CHICLAYO</t>
  </si>
  <si>
    <t>CIY</t>
  </si>
  <si>
    <t>COMISO</t>
  </si>
  <si>
    <t>CIZ</t>
  </si>
  <si>
    <t>COARI</t>
  </si>
  <si>
    <t>CJA</t>
  </si>
  <si>
    <t>CAJAMARCA</t>
  </si>
  <si>
    <t>CJB</t>
  </si>
  <si>
    <t>COIMBATORE</t>
  </si>
  <si>
    <t>CJC</t>
  </si>
  <si>
    <t>CALAMA</t>
  </si>
  <si>
    <t>CJD</t>
  </si>
  <si>
    <t>CANDILEJAS</t>
  </si>
  <si>
    <t>CJH</t>
  </si>
  <si>
    <t>CHILKO LAKE</t>
  </si>
  <si>
    <t>CJI</t>
  </si>
  <si>
    <t>CIUDAD REAL</t>
  </si>
  <si>
    <t>CJJ</t>
  </si>
  <si>
    <t>CHEONGJU</t>
  </si>
  <si>
    <t>CJL</t>
  </si>
  <si>
    <t>CHITRAL</t>
  </si>
  <si>
    <t>CJM</t>
  </si>
  <si>
    <t>CHUMPHON</t>
  </si>
  <si>
    <t>CJN</t>
  </si>
  <si>
    <t>EL CAJON</t>
  </si>
  <si>
    <t>CJS</t>
  </si>
  <si>
    <t>CIUDAD JUAREZ</t>
  </si>
  <si>
    <t>CJT</t>
  </si>
  <si>
    <t>COMITAN</t>
  </si>
  <si>
    <t>CJU</t>
  </si>
  <si>
    <t>JEJU</t>
  </si>
  <si>
    <t>CKA</t>
  </si>
  <si>
    <t>CHEROKEE</t>
  </si>
  <si>
    <t>CKB</t>
  </si>
  <si>
    <t>CLARKSBURG</t>
  </si>
  <si>
    <t>CKC</t>
  </si>
  <si>
    <t>CHERKASSY</t>
  </si>
  <si>
    <t>CKD</t>
  </si>
  <si>
    <t>CROOKED CREEK</t>
  </si>
  <si>
    <t>CKE</t>
  </si>
  <si>
    <t>CLEAR LAKE</t>
  </si>
  <si>
    <t>CKG</t>
  </si>
  <si>
    <t>CHONGQING</t>
  </si>
  <si>
    <t>CKH</t>
  </si>
  <si>
    <t>CHOKURDAH</t>
  </si>
  <si>
    <t>CKI</t>
  </si>
  <si>
    <t>CROKER ISLAND</t>
  </si>
  <si>
    <t>CKK</t>
  </si>
  <si>
    <t>CKL</t>
  </si>
  <si>
    <t>CHKALOVSKY</t>
  </si>
  <si>
    <t>CKM</t>
  </si>
  <si>
    <t>CLARKSDALE</t>
  </si>
  <si>
    <t>CKN</t>
  </si>
  <si>
    <t>CROOKSTON</t>
  </si>
  <si>
    <t>CKO</t>
  </si>
  <si>
    <t>CORNELIO PROCOPIO</t>
  </si>
  <si>
    <t>CKR</t>
  </si>
  <si>
    <t>CRANE ISLAND</t>
  </si>
  <si>
    <t>CKS</t>
  </si>
  <si>
    <t>CARAJAS</t>
  </si>
  <si>
    <t>CKT</t>
  </si>
  <si>
    <t>SARAKHS</t>
  </si>
  <si>
    <t>CKU</t>
  </si>
  <si>
    <t>CKV</t>
  </si>
  <si>
    <t>CLARKSVILLE</t>
  </si>
  <si>
    <t>CKX</t>
  </si>
  <si>
    <t>CHICKEN</t>
  </si>
  <si>
    <t>CONAKRY</t>
  </si>
  <si>
    <t>CANAKKALE</t>
  </si>
  <si>
    <t>CLA</t>
  </si>
  <si>
    <t>COMILLA</t>
  </si>
  <si>
    <t>CLB</t>
  </si>
  <si>
    <t>CASTLEBAR</t>
  </si>
  <si>
    <t>CLC</t>
  </si>
  <si>
    <t>CLEAR LAKE CITY</t>
  </si>
  <si>
    <t>CLD</t>
  </si>
  <si>
    <t>SAN</t>
  </si>
  <si>
    <t>SAN DIEGO</t>
  </si>
  <si>
    <t>CLG</t>
  </si>
  <si>
    <t>COALINGA</t>
  </si>
  <si>
    <t>CLH</t>
  </si>
  <si>
    <t>COOLAH</t>
  </si>
  <si>
    <t>CLI</t>
  </si>
  <si>
    <t>CLINTONVILLE</t>
  </si>
  <si>
    <t>CLUJ</t>
  </si>
  <si>
    <t>CLK</t>
  </si>
  <si>
    <t>CSM</t>
  </si>
  <si>
    <t>CLINTON</t>
  </si>
  <si>
    <t>CLL</t>
  </si>
  <si>
    <t>COLLEGE STATION</t>
  </si>
  <si>
    <t>CLM</t>
  </si>
  <si>
    <t>PORT ANGELES</t>
  </si>
  <si>
    <t>CLN</t>
  </si>
  <si>
    <t>CAROLINA</t>
  </si>
  <si>
    <t>CLO</t>
  </si>
  <si>
    <t>CALI</t>
  </si>
  <si>
    <t>CLP</t>
  </si>
  <si>
    <t>CLARKS POINT</t>
  </si>
  <si>
    <t>CLQ</t>
  </si>
  <si>
    <t>COLIMA</t>
  </si>
  <si>
    <t>CLR</t>
  </si>
  <si>
    <t>CALIPATRIA</t>
  </si>
  <si>
    <t>CLS</t>
  </si>
  <si>
    <t>CHEHALIS</t>
  </si>
  <si>
    <t>CLT</t>
  </si>
  <si>
    <t>CHARLOTTE</t>
  </si>
  <si>
    <t>CLU</t>
  </si>
  <si>
    <t>CLV</t>
  </si>
  <si>
    <t>CALDAS NOVAS</t>
  </si>
  <si>
    <t>CLW</t>
  </si>
  <si>
    <t>PIE</t>
  </si>
  <si>
    <t>ST PETERSBURG</t>
  </si>
  <si>
    <t>CLX</t>
  </si>
  <si>
    <t>CLORINDA</t>
  </si>
  <si>
    <t>CLY</t>
  </si>
  <si>
    <t>CALVI</t>
  </si>
  <si>
    <t>CLZ</t>
  </si>
  <si>
    <t>CALABOZO</t>
  </si>
  <si>
    <t>CMA</t>
  </si>
  <si>
    <t>CUNNAMULLA</t>
  </si>
  <si>
    <t>COLOMBO</t>
  </si>
  <si>
    <t>CMC</t>
  </si>
  <si>
    <t>CAMOCIM</t>
  </si>
  <si>
    <t>CMD</t>
  </si>
  <si>
    <t>COOTAMUNDRA</t>
  </si>
  <si>
    <t>CME</t>
  </si>
  <si>
    <t>CIUDAD DEL CARMEN</t>
  </si>
  <si>
    <t>CMF</t>
  </si>
  <si>
    <t>CHAMBERY</t>
  </si>
  <si>
    <t>CMG</t>
  </si>
  <si>
    <t>CORUMBA</t>
  </si>
  <si>
    <t>CMH</t>
  </si>
  <si>
    <t>CMI</t>
  </si>
  <si>
    <t>CHAMPAIGN</t>
  </si>
  <si>
    <t>CMJ</t>
  </si>
  <si>
    <t>CHI MEI</t>
  </si>
  <si>
    <t>TW</t>
  </si>
  <si>
    <t>CMK</t>
  </si>
  <si>
    <t>CLUB MAKOKOLA</t>
  </si>
  <si>
    <t>CML</t>
  </si>
  <si>
    <t>CAMOOWEAL</t>
  </si>
  <si>
    <t>CMM</t>
  </si>
  <si>
    <t>CARMELITA</t>
  </si>
  <si>
    <t>CMO</t>
  </si>
  <si>
    <t>OBBIA</t>
  </si>
  <si>
    <t>CMP</t>
  </si>
  <si>
    <t>SANTANA DO ARAGUAIA</t>
  </si>
  <si>
    <t>CMQ</t>
  </si>
  <si>
    <t>CLERMONT</t>
  </si>
  <si>
    <t>CMR</t>
  </si>
  <si>
    <t>COLMAR</t>
  </si>
  <si>
    <t>CMS</t>
  </si>
  <si>
    <t>SCUSCIUBAN</t>
  </si>
  <si>
    <t>CMT</t>
  </si>
  <si>
    <t>CAMETA</t>
  </si>
  <si>
    <t>CMU</t>
  </si>
  <si>
    <t>KUNDIAWA</t>
  </si>
  <si>
    <t>CMV</t>
  </si>
  <si>
    <t>COROMANDEL</t>
  </si>
  <si>
    <t>CMW</t>
  </si>
  <si>
    <t>CAMAGUEY</t>
  </si>
  <si>
    <t>CMX</t>
  </si>
  <si>
    <t>HANCOCK</t>
  </si>
  <si>
    <t>CMY</t>
  </si>
  <si>
    <t>SPARTA</t>
  </si>
  <si>
    <t>CMZ</t>
  </si>
  <si>
    <t>CAIA</t>
  </si>
  <si>
    <t>CNA</t>
  </si>
  <si>
    <t>CANANEA</t>
  </si>
  <si>
    <t>CNB</t>
  </si>
  <si>
    <t>COONAMBLE</t>
  </si>
  <si>
    <t>CNC</t>
  </si>
  <si>
    <t>COCONUT ISLAND</t>
  </si>
  <si>
    <t>CONSTANTA</t>
  </si>
  <si>
    <t>CNE</t>
  </si>
  <si>
    <t>CANON CITY</t>
  </si>
  <si>
    <t>CNF</t>
  </si>
  <si>
    <t>BHZ</t>
  </si>
  <si>
    <t>BELO HORIZONTE</t>
  </si>
  <si>
    <t>CNG</t>
  </si>
  <si>
    <t>COGNAC</t>
  </si>
  <si>
    <t>CNH</t>
  </si>
  <si>
    <t>CLAREMONT</t>
  </si>
  <si>
    <t>CNI</t>
  </si>
  <si>
    <t>CHANGHAI</t>
  </si>
  <si>
    <t>CNJ</t>
  </si>
  <si>
    <t>CLONCURRY</t>
  </si>
  <si>
    <t>CNK</t>
  </si>
  <si>
    <t>CNL</t>
  </si>
  <si>
    <t>SINDAL</t>
  </si>
  <si>
    <t>CNM</t>
  </si>
  <si>
    <t>CARLSBAD</t>
  </si>
  <si>
    <t>CNN</t>
  </si>
  <si>
    <t>CHULMAN</t>
  </si>
  <si>
    <t>CNO</t>
  </si>
  <si>
    <t>CHINO</t>
  </si>
  <si>
    <t>CNP</t>
  </si>
  <si>
    <t>NEERLERIT INAAT</t>
  </si>
  <si>
    <t>CNQ</t>
  </si>
  <si>
    <t>CORRIENTES</t>
  </si>
  <si>
    <t>CNR</t>
  </si>
  <si>
    <t>CHANARAL</t>
  </si>
  <si>
    <t>CNS</t>
  </si>
  <si>
    <t>CAIRNS</t>
  </si>
  <si>
    <t>CNT</t>
  </si>
  <si>
    <t>CHARATA</t>
  </si>
  <si>
    <t>CNU</t>
  </si>
  <si>
    <t>CHANUTE</t>
  </si>
  <si>
    <t>CNV</t>
  </si>
  <si>
    <t>CANAVIEIRAS</t>
  </si>
  <si>
    <t>CNW</t>
  </si>
  <si>
    <t>CNX</t>
  </si>
  <si>
    <t>CHIANG MAI</t>
  </si>
  <si>
    <t>CNY</t>
  </si>
  <si>
    <t>MOAB</t>
  </si>
  <si>
    <t>CNZ</t>
  </si>
  <si>
    <t>CANGAMBA</t>
  </si>
  <si>
    <t>COA</t>
  </si>
  <si>
    <t>COB</t>
  </si>
  <si>
    <t>COOLIBAH</t>
  </si>
  <si>
    <t>COC</t>
  </si>
  <si>
    <t>COD</t>
  </si>
  <si>
    <t>CODY</t>
  </si>
  <si>
    <t>COE</t>
  </si>
  <si>
    <t>COEUR D'ALENE</t>
  </si>
  <si>
    <t>COF</t>
  </si>
  <si>
    <t>COI</t>
  </si>
  <si>
    <t>COCOA</t>
  </si>
  <si>
    <t>COG</t>
  </si>
  <si>
    <t>CONDOTO</t>
  </si>
  <si>
    <t>COH</t>
  </si>
  <si>
    <t>COOCH BEHAR</t>
  </si>
  <si>
    <t>COJ</t>
  </si>
  <si>
    <t>COONABARABRAN</t>
  </si>
  <si>
    <t>COK</t>
  </si>
  <si>
    <t>KOCHI</t>
  </si>
  <si>
    <t>COL</t>
  </si>
  <si>
    <t>COLL</t>
  </si>
  <si>
    <t>COM</t>
  </si>
  <si>
    <t>COLEMAN</t>
  </si>
  <si>
    <t>CON</t>
  </si>
  <si>
    <t>COTONOU</t>
  </si>
  <si>
    <t>BJ</t>
  </si>
  <si>
    <t>BENIN</t>
  </si>
  <si>
    <t>COP</t>
  </si>
  <si>
    <t>COOPERSTOWN</t>
  </si>
  <si>
    <t>COQ</t>
  </si>
  <si>
    <t>CHOIBALSAN</t>
  </si>
  <si>
    <t>COR</t>
  </si>
  <si>
    <t>CORDOBA</t>
  </si>
  <si>
    <t>COT</t>
  </si>
  <si>
    <t>COTULLA</t>
  </si>
  <si>
    <t>COU</t>
  </si>
  <si>
    <t>COV</t>
  </si>
  <si>
    <t>COVILHA</t>
  </si>
  <si>
    <t>COW</t>
  </si>
  <si>
    <t>COQUIMBO</t>
  </si>
  <si>
    <t>COX</t>
  </si>
  <si>
    <t>CONGO TOWN</t>
  </si>
  <si>
    <t>COY</t>
  </si>
  <si>
    <t>COOLAWANYAH</t>
  </si>
  <si>
    <t>COZ</t>
  </si>
  <si>
    <t>CONSTANZA</t>
  </si>
  <si>
    <t>CPA</t>
  </si>
  <si>
    <t>CAPE PALMAS</t>
  </si>
  <si>
    <t>CPB</t>
  </si>
  <si>
    <t>CAPURGANA</t>
  </si>
  <si>
    <t>CPC</t>
  </si>
  <si>
    <t>SAN MARTIN DE LOS ANDES</t>
  </si>
  <si>
    <t>CPD</t>
  </si>
  <si>
    <t>COOBER PEDY</t>
  </si>
  <si>
    <t>CPE</t>
  </si>
  <si>
    <t>CAMPECHE</t>
  </si>
  <si>
    <t>CPF</t>
  </si>
  <si>
    <t>CEPU</t>
  </si>
  <si>
    <t>CPG</t>
  </si>
  <si>
    <t>CARMEN DE PATAGONES</t>
  </si>
  <si>
    <t>COPENHAGEN</t>
  </si>
  <si>
    <t>CPI</t>
  </si>
  <si>
    <t>CAPE ORFORD</t>
  </si>
  <si>
    <t>CPL</t>
  </si>
  <si>
    <t>CHAPARRAL</t>
  </si>
  <si>
    <t>CPM</t>
  </si>
  <si>
    <t>COMPTON</t>
  </si>
  <si>
    <t>CPN</t>
  </si>
  <si>
    <t>CAPE RODNEY</t>
  </si>
  <si>
    <t>CPO</t>
  </si>
  <si>
    <t>COPIAPO</t>
  </si>
  <si>
    <t>CPQ</t>
  </si>
  <si>
    <t>CAMPINAS</t>
  </si>
  <si>
    <t>CPR</t>
  </si>
  <si>
    <t>CASPER</t>
  </si>
  <si>
    <t>CPS</t>
  </si>
  <si>
    <t>STL</t>
  </si>
  <si>
    <t>ST LOUIS</t>
  </si>
  <si>
    <t>CAPE TOWN</t>
  </si>
  <si>
    <t>CPU</t>
  </si>
  <si>
    <t>CURURUPU</t>
  </si>
  <si>
    <t>CPV</t>
  </si>
  <si>
    <t>CAMPINA GRANDE</t>
  </si>
  <si>
    <t>CPX</t>
  </si>
  <si>
    <t>CULEBRA</t>
  </si>
  <si>
    <t>CQA</t>
  </si>
  <si>
    <t>CANARANA</t>
  </si>
  <si>
    <t>CQD</t>
  </si>
  <si>
    <t>SHAHRE-KORD</t>
  </si>
  <si>
    <t>CQF</t>
  </si>
  <si>
    <t>CALAIS</t>
  </si>
  <si>
    <t>CQM</t>
  </si>
  <si>
    <t>ESP</t>
  </si>
  <si>
    <t>CQP</t>
  </si>
  <si>
    <t>CAPE FLATTERY</t>
  </si>
  <si>
    <t>CQS</t>
  </si>
  <si>
    <t>COSTA MARQUES</t>
  </si>
  <si>
    <t>CQT</t>
  </si>
  <si>
    <t>CAQUETANIA</t>
  </si>
  <si>
    <t>CRA</t>
  </si>
  <si>
    <t>CRAIOVA</t>
  </si>
  <si>
    <t>CRB</t>
  </si>
  <si>
    <t>COLLARENEBRI</t>
  </si>
  <si>
    <t>CRC</t>
  </si>
  <si>
    <t>CARTAGO</t>
  </si>
  <si>
    <t>CRD</t>
  </si>
  <si>
    <t>COMODORO RIVADAVIA</t>
  </si>
  <si>
    <t>CRE</t>
  </si>
  <si>
    <t>MYR</t>
  </si>
  <si>
    <t>MYRTLE BEACH</t>
  </si>
  <si>
    <t>CRF</t>
  </si>
  <si>
    <t>CARNOT</t>
  </si>
  <si>
    <t>CRG</t>
  </si>
  <si>
    <t>JAX</t>
  </si>
  <si>
    <t>JACKSONVILLE</t>
  </si>
  <si>
    <t>CRH</t>
  </si>
  <si>
    <t>CHERRIBAH</t>
  </si>
  <si>
    <t>CRI</t>
  </si>
  <si>
    <t>CROOKED ISLAND</t>
  </si>
  <si>
    <t>CRJ</t>
  </si>
  <si>
    <t>COORABIE</t>
  </si>
  <si>
    <t>CRK</t>
  </si>
  <si>
    <t>NCP</t>
  </si>
  <si>
    <t>LUZON ISLAND</t>
  </si>
  <si>
    <t>CRL</t>
  </si>
  <si>
    <t>CRM</t>
  </si>
  <si>
    <t>CATARMAN</t>
  </si>
  <si>
    <t>CRN</t>
  </si>
  <si>
    <t>CROMARTY</t>
  </si>
  <si>
    <t>CRO</t>
  </si>
  <si>
    <t>CORCORAN</t>
  </si>
  <si>
    <t>CRP</t>
  </si>
  <si>
    <t>CORPUS CHRISTI</t>
  </si>
  <si>
    <t>CRQ</t>
  </si>
  <si>
    <t>CARAVELAS</t>
  </si>
  <si>
    <t>CRR</t>
  </si>
  <si>
    <t>CERES</t>
  </si>
  <si>
    <t>CRS</t>
  </si>
  <si>
    <t>CORSICANA</t>
  </si>
  <si>
    <t>CRT</t>
  </si>
  <si>
    <t>CROSSETT</t>
  </si>
  <si>
    <t>CRU</t>
  </si>
  <si>
    <t>CARRIACOU</t>
  </si>
  <si>
    <t>GD</t>
  </si>
  <si>
    <t>GRENADA</t>
  </si>
  <si>
    <t>CRV</t>
  </si>
  <si>
    <t>CROTONE</t>
  </si>
  <si>
    <t>CRW</t>
  </si>
  <si>
    <t>CRX</t>
  </si>
  <si>
    <t>CORINTH</t>
  </si>
  <si>
    <t>CRY</t>
  </si>
  <si>
    <t>CARLTON HILL</t>
  </si>
  <si>
    <t>CRZ</t>
  </si>
  <si>
    <t>TURKMENABAD</t>
  </si>
  <si>
    <t>CSA</t>
  </si>
  <si>
    <t>COLONSAY ISLAND</t>
  </si>
  <si>
    <t>CSB</t>
  </si>
  <si>
    <t>CARANSEBES</t>
  </si>
  <si>
    <t>CSC</t>
  </si>
  <si>
    <t>CANAS</t>
  </si>
  <si>
    <t>CSD</t>
  </si>
  <si>
    <t>CRESSWELL DOWNS</t>
  </si>
  <si>
    <t>CSE</t>
  </si>
  <si>
    <t>CRESTED BUTTE</t>
  </si>
  <si>
    <t>CSF</t>
  </si>
  <si>
    <t>CREIL</t>
  </si>
  <si>
    <t>CSG</t>
  </si>
  <si>
    <t>CSH</t>
  </si>
  <si>
    <t>SOLOVETSKY</t>
  </si>
  <si>
    <t>CSI</t>
  </si>
  <si>
    <t>CASINO</t>
  </si>
  <si>
    <t>CSJ</t>
  </si>
  <si>
    <t>CAPE ST JACQUES</t>
  </si>
  <si>
    <t>CSK</t>
  </si>
  <si>
    <t>CAP SKIRRING</t>
  </si>
  <si>
    <t>CSL</t>
  </si>
  <si>
    <t>SAN LUIS OBISPO</t>
  </si>
  <si>
    <t>CSN</t>
  </si>
  <si>
    <t>CARSON CITY</t>
  </si>
  <si>
    <t>CSO</t>
  </si>
  <si>
    <t>COCHSTEDT</t>
  </si>
  <si>
    <t>CSP</t>
  </si>
  <si>
    <t>CAPE SPENCER</t>
  </si>
  <si>
    <t>CSQ</t>
  </si>
  <si>
    <t>CSR</t>
  </si>
  <si>
    <t>CASUARITO</t>
  </si>
  <si>
    <t>CSS</t>
  </si>
  <si>
    <t>CASSILANDIA</t>
  </si>
  <si>
    <t>CST</t>
  </si>
  <si>
    <t>CASTAWAY</t>
  </si>
  <si>
    <t>CSU</t>
  </si>
  <si>
    <t>SANTA CRUZ DO SUL</t>
  </si>
  <si>
    <t>CSV</t>
  </si>
  <si>
    <t>CROSSVILLE</t>
  </si>
  <si>
    <t>CSW</t>
  </si>
  <si>
    <t>COLORADO DO OESTE</t>
  </si>
  <si>
    <t>CSX</t>
  </si>
  <si>
    <t>CHANGSHA</t>
  </si>
  <si>
    <t>CSY</t>
  </si>
  <si>
    <t>CHEBOKSARY</t>
  </si>
  <si>
    <t>CSZ</t>
  </si>
  <si>
    <t>CORONEL SUAREZ</t>
  </si>
  <si>
    <t>CATANIA</t>
  </si>
  <si>
    <t>CTB</t>
  </si>
  <si>
    <t>CUT BANK</t>
  </si>
  <si>
    <t>CTC</t>
  </si>
  <si>
    <t>CATAMARCA</t>
  </si>
  <si>
    <t>CTD</t>
  </si>
  <si>
    <t>CHITRE</t>
  </si>
  <si>
    <t>CTE</t>
  </si>
  <si>
    <t>CARTI</t>
  </si>
  <si>
    <t>CTF</t>
  </si>
  <si>
    <t>COATEPEQUE</t>
  </si>
  <si>
    <t>CTG</t>
  </si>
  <si>
    <t>CARTAGENA</t>
  </si>
  <si>
    <t>CTH</t>
  </si>
  <si>
    <t>COATESVILLE</t>
  </si>
  <si>
    <t>CTI</t>
  </si>
  <si>
    <t>CUITO CUANAVALE</t>
  </si>
  <si>
    <t>CTK</t>
  </si>
  <si>
    <t>CANTON</t>
  </si>
  <si>
    <t>CTL</t>
  </si>
  <si>
    <t>CHARLEVILLE</t>
  </si>
  <si>
    <t>CTM</t>
  </si>
  <si>
    <t>CHETUMAL</t>
  </si>
  <si>
    <t>CTN</t>
  </si>
  <si>
    <t>COOKTOWN</t>
  </si>
  <si>
    <t>CTO</t>
  </si>
  <si>
    <t>CALVERTON</t>
  </si>
  <si>
    <t>CTP</t>
  </si>
  <si>
    <t>CARUTAPERA</t>
  </si>
  <si>
    <t>CTQ</t>
  </si>
  <si>
    <t>SANTA VITORIA</t>
  </si>
  <si>
    <t>CTR</t>
  </si>
  <si>
    <t>CATTLE CREEK</t>
  </si>
  <si>
    <t>CTS</t>
  </si>
  <si>
    <t>SPK</t>
  </si>
  <si>
    <t>SAPPORO</t>
  </si>
  <si>
    <t>CTT</t>
  </si>
  <si>
    <t>LE CASTELLET</t>
  </si>
  <si>
    <t>CTU</t>
  </si>
  <si>
    <t>CHENGDU</t>
  </si>
  <si>
    <t>CTW</t>
  </si>
  <si>
    <t>COTTONWOOD</t>
  </si>
  <si>
    <t>CTX</t>
  </si>
  <si>
    <t>CORTLAND</t>
  </si>
  <si>
    <t>CTY</t>
  </si>
  <si>
    <t>CROSS CITY</t>
  </si>
  <si>
    <t>CTZ</t>
  </si>
  <si>
    <t>CUA</t>
  </si>
  <si>
    <t>CIUDAD CONSTITUCION</t>
  </si>
  <si>
    <t>CUB</t>
  </si>
  <si>
    <t>CUC</t>
  </si>
  <si>
    <t>CUCUTA</t>
  </si>
  <si>
    <t>CUD</t>
  </si>
  <si>
    <t>CALOUNDRA</t>
  </si>
  <si>
    <t>CUE</t>
  </si>
  <si>
    <t>CUENCA</t>
  </si>
  <si>
    <t>CUF</t>
  </si>
  <si>
    <t>CUNEO</t>
  </si>
  <si>
    <t>CUG</t>
  </si>
  <si>
    <t>CUDAL</t>
  </si>
  <si>
    <t>CUH</t>
  </si>
  <si>
    <t>CUSHING</t>
  </si>
  <si>
    <t>CUI</t>
  </si>
  <si>
    <t>CURRILLO</t>
  </si>
  <si>
    <t>CUJ</t>
  </si>
  <si>
    <t>CULION</t>
  </si>
  <si>
    <t>CUK</t>
  </si>
  <si>
    <t>CAYE CAULKER</t>
  </si>
  <si>
    <t>CUL</t>
  </si>
  <si>
    <t>CULIACAN</t>
  </si>
  <si>
    <t>CUM</t>
  </si>
  <si>
    <t>CUMANA</t>
  </si>
  <si>
    <t>CUN</t>
  </si>
  <si>
    <t>CANCUN</t>
  </si>
  <si>
    <t>CUO</t>
  </si>
  <si>
    <t>CARURU</t>
  </si>
  <si>
    <t>CUP</t>
  </si>
  <si>
    <t>CARUPANO</t>
  </si>
  <si>
    <t>CUQ</t>
  </si>
  <si>
    <t>COEN</t>
  </si>
  <si>
    <t>CURACAO</t>
  </si>
  <si>
    <t>CUS</t>
  </si>
  <si>
    <t>CUT</t>
  </si>
  <si>
    <t>CUTRAL</t>
  </si>
  <si>
    <t>CUU</t>
  </si>
  <si>
    <t>CHIHUAHUA</t>
  </si>
  <si>
    <t>CUV</t>
  </si>
  <si>
    <t>CASIGUA</t>
  </si>
  <si>
    <t>CUW</t>
  </si>
  <si>
    <t>CUBE COVE</t>
  </si>
  <si>
    <t>CUX</t>
  </si>
  <si>
    <t>CUY</t>
  </si>
  <si>
    <t>CUZ</t>
  </si>
  <si>
    <t>CUZCO</t>
  </si>
  <si>
    <t>CVA</t>
  </si>
  <si>
    <t>CVB</t>
  </si>
  <si>
    <t>CHUNGRIBU</t>
  </si>
  <si>
    <t>CVC</t>
  </si>
  <si>
    <t>CLEVE</t>
  </si>
  <si>
    <t>CVE</t>
  </si>
  <si>
    <t>COVENAS</t>
  </si>
  <si>
    <t>CVF</t>
  </si>
  <si>
    <t>COURCHEVEL</t>
  </si>
  <si>
    <t>CVG</t>
  </si>
  <si>
    <t>CINCINNATI</t>
  </si>
  <si>
    <t>CVH</t>
  </si>
  <si>
    <t>CAVIAHUE</t>
  </si>
  <si>
    <t>CVI</t>
  </si>
  <si>
    <t>CALETA OLIVIA</t>
  </si>
  <si>
    <t>CVJ</t>
  </si>
  <si>
    <t>CUERNAVACA</t>
  </si>
  <si>
    <t>CVL</t>
  </si>
  <si>
    <t>CAPE VOGEL</t>
  </si>
  <si>
    <t>CVM</t>
  </si>
  <si>
    <t>CIUDAD VICTORIA</t>
  </si>
  <si>
    <t>CVN</t>
  </si>
  <si>
    <t>CLOVIS</t>
  </si>
  <si>
    <t>CVO</t>
  </si>
  <si>
    <t>CORVALLIS</t>
  </si>
  <si>
    <t>CVQ</t>
  </si>
  <si>
    <t>CARNARVON</t>
  </si>
  <si>
    <t>CVR</t>
  </si>
  <si>
    <t>CULVER CITY</t>
  </si>
  <si>
    <t>CVS</t>
  </si>
  <si>
    <t>CVT</t>
  </si>
  <si>
    <t>COVENTRY</t>
  </si>
  <si>
    <t>CVU</t>
  </si>
  <si>
    <t>CORVO ISLAND</t>
  </si>
  <si>
    <t>CWA</t>
  </si>
  <si>
    <t>CWC</t>
  </si>
  <si>
    <t>CHERNOVTSY</t>
  </si>
  <si>
    <t>CWG</t>
  </si>
  <si>
    <t>CALLAWAY GARDENS</t>
  </si>
  <si>
    <t>CWI</t>
  </si>
  <si>
    <t>CWL</t>
  </si>
  <si>
    <t>CARDIFF</t>
  </si>
  <si>
    <t>CWO</t>
  </si>
  <si>
    <t>MWL</t>
  </si>
  <si>
    <t>MINERAL WELLS</t>
  </si>
  <si>
    <t>CWP</t>
  </si>
  <si>
    <t>CAMPBELLPORE</t>
  </si>
  <si>
    <t>CWR</t>
  </si>
  <si>
    <t>COWARIE</t>
  </si>
  <si>
    <t>CWS</t>
  </si>
  <si>
    <t>CENTER ISLAND</t>
  </si>
  <si>
    <t>CWT</t>
  </si>
  <si>
    <t>COWRA</t>
  </si>
  <si>
    <t>CWW</t>
  </si>
  <si>
    <t>COROWA</t>
  </si>
  <si>
    <t>CXA</t>
  </si>
  <si>
    <t>CAICARA</t>
  </si>
  <si>
    <t>CXB</t>
  </si>
  <si>
    <t>COX'S BAZAR</t>
  </si>
  <si>
    <t>CXC</t>
  </si>
  <si>
    <t>CHITINA</t>
  </si>
  <si>
    <t>CXF</t>
  </si>
  <si>
    <t>COLDFOOT</t>
  </si>
  <si>
    <t>CXI</t>
  </si>
  <si>
    <t>CHRISTMAS ISLAND</t>
  </si>
  <si>
    <t>CXJ</t>
  </si>
  <si>
    <t>CAXIAS DO SUL</t>
  </si>
  <si>
    <t>CXL</t>
  </si>
  <si>
    <t>CALEXICO</t>
  </si>
  <si>
    <t>CXN</t>
  </si>
  <si>
    <t>CANDALA</t>
  </si>
  <si>
    <t>CXO</t>
  </si>
  <si>
    <t>CONROE</t>
  </si>
  <si>
    <t>CXP</t>
  </si>
  <si>
    <t>CILACAP</t>
  </si>
  <si>
    <t>CXQ</t>
  </si>
  <si>
    <t>CHRISTMAS CREEK</t>
  </si>
  <si>
    <t>CXT</t>
  </si>
  <si>
    <t>CHARTERS TOWERS</t>
  </si>
  <si>
    <t>CXY</t>
  </si>
  <si>
    <t>CAT CAY</t>
  </si>
  <si>
    <t>CYA</t>
  </si>
  <si>
    <t>LES CAYES</t>
  </si>
  <si>
    <t>CYB</t>
  </si>
  <si>
    <t>CAYMAN BRAC</t>
  </si>
  <si>
    <t>KY</t>
  </si>
  <si>
    <t>CAYMAN ISLANDS</t>
  </si>
  <si>
    <t>CYC</t>
  </si>
  <si>
    <t>CAYE CHAPEL</t>
  </si>
  <si>
    <t>CYE</t>
  </si>
  <si>
    <t>CRYSTAL LAKE</t>
  </si>
  <si>
    <t>CYG</t>
  </si>
  <si>
    <t>CORRYONG</t>
  </si>
  <si>
    <t>CYI</t>
  </si>
  <si>
    <t>CHIAYI</t>
  </si>
  <si>
    <t>CYL</t>
  </si>
  <si>
    <t>COYOLES</t>
  </si>
  <si>
    <t>CYO</t>
  </si>
  <si>
    <t>CAYO LARGO DEL SUR</t>
  </si>
  <si>
    <t>CYP</t>
  </si>
  <si>
    <t>CALBAYOG</t>
  </si>
  <si>
    <t>CYR</t>
  </si>
  <si>
    <t>COLONIA</t>
  </si>
  <si>
    <t>CYS</t>
  </si>
  <si>
    <t>CHEYENNE</t>
  </si>
  <si>
    <t>CYT</t>
  </si>
  <si>
    <t>YAKATAGA</t>
  </si>
  <si>
    <t>CYU</t>
  </si>
  <si>
    <t>CUYO</t>
  </si>
  <si>
    <t>CYX</t>
  </si>
  <si>
    <t>CHERSKIY</t>
  </si>
  <si>
    <t>CYZ</t>
  </si>
  <si>
    <t>CAUAYAN</t>
  </si>
  <si>
    <t>CZA</t>
  </si>
  <si>
    <t>CHICHEN ITZA</t>
  </si>
  <si>
    <t>CZB</t>
  </si>
  <si>
    <t>CRUZ ALTA</t>
  </si>
  <si>
    <t>CZC</t>
  </si>
  <si>
    <t>COPPER CENTER</t>
  </si>
  <si>
    <t>CZE</t>
  </si>
  <si>
    <t>CORO</t>
  </si>
  <si>
    <t>CZF</t>
  </si>
  <si>
    <t>CAPE ROMANZOF</t>
  </si>
  <si>
    <t>CZH</t>
  </si>
  <si>
    <t>COROZAL</t>
  </si>
  <si>
    <t>CZJ</t>
  </si>
  <si>
    <t>CORAZON DE JESUS</t>
  </si>
  <si>
    <t>CZK</t>
  </si>
  <si>
    <t>CASCADE LOCKS</t>
  </si>
  <si>
    <t>CONSTANTINE</t>
  </si>
  <si>
    <t>CZM</t>
  </si>
  <si>
    <t>COZUMEL</t>
  </si>
  <si>
    <t>CZN</t>
  </si>
  <si>
    <t>CHISANA</t>
  </si>
  <si>
    <t>CZO</t>
  </si>
  <si>
    <t>CHISTOCHINA</t>
  </si>
  <si>
    <t>CZP</t>
  </si>
  <si>
    <t>CAPE POLE</t>
  </si>
  <si>
    <t>CZS</t>
  </si>
  <si>
    <t>CRUZEIRO DO SUL</t>
  </si>
  <si>
    <t>CZT</t>
  </si>
  <si>
    <t>CARRIZO SPRINGS</t>
  </si>
  <si>
    <t>CZU</t>
  </si>
  <si>
    <t>CZW</t>
  </si>
  <si>
    <t>CZESTOCHOWA</t>
  </si>
  <si>
    <t>CZX</t>
  </si>
  <si>
    <t>CHANGZHOU</t>
  </si>
  <si>
    <t>CZY</t>
  </si>
  <si>
    <t>CLUNY</t>
  </si>
  <si>
    <t>CZZ</t>
  </si>
  <si>
    <t>CAMPO</t>
  </si>
  <si>
    <t>DAA</t>
  </si>
  <si>
    <t>FORT BELVOIR</t>
  </si>
  <si>
    <t>DAB</t>
  </si>
  <si>
    <t>DAYTONA BEACH</t>
  </si>
  <si>
    <t>DHAKA</t>
  </si>
  <si>
    <t>DAD</t>
  </si>
  <si>
    <t>DA NANG</t>
  </si>
  <si>
    <t>DAE</t>
  </si>
  <si>
    <t>DAPARIZO</t>
  </si>
  <si>
    <t>DAF</t>
  </si>
  <si>
    <t>DAUP</t>
  </si>
  <si>
    <t>DAG</t>
  </si>
  <si>
    <t>DAGGETT</t>
  </si>
  <si>
    <t>DAH</t>
  </si>
  <si>
    <t>DATHINA</t>
  </si>
  <si>
    <t>DAI</t>
  </si>
  <si>
    <t>DARJEELING</t>
  </si>
  <si>
    <t>DAJ</t>
  </si>
  <si>
    <t>DAUAN ISLAND</t>
  </si>
  <si>
    <t>DAK</t>
  </si>
  <si>
    <t>DAKHLA OASIS</t>
  </si>
  <si>
    <t>DAL</t>
  </si>
  <si>
    <t>DAM</t>
  </si>
  <si>
    <t>DAMASCUS</t>
  </si>
  <si>
    <t>DAN</t>
  </si>
  <si>
    <t>DANVILLE</t>
  </si>
  <si>
    <t>DAO</t>
  </si>
  <si>
    <t>DABO</t>
  </si>
  <si>
    <t>DAP</t>
  </si>
  <si>
    <t>DARCHULA</t>
  </si>
  <si>
    <t>DAR ES SALAAM</t>
  </si>
  <si>
    <t>DAS</t>
  </si>
  <si>
    <t>GREAT BEAR LAKE</t>
  </si>
  <si>
    <t>DAT</t>
  </si>
  <si>
    <t>DATONG</t>
  </si>
  <si>
    <t>DAU</t>
  </si>
  <si>
    <t>DARU</t>
  </si>
  <si>
    <t>DAV</t>
  </si>
  <si>
    <t>DAVID</t>
  </si>
  <si>
    <t>DAX</t>
  </si>
  <si>
    <t>DAXIAN</t>
  </si>
  <si>
    <t>DAY</t>
  </si>
  <si>
    <t>DAYTON</t>
  </si>
  <si>
    <t>DAZ</t>
  </si>
  <si>
    <t>DARWAZ</t>
  </si>
  <si>
    <t>DBA</t>
  </si>
  <si>
    <t>DALBANDIN</t>
  </si>
  <si>
    <t>DBD</t>
  </si>
  <si>
    <t>DHANBAD</t>
  </si>
  <si>
    <t>DBM</t>
  </si>
  <si>
    <t>DEBRA MARCOS</t>
  </si>
  <si>
    <t>DBN</t>
  </si>
  <si>
    <t>DUBLIN</t>
  </si>
  <si>
    <t>DBO</t>
  </si>
  <si>
    <t>DUBBO</t>
  </si>
  <si>
    <t>DBP</t>
  </si>
  <si>
    <t>DEBEPARE</t>
  </si>
  <si>
    <t>DBQ</t>
  </si>
  <si>
    <t>DUBUQUE</t>
  </si>
  <si>
    <t>DBS</t>
  </si>
  <si>
    <t>DUBOIS</t>
  </si>
  <si>
    <t>DBT</t>
  </si>
  <si>
    <t>DEBRA TABOR</t>
  </si>
  <si>
    <t>DUBROVNIK</t>
  </si>
  <si>
    <t>DBY</t>
  </si>
  <si>
    <t>DALBY</t>
  </si>
  <si>
    <t>DCA</t>
  </si>
  <si>
    <t>DCF</t>
  </si>
  <si>
    <t>DOM</t>
  </si>
  <si>
    <t>DOMINICA</t>
  </si>
  <si>
    <t>DM</t>
  </si>
  <si>
    <t>DCI</t>
  </si>
  <si>
    <t>DECIMOMANNU</t>
  </si>
  <si>
    <t>DCK</t>
  </si>
  <si>
    <t>DAHL CREEK</t>
  </si>
  <si>
    <t>DCM</t>
  </si>
  <si>
    <t>CASTRES</t>
  </si>
  <si>
    <t>DCR</t>
  </si>
  <si>
    <t>DECATUR</t>
  </si>
  <si>
    <t>DCS</t>
  </si>
  <si>
    <t>DONCASTER</t>
  </si>
  <si>
    <t>DCT</t>
  </si>
  <si>
    <t>DUNCAN TOWN</t>
  </si>
  <si>
    <t>DCU</t>
  </si>
  <si>
    <t>DDC</t>
  </si>
  <si>
    <t>DODGE CITY</t>
  </si>
  <si>
    <t>DDG</t>
  </si>
  <si>
    <t>DANDONG</t>
  </si>
  <si>
    <t>DDM</t>
  </si>
  <si>
    <t>DODOIMA</t>
  </si>
  <si>
    <t>DDN</t>
  </si>
  <si>
    <t>DELTA DOWNS</t>
  </si>
  <si>
    <t>DDP</t>
  </si>
  <si>
    <t>DORADO</t>
  </si>
  <si>
    <t>DDU</t>
  </si>
  <si>
    <t>DADU</t>
  </si>
  <si>
    <t>DEA</t>
  </si>
  <si>
    <t>DERA GHAZI KHAN</t>
  </si>
  <si>
    <t>DEB</t>
  </si>
  <si>
    <t>DEBRECEN</t>
  </si>
  <si>
    <t>DEC</t>
  </si>
  <si>
    <t>DED</t>
  </si>
  <si>
    <t>DEHRA DUN</t>
  </si>
  <si>
    <t>DEF</t>
  </si>
  <si>
    <t>DEZFUL</t>
  </si>
  <si>
    <t>DEH</t>
  </si>
  <si>
    <t>DECORAH</t>
  </si>
  <si>
    <t>DEI</t>
  </si>
  <si>
    <t>DENIS ISLAND</t>
  </si>
  <si>
    <t>DELHI</t>
  </si>
  <si>
    <t>DEM</t>
  </si>
  <si>
    <t>DEMBIDOLLO</t>
  </si>
  <si>
    <t>DEO</t>
  </si>
  <si>
    <t>DEARBORN</t>
  </si>
  <si>
    <t>DEP</t>
  </si>
  <si>
    <t>DEPARIZO</t>
  </si>
  <si>
    <t>DER</t>
  </si>
  <si>
    <t>DERIM</t>
  </si>
  <si>
    <t>DES</t>
  </si>
  <si>
    <t>DESROCHES</t>
  </si>
  <si>
    <t>DET</t>
  </si>
  <si>
    <t>DTT</t>
  </si>
  <si>
    <t>DETROIT</t>
  </si>
  <si>
    <t>DEZ</t>
  </si>
  <si>
    <t>DEIREZZOR</t>
  </si>
  <si>
    <t>DFI</t>
  </si>
  <si>
    <t>DEFIANCE</t>
  </si>
  <si>
    <t>DFP</t>
  </si>
  <si>
    <t>DRUMDUFF</t>
  </si>
  <si>
    <t>DGA</t>
  </si>
  <si>
    <t>DANGRIGA</t>
  </si>
  <si>
    <t>DGB</t>
  </si>
  <si>
    <t>DANGER BAY</t>
  </si>
  <si>
    <t>DGC</t>
  </si>
  <si>
    <t>DEGAHBUR</t>
  </si>
  <si>
    <t>DGD</t>
  </si>
  <si>
    <t>DALGARANGA</t>
  </si>
  <si>
    <t>DGE</t>
  </si>
  <si>
    <t>MUDGEE</t>
  </si>
  <si>
    <t>DGF</t>
  </si>
  <si>
    <t>DOUGLAS LAKE</t>
  </si>
  <si>
    <t>DGG</t>
  </si>
  <si>
    <t>DAUGO</t>
  </si>
  <si>
    <t>DGL</t>
  </si>
  <si>
    <t>DUG</t>
  </si>
  <si>
    <t>DOUGLAS</t>
  </si>
  <si>
    <t>DGM</t>
  </si>
  <si>
    <t>DONGGUAN</t>
  </si>
  <si>
    <t>DGN</t>
  </si>
  <si>
    <t>DAHLGREN</t>
  </si>
  <si>
    <t>DGO</t>
  </si>
  <si>
    <t>DGP</t>
  </si>
  <si>
    <t>DAUGAVPILS</t>
  </si>
  <si>
    <t>LV</t>
  </si>
  <si>
    <t>LATVIA</t>
  </si>
  <si>
    <t>DGR</t>
  </si>
  <si>
    <t>DARGAVILLE</t>
  </si>
  <si>
    <t>DGT</t>
  </si>
  <si>
    <t>DUMAGUETE</t>
  </si>
  <si>
    <t>DGU</t>
  </si>
  <si>
    <t>DEDOUGOU</t>
  </si>
  <si>
    <t>DGW</t>
  </si>
  <si>
    <t>DHA</t>
  </si>
  <si>
    <t>DHAHRAN</t>
  </si>
  <si>
    <t>DHD</t>
  </si>
  <si>
    <t>DURHAM DOWNS</t>
  </si>
  <si>
    <t>DHF</t>
  </si>
  <si>
    <t>DHI</t>
  </si>
  <si>
    <t>DHANGARHI</t>
  </si>
  <si>
    <t>DHL</t>
  </si>
  <si>
    <t>DHALA</t>
  </si>
  <si>
    <t>DHM</t>
  </si>
  <si>
    <t>DHARAMSHALA</t>
  </si>
  <si>
    <t>DHN</t>
  </si>
  <si>
    <t>DOTHAN</t>
  </si>
  <si>
    <t>DHR</t>
  </si>
  <si>
    <t>DEN HELDER</t>
  </si>
  <si>
    <t>DHT</t>
  </si>
  <si>
    <t>DALHART</t>
  </si>
  <si>
    <t>DIB</t>
  </si>
  <si>
    <t>DIBRUGARH</t>
  </si>
  <si>
    <t>DIC</t>
  </si>
  <si>
    <t>DILI</t>
  </si>
  <si>
    <t>DIE</t>
  </si>
  <si>
    <t>ANTSIRANANA</t>
  </si>
  <si>
    <t>DIG</t>
  </si>
  <si>
    <t>DIQING</t>
  </si>
  <si>
    <t>DIJ</t>
  </si>
  <si>
    <t>DIJON</t>
  </si>
  <si>
    <t>DIK</t>
  </si>
  <si>
    <t>DICKINSON</t>
  </si>
  <si>
    <t>DIL</t>
  </si>
  <si>
    <t>DIM</t>
  </si>
  <si>
    <t>DIMBOKRO</t>
  </si>
  <si>
    <t>DIN</t>
  </si>
  <si>
    <t>DIEN BIEN PHU</t>
  </si>
  <si>
    <t>DIO</t>
  </si>
  <si>
    <t>DIOMEDE ISLAND</t>
  </si>
  <si>
    <t>DIP</t>
  </si>
  <si>
    <t>DIAPAGA</t>
  </si>
  <si>
    <t>DIQ</t>
  </si>
  <si>
    <t>DIVINOPOLIS</t>
  </si>
  <si>
    <t>DIR</t>
  </si>
  <si>
    <t>DIRE DAWA</t>
  </si>
  <si>
    <t>DIS</t>
  </si>
  <si>
    <t>LOUBOMO</t>
  </si>
  <si>
    <t>DIU</t>
  </si>
  <si>
    <t>DIV</t>
  </si>
  <si>
    <t>DIVO</t>
  </si>
  <si>
    <t>DIYARBAKIR</t>
  </si>
  <si>
    <t>DJA</t>
  </si>
  <si>
    <t>DJOUGOU</t>
  </si>
  <si>
    <t>DJB</t>
  </si>
  <si>
    <t>JAMBI</t>
  </si>
  <si>
    <t>DJE</t>
  </si>
  <si>
    <t>DJERBA</t>
  </si>
  <si>
    <t>TN</t>
  </si>
  <si>
    <t>TUNISIA</t>
  </si>
  <si>
    <t>DJG</t>
  </si>
  <si>
    <t>DJANET</t>
  </si>
  <si>
    <t>DJJ</t>
  </si>
  <si>
    <t>JAYAPURA</t>
  </si>
  <si>
    <t>DJM</t>
  </si>
  <si>
    <t>DJAMBALA</t>
  </si>
  <si>
    <t>DJN</t>
  </si>
  <si>
    <t>DELTA JUNCTION</t>
  </si>
  <si>
    <t>DJO</t>
  </si>
  <si>
    <t>DALOA</t>
  </si>
  <si>
    <t>DJU</t>
  </si>
  <si>
    <t>DJUPIVOGUR</t>
  </si>
  <si>
    <t>DKI</t>
  </si>
  <si>
    <t>DUNK ISLAND</t>
  </si>
  <si>
    <t>DKK</t>
  </si>
  <si>
    <t>DUNKIRK</t>
  </si>
  <si>
    <t>DKR</t>
  </si>
  <si>
    <t>DAKAR</t>
  </si>
  <si>
    <t>DKS</t>
  </si>
  <si>
    <t>DIKSON</t>
  </si>
  <si>
    <t>DKV</t>
  </si>
  <si>
    <t>DOCKER RIVER</t>
  </si>
  <si>
    <t>DOUALA</t>
  </si>
  <si>
    <t>DLB</t>
  </si>
  <si>
    <t>D'ALBERTIS</t>
  </si>
  <si>
    <t>DLC</t>
  </si>
  <si>
    <t>DALIAN</t>
  </si>
  <si>
    <t>DLD</t>
  </si>
  <si>
    <t>GEILO</t>
  </si>
  <si>
    <t>DLE</t>
  </si>
  <si>
    <t>DOLE</t>
  </si>
  <si>
    <t>DLF</t>
  </si>
  <si>
    <t>DRT</t>
  </si>
  <si>
    <t>DEL RIO</t>
  </si>
  <si>
    <t>DLG</t>
  </si>
  <si>
    <t>DILLINGHAM</t>
  </si>
  <si>
    <t>DLH</t>
  </si>
  <si>
    <t>DULUTH/SUPERIOR</t>
  </si>
  <si>
    <t>DLI</t>
  </si>
  <si>
    <t>DALAT</t>
  </si>
  <si>
    <t>DLK</t>
  </si>
  <si>
    <t>DULKANINNA</t>
  </si>
  <si>
    <t>DLL</t>
  </si>
  <si>
    <t>DILLON</t>
  </si>
  <si>
    <t>DALAMAN</t>
  </si>
  <si>
    <t>DLN</t>
  </si>
  <si>
    <t>DLO</t>
  </si>
  <si>
    <t>DOLOMI</t>
  </si>
  <si>
    <t>DLP</t>
  </si>
  <si>
    <t>DISNEYLAND PARIS HELIPORT</t>
  </si>
  <si>
    <t>DLS</t>
  </si>
  <si>
    <t>THE DALLES</t>
  </si>
  <si>
    <t>DLU</t>
  </si>
  <si>
    <t>DALI CITY</t>
  </si>
  <si>
    <t>DLV</t>
  </si>
  <si>
    <t>DELISSAVILLE</t>
  </si>
  <si>
    <t>DLY</t>
  </si>
  <si>
    <t>DILLONS BAY</t>
  </si>
  <si>
    <t>DLZ</t>
  </si>
  <si>
    <t>DALANZADGAD</t>
  </si>
  <si>
    <t>DMA</t>
  </si>
  <si>
    <t>DMB</t>
  </si>
  <si>
    <t>ZHAMBYL</t>
  </si>
  <si>
    <t>DMD</t>
  </si>
  <si>
    <t>DOOMADGEE MISSION</t>
  </si>
  <si>
    <t>DME</t>
  </si>
  <si>
    <t>DMK</t>
  </si>
  <si>
    <t>DAMMAM</t>
  </si>
  <si>
    <t>DMN</t>
  </si>
  <si>
    <t>DEMING</t>
  </si>
  <si>
    <t>DMO</t>
  </si>
  <si>
    <t>SEDALIA</t>
  </si>
  <si>
    <t>DMR</t>
  </si>
  <si>
    <t>DHAMAR</t>
  </si>
  <si>
    <t>DMT</t>
  </si>
  <si>
    <t>DIAMANTINO</t>
  </si>
  <si>
    <t>DMU</t>
  </si>
  <si>
    <t>DIMAPUR</t>
  </si>
  <si>
    <t>DNA</t>
  </si>
  <si>
    <t>DNB</t>
  </si>
  <si>
    <t>DUNBAR</t>
  </si>
  <si>
    <t>DNC</t>
  </si>
  <si>
    <t>DANANE</t>
  </si>
  <si>
    <t>DND</t>
  </si>
  <si>
    <t>DUNDEE</t>
  </si>
  <si>
    <t>DNE</t>
  </si>
  <si>
    <t>DNF</t>
  </si>
  <si>
    <t>DERNA</t>
  </si>
  <si>
    <t>DNG</t>
  </si>
  <si>
    <t>DOONGAN</t>
  </si>
  <si>
    <t>DNH</t>
  </si>
  <si>
    <t>DUNHUANG</t>
  </si>
  <si>
    <t>DNI</t>
  </si>
  <si>
    <t>WAD MEDANI</t>
  </si>
  <si>
    <t>DNK</t>
  </si>
  <si>
    <t>DNEPROPETROVSK</t>
  </si>
  <si>
    <t>DNL</t>
  </si>
  <si>
    <t>DNM</t>
  </si>
  <si>
    <t>DENHAM</t>
  </si>
  <si>
    <t>DNN</t>
  </si>
  <si>
    <t>DALTON</t>
  </si>
  <si>
    <t>DNO</t>
  </si>
  <si>
    <t>DIANOPOLIS</t>
  </si>
  <si>
    <t>DNP</t>
  </si>
  <si>
    <t>DANG</t>
  </si>
  <si>
    <t>DNQ</t>
  </si>
  <si>
    <t>DENILIQUIN</t>
  </si>
  <si>
    <t>DNR</t>
  </si>
  <si>
    <t>DINARD</t>
  </si>
  <si>
    <t>DNS</t>
  </si>
  <si>
    <t>DENISON</t>
  </si>
  <si>
    <t>DNT</t>
  </si>
  <si>
    <t>SNA</t>
  </si>
  <si>
    <t>SANTA ANA</t>
  </si>
  <si>
    <t>DNU</t>
  </si>
  <si>
    <t>DINANGAT</t>
  </si>
  <si>
    <t>DNV</t>
  </si>
  <si>
    <t>DNX</t>
  </si>
  <si>
    <t>DINDER</t>
  </si>
  <si>
    <t>DENIZLI</t>
  </si>
  <si>
    <t>DOA</t>
  </si>
  <si>
    <t>DOANY</t>
  </si>
  <si>
    <t>DOB</t>
  </si>
  <si>
    <t>DOBO</t>
  </si>
  <si>
    <t>DOC</t>
  </si>
  <si>
    <t>DORNOCH</t>
  </si>
  <si>
    <t>DOD</t>
  </si>
  <si>
    <t>DODOMA</t>
  </si>
  <si>
    <t>DOE</t>
  </si>
  <si>
    <t>DJOEMOE</t>
  </si>
  <si>
    <t>DOF</t>
  </si>
  <si>
    <t>DORA BAY</t>
  </si>
  <si>
    <t>DOG</t>
  </si>
  <si>
    <t>DONGOLA</t>
  </si>
  <si>
    <t>DOHA</t>
  </si>
  <si>
    <t>DOI</t>
  </si>
  <si>
    <t>DOINI</t>
  </si>
  <si>
    <t>DOK</t>
  </si>
  <si>
    <t>DONETSK</t>
  </si>
  <si>
    <t>DOL</t>
  </si>
  <si>
    <t>DEAUVILLE</t>
  </si>
  <si>
    <t>DON</t>
  </si>
  <si>
    <t>DOS LAGUNAS</t>
  </si>
  <si>
    <t>DOO</t>
  </si>
  <si>
    <t>DOROBISORO</t>
  </si>
  <si>
    <t>DOP</t>
  </si>
  <si>
    <t>DOLPA</t>
  </si>
  <si>
    <t>DOR</t>
  </si>
  <si>
    <t>DORI</t>
  </si>
  <si>
    <t>DOS</t>
  </si>
  <si>
    <t>DIOS</t>
  </si>
  <si>
    <t>DOU</t>
  </si>
  <si>
    <t>DOURADOS</t>
  </si>
  <si>
    <t>DOV</t>
  </si>
  <si>
    <t>DOVER-CHESWOLD DOVER</t>
  </si>
  <si>
    <t>DOX</t>
  </si>
  <si>
    <t>DONGARA</t>
  </si>
  <si>
    <t>DOY</t>
  </si>
  <si>
    <t>DONGYING</t>
  </si>
  <si>
    <t>DPA</t>
  </si>
  <si>
    <t>DPE</t>
  </si>
  <si>
    <t>DIEPPE</t>
  </si>
  <si>
    <t>DPG</t>
  </si>
  <si>
    <t>DUGWAY</t>
  </si>
  <si>
    <t>DPK</t>
  </si>
  <si>
    <t>DEER PARK</t>
  </si>
  <si>
    <t>DPL</t>
  </si>
  <si>
    <t>DIPOLOG</t>
  </si>
  <si>
    <t>DPO</t>
  </si>
  <si>
    <t>DEVONPORT</t>
  </si>
  <si>
    <t>DPS</t>
  </si>
  <si>
    <t>DPU</t>
  </si>
  <si>
    <t>DUMPU</t>
  </si>
  <si>
    <t>DRA</t>
  </si>
  <si>
    <t>MERCURY</t>
  </si>
  <si>
    <t>DRB</t>
  </si>
  <si>
    <t>DERBY</t>
  </si>
  <si>
    <t>DRC</t>
  </si>
  <si>
    <t>DIRICO</t>
  </si>
  <si>
    <t>DRD</t>
  </si>
  <si>
    <t>DORUNDA STATION</t>
  </si>
  <si>
    <t>DRE</t>
  </si>
  <si>
    <t>DRUMMOND ISLAND</t>
  </si>
  <si>
    <t>DRF</t>
  </si>
  <si>
    <t>DRIFT RIVER</t>
  </si>
  <si>
    <t>DRG</t>
  </si>
  <si>
    <t>DEERING</t>
  </si>
  <si>
    <t>DRH</t>
  </si>
  <si>
    <t>DABRA</t>
  </si>
  <si>
    <t>DRI</t>
  </si>
  <si>
    <t>DE RIDDER</t>
  </si>
  <si>
    <t>DRJ</t>
  </si>
  <si>
    <t>DRIETABBETJE</t>
  </si>
  <si>
    <t>DRM</t>
  </si>
  <si>
    <t>DRAMA</t>
  </si>
  <si>
    <t>DRN</t>
  </si>
  <si>
    <t>DIRRANBANDI</t>
  </si>
  <si>
    <t>DRR</t>
  </si>
  <si>
    <t>DURRIE</t>
  </si>
  <si>
    <t>DRS</t>
  </si>
  <si>
    <t>DRESDEN</t>
  </si>
  <si>
    <t>DRU</t>
  </si>
  <si>
    <t>DRUMMOND</t>
  </si>
  <si>
    <t>DRW</t>
  </si>
  <si>
    <t>DARWIN</t>
  </si>
  <si>
    <t>DRY</t>
  </si>
  <si>
    <t>DRYSDALE RIVER</t>
  </si>
  <si>
    <t>DSA</t>
  </si>
  <si>
    <t>DONCASTER SHEFFIELD</t>
  </si>
  <si>
    <t>DSC</t>
  </si>
  <si>
    <t>DSCHANG</t>
  </si>
  <si>
    <t>DSD</t>
  </si>
  <si>
    <t>LA DESIRADE</t>
  </si>
  <si>
    <t>DSE</t>
  </si>
  <si>
    <t>DESSIE</t>
  </si>
  <si>
    <t>DSG</t>
  </si>
  <si>
    <t>DILASAG</t>
  </si>
  <si>
    <t>DSI</t>
  </si>
  <si>
    <t>DESTIN</t>
  </si>
  <si>
    <t>DSK</t>
  </si>
  <si>
    <t>DERA ISMAIL KHAN</t>
  </si>
  <si>
    <t>DSL</t>
  </si>
  <si>
    <t>DSM</t>
  </si>
  <si>
    <t>DES MOINES</t>
  </si>
  <si>
    <t>DSN</t>
  </si>
  <si>
    <t>DONGSHENG</t>
  </si>
  <si>
    <t>DSV</t>
  </si>
  <si>
    <t>DANSVILLE</t>
  </si>
  <si>
    <t>DTA</t>
  </si>
  <si>
    <t>DELTA</t>
  </si>
  <si>
    <t>DTD</t>
  </si>
  <si>
    <t>DATADAWAI</t>
  </si>
  <si>
    <t>DTE</t>
  </si>
  <si>
    <t>DAET</t>
  </si>
  <si>
    <t>DTH</t>
  </si>
  <si>
    <t>DEATH VALLEY</t>
  </si>
  <si>
    <t>DTL</t>
  </si>
  <si>
    <t>DETROIT LAKES</t>
  </si>
  <si>
    <t>DTM</t>
  </si>
  <si>
    <t>DORTMUND</t>
  </si>
  <si>
    <t>DTN</t>
  </si>
  <si>
    <t>DTR</t>
  </si>
  <si>
    <t>DECATUR ISLAND</t>
  </si>
  <si>
    <t>DTW</t>
  </si>
  <si>
    <t>DUA</t>
  </si>
  <si>
    <t>DURANT</t>
  </si>
  <si>
    <t>DUC</t>
  </si>
  <si>
    <t>DUNCAN</t>
  </si>
  <si>
    <t>DUD</t>
  </si>
  <si>
    <t>DUNEDIN</t>
  </si>
  <si>
    <t>DUE</t>
  </si>
  <si>
    <t>DUNDO</t>
  </si>
  <si>
    <t>DUF</t>
  </si>
  <si>
    <t>DUCK</t>
  </si>
  <si>
    <t>DUJ</t>
  </si>
  <si>
    <t>DUK</t>
  </si>
  <si>
    <t>DUKUDUK</t>
  </si>
  <si>
    <t>DUM</t>
  </si>
  <si>
    <t>DUMAI</t>
  </si>
  <si>
    <t>DUN</t>
  </si>
  <si>
    <t>DUNDAS</t>
  </si>
  <si>
    <t>DUQ</t>
  </si>
  <si>
    <t>DURBAN</t>
  </si>
  <si>
    <t>DUSSELDORF</t>
  </si>
  <si>
    <t>DUT</t>
  </si>
  <si>
    <t>DUTCH HARBOR</t>
  </si>
  <si>
    <t>DVA</t>
  </si>
  <si>
    <t>DEVA</t>
  </si>
  <si>
    <t>DVK</t>
  </si>
  <si>
    <t>DIAVIK</t>
  </si>
  <si>
    <t>DVL</t>
  </si>
  <si>
    <t>DEVILS LAKE</t>
  </si>
  <si>
    <t>DVN</t>
  </si>
  <si>
    <t>DAVENPORT</t>
  </si>
  <si>
    <t>DVO</t>
  </si>
  <si>
    <t>DAVAO</t>
  </si>
  <si>
    <t>DVP</t>
  </si>
  <si>
    <t>DAVENPORT DOWNS</t>
  </si>
  <si>
    <t>DVR</t>
  </si>
  <si>
    <t>DALY RIVER</t>
  </si>
  <si>
    <t>DVT</t>
  </si>
  <si>
    <t>PHX</t>
  </si>
  <si>
    <t>PHOENIX</t>
  </si>
  <si>
    <t>DWA</t>
  </si>
  <si>
    <t>DWANGWA</t>
  </si>
  <si>
    <t>DWB</t>
  </si>
  <si>
    <t>SOALALA</t>
  </si>
  <si>
    <t>DWD</t>
  </si>
  <si>
    <t>DAWADMI</t>
  </si>
  <si>
    <t>DWF</t>
  </si>
  <si>
    <t>DWH</t>
  </si>
  <si>
    <t>DWN</t>
  </si>
  <si>
    <t>OKC</t>
  </si>
  <si>
    <t>OKLAHOMA CITY</t>
  </si>
  <si>
    <t>DWS</t>
  </si>
  <si>
    <t>ORL</t>
  </si>
  <si>
    <t>ORLANDO</t>
  </si>
  <si>
    <t>DXA</t>
  </si>
  <si>
    <t>DEUX ALPES</t>
  </si>
  <si>
    <t>DUBAI</t>
  </si>
  <si>
    <t>DXD</t>
  </si>
  <si>
    <t>DIXIE</t>
  </si>
  <si>
    <t>DXR</t>
  </si>
  <si>
    <t>DANBURY</t>
  </si>
  <si>
    <t>DYA</t>
  </si>
  <si>
    <t>DYSART</t>
  </si>
  <si>
    <t>DYG</t>
  </si>
  <si>
    <t>DAYONG</t>
  </si>
  <si>
    <t>DYL</t>
  </si>
  <si>
    <t>DOYLESTOWN</t>
  </si>
  <si>
    <t>DYM</t>
  </si>
  <si>
    <t>DIAMANTINA LAKES</t>
  </si>
  <si>
    <t>DYR</t>
  </si>
  <si>
    <t>ANADYR</t>
  </si>
  <si>
    <t>DYS</t>
  </si>
  <si>
    <t>DUSHANBE</t>
  </si>
  <si>
    <t>TJ</t>
  </si>
  <si>
    <t>TAJIKISTAN</t>
  </si>
  <si>
    <t>DYW</t>
  </si>
  <si>
    <t>DALY WATERS</t>
  </si>
  <si>
    <t>DY1</t>
  </si>
  <si>
    <t>DY2</t>
  </si>
  <si>
    <t>DY3</t>
  </si>
  <si>
    <t>DZA</t>
  </si>
  <si>
    <t>DZAOUDZI</t>
  </si>
  <si>
    <t>YT</t>
  </si>
  <si>
    <t>MAYOTTE</t>
  </si>
  <si>
    <t>DZI</t>
  </si>
  <si>
    <t>CODAZZI</t>
  </si>
  <si>
    <t>DZN</t>
  </si>
  <si>
    <t>ZHEZKAZGAN</t>
  </si>
  <si>
    <t>DZO</t>
  </si>
  <si>
    <t>DURAZNO</t>
  </si>
  <si>
    <t>DZU</t>
  </si>
  <si>
    <t>DAZU</t>
  </si>
  <si>
    <t>EAA</t>
  </si>
  <si>
    <t>EAGLE</t>
  </si>
  <si>
    <t>EAB</t>
  </si>
  <si>
    <t>ABBSE</t>
  </si>
  <si>
    <t>EAE</t>
  </si>
  <si>
    <t>EMAE</t>
  </si>
  <si>
    <t>EAL</t>
  </si>
  <si>
    <t>KWAJALEIN ATOLL</t>
  </si>
  <si>
    <t>EAM</t>
  </si>
  <si>
    <t>NEJRAN</t>
  </si>
  <si>
    <t>EAN</t>
  </si>
  <si>
    <t>WHEATLAND</t>
  </si>
  <si>
    <t>EAR</t>
  </si>
  <si>
    <t>KEARNEY</t>
  </si>
  <si>
    <t>EAS</t>
  </si>
  <si>
    <t>SAN SEBASTIAN</t>
  </si>
  <si>
    <t>EAT</t>
  </si>
  <si>
    <t>WENATCHEE</t>
  </si>
  <si>
    <t>EAU</t>
  </si>
  <si>
    <t>EAU CLAIRE</t>
  </si>
  <si>
    <t>EBA</t>
  </si>
  <si>
    <t>ELBA ISLAND</t>
  </si>
  <si>
    <t>ENTEBBE</t>
  </si>
  <si>
    <t>UG</t>
  </si>
  <si>
    <t>UGANDA</t>
  </si>
  <si>
    <t>EBD</t>
  </si>
  <si>
    <t>EL OBEID</t>
  </si>
  <si>
    <t>EBG</t>
  </si>
  <si>
    <t>EL BAGRE</t>
  </si>
  <si>
    <t>EBJ</t>
  </si>
  <si>
    <t>ESBJERG</t>
  </si>
  <si>
    <t>ERBIL</t>
  </si>
  <si>
    <t>EBM</t>
  </si>
  <si>
    <t>EL-BORMA</t>
  </si>
  <si>
    <t>EBN</t>
  </si>
  <si>
    <t>EBADON</t>
  </si>
  <si>
    <t>EBO</t>
  </si>
  <si>
    <t>EBON</t>
  </si>
  <si>
    <t>EBR</t>
  </si>
  <si>
    <t>EBS</t>
  </si>
  <si>
    <t>WEBSTER CITY</t>
  </si>
  <si>
    <t>EBU</t>
  </si>
  <si>
    <t>ST ETIENNE</t>
  </si>
  <si>
    <t>EBW</t>
  </si>
  <si>
    <t>EBOLOWA</t>
  </si>
  <si>
    <t>ECA</t>
  </si>
  <si>
    <t>EAST TAWAS</t>
  </si>
  <si>
    <t>ECG</t>
  </si>
  <si>
    <t>ELIZABETH CITY</t>
  </si>
  <si>
    <t>ECH</t>
  </si>
  <si>
    <t>ECHUCA</t>
  </si>
  <si>
    <t>LEFKOSA</t>
  </si>
  <si>
    <t>KT</t>
  </si>
  <si>
    <t>KKTC</t>
  </si>
  <si>
    <t>ECO</t>
  </si>
  <si>
    <t>EL ENCANTO</t>
  </si>
  <si>
    <t>ECR</t>
  </si>
  <si>
    <t>EL CHARCO</t>
  </si>
  <si>
    <t>ECS</t>
  </si>
  <si>
    <t>EDA</t>
  </si>
  <si>
    <t>EDNA BAY</t>
  </si>
  <si>
    <t>EDB</t>
  </si>
  <si>
    <t>ELDEBBA</t>
  </si>
  <si>
    <t>EDD</t>
  </si>
  <si>
    <t>ERLDUNDA</t>
  </si>
  <si>
    <t>EDE</t>
  </si>
  <si>
    <t>EDENTON</t>
  </si>
  <si>
    <t>EDF</t>
  </si>
  <si>
    <t>EDG</t>
  </si>
  <si>
    <t>EDGEWOOD</t>
  </si>
  <si>
    <t>EDINBURGH</t>
  </si>
  <si>
    <t>EDK</t>
  </si>
  <si>
    <t>EL DORADO</t>
  </si>
  <si>
    <t>EDL</t>
  </si>
  <si>
    <t>ELDORET</t>
  </si>
  <si>
    <t>EDM</t>
  </si>
  <si>
    <t>LA ROCHE SUR YON</t>
  </si>
  <si>
    <t>EDREMIT/KORFEZ</t>
  </si>
  <si>
    <t>EDQ</t>
  </si>
  <si>
    <t>ERANDIQUE</t>
  </si>
  <si>
    <t>EDR</t>
  </si>
  <si>
    <t>EDWARD RIVER</t>
  </si>
  <si>
    <t>EDW</t>
  </si>
  <si>
    <t>EDWARDS AIR FORCE BA</t>
  </si>
  <si>
    <t>EDX</t>
  </si>
  <si>
    <t>EED</t>
  </si>
  <si>
    <t>NEEDLES</t>
  </si>
  <si>
    <t>EEK</t>
  </si>
  <si>
    <t>EEN</t>
  </si>
  <si>
    <t>KEENE</t>
  </si>
  <si>
    <t>EFB</t>
  </si>
  <si>
    <t>EIGHT FATHOM BIGHT</t>
  </si>
  <si>
    <t>EFD</t>
  </si>
  <si>
    <t>EFG</t>
  </si>
  <si>
    <t>EFOGI</t>
  </si>
  <si>
    <t>EFK</t>
  </si>
  <si>
    <t>NEWPORT</t>
  </si>
  <si>
    <t>EFL</t>
  </si>
  <si>
    <t>KEFALLINIA</t>
  </si>
  <si>
    <t>EFO</t>
  </si>
  <si>
    <t>EAST FORKS</t>
  </si>
  <si>
    <t>EFS</t>
  </si>
  <si>
    <t>EFW</t>
  </si>
  <si>
    <t>JEFFERSON</t>
  </si>
  <si>
    <t>EGA</t>
  </si>
  <si>
    <t>ENGATI</t>
  </si>
  <si>
    <t>EGC</t>
  </si>
  <si>
    <t>BERGERAC</t>
  </si>
  <si>
    <t>EGE</t>
  </si>
  <si>
    <t>VAIL</t>
  </si>
  <si>
    <t>EGI</t>
  </si>
  <si>
    <t>VPS</t>
  </si>
  <si>
    <t>VALPARAISO</t>
  </si>
  <si>
    <t>EGL</t>
  </si>
  <si>
    <t>NEGHELLI</t>
  </si>
  <si>
    <t>EGM</t>
  </si>
  <si>
    <t>SEGE</t>
  </si>
  <si>
    <t>EGN</t>
  </si>
  <si>
    <t>GENEINA</t>
  </si>
  <si>
    <t>EGO</t>
  </si>
  <si>
    <t>BELGOROD</t>
  </si>
  <si>
    <t>EGP</t>
  </si>
  <si>
    <t>EAGLE PASS</t>
  </si>
  <si>
    <t>EGS</t>
  </si>
  <si>
    <t>EGILSSTADIR</t>
  </si>
  <si>
    <t>EGV</t>
  </si>
  <si>
    <t>EAGLE RIVER</t>
  </si>
  <si>
    <t>EGX</t>
  </si>
  <si>
    <t>EGEGIK</t>
  </si>
  <si>
    <t>EHL</t>
  </si>
  <si>
    <t>EL BOLSON</t>
  </si>
  <si>
    <t>EHM</t>
  </si>
  <si>
    <t>CAPE NEWENHAM</t>
  </si>
  <si>
    <t>EHT</t>
  </si>
  <si>
    <t>EAST HARTFORD</t>
  </si>
  <si>
    <t>EIA</t>
  </si>
  <si>
    <t>EIB</t>
  </si>
  <si>
    <t>EISENACH</t>
  </si>
  <si>
    <t>EIE</t>
  </si>
  <si>
    <t>ENISEYSK</t>
  </si>
  <si>
    <t>EIH</t>
  </si>
  <si>
    <t>EINASLEIGH</t>
  </si>
  <si>
    <t>EIL</t>
  </si>
  <si>
    <t>FAI</t>
  </si>
  <si>
    <t>FAIRBANKS</t>
  </si>
  <si>
    <t>EIN</t>
  </si>
  <si>
    <t>EINDHOVEN</t>
  </si>
  <si>
    <t>EIS</t>
  </si>
  <si>
    <t>BEEF ISLAND</t>
  </si>
  <si>
    <t>VG</t>
  </si>
  <si>
    <t>BRITISH VIRGIN ISLANDS</t>
  </si>
  <si>
    <t>EIY</t>
  </si>
  <si>
    <t>EIN YAHAV</t>
  </si>
  <si>
    <t>EJA</t>
  </si>
  <si>
    <t>BARRANCABERMEJA</t>
  </si>
  <si>
    <t>EJH</t>
  </si>
  <si>
    <t>WEDJH</t>
  </si>
  <si>
    <t>EJT</t>
  </si>
  <si>
    <t>MILI ATOLL</t>
  </si>
  <si>
    <t>EKA</t>
  </si>
  <si>
    <t>EUREKA</t>
  </si>
  <si>
    <t>EKB</t>
  </si>
  <si>
    <t>EKIBASTUZ</t>
  </si>
  <si>
    <t>EKD</t>
  </si>
  <si>
    <t>ELKEDRA</t>
  </si>
  <si>
    <t>EKE</t>
  </si>
  <si>
    <t>EKEREKU</t>
  </si>
  <si>
    <t>EKI</t>
  </si>
  <si>
    <t>ELKHART</t>
  </si>
  <si>
    <t>EKN</t>
  </si>
  <si>
    <t>ELKINS</t>
  </si>
  <si>
    <t>EKO</t>
  </si>
  <si>
    <t>ELKO</t>
  </si>
  <si>
    <t>EKT</t>
  </si>
  <si>
    <t>ESKILSTUNA</t>
  </si>
  <si>
    <t>EKX</t>
  </si>
  <si>
    <t>ELIZABETHTOWN</t>
  </si>
  <si>
    <t>ELA</t>
  </si>
  <si>
    <t>EAGLE LAKE</t>
  </si>
  <si>
    <t>ELB</t>
  </si>
  <si>
    <t>EL BANCO</t>
  </si>
  <si>
    <t>ELC</t>
  </si>
  <si>
    <t>ELCHO ISLAND</t>
  </si>
  <si>
    <t>ELD</t>
  </si>
  <si>
    <t>ELE</t>
  </si>
  <si>
    <t>EL REAL</t>
  </si>
  <si>
    <t>ELF</t>
  </si>
  <si>
    <t>EL FASHER</t>
  </si>
  <si>
    <t>ELG</t>
  </si>
  <si>
    <t>EL GOLEA</t>
  </si>
  <si>
    <t>ELH</t>
  </si>
  <si>
    <t>NORTH ELEUTHERA</t>
  </si>
  <si>
    <t>ELI</t>
  </si>
  <si>
    <t>ELIM</t>
  </si>
  <si>
    <t>ELJ</t>
  </si>
  <si>
    <t>EL RECREO</t>
  </si>
  <si>
    <t>ELK</t>
  </si>
  <si>
    <t>ELK CITY</t>
  </si>
  <si>
    <t>ELL</t>
  </si>
  <si>
    <t>ELLISRAS</t>
  </si>
  <si>
    <t>ELM</t>
  </si>
  <si>
    <t>ELMIRA/CORNING</t>
  </si>
  <si>
    <t>ELN</t>
  </si>
  <si>
    <t>ELLENSBURG</t>
  </si>
  <si>
    <t>ELO</t>
  </si>
  <si>
    <t>ELDORADO</t>
  </si>
  <si>
    <t>GASSIM</t>
  </si>
  <si>
    <t>ELR</t>
  </si>
  <si>
    <t>ELELIM</t>
  </si>
  <si>
    <t>ELS</t>
  </si>
  <si>
    <t>EAST LONDON</t>
  </si>
  <si>
    <t>ELT</t>
  </si>
  <si>
    <t>TOUR SINAI CITY</t>
  </si>
  <si>
    <t>ELU</t>
  </si>
  <si>
    <t>EL OUED</t>
  </si>
  <si>
    <t>ELV</t>
  </si>
  <si>
    <t>ELFIN COVE</t>
  </si>
  <si>
    <t>ELW</t>
  </si>
  <si>
    <t>ELLAMAR</t>
  </si>
  <si>
    <t>ELX</t>
  </si>
  <si>
    <t>EL TIGRE</t>
  </si>
  <si>
    <t>ELY</t>
  </si>
  <si>
    <t>ELZ</t>
  </si>
  <si>
    <t>WELLSVILLE</t>
  </si>
  <si>
    <t>EMA</t>
  </si>
  <si>
    <t>NQT</t>
  </si>
  <si>
    <t>NOTTINGHAM</t>
  </si>
  <si>
    <t>EMB</t>
  </si>
  <si>
    <t>SAN FRANCISCO</t>
  </si>
  <si>
    <t>EMD</t>
  </si>
  <si>
    <t>EMERALD</t>
  </si>
  <si>
    <t>EME</t>
  </si>
  <si>
    <t>EMDEN</t>
  </si>
  <si>
    <t>EMG</t>
  </si>
  <si>
    <t>EMPANGENI</t>
  </si>
  <si>
    <t>EMI</t>
  </si>
  <si>
    <t>EMIRAU</t>
  </si>
  <si>
    <t>EMK</t>
  </si>
  <si>
    <t>EMMONAK</t>
  </si>
  <si>
    <t>EML</t>
  </si>
  <si>
    <t>EMMEN</t>
  </si>
  <si>
    <t>EMM</t>
  </si>
  <si>
    <t>KEMMERER</t>
  </si>
  <si>
    <t>EMN</t>
  </si>
  <si>
    <t>NEMA</t>
  </si>
  <si>
    <t>EMO</t>
  </si>
  <si>
    <t>EMP</t>
  </si>
  <si>
    <t>EMPORIA</t>
  </si>
  <si>
    <t>EMS</t>
  </si>
  <si>
    <t>EMBESSA</t>
  </si>
  <si>
    <t>EMT</t>
  </si>
  <si>
    <t>EL MONTE</t>
  </si>
  <si>
    <t>EMX</t>
  </si>
  <si>
    <t>EL MAITEN</t>
  </si>
  <si>
    <t>EMY</t>
  </si>
  <si>
    <t>EL MINYA</t>
  </si>
  <si>
    <t>ENA</t>
  </si>
  <si>
    <t>KENAI</t>
  </si>
  <si>
    <t>ENB</t>
  </si>
  <si>
    <t>ENEABBA</t>
  </si>
  <si>
    <t>END</t>
  </si>
  <si>
    <t>WDG</t>
  </si>
  <si>
    <t>ENID</t>
  </si>
  <si>
    <t>ENE</t>
  </si>
  <si>
    <t>ENDE</t>
  </si>
  <si>
    <t>ENF</t>
  </si>
  <si>
    <t>ENONTEKIO</t>
  </si>
  <si>
    <t>FI</t>
  </si>
  <si>
    <t>FINLAND</t>
  </si>
  <si>
    <t>ENH</t>
  </si>
  <si>
    <t>ENSHI</t>
  </si>
  <si>
    <t>ENI</t>
  </si>
  <si>
    <t>EL NIDO</t>
  </si>
  <si>
    <t>ENJ</t>
  </si>
  <si>
    <t>EL NARANJO</t>
  </si>
  <si>
    <t>ENK</t>
  </si>
  <si>
    <t>ENNISKILLEN</t>
  </si>
  <si>
    <t>ENL</t>
  </si>
  <si>
    <t>CENTRALIA</t>
  </si>
  <si>
    <t>ENN</t>
  </si>
  <si>
    <t>NENANA</t>
  </si>
  <si>
    <t>ENO</t>
  </si>
  <si>
    <t>ENCARNACION</t>
  </si>
  <si>
    <t>ENQ</t>
  </si>
  <si>
    <t>CORONEL ENRIQUE SOTO CANO</t>
  </si>
  <si>
    <t>ENS</t>
  </si>
  <si>
    <t>ENSCHEDE</t>
  </si>
  <si>
    <t>ENT</t>
  </si>
  <si>
    <t>ENEWETAK ISLAND</t>
  </si>
  <si>
    <t>ENU</t>
  </si>
  <si>
    <t>ENUGU</t>
  </si>
  <si>
    <t>ENV</t>
  </si>
  <si>
    <t>WENDOVER</t>
  </si>
  <si>
    <t>ENW</t>
  </si>
  <si>
    <t>KENOSHA</t>
  </si>
  <si>
    <t>ENY</t>
  </si>
  <si>
    <t>YAN'AN</t>
  </si>
  <si>
    <t>EOH</t>
  </si>
  <si>
    <t>MDE</t>
  </si>
  <si>
    <t>MEDELLIN</t>
  </si>
  <si>
    <t>EOI</t>
  </si>
  <si>
    <t>EDAY</t>
  </si>
  <si>
    <t>EOK</t>
  </si>
  <si>
    <t>KEOKUK</t>
  </si>
  <si>
    <t>EOR</t>
  </si>
  <si>
    <t>EOS</t>
  </si>
  <si>
    <t>NEOSHO</t>
  </si>
  <si>
    <t>EOZ</t>
  </si>
  <si>
    <t>ELORZA</t>
  </si>
  <si>
    <t>EPA</t>
  </si>
  <si>
    <t>EL PALOMAR</t>
  </si>
  <si>
    <t>EPG</t>
  </si>
  <si>
    <t>WEEPING WATER</t>
  </si>
  <si>
    <t>EPH</t>
  </si>
  <si>
    <t>EPHRATA</t>
  </si>
  <si>
    <t>EPI</t>
  </si>
  <si>
    <t>EPK</t>
  </si>
  <si>
    <t>EPISKOPI</t>
  </si>
  <si>
    <t>EPL</t>
  </si>
  <si>
    <t>EPINAL</t>
  </si>
  <si>
    <t>EPN</t>
  </si>
  <si>
    <t>EPENA</t>
  </si>
  <si>
    <t>EPR</t>
  </si>
  <si>
    <t>ESPERANCE</t>
  </si>
  <si>
    <t>EPS</t>
  </si>
  <si>
    <t>EL PORTILLO / SAMANA</t>
  </si>
  <si>
    <t>EPT</t>
  </si>
  <si>
    <t>ELIPTAMIN</t>
  </si>
  <si>
    <t>EPU</t>
  </si>
  <si>
    <t>PARNU</t>
  </si>
  <si>
    <t>EE</t>
  </si>
  <si>
    <t>ESTONIA</t>
  </si>
  <si>
    <t>EQS</t>
  </si>
  <si>
    <t>ESQUEL</t>
  </si>
  <si>
    <t>ERA</t>
  </si>
  <si>
    <t>ERIGAVO</t>
  </si>
  <si>
    <t>ERB</t>
  </si>
  <si>
    <t>ERNABELLA</t>
  </si>
  <si>
    <t>ERZINCAN</t>
  </si>
  <si>
    <t>ERD</t>
  </si>
  <si>
    <t>BERDYANSK</t>
  </si>
  <si>
    <t>ERE</t>
  </si>
  <si>
    <t>ERAVE</t>
  </si>
  <si>
    <t>ERF</t>
  </si>
  <si>
    <t>ERFURT</t>
  </si>
  <si>
    <t>ERH</t>
  </si>
  <si>
    <t>ERRACHIDIA</t>
  </si>
  <si>
    <t>ERI</t>
  </si>
  <si>
    <t>ERIE</t>
  </si>
  <si>
    <t>ERM</t>
  </si>
  <si>
    <t>ERECHIM</t>
  </si>
  <si>
    <t>ERN</t>
  </si>
  <si>
    <t>EIRUNEPE</t>
  </si>
  <si>
    <t>ERO</t>
  </si>
  <si>
    <t>ELDRED ROCK</t>
  </si>
  <si>
    <t>ERR</t>
  </si>
  <si>
    <t>ERROL</t>
  </si>
  <si>
    <t>ERS</t>
  </si>
  <si>
    <t>WDH</t>
  </si>
  <si>
    <t>WINDHOEK</t>
  </si>
  <si>
    <t>ERT</t>
  </si>
  <si>
    <t>ERDENET</t>
  </si>
  <si>
    <t>ERU</t>
  </si>
  <si>
    <t>ERUME</t>
  </si>
  <si>
    <t>ERV</t>
  </si>
  <si>
    <t>KERRVILLE</t>
  </si>
  <si>
    <t>ERZURUM</t>
  </si>
  <si>
    <t>ESA</t>
  </si>
  <si>
    <t>ESA'ALA</t>
  </si>
  <si>
    <t>ESC</t>
  </si>
  <si>
    <t>ESCANABA</t>
  </si>
  <si>
    <t>ESD</t>
  </si>
  <si>
    <t>EASTSOUND</t>
  </si>
  <si>
    <t>ESE</t>
  </si>
  <si>
    <t>ENSENADA</t>
  </si>
  <si>
    <t>ESF</t>
  </si>
  <si>
    <t>ESG</t>
  </si>
  <si>
    <t>MARISCAL ESTIGARRIBIA</t>
  </si>
  <si>
    <t>ESH</t>
  </si>
  <si>
    <t>SHOREHAM BY SEA</t>
  </si>
  <si>
    <t>ESI</t>
  </si>
  <si>
    <t>ESPINOSA</t>
  </si>
  <si>
    <t>TURKIYE</t>
  </si>
  <si>
    <t>ESL</t>
  </si>
  <si>
    <t>ELISTA</t>
  </si>
  <si>
    <t>ESM</t>
  </si>
  <si>
    <t>ESMERALDAS</t>
  </si>
  <si>
    <t>ESN</t>
  </si>
  <si>
    <t>EASTON</t>
  </si>
  <si>
    <t>ESO</t>
  </si>
  <si>
    <t>ESPANOLA</t>
  </si>
  <si>
    <t>EAST STROUDSBURG</t>
  </si>
  <si>
    <t>ESR</t>
  </si>
  <si>
    <t>EL SALVADOR</t>
  </si>
  <si>
    <t>ESS</t>
  </si>
  <si>
    <t>ESSEN</t>
  </si>
  <si>
    <t>EST</t>
  </si>
  <si>
    <t>ESTHERVILLE</t>
  </si>
  <si>
    <t>ESU</t>
  </si>
  <si>
    <t>ESSAOUIRA</t>
  </si>
  <si>
    <t>ESW</t>
  </si>
  <si>
    <t>ETB</t>
  </si>
  <si>
    <t>WEST BEND</t>
  </si>
  <si>
    <t>ETD</t>
  </si>
  <si>
    <t>ETADUNNA</t>
  </si>
  <si>
    <t>ETE</t>
  </si>
  <si>
    <t>GENDA WUHA</t>
  </si>
  <si>
    <t>ETH</t>
  </si>
  <si>
    <t>ELAT</t>
  </si>
  <si>
    <t>ETN</t>
  </si>
  <si>
    <t>EASTLAND</t>
  </si>
  <si>
    <t>ETS</t>
  </si>
  <si>
    <t>ENTERPRISE</t>
  </si>
  <si>
    <t>ETZ</t>
  </si>
  <si>
    <t>METZ/NANCY</t>
  </si>
  <si>
    <t>EUA</t>
  </si>
  <si>
    <t>TO</t>
  </si>
  <si>
    <t>TONGA</t>
  </si>
  <si>
    <t>EUC</t>
  </si>
  <si>
    <t>EUCLA</t>
  </si>
  <si>
    <t>EUE</t>
  </si>
  <si>
    <t>EUF</t>
  </si>
  <si>
    <t>EUFAULA</t>
  </si>
  <si>
    <t>EUG</t>
  </si>
  <si>
    <t>EUGENE</t>
  </si>
  <si>
    <t>EUM</t>
  </si>
  <si>
    <t>NEUMUNSTER</t>
  </si>
  <si>
    <t>EUN</t>
  </si>
  <si>
    <t>LAAYOUNE</t>
  </si>
  <si>
    <t>EUO</t>
  </si>
  <si>
    <t>PARATEBUENO</t>
  </si>
  <si>
    <t>EUX</t>
  </si>
  <si>
    <t>ST EUSTATIUS</t>
  </si>
  <si>
    <t>EVA</t>
  </si>
  <si>
    <t>EVADALE</t>
  </si>
  <si>
    <t>EVD</t>
  </si>
  <si>
    <t>EVA DOWNS</t>
  </si>
  <si>
    <t>EVE</t>
  </si>
  <si>
    <t>HARSTAD-NARVIK</t>
  </si>
  <si>
    <t>EVG</t>
  </si>
  <si>
    <t>SVEG</t>
  </si>
  <si>
    <t>EVH</t>
  </si>
  <si>
    <t>EVANS HEAD</t>
  </si>
  <si>
    <t>EVM</t>
  </si>
  <si>
    <t>EVELETH</t>
  </si>
  <si>
    <t>EVN</t>
  </si>
  <si>
    <t>YEREVAN</t>
  </si>
  <si>
    <t>AM</t>
  </si>
  <si>
    <t>EVV</t>
  </si>
  <si>
    <t>EVANSVILLE</t>
  </si>
  <si>
    <t>EVW</t>
  </si>
  <si>
    <t>EVANSTON</t>
  </si>
  <si>
    <t>EVX</t>
  </si>
  <si>
    <t>EVREUX</t>
  </si>
  <si>
    <t>EWB</t>
  </si>
  <si>
    <t>NEW BEDFORD</t>
  </si>
  <si>
    <t>EWE</t>
  </si>
  <si>
    <t>EWER</t>
  </si>
  <si>
    <t>EWI</t>
  </si>
  <si>
    <t>ENAROTALI</t>
  </si>
  <si>
    <t>EWK</t>
  </si>
  <si>
    <t>NEWTON</t>
  </si>
  <si>
    <t>EWN</t>
  </si>
  <si>
    <t>NEW BERN</t>
  </si>
  <si>
    <t>EWO</t>
  </si>
  <si>
    <t>EWR</t>
  </si>
  <si>
    <t>NYC</t>
  </si>
  <si>
    <t>NEW YORK</t>
  </si>
  <si>
    <t>EWY</t>
  </si>
  <si>
    <t>NEWBURY</t>
  </si>
  <si>
    <t>EXI</t>
  </si>
  <si>
    <t>EXCURSION INLET</t>
  </si>
  <si>
    <t>EXM</t>
  </si>
  <si>
    <t>EXMOUTH GULF</t>
  </si>
  <si>
    <t>EXT</t>
  </si>
  <si>
    <t>EXETER</t>
  </si>
  <si>
    <t>EYL</t>
  </si>
  <si>
    <t>YELIMANE</t>
  </si>
  <si>
    <t>EYP</t>
  </si>
  <si>
    <t>EL YOPAL</t>
  </si>
  <si>
    <t>EYR</t>
  </si>
  <si>
    <t>YERINGTON</t>
  </si>
  <si>
    <t>EYS</t>
  </si>
  <si>
    <t>ELIYE SPRINGS</t>
  </si>
  <si>
    <t>EYW</t>
  </si>
  <si>
    <t>KEY WEST</t>
  </si>
  <si>
    <t>ELAZIG</t>
  </si>
  <si>
    <t>FAA</t>
  </si>
  <si>
    <t>FARANAH</t>
  </si>
  <si>
    <t>FAB</t>
  </si>
  <si>
    <t>FARNBOROUGH</t>
  </si>
  <si>
    <t>FAC</t>
  </si>
  <si>
    <t>FAAITE</t>
  </si>
  <si>
    <t>FAE</t>
  </si>
  <si>
    <t>FAROE ISLANDS</t>
  </si>
  <si>
    <t>FO</t>
  </si>
  <si>
    <t>FAF</t>
  </si>
  <si>
    <t>FORT EUSTIS</t>
  </si>
  <si>
    <t>FAG</t>
  </si>
  <si>
    <t>FAGURHOLSMYRI</t>
  </si>
  <si>
    <t>FAH</t>
  </si>
  <si>
    <t>FARAH</t>
  </si>
  <si>
    <t>FAJ</t>
  </si>
  <si>
    <t>FAJARDO</t>
  </si>
  <si>
    <t>FAK</t>
  </si>
  <si>
    <t>FALSE ISLAND</t>
  </si>
  <si>
    <t>FAL</t>
  </si>
  <si>
    <t>ROMA</t>
  </si>
  <si>
    <t>FAM</t>
  </si>
  <si>
    <t>FARMINGTON</t>
  </si>
  <si>
    <t>FAN</t>
  </si>
  <si>
    <t>FARSUND</t>
  </si>
  <si>
    <t>FAO</t>
  </si>
  <si>
    <t>FARO</t>
  </si>
  <si>
    <t>FAQ</t>
  </si>
  <si>
    <t>FREIDA RIVER</t>
  </si>
  <si>
    <t>FAR</t>
  </si>
  <si>
    <t>FARGO</t>
  </si>
  <si>
    <t>FAS</t>
  </si>
  <si>
    <t>FASKRUDSFJORDUR</t>
  </si>
  <si>
    <t>FAT</t>
  </si>
  <si>
    <t>FRESNO</t>
  </si>
  <si>
    <t>FAV</t>
  </si>
  <si>
    <t>FAKARAVA</t>
  </si>
  <si>
    <t>FAY</t>
  </si>
  <si>
    <t>FAYETTEVILLE</t>
  </si>
  <si>
    <t>FAZ</t>
  </si>
  <si>
    <t>FASA</t>
  </si>
  <si>
    <t>FBD</t>
  </si>
  <si>
    <t>FAIZABAD</t>
  </si>
  <si>
    <t>FBE</t>
  </si>
  <si>
    <t>FRANCISCO BELTRAO</t>
  </si>
  <si>
    <t>FBG</t>
  </si>
  <si>
    <t>FORT BRAGG</t>
  </si>
  <si>
    <t>FBK</t>
  </si>
  <si>
    <t>FBL</t>
  </si>
  <si>
    <t>FARIBAULT</t>
  </si>
  <si>
    <t>FBM</t>
  </si>
  <si>
    <t>LUBUMBASHI</t>
  </si>
  <si>
    <t>FBR</t>
  </si>
  <si>
    <t>FORT BRIDGER</t>
  </si>
  <si>
    <t>FBY</t>
  </si>
  <si>
    <t>FAIRBURY</t>
  </si>
  <si>
    <t>FCA</t>
  </si>
  <si>
    <t>KALISPELL</t>
  </si>
  <si>
    <t>FCB</t>
  </si>
  <si>
    <t>FICKSBURG</t>
  </si>
  <si>
    <t>FCH</t>
  </si>
  <si>
    <t>FCM</t>
  </si>
  <si>
    <t>MSP</t>
  </si>
  <si>
    <t>MINNEAPOLIS/ST PAUL</t>
  </si>
  <si>
    <t>FCN</t>
  </si>
  <si>
    <t>CUXHAVEN</t>
  </si>
  <si>
    <t>FCS</t>
  </si>
  <si>
    <t>FCT</t>
  </si>
  <si>
    <t>YKM</t>
  </si>
  <si>
    <t>YAKIMA</t>
  </si>
  <si>
    <t>FCY</t>
  </si>
  <si>
    <t>FORREST CITY</t>
  </si>
  <si>
    <t>FDE</t>
  </si>
  <si>
    <t>FORDE</t>
  </si>
  <si>
    <t>FDF</t>
  </si>
  <si>
    <t>FORT DE FRANCE</t>
  </si>
  <si>
    <t>MQ</t>
  </si>
  <si>
    <t>MARTINIQUE</t>
  </si>
  <si>
    <t>FDH</t>
  </si>
  <si>
    <t>FRIEDRICHSHAFEN</t>
  </si>
  <si>
    <t>FDK</t>
  </si>
  <si>
    <t>FREDERICK</t>
  </si>
  <si>
    <t>FDR</t>
  </si>
  <si>
    <t>FDU</t>
  </si>
  <si>
    <t>BANDUNDU</t>
  </si>
  <si>
    <t>FDY</t>
  </si>
  <si>
    <t>FINDLAY</t>
  </si>
  <si>
    <t>FEA</t>
  </si>
  <si>
    <t>FETLAR</t>
  </si>
  <si>
    <t>FEB</t>
  </si>
  <si>
    <t>SANFEBAGAR</t>
  </si>
  <si>
    <t>FEC</t>
  </si>
  <si>
    <t>FEIRA DE SANTANA</t>
  </si>
  <si>
    <t>FEG</t>
  </si>
  <si>
    <t>FERGANA</t>
  </si>
  <si>
    <t>FEJ</t>
  </si>
  <si>
    <t>FEIJO</t>
  </si>
  <si>
    <t>FEK</t>
  </si>
  <si>
    <t>FERKESSEDOUGOU</t>
  </si>
  <si>
    <t>FEL</t>
  </si>
  <si>
    <t>FURSTENFELDBRUCK</t>
  </si>
  <si>
    <t>FEN</t>
  </si>
  <si>
    <t>FERNANDO DE NORONHA</t>
  </si>
  <si>
    <t>FEP</t>
  </si>
  <si>
    <t>FREEPORT</t>
  </si>
  <si>
    <t>FER</t>
  </si>
  <si>
    <t>FERGUSONS GULF</t>
  </si>
  <si>
    <t>FES</t>
  </si>
  <si>
    <t>SAN FERNANDO</t>
  </si>
  <si>
    <t>FET</t>
  </si>
  <si>
    <t>FREMONT</t>
  </si>
  <si>
    <t>FEW</t>
  </si>
  <si>
    <t>FEZ</t>
  </si>
  <si>
    <t>FFA</t>
  </si>
  <si>
    <t>KILL DEVIL</t>
  </si>
  <si>
    <t>FFD</t>
  </si>
  <si>
    <t>FAIRFORD</t>
  </si>
  <si>
    <t>FFL</t>
  </si>
  <si>
    <t>FAIRFIELD</t>
  </si>
  <si>
    <t>FFM</t>
  </si>
  <si>
    <t>FERGUS FALLS</t>
  </si>
  <si>
    <t>FFO</t>
  </si>
  <si>
    <t>FFT</t>
  </si>
  <si>
    <t>FRANKFORT</t>
  </si>
  <si>
    <t>FFU</t>
  </si>
  <si>
    <t>FUTALEUFU</t>
  </si>
  <si>
    <t>FGD</t>
  </si>
  <si>
    <t>F'DERIK</t>
  </si>
  <si>
    <t>FGI</t>
  </si>
  <si>
    <t>FGL</t>
  </si>
  <si>
    <t>FOX GLACIER</t>
  </si>
  <si>
    <t>FGR</t>
  </si>
  <si>
    <t>FUENGIROLA</t>
  </si>
  <si>
    <t>FGU</t>
  </si>
  <si>
    <t>FANGATAU</t>
  </si>
  <si>
    <t>FHU</t>
  </si>
  <si>
    <t>FORT HUACHUCA/SIERRA</t>
  </si>
  <si>
    <t>FHZ</t>
  </si>
  <si>
    <t>FAKAHINA</t>
  </si>
  <si>
    <t>FIC</t>
  </si>
  <si>
    <t>FIRE COVE</t>
  </si>
  <si>
    <t>FID</t>
  </si>
  <si>
    <t>FISHERS ISLAND</t>
  </si>
  <si>
    <t>FIE</t>
  </si>
  <si>
    <t>FAIR ISLE</t>
  </si>
  <si>
    <t>FIG</t>
  </si>
  <si>
    <t>FRIA</t>
  </si>
  <si>
    <t>KINSHASA</t>
  </si>
  <si>
    <t>FIK</t>
  </si>
  <si>
    <t>FINKE</t>
  </si>
  <si>
    <t>FIL</t>
  </si>
  <si>
    <t>FILLMORE</t>
  </si>
  <si>
    <t>FIN</t>
  </si>
  <si>
    <t>FINSCHHAFEN</t>
  </si>
  <si>
    <t>FIV</t>
  </si>
  <si>
    <t>FIVE FINGER ISLAND</t>
  </si>
  <si>
    <t>FIZ</t>
  </si>
  <si>
    <t>FITZROY CROSSING</t>
  </si>
  <si>
    <t>FJR</t>
  </si>
  <si>
    <t>AL-FUJAIRAH</t>
  </si>
  <si>
    <t>FKB</t>
  </si>
  <si>
    <t>KARLSRUHE/BADEN BADE</t>
  </si>
  <si>
    <t>FKH</t>
  </si>
  <si>
    <t>FAKENHAM</t>
  </si>
  <si>
    <t>FKI</t>
  </si>
  <si>
    <t>KISANGANI</t>
  </si>
  <si>
    <t>FKJ</t>
  </si>
  <si>
    <t>FUKUI</t>
  </si>
  <si>
    <t>FKL</t>
  </si>
  <si>
    <t>FRANKLIN</t>
  </si>
  <si>
    <t>FKN</t>
  </si>
  <si>
    <t>FKQ</t>
  </si>
  <si>
    <t>FAK FAK</t>
  </si>
  <si>
    <t>FKS</t>
  </si>
  <si>
    <t>FUKUSHIMA</t>
  </si>
  <si>
    <t>FLA</t>
  </si>
  <si>
    <t>FLORENCIA</t>
  </si>
  <si>
    <t>FLB</t>
  </si>
  <si>
    <t>FLORIANO</t>
  </si>
  <si>
    <t>FLC</t>
  </si>
  <si>
    <t>FALLS CREEK</t>
  </si>
  <si>
    <t>FLD</t>
  </si>
  <si>
    <t>FOND DU LAC</t>
  </si>
  <si>
    <t>FLE</t>
  </si>
  <si>
    <t>PTB</t>
  </si>
  <si>
    <t>PETERSBURG</t>
  </si>
  <si>
    <t>FLF</t>
  </si>
  <si>
    <t>FLENSBURG</t>
  </si>
  <si>
    <t>FLG</t>
  </si>
  <si>
    <t>GCN</t>
  </si>
  <si>
    <t>GRAND CANYON</t>
  </si>
  <si>
    <t>FLH</t>
  </si>
  <si>
    <t>FLOTTA</t>
  </si>
  <si>
    <t>FLI</t>
  </si>
  <si>
    <t>FLATEYRI</t>
  </si>
  <si>
    <t>FLJ</t>
  </si>
  <si>
    <t>FALLS BAY</t>
  </si>
  <si>
    <t>FLL</t>
  </si>
  <si>
    <t>FORT LAUDERDALE</t>
  </si>
  <si>
    <t>FLM</t>
  </si>
  <si>
    <t>FILADELFIA</t>
  </si>
  <si>
    <t>FLN</t>
  </si>
  <si>
    <t>FLORIANOPOLIS</t>
  </si>
  <si>
    <t>FLO</t>
  </si>
  <si>
    <t>FLORENCE</t>
  </si>
  <si>
    <t>FLP</t>
  </si>
  <si>
    <t>FLIPPIN</t>
  </si>
  <si>
    <t>FLR</t>
  </si>
  <si>
    <t>FLS</t>
  </si>
  <si>
    <t>FLINDERS ISLAND</t>
  </si>
  <si>
    <t>FLT</t>
  </si>
  <si>
    <t>FLAT</t>
  </si>
  <si>
    <t>FLU</t>
  </si>
  <si>
    <t>FLV</t>
  </si>
  <si>
    <t>FORT LEAVENWORTH</t>
  </si>
  <si>
    <t>FLW</t>
  </si>
  <si>
    <t>FLORES ISLAND</t>
  </si>
  <si>
    <t>FLX</t>
  </si>
  <si>
    <t>NFL</t>
  </si>
  <si>
    <t>FALLON</t>
  </si>
  <si>
    <t>FLY</t>
  </si>
  <si>
    <t>FINLEY</t>
  </si>
  <si>
    <t>FMA</t>
  </si>
  <si>
    <t>FORMOSA</t>
  </si>
  <si>
    <t>FMC</t>
  </si>
  <si>
    <t>FIVE MILE</t>
  </si>
  <si>
    <t>FME</t>
  </si>
  <si>
    <t>FORT MEADE</t>
  </si>
  <si>
    <t>FMG</t>
  </si>
  <si>
    <t>FLAMINGO</t>
  </si>
  <si>
    <t>FMH</t>
  </si>
  <si>
    <t>FALMOUTH</t>
  </si>
  <si>
    <t>FMI</t>
  </si>
  <si>
    <t>KALEMIE</t>
  </si>
  <si>
    <t>FMN</t>
  </si>
  <si>
    <t>FMO</t>
  </si>
  <si>
    <t>MUNSTER</t>
  </si>
  <si>
    <t>FMS</t>
  </si>
  <si>
    <t>FORT MADISON</t>
  </si>
  <si>
    <t>FMY</t>
  </si>
  <si>
    <t>FORT MYERS</t>
  </si>
  <si>
    <t>FREETOWN</t>
  </si>
  <si>
    <t>FNB</t>
  </si>
  <si>
    <t>NEUBRANDENBURG</t>
  </si>
  <si>
    <t>FNC</t>
  </si>
  <si>
    <t>FUNCHAL</t>
  </si>
  <si>
    <t>FNE</t>
  </si>
  <si>
    <t>FANE</t>
  </si>
  <si>
    <t>FNG</t>
  </si>
  <si>
    <t>FADA N'GOURMA</t>
  </si>
  <si>
    <t>FNH</t>
  </si>
  <si>
    <t>FINCHA</t>
  </si>
  <si>
    <t>FNI</t>
  </si>
  <si>
    <t>NIMES</t>
  </si>
  <si>
    <t>FNJ</t>
  </si>
  <si>
    <t>PYONGYANG</t>
  </si>
  <si>
    <t>KP</t>
  </si>
  <si>
    <t>KOREA, DEMOCRATIC PEOPLES REPUBLIC OF</t>
  </si>
  <si>
    <t>FNK</t>
  </si>
  <si>
    <t>FIN CREEK</t>
  </si>
  <si>
    <t>FNL</t>
  </si>
  <si>
    <t>FORT COLLINS/LOVELAN</t>
  </si>
  <si>
    <t>FNR</t>
  </si>
  <si>
    <t>FUNTER BAY</t>
  </si>
  <si>
    <t>FNT</t>
  </si>
  <si>
    <t>FLINT</t>
  </si>
  <si>
    <t>FOA</t>
  </si>
  <si>
    <t>FOULA</t>
  </si>
  <si>
    <t>FOB</t>
  </si>
  <si>
    <t>FOC</t>
  </si>
  <si>
    <t>FUZHOU</t>
  </si>
  <si>
    <t>FOD</t>
  </si>
  <si>
    <t>FORT DODGE</t>
  </si>
  <si>
    <t>FOE</t>
  </si>
  <si>
    <t>TOP</t>
  </si>
  <si>
    <t>TOPEKA</t>
  </si>
  <si>
    <t>FOG</t>
  </si>
  <si>
    <t>FOGGIA</t>
  </si>
  <si>
    <t>FOK</t>
  </si>
  <si>
    <t>WESTHAMPTON</t>
  </si>
  <si>
    <t>FOM</t>
  </si>
  <si>
    <t>FOUMBAN</t>
  </si>
  <si>
    <t>FON</t>
  </si>
  <si>
    <t>FORTUNA</t>
  </si>
  <si>
    <t>FOO</t>
  </si>
  <si>
    <t>NUMFOOR</t>
  </si>
  <si>
    <t>FOP</t>
  </si>
  <si>
    <t>FOREST PARK</t>
  </si>
  <si>
    <t>FOR</t>
  </si>
  <si>
    <t>FORTALEZA</t>
  </si>
  <si>
    <t>FOS</t>
  </si>
  <si>
    <t>FORREST</t>
  </si>
  <si>
    <t>FOT</t>
  </si>
  <si>
    <t>FORSTER</t>
  </si>
  <si>
    <t>FOU</t>
  </si>
  <si>
    <t>FOUGAMOU</t>
  </si>
  <si>
    <t>FOX</t>
  </si>
  <si>
    <t>FOY</t>
  </si>
  <si>
    <t>FOYA</t>
  </si>
  <si>
    <t>FPO</t>
  </si>
  <si>
    <t>FPR</t>
  </si>
  <si>
    <t>FORT PIERCE</t>
  </si>
  <si>
    <t>FPY</t>
  </si>
  <si>
    <t>PERRY</t>
  </si>
  <si>
    <t>FRANKFURT</t>
  </si>
  <si>
    <t>FRB</t>
  </si>
  <si>
    <t>FORBES</t>
  </si>
  <si>
    <t>FRC</t>
  </si>
  <si>
    <t>FRANCA</t>
  </si>
  <si>
    <t>FRD</t>
  </si>
  <si>
    <t>FRIDAY HARBOR</t>
  </si>
  <si>
    <t>FRE</t>
  </si>
  <si>
    <t>FERA ISLAND</t>
  </si>
  <si>
    <t>FRF</t>
  </si>
  <si>
    <t>FRG</t>
  </si>
  <si>
    <t>FARMINGDALE</t>
  </si>
  <si>
    <t>FRH</t>
  </si>
  <si>
    <t>FRENCH LICK</t>
  </si>
  <si>
    <t>FRI</t>
  </si>
  <si>
    <t>FORT RILEY</t>
  </si>
  <si>
    <t>FRJ</t>
  </si>
  <si>
    <t>FREJUS</t>
  </si>
  <si>
    <t>FRK</t>
  </si>
  <si>
    <t>FREGATE ISLAND</t>
  </si>
  <si>
    <t>FRL</t>
  </si>
  <si>
    <t>FORLI</t>
  </si>
  <si>
    <t>FRM</t>
  </si>
  <si>
    <t>FAIRMONT</t>
  </si>
  <si>
    <t>FRN</t>
  </si>
  <si>
    <t>FORT RICHARDSON</t>
  </si>
  <si>
    <t>FRO</t>
  </si>
  <si>
    <t>FLORO</t>
  </si>
  <si>
    <t>FRP</t>
  </si>
  <si>
    <t>FRESH WATER BAY</t>
  </si>
  <si>
    <t>FRQ</t>
  </si>
  <si>
    <t>FERAMIN</t>
  </si>
  <si>
    <t>FRR</t>
  </si>
  <si>
    <t>FRONT ROYAL</t>
  </si>
  <si>
    <t>FRS</t>
  </si>
  <si>
    <t>FLORES</t>
  </si>
  <si>
    <t>FRT</t>
  </si>
  <si>
    <t>FRUTILLAR</t>
  </si>
  <si>
    <t>BISHKEK</t>
  </si>
  <si>
    <t>KG</t>
  </si>
  <si>
    <t>KYRGYZSTAN</t>
  </si>
  <si>
    <t>FRW</t>
  </si>
  <si>
    <t>FRANCISTOWN</t>
  </si>
  <si>
    <t>FRY</t>
  </si>
  <si>
    <t>FRYEBURG</t>
  </si>
  <si>
    <t>FRZ</t>
  </si>
  <si>
    <t>FRITZLAR</t>
  </si>
  <si>
    <t>FR1</t>
  </si>
  <si>
    <t>FR2</t>
  </si>
  <si>
    <t>FR3</t>
  </si>
  <si>
    <t>FSC</t>
  </si>
  <si>
    <t>FIGARI</t>
  </si>
  <si>
    <t>FSD</t>
  </si>
  <si>
    <t>SIOUX FALLS</t>
  </si>
  <si>
    <t>FSI</t>
  </si>
  <si>
    <t>FORT SILL</t>
  </si>
  <si>
    <t>FSK</t>
  </si>
  <si>
    <t>FORT SCOTT</t>
  </si>
  <si>
    <t>FSL</t>
  </si>
  <si>
    <t>FOSSIL DOWNS</t>
  </si>
  <si>
    <t>FSM</t>
  </si>
  <si>
    <t>FORT SMITH</t>
  </si>
  <si>
    <t>FSN</t>
  </si>
  <si>
    <t>FORT SHERIDAN</t>
  </si>
  <si>
    <t>FSP</t>
  </si>
  <si>
    <t>ST PIERRE</t>
  </si>
  <si>
    <t>PM</t>
  </si>
  <si>
    <t>ST. PIERRE AND MIQUELON</t>
  </si>
  <si>
    <t>FSS</t>
  </si>
  <si>
    <t>FORRES</t>
  </si>
  <si>
    <t>FST</t>
  </si>
  <si>
    <t>FORT STOCKTON</t>
  </si>
  <si>
    <t>FSU</t>
  </si>
  <si>
    <t>FORT SUMNER</t>
  </si>
  <si>
    <t>FTA</t>
  </si>
  <si>
    <t>FUTUNA ISLAND</t>
  </si>
  <si>
    <t>FTE</t>
  </si>
  <si>
    <t>EL CALAFATE</t>
  </si>
  <si>
    <t>FTI</t>
  </si>
  <si>
    <t>FITIUTA</t>
  </si>
  <si>
    <t>AS</t>
  </si>
  <si>
    <t>AMERICAN SAMOA</t>
  </si>
  <si>
    <t>FTK</t>
  </si>
  <si>
    <t>FORT KNOX</t>
  </si>
  <si>
    <t>FTL</t>
  </si>
  <si>
    <t>FORTUNA LEDGE</t>
  </si>
  <si>
    <t>FTU</t>
  </si>
  <si>
    <t>FORT DAUPHIN</t>
  </si>
  <si>
    <t>FTW</t>
  </si>
  <si>
    <t>FTX</t>
  </si>
  <si>
    <t>OWANDO</t>
  </si>
  <si>
    <t>FTY</t>
  </si>
  <si>
    <t>FUB</t>
  </si>
  <si>
    <t>FULLEBORN</t>
  </si>
  <si>
    <t>FUD</t>
  </si>
  <si>
    <t>SUI FEN HE</t>
  </si>
  <si>
    <t>FUE</t>
  </si>
  <si>
    <t>FUERTEVENTURA</t>
  </si>
  <si>
    <t>FUG</t>
  </si>
  <si>
    <t>FUYANG</t>
  </si>
  <si>
    <t>FUJ</t>
  </si>
  <si>
    <t>FUKUE</t>
  </si>
  <si>
    <t>FUK</t>
  </si>
  <si>
    <t>FUKUOKA</t>
  </si>
  <si>
    <t>FUL</t>
  </si>
  <si>
    <t>FULLERTON</t>
  </si>
  <si>
    <t>FUM</t>
  </si>
  <si>
    <t>FUMA</t>
  </si>
  <si>
    <t>FUN</t>
  </si>
  <si>
    <t>FUNAFUTI ATOL</t>
  </si>
  <si>
    <t>TV</t>
  </si>
  <si>
    <t>TUVALU</t>
  </si>
  <si>
    <t>FUO</t>
  </si>
  <si>
    <t>FUOSHAN</t>
  </si>
  <si>
    <t>FUT</t>
  </si>
  <si>
    <t>FUTUNA</t>
  </si>
  <si>
    <t>WF</t>
  </si>
  <si>
    <t>WALLIS AND FUTUNA ISLANDS</t>
  </si>
  <si>
    <t>FVL</t>
  </si>
  <si>
    <t>FLORA VALLEY</t>
  </si>
  <si>
    <t>FWA</t>
  </si>
  <si>
    <t>FORT WAYNE</t>
  </si>
  <si>
    <t>FWH</t>
  </si>
  <si>
    <t>FWL</t>
  </si>
  <si>
    <t>FAREWELL</t>
  </si>
  <si>
    <t>FWM</t>
  </si>
  <si>
    <t>FORT WILLIAM HELIPORT</t>
  </si>
  <si>
    <t>FXE</t>
  </si>
  <si>
    <t>FXM</t>
  </si>
  <si>
    <t>FLAXMAN ISLAND</t>
  </si>
  <si>
    <t>FXO</t>
  </si>
  <si>
    <t>CUAMBA</t>
  </si>
  <si>
    <t>FXY</t>
  </si>
  <si>
    <t>FOREST CITY</t>
  </si>
  <si>
    <t>FYM</t>
  </si>
  <si>
    <t>FYN</t>
  </si>
  <si>
    <t>FUYUN</t>
  </si>
  <si>
    <t>FYT</t>
  </si>
  <si>
    <t>FAYA</t>
  </si>
  <si>
    <t>FYU</t>
  </si>
  <si>
    <t>FORT YUKON</t>
  </si>
  <si>
    <t>FYV</t>
  </si>
  <si>
    <t>FZO</t>
  </si>
  <si>
    <t>FILTON</t>
  </si>
  <si>
    <t>GAA</t>
  </si>
  <si>
    <t>GUAMAL</t>
  </si>
  <si>
    <t>GAB</t>
  </si>
  <si>
    <t>GABBS</t>
  </si>
  <si>
    <t>GAC</t>
  </si>
  <si>
    <t>GRACIAS</t>
  </si>
  <si>
    <t>GAD</t>
  </si>
  <si>
    <t>GADSDEN</t>
  </si>
  <si>
    <t>GAE</t>
  </si>
  <si>
    <t>GABES</t>
  </si>
  <si>
    <t>GAF</t>
  </si>
  <si>
    <t>GAFSA</t>
  </si>
  <si>
    <t>GAG</t>
  </si>
  <si>
    <t>GAGE</t>
  </si>
  <si>
    <t>GAH</t>
  </si>
  <si>
    <t>GAYNDAH</t>
  </si>
  <si>
    <t>GAI</t>
  </si>
  <si>
    <t>GAITHERSBURG</t>
  </si>
  <si>
    <t>GAJ</t>
  </si>
  <si>
    <t>YAMAGATA</t>
  </si>
  <si>
    <t>GAK</t>
  </si>
  <si>
    <t>GAKONA</t>
  </si>
  <si>
    <t>GAL</t>
  </si>
  <si>
    <t>GALENA</t>
  </si>
  <si>
    <t>GAM</t>
  </si>
  <si>
    <t>GAMBELL</t>
  </si>
  <si>
    <t>GAN</t>
  </si>
  <si>
    <t>GAN ISLAND</t>
  </si>
  <si>
    <t>MV</t>
  </si>
  <si>
    <t>MALDIVES</t>
  </si>
  <si>
    <t>GAO</t>
  </si>
  <si>
    <t>GUANTANAMO</t>
  </si>
  <si>
    <t>GAP</t>
  </si>
  <si>
    <t>GUSAP</t>
  </si>
  <si>
    <t>GAQ</t>
  </si>
  <si>
    <t>GAR</t>
  </si>
  <si>
    <t>GARAINA</t>
  </si>
  <si>
    <t>GAS</t>
  </si>
  <si>
    <t>GARISSA</t>
  </si>
  <si>
    <t>GAT</t>
  </si>
  <si>
    <t>GAU</t>
  </si>
  <si>
    <t>GUWAHATI</t>
  </si>
  <si>
    <t>GAV</t>
  </si>
  <si>
    <t>GAG ISLAND</t>
  </si>
  <si>
    <t>GAW</t>
  </si>
  <si>
    <t>GANGAW</t>
  </si>
  <si>
    <t>GAX</t>
  </si>
  <si>
    <t>GAMBA</t>
  </si>
  <si>
    <t>GAY</t>
  </si>
  <si>
    <t>GAYA</t>
  </si>
  <si>
    <t>GAZ</t>
  </si>
  <si>
    <t>GUASOPA</t>
  </si>
  <si>
    <t>GBA</t>
  </si>
  <si>
    <t>BIG BAY</t>
  </si>
  <si>
    <t>GBB</t>
  </si>
  <si>
    <t>GARA DJEBILET</t>
  </si>
  <si>
    <t>GBC</t>
  </si>
  <si>
    <t>GASUKE</t>
  </si>
  <si>
    <t>GBD</t>
  </si>
  <si>
    <t>GREAT BEND</t>
  </si>
  <si>
    <t>GBE</t>
  </si>
  <si>
    <t>GABORONE</t>
  </si>
  <si>
    <t>GBF</t>
  </si>
  <si>
    <t>NEGARBO</t>
  </si>
  <si>
    <t>GBG</t>
  </si>
  <si>
    <t>GALESBURG</t>
  </si>
  <si>
    <t>GBH</t>
  </si>
  <si>
    <t>GALBRAITH</t>
  </si>
  <si>
    <t>GBI</t>
  </si>
  <si>
    <t>GRAND BAHAMA</t>
  </si>
  <si>
    <t>GBJ</t>
  </si>
  <si>
    <t>MARIE GALANTE</t>
  </si>
  <si>
    <t>GBK</t>
  </si>
  <si>
    <t>GBANGBATOK</t>
  </si>
  <si>
    <t>GBL</t>
  </si>
  <si>
    <t>GOULBURN ISLAND</t>
  </si>
  <si>
    <t>GBM</t>
  </si>
  <si>
    <t>GARBAHAREY</t>
  </si>
  <si>
    <t>GBN</t>
  </si>
  <si>
    <t>SAN GIOVANNI ROTONDO</t>
  </si>
  <si>
    <t>GBO</t>
  </si>
  <si>
    <t>GBP</t>
  </si>
  <si>
    <t>GAMBOOLA</t>
  </si>
  <si>
    <t>GBQ</t>
  </si>
  <si>
    <t>MUHARRAQ</t>
  </si>
  <si>
    <t>GBR</t>
  </si>
  <si>
    <t>GREAT BARRINGTON</t>
  </si>
  <si>
    <t>GBS</t>
  </si>
  <si>
    <t>PORT FITZROY</t>
  </si>
  <si>
    <t>GBT</t>
  </si>
  <si>
    <t>GORGAN</t>
  </si>
  <si>
    <t>GBU</t>
  </si>
  <si>
    <t>KHASHM EL GIRBA</t>
  </si>
  <si>
    <t>GBV</t>
  </si>
  <si>
    <t>GIBB RIVER</t>
  </si>
  <si>
    <t>GBZ</t>
  </si>
  <si>
    <t>GREAT BARRIER ISLAND</t>
  </si>
  <si>
    <t>GCA</t>
  </si>
  <si>
    <t>GUACAMAYA</t>
  </si>
  <si>
    <t>GCC</t>
  </si>
  <si>
    <t>GILLETTE</t>
  </si>
  <si>
    <t>GCH</t>
  </si>
  <si>
    <t>GACHSARAN</t>
  </si>
  <si>
    <t>GCI</t>
  </si>
  <si>
    <t>GUERNSEY</t>
  </si>
  <si>
    <t>GCJ</t>
  </si>
  <si>
    <t>JOHANNESBURG</t>
  </si>
  <si>
    <t>GCK</t>
  </si>
  <si>
    <t>GARDEN CITY</t>
  </si>
  <si>
    <t>GCM</t>
  </si>
  <si>
    <t>GRAND CAYMAN ISLAND</t>
  </si>
  <si>
    <t>GCV</t>
  </si>
  <si>
    <t>GRAVATAI</t>
  </si>
  <si>
    <t>GCY</t>
  </si>
  <si>
    <t>GREENVILLE</t>
  </si>
  <si>
    <t>GDA</t>
  </si>
  <si>
    <t>GOUNDA</t>
  </si>
  <si>
    <t>GDC</t>
  </si>
  <si>
    <t>GSP</t>
  </si>
  <si>
    <t>GDD</t>
  </si>
  <si>
    <t>GORDON DOWNS</t>
  </si>
  <si>
    <t>GDE</t>
  </si>
  <si>
    <t>GODE</t>
  </si>
  <si>
    <t>GDG</t>
  </si>
  <si>
    <t>MAGDAGACHI</t>
  </si>
  <si>
    <t>GDH</t>
  </si>
  <si>
    <t>GOLDEN HORN</t>
  </si>
  <si>
    <t>GDI</t>
  </si>
  <si>
    <t>GORDIL</t>
  </si>
  <si>
    <t>GDJ</t>
  </si>
  <si>
    <t>GANDAJIKA</t>
  </si>
  <si>
    <t>GDL</t>
  </si>
  <si>
    <t>GUADALAJARA</t>
  </si>
  <si>
    <t>GDM</t>
  </si>
  <si>
    <t>GARDNER</t>
  </si>
  <si>
    <t>GDN</t>
  </si>
  <si>
    <t>GDANSK</t>
  </si>
  <si>
    <t>GDO</t>
  </si>
  <si>
    <t>GUASDUALITO</t>
  </si>
  <si>
    <t>GDP</t>
  </si>
  <si>
    <t>GUADALUPE</t>
  </si>
  <si>
    <t>GDQ</t>
  </si>
  <si>
    <t>GONDAR</t>
  </si>
  <si>
    <t>GDT</t>
  </si>
  <si>
    <t>GRAND TURK</t>
  </si>
  <si>
    <t>TC</t>
  </si>
  <si>
    <t>TURKS AND CAICOS ISLANDS</t>
  </si>
  <si>
    <t>GDV</t>
  </si>
  <si>
    <t>GLENDIVE</t>
  </si>
  <si>
    <t>GDW</t>
  </si>
  <si>
    <t>GLADWIN</t>
  </si>
  <si>
    <t>GDX</t>
  </si>
  <si>
    <t>MAGADAN</t>
  </si>
  <si>
    <t>GDZ</t>
  </si>
  <si>
    <t>GELENDZIK</t>
  </si>
  <si>
    <t>GEA</t>
  </si>
  <si>
    <t>NOU</t>
  </si>
  <si>
    <t>NOUMEA</t>
  </si>
  <si>
    <t>GEB</t>
  </si>
  <si>
    <t>GEBE</t>
  </si>
  <si>
    <t>GEC</t>
  </si>
  <si>
    <t>GAZIMAGOSA</t>
  </si>
  <si>
    <t>GED</t>
  </si>
  <si>
    <t>GEE</t>
  </si>
  <si>
    <t>GEORGE TOWN</t>
  </si>
  <si>
    <t>GEF</t>
  </si>
  <si>
    <t>GEVA</t>
  </si>
  <si>
    <t>GEG</t>
  </si>
  <si>
    <t>SPOKANE</t>
  </si>
  <si>
    <t>GEI</t>
  </si>
  <si>
    <t>GREEN ISLANDS</t>
  </si>
  <si>
    <t>GEK</t>
  </si>
  <si>
    <t>GANES CREEK</t>
  </si>
  <si>
    <t>GEL</t>
  </si>
  <si>
    <t>SANTO ANGELO</t>
  </si>
  <si>
    <t>GEN</t>
  </si>
  <si>
    <t>PUENTE GENIL</t>
  </si>
  <si>
    <t>GEO</t>
  </si>
  <si>
    <t>GER</t>
  </si>
  <si>
    <t>NUEVA GERONA</t>
  </si>
  <si>
    <t>GES</t>
  </si>
  <si>
    <t>GENERAL SANTOS</t>
  </si>
  <si>
    <t>GET</t>
  </si>
  <si>
    <t>GERALDTON</t>
  </si>
  <si>
    <t>GEV</t>
  </si>
  <si>
    <t>GALLIVARE</t>
  </si>
  <si>
    <t>GEW</t>
  </si>
  <si>
    <t>GEWOYA</t>
  </si>
  <si>
    <t>GEX</t>
  </si>
  <si>
    <t>GEELONG</t>
  </si>
  <si>
    <t>GEY</t>
  </si>
  <si>
    <t>GREYBULL</t>
  </si>
  <si>
    <t>GFA</t>
  </si>
  <si>
    <t>GTF</t>
  </si>
  <si>
    <t>GREAT FALLS</t>
  </si>
  <si>
    <t>GFB</t>
  </si>
  <si>
    <t>TOGIAK FISH</t>
  </si>
  <si>
    <t>GFD</t>
  </si>
  <si>
    <t>GREENFIELD</t>
  </si>
  <si>
    <t>GFE</t>
  </si>
  <si>
    <t>GRENFELL</t>
  </si>
  <si>
    <t>GFF</t>
  </si>
  <si>
    <t>GRIFFITH</t>
  </si>
  <si>
    <t>GFK</t>
  </si>
  <si>
    <t>GRAND FORKS</t>
  </si>
  <si>
    <t>GFL</t>
  </si>
  <si>
    <t>GLENS FALLS</t>
  </si>
  <si>
    <t>GFN</t>
  </si>
  <si>
    <t>GRAFTON</t>
  </si>
  <si>
    <t>GFO</t>
  </si>
  <si>
    <t>BARTICA</t>
  </si>
  <si>
    <t>GFR</t>
  </si>
  <si>
    <t>GRANVILLE</t>
  </si>
  <si>
    <t>GFY</t>
  </si>
  <si>
    <t>GROOTFONTEIN</t>
  </si>
  <si>
    <t>GGC</t>
  </si>
  <si>
    <t>LUMBALA</t>
  </si>
  <si>
    <t>GGD</t>
  </si>
  <si>
    <t>GREGORY DOWNS</t>
  </si>
  <si>
    <t>GGE</t>
  </si>
  <si>
    <t>GGG</t>
  </si>
  <si>
    <t>LONGVIEW</t>
  </si>
  <si>
    <t>GGL</t>
  </si>
  <si>
    <t>GILGAL</t>
  </si>
  <si>
    <t>GGN</t>
  </si>
  <si>
    <t>GAGNOA</t>
  </si>
  <si>
    <t>GGO</t>
  </si>
  <si>
    <t>GUIGLO</t>
  </si>
  <si>
    <t>GGR</t>
  </si>
  <si>
    <t>GAROE</t>
  </si>
  <si>
    <t>GGS</t>
  </si>
  <si>
    <t>GOBERNADOR GREGORES</t>
  </si>
  <si>
    <t>GGT</t>
  </si>
  <si>
    <t>GGW</t>
  </si>
  <si>
    <t>GLASGOW</t>
  </si>
  <si>
    <t>GHA</t>
  </si>
  <si>
    <t>GHARDAIA</t>
  </si>
  <si>
    <t>GHB</t>
  </si>
  <si>
    <t>GOVERNORS HARBOUR</t>
  </si>
  <si>
    <t>GHC</t>
  </si>
  <si>
    <t>GREAT HARBOUR CAY</t>
  </si>
  <si>
    <t>GHD</t>
  </si>
  <si>
    <t>GHIMBI</t>
  </si>
  <si>
    <t>GHE</t>
  </si>
  <si>
    <t>GARACHINE</t>
  </si>
  <si>
    <t>GHF</t>
  </si>
  <si>
    <t>GIEBELSTADT</t>
  </si>
  <si>
    <t>GHK</t>
  </si>
  <si>
    <t>GUSH KATIF</t>
  </si>
  <si>
    <t>GHM</t>
  </si>
  <si>
    <t>CENTERVILLE</t>
  </si>
  <si>
    <t>GHN</t>
  </si>
  <si>
    <t>GUANGHAN</t>
  </si>
  <si>
    <t>GHT</t>
  </si>
  <si>
    <t>GHAT</t>
  </si>
  <si>
    <t>GHU</t>
  </si>
  <si>
    <t>GUALEGUAYCHU</t>
  </si>
  <si>
    <t>GIB</t>
  </si>
  <si>
    <t>GIBRALTAR</t>
  </si>
  <si>
    <t>GI</t>
  </si>
  <si>
    <t>GIC</t>
  </si>
  <si>
    <t>BOIGU ISLAND</t>
  </si>
  <si>
    <t>GID</t>
  </si>
  <si>
    <t>GITEGA</t>
  </si>
  <si>
    <t>GIF</t>
  </si>
  <si>
    <t>WINTER HAVEN</t>
  </si>
  <si>
    <t>GIG</t>
  </si>
  <si>
    <t>RIO</t>
  </si>
  <si>
    <t>RIO DE JANEIRO</t>
  </si>
  <si>
    <t>GII</t>
  </si>
  <si>
    <t>SIGUIRI</t>
  </si>
  <si>
    <t>GIL</t>
  </si>
  <si>
    <t>GILGIT</t>
  </si>
  <si>
    <t>GIM</t>
  </si>
  <si>
    <t>MIELE MIMBALE</t>
  </si>
  <si>
    <t>GIR</t>
  </si>
  <si>
    <t>GIRARDOT</t>
  </si>
  <si>
    <t>GIS</t>
  </si>
  <si>
    <t>GISBORNE</t>
  </si>
  <si>
    <t>GIT</t>
  </si>
  <si>
    <t>GEITA</t>
  </si>
  <si>
    <t>GIY</t>
  </si>
  <si>
    <t>GIYANI</t>
  </si>
  <si>
    <t>GIZ</t>
  </si>
  <si>
    <t>JAZAN</t>
  </si>
  <si>
    <t>GJA</t>
  </si>
  <si>
    <t>GUANAJA</t>
  </si>
  <si>
    <t>GJL</t>
  </si>
  <si>
    <t>JIJEL</t>
  </si>
  <si>
    <t>GJM</t>
  </si>
  <si>
    <t>GUAJARA-MIRIM</t>
  </si>
  <si>
    <t>GJR</t>
  </si>
  <si>
    <t>GJOGUR</t>
  </si>
  <si>
    <t>GJT</t>
  </si>
  <si>
    <t>GRAND JUNCTION</t>
  </si>
  <si>
    <t>GKA</t>
  </si>
  <si>
    <t>GOROKA</t>
  </si>
  <si>
    <t>GKD</t>
  </si>
  <si>
    <t>GOKCEADA</t>
  </si>
  <si>
    <t>GKE</t>
  </si>
  <si>
    <t>GEILENKIRCHEN</t>
  </si>
  <si>
    <t>GKH</t>
  </si>
  <si>
    <t>GORKHA</t>
  </si>
  <si>
    <t>GKL</t>
  </si>
  <si>
    <t>GREAT KEPPEL ISLAND</t>
  </si>
  <si>
    <t>GKN</t>
  </si>
  <si>
    <t>GULKANA</t>
  </si>
  <si>
    <t>GKO</t>
  </si>
  <si>
    <t>KONGO-BOUMBA</t>
  </si>
  <si>
    <t>GKT</t>
  </si>
  <si>
    <t>GATLINBURG</t>
  </si>
  <si>
    <t>GLA</t>
  </si>
  <si>
    <t>GLC</t>
  </si>
  <si>
    <t>GELADI</t>
  </si>
  <si>
    <t>GLD</t>
  </si>
  <si>
    <t>GOODLAND</t>
  </si>
  <si>
    <t>GLE</t>
  </si>
  <si>
    <t>GAINESVILLE</t>
  </si>
  <si>
    <t>GLF</t>
  </si>
  <si>
    <t>GOLFITO</t>
  </si>
  <si>
    <t>GLG</t>
  </si>
  <si>
    <t>GLENGYLE</t>
  </si>
  <si>
    <t>GLH</t>
  </si>
  <si>
    <t>GLI</t>
  </si>
  <si>
    <t>GLEN INNES</t>
  </si>
  <si>
    <t>GLK</t>
  </si>
  <si>
    <t>GALCAIO</t>
  </si>
  <si>
    <t>GLL</t>
  </si>
  <si>
    <t>GOL</t>
  </si>
  <si>
    <t>GLM</t>
  </si>
  <si>
    <t>GLENORMISTON</t>
  </si>
  <si>
    <t>GLN</t>
  </si>
  <si>
    <t>GOULIMIME</t>
  </si>
  <si>
    <t>GLO</t>
  </si>
  <si>
    <t>GLOUCESTER</t>
  </si>
  <si>
    <t>GLP</t>
  </si>
  <si>
    <t>GULGUBIP</t>
  </si>
  <si>
    <t>GLQ</t>
  </si>
  <si>
    <t>GLENALLEN</t>
  </si>
  <si>
    <t>GLR</t>
  </si>
  <si>
    <t>GAYLORD</t>
  </si>
  <si>
    <t>GLS</t>
  </si>
  <si>
    <t>GALVESTON</t>
  </si>
  <si>
    <t>GLT</t>
  </si>
  <si>
    <t>GLADSTONE</t>
  </si>
  <si>
    <t>GLV</t>
  </si>
  <si>
    <t>GOLOVIN</t>
  </si>
  <si>
    <t>GLW</t>
  </si>
  <si>
    <t>GLX</t>
  </si>
  <si>
    <t>GALELA</t>
  </si>
  <si>
    <t>GLY</t>
  </si>
  <si>
    <t>GOLDSWORTHY</t>
  </si>
  <si>
    <t>GLZ</t>
  </si>
  <si>
    <t>BREDA</t>
  </si>
  <si>
    <t>GMA</t>
  </si>
  <si>
    <t>GEMENA</t>
  </si>
  <si>
    <t>GMB</t>
  </si>
  <si>
    <t>GAMBELA</t>
  </si>
  <si>
    <t>GMC</t>
  </si>
  <si>
    <t>GUERIMA</t>
  </si>
  <si>
    <t>GME</t>
  </si>
  <si>
    <t>GOMEL</t>
  </si>
  <si>
    <t>GMI</t>
  </si>
  <si>
    <t>GASMATA</t>
  </si>
  <si>
    <t>GMM</t>
  </si>
  <si>
    <t>GAMBOMA</t>
  </si>
  <si>
    <t>GMN</t>
  </si>
  <si>
    <t>GREYMOUTH</t>
  </si>
  <si>
    <t>GMP</t>
  </si>
  <si>
    <t>SEL</t>
  </si>
  <si>
    <t>SEOUL</t>
  </si>
  <si>
    <t>GMR</t>
  </si>
  <si>
    <t>GAMBIER ISLAND</t>
  </si>
  <si>
    <t>GMS</t>
  </si>
  <si>
    <t>GUIMARAES</t>
  </si>
  <si>
    <t>GMT</t>
  </si>
  <si>
    <t>GRANITE MOUNTAIN</t>
  </si>
  <si>
    <t>GMU</t>
  </si>
  <si>
    <t>GMV</t>
  </si>
  <si>
    <t>MONUMENT VALLEY GOUL</t>
  </si>
  <si>
    <t>GMY</t>
  </si>
  <si>
    <t>RHEINDAHLEN</t>
  </si>
  <si>
    <t>GMZ</t>
  </si>
  <si>
    <t>SAN SEBASTIAN DE LA GOMERA</t>
  </si>
  <si>
    <t>GNA</t>
  </si>
  <si>
    <t>GRODNO</t>
  </si>
  <si>
    <t>GNB</t>
  </si>
  <si>
    <t>LYON</t>
  </si>
  <si>
    <t>GND</t>
  </si>
  <si>
    <t>GNE</t>
  </si>
  <si>
    <t>GHENT</t>
  </si>
  <si>
    <t>GNG</t>
  </si>
  <si>
    <t>GOODING</t>
  </si>
  <si>
    <t>GNI</t>
  </si>
  <si>
    <t>GREEN ISLAND</t>
  </si>
  <si>
    <t>GNM</t>
  </si>
  <si>
    <t>GUANAMBI</t>
  </si>
  <si>
    <t>GNN</t>
  </si>
  <si>
    <t>GHINNIR</t>
  </si>
  <si>
    <t>GNR</t>
  </si>
  <si>
    <t>GENERAL ROCA</t>
  </si>
  <si>
    <t>GNS</t>
  </si>
  <si>
    <t>GUNUNGSITOLI</t>
  </si>
  <si>
    <t>GNT</t>
  </si>
  <si>
    <t>GRANTS</t>
  </si>
  <si>
    <t>GNU</t>
  </si>
  <si>
    <t>GOODNEWS BAY</t>
  </si>
  <si>
    <t>GNV</t>
  </si>
  <si>
    <t>SFQ</t>
  </si>
  <si>
    <t>SANLIURFA</t>
  </si>
  <si>
    <t>GNZ</t>
  </si>
  <si>
    <t>GHANZI</t>
  </si>
  <si>
    <t>GOA</t>
  </si>
  <si>
    <t>GENOA</t>
  </si>
  <si>
    <t>GOB</t>
  </si>
  <si>
    <t>GOBA</t>
  </si>
  <si>
    <t>GOC</t>
  </si>
  <si>
    <t>GORA</t>
  </si>
  <si>
    <t>GOE</t>
  </si>
  <si>
    <t>GONALIA</t>
  </si>
  <si>
    <t>GOF</t>
  </si>
  <si>
    <t>SJT</t>
  </si>
  <si>
    <t>SAN ANGELO</t>
  </si>
  <si>
    <t>GOG</t>
  </si>
  <si>
    <t>GOBABIS</t>
  </si>
  <si>
    <t>GOH</t>
  </si>
  <si>
    <t>NUUK</t>
  </si>
  <si>
    <t>GOI</t>
  </si>
  <si>
    <t>GOJ</t>
  </si>
  <si>
    <t>NIZHNIY NOVGOROD</t>
  </si>
  <si>
    <t>GOK</t>
  </si>
  <si>
    <t>GUTHRIE</t>
  </si>
  <si>
    <t>GOLD BEACH</t>
  </si>
  <si>
    <t>GOM</t>
  </si>
  <si>
    <t>GOMA</t>
  </si>
  <si>
    <t>GON</t>
  </si>
  <si>
    <t>NEW LONDON/GROTON</t>
  </si>
  <si>
    <t>GOO</t>
  </si>
  <si>
    <t>GOONDIWINDI</t>
  </si>
  <si>
    <t>GOP</t>
  </si>
  <si>
    <t>GORAKHPUR</t>
  </si>
  <si>
    <t>GOQ</t>
  </si>
  <si>
    <t>GOLMUD</t>
  </si>
  <si>
    <t>GOR</t>
  </si>
  <si>
    <t>GORE</t>
  </si>
  <si>
    <t>GOS</t>
  </si>
  <si>
    <t>GOSFORD</t>
  </si>
  <si>
    <t>GOTHENBURG</t>
  </si>
  <si>
    <t>GOU</t>
  </si>
  <si>
    <t>GAROUA</t>
  </si>
  <si>
    <t>GOV</t>
  </si>
  <si>
    <t>GOVE</t>
  </si>
  <si>
    <t>GOY</t>
  </si>
  <si>
    <t>GAL OYA</t>
  </si>
  <si>
    <t>GOZ</t>
  </si>
  <si>
    <t>GORNA ORJAHOVICA</t>
  </si>
  <si>
    <t>GPA</t>
  </si>
  <si>
    <t>PATRAS</t>
  </si>
  <si>
    <t>GPB</t>
  </si>
  <si>
    <t>GUARAPUAVA</t>
  </si>
  <si>
    <t>GPI</t>
  </si>
  <si>
    <t>GUAPI</t>
  </si>
  <si>
    <t>GPL</t>
  </si>
  <si>
    <t>GUAPILES</t>
  </si>
  <si>
    <t>GPN</t>
  </si>
  <si>
    <t>GARDEN POINT</t>
  </si>
  <si>
    <t>GPO</t>
  </si>
  <si>
    <t>GENERAL PICO</t>
  </si>
  <si>
    <t>GPS</t>
  </si>
  <si>
    <t>GALAPAGOS ISLANDS</t>
  </si>
  <si>
    <t>GPT</t>
  </si>
  <si>
    <t>GULFPORT/BILOXI</t>
  </si>
  <si>
    <t>GPZ</t>
  </si>
  <si>
    <t>GRAND RAPIDS</t>
  </si>
  <si>
    <t>GQJ</t>
  </si>
  <si>
    <t>MACHRIHANISH</t>
  </si>
  <si>
    <t>GQQ</t>
  </si>
  <si>
    <t>GALION</t>
  </si>
  <si>
    <t>GRA</t>
  </si>
  <si>
    <t>GAMARRA</t>
  </si>
  <si>
    <t>GRB</t>
  </si>
  <si>
    <t>GREEN BAY</t>
  </si>
  <si>
    <t>GRC</t>
  </si>
  <si>
    <t>GRAND CESS</t>
  </si>
  <si>
    <t>GRD</t>
  </si>
  <si>
    <t>GREENWOOD</t>
  </si>
  <si>
    <t>GRE</t>
  </si>
  <si>
    <t>GRF</t>
  </si>
  <si>
    <t>TIW</t>
  </si>
  <si>
    <t>TACOMA</t>
  </si>
  <si>
    <t>GRG</t>
  </si>
  <si>
    <t>GARDEZ</t>
  </si>
  <si>
    <t>GRH</t>
  </si>
  <si>
    <t>GARUAHI</t>
  </si>
  <si>
    <t>GRI</t>
  </si>
  <si>
    <t>GRAND ISLAND</t>
  </si>
  <si>
    <t>GRJ</t>
  </si>
  <si>
    <t>GEORGE</t>
  </si>
  <si>
    <t>GRK</t>
  </si>
  <si>
    <t>ILE</t>
  </si>
  <si>
    <t>KILLEEN</t>
  </si>
  <si>
    <t>GRL</t>
  </si>
  <si>
    <t>GARASA</t>
  </si>
  <si>
    <t>GRM</t>
  </si>
  <si>
    <t>GRAND MARAIS</t>
  </si>
  <si>
    <t>GRN</t>
  </si>
  <si>
    <t>GORDON</t>
  </si>
  <si>
    <t>GRO</t>
  </si>
  <si>
    <t>GERONA</t>
  </si>
  <si>
    <t>GRP</t>
  </si>
  <si>
    <t>GURUPI</t>
  </si>
  <si>
    <t>GRQ</t>
  </si>
  <si>
    <t>GRONINGEN</t>
  </si>
  <si>
    <t>GRR</t>
  </si>
  <si>
    <t>GRS</t>
  </si>
  <si>
    <t>GROSSETO</t>
  </si>
  <si>
    <t>GRT</t>
  </si>
  <si>
    <t>GUJRAT</t>
  </si>
  <si>
    <t>GRV</t>
  </si>
  <si>
    <t>GROZNYJ</t>
  </si>
  <si>
    <t>GRW</t>
  </si>
  <si>
    <t>GRACIOSA ISLAND</t>
  </si>
  <si>
    <t>GRX</t>
  </si>
  <si>
    <t>GRANADA</t>
  </si>
  <si>
    <t>GRY</t>
  </si>
  <si>
    <t>GRIMSEY</t>
  </si>
  <si>
    <t>GRAZ</t>
  </si>
  <si>
    <t>GSA</t>
  </si>
  <si>
    <t>LONG PASIA</t>
  </si>
  <si>
    <t>GSB</t>
  </si>
  <si>
    <t>GOLDSBORO</t>
  </si>
  <si>
    <t>GSC</t>
  </si>
  <si>
    <t>GASCOYNE JUNCTION</t>
  </si>
  <si>
    <t>GSE</t>
  </si>
  <si>
    <t>GSH</t>
  </si>
  <si>
    <t>GOSHEN</t>
  </si>
  <si>
    <t>GSI</t>
  </si>
  <si>
    <t>GUADALCANAL</t>
  </si>
  <si>
    <t>GSL</t>
  </si>
  <si>
    <t>TALTHEILEI NARROWS</t>
  </si>
  <si>
    <t>GSM</t>
  </si>
  <si>
    <t>GHESHM</t>
  </si>
  <si>
    <t>GSN</t>
  </si>
  <si>
    <t>MOUNT GUNSON</t>
  </si>
  <si>
    <t>GSO</t>
  </si>
  <si>
    <t>GREENSBORO/HIGH POIN</t>
  </si>
  <si>
    <t>GSQ</t>
  </si>
  <si>
    <t>SHARK ELOWAINAT</t>
  </si>
  <si>
    <t>GSR</t>
  </si>
  <si>
    <t>GARDO</t>
  </si>
  <si>
    <t>GSS</t>
  </si>
  <si>
    <t>SABI SABI</t>
  </si>
  <si>
    <t>GST</t>
  </si>
  <si>
    <t>GUSTAVUS</t>
  </si>
  <si>
    <t>GSU</t>
  </si>
  <si>
    <t>GEDAREF</t>
  </si>
  <si>
    <t>GSY</t>
  </si>
  <si>
    <t>GRIMSBY</t>
  </si>
  <si>
    <t>GTA</t>
  </si>
  <si>
    <t>GATOKAE</t>
  </si>
  <si>
    <t>GTB</t>
  </si>
  <si>
    <t>GENTING</t>
  </si>
  <si>
    <t>GTC</t>
  </si>
  <si>
    <t>GREEN TURTLE</t>
  </si>
  <si>
    <t>GTE</t>
  </si>
  <si>
    <t>GROOTE EYLANDT</t>
  </si>
  <si>
    <t>GTG</t>
  </si>
  <si>
    <t>GRANTSBURG</t>
  </si>
  <si>
    <t>GTI</t>
  </si>
  <si>
    <t>GUETTIN</t>
  </si>
  <si>
    <t>GTK</t>
  </si>
  <si>
    <t>SUNGEI TEKAI</t>
  </si>
  <si>
    <t>GTN</t>
  </si>
  <si>
    <t>MON</t>
  </si>
  <si>
    <t>MOUNT COOK</t>
  </si>
  <si>
    <t>GTO</t>
  </si>
  <si>
    <t>GORONTALO</t>
  </si>
  <si>
    <t>GTR</t>
  </si>
  <si>
    <t>GTS</t>
  </si>
  <si>
    <t>GRANITES</t>
  </si>
  <si>
    <t>GTT</t>
  </si>
  <si>
    <t>GTW</t>
  </si>
  <si>
    <t>ZLIN</t>
  </si>
  <si>
    <t>GTY</t>
  </si>
  <si>
    <t>GETTYSBURG</t>
  </si>
  <si>
    <t>GUA</t>
  </si>
  <si>
    <t>GUATEMALA CITY</t>
  </si>
  <si>
    <t>GUB</t>
  </si>
  <si>
    <t>GUERRERO NEGRO</t>
  </si>
  <si>
    <t>GUC</t>
  </si>
  <si>
    <t>GUNNISON</t>
  </si>
  <si>
    <t>GUD</t>
  </si>
  <si>
    <t>GOUNDAM</t>
  </si>
  <si>
    <t>GUE</t>
  </si>
  <si>
    <t>GURIASO</t>
  </si>
  <si>
    <t>GUF</t>
  </si>
  <si>
    <t>GULF SHORES</t>
  </si>
  <si>
    <t>GUG</t>
  </si>
  <si>
    <t>GUARI</t>
  </si>
  <si>
    <t>GUH</t>
  </si>
  <si>
    <t>GUNNEDAH</t>
  </si>
  <si>
    <t>GUI</t>
  </si>
  <si>
    <t>GUIRIA</t>
  </si>
  <si>
    <t>GUJ</t>
  </si>
  <si>
    <t>GUARATINGUETA</t>
  </si>
  <si>
    <t>GUL</t>
  </si>
  <si>
    <t>GOULBURN</t>
  </si>
  <si>
    <t>GUM</t>
  </si>
  <si>
    <t>GUAM</t>
  </si>
  <si>
    <t>GU</t>
  </si>
  <si>
    <t>GUN</t>
  </si>
  <si>
    <t>MGM</t>
  </si>
  <si>
    <t>MONTGOMERY</t>
  </si>
  <si>
    <t>GUO</t>
  </si>
  <si>
    <t>GUALACO</t>
  </si>
  <si>
    <t>GUP</t>
  </si>
  <si>
    <t>GALLUP</t>
  </si>
  <si>
    <t>GUQ</t>
  </si>
  <si>
    <t>GUANARE</t>
  </si>
  <si>
    <t>GUR</t>
  </si>
  <si>
    <t>ALOTAU</t>
  </si>
  <si>
    <t>GUS</t>
  </si>
  <si>
    <t>GUT</t>
  </si>
  <si>
    <t>GUTERSLOH</t>
  </si>
  <si>
    <t>GUU</t>
  </si>
  <si>
    <t>GRUNDARFJORDUR</t>
  </si>
  <si>
    <t>GUV</t>
  </si>
  <si>
    <t>MOUGULU</t>
  </si>
  <si>
    <t>GUW</t>
  </si>
  <si>
    <t>ATYRAU</t>
  </si>
  <si>
    <t>GUX</t>
  </si>
  <si>
    <t>GUNA</t>
  </si>
  <si>
    <t>GUY</t>
  </si>
  <si>
    <t>GUYMON</t>
  </si>
  <si>
    <t>GUZ</t>
  </si>
  <si>
    <t>GUARAPARI</t>
  </si>
  <si>
    <t>GENEVA</t>
  </si>
  <si>
    <t>GVE</t>
  </si>
  <si>
    <t>GORDONSVILLE</t>
  </si>
  <si>
    <t>GVI</t>
  </si>
  <si>
    <t>GREEN RIVER</t>
  </si>
  <si>
    <t>GVL</t>
  </si>
  <si>
    <t>GVP</t>
  </si>
  <si>
    <t>GREENVALE</t>
  </si>
  <si>
    <t>GVR</t>
  </si>
  <si>
    <t>GOVERNADOR VALADARES</t>
  </si>
  <si>
    <t>GVT</t>
  </si>
  <si>
    <t>GVW</t>
  </si>
  <si>
    <t>GRANDVIEW</t>
  </si>
  <si>
    <t>GVX</t>
  </si>
  <si>
    <t>GAVLE</t>
  </si>
  <si>
    <t>GWA</t>
  </si>
  <si>
    <t>GWD</t>
  </si>
  <si>
    <t>GWADAR</t>
  </si>
  <si>
    <t>GWE</t>
  </si>
  <si>
    <t>GWERU</t>
  </si>
  <si>
    <t>GWL</t>
  </si>
  <si>
    <t>GWALIOR</t>
  </si>
  <si>
    <t>GWN</t>
  </si>
  <si>
    <t>GNAROWEIN</t>
  </si>
  <si>
    <t>GWO</t>
  </si>
  <si>
    <t>GWS</t>
  </si>
  <si>
    <t>GLENWOOD SPRINGS</t>
  </si>
  <si>
    <t>GWT</t>
  </si>
  <si>
    <t>WESTERLAND</t>
  </si>
  <si>
    <t>GWV</t>
  </si>
  <si>
    <t>GLENDALE</t>
  </si>
  <si>
    <t>GWW</t>
  </si>
  <si>
    <t>GWY</t>
  </si>
  <si>
    <t>GALWAY</t>
  </si>
  <si>
    <t>GXF</t>
  </si>
  <si>
    <t>SEIYUN</t>
  </si>
  <si>
    <t>GXG</t>
  </si>
  <si>
    <t>NEGAGE</t>
  </si>
  <si>
    <t>GXH</t>
  </si>
  <si>
    <t>MHZ</t>
  </si>
  <si>
    <t>MILDENHALL</t>
  </si>
  <si>
    <t>GXQ</t>
  </si>
  <si>
    <t>COYHAIQUE</t>
  </si>
  <si>
    <t>GXX</t>
  </si>
  <si>
    <t>YAGOUA</t>
  </si>
  <si>
    <t>GXY</t>
  </si>
  <si>
    <t>GREELEY</t>
  </si>
  <si>
    <t>GYA</t>
  </si>
  <si>
    <t>GUAYARAMERIN</t>
  </si>
  <si>
    <t>GYE</t>
  </si>
  <si>
    <t>GUAYAQUIL</t>
  </si>
  <si>
    <t>GYI</t>
  </si>
  <si>
    <t>GISENYI</t>
  </si>
  <si>
    <t>GYL</t>
  </si>
  <si>
    <t>ARGYLE</t>
  </si>
  <si>
    <t>GYM</t>
  </si>
  <si>
    <t>GUAYMAS</t>
  </si>
  <si>
    <t>GYN</t>
  </si>
  <si>
    <t>GOIANIA</t>
  </si>
  <si>
    <t>GYP</t>
  </si>
  <si>
    <t>GYMPIE</t>
  </si>
  <si>
    <t>GYR</t>
  </si>
  <si>
    <t>GOODYEAR</t>
  </si>
  <si>
    <t>GYS</t>
  </si>
  <si>
    <t>GUANG YUAN</t>
  </si>
  <si>
    <t>GYY</t>
  </si>
  <si>
    <t>GY1</t>
  </si>
  <si>
    <t>GY2</t>
  </si>
  <si>
    <t>GY3</t>
  </si>
  <si>
    <t>GZA</t>
  </si>
  <si>
    <t>GAZA</t>
  </si>
  <si>
    <t>GZI</t>
  </si>
  <si>
    <t>GHAZNI</t>
  </si>
  <si>
    <t>GZM</t>
  </si>
  <si>
    <t>GOZO</t>
  </si>
  <si>
    <t>MT</t>
  </si>
  <si>
    <t>MALTA</t>
  </si>
  <si>
    <t>GZO</t>
  </si>
  <si>
    <t>GIZO</t>
  </si>
  <si>
    <t>ALANYA</t>
  </si>
  <si>
    <t>GAZIANTEP</t>
  </si>
  <si>
    <t>GZW</t>
  </si>
  <si>
    <t>GHAZVIN</t>
  </si>
  <si>
    <t>HAA</t>
  </si>
  <si>
    <t>HASVIK</t>
  </si>
  <si>
    <t>HAB</t>
  </si>
  <si>
    <t>HAMILTON</t>
  </si>
  <si>
    <t>HAC</t>
  </si>
  <si>
    <t>HACHIJO JIMA</t>
  </si>
  <si>
    <t>HAD</t>
  </si>
  <si>
    <t>HALMSTAD</t>
  </si>
  <si>
    <t>HAE</t>
  </si>
  <si>
    <t>HAVASUPAI</t>
  </si>
  <si>
    <t>HAF</t>
  </si>
  <si>
    <t>HALF MOON</t>
  </si>
  <si>
    <t>HAG</t>
  </si>
  <si>
    <t>THE HAGUE</t>
  </si>
  <si>
    <t>HAH</t>
  </si>
  <si>
    <t>YVA</t>
  </si>
  <si>
    <t>MORONI</t>
  </si>
  <si>
    <t>HAI</t>
  </si>
  <si>
    <t>THREE RIVERS</t>
  </si>
  <si>
    <t>HANOVER</t>
  </si>
  <si>
    <t>HAK</t>
  </si>
  <si>
    <t>HAIKOU</t>
  </si>
  <si>
    <t>HAL</t>
  </si>
  <si>
    <t>HALALI</t>
  </si>
  <si>
    <t>HAMBURG</t>
  </si>
  <si>
    <t>HANOI</t>
  </si>
  <si>
    <t>HAO</t>
  </si>
  <si>
    <t>HAQ</t>
  </si>
  <si>
    <t>HANIMAADHOO</t>
  </si>
  <si>
    <t>HAR</t>
  </si>
  <si>
    <t>HARRISBURG</t>
  </si>
  <si>
    <t>HAS</t>
  </si>
  <si>
    <t>HAIL</t>
  </si>
  <si>
    <t>HAT</t>
  </si>
  <si>
    <t>HEATHLANDS</t>
  </si>
  <si>
    <t>HAU</t>
  </si>
  <si>
    <t>HAUGESUND</t>
  </si>
  <si>
    <t>HAVANA</t>
  </si>
  <si>
    <t>HAW</t>
  </si>
  <si>
    <t>HAVERFORDWEST</t>
  </si>
  <si>
    <t>HAX</t>
  </si>
  <si>
    <t>MKO</t>
  </si>
  <si>
    <t>MUSKOGEE</t>
  </si>
  <si>
    <t>HAY</t>
  </si>
  <si>
    <t>HAYCOCK</t>
  </si>
  <si>
    <t>HAZ</t>
  </si>
  <si>
    <t>HATZFELDTHAVEN</t>
  </si>
  <si>
    <t>HBA</t>
  </si>
  <si>
    <t>HOBART</t>
  </si>
  <si>
    <t>HBB</t>
  </si>
  <si>
    <t>HOB</t>
  </si>
  <si>
    <t>HOBBS</t>
  </si>
  <si>
    <t>HBC</t>
  </si>
  <si>
    <t>HANUS BAY</t>
  </si>
  <si>
    <t>HBD</t>
  </si>
  <si>
    <t>HABI</t>
  </si>
  <si>
    <t>HBG</t>
  </si>
  <si>
    <t>HATTIESBURG</t>
  </si>
  <si>
    <t>HBH</t>
  </si>
  <si>
    <t>HOBART BAY</t>
  </si>
  <si>
    <t>HBI</t>
  </si>
  <si>
    <t>HARBOUR ISLAND</t>
  </si>
  <si>
    <t>HBL</t>
  </si>
  <si>
    <t>BABELEGI</t>
  </si>
  <si>
    <t>HBN</t>
  </si>
  <si>
    <t>PHU-BON</t>
  </si>
  <si>
    <t>HBO</t>
  </si>
  <si>
    <t>HUMBOLDT</t>
  </si>
  <si>
    <t>HBR</t>
  </si>
  <si>
    <t>HBT</t>
  </si>
  <si>
    <t>HAFR ALBATIN</t>
  </si>
  <si>
    <t>HBX</t>
  </si>
  <si>
    <t>HUBLI</t>
  </si>
  <si>
    <t>HCB</t>
  </si>
  <si>
    <t>SHOAL COVE</t>
  </si>
  <si>
    <t>HCC</t>
  </si>
  <si>
    <t>HUDSON</t>
  </si>
  <si>
    <t>HCM</t>
  </si>
  <si>
    <t>HCN</t>
  </si>
  <si>
    <t>HENGCHUN</t>
  </si>
  <si>
    <t>HCQ</t>
  </si>
  <si>
    <t>HALLS CREEK</t>
  </si>
  <si>
    <t>HCR</t>
  </si>
  <si>
    <t>HOLY CROSS</t>
  </si>
  <si>
    <t>HCS</t>
  </si>
  <si>
    <t>HCW</t>
  </si>
  <si>
    <t>CHERAW</t>
  </si>
  <si>
    <t>HDA</t>
  </si>
  <si>
    <t>HIDDEN FALLS</t>
  </si>
  <si>
    <t>HDB</t>
  </si>
  <si>
    <t>HEIDELBERG</t>
  </si>
  <si>
    <t>HDD</t>
  </si>
  <si>
    <t>HDE</t>
  </si>
  <si>
    <t>HOLDREGE</t>
  </si>
  <si>
    <t>HDF</t>
  </si>
  <si>
    <t>HERINGSDORF</t>
  </si>
  <si>
    <t>HDH</t>
  </si>
  <si>
    <t>OAHU</t>
  </si>
  <si>
    <t>HDM</t>
  </si>
  <si>
    <t>HAMADAN</t>
  </si>
  <si>
    <t>HDN</t>
  </si>
  <si>
    <t>SBS</t>
  </si>
  <si>
    <t>STEAMBOAT SPRINGS</t>
  </si>
  <si>
    <t>HDR</t>
  </si>
  <si>
    <t>HAVADARYA</t>
  </si>
  <si>
    <t>HDS</t>
  </si>
  <si>
    <t>HOEDSPRUIT</t>
  </si>
  <si>
    <t>HDY</t>
  </si>
  <si>
    <t>HAT YAI</t>
  </si>
  <si>
    <t>HEA</t>
  </si>
  <si>
    <t>HERAT</t>
  </si>
  <si>
    <t>HEB</t>
  </si>
  <si>
    <t>HENZADA</t>
  </si>
  <si>
    <t>HED</t>
  </si>
  <si>
    <t>HERENDEEN BAY</t>
  </si>
  <si>
    <t>HEE</t>
  </si>
  <si>
    <t>HELENA</t>
  </si>
  <si>
    <t>HEH</t>
  </si>
  <si>
    <t>HEHO</t>
  </si>
  <si>
    <t>HEI</t>
  </si>
  <si>
    <t>HEIDE/BUESUM</t>
  </si>
  <si>
    <t>HEK</t>
  </si>
  <si>
    <t>HEIHE</t>
  </si>
  <si>
    <t>HELSINKI</t>
  </si>
  <si>
    <t>HEN</t>
  </si>
  <si>
    <t>HENDON</t>
  </si>
  <si>
    <t>HEO</t>
  </si>
  <si>
    <t>HAELOGO</t>
  </si>
  <si>
    <t>HER</t>
  </si>
  <si>
    <t>HERAKLION</t>
  </si>
  <si>
    <t>HES</t>
  </si>
  <si>
    <t>HERMISTON</t>
  </si>
  <si>
    <t>HET</t>
  </si>
  <si>
    <t>HOHHOT</t>
  </si>
  <si>
    <t>HEV</t>
  </si>
  <si>
    <t>HUELVA</t>
  </si>
  <si>
    <t>HEW</t>
  </si>
  <si>
    <t>HEX</t>
  </si>
  <si>
    <t>SDQ</t>
  </si>
  <si>
    <t>SANTO DOMINGO</t>
  </si>
  <si>
    <t>HEY</t>
  </si>
  <si>
    <t>OZR</t>
  </si>
  <si>
    <t>OZARK</t>
  </si>
  <si>
    <t>HEZ</t>
  </si>
  <si>
    <t>NATCHEZ</t>
  </si>
  <si>
    <t>HFA</t>
  </si>
  <si>
    <t>HAIFA</t>
  </si>
  <si>
    <t>HFE</t>
  </si>
  <si>
    <t>HEFEI</t>
  </si>
  <si>
    <t>HFF</t>
  </si>
  <si>
    <t>HOFFMAN</t>
  </si>
  <si>
    <t>HFN</t>
  </si>
  <si>
    <t>HORNAFJORDUR</t>
  </si>
  <si>
    <t>HFS</t>
  </si>
  <si>
    <t>HAGFORS</t>
  </si>
  <si>
    <t>HFT</t>
  </si>
  <si>
    <t>HAMMERFEST</t>
  </si>
  <si>
    <t>HGA</t>
  </si>
  <si>
    <t>HARGEISA</t>
  </si>
  <si>
    <t>HGD</t>
  </si>
  <si>
    <t>HUGHENDEN</t>
  </si>
  <si>
    <t>HGH</t>
  </si>
  <si>
    <t>HANGZHOU</t>
  </si>
  <si>
    <t>HGL</t>
  </si>
  <si>
    <t>HELGOLAND</t>
  </si>
  <si>
    <t>HGN</t>
  </si>
  <si>
    <t>MAE HONG SON</t>
  </si>
  <si>
    <t>HGO</t>
  </si>
  <si>
    <t>KORHOGO</t>
  </si>
  <si>
    <t>HGR</t>
  </si>
  <si>
    <t>HAGERSTOWN</t>
  </si>
  <si>
    <t>HGS</t>
  </si>
  <si>
    <t>HGT</t>
  </si>
  <si>
    <t>JOLON</t>
  </si>
  <si>
    <t>HGU</t>
  </si>
  <si>
    <t>MOUNT HAGEN</t>
  </si>
  <si>
    <t>HGZ</t>
  </si>
  <si>
    <t>HOGATZA</t>
  </si>
  <si>
    <t>HHE</t>
  </si>
  <si>
    <t>HACHINOHE</t>
  </si>
  <si>
    <t>HHH</t>
  </si>
  <si>
    <t>HILTON HEAD ISLAND</t>
  </si>
  <si>
    <t>HHI</t>
  </si>
  <si>
    <t>WAHIAWA</t>
  </si>
  <si>
    <t>HHN</t>
  </si>
  <si>
    <t>HHP</t>
  </si>
  <si>
    <t>HONG KONG</t>
  </si>
  <si>
    <t>HK</t>
  </si>
  <si>
    <t>HHQ</t>
  </si>
  <si>
    <t>HUA HIN</t>
  </si>
  <si>
    <t>HHR</t>
  </si>
  <si>
    <t>HAWTHORNE</t>
  </si>
  <si>
    <t>HHZ</t>
  </si>
  <si>
    <t>HIKUERU</t>
  </si>
  <si>
    <t>HIB</t>
  </si>
  <si>
    <t>HIBBING/CHISHOLM</t>
  </si>
  <si>
    <t>HIC</t>
  </si>
  <si>
    <t>PRY</t>
  </si>
  <si>
    <t>PRETORIA</t>
  </si>
  <si>
    <t>HID</t>
  </si>
  <si>
    <t>HORN ISLAND</t>
  </si>
  <si>
    <t>HIE</t>
  </si>
  <si>
    <t>WHITEFIELD</t>
  </si>
  <si>
    <t>HIF</t>
  </si>
  <si>
    <t>OGD</t>
  </si>
  <si>
    <t>OGDEN</t>
  </si>
  <si>
    <t>HIG</t>
  </si>
  <si>
    <t>HIGHBURY</t>
  </si>
  <si>
    <t>HIH</t>
  </si>
  <si>
    <t>HOOK ISLAND</t>
  </si>
  <si>
    <t>HII</t>
  </si>
  <si>
    <t>LAKE HAVASU CITY</t>
  </si>
  <si>
    <t>HIJ</t>
  </si>
  <si>
    <t>HIROSHIMA</t>
  </si>
  <si>
    <t>HIK</t>
  </si>
  <si>
    <t>HNL</t>
  </si>
  <si>
    <t>HONOLULU</t>
  </si>
  <si>
    <t>HIL</t>
  </si>
  <si>
    <t>SHILLAVO</t>
  </si>
  <si>
    <t>HIN</t>
  </si>
  <si>
    <t>JINJU</t>
  </si>
  <si>
    <t>HIO</t>
  </si>
  <si>
    <t>HILLSBORO</t>
  </si>
  <si>
    <t>HIP</t>
  </si>
  <si>
    <t>HEADINGLY</t>
  </si>
  <si>
    <t>HIR</t>
  </si>
  <si>
    <t>HONIARA</t>
  </si>
  <si>
    <t>HIT</t>
  </si>
  <si>
    <t>HIVARO</t>
  </si>
  <si>
    <t>HIW</t>
  </si>
  <si>
    <t>HIX</t>
  </si>
  <si>
    <t>HIVA OA</t>
  </si>
  <si>
    <t>HJR</t>
  </si>
  <si>
    <t>KHAJURAHO</t>
  </si>
  <si>
    <t>HJT</t>
  </si>
  <si>
    <t>KHUJIRT</t>
  </si>
  <si>
    <t>HKA</t>
  </si>
  <si>
    <t>HKB</t>
  </si>
  <si>
    <t>HEALY LAKE</t>
  </si>
  <si>
    <t>HKD</t>
  </si>
  <si>
    <t>HAKODATE</t>
  </si>
  <si>
    <t>HKK</t>
  </si>
  <si>
    <t>HOKITIKA</t>
  </si>
  <si>
    <t>HKN</t>
  </si>
  <si>
    <t>HOSKINS</t>
  </si>
  <si>
    <t>HKS</t>
  </si>
  <si>
    <t>JAN</t>
  </si>
  <si>
    <t>JACKSON</t>
  </si>
  <si>
    <t>PHUKET</t>
  </si>
  <si>
    <t>HKV</t>
  </si>
  <si>
    <t>HASKOVO</t>
  </si>
  <si>
    <t>HKY</t>
  </si>
  <si>
    <t>HICKORY</t>
  </si>
  <si>
    <t>HK1</t>
  </si>
  <si>
    <t>HK2</t>
  </si>
  <si>
    <t>HK3</t>
  </si>
  <si>
    <t>HLA</t>
  </si>
  <si>
    <t>LANSERIA</t>
  </si>
  <si>
    <t>HLB</t>
  </si>
  <si>
    <t>HLC</t>
  </si>
  <si>
    <t>HILL CITY</t>
  </si>
  <si>
    <t>HLD</t>
  </si>
  <si>
    <t>HAILAR</t>
  </si>
  <si>
    <t>HLF</t>
  </si>
  <si>
    <t>HULTSFRED</t>
  </si>
  <si>
    <t>HLG</t>
  </si>
  <si>
    <t>WHEELING</t>
  </si>
  <si>
    <t>HLH</t>
  </si>
  <si>
    <t>ULANHOT</t>
  </si>
  <si>
    <t>HLI</t>
  </si>
  <si>
    <t>HOLLISTER</t>
  </si>
  <si>
    <t>HLJ</t>
  </si>
  <si>
    <t>SHAULIAJ</t>
  </si>
  <si>
    <t>LT</t>
  </si>
  <si>
    <t>LITHUANIA</t>
  </si>
  <si>
    <t>HLL</t>
  </si>
  <si>
    <t>HILLSIDE</t>
  </si>
  <si>
    <t>HLM</t>
  </si>
  <si>
    <t>HOLLAND</t>
  </si>
  <si>
    <t>HLN</t>
  </si>
  <si>
    <t>HLP</t>
  </si>
  <si>
    <t>HLR</t>
  </si>
  <si>
    <t>HLS</t>
  </si>
  <si>
    <t>ST HELENS</t>
  </si>
  <si>
    <t>HLT</t>
  </si>
  <si>
    <t>HLU</t>
  </si>
  <si>
    <t>HOUAILOU</t>
  </si>
  <si>
    <t>HLV</t>
  </si>
  <si>
    <t>HELENVALE</t>
  </si>
  <si>
    <t>HLW</t>
  </si>
  <si>
    <t>HLUHLUWE</t>
  </si>
  <si>
    <t>HLY</t>
  </si>
  <si>
    <t>HOLYHEAD</t>
  </si>
  <si>
    <t>HLZ</t>
  </si>
  <si>
    <t>HMA</t>
  </si>
  <si>
    <t>KHANTY-MANSIYSK</t>
  </si>
  <si>
    <t>HME</t>
  </si>
  <si>
    <t>HASSI MESSAOUD</t>
  </si>
  <si>
    <t>HMG</t>
  </si>
  <si>
    <t>HERMANNSBURG</t>
  </si>
  <si>
    <t>HMI</t>
  </si>
  <si>
    <t>HAMI</t>
  </si>
  <si>
    <t>HMJ</t>
  </si>
  <si>
    <t>KHMELNITSKIY</t>
  </si>
  <si>
    <t>HMN</t>
  </si>
  <si>
    <t>HMO</t>
  </si>
  <si>
    <t>HERMOSILLO</t>
  </si>
  <si>
    <t>HMR</t>
  </si>
  <si>
    <t>HAMAR</t>
  </si>
  <si>
    <t>HMS</t>
  </si>
  <si>
    <t>HOMESHORE</t>
  </si>
  <si>
    <t>HMT</t>
  </si>
  <si>
    <t>HEMET</t>
  </si>
  <si>
    <t>HMV</t>
  </si>
  <si>
    <t>HEMAVAN</t>
  </si>
  <si>
    <t>HNA</t>
  </si>
  <si>
    <t>HANAMAKI</t>
  </si>
  <si>
    <t>HNB</t>
  </si>
  <si>
    <t>HUNTINGBURG</t>
  </si>
  <si>
    <t>HNC</t>
  </si>
  <si>
    <t>HATTERAS</t>
  </si>
  <si>
    <t>HND</t>
  </si>
  <si>
    <t>TYO</t>
  </si>
  <si>
    <t>TOKYO</t>
  </si>
  <si>
    <t>HNE</t>
  </si>
  <si>
    <t>TAHNETA</t>
  </si>
  <si>
    <t>HNG</t>
  </si>
  <si>
    <t>HIENGHENE</t>
  </si>
  <si>
    <t>HNH</t>
  </si>
  <si>
    <t>HOONAH</t>
  </si>
  <si>
    <t>HNI</t>
  </si>
  <si>
    <t>HEIWENI</t>
  </si>
  <si>
    <t>HNK</t>
  </si>
  <si>
    <t>HINCHINBROOK ISLAND</t>
  </si>
  <si>
    <t>HNM</t>
  </si>
  <si>
    <t>HANA</t>
  </si>
  <si>
    <t>HNN</t>
  </si>
  <si>
    <t>HONINABI</t>
  </si>
  <si>
    <t>HNO</t>
  </si>
  <si>
    <t>HERCEGNOVI</t>
  </si>
  <si>
    <t>CS</t>
  </si>
  <si>
    <t>SERBIA AND MONTENEGRO</t>
  </si>
  <si>
    <t>HNS</t>
  </si>
  <si>
    <t>HAINES</t>
  </si>
  <si>
    <t>HNX</t>
  </si>
  <si>
    <t>HANNA</t>
  </si>
  <si>
    <t>HNY</t>
  </si>
  <si>
    <t>HENGYANG</t>
  </si>
  <si>
    <t>HOA</t>
  </si>
  <si>
    <t>HOLA</t>
  </si>
  <si>
    <t>HOC</t>
  </si>
  <si>
    <t>KOMAKO</t>
  </si>
  <si>
    <t>HOD</t>
  </si>
  <si>
    <t>HODEIDAH</t>
  </si>
  <si>
    <t>HOE</t>
  </si>
  <si>
    <t>HOUEISAY</t>
  </si>
  <si>
    <t>HOF</t>
  </si>
  <si>
    <t>ALAHSA</t>
  </si>
  <si>
    <t>HOG</t>
  </si>
  <si>
    <t>HOLGUIN</t>
  </si>
  <si>
    <t>HOH</t>
  </si>
  <si>
    <t>HOHENEMS</t>
  </si>
  <si>
    <t>HOI</t>
  </si>
  <si>
    <t>HAO ISLAND</t>
  </si>
  <si>
    <t>HOK</t>
  </si>
  <si>
    <t>HOOKER CREEK</t>
  </si>
  <si>
    <t>HOL</t>
  </si>
  <si>
    <t>HOLIKACHUK</t>
  </si>
  <si>
    <t>HOM</t>
  </si>
  <si>
    <t>HOMER</t>
  </si>
  <si>
    <t>HON</t>
  </si>
  <si>
    <t>HURON</t>
  </si>
  <si>
    <t>HOO</t>
  </si>
  <si>
    <t>QUANDUC</t>
  </si>
  <si>
    <t>HOP</t>
  </si>
  <si>
    <t>HOPKINSVILLE</t>
  </si>
  <si>
    <t>HOQ</t>
  </si>
  <si>
    <t>HOR</t>
  </si>
  <si>
    <t>HORTA</t>
  </si>
  <si>
    <t>HOS</t>
  </si>
  <si>
    <t>CHOS MALAL</t>
  </si>
  <si>
    <t>HOT</t>
  </si>
  <si>
    <t>HOT SPRINGS</t>
  </si>
  <si>
    <t>HOV</t>
  </si>
  <si>
    <t>ORSTA-VOLDA</t>
  </si>
  <si>
    <t>HOW</t>
  </si>
  <si>
    <t>FORT KOBBE</t>
  </si>
  <si>
    <t>HOX</t>
  </si>
  <si>
    <t>HOMALIN</t>
  </si>
  <si>
    <t>HOY</t>
  </si>
  <si>
    <t>HPA</t>
  </si>
  <si>
    <t>HA'APAI</t>
  </si>
  <si>
    <t>HPB</t>
  </si>
  <si>
    <t>HOOPER BAY</t>
  </si>
  <si>
    <t>HPE</t>
  </si>
  <si>
    <t>HOPE VALE</t>
  </si>
  <si>
    <t>HPH</t>
  </si>
  <si>
    <t>HAIPHONG</t>
  </si>
  <si>
    <t>HPN</t>
  </si>
  <si>
    <t>WESTCHESTER COUNTY</t>
  </si>
  <si>
    <t>HPR</t>
  </si>
  <si>
    <t>HPT</t>
  </si>
  <si>
    <t>HAMPTON</t>
  </si>
  <si>
    <t>HPV</t>
  </si>
  <si>
    <t>LIH</t>
  </si>
  <si>
    <t>KAUAI ISLAND</t>
  </si>
  <si>
    <t>HPY</t>
  </si>
  <si>
    <t>BAYTOWN</t>
  </si>
  <si>
    <t>HQM</t>
  </si>
  <si>
    <t>HOQUIAM</t>
  </si>
  <si>
    <t>HRA</t>
  </si>
  <si>
    <t>MANSEHRA</t>
  </si>
  <si>
    <t>HRB</t>
  </si>
  <si>
    <t>HARBIN</t>
  </si>
  <si>
    <t>HRC</t>
  </si>
  <si>
    <t>ZHAIREM</t>
  </si>
  <si>
    <t>HRE</t>
  </si>
  <si>
    <t>HARARE</t>
  </si>
  <si>
    <t>HURGHADA</t>
  </si>
  <si>
    <t>HRJ</t>
  </si>
  <si>
    <t>CHAURJHARI</t>
  </si>
  <si>
    <t>KHARKOV</t>
  </si>
  <si>
    <t>HRL</t>
  </si>
  <si>
    <t>HARLINGEN</t>
  </si>
  <si>
    <t>HRM</t>
  </si>
  <si>
    <t>HASSI R MEL</t>
  </si>
  <si>
    <t>HRN</t>
  </si>
  <si>
    <t>HERON ISLAND</t>
  </si>
  <si>
    <t>HRO</t>
  </si>
  <si>
    <t>HARRISON</t>
  </si>
  <si>
    <t>HRR</t>
  </si>
  <si>
    <t>HERRERA</t>
  </si>
  <si>
    <t>HRS</t>
  </si>
  <si>
    <t>HARRISMITH</t>
  </si>
  <si>
    <t>HRT</t>
  </si>
  <si>
    <t>HARROGATE</t>
  </si>
  <si>
    <t>HRY</t>
  </si>
  <si>
    <t>HENBURY</t>
  </si>
  <si>
    <t>HRZ</t>
  </si>
  <si>
    <t>HORIZONTINA</t>
  </si>
  <si>
    <t>HSB</t>
  </si>
  <si>
    <t>HSC</t>
  </si>
  <si>
    <t>SHAOGUAN</t>
  </si>
  <si>
    <t>HSG</t>
  </si>
  <si>
    <t>SAGA</t>
  </si>
  <si>
    <t>HSH</t>
  </si>
  <si>
    <t>LAS</t>
  </si>
  <si>
    <t>LAS VEGAS</t>
  </si>
  <si>
    <t>HSI</t>
  </si>
  <si>
    <t>HASTINGS</t>
  </si>
  <si>
    <t>HSL</t>
  </si>
  <si>
    <t>HUSLIA</t>
  </si>
  <si>
    <t>HSM</t>
  </si>
  <si>
    <t>HORSHAM</t>
  </si>
  <si>
    <t>HSN</t>
  </si>
  <si>
    <t>ZHOUSHAN</t>
  </si>
  <si>
    <t>HSP</t>
  </si>
  <si>
    <t>HSS</t>
  </si>
  <si>
    <t>HISAR</t>
  </si>
  <si>
    <t>HST</t>
  </si>
  <si>
    <t>HOMESTEAD</t>
  </si>
  <si>
    <t>HSV</t>
  </si>
  <si>
    <t>HUNTSVILLE</t>
  </si>
  <si>
    <t>HSZ</t>
  </si>
  <si>
    <t>HSINCHU</t>
  </si>
  <si>
    <t>HTA</t>
  </si>
  <si>
    <t>CHITA</t>
  </si>
  <si>
    <t>HTB</t>
  </si>
  <si>
    <t>TERRE-DE-BAS</t>
  </si>
  <si>
    <t>HTF</t>
  </si>
  <si>
    <t>HATFIELD</t>
  </si>
  <si>
    <t>HTG</t>
  </si>
  <si>
    <t>HATANGA</t>
  </si>
  <si>
    <t>HTH</t>
  </si>
  <si>
    <t>HTI</t>
  </si>
  <si>
    <t>HAMILTON ISLAND</t>
  </si>
  <si>
    <t>HTL</t>
  </si>
  <si>
    <t>HOUGHTON</t>
  </si>
  <si>
    <t>HTN</t>
  </si>
  <si>
    <t>HOTAN</t>
  </si>
  <si>
    <t>HTO</t>
  </si>
  <si>
    <t>EAST HAMPTON</t>
  </si>
  <si>
    <t>HTR</t>
  </si>
  <si>
    <t>HATERUMA</t>
  </si>
  <si>
    <t>HTS</t>
  </si>
  <si>
    <t>HUNTINGTON</t>
  </si>
  <si>
    <t>HTU</t>
  </si>
  <si>
    <t>HOPETOUN</t>
  </si>
  <si>
    <t>HTV</t>
  </si>
  <si>
    <t>HTW</t>
  </si>
  <si>
    <t>CHESAPEAKE</t>
  </si>
  <si>
    <t>HATAY</t>
  </si>
  <si>
    <t>HTZ</t>
  </si>
  <si>
    <t>HATO COROZAL</t>
  </si>
  <si>
    <t>HUA</t>
  </si>
  <si>
    <t>HUB</t>
  </si>
  <si>
    <t>HUMBERT RIVER</t>
  </si>
  <si>
    <t>HUC</t>
  </si>
  <si>
    <t>HUMACAO</t>
  </si>
  <si>
    <t>HUD</t>
  </si>
  <si>
    <t>HUE</t>
  </si>
  <si>
    <t>HUMERA</t>
  </si>
  <si>
    <t>HUF</t>
  </si>
  <si>
    <t>TERRE HAUTE</t>
  </si>
  <si>
    <t>HUG</t>
  </si>
  <si>
    <t>HUEHUETENANGO</t>
  </si>
  <si>
    <t>HUH</t>
  </si>
  <si>
    <t>HUAHINE</t>
  </si>
  <si>
    <t>HUI</t>
  </si>
  <si>
    <t>HUJ</t>
  </si>
  <si>
    <t>HUGO</t>
  </si>
  <si>
    <t>HUK</t>
  </si>
  <si>
    <t>HUKUNTSI</t>
  </si>
  <si>
    <t>HUL</t>
  </si>
  <si>
    <t>HOULTON</t>
  </si>
  <si>
    <t>HUM</t>
  </si>
  <si>
    <t>HOUMA</t>
  </si>
  <si>
    <t>HUN</t>
  </si>
  <si>
    <t>HUALIEN</t>
  </si>
  <si>
    <t>HUQ</t>
  </si>
  <si>
    <t>HOUN</t>
  </si>
  <si>
    <t>HUS</t>
  </si>
  <si>
    <t>HUGHES</t>
  </si>
  <si>
    <t>HUT</t>
  </si>
  <si>
    <t>HUTCHINSON</t>
  </si>
  <si>
    <t>HUU</t>
  </si>
  <si>
    <t>HUANUCO</t>
  </si>
  <si>
    <t>HUV</t>
  </si>
  <si>
    <t>HUDIKSVALL</t>
  </si>
  <si>
    <t>HUX</t>
  </si>
  <si>
    <t>HUATULCO</t>
  </si>
  <si>
    <t>HUY</t>
  </si>
  <si>
    <t>HUMBERSIDE</t>
  </si>
  <si>
    <t>HUZ</t>
  </si>
  <si>
    <t>HUIZHOU</t>
  </si>
  <si>
    <t>HVA</t>
  </si>
  <si>
    <t>ANALALAVA</t>
  </si>
  <si>
    <t>HVB</t>
  </si>
  <si>
    <t>HERVEY BAY</t>
  </si>
  <si>
    <t>HVD</t>
  </si>
  <si>
    <t>KHOVD</t>
  </si>
  <si>
    <t>HVE</t>
  </si>
  <si>
    <t>HANKSVILLE</t>
  </si>
  <si>
    <t>HVG</t>
  </si>
  <si>
    <t>HONNINGSVAG</t>
  </si>
  <si>
    <t>HVK</t>
  </si>
  <si>
    <t>HOLMAVIK</t>
  </si>
  <si>
    <t>HVM</t>
  </si>
  <si>
    <t>HVAMMSTANGI</t>
  </si>
  <si>
    <t>HVN</t>
  </si>
  <si>
    <t>NEW HAVEN</t>
  </si>
  <si>
    <t>HVR</t>
  </si>
  <si>
    <t>HAVRE</t>
  </si>
  <si>
    <t>HVS</t>
  </si>
  <si>
    <t>HARTSVILLE</t>
  </si>
  <si>
    <t>HWA</t>
  </si>
  <si>
    <t>HAWABANGO</t>
  </si>
  <si>
    <t>HWD</t>
  </si>
  <si>
    <t>HAYWARD</t>
  </si>
  <si>
    <t>HWI</t>
  </si>
  <si>
    <t>HAWK INLET</t>
  </si>
  <si>
    <t>HWK</t>
  </si>
  <si>
    <t>HAWKER</t>
  </si>
  <si>
    <t>HWN</t>
  </si>
  <si>
    <t>HWANGE NATIONAL PARK</t>
  </si>
  <si>
    <t>HWO</t>
  </si>
  <si>
    <t>HOLLYWOOD</t>
  </si>
  <si>
    <t>HXX</t>
  </si>
  <si>
    <t>HYA</t>
  </si>
  <si>
    <t>HYANNIS</t>
  </si>
  <si>
    <t>HYC</t>
  </si>
  <si>
    <t>HIGH WYCOMBE</t>
  </si>
  <si>
    <t>HYF</t>
  </si>
  <si>
    <t>HAYFIELDS</t>
  </si>
  <si>
    <t>HYG</t>
  </si>
  <si>
    <t>HYDABURG</t>
  </si>
  <si>
    <t>HYL</t>
  </si>
  <si>
    <t>HOLLIS</t>
  </si>
  <si>
    <t>HYN</t>
  </si>
  <si>
    <t>HUANGYAN</t>
  </si>
  <si>
    <t>HYR</t>
  </si>
  <si>
    <t>HYS</t>
  </si>
  <si>
    <t>HAYS</t>
  </si>
  <si>
    <t>HYV</t>
  </si>
  <si>
    <t>HYVINKAA</t>
  </si>
  <si>
    <t>HZB</t>
  </si>
  <si>
    <t>HAZEBROUCK</t>
  </si>
  <si>
    <t>HZG</t>
  </si>
  <si>
    <t>HANZHONG</t>
  </si>
  <si>
    <t>HZK</t>
  </si>
  <si>
    <t>HUSAVIK</t>
  </si>
  <si>
    <t>HZL</t>
  </si>
  <si>
    <t>HAZLETON</t>
  </si>
  <si>
    <t>HZV</t>
  </si>
  <si>
    <t>HAZYVIEW</t>
  </si>
  <si>
    <t>HZZ</t>
  </si>
  <si>
    <t>IAA</t>
  </si>
  <si>
    <t>IGARKA</t>
  </si>
  <si>
    <t>IAB</t>
  </si>
  <si>
    <t>IAG</t>
  </si>
  <si>
    <t>NIAGARA FALLS</t>
  </si>
  <si>
    <t>IAM</t>
  </si>
  <si>
    <t>IN AMENAS</t>
  </si>
  <si>
    <t>IAN</t>
  </si>
  <si>
    <t>KIANA</t>
  </si>
  <si>
    <t>IAQ</t>
  </si>
  <si>
    <t>BAHREGAN</t>
  </si>
  <si>
    <t>IAR</t>
  </si>
  <si>
    <t>YAROSLAVL</t>
  </si>
  <si>
    <t>IAS</t>
  </si>
  <si>
    <t>IASI</t>
  </si>
  <si>
    <t>IAU</t>
  </si>
  <si>
    <t>IAURA</t>
  </si>
  <si>
    <t>IBA</t>
  </si>
  <si>
    <t>IBADAN</t>
  </si>
  <si>
    <t>IBE</t>
  </si>
  <si>
    <t>IBAGUE</t>
  </si>
  <si>
    <t>IBI</t>
  </si>
  <si>
    <t>IBOKI</t>
  </si>
  <si>
    <t>IBO</t>
  </si>
  <si>
    <t>IBP</t>
  </si>
  <si>
    <t>IBERIA</t>
  </si>
  <si>
    <t>IBZ</t>
  </si>
  <si>
    <t>IBIZA</t>
  </si>
  <si>
    <t>ICA</t>
  </si>
  <si>
    <t>ICABARU</t>
  </si>
  <si>
    <t>ICI</t>
  </si>
  <si>
    <t>CICIA</t>
  </si>
  <si>
    <t>ICK</t>
  </si>
  <si>
    <t>NIEUW NICKERIE</t>
  </si>
  <si>
    <t>ICL</t>
  </si>
  <si>
    <t>CLARINDA</t>
  </si>
  <si>
    <t>ICO</t>
  </si>
  <si>
    <t>SICOGON ISLAND</t>
  </si>
  <si>
    <t>ICR</t>
  </si>
  <si>
    <t>NICARO</t>
  </si>
  <si>
    <t>ICY</t>
  </si>
  <si>
    <t>ICY BAY</t>
  </si>
  <si>
    <t>IC1</t>
  </si>
  <si>
    <t>IC2</t>
  </si>
  <si>
    <t>IC3</t>
  </si>
  <si>
    <t>IDA</t>
  </si>
  <si>
    <t>IDAHO FALLS</t>
  </si>
  <si>
    <t>IDB</t>
  </si>
  <si>
    <t>IDRE</t>
  </si>
  <si>
    <t>IDF</t>
  </si>
  <si>
    <t>IDIOFA</t>
  </si>
  <si>
    <t>IDG</t>
  </si>
  <si>
    <t>IDA GROVE</t>
  </si>
  <si>
    <t>IDI</t>
  </si>
  <si>
    <t>INDIANA</t>
  </si>
  <si>
    <t>IDK</t>
  </si>
  <si>
    <t>INDULKANA</t>
  </si>
  <si>
    <t>IDN</t>
  </si>
  <si>
    <t>INDAGEN</t>
  </si>
  <si>
    <t>IDO</t>
  </si>
  <si>
    <t>SANTA ISABEL DO MORR</t>
  </si>
  <si>
    <t>IDP</t>
  </si>
  <si>
    <t>INDEPENDENCE</t>
  </si>
  <si>
    <t>IDR</t>
  </si>
  <si>
    <t>INDORE</t>
  </si>
  <si>
    <t>IDY</t>
  </si>
  <si>
    <t>ILE D'YEU</t>
  </si>
  <si>
    <t>IEG</t>
  </si>
  <si>
    <t>ZIELONA GORA</t>
  </si>
  <si>
    <t>IEJ</t>
  </si>
  <si>
    <t>IEJIMA</t>
  </si>
  <si>
    <t>IES</t>
  </si>
  <si>
    <t>RIESA</t>
  </si>
  <si>
    <t>IEV</t>
  </si>
  <si>
    <t>KIEV</t>
  </si>
  <si>
    <t>IFA</t>
  </si>
  <si>
    <t>IOWA FALLS</t>
  </si>
  <si>
    <t>IFF</t>
  </si>
  <si>
    <t>IFFLEY</t>
  </si>
  <si>
    <t>IFH</t>
  </si>
  <si>
    <t>HESA</t>
  </si>
  <si>
    <t>IFJ</t>
  </si>
  <si>
    <t>ISAFJORDUR</t>
  </si>
  <si>
    <t>IFL</t>
  </si>
  <si>
    <t>INNISFAIL</t>
  </si>
  <si>
    <t>ISFAHAN</t>
  </si>
  <si>
    <t>IFO</t>
  </si>
  <si>
    <t>IVANO-FRANKOVSK</t>
  </si>
  <si>
    <t>IFP</t>
  </si>
  <si>
    <t>BULLHEAD CITY</t>
  </si>
  <si>
    <t>IGA</t>
  </si>
  <si>
    <t>INAGUA</t>
  </si>
  <si>
    <t>IGB</t>
  </si>
  <si>
    <t>INGENIERO JACOBACCI</t>
  </si>
  <si>
    <t>IGDIR</t>
  </si>
  <si>
    <t>IGE</t>
  </si>
  <si>
    <t>IGUELA</t>
  </si>
  <si>
    <t>IGG</t>
  </si>
  <si>
    <t>IGIUGIG</t>
  </si>
  <si>
    <t>IGH</t>
  </si>
  <si>
    <t>INGHAM</t>
  </si>
  <si>
    <t>IGL</t>
  </si>
  <si>
    <t>IGM</t>
  </si>
  <si>
    <t>KINGMAN</t>
  </si>
  <si>
    <t>IGN</t>
  </si>
  <si>
    <t>ILIGAN</t>
  </si>
  <si>
    <t>IGO</t>
  </si>
  <si>
    <t>CHIGORODO</t>
  </si>
  <si>
    <t>IGR</t>
  </si>
  <si>
    <t>IGUAZU</t>
  </si>
  <si>
    <t>IGS</t>
  </si>
  <si>
    <t>INGLOSTADT</t>
  </si>
  <si>
    <t>IGU</t>
  </si>
  <si>
    <t>IGUASSU FALLS</t>
  </si>
  <si>
    <t>IHA</t>
  </si>
  <si>
    <t>NIIHAMA</t>
  </si>
  <si>
    <t>IHC</t>
  </si>
  <si>
    <t>INHACA</t>
  </si>
  <si>
    <t>IHN</t>
  </si>
  <si>
    <t>QISHN</t>
  </si>
  <si>
    <t>IHO</t>
  </si>
  <si>
    <t>IHOSY</t>
  </si>
  <si>
    <t>IHR</t>
  </si>
  <si>
    <t>IRAN SHAHR</t>
  </si>
  <si>
    <t>IHU</t>
  </si>
  <si>
    <t>IIA</t>
  </si>
  <si>
    <t>INISHMAAN</t>
  </si>
  <si>
    <t>IIL</t>
  </si>
  <si>
    <t>ILAAM</t>
  </si>
  <si>
    <t>IIN</t>
  </si>
  <si>
    <t>NISHINO-OMOTE</t>
  </si>
  <si>
    <t>IIS</t>
  </si>
  <si>
    <t>NISSAN ISLAND</t>
  </si>
  <si>
    <t>IJK</t>
  </si>
  <si>
    <t>IZHEVSK</t>
  </si>
  <si>
    <t>IJU</t>
  </si>
  <si>
    <t>IJUI</t>
  </si>
  <si>
    <t>IJX</t>
  </si>
  <si>
    <t>THR</t>
  </si>
  <si>
    <t>TEHRAN</t>
  </si>
  <si>
    <t>IKB</t>
  </si>
  <si>
    <t>WILKESBORO</t>
  </si>
  <si>
    <t>IKI</t>
  </si>
  <si>
    <t>IKK</t>
  </si>
  <si>
    <t>KANKAKEE</t>
  </si>
  <si>
    <t>IKL</t>
  </si>
  <si>
    <t>IKELA</t>
  </si>
  <si>
    <t>IKP</t>
  </si>
  <si>
    <t>INKERMAN</t>
  </si>
  <si>
    <t>IKS</t>
  </si>
  <si>
    <t>TIKSI</t>
  </si>
  <si>
    <t>IKT</t>
  </si>
  <si>
    <t>IRKUTSK</t>
  </si>
  <si>
    <t>ILA</t>
  </si>
  <si>
    <t>ILLAGA</t>
  </si>
  <si>
    <t>ILB</t>
  </si>
  <si>
    <t>ILHA SOLTEIRA</t>
  </si>
  <si>
    <t>ILF</t>
  </si>
  <si>
    <t>ILFORD</t>
  </si>
  <si>
    <t>ILG</t>
  </si>
  <si>
    <t>WILMINGTON</t>
  </si>
  <si>
    <t>ILH</t>
  </si>
  <si>
    <t>ILLISHEIM</t>
  </si>
  <si>
    <t>ILI</t>
  </si>
  <si>
    <t>ILIAMNA</t>
  </si>
  <si>
    <t>ILK</t>
  </si>
  <si>
    <t>ILAKA</t>
  </si>
  <si>
    <t>ILL</t>
  </si>
  <si>
    <t>WILLMAR</t>
  </si>
  <si>
    <t>ILM</t>
  </si>
  <si>
    <t>ILN</t>
  </si>
  <si>
    <t>ILO</t>
  </si>
  <si>
    <t>ILOILO</t>
  </si>
  <si>
    <t>ILP</t>
  </si>
  <si>
    <t>ILE DES PINS</t>
  </si>
  <si>
    <t>ILQ</t>
  </si>
  <si>
    <t>ILR</t>
  </si>
  <si>
    <t>ILORIN</t>
  </si>
  <si>
    <t>ILU</t>
  </si>
  <si>
    <t>KILAGUNI</t>
  </si>
  <si>
    <t>ILX</t>
  </si>
  <si>
    <t>ILEG</t>
  </si>
  <si>
    <t>ILY</t>
  </si>
  <si>
    <t>ISLAY</t>
  </si>
  <si>
    <t>ILZ</t>
  </si>
  <si>
    <t>ZILINA</t>
  </si>
  <si>
    <t>IMA</t>
  </si>
  <si>
    <t>IAMALELE</t>
  </si>
  <si>
    <t>IMB</t>
  </si>
  <si>
    <t>IMBAIMADAI</t>
  </si>
  <si>
    <t>IMC</t>
  </si>
  <si>
    <t>MUSCAT</t>
  </si>
  <si>
    <t>IMD</t>
  </si>
  <si>
    <t>IMONDA</t>
  </si>
  <si>
    <t>IMF</t>
  </si>
  <si>
    <t>IMPHAL</t>
  </si>
  <si>
    <t>IMG</t>
  </si>
  <si>
    <t>INHAMINGA</t>
  </si>
  <si>
    <t>IMI</t>
  </si>
  <si>
    <t>INE ISLAND</t>
  </si>
  <si>
    <t>IMK</t>
  </si>
  <si>
    <t>SIMIKOT</t>
  </si>
  <si>
    <t>IML</t>
  </si>
  <si>
    <t>IMPERIAL</t>
  </si>
  <si>
    <t>IMM</t>
  </si>
  <si>
    <t>IMMOKALEE</t>
  </si>
  <si>
    <t>IMN</t>
  </si>
  <si>
    <t>IMANE</t>
  </si>
  <si>
    <t>IMO</t>
  </si>
  <si>
    <t>ZEMIO</t>
  </si>
  <si>
    <t>IMP</t>
  </si>
  <si>
    <t>IMPERATRIZ</t>
  </si>
  <si>
    <t>IMT</t>
  </si>
  <si>
    <t>IRON MOUNTAIN</t>
  </si>
  <si>
    <t>IMZ</t>
  </si>
  <si>
    <t>NIMROZ</t>
  </si>
  <si>
    <t>INA</t>
  </si>
  <si>
    <t>INTA</t>
  </si>
  <si>
    <t>INB</t>
  </si>
  <si>
    <t>INC</t>
  </si>
  <si>
    <t>YINCHUAN</t>
  </si>
  <si>
    <t>IND</t>
  </si>
  <si>
    <t>INDIANAPOLIS</t>
  </si>
  <si>
    <t>INE</t>
  </si>
  <si>
    <t>CHINDE</t>
  </si>
  <si>
    <t>INF</t>
  </si>
  <si>
    <t>IN GUEZZAM</t>
  </si>
  <si>
    <t>ING</t>
  </si>
  <si>
    <t>LAGO ARGENTINO</t>
  </si>
  <si>
    <t>INH</t>
  </si>
  <si>
    <t>INHAMBANE</t>
  </si>
  <si>
    <t>INI</t>
  </si>
  <si>
    <t>NIS</t>
  </si>
  <si>
    <t>INJ</t>
  </si>
  <si>
    <t>INJUNE</t>
  </si>
  <si>
    <t>INK</t>
  </si>
  <si>
    <t>WINK</t>
  </si>
  <si>
    <t>INL</t>
  </si>
  <si>
    <t>INTERNATIONAL FALLS</t>
  </si>
  <si>
    <t>INM</t>
  </si>
  <si>
    <t>INNAMINCKA</t>
  </si>
  <si>
    <t>INN</t>
  </si>
  <si>
    <t>INNSBRUCK</t>
  </si>
  <si>
    <t>INO</t>
  </si>
  <si>
    <t>INONGO</t>
  </si>
  <si>
    <t>INQ</t>
  </si>
  <si>
    <t>INISHEER</t>
  </si>
  <si>
    <t>INR</t>
  </si>
  <si>
    <t>INS</t>
  </si>
  <si>
    <t>INDIAN SPRINGS</t>
  </si>
  <si>
    <t>INT</t>
  </si>
  <si>
    <t>WINSTON-SALEM</t>
  </si>
  <si>
    <t>INU</t>
  </si>
  <si>
    <t>NAURU ISLAND</t>
  </si>
  <si>
    <t>NR</t>
  </si>
  <si>
    <t>NAURU</t>
  </si>
  <si>
    <t>INV</t>
  </si>
  <si>
    <t>INVERNESS</t>
  </si>
  <si>
    <t>INW</t>
  </si>
  <si>
    <t>WINSLOW</t>
  </si>
  <si>
    <t>INX</t>
  </si>
  <si>
    <t>INANWATAN</t>
  </si>
  <si>
    <t>INY</t>
  </si>
  <si>
    <t>INYATI</t>
  </si>
  <si>
    <t>INZ</t>
  </si>
  <si>
    <t>IN SALAH</t>
  </si>
  <si>
    <t>IOA</t>
  </si>
  <si>
    <t>IOANNINA</t>
  </si>
  <si>
    <t>IOK</t>
  </si>
  <si>
    <t>IOKEA</t>
  </si>
  <si>
    <t>IOM</t>
  </si>
  <si>
    <t>ISLE OF MAN</t>
  </si>
  <si>
    <t>ION</t>
  </si>
  <si>
    <t>IMPFONDO</t>
  </si>
  <si>
    <t>IOP</t>
  </si>
  <si>
    <t>IOMA</t>
  </si>
  <si>
    <t>IOR</t>
  </si>
  <si>
    <t>INISHMORE</t>
  </si>
  <si>
    <t>IOS</t>
  </si>
  <si>
    <t>ILHEUS</t>
  </si>
  <si>
    <t>IOU</t>
  </si>
  <si>
    <t>ILE OUEN</t>
  </si>
  <si>
    <t>IOW</t>
  </si>
  <si>
    <t>IOWA CITY</t>
  </si>
  <si>
    <t>IPA</t>
  </si>
  <si>
    <t>IPOTA</t>
  </si>
  <si>
    <t>IPC</t>
  </si>
  <si>
    <t>EASTER ISLAND</t>
  </si>
  <si>
    <t>IPE</t>
  </si>
  <si>
    <t>IPIL</t>
  </si>
  <si>
    <t>IPG</t>
  </si>
  <si>
    <t>IPIRANGA</t>
  </si>
  <si>
    <t>IPH</t>
  </si>
  <si>
    <t>IPOH</t>
  </si>
  <si>
    <t>IPI</t>
  </si>
  <si>
    <t>IPIALES</t>
  </si>
  <si>
    <t>IPL</t>
  </si>
  <si>
    <t>IPN</t>
  </si>
  <si>
    <t>IPATINGA</t>
  </si>
  <si>
    <t>IPT</t>
  </si>
  <si>
    <t>WILLIAMSPORT</t>
  </si>
  <si>
    <t>IPU</t>
  </si>
  <si>
    <t>IPIAU</t>
  </si>
  <si>
    <t>IPW</t>
  </si>
  <si>
    <t>IPSWICH</t>
  </si>
  <si>
    <t>IQB</t>
  </si>
  <si>
    <t>IQD</t>
  </si>
  <si>
    <t>IQK</t>
  </si>
  <si>
    <t>IQM</t>
  </si>
  <si>
    <t>QIEMO</t>
  </si>
  <si>
    <t>IQN</t>
  </si>
  <si>
    <t>QINGYANG</t>
  </si>
  <si>
    <t>IQQ</t>
  </si>
  <si>
    <t>IQUIQUE</t>
  </si>
  <si>
    <t>IQT</t>
  </si>
  <si>
    <t>IQUITOS</t>
  </si>
  <si>
    <t>IRA</t>
  </si>
  <si>
    <t>KIRAKIRA</t>
  </si>
  <si>
    <t>IRB</t>
  </si>
  <si>
    <t>IRAAN</t>
  </si>
  <si>
    <t>IRC</t>
  </si>
  <si>
    <t>CIRCLE</t>
  </si>
  <si>
    <t>IRD</t>
  </si>
  <si>
    <t>ISHURDI</t>
  </si>
  <si>
    <t>IRE</t>
  </si>
  <si>
    <t>IRECE</t>
  </si>
  <si>
    <t>IRG</t>
  </si>
  <si>
    <t>LOCKHART RIVER</t>
  </si>
  <si>
    <t>IRI</t>
  </si>
  <si>
    <t>IRINGA</t>
  </si>
  <si>
    <t>IRJ</t>
  </si>
  <si>
    <t>LA RIOJA</t>
  </si>
  <si>
    <t>IRK</t>
  </si>
  <si>
    <t>KIRKSVILLE</t>
  </si>
  <si>
    <t>IRN</t>
  </si>
  <si>
    <t>IRIONA</t>
  </si>
  <si>
    <t>IRO</t>
  </si>
  <si>
    <t>BIRAO</t>
  </si>
  <si>
    <t>IRP</t>
  </si>
  <si>
    <t>ISIRO</t>
  </si>
  <si>
    <t>IRS</t>
  </si>
  <si>
    <t>STURGIS</t>
  </si>
  <si>
    <t>ISA</t>
  </si>
  <si>
    <t>MOUNT ISA</t>
  </si>
  <si>
    <t>ISLAMABAD</t>
  </si>
  <si>
    <t>ISC</t>
  </si>
  <si>
    <t>ISLES OF SCILLY</t>
  </si>
  <si>
    <t>ISD</t>
  </si>
  <si>
    <t>ISCUANDE</t>
  </si>
  <si>
    <t>ISPARTA</t>
  </si>
  <si>
    <t>ISG</t>
  </si>
  <si>
    <t>ISHIGAKI</t>
  </si>
  <si>
    <t>ISH</t>
  </si>
  <si>
    <t>ISCHIA</t>
  </si>
  <si>
    <t>ISI</t>
  </si>
  <si>
    <t>ISISFORD</t>
  </si>
  <si>
    <t>ISJ</t>
  </si>
  <si>
    <t>ISLA MUJERES</t>
  </si>
  <si>
    <t>ISK</t>
  </si>
  <si>
    <t>NASIK</t>
  </si>
  <si>
    <t>ISM</t>
  </si>
  <si>
    <t>KISSIMMEE</t>
  </si>
  <si>
    <t>ISN</t>
  </si>
  <si>
    <t>WILLISTON</t>
  </si>
  <si>
    <t>ISO</t>
  </si>
  <si>
    <t>KINSTON</t>
  </si>
  <si>
    <t>ISP</t>
  </si>
  <si>
    <t>LONG ISLAND MACARTHU</t>
  </si>
  <si>
    <t>ISQ</t>
  </si>
  <si>
    <t>MANISTIQUE</t>
  </si>
  <si>
    <t>ISS</t>
  </si>
  <si>
    <t>WISCASSET</t>
  </si>
  <si>
    <t>ISTANBUL</t>
  </si>
  <si>
    <t>SULAYMANIYAH</t>
  </si>
  <si>
    <t>ISW</t>
  </si>
  <si>
    <t>WISCONSIN RAPIDS</t>
  </si>
  <si>
    <t>ITA</t>
  </si>
  <si>
    <t>ITACOATIARA</t>
  </si>
  <si>
    <t>ITB</t>
  </si>
  <si>
    <t>ITAITUBA</t>
  </si>
  <si>
    <t>ITE</t>
  </si>
  <si>
    <t>ITUBERA</t>
  </si>
  <si>
    <t>ITH</t>
  </si>
  <si>
    <t>ITHACA</t>
  </si>
  <si>
    <t>ITI</t>
  </si>
  <si>
    <t>ITAMBACURI</t>
  </si>
  <si>
    <t>ITK</t>
  </si>
  <si>
    <t>ITOKAMA</t>
  </si>
  <si>
    <t>ITM</t>
  </si>
  <si>
    <t>OSA</t>
  </si>
  <si>
    <t>OSAKA</t>
  </si>
  <si>
    <t>ITN</t>
  </si>
  <si>
    <t>ITABUNA</t>
  </si>
  <si>
    <t>ITO</t>
  </si>
  <si>
    <t>HILO</t>
  </si>
  <si>
    <t>ITP</t>
  </si>
  <si>
    <t>ITAPERUNA</t>
  </si>
  <si>
    <t>ITQ</t>
  </si>
  <si>
    <t>ITAQUI</t>
  </si>
  <si>
    <t>ITR</t>
  </si>
  <si>
    <t>ITUMBIARA</t>
  </si>
  <si>
    <t>IUE</t>
  </si>
  <si>
    <t>NIUE</t>
  </si>
  <si>
    <t>NU</t>
  </si>
  <si>
    <t>IUL</t>
  </si>
  <si>
    <t>IUM</t>
  </si>
  <si>
    <t>SUMMIT LAKE</t>
  </si>
  <si>
    <t>IUS</t>
  </si>
  <si>
    <t>INUS</t>
  </si>
  <si>
    <t>IVA</t>
  </si>
  <si>
    <t>AMBANJA</t>
  </si>
  <si>
    <t>IVC</t>
  </si>
  <si>
    <t>INVERCARGILL</t>
  </si>
  <si>
    <t>IVG</t>
  </si>
  <si>
    <t>IVANGRAD</t>
  </si>
  <si>
    <t>IVH</t>
  </si>
  <si>
    <t>IVISHAK</t>
  </si>
  <si>
    <t>IVL</t>
  </si>
  <si>
    <t>IVALO</t>
  </si>
  <si>
    <t>IVO</t>
  </si>
  <si>
    <t>CHIVOLO</t>
  </si>
  <si>
    <t>IVR</t>
  </si>
  <si>
    <t>INVERELL</t>
  </si>
  <si>
    <t>IVW</t>
  </si>
  <si>
    <t>INVERWAY</t>
  </si>
  <si>
    <t>IWA</t>
  </si>
  <si>
    <t>IVANOVO</t>
  </si>
  <si>
    <t>IWD</t>
  </si>
  <si>
    <t>IRONWOOD</t>
  </si>
  <si>
    <t>IWJ</t>
  </si>
  <si>
    <t>IWAMI</t>
  </si>
  <si>
    <t>IWO</t>
  </si>
  <si>
    <t>IWO JIMA</t>
  </si>
  <si>
    <t>IWS</t>
  </si>
  <si>
    <t>IXA</t>
  </si>
  <si>
    <t>AGARTALA</t>
  </si>
  <si>
    <t>IXB</t>
  </si>
  <si>
    <t>BAGDOGRA</t>
  </si>
  <si>
    <t>IXC</t>
  </si>
  <si>
    <t>CHANDIGARH</t>
  </si>
  <si>
    <t>IXD</t>
  </si>
  <si>
    <t>ALLAHABAD</t>
  </si>
  <si>
    <t>IXE</t>
  </si>
  <si>
    <t>MANGALORE</t>
  </si>
  <si>
    <t>IXG</t>
  </si>
  <si>
    <t>BELGAUM</t>
  </si>
  <si>
    <t>IXH</t>
  </si>
  <si>
    <t>KAILASHAHAR</t>
  </si>
  <si>
    <t>IXI</t>
  </si>
  <si>
    <t>LILABARI</t>
  </si>
  <si>
    <t>IXJ</t>
  </si>
  <si>
    <t>JAMMU</t>
  </si>
  <si>
    <t>IXK</t>
  </si>
  <si>
    <t>KESHOD</t>
  </si>
  <si>
    <t>IXL</t>
  </si>
  <si>
    <t>LEH</t>
  </si>
  <si>
    <t>IXM</t>
  </si>
  <si>
    <t>MADURAI</t>
  </si>
  <si>
    <t>IXN</t>
  </si>
  <si>
    <t>KHOWAI</t>
  </si>
  <si>
    <t>IXP</t>
  </si>
  <si>
    <t>PATHANKOT</t>
  </si>
  <si>
    <t>IXQ</t>
  </si>
  <si>
    <t>KAMALPUR</t>
  </si>
  <si>
    <t>IXR</t>
  </si>
  <si>
    <t>RANCHI</t>
  </si>
  <si>
    <t>IXS</t>
  </si>
  <si>
    <t>SILCHAR</t>
  </si>
  <si>
    <t>IXT</t>
  </si>
  <si>
    <t>PASIGHAT</t>
  </si>
  <si>
    <t>IXU</t>
  </si>
  <si>
    <t>AURANGABAD</t>
  </si>
  <si>
    <t>IXV</t>
  </si>
  <si>
    <t>ALONG</t>
  </si>
  <si>
    <t>IXW</t>
  </si>
  <si>
    <t>JAMSHEDPUR</t>
  </si>
  <si>
    <t>IXY</t>
  </si>
  <si>
    <t>KANDLA</t>
  </si>
  <si>
    <t>IXZ</t>
  </si>
  <si>
    <t>PORT BLAIR</t>
  </si>
  <si>
    <t>IYK</t>
  </si>
  <si>
    <t>INYOKERN</t>
  </si>
  <si>
    <t>IZO</t>
  </si>
  <si>
    <t>IZUMO</t>
  </si>
  <si>
    <t>IZT</t>
  </si>
  <si>
    <t>IZMIT</t>
  </si>
  <si>
    <t>JAA</t>
  </si>
  <si>
    <t>JALALABAD</t>
  </si>
  <si>
    <t>JAB</t>
  </si>
  <si>
    <t>JABIRU</t>
  </si>
  <si>
    <t>JAC</t>
  </si>
  <si>
    <t>JAD</t>
  </si>
  <si>
    <t>JANDAKOT</t>
  </si>
  <si>
    <t>JAE</t>
  </si>
  <si>
    <t>JAF</t>
  </si>
  <si>
    <t>JAFFNA</t>
  </si>
  <si>
    <t>JAG</t>
  </si>
  <si>
    <t>JACOBABAD</t>
  </si>
  <si>
    <t>JAH</t>
  </si>
  <si>
    <t>AUBAGNE</t>
  </si>
  <si>
    <t>JAI</t>
  </si>
  <si>
    <t>JAIPUR</t>
  </si>
  <si>
    <t>JAJ</t>
  </si>
  <si>
    <t>JAK</t>
  </si>
  <si>
    <t>JACMEL</t>
  </si>
  <si>
    <t>JAL</t>
  </si>
  <si>
    <t>JALAPA</t>
  </si>
  <si>
    <t>JAM</t>
  </si>
  <si>
    <t>JAMBOL</t>
  </si>
  <si>
    <t>JAO</t>
  </si>
  <si>
    <t>JAP</t>
  </si>
  <si>
    <t>PUNTA RENES</t>
  </si>
  <si>
    <t>JAQ</t>
  </si>
  <si>
    <t>JACQUINOT BAY</t>
  </si>
  <si>
    <t>JAR</t>
  </si>
  <si>
    <t>JAHROM</t>
  </si>
  <si>
    <t>JAS</t>
  </si>
  <si>
    <t>JAT</t>
  </si>
  <si>
    <t>JABOT</t>
  </si>
  <si>
    <t>JAU</t>
  </si>
  <si>
    <t>JAUJA</t>
  </si>
  <si>
    <t>JAV</t>
  </si>
  <si>
    <t>ILULISSAT</t>
  </si>
  <si>
    <t>JBC</t>
  </si>
  <si>
    <t>JBK</t>
  </si>
  <si>
    <t>BERKELEY</t>
  </si>
  <si>
    <t>JBP</t>
  </si>
  <si>
    <t>JBR</t>
  </si>
  <si>
    <t>JONESBORO</t>
  </si>
  <si>
    <t>JBS</t>
  </si>
  <si>
    <t>PLEASANTON</t>
  </si>
  <si>
    <t>JBT</t>
  </si>
  <si>
    <t>JCA</t>
  </si>
  <si>
    <t>JCB</t>
  </si>
  <si>
    <t>JOACABA</t>
  </si>
  <si>
    <t>JCC</t>
  </si>
  <si>
    <t>JCD</t>
  </si>
  <si>
    <t>STX</t>
  </si>
  <si>
    <t>ST CROIX ISLAND</t>
  </si>
  <si>
    <t>VI</t>
  </si>
  <si>
    <t>JCE</t>
  </si>
  <si>
    <t>OAK</t>
  </si>
  <si>
    <t>OAKLAND</t>
  </si>
  <si>
    <t>JCH</t>
  </si>
  <si>
    <t>QASIGIANNGUIT</t>
  </si>
  <si>
    <t>JCI</t>
  </si>
  <si>
    <t>MKC</t>
  </si>
  <si>
    <t>KANSAS CITY</t>
  </si>
  <si>
    <t>JCJ</t>
  </si>
  <si>
    <t>JCK</t>
  </si>
  <si>
    <t>JULIA CREEK</t>
  </si>
  <si>
    <t>JCM</t>
  </si>
  <si>
    <t>JACOBINA</t>
  </si>
  <si>
    <t>JCN</t>
  </si>
  <si>
    <t>INCHEON</t>
  </si>
  <si>
    <t>JCO</t>
  </si>
  <si>
    <t>COMINO HELIPORT</t>
  </si>
  <si>
    <t>JCR</t>
  </si>
  <si>
    <t>JACAREACANGA</t>
  </si>
  <si>
    <t>JCT</t>
  </si>
  <si>
    <t>JUNCTION</t>
  </si>
  <si>
    <t>JCU</t>
  </si>
  <si>
    <t>CEUTA HELIPORT</t>
  </si>
  <si>
    <t>JCX</t>
  </si>
  <si>
    <t>JCY</t>
  </si>
  <si>
    <t>JOHNSON</t>
  </si>
  <si>
    <t>JDA</t>
  </si>
  <si>
    <t>JOHN DAY</t>
  </si>
  <si>
    <t>JDB</t>
  </si>
  <si>
    <t>JDF</t>
  </si>
  <si>
    <t>JUIZ DE FORA</t>
  </si>
  <si>
    <t>JDH</t>
  </si>
  <si>
    <t>JODHPUR</t>
  </si>
  <si>
    <t>JDM</t>
  </si>
  <si>
    <t>MIAMI</t>
  </si>
  <si>
    <t>JDN</t>
  </si>
  <si>
    <t>JDO</t>
  </si>
  <si>
    <t>JUAZEIRO DO NORTE</t>
  </si>
  <si>
    <t>JDP</t>
  </si>
  <si>
    <t>JDT</t>
  </si>
  <si>
    <t>JDX</t>
  </si>
  <si>
    <t>JDY</t>
  </si>
  <si>
    <t>DOWNEY</t>
  </si>
  <si>
    <t>JDZ</t>
  </si>
  <si>
    <t>JINGDEZHEN</t>
  </si>
  <si>
    <t>JEDDAH</t>
  </si>
  <si>
    <t>JEE</t>
  </si>
  <si>
    <t>JEREMIE</t>
  </si>
  <si>
    <t>JEF</t>
  </si>
  <si>
    <t>JEFFERSON CITY</t>
  </si>
  <si>
    <t>JEG</t>
  </si>
  <si>
    <t>AASIAAT</t>
  </si>
  <si>
    <t>JEJ</t>
  </si>
  <si>
    <t>JEH</t>
  </si>
  <si>
    <t>JEM</t>
  </si>
  <si>
    <t>EMERYVILLE</t>
  </si>
  <si>
    <t>JEQ</t>
  </si>
  <si>
    <t>JEQUIE</t>
  </si>
  <si>
    <t>JER</t>
  </si>
  <si>
    <t>JERSEY</t>
  </si>
  <si>
    <t>JEV</t>
  </si>
  <si>
    <t>EVRY HELIPORT</t>
  </si>
  <si>
    <t>JFM</t>
  </si>
  <si>
    <t>FREMANTLE</t>
  </si>
  <si>
    <t>JFN</t>
  </si>
  <si>
    <t>JFR</t>
  </si>
  <si>
    <t>PAAMIUT</t>
  </si>
  <si>
    <t>JGA</t>
  </si>
  <si>
    <t>JAMNAGAR</t>
  </si>
  <si>
    <t>JGB</t>
  </si>
  <si>
    <t>JAGDALPUR</t>
  </si>
  <si>
    <t>JGC</t>
  </si>
  <si>
    <t>JGE</t>
  </si>
  <si>
    <t>GEOJE</t>
  </si>
  <si>
    <t>JGL</t>
  </si>
  <si>
    <t>JGN</t>
  </si>
  <si>
    <t>JIAYUGUAN</t>
  </si>
  <si>
    <t>JGO</t>
  </si>
  <si>
    <t>QEQERTARSUAQ</t>
  </si>
  <si>
    <t>JGP</t>
  </si>
  <si>
    <t>JGQ</t>
  </si>
  <si>
    <t>JGR</t>
  </si>
  <si>
    <t>GROENNEDAL</t>
  </si>
  <si>
    <t>JGX</t>
  </si>
  <si>
    <t>JHB</t>
  </si>
  <si>
    <t>JOHOR BAHRU</t>
  </si>
  <si>
    <t>JHC</t>
  </si>
  <si>
    <t>JHE</t>
  </si>
  <si>
    <t>JHG</t>
  </si>
  <si>
    <t>JINGHONG</t>
  </si>
  <si>
    <t>JHM</t>
  </si>
  <si>
    <t>KAPALUA</t>
  </si>
  <si>
    <t>JHS</t>
  </si>
  <si>
    <t>SISIMIUT</t>
  </si>
  <si>
    <t>JHW</t>
  </si>
  <si>
    <t>JAMESTOWN</t>
  </si>
  <si>
    <t>JHY</t>
  </si>
  <si>
    <t>JIA</t>
  </si>
  <si>
    <t>JUINA</t>
  </si>
  <si>
    <t>JID</t>
  </si>
  <si>
    <t>JIJ</t>
  </si>
  <si>
    <t>JIJIGA</t>
  </si>
  <si>
    <t>JIK</t>
  </si>
  <si>
    <t>IKARIA ISLAND</t>
  </si>
  <si>
    <t>JIL</t>
  </si>
  <si>
    <t>JILIN</t>
  </si>
  <si>
    <t>JIM</t>
  </si>
  <si>
    <t>JIMMA</t>
  </si>
  <si>
    <t>JIN</t>
  </si>
  <si>
    <t>JINJA</t>
  </si>
  <si>
    <t>JIO</t>
  </si>
  <si>
    <t>ONT</t>
  </si>
  <si>
    <t>ONTARIO</t>
  </si>
  <si>
    <t>JIP</t>
  </si>
  <si>
    <t>JIPIJAPA</t>
  </si>
  <si>
    <t>JIR</t>
  </si>
  <si>
    <t>JIRI</t>
  </si>
  <si>
    <t>JIU</t>
  </si>
  <si>
    <t>JIUJIANG</t>
  </si>
  <si>
    <t>JIW</t>
  </si>
  <si>
    <t>JIWANI</t>
  </si>
  <si>
    <t>JJI</t>
  </si>
  <si>
    <t>JUANJUI</t>
  </si>
  <si>
    <t>JJN</t>
  </si>
  <si>
    <t>JINJIANG</t>
  </si>
  <si>
    <t>JJU</t>
  </si>
  <si>
    <t>QAQORTOQ</t>
  </si>
  <si>
    <t>JKG</t>
  </si>
  <si>
    <t>JONKOPING</t>
  </si>
  <si>
    <t>JKH</t>
  </si>
  <si>
    <t>CHIOS</t>
  </si>
  <si>
    <t>JKR</t>
  </si>
  <si>
    <t>JANAKPUR</t>
  </si>
  <si>
    <t>JKV</t>
  </si>
  <si>
    <t>JLA</t>
  </si>
  <si>
    <t>COOPER LANDING</t>
  </si>
  <si>
    <t>JLB</t>
  </si>
  <si>
    <t>LGB</t>
  </si>
  <si>
    <t>LONG BEACH</t>
  </si>
  <si>
    <t>JLD</t>
  </si>
  <si>
    <t>LANDSKRONA</t>
  </si>
  <si>
    <t>JLH</t>
  </si>
  <si>
    <t>ARLINGTON</t>
  </si>
  <si>
    <t>JLN</t>
  </si>
  <si>
    <t>JOPLIN</t>
  </si>
  <si>
    <t>JLO</t>
  </si>
  <si>
    <t>JESOLO</t>
  </si>
  <si>
    <t>JLP</t>
  </si>
  <si>
    <t>JUAN LES PINS</t>
  </si>
  <si>
    <t>JLR</t>
  </si>
  <si>
    <t>JABALPUR</t>
  </si>
  <si>
    <t>JLS</t>
  </si>
  <si>
    <t>JALES</t>
  </si>
  <si>
    <t>JLX</t>
  </si>
  <si>
    <t>JMA</t>
  </si>
  <si>
    <t>JMB</t>
  </si>
  <si>
    <t>JAMBA</t>
  </si>
  <si>
    <t>JMC</t>
  </si>
  <si>
    <t>SAUSALITO</t>
  </si>
  <si>
    <t>JMD</t>
  </si>
  <si>
    <t>JMH</t>
  </si>
  <si>
    <t>SCHAUMBURG</t>
  </si>
  <si>
    <t>JMK</t>
  </si>
  <si>
    <t>MIKONOS</t>
  </si>
  <si>
    <t>JMM</t>
  </si>
  <si>
    <t>MMA</t>
  </si>
  <si>
    <t>MALMO</t>
  </si>
  <si>
    <t>JMN</t>
  </si>
  <si>
    <t>MKT</t>
  </si>
  <si>
    <t>MANKATO</t>
  </si>
  <si>
    <t>JMO</t>
  </si>
  <si>
    <t>JOMSOM</t>
  </si>
  <si>
    <t>JMS</t>
  </si>
  <si>
    <t>JMU</t>
  </si>
  <si>
    <t>JIAMUSI</t>
  </si>
  <si>
    <t>JMY</t>
  </si>
  <si>
    <t>JNA</t>
  </si>
  <si>
    <t>JANUARIA</t>
  </si>
  <si>
    <t>JNG</t>
  </si>
  <si>
    <t>JINING</t>
  </si>
  <si>
    <t>JNH</t>
  </si>
  <si>
    <t>JNI</t>
  </si>
  <si>
    <t>JUNIN</t>
  </si>
  <si>
    <t>JNN</t>
  </si>
  <si>
    <t>NANORTALIK</t>
  </si>
  <si>
    <t>JNP</t>
  </si>
  <si>
    <t>NEWPORT BEACH</t>
  </si>
  <si>
    <t>JNS</t>
  </si>
  <si>
    <t>NARSAQ</t>
  </si>
  <si>
    <t>JNU</t>
  </si>
  <si>
    <t>JUNEAU</t>
  </si>
  <si>
    <t>JNX</t>
  </si>
  <si>
    <t>NAXOS IS</t>
  </si>
  <si>
    <t>JNZ</t>
  </si>
  <si>
    <t>JINZHOU</t>
  </si>
  <si>
    <t>JOC</t>
  </si>
  <si>
    <t>JOE</t>
  </si>
  <si>
    <t>JOENSUU</t>
  </si>
  <si>
    <t>JOG</t>
  </si>
  <si>
    <t>YOGYAKARTA</t>
  </si>
  <si>
    <t>JOH</t>
  </si>
  <si>
    <t>PORT ST JOHNS</t>
  </si>
  <si>
    <t>JOI</t>
  </si>
  <si>
    <t>JOINVILLE</t>
  </si>
  <si>
    <t>JOK</t>
  </si>
  <si>
    <t>JOSHKAR-OLA</t>
  </si>
  <si>
    <t>JOL</t>
  </si>
  <si>
    <t>JOLO</t>
  </si>
  <si>
    <t>JOM</t>
  </si>
  <si>
    <t>NJOMBE</t>
  </si>
  <si>
    <t>JON</t>
  </si>
  <si>
    <t>JOHNSTON ISLAND</t>
  </si>
  <si>
    <t>JOP</t>
  </si>
  <si>
    <t>JOSEPHSTAAL</t>
  </si>
  <si>
    <t>JOR</t>
  </si>
  <si>
    <t>ORANGE</t>
  </si>
  <si>
    <t>JOS</t>
  </si>
  <si>
    <t>JOT</t>
  </si>
  <si>
    <t>JOLIET</t>
  </si>
  <si>
    <t>JPA</t>
  </si>
  <si>
    <t>JOAO PESSOA</t>
  </si>
  <si>
    <t>JPD</t>
  </si>
  <si>
    <t>PASADENA</t>
  </si>
  <si>
    <t>JPN</t>
  </si>
  <si>
    <t>JPR</t>
  </si>
  <si>
    <t>JI-PARANA</t>
  </si>
  <si>
    <t>JPT</t>
  </si>
  <si>
    <t>JPU</t>
  </si>
  <si>
    <t>JQA</t>
  </si>
  <si>
    <t>QAARSUT</t>
  </si>
  <si>
    <t>JQE</t>
  </si>
  <si>
    <t>JAQUE</t>
  </si>
  <si>
    <t>JRA</t>
  </si>
  <si>
    <t>JRB</t>
  </si>
  <si>
    <t>JRC</t>
  </si>
  <si>
    <t>RST</t>
  </si>
  <si>
    <t>ROCHESTER</t>
  </si>
  <si>
    <t>JRD</t>
  </si>
  <si>
    <t>RAL</t>
  </si>
  <si>
    <t>RIVERSIDE</t>
  </si>
  <si>
    <t>JRE</t>
  </si>
  <si>
    <t>JRH</t>
  </si>
  <si>
    <t>JORHAT</t>
  </si>
  <si>
    <t>JRK</t>
  </si>
  <si>
    <t>ARSUK</t>
  </si>
  <si>
    <t>JRN</t>
  </si>
  <si>
    <t>JURUENA</t>
  </si>
  <si>
    <t>KILIMANJARO</t>
  </si>
  <si>
    <t>JRS</t>
  </si>
  <si>
    <t>JERUSALEM</t>
  </si>
  <si>
    <t>JSA</t>
  </si>
  <si>
    <t>JAISALMER</t>
  </si>
  <si>
    <t>JSD</t>
  </si>
  <si>
    <t>STRATFORD</t>
  </si>
  <si>
    <t>JSG</t>
  </si>
  <si>
    <t>SRF</t>
  </si>
  <si>
    <t>JSH</t>
  </si>
  <si>
    <t>SITIA</t>
  </si>
  <si>
    <t>JSI</t>
  </si>
  <si>
    <t>SKIATHOS</t>
  </si>
  <si>
    <t>JSK</t>
  </si>
  <si>
    <t>STC</t>
  </si>
  <si>
    <t>ST CLOUD</t>
  </si>
  <si>
    <t>JSL</t>
  </si>
  <si>
    <t>JSM</t>
  </si>
  <si>
    <t>JOSE DE SAN MARTIN</t>
  </si>
  <si>
    <t>JSN</t>
  </si>
  <si>
    <t>JSO</t>
  </si>
  <si>
    <t>SODERTALJE</t>
  </si>
  <si>
    <t>JSP</t>
  </si>
  <si>
    <t>JSR</t>
  </si>
  <si>
    <t>JESSORE</t>
  </si>
  <si>
    <t>JSS</t>
  </si>
  <si>
    <t>SPETSAI</t>
  </si>
  <si>
    <t>JST</t>
  </si>
  <si>
    <t>JOHNSTOWN</t>
  </si>
  <si>
    <t>JSU</t>
  </si>
  <si>
    <t>MANIITSOQ</t>
  </si>
  <si>
    <t>JSY</t>
  </si>
  <si>
    <t>SYROS ISLAND</t>
  </si>
  <si>
    <t>JTI</t>
  </si>
  <si>
    <t>JATAI</t>
  </si>
  <si>
    <t>JTO</t>
  </si>
  <si>
    <t>THOUSAND OAKS</t>
  </si>
  <si>
    <t>JTR</t>
  </si>
  <si>
    <t>THIRA</t>
  </si>
  <si>
    <t>JTY</t>
  </si>
  <si>
    <t>ASTYPALAIA ISLAND</t>
  </si>
  <si>
    <t>JUA</t>
  </si>
  <si>
    <t>JUARA</t>
  </si>
  <si>
    <t>JUB</t>
  </si>
  <si>
    <t>JUBA</t>
  </si>
  <si>
    <t>SOUTH SUDAN</t>
  </si>
  <si>
    <t>JUC</t>
  </si>
  <si>
    <t>JUI</t>
  </si>
  <si>
    <t>JUIST</t>
  </si>
  <si>
    <t>JUJ</t>
  </si>
  <si>
    <t>JUJUY</t>
  </si>
  <si>
    <t>JUL</t>
  </si>
  <si>
    <t>JULIACA</t>
  </si>
  <si>
    <t>JUM</t>
  </si>
  <si>
    <t>JUMLA</t>
  </si>
  <si>
    <t>JUN</t>
  </si>
  <si>
    <t>JUNDAH</t>
  </si>
  <si>
    <t>JUO</t>
  </si>
  <si>
    <t>JURADO</t>
  </si>
  <si>
    <t>JUP</t>
  </si>
  <si>
    <t>JUR</t>
  </si>
  <si>
    <t>JURIEN BAY</t>
  </si>
  <si>
    <t>JUT</t>
  </si>
  <si>
    <t>JUTICALPA</t>
  </si>
  <si>
    <t>JUV</t>
  </si>
  <si>
    <t>UPERNAVIK</t>
  </si>
  <si>
    <t>JUZ</t>
  </si>
  <si>
    <t>JUZHOU</t>
  </si>
  <si>
    <t>JVA</t>
  </si>
  <si>
    <t>ANKAVANDRA</t>
  </si>
  <si>
    <t>JVI</t>
  </si>
  <si>
    <t>MANVILLE</t>
  </si>
  <si>
    <t>JVL</t>
  </si>
  <si>
    <t>JANESVILLE</t>
  </si>
  <si>
    <t>JWA</t>
  </si>
  <si>
    <t>JWANENG</t>
  </si>
  <si>
    <t>JWC</t>
  </si>
  <si>
    <t>JWH</t>
  </si>
  <si>
    <t>JWL</t>
  </si>
  <si>
    <t>JWN</t>
  </si>
  <si>
    <t>ZANJAN</t>
  </si>
  <si>
    <t>JXN</t>
  </si>
  <si>
    <t>JYR</t>
  </si>
  <si>
    <t>JIROFT</t>
  </si>
  <si>
    <t>JYV</t>
  </si>
  <si>
    <t>JYVASKYLA</t>
  </si>
  <si>
    <t>JZH</t>
  </si>
  <si>
    <t>SONG PAN</t>
  </si>
  <si>
    <t>KAA</t>
  </si>
  <si>
    <t>KASAMA</t>
  </si>
  <si>
    <t>KAB</t>
  </si>
  <si>
    <t>KARIBA</t>
  </si>
  <si>
    <t>KAC</t>
  </si>
  <si>
    <t>KAMESHLI</t>
  </si>
  <si>
    <t>KAD</t>
  </si>
  <si>
    <t>KADUNA</t>
  </si>
  <si>
    <t>KAE</t>
  </si>
  <si>
    <t>KAKE</t>
  </si>
  <si>
    <t>KAF</t>
  </si>
  <si>
    <t>KARATO</t>
  </si>
  <si>
    <t>KAG</t>
  </si>
  <si>
    <t>GANGNEUNG</t>
  </si>
  <si>
    <t>KAH</t>
  </si>
  <si>
    <t>MEL</t>
  </si>
  <si>
    <t>MELBOURNE</t>
  </si>
  <si>
    <t>KAI</t>
  </si>
  <si>
    <t>KAIETEUR</t>
  </si>
  <si>
    <t>KAJ</t>
  </si>
  <si>
    <t>KAJAANI</t>
  </si>
  <si>
    <t>KAK</t>
  </si>
  <si>
    <t>KAR</t>
  </si>
  <si>
    <t>KAL</t>
  </si>
  <si>
    <t>KALTAG</t>
  </si>
  <si>
    <t>KAM</t>
  </si>
  <si>
    <t>KAMARAN ISLAND</t>
  </si>
  <si>
    <t>KANO</t>
  </si>
  <si>
    <t>KAO</t>
  </si>
  <si>
    <t>KUUSAMO</t>
  </si>
  <si>
    <t>KAP</t>
  </si>
  <si>
    <t>KAPANGA</t>
  </si>
  <si>
    <t>KAQ</t>
  </si>
  <si>
    <t>KAMULAI</t>
  </si>
  <si>
    <t>KAMARANG</t>
  </si>
  <si>
    <t>KAS</t>
  </si>
  <si>
    <t>KARASBURG</t>
  </si>
  <si>
    <t>KAT</t>
  </si>
  <si>
    <t>KAITAIA</t>
  </si>
  <si>
    <t>KAU</t>
  </si>
  <si>
    <t>KAUHAVA</t>
  </si>
  <si>
    <t>KAV</t>
  </si>
  <si>
    <t>KAVANAYEN</t>
  </si>
  <si>
    <t>KAW</t>
  </si>
  <si>
    <t>KAWTHAUNG</t>
  </si>
  <si>
    <t>KAX</t>
  </si>
  <si>
    <t>KALBARRI</t>
  </si>
  <si>
    <t>KAY</t>
  </si>
  <si>
    <t>WAKAYA ISLAND</t>
  </si>
  <si>
    <t>KAZ</t>
  </si>
  <si>
    <t>KBA</t>
  </si>
  <si>
    <t>KABALA</t>
  </si>
  <si>
    <t>KBB</t>
  </si>
  <si>
    <t>KIRKIMBIE</t>
  </si>
  <si>
    <t>KBC</t>
  </si>
  <si>
    <t>BIRCH CREEK</t>
  </si>
  <si>
    <t>KBD</t>
  </si>
  <si>
    <t>KIMBERLEY DOWNS</t>
  </si>
  <si>
    <t>KBE</t>
  </si>
  <si>
    <t>BELL ISLAND</t>
  </si>
  <si>
    <t>KBF</t>
  </si>
  <si>
    <t>KARUBAGA</t>
  </si>
  <si>
    <t>KBG</t>
  </si>
  <si>
    <t>KABALEGA FALLS</t>
  </si>
  <si>
    <t>KBH</t>
  </si>
  <si>
    <t>KALAT</t>
  </si>
  <si>
    <t>KBI</t>
  </si>
  <si>
    <t>KRIBI</t>
  </si>
  <si>
    <t>KBJ</t>
  </si>
  <si>
    <t>KINGS CANYON</t>
  </si>
  <si>
    <t>KBK</t>
  </si>
  <si>
    <t>KLAG BAY</t>
  </si>
  <si>
    <t>KABUL</t>
  </si>
  <si>
    <t>KBM</t>
  </si>
  <si>
    <t>KABWUM</t>
  </si>
  <si>
    <t>KBN</t>
  </si>
  <si>
    <t>KABINDA</t>
  </si>
  <si>
    <t>KBO</t>
  </si>
  <si>
    <t>KABALO</t>
  </si>
  <si>
    <t>KBQ</t>
  </si>
  <si>
    <t>KASUNGU</t>
  </si>
  <si>
    <t>KBR</t>
  </si>
  <si>
    <t>KOTA BHARU</t>
  </si>
  <si>
    <t>KBS</t>
  </si>
  <si>
    <t>KBT</t>
  </si>
  <si>
    <t>KABEN</t>
  </si>
  <si>
    <t>KBU</t>
  </si>
  <si>
    <t>KOTABARU</t>
  </si>
  <si>
    <t>KBV</t>
  </si>
  <si>
    <t>KRABI</t>
  </si>
  <si>
    <t>KBW</t>
  </si>
  <si>
    <t>KCL</t>
  </si>
  <si>
    <t>CHIGNIK</t>
  </si>
  <si>
    <t>KBX</t>
  </si>
  <si>
    <t>KAMBUAYA</t>
  </si>
  <si>
    <t>KBY</t>
  </si>
  <si>
    <t>STREAKY BAY</t>
  </si>
  <si>
    <t>KBZ</t>
  </si>
  <si>
    <t>KAIKOURA</t>
  </si>
  <si>
    <t>KCA</t>
  </si>
  <si>
    <t>KUQA</t>
  </si>
  <si>
    <t>KCB</t>
  </si>
  <si>
    <t>KASIKASIMA</t>
  </si>
  <si>
    <t>KCC</t>
  </si>
  <si>
    <t>COFFMAN COVE</t>
  </si>
  <si>
    <t>KCD</t>
  </si>
  <si>
    <t>KAMUR</t>
  </si>
  <si>
    <t>KCE</t>
  </si>
  <si>
    <t>COLLINSVILLE</t>
  </si>
  <si>
    <t>KCF</t>
  </si>
  <si>
    <t>KADANWARI</t>
  </si>
  <si>
    <t>KCG</t>
  </si>
  <si>
    <t>KCH</t>
  </si>
  <si>
    <t>KUCHING</t>
  </si>
  <si>
    <t>KCI</t>
  </si>
  <si>
    <t>KONO</t>
  </si>
  <si>
    <t>KCJ</t>
  </si>
  <si>
    <t>KOMAIO</t>
  </si>
  <si>
    <t>KCK</t>
  </si>
  <si>
    <t>KAHRAMANMARAS</t>
  </si>
  <si>
    <t>KCN</t>
  </si>
  <si>
    <t>CHERNOFSKI</t>
  </si>
  <si>
    <t>KOCAELI</t>
  </si>
  <si>
    <t>KCP</t>
  </si>
  <si>
    <t>KAMENETS PODOLSKIY</t>
  </si>
  <si>
    <t>KCQ</t>
  </si>
  <si>
    <t>KCR</t>
  </si>
  <si>
    <t>COLORADO CREEK</t>
  </si>
  <si>
    <t>KCS</t>
  </si>
  <si>
    <t>KINGS CREEK STATION</t>
  </si>
  <si>
    <t>KCU</t>
  </si>
  <si>
    <t>MASINDI</t>
  </si>
  <si>
    <t>KCZ</t>
  </si>
  <si>
    <t>KDA</t>
  </si>
  <si>
    <t>KOLDA</t>
  </si>
  <si>
    <t>KDB</t>
  </si>
  <si>
    <t>KAMBALDA</t>
  </si>
  <si>
    <t>KDC</t>
  </si>
  <si>
    <t>KANDI</t>
  </si>
  <si>
    <t>KDD</t>
  </si>
  <si>
    <t>KHUZDAR</t>
  </si>
  <si>
    <t>KDE</t>
  </si>
  <si>
    <t>KOROBA</t>
  </si>
  <si>
    <t>KDG</t>
  </si>
  <si>
    <t>KARDJALI</t>
  </si>
  <si>
    <t>KDH</t>
  </si>
  <si>
    <t>KANDAHAR</t>
  </si>
  <si>
    <t>KDI</t>
  </si>
  <si>
    <t>KENDARI</t>
  </si>
  <si>
    <t>KDJ</t>
  </si>
  <si>
    <t>N'DJOLE</t>
  </si>
  <si>
    <t>KDK</t>
  </si>
  <si>
    <t>KDL</t>
  </si>
  <si>
    <t>KARDLA</t>
  </si>
  <si>
    <t>KDM</t>
  </si>
  <si>
    <t>KAADEDHDHOO</t>
  </si>
  <si>
    <t>KDN</t>
  </si>
  <si>
    <t>N'DENDE</t>
  </si>
  <si>
    <t>KDO</t>
  </si>
  <si>
    <t>KADHDHOO</t>
  </si>
  <si>
    <t>KDP</t>
  </si>
  <si>
    <t>KANDEP</t>
  </si>
  <si>
    <t>KDQ</t>
  </si>
  <si>
    <t>KAMBERATORO</t>
  </si>
  <si>
    <t>KDR</t>
  </si>
  <si>
    <t>KANDRIAN</t>
  </si>
  <si>
    <t>KDS</t>
  </si>
  <si>
    <t>KAMARAN DOWNS</t>
  </si>
  <si>
    <t>KDT</t>
  </si>
  <si>
    <t>KAMPHANGSAEN</t>
  </si>
  <si>
    <t>KDU</t>
  </si>
  <si>
    <t>SKARDU</t>
  </si>
  <si>
    <t>KDV</t>
  </si>
  <si>
    <t>KANDAVU</t>
  </si>
  <si>
    <t>KEA</t>
  </si>
  <si>
    <t>KEISAH</t>
  </si>
  <si>
    <t>KEB</t>
  </si>
  <si>
    <t>NANWALEK</t>
  </si>
  <si>
    <t>KEC</t>
  </si>
  <si>
    <t>KASENGA</t>
  </si>
  <si>
    <t>KED</t>
  </si>
  <si>
    <t>KAEDI</t>
  </si>
  <si>
    <t>KEE</t>
  </si>
  <si>
    <t>KELLE</t>
  </si>
  <si>
    <t>KEF</t>
  </si>
  <si>
    <t>REK</t>
  </si>
  <si>
    <t>REYKJAVIK</t>
  </si>
  <si>
    <t>KEG</t>
  </si>
  <si>
    <t>KEGLSUGL</t>
  </si>
  <si>
    <t>KEH</t>
  </si>
  <si>
    <t>KENMORE AIR HARBOR</t>
  </si>
  <si>
    <t>KEI</t>
  </si>
  <si>
    <t>KEPI</t>
  </si>
  <si>
    <t>KEJ</t>
  </si>
  <si>
    <t>KEMEROVO</t>
  </si>
  <si>
    <t>KEK</t>
  </si>
  <si>
    <t>EKWOK</t>
  </si>
  <si>
    <t>KEL</t>
  </si>
  <si>
    <t>KIEL</t>
  </si>
  <si>
    <t>KEM</t>
  </si>
  <si>
    <t>KEMI/TORNIO</t>
  </si>
  <si>
    <t>KEN</t>
  </si>
  <si>
    <t>KENEMA</t>
  </si>
  <si>
    <t>KEO</t>
  </si>
  <si>
    <t>ODIENNE</t>
  </si>
  <si>
    <t>KEP</t>
  </si>
  <si>
    <t>NEPALGANJ</t>
  </si>
  <si>
    <t>KEQ</t>
  </si>
  <si>
    <t>KEBAR</t>
  </si>
  <si>
    <t>KER</t>
  </si>
  <si>
    <t>KERMAN</t>
  </si>
  <si>
    <t>KES</t>
  </si>
  <si>
    <t>KELSEY</t>
  </si>
  <si>
    <t>KET</t>
  </si>
  <si>
    <t>KENGTUNG</t>
  </si>
  <si>
    <t>KEU</t>
  </si>
  <si>
    <t>KELLY BAR</t>
  </si>
  <si>
    <t>KEV</t>
  </si>
  <si>
    <t>KUOREVESI</t>
  </si>
  <si>
    <t>KEW</t>
  </si>
  <si>
    <t>KEEWAYWIN</t>
  </si>
  <si>
    <t>KEX</t>
  </si>
  <si>
    <t>KANABEA</t>
  </si>
  <si>
    <t>KEY</t>
  </si>
  <si>
    <t>KERICHO</t>
  </si>
  <si>
    <t>KFA</t>
  </si>
  <si>
    <t>KIFFA</t>
  </si>
  <si>
    <t>KFF</t>
  </si>
  <si>
    <t>FARRANFORE</t>
  </si>
  <si>
    <t>KFG</t>
  </si>
  <si>
    <t>KALKURUNG</t>
  </si>
  <si>
    <t>KFP</t>
  </si>
  <si>
    <t>FALSE PASS</t>
  </si>
  <si>
    <t>KASTAMONU</t>
  </si>
  <si>
    <t>KGA</t>
  </si>
  <si>
    <t>KANANGA</t>
  </si>
  <si>
    <t>KGB</t>
  </si>
  <si>
    <t>KONGE</t>
  </si>
  <si>
    <t>KGC</t>
  </si>
  <si>
    <t>KINGSCOTE</t>
  </si>
  <si>
    <t>KGD</t>
  </si>
  <si>
    <t>KALININGRAD</t>
  </si>
  <si>
    <t>KGE</t>
  </si>
  <si>
    <t>KAGAU</t>
  </si>
  <si>
    <t>KGF</t>
  </si>
  <si>
    <t>KARAGANDA</t>
  </si>
  <si>
    <t>KGG</t>
  </si>
  <si>
    <t>KEDOUGOU</t>
  </si>
  <si>
    <t>KGH</t>
  </si>
  <si>
    <t>YONGAI</t>
  </si>
  <si>
    <t>KGI</t>
  </si>
  <si>
    <t>KALGOORLIE</t>
  </si>
  <si>
    <t>KGJ</t>
  </si>
  <si>
    <t>KARONGA</t>
  </si>
  <si>
    <t>KGK</t>
  </si>
  <si>
    <t>KOLIGANEK</t>
  </si>
  <si>
    <t>KIGALI</t>
  </si>
  <si>
    <t>KGM</t>
  </si>
  <si>
    <t>KUNGIM</t>
  </si>
  <si>
    <t>KGN</t>
  </si>
  <si>
    <t>KASONGO LUNDA</t>
  </si>
  <si>
    <t>KGO</t>
  </si>
  <si>
    <t>KIROVOGRAD</t>
  </si>
  <si>
    <t>KGP</t>
  </si>
  <si>
    <t>KOGALYM</t>
  </si>
  <si>
    <t>KGR</t>
  </si>
  <si>
    <t>KULGERA</t>
  </si>
  <si>
    <t>KGS</t>
  </si>
  <si>
    <t>KOS</t>
  </si>
  <si>
    <t>KGU</t>
  </si>
  <si>
    <t>KENINGAU</t>
  </si>
  <si>
    <t>KGW</t>
  </si>
  <si>
    <t>KAGI</t>
  </si>
  <si>
    <t>KGX</t>
  </si>
  <si>
    <t>GRAYLING</t>
  </si>
  <si>
    <t>KGY</t>
  </si>
  <si>
    <t>KINGAROY</t>
  </si>
  <si>
    <t>KGZ</t>
  </si>
  <si>
    <t>GLACIER CREEK</t>
  </si>
  <si>
    <t>KHA</t>
  </si>
  <si>
    <t>KHANEH</t>
  </si>
  <si>
    <t>KHC</t>
  </si>
  <si>
    <t>KERCH</t>
  </si>
  <si>
    <t>KHD</t>
  </si>
  <si>
    <t>KHORRAMABAD</t>
  </si>
  <si>
    <t>KHERSON</t>
  </si>
  <si>
    <t>KHG</t>
  </si>
  <si>
    <t>KASHI</t>
  </si>
  <si>
    <t>KHH</t>
  </si>
  <si>
    <t>KAOHSIUNG</t>
  </si>
  <si>
    <t>KARACHI</t>
  </si>
  <si>
    <t>KHJ</t>
  </si>
  <si>
    <t>KAUHAJOKI</t>
  </si>
  <si>
    <t>KHK</t>
  </si>
  <si>
    <t>KHARK ISLAND</t>
  </si>
  <si>
    <t>KHL</t>
  </si>
  <si>
    <t>KHULNA</t>
  </si>
  <si>
    <t>KHM</t>
  </si>
  <si>
    <t>KHAMTI</t>
  </si>
  <si>
    <t>KHN</t>
  </si>
  <si>
    <t>NANCHANG</t>
  </si>
  <si>
    <t>KHO</t>
  </si>
  <si>
    <t>KHOKA MOYA</t>
  </si>
  <si>
    <t>KHR</t>
  </si>
  <si>
    <t>KHARKHORIN</t>
  </si>
  <si>
    <t>KHS</t>
  </si>
  <si>
    <t>KHASAB</t>
  </si>
  <si>
    <t>KHT</t>
  </si>
  <si>
    <t>KHOST</t>
  </si>
  <si>
    <t>KHU</t>
  </si>
  <si>
    <t>KREMENCHUG</t>
  </si>
  <si>
    <t>KHV</t>
  </si>
  <si>
    <t>KHABAROVSK</t>
  </si>
  <si>
    <t>KHW</t>
  </si>
  <si>
    <t>KHWAI RIVER LODGE</t>
  </si>
  <si>
    <t>KHZ</t>
  </si>
  <si>
    <t>KAUEHI</t>
  </si>
  <si>
    <t>KIA</t>
  </si>
  <si>
    <t>KAIAPIT</t>
  </si>
  <si>
    <t>KIB</t>
  </si>
  <si>
    <t>IVANOF BAY</t>
  </si>
  <si>
    <t>KIC</t>
  </si>
  <si>
    <t>KING CITY</t>
  </si>
  <si>
    <t>KID</t>
  </si>
  <si>
    <t>KRISTIANSTAD</t>
  </si>
  <si>
    <t>KIE</t>
  </si>
  <si>
    <t>KIETA</t>
  </si>
  <si>
    <t>KIF</t>
  </si>
  <si>
    <t>KINGFISHER LAKE</t>
  </si>
  <si>
    <t>KIG</t>
  </si>
  <si>
    <t>KOINGHAAS</t>
  </si>
  <si>
    <t>KIH</t>
  </si>
  <si>
    <t>KISH ISLAND</t>
  </si>
  <si>
    <t>KII</t>
  </si>
  <si>
    <t>KIBULI</t>
  </si>
  <si>
    <t>KIJ</t>
  </si>
  <si>
    <t>NIIGATA</t>
  </si>
  <si>
    <t>KIK</t>
  </si>
  <si>
    <t>KIRKUK</t>
  </si>
  <si>
    <t>KIL</t>
  </si>
  <si>
    <t>KILWA</t>
  </si>
  <si>
    <t>KIM</t>
  </si>
  <si>
    <t>KIMBERLEY</t>
  </si>
  <si>
    <t>KIN</t>
  </si>
  <si>
    <t>KINGSTON</t>
  </si>
  <si>
    <t>JM</t>
  </si>
  <si>
    <t>JAMAICA</t>
  </si>
  <si>
    <t>KIO</t>
  </si>
  <si>
    <t>KILI ISLAND</t>
  </si>
  <si>
    <t>KIP</t>
  </si>
  <si>
    <t>SPS</t>
  </si>
  <si>
    <t>WICHITA FALLS</t>
  </si>
  <si>
    <t>KIQ</t>
  </si>
  <si>
    <t>KIRA</t>
  </si>
  <si>
    <t>KIR</t>
  </si>
  <si>
    <t>KERRY COUNTY</t>
  </si>
  <si>
    <t>KIS</t>
  </si>
  <si>
    <t>KISUMU</t>
  </si>
  <si>
    <t>KIT</t>
  </si>
  <si>
    <t>KITHIRA</t>
  </si>
  <si>
    <t>KIU</t>
  </si>
  <si>
    <t>KIUNGA</t>
  </si>
  <si>
    <t>CHISINAU</t>
  </si>
  <si>
    <t>KIW</t>
  </si>
  <si>
    <t>KITWE</t>
  </si>
  <si>
    <t>KIX</t>
  </si>
  <si>
    <t>KIY</t>
  </si>
  <si>
    <t>KIZ</t>
  </si>
  <si>
    <t>KIKINONDA</t>
  </si>
  <si>
    <t>KI1</t>
  </si>
  <si>
    <t>KI2</t>
  </si>
  <si>
    <t>KI3</t>
  </si>
  <si>
    <t>KJA</t>
  </si>
  <si>
    <t>KRASNOYARSK</t>
  </si>
  <si>
    <t>KJB</t>
  </si>
  <si>
    <t>KIMSQUIT</t>
  </si>
  <si>
    <t>KJK</t>
  </si>
  <si>
    <t>KORTRIJK</t>
  </si>
  <si>
    <t>KJP</t>
  </si>
  <si>
    <t>KERAMA</t>
  </si>
  <si>
    <t>KJU</t>
  </si>
  <si>
    <t>KAMIRABA</t>
  </si>
  <si>
    <t>KKA</t>
  </si>
  <si>
    <t>KOYUK</t>
  </si>
  <si>
    <t>KKC</t>
  </si>
  <si>
    <t>KHON KAEN</t>
  </si>
  <si>
    <t>KKD</t>
  </si>
  <si>
    <t>KOKODA</t>
  </si>
  <si>
    <t>KKE</t>
  </si>
  <si>
    <t>KERIKERI</t>
  </si>
  <si>
    <t>KKF</t>
  </si>
  <si>
    <t>KAGVIK CREEK</t>
  </si>
  <si>
    <t>KKG</t>
  </si>
  <si>
    <t>KONAWARUK</t>
  </si>
  <si>
    <t>KKH</t>
  </si>
  <si>
    <t>KONGIGANAK</t>
  </si>
  <si>
    <t>KKI</t>
  </si>
  <si>
    <t>AKIACHAK</t>
  </si>
  <si>
    <t>KKJ</t>
  </si>
  <si>
    <t>KITA KYUSHU</t>
  </si>
  <si>
    <t>KKK</t>
  </si>
  <si>
    <t>KALAKAKET</t>
  </si>
  <si>
    <t>KKL</t>
  </si>
  <si>
    <t>KARLUK LAKE</t>
  </si>
  <si>
    <t>KKM</t>
  </si>
  <si>
    <t>LOP BURI</t>
  </si>
  <si>
    <t>KKN</t>
  </si>
  <si>
    <t>KIRKENES</t>
  </si>
  <si>
    <t>KKO</t>
  </si>
  <si>
    <t>KAIKOHE</t>
  </si>
  <si>
    <t>KKP</t>
  </si>
  <si>
    <t>KOOLBURRA</t>
  </si>
  <si>
    <t>KKR</t>
  </si>
  <si>
    <t>KAUKURA ATOLL</t>
  </si>
  <si>
    <t>KKT</t>
  </si>
  <si>
    <t>KENTLAND</t>
  </si>
  <si>
    <t>KKU</t>
  </si>
  <si>
    <t>EKUK</t>
  </si>
  <si>
    <t>KKW</t>
  </si>
  <si>
    <t>KIKWIT</t>
  </si>
  <si>
    <t>KKX</t>
  </si>
  <si>
    <t>KIKAIGA SHIMA</t>
  </si>
  <si>
    <t>KKY</t>
  </si>
  <si>
    <t>KILKENNY</t>
  </si>
  <si>
    <t>KKZ</t>
  </si>
  <si>
    <t>KOH KONG</t>
  </si>
  <si>
    <t>KLB</t>
  </si>
  <si>
    <t>KALABO</t>
  </si>
  <si>
    <t>KLC</t>
  </si>
  <si>
    <t>KAOLACK</t>
  </si>
  <si>
    <t>KLD</t>
  </si>
  <si>
    <t>KALININ</t>
  </si>
  <si>
    <t>KLE</t>
  </si>
  <si>
    <t>KAELE</t>
  </si>
  <si>
    <t>KLF</t>
  </si>
  <si>
    <t>KALUGA</t>
  </si>
  <si>
    <t>KLG</t>
  </si>
  <si>
    <t>KALSKAG</t>
  </si>
  <si>
    <t>KLH</t>
  </si>
  <si>
    <t>KOLHAPUR</t>
  </si>
  <si>
    <t>KLI</t>
  </si>
  <si>
    <t>KOTAKOLI</t>
  </si>
  <si>
    <t>KLJ</t>
  </si>
  <si>
    <t>KLAIPEDA</t>
  </si>
  <si>
    <t>KLK</t>
  </si>
  <si>
    <t>KALOKOL</t>
  </si>
  <si>
    <t>KLL</t>
  </si>
  <si>
    <t>LEVELOCK</t>
  </si>
  <si>
    <t>KLM</t>
  </si>
  <si>
    <t>KALALEH</t>
  </si>
  <si>
    <t>KLN</t>
  </si>
  <si>
    <t>LARSEN BAY</t>
  </si>
  <si>
    <t>KLO</t>
  </si>
  <si>
    <t>KALIBO</t>
  </si>
  <si>
    <t>KLP</t>
  </si>
  <si>
    <t>KELP BAY</t>
  </si>
  <si>
    <t>KLQ</t>
  </si>
  <si>
    <t>KELUANG</t>
  </si>
  <si>
    <t>KLR</t>
  </si>
  <si>
    <t>KALMAR</t>
  </si>
  <si>
    <t>KLS</t>
  </si>
  <si>
    <t>KELSO</t>
  </si>
  <si>
    <t>KLT</t>
  </si>
  <si>
    <t>KAISERSLAUTERN</t>
  </si>
  <si>
    <t>KLU</t>
  </si>
  <si>
    <t>KLAGENFURT</t>
  </si>
  <si>
    <t>KLV</t>
  </si>
  <si>
    <t>KARLOVY VARY</t>
  </si>
  <si>
    <t>KLW</t>
  </si>
  <si>
    <t>KLAWOCK</t>
  </si>
  <si>
    <t>KLX</t>
  </si>
  <si>
    <t>KALAMATA</t>
  </si>
  <si>
    <t>KLY</t>
  </si>
  <si>
    <t>KALIMA</t>
  </si>
  <si>
    <t>KLZ</t>
  </si>
  <si>
    <t>KLEINZEE</t>
  </si>
  <si>
    <t>KMA</t>
  </si>
  <si>
    <t>KEREMA</t>
  </si>
  <si>
    <t>KMB</t>
  </si>
  <si>
    <t>KOINAMBE</t>
  </si>
  <si>
    <t>KMC</t>
  </si>
  <si>
    <t>KING KHALID MILITARY CITY</t>
  </si>
  <si>
    <t>KMD</t>
  </si>
  <si>
    <t>MANDJI</t>
  </si>
  <si>
    <t>KME</t>
  </si>
  <si>
    <t>KAMEMBE</t>
  </si>
  <si>
    <t>KMF</t>
  </si>
  <si>
    <t>KAMINA</t>
  </si>
  <si>
    <t>KMG</t>
  </si>
  <si>
    <t>KUNMING</t>
  </si>
  <si>
    <t>KMH</t>
  </si>
  <si>
    <t>KURUMAN</t>
  </si>
  <si>
    <t>KMI</t>
  </si>
  <si>
    <t>MIYAZAKI</t>
  </si>
  <si>
    <t>KMJ</t>
  </si>
  <si>
    <t>KUMAMOTO</t>
  </si>
  <si>
    <t>KMK</t>
  </si>
  <si>
    <t>MAKABANA</t>
  </si>
  <si>
    <t>KML</t>
  </si>
  <si>
    <t>KAMILEROI</t>
  </si>
  <si>
    <t>KMM</t>
  </si>
  <si>
    <t>KIMAM</t>
  </si>
  <si>
    <t>KMN</t>
  </si>
  <si>
    <t>KMO</t>
  </si>
  <si>
    <t>MANOKOTAK</t>
  </si>
  <si>
    <t>KMP</t>
  </si>
  <si>
    <t>KEETMANSHOOP</t>
  </si>
  <si>
    <t>KMQ</t>
  </si>
  <si>
    <t>KOMATSU</t>
  </si>
  <si>
    <t>KMR</t>
  </si>
  <si>
    <t>KARIMUI</t>
  </si>
  <si>
    <t>KMS</t>
  </si>
  <si>
    <t>KUMASI</t>
  </si>
  <si>
    <t>KMT</t>
  </si>
  <si>
    <t>KAMPOT</t>
  </si>
  <si>
    <t>KMU</t>
  </si>
  <si>
    <t>KISMAYU</t>
  </si>
  <si>
    <t>KMV</t>
  </si>
  <si>
    <t>KALEMYO</t>
  </si>
  <si>
    <t>KMW</t>
  </si>
  <si>
    <t>KOSTROMA</t>
  </si>
  <si>
    <t>KMX</t>
  </si>
  <si>
    <t>KHAMIS MUSHAIT</t>
  </si>
  <si>
    <t>KMZ</t>
  </si>
  <si>
    <t>KAOMA</t>
  </si>
  <si>
    <t>KNA</t>
  </si>
  <si>
    <t>VINA DEL MAR</t>
  </si>
  <si>
    <t>KNB</t>
  </si>
  <si>
    <t>KANAB</t>
  </si>
  <si>
    <t>KNC</t>
  </si>
  <si>
    <t>JI'AN</t>
  </si>
  <si>
    <t>KND</t>
  </si>
  <si>
    <t>KINDU</t>
  </si>
  <si>
    <t>KNE</t>
  </si>
  <si>
    <t>KANAINJ</t>
  </si>
  <si>
    <t>KNF</t>
  </si>
  <si>
    <t>KINGS LYNN</t>
  </si>
  <si>
    <t>KNG</t>
  </si>
  <si>
    <t>KAIMANA</t>
  </si>
  <si>
    <t>KNH</t>
  </si>
  <si>
    <t>KINMEN</t>
  </si>
  <si>
    <t>KNI</t>
  </si>
  <si>
    <t>KATANNING</t>
  </si>
  <si>
    <t>KNJ</t>
  </si>
  <si>
    <t>KINDAMBA</t>
  </si>
  <si>
    <t>KNK</t>
  </si>
  <si>
    <t>KAKHONAK</t>
  </si>
  <si>
    <t>KNL</t>
  </si>
  <si>
    <t>KELANOA</t>
  </si>
  <si>
    <t>KNM</t>
  </si>
  <si>
    <t>KANIAMA</t>
  </si>
  <si>
    <t>KNN</t>
  </si>
  <si>
    <t>KANKAN</t>
  </si>
  <si>
    <t>KNO</t>
  </si>
  <si>
    <t>KNOKKE</t>
  </si>
  <si>
    <t>KNP</t>
  </si>
  <si>
    <t>CAPANDA</t>
  </si>
  <si>
    <t>KNQ</t>
  </si>
  <si>
    <t>KONE</t>
  </si>
  <si>
    <t>KNR</t>
  </si>
  <si>
    <t>KANGAN</t>
  </si>
  <si>
    <t>KNS</t>
  </si>
  <si>
    <t>KING ISLAND</t>
  </si>
  <si>
    <t>KNT</t>
  </si>
  <si>
    <t>KENNETT</t>
  </si>
  <si>
    <t>KNU</t>
  </si>
  <si>
    <t>KANPUR</t>
  </si>
  <si>
    <t>KNV</t>
  </si>
  <si>
    <t>KNIGHTS INLET</t>
  </si>
  <si>
    <t>KNW</t>
  </si>
  <si>
    <t>NEW STUYAHOK</t>
  </si>
  <si>
    <t>KNX</t>
  </si>
  <si>
    <t>KUNUNURRA</t>
  </si>
  <si>
    <t>KNY</t>
  </si>
  <si>
    <t>KINOOSAO</t>
  </si>
  <si>
    <t>KNZ</t>
  </si>
  <si>
    <t>KENIEBA</t>
  </si>
  <si>
    <t>KOA</t>
  </si>
  <si>
    <t>KONA</t>
  </si>
  <si>
    <t>KOB</t>
  </si>
  <si>
    <t>KOUTABA</t>
  </si>
  <si>
    <t>KOC</t>
  </si>
  <si>
    <t>KOUMAC</t>
  </si>
  <si>
    <t>KOD</t>
  </si>
  <si>
    <t>KOTABANGUN</t>
  </si>
  <si>
    <t>KOE</t>
  </si>
  <si>
    <t>KUPANG</t>
  </si>
  <si>
    <t>KOF</t>
  </si>
  <si>
    <t>KOMATIPOORT</t>
  </si>
  <si>
    <t>KOG</t>
  </si>
  <si>
    <t>KHONG</t>
  </si>
  <si>
    <t>KOH</t>
  </si>
  <si>
    <t>KOOLATAH</t>
  </si>
  <si>
    <t>KOI</t>
  </si>
  <si>
    <t>KIRKWALL</t>
  </si>
  <si>
    <t>KOJ</t>
  </si>
  <si>
    <t>KAGOSHIMA</t>
  </si>
  <si>
    <t>KOK</t>
  </si>
  <si>
    <t>KOKKOLA/PIETARSAARI</t>
  </si>
  <si>
    <t>KOL</t>
  </si>
  <si>
    <t>KOUMBALA</t>
  </si>
  <si>
    <t>KOM</t>
  </si>
  <si>
    <t>KOMO-MANDA</t>
  </si>
  <si>
    <t>KON</t>
  </si>
  <si>
    <t>KONTUM</t>
  </si>
  <si>
    <t>KOO</t>
  </si>
  <si>
    <t>KONGOLO</t>
  </si>
  <si>
    <t>KOP</t>
  </si>
  <si>
    <t>NAKHON PHANOM</t>
  </si>
  <si>
    <t>KOQ</t>
  </si>
  <si>
    <t>KOETHEN</t>
  </si>
  <si>
    <t>KOR</t>
  </si>
  <si>
    <t>KOKORO</t>
  </si>
  <si>
    <t>SIHANOUKVILLE</t>
  </si>
  <si>
    <t>KOT</t>
  </si>
  <si>
    <t>KOTLIK</t>
  </si>
  <si>
    <t>KOU</t>
  </si>
  <si>
    <t>KOULAMOUTOU</t>
  </si>
  <si>
    <t>KOV</t>
  </si>
  <si>
    <t>KOKSHETAU</t>
  </si>
  <si>
    <t>KOW</t>
  </si>
  <si>
    <t>GANZHOU</t>
  </si>
  <si>
    <t>KOX</t>
  </si>
  <si>
    <t>KOKONAO</t>
  </si>
  <si>
    <t>KOZ</t>
  </si>
  <si>
    <t>OUZINKIE</t>
  </si>
  <si>
    <t>KPA</t>
  </si>
  <si>
    <t>KOPIAGO</t>
  </si>
  <si>
    <t>KPB</t>
  </si>
  <si>
    <t>POINT BAKER</t>
  </si>
  <si>
    <t>KPC</t>
  </si>
  <si>
    <t>PORT CLARENCE</t>
  </si>
  <si>
    <t>KPD</t>
  </si>
  <si>
    <t>KING OF PRUSSIA</t>
  </si>
  <si>
    <t>KPE</t>
  </si>
  <si>
    <t>YAPSIEI</t>
  </si>
  <si>
    <t>KPF</t>
  </si>
  <si>
    <t>KONDUBOL</t>
  </si>
  <si>
    <t>KPG</t>
  </si>
  <si>
    <t>KURUPUNG</t>
  </si>
  <si>
    <t>KPH</t>
  </si>
  <si>
    <t>PAULOFF HARBOUR</t>
  </si>
  <si>
    <t>KPI</t>
  </si>
  <si>
    <t>KAPIT</t>
  </si>
  <si>
    <t>KPK</t>
  </si>
  <si>
    <t>PARKS</t>
  </si>
  <si>
    <t>KPL</t>
  </si>
  <si>
    <t>KAPAL</t>
  </si>
  <si>
    <t>KPM</t>
  </si>
  <si>
    <t>KOMPIAM</t>
  </si>
  <si>
    <t>KPN</t>
  </si>
  <si>
    <t>KIPNUK</t>
  </si>
  <si>
    <t>KPO</t>
  </si>
  <si>
    <t>POHANG</t>
  </si>
  <si>
    <t>KPP</t>
  </si>
  <si>
    <t>KALPOWAR</t>
  </si>
  <si>
    <t>KPS</t>
  </si>
  <si>
    <t>KEMPSEY</t>
  </si>
  <si>
    <t>KPT</t>
  </si>
  <si>
    <t>JACKPOT</t>
  </si>
  <si>
    <t>KPV</t>
  </si>
  <si>
    <t>PERRYVILLE</t>
  </si>
  <si>
    <t>KQB</t>
  </si>
  <si>
    <t>KOONIBBA</t>
  </si>
  <si>
    <t>KQL</t>
  </si>
  <si>
    <t>KRA</t>
  </si>
  <si>
    <t>KERANG</t>
  </si>
  <si>
    <t>KRB</t>
  </si>
  <si>
    <t>KARUMBA</t>
  </si>
  <si>
    <t>KRC</t>
  </si>
  <si>
    <t>KERINCI</t>
  </si>
  <si>
    <t>KRD</t>
  </si>
  <si>
    <t>KURUNDI</t>
  </si>
  <si>
    <t>KRE</t>
  </si>
  <si>
    <t>KIRUNDO</t>
  </si>
  <si>
    <t>KRF</t>
  </si>
  <si>
    <t>KRAMFORS</t>
  </si>
  <si>
    <t>KRG</t>
  </si>
  <si>
    <t>KARASABAI</t>
  </si>
  <si>
    <t>KRI</t>
  </si>
  <si>
    <t>KIKORI</t>
  </si>
  <si>
    <t>KRJ</t>
  </si>
  <si>
    <t>KARAWARI</t>
  </si>
  <si>
    <t>KRK</t>
  </si>
  <si>
    <t>KRAKOW</t>
  </si>
  <si>
    <t>KRL</t>
  </si>
  <si>
    <t>KORLA</t>
  </si>
  <si>
    <t>KRM</t>
  </si>
  <si>
    <t>KARANAMBO</t>
  </si>
  <si>
    <t>KRN</t>
  </si>
  <si>
    <t>KIRUNA</t>
  </si>
  <si>
    <t>KRO</t>
  </si>
  <si>
    <t>KURGAN</t>
  </si>
  <si>
    <t>KRP</t>
  </si>
  <si>
    <t>KARUP</t>
  </si>
  <si>
    <t>KRQ</t>
  </si>
  <si>
    <t>KRAMATORSK</t>
  </si>
  <si>
    <t>KRASNODAR</t>
  </si>
  <si>
    <t>KRS</t>
  </si>
  <si>
    <t>KRISTIANSAND</t>
  </si>
  <si>
    <t>KHARTOUM</t>
  </si>
  <si>
    <t>KRU</t>
  </si>
  <si>
    <t>KERAU</t>
  </si>
  <si>
    <t>KRV</t>
  </si>
  <si>
    <t>KERIO VALLEY</t>
  </si>
  <si>
    <t>KRW</t>
  </si>
  <si>
    <t>TURKMANBASHI</t>
  </si>
  <si>
    <t>KRX</t>
  </si>
  <si>
    <t>KAR KAR</t>
  </si>
  <si>
    <t>KRY</t>
  </si>
  <si>
    <t>KARAMAY</t>
  </si>
  <si>
    <t>KRZ</t>
  </si>
  <si>
    <t>KIRI</t>
  </si>
  <si>
    <t>KSA</t>
  </si>
  <si>
    <t>KOSRAE</t>
  </si>
  <si>
    <t>FM</t>
  </si>
  <si>
    <t>MICRONESIA</t>
  </si>
  <si>
    <t>KSB</t>
  </si>
  <si>
    <t>KASANOMBE</t>
  </si>
  <si>
    <t>KOSICE</t>
  </si>
  <si>
    <t>KSD</t>
  </si>
  <si>
    <t>KARLSTAD</t>
  </si>
  <si>
    <t>KSE</t>
  </si>
  <si>
    <t>KASESE</t>
  </si>
  <si>
    <t>KSF</t>
  </si>
  <si>
    <t>KASSEL</t>
  </si>
  <si>
    <t>KSG</t>
  </si>
  <si>
    <t>KISENGAN</t>
  </si>
  <si>
    <t>KSH</t>
  </si>
  <si>
    <t>KERMANSHAH</t>
  </si>
  <si>
    <t>KSI</t>
  </si>
  <si>
    <t>KISSIDOUGOU</t>
  </si>
  <si>
    <t>KSJ</t>
  </si>
  <si>
    <t>KASOS ISLAND</t>
  </si>
  <si>
    <t>KSK</t>
  </si>
  <si>
    <t>KARLSKOGA</t>
  </si>
  <si>
    <t>KSL</t>
  </si>
  <si>
    <t>KASSALA</t>
  </si>
  <si>
    <t>KSM</t>
  </si>
  <si>
    <t>ST MARYS</t>
  </si>
  <si>
    <t>KSN</t>
  </si>
  <si>
    <t>KOSTANAY</t>
  </si>
  <si>
    <t>KSO</t>
  </si>
  <si>
    <t>KASTORIA</t>
  </si>
  <si>
    <t>KSP</t>
  </si>
  <si>
    <t>KOSIPE</t>
  </si>
  <si>
    <t>KSQ</t>
  </si>
  <si>
    <t>KARSHI</t>
  </si>
  <si>
    <t>KSR</t>
  </si>
  <si>
    <t>SANDY RIVER</t>
  </si>
  <si>
    <t>KSS</t>
  </si>
  <si>
    <t>SIKASSO</t>
  </si>
  <si>
    <t>KST</t>
  </si>
  <si>
    <t>KOSTI</t>
  </si>
  <si>
    <t>KSU</t>
  </si>
  <si>
    <t>KRISTIANSUND</t>
  </si>
  <si>
    <t>KSV</t>
  </si>
  <si>
    <t>SPRINGVALE</t>
  </si>
  <si>
    <t>KSW</t>
  </si>
  <si>
    <t>KIRYAT SHMONA</t>
  </si>
  <si>
    <t>KSX</t>
  </si>
  <si>
    <t>YASURU</t>
  </si>
  <si>
    <t>KARS</t>
  </si>
  <si>
    <t>KSZ</t>
  </si>
  <si>
    <t>KOTLAS</t>
  </si>
  <si>
    <t>KTA</t>
  </si>
  <si>
    <t>KARRATHA</t>
  </si>
  <si>
    <t>KTB</t>
  </si>
  <si>
    <t>THORNE BAY</t>
  </si>
  <si>
    <t>KTC</t>
  </si>
  <si>
    <t>KATIOLA</t>
  </si>
  <si>
    <t>KTD</t>
  </si>
  <si>
    <t>KITADAITO</t>
  </si>
  <si>
    <t>KTE</t>
  </si>
  <si>
    <t>KERTEH</t>
  </si>
  <si>
    <t>KTF</t>
  </si>
  <si>
    <t>TAKAKA</t>
  </si>
  <si>
    <t>KTG</t>
  </si>
  <si>
    <t>KETAPANG</t>
  </si>
  <si>
    <t>KTH</t>
  </si>
  <si>
    <t>TIKCHIK</t>
  </si>
  <si>
    <t>KTI</t>
  </si>
  <si>
    <t>KRATIE</t>
  </si>
  <si>
    <t>KTK</t>
  </si>
  <si>
    <t>KANUA</t>
  </si>
  <si>
    <t>KTL</t>
  </si>
  <si>
    <t>KITALE</t>
  </si>
  <si>
    <t>KATHMANDU</t>
  </si>
  <si>
    <t>KTN</t>
  </si>
  <si>
    <t>KETCHIKAN</t>
  </si>
  <si>
    <t>KTO</t>
  </si>
  <si>
    <t>KATO</t>
  </si>
  <si>
    <t>KTP</t>
  </si>
  <si>
    <t>KTQ</t>
  </si>
  <si>
    <t>KITEE</t>
  </si>
  <si>
    <t>KTR</t>
  </si>
  <si>
    <t>KATHERINE</t>
  </si>
  <si>
    <t>KTS</t>
  </si>
  <si>
    <t>TELLER MISSION</t>
  </si>
  <si>
    <t>KTT</t>
  </si>
  <si>
    <t>KITTILA</t>
  </si>
  <si>
    <t>KTU</t>
  </si>
  <si>
    <t>KOTA</t>
  </si>
  <si>
    <t>KTV</t>
  </si>
  <si>
    <t>KAMARATA</t>
  </si>
  <si>
    <t>KTW</t>
  </si>
  <si>
    <t>KATOWICE</t>
  </si>
  <si>
    <t>KTX</t>
  </si>
  <si>
    <t>KOUTIALA</t>
  </si>
  <si>
    <t>KTZ</t>
  </si>
  <si>
    <t>KWUN TONG</t>
  </si>
  <si>
    <t>KUA</t>
  </si>
  <si>
    <t>KUANTAN</t>
  </si>
  <si>
    <t>KUC</t>
  </si>
  <si>
    <t>KURIA</t>
  </si>
  <si>
    <t>KUD</t>
  </si>
  <si>
    <t>KUDAT</t>
  </si>
  <si>
    <t>KUE</t>
  </si>
  <si>
    <t>KUKUNDU</t>
  </si>
  <si>
    <t>SAMARA</t>
  </si>
  <si>
    <t>KUG</t>
  </si>
  <si>
    <t>KUBIN ISLAND</t>
  </si>
  <si>
    <t>KUH</t>
  </si>
  <si>
    <t>KUSHIRO</t>
  </si>
  <si>
    <t>KUI</t>
  </si>
  <si>
    <t>KAWAU ISLAND</t>
  </si>
  <si>
    <t>KUJ</t>
  </si>
  <si>
    <t>KUSHIMOTO</t>
  </si>
  <si>
    <t>KUK</t>
  </si>
  <si>
    <t>KASIGLUK</t>
  </si>
  <si>
    <t>KUALA LUMPUR</t>
  </si>
  <si>
    <t>KUM</t>
  </si>
  <si>
    <t>YAKUSHIMA</t>
  </si>
  <si>
    <t>KUN</t>
  </si>
  <si>
    <t>KAUNAS</t>
  </si>
  <si>
    <t>KUO</t>
  </si>
  <si>
    <t>KUOPIO</t>
  </si>
  <si>
    <t>KUP</t>
  </si>
  <si>
    <t>KUPIANO</t>
  </si>
  <si>
    <t>KUQ</t>
  </si>
  <si>
    <t>KURI</t>
  </si>
  <si>
    <t>KUR</t>
  </si>
  <si>
    <t>KURAN-O-MUNJAN</t>
  </si>
  <si>
    <t>KUS</t>
  </si>
  <si>
    <t>KULUSUK ISLAND</t>
  </si>
  <si>
    <t>KUT</t>
  </si>
  <si>
    <t>KUTAISI</t>
  </si>
  <si>
    <t>KUU</t>
  </si>
  <si>
    <t>KULU</t>
  </si>
  <si>
    <t>KUV</t>
  </si>
  <si>
    <t>GUNSAN</t>
  </si>
  <si>
    <t>KUW</t>
  </si>
  <si>
    <t>KUGURUROK RIVER</t>
  </si>
  <si>
    <t>KUX</t>
  </si>
  <si>
    <t>KUYOL</t>
  </si>
  <si>
    <t>KUY</t>
  </si>
  <si>
    <t>KAMUSI</t>
  </si>
  <si>
    <t>KUZ</t>
  </si>
  <si>
    <t>KVA</t>
  </si>
  <si>
    <t>KAVALA</t>
  </si>
  <si>
    <t>KVB</t>
  </si>
  <si>
    <t>SKOVDE</t>
  </si>
  <si>
    <t>KVC</t>
  </si>
  <si>
    <t>KING COVE</t>
  </si>
  <si>
    <t>GYANDZHA</t>
  </si>
  <si>
    <t>KVE</t>
  </si>
  <si>
    <t>KITAVA</t>
  </si>
  <si>
    <t>KVG</t>
  </si>
  <si>
    <t>KAVIENG</t>
  </si>
  <si>
    <t>KVK</t>
  </si>
  <si>
    <t>KIROVSK</t>
  </si>
  <si>
    <t>KVL</t>
  </si>
  <si>
    <t>KIVALINA</t>
  </si>
  <si>
    <t>KVO</t>
  </si>
  <si>
    <t>KRALJEVO</t>
  </si>
  <si>
    <t>SERBIA-MONTENEGRO</t>
  </si>
  <si>
    <t>KVU</t>
  </si>
  <si>
    <t>KOROLEVU</t>
  </si>
  <si>
    <t>KVX</t>
  </si>
  <si>
    <t>KIROV</t>
  </si>
  <si>
    <t>KWA</t>
  </si>
  <si>
    <t>KWAJALEIN</t>
  </si>
  <si>
    <t>KWB</t>
  </si>
  <si>
    <t>KARIMUNJAWA</t>
  </si>
  <si>
    <t>KWD</t>
  </si>
  <si>
    <t>KAWADJIA</t>
  </si>
  <si>
    <t>KWE</t>
  </si>
  <si>
    <t>GUIYANG</t>
  </si>
  <si>
    <t>KWF</t>
  </si>
  <si>
    <t>WATERFALL</t>
  </si>
  <si>
    <t>KWG</t>
  </si>
  <si>
    <t>KRIVOY ROG</t>
  </si>
  <si>
    <t>KWH</t>
  </si>
  <si>
    <t>KHWAHAN</t>
  </si>
  <si>
    <t>KWJ</t>
  </si>
  <si>
    <t>GWANGJU</t>
  </si>
  <si>
    <t>KWK</t>
  </si>
  <si>
    <t>KWIGILLINGOK</t>
  </si>
  <si>
    <t>KWL</t>
  </si>
  <si>
    <t>GUILIN</t>
  </si>
  <si>
    <t>KWM</t>
  </si>
  <si>
    <t>KOWANYAMA</t>
  </si>
  <si>
    <t>KWN</t>
  </si>
  <si>
    <t>QUINHAGAK</t>
  </si>
  <si>
    <t>KWO</t>
  </si>
  <si>
    <t>KAWITO</t>
  </si>
  <si>
    <t>KWR</t>
  </si>
  <si>
    <t>KWAI HARBOUR</t>
  </si>
  <si>
    <t>KWS</t>
  </si>
  <si>
    <t>KWAILABESI</t>
  </si>
  <si>
    <t>KWT</t>
  </si>
  <si>
    <t>KWETHLUK</t>
  </si>
  <si>
    <t>KWU</t>
  </si>
  <si>
    <t>MANSION HOUSE</t>
  </si>
  <si>
    <t>KWV</t>
  </si>
  <si>
    <t>KURWINA</t>
  </si>
  <si>
    <t>KWX</t>
  </si>
  <si>
    <t>KIWAI ISLAND</t>
  </si>
  <si>
    <t>KWY</t>
  </si>
  <si>
    <t>KIWAYU</t>
  </si>
  <si>
    <t>KWZ</t>
  </si>
  <si>
    <t>KOLWEZI</t>
  </si>
  <si>
    <t>KXA</t>
  </si>
  <si>
    <t>KASAAN</t>
  </si>
  <si>
    <t>KXE</t>
  </si>
  <si>
    <t>KLERKSDORP</t>
  </si>
  <si>
    <t>KXF</t>
  </si>
  <si>
    <t>KORO ISLAND</t>
  </si>
  <si>
    <t>KXK</t>
  </si>
  <si>
    <t>KOMSOMOLSK NA AMURE</t>
  </si>
  <si>
    <t>KXR</t>
  </si>
  <si>
    <t>KAROOLA</t>
  </si>
  <si>
    <t>KXU</t>
  </si>
  <si>
    <t>KATIU</t>
  </si>
  <si>
    <t>KONYA</t>
  </si>
  <si>
    <t>KYB</t>
  </si>
  <si>
    <t>YANGOONABIE</t>
  </si>
  <si>
    <t>KYD</t>
  </si>
  <si>
    <t>ORCHID ISLAND</t>
  </si>
  <si>
    <t>KYE</t>
  </si>
  <si>
    <t>TRIPOLI</t>
  </si>
  <si>
    <t>KYF</t>
  </si>
  <si>
    <t>YEELIRRIE</t>
  </si>
  <si>
    <t>KYI</t>
  </si>
  <si>
    <t>YALATA MISSION</t>
  </si>
  <si>
    <t>KYK</t>
  </si>
  <si>
    <t>KARLUK</t>
  </si>
  <si>
    <t>KYL</t>
  </si>
  <si>
    <t>KEY LARGO</t>
  </si>
  <si>
    <t>KYN</t>
  </si>
  <si>
    <t>MILTON KEYNES</t>
  </si>
  <si>
    <t>KYO</t>
  </si>
  <si>
    <t>TPA</t>
  </si>
  <si>
    <t>TAMPA</t>
  </si>
  <si>
    <t>KYP</t>
  </si>
  <si>
    <t>KYAUKPYU</t>
  </si>
  <si>
    <t>KYS</t>
  </si>
  <si>
    <t>KAYES</t>
  </si>
  <si>
    <t>KYT</t>
  </si>
  <si>
    <t>KYAUKTAW</t>
  </si>
  <si>
    <t>KYU</t>
  </si>
  <si>
    <t>KOYUKUK</t>
  </si>
  <si>
    <t>KYX</t>
  </si>
  <si>
    <t>YALUMET</t>
  </si>
  <si>
    <t>KYZ</t>
  </si>
  <si>
    <t>KYZYL</t>
  </si>
  <si>
    <t>KZC</t>
  </si>
  <si>
    <t>KOMPONG-CHHNANG</t>
  </si>
  <si>
    <t>KZD</t>
  </si>
  <si>
    <t>KRAKOR</t>
  </si>
  <si>
    <t>KZF</t>
  </si>
  <si>
    <t>KAINTIBA</t>
  </si>
  <si>
    <t>KZG</t>
  </si>
  <si>
    <t>KITZINGEN</t>
  </si>
  <si>
    <t>KZH</t>
  </si>
  <si>
    <t>KIZHUYAK</t>
  </si>
  <si>
    <t>KZI</t>
  </si>
  <si>
    <t>KOZANI</t>
  </si>
  <si>
    <t>KZK</t>
  </si>
  <si>
    <t>KOMPONG-THOM</t>
  </si>
  <si>
    <t>KAZAN</t>
  </si>
  <si>
    <t>KZO</t>
  </si>
  <si>
    <t>KZYL-ORDA</t>
  </si>
  <si>
    <t>KUTAHYA</t>
  </si>
  <si>
    <t>KZS</t>
  </si>
  <si>
    <t>KASTELORIZO</t>
  </si>
  <si>
    <t>LAA</t>
  </si>
  <si>
    <t>LAMAR</t>
  </si>
  <si>
    <t>LAB</t>
  </si>
  <si>
    <t>LABLAB</t>
  </si>
  <si>
    <t>LAC</t>
  </si>
  <si>
    <t>PULAU LAYANG-LAYANG</t>
  </si>
  <si>
    <t>LAD</t>
  </si>
  <si>
    <t>LUANDA</t>
  </si>
  <si>
    <t>LAE</t>
  </si>
  <si>
    <t>LAF</t>
  </si>
  <si>
    <t>LAG</t>
  </si>
  <si>
    <t>LA GUAIRA</t>
  </si>
  <si>
    <t>LAH</t>
  </si>
  <si>
    <t>LABUHA</t>
  </si>
  <si>
    <t>LAI</t>
  </si>
  <si>
    <t>LANNION</t>
  </si>
  <si>
    <t>LAJ</t>
  </si>
  <si>
    <t>LAGES</t>
  </si>
  <si>
    <t>LAK</t>
  </si>
  <si>
    <t>AKLAVIK</t>
  </si>
  <si>
    <t>LAL</t>
  </si>
  <si>
    <t>LAKELAND</t>
  </si>
  <si>
    <t>LAM</t>
  </si>
  <si>
    <t>LOS ALAMOS</t>
  </si>
  <si>
    <t>LAN</t>
  </si>
  <si>
    <t>LANSING</t>
  </si>
  <si>
    <t>LAO</t>
  </si>
  <si>
    <t>LAOAG</t>
  </si>
  <si>
    <t>LAP</t>
  </si>
  <si>
    <t>LA PAZ</t>
  </si>
  <si>
    <t>LAQ</t>
  </si>
  <si>
    <t>BEIDA</t>
  </si>
  <si>
    <t>LAR</t>
  </si>
  <si>
    <t>LARAMIE</t>
  </si>
  <si>
    <t>LAT</t>
  </si>
  <si>
    <t>LA URIBE</t>
  </si>
  <si>
    <t>LAU</t>
  </si>
  <si>
    <t>LAMU</t>
  </si>
  <si>
    <t>LAV</t>
  </si>
  <si>
    <t>LALOMALAVA</t>
  </si>
  <si>
    <t>LAW</t>
  </si>
  <si>
    <t>LAWTON</t>
  </si>
  <si>
    <t>LAY</t>
  </si>
  <si>
    <t>LADYSMITH</t>
  </si>
  <si>
    <t>LAZ</t>
  </si>
  <si>
    <t>BOM JESUS DA LAPA</t>
  </si>
  <si>
    <t>LBA</t>
  </si>
  <si>
    <t>LEEDS BRADFORD</t>
  </si>
  <si>
    <t>LBB</t>
  </si>
  <si>
    <t>LUBBOCK</t>
  </si>
  <si>
    <t>LBC</t>
  </si>
  <si>
    <t>LBD</t>
  </si>
  <si>
    <t>KHUDZHAND</t>
  </si>
  <si>
    <t>LBE</t>
  </si>
  <si>
    <t>LATROBE</t>
  </si>
  <si>
    <t>LBF</t>
  </si>
  <si>
    <t>NORTH PLATTE</t>
  </si>
  <si>
    <t>LBG</t>
  </si>
  <si>
    <t>LBI</t>
  </si>
  <si>
    <t>ALBI</t>
  </si>
  <si>
    <t>LBJ</t>
  </si>
  <si>
    <t>LABUAN BAJO</t>
  </si>
  <si>
    <t>LBK</t>
  </si>
  <si>
    <t>LIBOI</t>
  </si>
  <si>
    <t>LBL</t>
  </si>
  <si>
    <t>LIBERAL</t>
  </si>
  <si>
    <t>LBM</t>
  </si>
  <si>
    <t>LUABO</t>
  </si>
  <si>
    <t>LBN</t>
  </si>
  <si>
    <t>LAKE BARINGO</t>
  </si>
  <si>
    <t>LBO</t>
  </si>
  <si>
    <t>LUSAMBO</t>
  </si>
  <si>
    <t>LBP</t>
  </si>
  <si>
    <t>LONG BANGA</t>
  </si>
  <si>
    <t>LBQ</t>
  </si>
  <si>
    <t>LAMBARENE</t>
  </si>
  <si>
    <t>LBR</t>
  </si>
  <si>
    <t>LABREA</t>
  </si>
  <si>
    <t>LBS</t>
  </si>
  <si>
    <t>LABASA</t>
  </si>
  <si>
    <t>LBT</t>
  </si>
  <si>
    <t>LUMBERTON</t>
  </si>
  <si>
    <t>LBU</t>
  </si>
  <si>
    <t>LABUAN</t>
  </si>
  <si>
    <t>LIBREVILLE</t>
  </si>
  <si>
    <t>LBW</t>
  </si>
  <si>
    <t>LONG BAWAN</t>
  </si>
  <si>
    <t>LBX</t>
  </si>
  <si>
    <t>LUBANG</t>
  </si>
  <si>
    <t>LBY</t>
  </si>
  <si>
    <t>LA BAULE</t>
  </si>
  <si>
    <t>LBZ</t>
  </si>
  <si>
    <t>LUKAPA</t>
  </si>
  <si>
    <t>LCA</t>
  </si>
  <si>
    <t>LARNACA</t>
  </si>
  <si>
    <t>LCB</t>
  </si>
  <si>
    <t>PONTES-E-LACERDA</t>
  </si>
  <si>
    <t>LCC</t>
  </si>
  <si>
    <t>LECCE</t>
  </si>
  <si>
    <t>LCD</t>
  </si>
  <si>
    <t>LOUIS TRICHARDT</t>
  </si>
  <si>
    <t>LCE</t>
  </si>
  <si>
    <t>LA CEIBA</t>
  </si>
  <si>
    <t>LCF</t>
  </si>
  <si>
    <t>RIO DULCE</t>
  </si>
  <si>
    <t>LCG</t>
  </si>
  <si>
    <t>LA CORUNA</t>
  </si>
  <si>
    <t>LCH</t>
  </si>
  <si>
    <t>LAKE CHARLES</t>
  </si>
  <si>
    <t>LCI</t>
  </si>
  <si>
    <t>LACONIA</t>
  </si>
  <si>
    <t>LCJ</t>
  </si>
  <si>
    <t>LODZ</t>
  </si>
  <si>
    <t>LCK</t>
  </si>
  <si>
    <t>LCL</t>
  </si>
  <si>
    <t>LA COLOMA</t>
  </si>
  <si>
    <t>LCM</t>
  </si>
  <si>
    <t>LA CUMBRE</t>
  </si>
  <si>
    <t>LCN</t>
  </si>
  <si>
    <t>BALCANOONA</t>
  </si>
  <si>
    <t>LCO</t>
  </si>
  <si>
    <t>LAGUE</t>
  </si>
  <si>
    <t>LCP</t>
  </si>
  <si>
    <t>LONCOPUE</t>
  </si>
  <si>
    <t>LCR</t>
  </si>
  <si>
    <t>LA CHORRERA</t>
  </si>
  <si>
    <t>LCS</t>
  </si>
  <si>
    <t>LAS CANAS</t>
  </si>
  <si>
    <t>LCV</t>
  </si>
  <si>
    <t>LUCCA</t>
  </si>
  <si>
    <t>LCY</t>
  </si>
  <si>
    <t>LDA</t>
  </si>
  <si>
    <t>MALDA</t>
  </si>
  <si>
    <t>LDB</t>
  </si>
  <si>
    <t>LONDRINA</t>
  </si>
  <si>
    <t>LDE</t>
  </si>
  <si>
    <t>LOURDES/TARBES</t>
  </si>
  <si>
    <t>LDG</t>
  </si>
  <si>
    <t>LESHUKONSKOYE</t>
  </si>
  <si>
    <t>LDH</t>
  </si>
  <si>
    <t>LORD HOWE ISLAND</t>
  </si>
  <si>
    <t>LDI</t>
  </si>
  <si>
    <t>LINDI</t>
  </si>
  <si>
    <t>LDJ</t>
  </si>
  <si>
    <t>LINDEN</t>
  </si>
  <si>
    <t>LDK</t>
  </si>
  <si>
    <t>LIDKOPING</t>
  </si>
  <si>
    <t>LDM</t>
  </si>
  <si>
    <t>LUDINGTON</t>
  </si>
  <si>
    <t>LDN</t>
  </si>
  <si>
    <t>LAMIDANDA</t>
  </si>
  <si>
    <t>LDO</t>
  </si>
  <si>
    <t>LADOUANIE</t>
  </si>
  <si>
    <t>LDR</t>
  </si>
  <si>
    <t>LODAR</t>
  </si>
  <si>
    <t>LDU</t>
  </si>
  <si>
    <t>LAHAD DATU</t>
  </si>
  <si>
    <t>LDV</t>
  </si>
  <si>
    <t>LANDIVISIAU</t>
  </si>
  <si>
    <t>LDW</t>
  </si>
  <si>
    <t>LANDSDOWNE</t>
  </si>
  <si>
    <t>LDX</t>
  </si>
  <si>
    <t>ST LAURENT DU MARONI</t>
  </si>
  <si>
    <t>LDY</t>
  </si>
  <si>
    <t>LONDONDERRY</t>
  </si>
  <si>
    <t>LDZ</t>
  </si>
  <si>
    <t>LONDOLOZI</t>
  </si>
  <si>
    <t>LEA</t>
  </si>
  <si>
    <t>LEARMONTH</t>
  </si>
  <si>
    <t>LEB</t>
  </si>
  <si>
    <t>LEC</t>
  </si>
  <si>
    <t>LENCOIS</t>
  </si>
  <si>
    <t>LEE</t>
  </si>
  <si>
    <t>LEESBURG</t>
  </si>
  <si>
    <t>LEF</t>
  </si>
  <si>
    <t>LEBAKENG</t>
  </si>
  <si>
    <t>LS</t>
  </si>
  <si>
    <t>LESOTHO</t>
  </si>
  <si>
    <t>LEG</t>
  </si>
  <si>
    <t>ALEG</t>
  </si>
  <si>
    <t>LE HAVRE</t>
  </si>
  <si>
    <t>LEI</t>
  </si>
  <si>
    <t>ALMERIA</t>
  </si>
  <si>
    <t>LEIPZIG</t>
  </si>
  <si>
    <t>LEK</t>
  </si>
  <si>
    <t>LABE</t>
  </si>
  <si>
    <t>LEL</t>
  </si>
  <si>
    <t>LAKE EVELLA</t>
  </si>
  <si>
    <t>LEM</t>
  </si>
  <si>
    <t>LEMMON</t>
  </si>
  <si>
    <t>LEN</t>
  </si>
  <si>
    <t>LEON</t>
  </si>
  <si>
    <t>LEO</t>
  </si>
  <si>
    <t>LECONI</t>
  </si>
  <si>
    <t>LEP</t>
  </si>
  <si>
    <t>LEOPOLDINA</t>
  </si>
  <si>
    <t>LEQ</t>
  </si>
  <si>
    <t>LANDS END</t>
  </si>
  <si>
    <t>LER</t>
  </si>
  <si>
    <t>LEINSTER</t>
  </si>
  <si>
    <t>LES</t>
  </si>
  <si>
    <t>LESOBENG</t>
  </si>
  <si>
    <t>LET</t>
  </si>
  <si>
    <t>LETICIA</t>
  </si>
  <si>
    <t>LEU</t>
  </si>
  <si>
    <t>SEO DE URGEL</t>
  </si>
  <si>
    <t>LEV</t>
  </si>
  <si>
    <t>BURETA</t>
  </si>
  <si>
    <t>LEW</t>
  </si>
  <si>
    <t>LEWISTON/AUBURN</t>
  </si>
  <si>
    <t>LEX</t>
  </si>
  <si>
    <t>LEXINGTON</t>
  </si>
  <si>
    <t>LEY</t>
  </si>
  <si>
    <t>LELYSTAD</t>
  </si>
  <si>
    <t>LEZ</t>
  </si>
  <si>
    <t>LA ESPERANZA</t>
  </si>
  <si>
    <t>LFI</t>
  </si>
  <si>
    <t>LFK</t>
  </si>
  <si>
    <t>OCH</t>
  </si>
  <si>
    <t>NACOGDOCHES</t>
  </si>
  <si>
    <t>LFM</t>
  </si>
  <si>
    <t>LAMERD</t>
  </si>
  <si>
    <t>LFN</t>
  </si>
  <si>
    <t>LOUISBURG</t>
  </si>
  <si>
    <t>LFO</t>
  </si>
  <si>
    <t>KELAFO</t>
  </si>
  <si>
    <t>LFP</t>
  </si>
  <si>
    <t>LAKEFIELD</t>
  </si>
  <si>
    <t>LFR</t>
  </si>
  <si>
    <t>LA FRIA</t>
  </si>
  <si>
    <t>LFW</t>
  </si>
  <si>
    <t>LOME</t>
  </si>
  <si>
    <t>TG</t>
  </si>
  <si>
    <t>TOGO</t>
  </si>
  <si>
    <t>LGA</t>
  </si>
  <si>
    <t>LGC</t>
  </si>
  <si>
    <t>LA GRANGE</t>
  </si>
  <si>
    <t>LGD</t>
  </si>
  <si>
    <t>LA GRANDE</t>
  </si>
  <si>
    <t>LGE</t>
  </si>
  <si>
    <t>LAKE GREGORY</t>
  </si>
  <si>
    <t>LGF</t>
  </si>
  <si>
    <t>YUM</t>
  </si>
  <si>
    <t>YUMA</t>
  </si>
  <si>
    <t>LIEGE</t>
  </si>
  <si>
    <t>LGH</t>
  </si>
  <si>
    <t>LEIGH CREEK</t>
  </si>
  <si>
    <t>LGI</t>
  </si>
  <si>
    <t>DEADMANS CAY</t>
  </si>
  <si>
    <t>LGK</t>
  </si>
  <si>
    <t>LANGKAWI</t>
  </si>
  <si>
    <t>LGL</t>
  </si>
  <si>
    <t>LONG LELLANG</t>
  </si>
  <si>
    <t>LGM</t>
  </si>
  <si>
    <t>LAIAGAM</t>
  </si>
  <si>
    <t>LGN</t>
  </si>
  <si>
    <t>LINGA LINGA</t>
  </si>
  <si>
    <t>LGO</t>
  </si>
  <si>
    <t>LANGEOOG</t>
  </si>
  <si>
    <t>LGP</t>
  </si>
  <si>
    <t>LEGASPI</t>
  </si>
  <si>
    <t>LGQ</t>
  </si>
  <si>
    <t>LAGO AGRIO</t>
  </si>
  <si>
    <t>LGR</t>
  </si>
  <si>
    <t>COCHRANE</t>
  </si>
  <si>
    <t>LGS</t>
  </si>
  <si>
    <t>MALARGUE</t>
  </si>
  <si>
    <t>LGT</t>
  </si>
  <si>
    <t>LAS GAVIOTAS</t>
  </si>
  <si>
    <t>LGU</t>
  </si>
  <si>
    <t>LOGAN</t>
  </si>
  <si>
    <t>LGX</t>
  </si>
  <si>
    <t>LUGH GANANE</t>
  </si>
  <si>
    <t>LGY</t>
  </si>
  <si>
    <t>LAGUNILLAS</t>
  </si>
  <si>
    <t>LGZ</t>
  </si>
  <si>
    <t>LEGUIZAMO</t>
  </si>
  <si>
    <t>LHA</t>
  </si>
  <si>
    <t>LAHR</t>
  </si>
  <si>
    <t>LHB</t>
  </si>
  <si>
    <t>LOST HARBOR</t>
  </si>
  <si>
    <t>LAHORE</t>
  </si>
  <si>
    <t>LHG</t>
  </si>
  <si>
    <t>LIGHTNING RIDGE</t>
  </si>
  <si>
    <t>LHI</t>
  </si>
  <si>
    <t>LEREH</t>
  </si>
  <si>
    <t>LHK</t>
  </si>
  <si>
    <t>GUANGHUA</t>
  </si>
  <si>
    <t>LHN</t>
  </si>
  <si>
    <t>LISHAN</t>
  </si>
  <si>
    <t>LHP</t>
  </si>
  <si>
    <t>LEHU</t>
  </si>
  <si>
    <t>LHS</t>
  </si>
  <si>
    <t>LAS HERAS</t>
  </si>
  <si>
    <t>LHU</t>
  </si>
  <si>
    <t>CAPRIVI</t>
  </si>
  <si>
    <t>LHV</t>
  </si>
  <si>
    <t>LOCK HAVEN</t>
  </si>
  <si>
    <t>LHW</t>
  </si>
  <si>
    <t>LANZHOU</t>
  </si>
  <si>
    <t>LIA</t>
  </si>
  <si>
    <t>LIANGPING</t>
  </si>
  <si>
    <t>LIB</t>
  </si>
  <si>
    <t>LIMBUNYA</t>
  </si>
  <si>
    <t>LIC</t>
  </si>
  <si>
    <t>LIMON</t>
  </si>
  <si>
    <t>LID</t>
  </si>
  <si>
    <t>LEIDEN</t>
  </si>
  <si>
    <t>LIE</t>
  </si>
  <si>
    <t>LIBENGE</t>
  </si>
  <si>
    <t>LIF</t>
  </si>
  <si>
    <t>LIFOU</t>
  </si>
  <si>
    <t>LIG</t>
  </si>
  <si>
    <t>LIMOGES</t>
  </si>
  <si>
    <t>LII</t>
  </si>
  <si>
    <t>MULIA</t>
  </si>
  <si>
    <t>LIJ</t>
  </si>
  <si>
    <t>LONG ISLAND</t>
  </si>
  <si>
    <t>LIK</t>
  </si>
  <si>
    <t>LIKIEP ISLAND</t>
  </si>
  <si>
    <t>LIL</t>
  </si>
  <si>
    <t>LILLE</t>
  </si>
  <si>
    <t>LIM</t>
  </si>
  <si>
    <t>LIN</t>
  </si>
  <si>
    <t>LIO</t>
  </si>
  <si>
    <t>LIP</t>
  </si>
  <si>
    <t>LINS</t>
  </si>
  <si>
    <t>LIQ</t>
  </si>
  <si>
    <t>LISALA</t>
  </si>
  <si>
    <t>LIR</t>
  </si>
  <si>
    <t>LISBON</t>
  </si>
  <si>
    <t>LIT</t>
  </si>
  <si>
    <t>LITTLE ROCK</t>
  </si>
  <si>
    <t>LIU</t>
  </si>
  <si>
    <t>LINOSA</t>
  </si>
  <si>
    <t>LIV</t>
  </si>
  <si>
    <t>LIVENGOOD</t>
  </si>
  <si>
    <t>LIW</t>
  </si>
  <si>
    <t>LOIKAW</t>
  </si>
  <si>
    <t>LIX</t>
  </si>
  <si>
    <t>LIKOMA ISLAND</t>
  </si>
  <si>
    <t>LIY</t>
  </si>
  <si>
    <t>HINESVILLE</t>
  </si>
  <si>
    <t>LIZ</t>
  </si>
  <si>
    <t>LIMESTONE</t>
  </si>
  <si>
    <t>LJA</t>
  </si>
  <si>
    <t>LODJA</t>
  </si>
  <si>
    <t>LJC</t>
  </si>
  <si>
    <t>SDF</t>
  </si>
  <si>
    <t>LOUISVILLE</t>
  </si>
  <si>
    <t>LJG</t>
  </si>
  <si>
    <t>LIJIANG CITY</t>
  </si>
  <si>
    <t>LJN</t>
  </si>
  <si>
    <t>LAKE JACKSON</t>
  </si>
  <si>
    <t>LJUBLJANA</t>
  </si>
  <si>
    <t>SI</t>
  </si>
  <si>
    <t>SLOVENIA</t>
  </si>
  <si>
    <t>LKA</t>
  </si>
  <si>
    <t>LARANTUKA</t>
  </si>
  <si>
    <t>LKB</t>
  </si>
  <si>
    <t>LAKEBA</t>
  </si>
  <si>
    <t>LKC</t>
  </si>
  <si>
    <t>LEKANA</t>
  </si>
  <si>
    <t>LKD</t>
  </si>
  <si>
    <t>LAKELAND DOWNS</t>
  </si>
  <si>
    <t>LKG</t>
  </si>
  <si>
    <t>LOKICHOGGIO</t>
  </si>
  <si>
    <t>LKH</t>
  </si>
  <si>
    <t>LONG AKAH</t>
  </si>
  <si>
    <t>LKI</t>
  </si>
  <si>
    <t>LKK</t>
  </si>
  <si>
    <t>KULIK LAKE</t>
  </si>
  <si>
    <t>LKL</t>
  </si>
  <si>
    <t>LAKSELV</t>
  </si>
  <si>
    <t>LKN</t>
  </si>
  <si>
    <t>LEKNES</t>
  </si>
  <si>
    <t>LKO</t>
  </si>
  <si>
    <t>LUCKNOW</t>
  </si>
  <si>
    <t>LKP</t>
  </si>
  <si>
    <t>LAKE PLACID</t>
  </si>
  <si>
    <t>LKR</t>
  </si>
  <si>
    <t>LAS KHOREH</t>
  </si>
  <si>
    <t>LKS</t>
  </si>
  <si>
    <t>LAKESIDE</t>
  </si>
  <si>
    <t>LKT</t>
  </si>
  <si>
    <t>LAKOTA</t>
  </si>
  <si>
    <t>LKU</t>
  </si>
  <si>
    <t>LAKE RUDOLF</t>
  </si>
  <si>
    <t>LKV</t>
  </si>
  <si>
    <t>LAKEVIEW</t>
  </si>
  <si>
    <t>LKY</t>
  </si>
  <si>
    <t>LAKE MANYARA</t>
  </si>
  <si>
    <t>LKZ</t>
  </si>
  <si>
    <t>BRANDON</t>
  </si>
  <si>
    <t>LLA</t>
  </si>
  <si>
    <t>LULEA</t>
  </si>
  <si>
    <t>LLE</t>
  </si>
  <si>
    <t>MALELANE</t>
  </si>
  <si>
    <t>LLF</t>
  </si>
  <si>
    <t>LING LING</t>
  </si>
  <si>
    <t>LLG</t>
  </si>
  <si>
    <t>CHILLAGOE</t>
  </si>
  <si>
    <t>LLH</t>
  </si>
  <si>
    <t>LAS LIMAS</t>
  </si>
  <si>
    <t>LLI</t>
  </si>
  <si>
    <t>LALIBELA</t>
  </si>
  <si>
    <t>LLL</t>
  </si>
  <si>
    <t>LISSADELL</t>
  </si>
  <si>
    <t>LLM</t>
  </si>
  <si>
    <t>LONG LAMA</t>
  </si>
  <si>
    <t>LLN</t>
  </si>
  <si>
    <t>KELILA</t>
  </si>
  <si>
    <t>LLP</t>
  </si>
  <si>
    <t>LINDA DOWNS</t>
  </si>
  <si>
    <t>LLS</t>
  </si>
  <si>
    <t>LAS LOMITAS</t>
  </si>
  <si>
    <t>LLU</t>
  </si>
  <si>
    <t>ALLUITSUP PAA</t>
  </si>
  <si>
    <t>LLW</t>
  </si>
  <si>
    <t>LILONGWE</t>
  </si>
  <si>
    <t>LLX</t>
  </si>
  <si>
    <t>LYNDONVILLE</t>
  </si>
  <si>
    <t>LLY</t>
  </si>
  <si>
    <t>MOUNT HOLLY</t>
  </si>
  <si>
    <t>LMA</t>
  </si>
  <si>
    <t>LAKE MINCHUMINA</t>
  </si>
  <si>
    <t>LMB</t>
  </si>
  <si>
    <t>SALIMA</t>
  </si>
  <si>
    <t>LMC</t>
  </si>
  <si>
    <t>LAMACARENA</t>
  </si>
  <si>
    <t>LMD</t>
  </si>
  <si>
    <t>LOS MENUCOS</t>
  </si>
  <si>
    <t>LME</t>
  </si>
  <si>
    <t>LE MANS</t>
  </si>
  <si>
    <t>LMG</t>
  </si>
  <si>
    <t>LAMASSA</t>
  </si>
  <si>
    <t>LMH</t>
  </si>
  <si>
    <t>LMI</t>
  </si>
  <si>
    <t>LUMI</t>
  </si>
  <si>
    <t>LML</t>
  </si>
  <si>
    <t>LAE ISLAND</t>
  </si>
  <si>
    <t>LMM</t>
  </si>
  <si>
    <t>LOS MOCHIS</t>
  </si>
  <si>
    <t>LMN</t>
  </si>
  <si>
    <t>LIMBANG</t>
  </si>
  <si>
    <t>LMO</t>
  </si>
  <si>
    <t>LOSSIEMOUTH</t>
  </si>
  <si>
    <t>LMP</t>
  </si>
  <si>
    <t>LAMPEDUSA</t>
  </si>
  <si>
    <t>LMQ</t>
  </si>
  <si>
    <t>MARSA BREGA</t>
  </si>
  <si>
    <t>LMR</t>
  </si>
  <si>
    <t>LIME ACRES</t>
  </si>
  <si>
    <t>LMS</t>
  </si>
  <si>
    <t>LMT</t>
  </si>
  <si>
    <t>KLAMATH FALLS</t>
  </si>
  <si>
    <t>LMX</t>
  </si>
  <si>
    <t>LOPEZ DE MICAY</t>
  </si>
  <si>
    <t>LMY</t>
  </si>
  <si>
    <t>LAKE MURRAY</t>
  </si>
  <si>
    <t>LMZ</t>
  </si>
  <si>
    <t>PALMA</t>
  </si>
  <si>
    <t>LNA</t>
  </si>
  <si>
    <t>PBI</t>
  </si>
  <si>
    <t>WEST PALM BEACH</t>
  </si>
  <si>
    <t>LNB</t>
  </si>
  <si>
    <t>LAMEN BAY</t>
  </si>
  <si>
    <t>LNC</t>
  </si>
  <si>
    <t>LENGBATI</t>
  </si>
  <si>
    <t>LND</t>
  </si>
  <si>
    <t>LANDER</t>
  </si>
  <si>
    <t>LNE</t>
  </si>
  <si>
    <t>LONORORE</t>
  </si>
  <si>
    <t>LNF</t>
  </si>
  <si>
    <t>MUNBIL</t>
  </si>
  <si>
    <t>LNG</t>
  </si>
  <si>
    <t>LESE</t>
  </si>
  <si>
    <t>LNH</t>
  </si>
  <si>
    <t>LAKE NASH</t>
  </si>
  <si>
    <t>LNI</t>
  </si>
  <si>
    <t>LONELY</t>
  </si>
  <si>
    <t>LNJ</t>
  </si>
  <si>
    <t>LINCANG</t>
  </si>
  <si>
    <t>LNK</t>
  </si>
  <si>
    <t>LINCOLN</t>
  </si>
  <si>
    <t>LNM</t>
  </si>
  <si>
    <t>LANGIMAR</t>
  </si>
  <si>
    <t>LNN</t>
  </si>
  <si>
    <t>WILLOUGHBY</t>
  </si>
  <si>
    <t>LNO</t>
  </si>
  <si>
    <t>LEONORA</t>
  </si>
  <si>
    <t>LNP</t>
  </si>
  <si>
    <t>WISE</t>
  </si>
  <si>
    <t>LNQ</t>
  </si>
  <si>
    <t>LOANI</t>
  </si>
  <si>
    <t>LNR</t>
  </si>
  <si>
    <t>LONE ROCK</t>
  </si>
  <si>
    <t>LNS</t>
  </si>
  <si>
    <t>LANCASTER</t>
  </si>
  <si>
    <t>LNV</t>
  </si>
  <si>
    <t>LIHIR ISLAND</t>
  </si>
  <si>
    <t>LNX</t>
  </si>
  <si>
    <t>SMOLENSK</t>
  </si>
  <si>
    <t>LNY</t>
  </si>
  <si>
    <t>LANAI CITY</t>
  </si>
  <si>
    <t>LNZ</t>
  </si>
  <si>
    <t>LINZ</t>
  </si>
  <si>
    <t>LOA</t>
  </si>
  <si>
    <t>LORRAINE</t>
  </si>
  <si>
    <t>LOB</t>
  </si>
  <si>
    <t>LOS ANDES</t>
  </si>
  <si>
    <t>LOC</t>
  </si>
  <si>
    <t>LOCK</t>
  </si>
  <si>
    <t>LOD</t>
  </si>
  <si>
    <t>LONGANA</t>
  </si>
  <si>
    <t>LOE</t>
  </si>
  <si>
    <t>LOEI</t>
  </si>
  <si>
    <t>LOF</t>
  </si>
  <si>
    <t>LOEN</t>
  </si>
  <si>
    <t>LOG</t>
  </si>
  <si>
    <t>LOH</t>
  </si>
  <si>
    <t>LOJA</t>
  </si>
  <si>
    <t>LOI</t>
  </si>
  <si>
    <t>LONTRAS</t>
  </si>
  <si>
    <t>LOK</t>
  </si>
  <si>
    <t>LODWAR</t>
  </si>
  <si>
    <t>LOL</t>
  </si>
  <si>
    <t>LOVELOCK</t>
  </si>
  <si>
    <t>LOM</t>
  </si>
  <si>
    <t>LAGOS DE MORENO</t>
  </si>
  <si>
    <t>LOO</t>
  </si>
  <si>
    <t>LAGHOUAT</t>
  </si>
  <si>
    <t>LOQ</t>
  </si>
  <si>
    <t>LOBATSE</t>
  </si>
  <si>
    <t>LOR</t>
  </si>
  <si>
    <t>LAGOS</t>
  </si>
  <si>
    <t>LOT</t>
  </si>
  <si>
    <t>LOCKPORT</t>
  </si>
  <si>
    <t>LOU</t>
  </si>
  <si>
    <t>LOV</t>
  </si>
  <si>
    <t>MONCLOVA</t>
  </si>
  <si>
    <t>LOW</t>
  </si>
  <si>
    <t>LOUISA</t>
  </si>
  <si>
    <t>LOX</t>
  </si>
  <si>
    <t>LOS TABLONES</t>
  </si>
  <si>
    <t>LOY</t>
  </si>
  <si>
    <t>LOYANGALANI</t>
  </si>
  <si>
    <t>LOZ</t>
  </si>
  <si>
    <t>LPA</t>
  </si>
  <si>
    <t>LAS PALMAS</t>
  </si>
  <si>
    <t>LPB</t>
  </si>
  <si>
    <t>LPC</t>
  </si>
  <si>
    <t>LOMPOC</t>
  </si>
  <si>
    <t>LPD</t>
  </si>
  <si>
    <t>LA PEDRERA</t>
  </si>
  <si>
    <t>LPE</t>
  </si>
  <si>
    <t>LA PRIMAVERA</t>
  </si>
  <si>
    <t>LPG</t>
  </si>
  <si>
    <t>LA PLATA</t>
  </si>
  <si>
    <t>LPH</t>
  </si>
  <si>
    <t>LOCHGILPHEAD</t>
  </si>
  <si>
    <t>LPI</t>
  </si>
  <si>
    <t>LINKOPING</t>
  </si>
  <si>
    <t>LPJ</t>
  </si>
  <si>
    <t>PIJIGUAOS</t>
  </si>
  <si>
    <t>LPK</t>
  </si>
  <si>
    <t>LIPETSK</t>
  </si>
  <si>
    <t>LPL</t>
  </si>
  <si>
    <t>LIVERPOOL</t>
  </si>
  <si>
    <t>LPM</t>
  </si>
  <si>
    <t>LAMAP</t>
  </si>
  <si>
    <t>LPN</t>
  </si>
  <si>
    <t>LERON PLAINS</t>
  </si>
  <si>
    <t>LPO</t>
  </si>
  <si>
    <t>LA PORTE</t>
  </si>
  <si>
    <t>LPP</t>
  </si>
  <si>
    <t>LAPPEENRANTA</t>
  </si>
  <si>
    <t>LPQ</t>
  </si>
  <si>
    <t>LUANG PRABANG</t>
  </si>
  <si>
    <t>LPS</t>
  </si>
  <si>
    <t>LOPEZ ISLAND</t>
  </si>
  <si>
    <t>LPT</t>
  </si>
  <si>
    <t>LAMPANG</t>
  </si>
  <si>
    <t>LPU</t>
  </si>
  <si>
    <t>LONG APUNG</t>
  </si>
  <si>
    <t>LPW</t>
  </si>
  <si>
    <t>LITTLE PORT WALTER</t>
  </si>
  <si>
    <t>LPX</t>
  </si>
  <si>
    <t>LIEPAYA</t>
  </si>
  <si>
    <t>LPY</t>
  </si>
  <si>
    <t>LE PUY</t>
  </si>
  <si>
    <t>LQK</t>
  </si>
  <si>
    <t>PICKENS</t>
  </si>
  <si>
    <t>LQM</t>
  </si>
  <si>
    <t>PUERTO LEGUIZAMO</t>
  </si>
  <si>
    <t>LQN</t>
  </si>
  <si>
    <t>QALA-NAU</t>
  </si>
  <si>
    <t>LRA</t>
  </si>
  <si>
    <t>LARISSA</t>
  </si>
  <si>
    <t>LRB</t>
  </si>
  <si>
    <t>LERIBE</t>
  </si>
  <si>
    <t>LRC</t>
  </si>
  <si>
    <t>LAARBRUCH</t>
  </si>
  <si>
    <t>LRD</t>
  </si>
  <si>
    <t>LAREDO</t>
  </si>
  <si>
    <t>LRE</t>
  </si>
  <si>
    <t>LONGREACH</t>
  </si>
  <si>
    <t>LRF</t>
  </si>
  <si>
    <t>LRG</t>
  </si>
  <si>
    <t>LORALAI</t>
  </si>
  <si>
    <t>LRH</t>
  </si>
  <si>
    <t>LA ROCHELLE</t>
  </si>
  <si>
    <t>LRI</t>
  </si>
  <si>
    <t>LORICA</t>
  </si>
  <si>
    <t>LRJ</t>
  </si>
  <si>
    <t>LEMARS</t>
  </si>
  <si>
    <t>LRK</t>
  </si>
  <si>
    <t>LINCOLN ROCK</t>
  </si>
  <si>
    <t>LRL</t>
  </si>
  <si>
    <t>NIAMTOUGOU</t>
  </si>
  <si>
    <t>LRM</t>
  </si>
  <si>
    <t>LA ROMANA</t>
  </si>
  <si>
    <t>LRN</t>
  </si>
  <si>
    <t>MWH</t>
  </si>
  <si>
    <t>MOSES LAKE</t>
  </si>
  <si>
    <t>LRO</t>
  </si>
  <si>
    <t>LATHROP</t>
  </si>
  <si>
    <t>LRQ</t>
  </si>
  <si>
    <t>LAURIE RIVER</t>
  </si>
  <si>
    <t>LRR</t>
  </si>
  <si>
    <t>LRS</t>
  </si>
  <si>
    <t>LEROS</t>
  </si>
  <si>
    <t>LRT</t>
  </si>
  <si>
    <t>LORIENT</t>
  </si>
  <si>
    <t>LRU</t>
  </si>
  <si>
    <t>LAS CRUCES</t>
  </si>
  <si>
    <t>LRV</t>
  </si>
  <si>
    <t>LOS ROQUES</t>
  </si>
  <si>
    <t>LSA</t>
  </si>
  <si>
    <t>LOSUIA</t>
  </si>
  <si>
    <t>LSB</t>
  </si>
  <si>
    <t>LORDSBURG</t>
  </si>
  <si>
    <t>LSC</t>
  </si>
  <si>
    <t>LA SERENA</t>
  </si>
  <si>
    <t>LSD</t>
  </si>
  <si>
    <t>LSE</t>
  </si>
  <si>
    <t>LA CROSSE</t>
  </si>
  <si>
    <t>LSF</t>
  </si>
  <si>
    <t>LSH</t>
  </si>
  <si>
    <t>LASHIO</t>
  </si>
  <si>
    <t>LSI</t>
  </si>
  <si>
    <t>SDZ</t>
  </si>
  <si>
    <t>SHETLAND ISLANDS</t>
  </si>
  <si>
    <t>LSJ</t>
  </si>
  <si>
    <t>LSK</t>
  </si>
  <si>
    <t>LUSK</t>
  </si>
  <si>
    <t>LSL</t>
  </si>
  <si>
    <t>LOS CHILES</t>
  </si>
  <si>
    <t>LSM</t>
  </si>
  <si>
    <t>LONG SEMADO</t>
  </si>
  <si>
    <t>LSN</t>
  </si>
  <si>
    <t>LOS BANOS</t>
  </si>
  <si>
    <t>LSO</t>
  </si>
  <si>
    <t>LES SABLES</t>
  </si>
  <si>
    <t>LSP</t>
  </si>
  <si>
    <t>LAS PIEDRAS</t>
  </si>
  <si>
    <t>LSQ</t>
  </si>
  <si>
    <t>LSR</t>
  </si>
  <si>
    <t>LOST RIVER</t>
  </si>
  <si>
    <t>LSS</t>
  </si>
  <si>
    <t>TERRE-DE-HAUT</t>
  </si>
  <si>
    <t>LST</t>
  </si>
  <si>
    <t>LAUNCESTON</t>
  </si>
  <si>
    <t>LSU</t>
  </si>
  <si>
    <t>LONG SUKANG</t>
  </si>
  <si>
    <t>LSV</t>
  </si>
  <si>
    <t>LSW</t>
  </si>
  <si>
    <t>LHOK SEUMAWE</t>
  </si>
  <si>
    <t>LSX</t>
  </si>
  <si>
    <t>LHOK SUKON</t>
  </si>
  <si>
    <t>LSY</t>
  </si>
  <si>
    <t>LISMORE</t>
  </si>
  <si>
    <t>LSZ</t>
  </si>
  <si>
    <t>MALI LOSINJ</t>
  </si>
  <si>
    <t>LTA</t>
  </si>
  <si>
    <t>TZANEEN</t>
  </si>
  <si>
    <t>LTB</t>
  </si>
  <si>
    <t>LTC</t>
  </si>
  <si>
    <t>LTD</t>
  </si>
  <si>
    <t>GHADAMES</t>
  </si>
  <si>
    <t>LTF</t>
  </si>
  <si>
    <t>LEITRE</t>
  </si>
  <si>
    <t>LTG</t>
  </si>
  <si>
    <t>LANGTANG</t>
  </si>
  <si>
    <t>LTH</t>
  </si>
  <si>
    <t>LATHROP WELLS</t>
  </si>
  <si>
    <t>LTI</t>
  </si>
  <si>
    <t>ALTAI</t>
  </si>
  <si>
    <t>LTK</t>
  </si>
  <si>
    <t>LATAKIA</t>
  </si>
  <si>
    <t>LTL</t>
  </si>
  <si>
    <t>LASTOURVILLE</t>
  </si>
  <si>
    <t>LTM</t>
  </si>
  <si>
    <t>LETHEM</t>
  </si>
  <si>
    <t>LTN</t>
  </si>
  <si>
    <t>LTO</t>
  </si>
  <si>
    <t>LORETO</t>
  </si>
  <si>
    <t>LTP</t>
  </si>
  <si>
    <t>LYNDHURST</t>
  </si>
  <si>
    <t>LTQ</t>
  </si>
  <si>
    <t>LE TOUQUET</t>
  </si>
  <si>
    <t>LTR</t>
  </si>
  <si>
    <t>LETTERKENNY</t>
  </si>
  <si>
    <t>LTT</t>
  </si>
  <si>
    <t>ST TROPEZ</t>
  </si>
  <si>
    <t>LTV</t>
  </si>
  <si>
    <t>LOTUSVALE</t>
  </si>
  <si>
    <t>LTW</t>
  </si>
  <si>
    <t>LEONARDTOWN</t>
  </si>
  <si>
    <t>LTX</t>
  </si>
  <si>
    <t>LATACUNGA</t>
  </si>
  <si>
    <t>LUA</t>
  </si>
  <si>
    <t>LUKLA</t>
  </si>
  <si>
    <t>LUB</t>
  </si>
  <si>
    <t>LUMID PAU</t>
  </si>
  <si>
    <t>LUC</t>
  </si>
  <si>
    <t>LAUCALA ISLAND</t>
  </si>
  <si>
    <t>LUD</t>
  </si>
  <si>
    <t>LUDERITZ</t>
  </si>
  <si>
    <t>LUE</t>
  </si>
  <si>
    <t>LUCENEC</t>
  </si>
  <si>
    <t>LUF</t>
  </si>
  <si>
    <t>LUG</t>
  </si>
  <si>
    <t>LUGANO</t>
  </si>
  <si>
    <t>LUH</t>
  </si>
  <si>
    <t>LUDHIANA</t>
  </si>
  <si>
    <t>LUI</t>
  </si>
  <si>
    <t>LA UNION</t>
  </si>
  <si>
    <t>LUJ</t>
  </si>
  <si>
    <t>LUSIKISIKI</t>
  </si>
  <si>
    <t>LUK</t>
  </si>
  <si>
    <t>LUL</t>
  </si>
  <si>
    <t>LAUREL</t>
  </si>
  <si>
    <t>LUM</t>
  </si>
  <si>
    <t>LUXI</t>
  </si>
  <si>
    <t>LUSAKA</t>
  </si>
  <si>
    <t>LUO</t>
  </si>
  <si>
    <t>LUENA</t>
  </si>
  <si>
    <t>LUP</t>
  </si>
  <si>
    <t>KALAUPAPA</t>
  </si>
  <si>
    <t>LUQ</t>
  </si>
  <si>
    <t>SAN LUIS</t>
  </si>
  <si>
    <t>LUR</t>
  </si>
  <si>
    <t>CAPE LISBURNE</t>
  </si>
  <si>
    <t>LUS</t>
  </si>
  <si>
    <t>LUSANGA</t>
  </si>
  <si>
    <t>LUT</t>
  </si>
  <si>
    <t>LAURA STATION</t>
  </si>
  <si>
    <t>LUU</t>
  </si>
  <si>
    <t>LAURA</t>
  </si>
  <si>
    <t>LUV</t>
  </si>
  <si>
    <t>LANGGUR</t>
  </si>
  <si>
    <t>LUW</t>
  </si>
  <si>
    <t>LUWUK</t>
  </si>
  <si>
    <t>LUXEMBOURG</t>
  </si>
  <si>
    <t>LU</t>
  </si>
  <si>
    <t>LUY</t>
  </si>
  <si>
    <t>LUSHOTO</t>
  </si>
  <si>
    <t>LUZ</t>
  </si>
  <si>
    <t>LUSHAN</t>
  </si>
  <si>
    <t>LVA</t>
  </si>
  <si>
    <t>LAVAL</t>
  </si>
  <si>
    <t>LVB</t>
  </si>
  <si>
    <t>LIVRAMENTO</t>
  </si>
  <si>
    <t>LVD</t>
  </si>
  <si>
    <t>LIME VILLAGE</t>
  </si>
  <si>
    <t>LVI</t>
  </si>
  <si>
    <t>LIVINGSTONE</t>
  </si>
  <si>
    <t>LVK</t>
  </si>
  <si>
    <t>LIVERMORE</t>
  </si>
  <si>
    <t>LVL</t>
  </si>
  <si>
    <t>LAWRENCEVILLE</t>
  </si>
  <si>
    <t>LVM</t>
  </si>
  <si>
    <t>LIVINGSTON</t>
  </si>
  <si>
    <t>LVO</t>
  </si>
  <si>
    <t>LAVERTON</t>
  </si>
  <si>
    <t>LVP</t>
  </si>
  <si>
    <t>LAVAN</t>
  </si>
  <si>
    <t>LVS</t>
  </si>
  <si>
    <t>LWA</t>
  </si>
  <si>
    <t>LWBAK</t>
  </si>
  <si>
    <t>LWB</t>
  </si>
  <si>
    <t>LEWISBURG</t>
  </si>
  <si>
    <t>LWC</t>
  </si>
  <si>
    <t>LAWRENCE</t>
  </si>
  <si>
    <t>LWE</t>
  </si>
  <si>
    <t>LEWOLEBA</t>
  </si>
  <si>
    <t>LWH</t>
  </si>
  <si>
    <t>LAWN HILL</t>
  </si>
  <si>
    <t>LWI</t>
  </si>
  <si>
    <t>LOWAI</t>
  </si>
  <si>
    <t>LWK</t>
  </si>
  <si>
    <t>LWL</t>
  </si>
  <si>
    <t>WELLS</t>
  </si>
  <si>
    <t>LWM</t>
  </si>
  <si>
    <t>LWN</t>
  </si>
  <si>
    <t>GYOUMRI</t>
  </si>
  <si>
    <t>LVIV</t>
  </si>
  <si>
    <t>LWR</t>
  </si>
  <si>
    <t>LEEUWARDEN</t>
  </si>
  <si>
    <t>LWS</t>
  </si>
  <si>
    <t>LEWISTON</t>
  </si>
  <si>
    <t>LWT</t>
  </si>
  <si>
    <t>LEWISTOWN</t>
  </si>
  <si>
    <t>LWV</t>
  </si>
  <si>
    <t>LWY</t>
  </si>
  <si>
    <t>LAWAS</t>
  </si>
  <si>
    <t>LXA</t>
  </si>
  <si>
    <t>LHASA</t>
  </si>
  <si>
    <t>LXG</t>
  </si>
  <si>
    <t>LUANG NAMTHA</t>
  </si>
  <si>
    <t>LXI</t>
  </si>
  <si>
    <t>LINXI</t>
  </si>
  <si>
    <t>LXN</t>
  </si>
  <si>
    <t>LXR</t>
  </si>
  <si>
    <t>LUXOR</t>
  </si>
  <si>
    <t>LXS</t>
  </si>
  <si>
    <t>LIMNOS</t>
  </si>
  <si>
    <t>LXU</t>
  </si>
  <si>
    <t>LUKULU</t>
  </si>
  <si>
    <t>LXV</t>
  </si>
  <si>
    <t>LEADVILLE</t>
  </si>
  <si>
    <t>LYA</t>
  </si>
  <si>
    <t>LUOYANG</t>
  </si>
  <si>
    <t>LYB</t>
  </si>
  <si>
    <t>LITTLE CAYMAN</t>
  </si>
  <si>
    <t>LYC</t>
  </si>
  <si>
    <t>LYCKSELE</t>
  </si>
  <si>
    <t>LYE</t>
  </si>
  <si>
    <t>LYNEHAM</t>
  </si>
  <si>
    <t>LYG</t>
  </si>
  <si>
    <t>LIANYUNGANG</t>
  </si>
  <si>
    <t>LYH</t>
  </si>
  <si>
    <t>LYNCHBURG</t>
  </si>
  <si>
    <t>LYI</t>
  </si>
  <si>
    <t>LINYI</t>
  </si>
  <si>
    <t>LYK</t>
  </si>
  <si>
    <t>LUNYUK</t>
  </si>
  <si>
    <t>LYN</t>
  </si>
  <si>
    <t>LYO</t>
  </si>
  <si>
    <t>LYONS</t>
  </si>
  <si>
    <t>LYP</t>
  </si>
  <si>
    <t>FAISALABAD</t>
  </si>
  <si>
    <t>LYR</t>
  </si>
  <si>
    <t>LONGYEARBYEN</t>
  </si>
  <si>
    <t>LYT</t>
  </si>
  <si>
    <t>LADY ELLIOT ISLAND</t>
  </si>
  <si>
    <t>LYU</t>
  </si>
  <si>
    <t>LYX</t>
  </si>
  <si>
    <t>LYDD</t>
  </si>
  <si>
    <t>LZA</t>
  </si>
  <si>
    <t>LUIZA</t>
  </si>
  <si>
    <t>LZC</t>
  </si>
  <si>
    <t>LAZARO CARDENAS</t>
  </si>
  <si>
    <t>LZD</t>
  </si>
  <si>
    <t>LZH</t>
  </si>
  <si>
    <t>LIUZHOU</t>
  </si>
  <si>
    <t>LZI</t>
  </si>
  <si>
    <t>LUOZI</t>
  </si>
  <si>
    <t>LZM</t>
  </si>
  <si>
    <t>LUZAMBA</t>
  </si>
  <si>
    <t>LZN</t>
  </si>
  <si>
    <t>NANGAN</t>
  </si>
  <si>
    <t>LZO</t>
  </si>
  <si>
    <t>LUZHOU</t>
  </si>
  <si>
    <t>LZR</t>
  </si>
  <si>
    <t>LIZARD ISLAND</t>
  </si>
  <si>
    <t>CHENNAI</t>
  </si>
  <si>
    <t>MAB</t>
  </si>
  <si>
    <t>MARABA</t>
  </si>
  <si>
    <t>MAC</t>
  </si>
  <si>
    <t>MCN</t>
  </si>
  <si>
    <t>MACON</t>
  </si>
  <si>
    <t>MADRID</t>
  </si>
  <si>
    <t>MAE</t>
  </si>
  <si>
    <t>MADERA</t>
  </si>
  <si>
    <t>MAF</t>
  </si>
  <si>
    <t>MIDLAND/ODESSA</t>
  </si>
  <si>
    <t>MAG</t>
  </si>
  <si>
    <t>MADANG</t>
  </si>
  <si>
    <t>MAH</t>
  </si>
  <si>
    <t>MENORCA</t>
  </si>
  <si>
    <t>MAI</t>
  </si>
  <si>
    <t>MANGOCHI</t>
  </si>
  <si>
    <t>MAJ</t>
  </si>
  <si>
    <t>MAJURO</t>
  </si>
  <si>
    <t>MAK</t>
  </si>
  <si>
    <t>MALAKAL</t>
  </si>
  <si>
    <t>MAL</t>
  </si>
  <si>
    <t>MANGOLE</t>
  </si>
  <si>
    <t>MAM</t>
  </si>
  <si>
    <t>MATAMOROS</t>
  </si>
  <si>
    <t>MANCHESTER</t>
  </si>
  <si>
    <t>MANAUS</t>
  </si>
  <si>
    <t>MAP</t>
  </si>
  <si>
    <t>MAMAI</t>
  </si>
  <si>
    <t>MAQ</t>
  </si>
  <si>
    <t>MAE SOT</t>
  </si>
  <si>
    <t>MAR</t>
  </si>
  <si>
    <t>MARACAIBO</t>
  </si>
  <si>
    <t>MAS</t>
  </si>
  <si>
    <t>MANUS ISLAND</t>
  </si>
  <si>
    <t>MAU</t>
  </si>
  <si>
    <t>MAUPITI ISLAND</t>
  </si>
  <si>
    <t>MAV</t>
  </si>
  <si>
    <t>MALOELAP ISLAND</t>
  </si>
  <si>
    <t>MAW</t>
  </si>
  <si>
    <t>MALDEN</t>
  </si>
  <si>
    <t>MAX</t>
  </si>
  <si>
    <t>MATAM</t>
  </si>
  <si>
    <t>MAY</t>
  </si>
  <si>
    <t>MANGROVE CAY</t>
  </si>
  <si>
    <t>MAZ</t>
  </si>
  <si>
    <t>MAYAGUEZ</t>
  </si>
  <si>
    <t>MOMBASA</t>
  </si>
  <si>
    <t>MBB</t>
  </si>
  <si>
    <t>MARBLE BAR</t>
  </si>
  <si>
    <t>MBC</t>
  </si>
  <si>
    <t>M'BIGOU</t>
  </si>
  <si>
    <t>MBD</t>
  </si>
  <si>
    <t>MMABATHO</t>
  </si>
  <si>
    <t>MBE</t>
  </si>
  <si>
    <t>MONBETSU</t>
  </si>
  <si>
    <t>MBF</t>
  </si>
  <si>
    <t>MOUNT BUFFALO</t>
  </si>
  <si>
    <t>MBG</t>
  </si>
  <si>
    <t>MOBRIDGE</t>
  </si>
  <si>
    <t>MBH</t>
  </si>
  <si>
    <t>MARYBOROUGH</t>
  </si>
  <si>
    <t>MBI</t>
  </si>
  <si>
    <t>MBEYA</t>
  </si>
  <si>
    <t>MBJ</t>
  </si>
  <si>
    <t>MONTEGO BAY</t>
  </si>
  <si>
    <t>MBK</t>
  </si>
  <si>
    <t>MATUPA</t>
  </si>
  <si>
    <t>MBL</t>
  </si>
  <si>
    <t>MANISTEE</t>
  </si>
  <si>
    <t>MBM</t>
  </si>
  <si>
    <t>MKAMBATI</t>
  </si>
  <si>
    <t>MBN</t>
  </si>
  <si>
    <t>MT.BARNETT</t>
  </si>
  <si>
    <t>MBO</t>
  </si>
  <si>
    <t>MAMBURAO</t>
  </si>
  <si>
    <t>MBP</t>
  </si>
  <si>
    <t>MOYOBAMBA</t>
  </si>
  <si>
    <t>MBQ</t>
  </si>
  <si>
    <t>MBARARA</t>
  </si>
  <si>
    <t>MBR</t>
  </si>
  <si>
    <t>MBOUT</t>
  </si>
  <si>
    <t>MBS</t>
  </si>
  <si>
    <t>SAGINAW</t>
  </si>
  <si>
    <t>MBT</t>
  </si>
  <si>
    <t>MASBATE</t>
  </si>
  <si>
    <t>MBU</t>
  </si>
  <si>
    <t>MBAMBANAKIRA</t>
  </si>
  <si>
    <t>MBV</t>
  </si>
  <si>
    <t>MASA</t>
  </si>
  <si>
    <t>MBW</t>
  </si>
  <si>
    <t>MOORABBIN</t>
  </si>
  <si>
    <t>MBX</t>
  </si>
  <si>
    <t>MARIBOR</t>
  </si>
  <si>
    <t>MBY</t>
  </si>
  <si>
    <t>MOBERLY</t>
  </si>
  <si>
    <t>MBZ</t>
  </si>
  <si>
    <t>MAUES</t>
  </si>
  <si>
    <t>MCA</t>
  </si>
  <si>
    <t>MACENTA</t>
  </si>
  <si>
    <t>MCB</t>
  </si>
  <si>
    <t>MCCOMB</t>
  </si>
  <si>
    <t>MCC</t>
  </si>
  <si>
    <t>SAC</t>
  </si>
  <si>
    <t>SACRAMENTO</t>
  </si>
  <si>
    <t>MCD</t>
  </si>
  <si>
    <t>MACKINAC ISLAND</t>
  </si>
  <si>
    <t>MCE</t>
  </si>
  <si>
    <t>MERCED</t>
  </si>
  <si>
    <t>MCF</t>
  </si>
  <si>
    <t>MCG</t>
  </si>
  <si>
    <t>MCGRATH</t>
  </si>
  <si>
    <t>MCH</t>
  </si>
  <si>
    <t>MACHALA</t>
  </si>
  <si>
    <t>MCI</t>
  </si>
  <si>
    <t>MCJ</t>
  </si>
  <si>
    <t>MAICAO</t>
  </si>
  <si>
    <t>MCK</t>
  </si>
  <si>
    <t>MCCOOK</t>
  </si>
  <si>
    <t>MCL</t>
  </si>
  <si>
    <t>MOUNT MCKINLEY</t>
  </si>
  <si>
    <t>MCM</t>
  </si>
  <si>
    <t>MONTE CARLO</t>
  </si>
  <si>
    <t>MC</t>
  </si>
  <si>
    <t>MONACO</t>
  </si>
  <si>
    <t>MCO</t>
  </si>
  <si>
    <t>MCP</t>
  </si>
  <si>
    <t>MACAPA</t>
  </si>
  <si>
    <t>MCQ</t>
  </si>
  <si>
    <t>MISKOLC</t>
  </si>
  <si>
    <t>MCR</t>
  </si>
  <si>
    <t>MELCHOR MENCOS</t>
  </si>
  <si>
    <t>MCS</t>
  </si>
  <si>
    <t>MONTE CASEROS</t>
  </si>
  <si>
    <t>MCU</t>
  </si>
  <si>
    <t>MONTLUCON</t>
  </si>
  <si>
    <t>MCV</t>
  </si>
  <si>
    <t>MCARTHUR RIVER</t>
  </si>
  <si>
    <t>MCW</t>
  </si>
  <si>
    <t>MASON CITY</t>
  </si>
  <si>
    <t>MCX</t>
  </si>
  <si>
    <t>MAKHACHKALA</t>
  </si>
  <si>
    <t>MCY</t>
  </si>
  <si>
    <t>SUNSHINE COAST</t>
  </si>
  <si>
    <t>MCZ</t>
  </si>
  <si>
    <t>MACEIO</t>
  </si>
  <si>
    <t>MDA</t>
  </si>
  <si>
    <t>SAT</t>
  </si>
  <si>
    <t>SAN ANTONIO</t>
  </si>
  <si>
    <t>MDB</t>
  </si>
  <si>
    <t>MELINDA</t>
  </si>
  <si>
    <t>MDC</t>
  </si>
  <si>
    <t>MANADO</t>
  </si>
  <si>
    <t>MDD</t>
  </si>
  <si>
    <t>MDF</t>
  </si>
  <si>
    <t>MEDFORD</t>
  </si>
  <si>
    <t>MDG</t>
  </si>
  <si>
    <t>MUDANJIANG</t>
  </si>
  <si>
    <t>MDH</t>
  </si>
  <si>
    <t>CARBONDALE</t>
  </si>
  <si>
    <t>MDI</t>
  </si>
  <si>
    <t>MAKURDI</t>
  </si>
  <si>
    <t>MDJ</t>
  </si>
  <si>
    <t>MADRAS</t>
  </si>
  <si>
    <t>MDK</t>
  </si>
  <si>
    <t>MBANDAKA</t>
  </si>
  <si>
    <t>MDL</t>
  </si>
  <si>
    <t>MANDALAY</t>
  </si>
  <si>
    <t>MDM</t>
  </si>
  <si>
    <t>MUNDUKU</t>
  </si>
  <si>
    <t>MDN</t>
  </si>
  <si>
    <t>MADISON</t>
  </si>
  <si>
    <t>MDO</t>
  </si>
  <si>
    <t>MIDDLETON ISLAND</t>
  </si>
  <si>
    <t>MDP</t>
  </si>
  <si>
    <t>MINDIPTANA</t>
  </si>
  <si>
    <t>MDQ</t>
  </si>
  <si>
    <t>MAR DEL PLATA</t>
  </si>
  <si>
    <t>MDR</t>
  </si>
  <si>
    <t>MEDFRA</t>
  </si>
  <si>
    <t>MDS</t>
  </si>
  <si>
    <t>MIDDLE CAICOS</t>
  </si>
  <si>
    <t>MDT</t>
  </si>
  <si>
    <t>MDU</t>
  </si>
  <si>
    <t>MENDI</t>
  </si>
  <si>
    <t>MDV</t>
  </si>
  <si>
    <t>MEDOUNEU</t>
  </si>
  <si>
    <t>MDW</t>
  </si>
  <si>
    <t>MDX</t>
  </si>
  <si>
    <t>MERCEDES</t>
  </si>
  <si>
    <t>MDY</t>
  </si>
  <si>
    <t>MIDWAY ISLAND</t>
  </si>
  <si>
    <t>MDZ</t>
  </si>
  <si>
    <t>MENDOZA</t>
  </si>
  <si>
    <t>MEA</t>
  </si>
  <si>
    <t>MACAE</t>
  </si>
  <si>
    <t>MEB</t>
  </si>
  <si>
    <t>MEC</t>
  </si>
  <si>
    <t>MANTA</t>
  </si>
  <si>
    <t>MADINAH</t>
  </si>
  <si>
    <t>MEE</t>
  </si>
  <si>
    <t>MARE</t>
  </si>
  <si>
    <t>MEF</t>
  </si>
  <si>
    <t>MELFI</t>
  </si>
  <si>
    <t>MEG</t>
  </si>
  <si>
    <t>MALANGE</t>
  </si>
  <si>
    <t>MEH</t>
  </si>
  <si>
    <t>MEHAMN</t>
  </si>
  <si>
    <t>MEI</t>
  </si>
  <si>
    <t>MERIDIAN</t>
  </si>
  <si>
    <t>MEJ</t>
  </si>
  <si>
    <t>MEADVILLE</t>
  </si>
  <si>
    <t>MEK</t>
  </si>
  <si>
    <t>MEKNES</t>
  </si>
  <si>
    <t>MEM</t>
  </si>
  <si>
    <t>MEMPHIS</t>
  </si>
  <si>
    <t>MEN</t>
  </si>
  <si>
    <t>MENDE</t>
  </si>
  <si>
    <t>MEO</t>
  </si>
  <si>
    <t>MANTEO</t>
  </si>
  <si>
    <t>MEP</t>
  </si>
  <si>
    <t>MERSING</t>
  </si>
  <si>
    <t>MEQ</t>
  </si>
  <si>
    <t>MEULABOH</t>
  </si>
  <si>
    <t>MER</t>
  </si>
  <si>
    <t>MES</t>
  </si>
  <si>
    <t>MEDAN</t>
  </si>
  <si>
    <t>MET</t>
  </si>
  <si>
    <t>MORETON</t>
  </si>
  <si>
    <t>MEU</t>
  </si>
  <si>
    <t>MONTE DOURADO</t>
  </si>
  <si>
    <t>MEV</t>
  </si>
  <si>
    <t>MINDON</t>
  </si>
  <si>
    <t>MEW</t>
  </si>
  <si>
    <t>MWEKA</t>
  </si>
  <si>
    <t>MEY</t>
  </si>
  <si>
    <t>MEGHAULI</t>
  </si>
  <si>
    <t>MEZ</t>
  </si>
  <si>
    <t>MESSINA</t>
  </si>
  <si>
    <t>MFA</t>
  </si>
  <si>
    <t>MAFIA</t>
  </si>
  <si>
    <t>MFB</t>
  </si>
  <si>
    <t>MONFORT</t>
  </si>
  <si>
    <t>MFC</t>
  </si>
  <si>
    <t>MAFETENG</t>
  </si>
  <si>
    <t>MFD</t>
  </si>
  <si>
    <t>MANSFIELD</t>
  </si>
  <si>
    <t>MFE</t>
  </si>
  <si>
    <t>MCALLEN</t>
  </si>
  <si>
    <t>MFF</t>
  </si>
  <si>
    <t>MOANDA</t>
  </si>
  <si>
    <t>MFG</t>
  </si>
  <si>
    <t>MUZAFFARABAD</t>
  </si>
  <si>
    <t>MFH</t>
  </si>
  <si>
    <t>MESQUITE</t>
  </si>
  <si>
    <t>MFI</t>
  </si>
  <si>
    <t>MARSHFIELD</t>
  </si>
  <si>
    <t>MFJ</t>
  </si>
  <si>
    <t>MOALA</t>
  </si>
  <si>
    <t>MFK</t>
  </si>
  <si>
    <t>MATSU</t>
  </si>
  <si>
    <t>MFL</t>
  </si>
  <si>
    <t>MOUNT FULLSTOP</t>
  </si>
  <si>
    <t>MFM</t>
  </si>
  <si>
    <t>MACAU</t>
  </si>
  <si>
    <t>MO</t>
  </si>
  <si>
    <t>MACAO, (SAR) CHINA</t>
  </si>
  <si>
    <t>MFN</t>
  </si>
  <si>
    <t>MILFORD SOUND</t>
  </si>
  <si>
    <t>MFO</t>
  </si>
  <si>
    <t>MANGUNA</t>
  </si>
  <si>
    <t>MFP</t>
  </si>
  <si>
    <t>MANNERS CREEK</t>
  </si>
  <si>
    <t>MFQ</t>
  </si>
  <si>
    <t>MARADI</t>
  </si>
  <si>
    <t>MFR</t>
  </si>
  <si>
    <t>MFS</t>
  </si>
  <si>
    <t>MIRAFLORES</t>
  </si>
  <si>
    <t>MFT</t>
  </si>
  <si>
    <t>MACHU PICCHU</t>
  </si>
  <si>
    <t>MFU</t>
  </si>
  <si>
    <t>MFUWE</t>
  </si>
  <si>
    <t>MFV</t>
  </si>
  <si>
    <t>MELFA</t>
  </si>
  <si>
    <t>MFW</t>
  </si>
  <si>
    <t>MAGARUQUE</t>
  </si>
  <si>
    <t>MFX</t>
  </si>
  <si>
    <t>MERIBEL</t>
  </si>
  <si>
    <t>MFY</t>
  </si>
  <si>
    <t>MAYFA'AH</t>
  </si>
  <si>
    <t>MFZ</t>
  </si>
  <si>
    <t>MESELIA</t>
  </si>
  <si>
    <t>MGA</t>
  </si>
  <si>
    <t>MANAGUA</t>
  </si>
  <si>
    <t>MGB</t>
  </si>
  <si>
    <t>MOUNT GAMBIER</t>
  </si>
  <si>
    <t>MGC</t>
  </si>
  <si>
    <t>MICHIGAN CITY</t>
  </si>
  <si>
    <t>MGD</t>
  </si>
  <si>
    <t>MAGDALENA</t>
  </si>
  <si>
    <t>MGE</t>
  </si>
  <si>
    <t>MARIETTA</t>
  </si>
  <si>
    <t>MGF</t>
  </si>
  <si>
    <t>MARINGA</t>
  </si>
  <si>
    <t>MGG</t>
  </si>
  <si>
    <t>MARGARIMA</t>
  </si>
  <si>
    <t>MGH</t>
  </si>
  <si>
    <t>MARGATE</t>
  </si>
  <si>
    <t>MGI</t>
  </si>
  <si>
    <t>MATAGORDA</t>
  </si>
  <si>
    <t>MGJ</t>
  </si>
  <si>
    <t>MGK</t>
  </si>
  <si>
    <t>MONG TON</t>
  </si>
  <si>
    <t>MGL</t>
  </si>
  <si>
    <t>MGN</t>
  </si>
  <si>
    <t>MAGANGUE</t>
  </si>
  <si>
    <t>MGO</t>
  </si>
  <si>
    <t>MANEGA</t>
  </si>
  <si>
    <t>MGP</t>
  </si>
  <si>
    <t>MANGA</t>
  </si>
  <si>
    <t>MOGADISHU</t>
  </si>
  <si>
    <t>MGR</t>
  </si>
  <si>
    <t>MOULTRIE</t>
  </si>
  <si>
    <t>MGS</t>
  </si>
  <si>
    <t>MANGAIA ISLAND</t>
  </si>
  <si>
    <t>MGT</t>
  </si>
  <si>
    <t>MILINGIMBI</t>
  </si>
  <si>
    <t>MGU</t>
  </si>
  <si>
    <t>MANAUNG</t>
  </si>
  <si>
    <t>MGV</t>
  </si>
  <si>
    <t>MARGARET RIVER STATION</t>
  </si>
  <si>
    <t>MGW</t>
  </si>
  <si>
    <t>MORGANTOWN</t>
  </si>
  <si>
    <t>MGX</t>
  </si>
  <si>
    <t>MOABI</t>
  </si>
  <si>
    <t>MGY</t>
  </si>
  <si>
    <t>MGZ</t>
  </si>
  <si>
    <t>MYEIK</t>
  </si>
  <si>
    <t>MHA</t>
  </si>
  <si>
    <t>MAHDIA</t>
  </si>
  <si>
    <t>MHC</t>
  </si>
  <si>
    <t>MACMAHON CAMP FOUR</t>
  </si>
  <si>
    <t>MASHAD</t>
  </si>
  <si>
    <t>MHE</t>
  </si>
  <si>
    <t>MITCHELL</t>
  </si>
  <si>
    <t>MHF</t>
  </si>
  <si>
    <t>MORICHAL</t>
  </si>
  <si>
    <t>MHG</t>
  </si>
  <si>
    <t>MANNHEIM</t>
  </si>
  <si>
    <t>MHH</t>
  </si>
  <si>
    <t>MARSH HARBOUR</t>
  </si>
  <si>
    <t>MHI</t>
  </si>
  <si>
    <t>MUSHA</t>
  </si>
  <si>
    <t>MHJ</t>
  </si>
  <si>
    <t>MISRAK GASHAMO</t>
  </si>
  <si>
    <t>MHK</t>
  </si>
  <si>
    <t>MANHATTAN</t>
  </si>
  <si>
    <t>MHL</t>
  </si>
  <si>
    <t>MHM</t>
  </si>
  <si>
    <t>MINCHUMIN</t>
  </si>
  <si>
    <t>MHN</t>
  </si>
  <si>
    <t>MULLEN</t>
  </si>
  <si>
    <t>MHO</t>
  </si>
  <si>
    <t>MOUNT HOUSE</t>
  </si>
  <si>
    <t>MHP</t>
  </si>
  <si>
    <t>MINSK</t>
  </si>
  <si>
    <t>MHQ</t>
  </si>
  <si>
    <t>MARIEHAMN</t>
  </si>
  <si>
    <t>MHR</t>
  </si>
  <si>
    <t>MHS</t>
  </si>
  <si>
    <t>MOUNT SHASTA</t>
  </si>
  <si>
    <t>MHT</t>
  </si>
  <si>
    <t>MHU</t>
  </si>
  <si>
    <t>MOUNT HOTHAM</t>
  </si>
  <si>
    <t>MHV</t>
  </si>
  <si>
    <t>MOJAVE</t>
  </si>
  <si>
    <t>MHW</t>
  </si>
  <si>
    <t>MONTEAGUDO</t>
  </si>
  <si>
    <t>MHX</t>
  </si>
  <si>
    <t>MANIHIKI ISLAND</t>
  </si>
  <si>
    <t>MHY</t>
  </si>
  <si>
    <t>MOREHEAD</t>
  </si>
  <si>
    <t>MIB</t>
  </si>
  <si>
    <t>MOT</t>
  </si>
  <si>
    <t>MINOT</t>
  </si>
  <si>
    <t>MIC</t>
  </si>
  <si>
    <t>MID</t>
  </si>
  <si>
    <t>MERIDA</t>
  </si>
  <si>
    <t>MIE</t>
  </si>
  <si>
    <t>MUNCIE</t>
  </si>
  <si>
    <t>MIF</t>
  </si>
  <si>
    <t>MONAHANS</t>
  </si>
  <si>
    <t>MIG</t>
  </si>
  <si>
    <t>MIAN YANG</t>
  </si>
  <si>
    <t>MIH</t>
  </si>
  <si>
    <t>MITCHELL PLATEAU</t>
  </si>
  <si>
    <t>MII</t>
  </si>
  <si>
    <t>MARILIA</t>
  </si>
  <si>
    <t>MIJ</t>
  </si>
  <si>
    <t>MILI ISLAND</t>
  </si>
  <si>
    <t>MIK</t>
  </si>
  <si>
    <t>MIKKELI</t>
  </si>
  <si>
    <t>MIM</t>
  </si>
  <si>
    <t>MERIMBULA</t>
  </si>
  <si>
    <t>MIN</t>
  </si>
  <si>
    <t>MINNIPA</t>
  </si>
  <si>
    <t>MIO</t>
  </si>
  <si>
    <t>MIP</t>
  </si>
  <si>
    <t>MITSPEH RAMON</t>
  </si>
  <si>
    <t>MIQ</t>
  </si>
  <si>
    <t>OMA</t>
  </si>
  <si>
    <t>OMAHA</t>
  </si>
  <si>
    <t>MIR</t>
  </si>
  <si>
    <t>MONASTIR</t>
  </si>
  <si>
    <t>MIS</t>
  </si>
  <si>
    <t>MISIMA ISLAND</t>
  </si>
  <si>
    <t>MIT</t>
  </si>
  <si>
    <t>SHAFTER</t>
  </si>
  <si>
    <t>MIU</t>
  </si>
  <si>
    <t>MAIDUGURI</t>
  </si>
  <si>
    <t>MIV</t>
  </si>
  <si>
    <t>MILLVILLE</t>
  </si>
  <si>
    <t>MIW</t>
  </si>
  <si>
    <t>MARSHALLTOWN</t>
  </si>
  <si>
    <t>MIX</t>
  </si>
  <si>
    <t>MIRITI</t>
  </si>
  <si>
    <t>MIY</t>
  </si>
  <si>
    <t>MITTIEBAH</t>
  </si>
  <si>
    <t>MIZ</t>
  </si>
  <si>
    <t>MAINORU</t>
  </si>
  <si>
    <t>MJA</t>
  </si>
  <si>
    <t>MANJA</t>
  </si>
  <si>
    <t>MJB</t>
  </si>
  <si>
    <t>MEJIT ISLAND</t>
  </si>
  <si>
    <t>MJC</t>
  </si>
  <si>
    <t>MJD</t>
  </si>
  <si>
    <t>MOHENJODARO</t>
  </si>
  <si>
    <t>MJE</t>
  </si>
  <si>
    <t>MAJKIN</t>
  </si>
  <si>
    <t>MJF</t>
  </si>
  <si>
    <t>MOSJOEN</t>
  </si>
  <si>
    <t>MJG</t>
  </si>
  <si>
    <t>MAYAJIGUA</t>
  </si>
  <si>
    <t>MJH</t>
  </si>
  <si>
    <t>MAJMA</t>
  </si>
  <si>
    <t>MJI</t>
  </si>
  <si>
    <t>MITIGA</t>
  </si>
  <si>
    <t>MJJ</t>
  </si>
  <si>
    <t>MOKI</t>
  </si>
  <si>
    <t>MJK</t>
  </si>
  <si>
    <t>MONKEY MIA</t>
  </si>
  <si>
    <t>MJL</t>
  </si>
  <si>
    <t>MOUILA</t>
  </si>
  <si>
    <t>MJM</t>
  </si>
  <si>
    <t>MBUJI-MAYI</t>
  </si>
  <si>
    <t>MJN</t>
  </si>
  <si>
    <t>MAJUNGA</t>
  </si>
  <si>
    <t>MJO</t>
  </si>
  <si>
    <t>MOUNT ETJO LODGE</t>
  </si>
  <si>
    <t>MJP</t>
  </si>
  <si>
    <t>MANJIMUP</t>
  </si>
  <si>
    <t>MJQ</t>
  </si>
  <si>
    <t>MJR</t>
  </si>
  <si>
    <t>MIRAMAR</t>
  </si>
  <si>
    <t>MJS</t>
  </si>
  <si>
    <t>MAGANJA DA COSTA</t>
  </si>
  <si>
    <t>MJT</t>
  </si>
  <si>
    <t>MYTILENE</t>
  </si>
  <si>
    <t>MJU</t>
  </si>
  <si>
    <t>MAMUJU</t>
  </si>
  <si>
    <t>MJV</t>
  </si>
  <si>
    <t>MURCIA</t>
  </si>
  <si>
    <t>MJW</t>
  </si>
  <si>
    <t>MAHENYE</t>
  </si>
  <si>
    <t>MJY</t>
  </si>
  <si>
    <t>MANGUNJAYA</t>
  </si>
  <si>
    <t>MJZ</t>
  </si>
  <si>
    <t>MIRNYJ</t>
  </si>
  <si>
    <t>MKA</t>
  </si>
  <si>
    <t>MARIANSKE LAZNE</t>
  </si>
  <si>
    <t>MKB</t>
  </si>
  <si>
    <t>MEKAMBO</t>
  </si>
  <si>
    <t>MKD</t>
  </si>
  <si>
    <t>CHAGNI</t>
  </si>
  <si>
    <t>MKE</t>
  </si>
  <si>
    <t>MILWAUKEE</t>
  </si>
  <si>
    <t>MKF</t>
  </si>
  <si>
    <t>MKG</t>
  </si>
  <si>
    <t>MUSKEGON</t>
  </si>
  <si>
    <t>MKH</t>
  </si>
  <si>
    <t>MOKHOTLONG</t>
  </si>
  <si>
    <t>MKI</t>
  </si>
  <si>
    <t>M'BOKI</t>
  </si>
  <si>
    <t>MKJ</t>
  </si>
  <si>
    <t>MAKOUA</t>
  </si>
  <si>
    <t>MKK</t>
  </si>
  <si>
    <t>HOOLEHUA</t>
  </si>
  <si>
    <t>MKL</t>
  </si>
  <si>
    <t>MKM</t>
  </si>
  <si>
    <t>MUKAH</t>
  </si>
  <si>
    <t>MKN</t>
  </si>
  <si>
    <t>MALEKOLON</t>
  </si>
  <si>
    <t>MKP</t>
  </si>
  <si>
    <t>MAKEMO</t>
  </si>
  <si>
    <t>MKQ</t>
  </si>
  <si>
    <t>MERAUKE</t>
  </si>
  <si>
    <t>MKR</t>
  </si>
  <si>
    <t>MEEKATHARRA</t>
  </si>
  <si>
    <t>MKS</t>
  </si>
  <si>
    <t>MEKANE SELAM</t>
  </si>
  <si>
    <t>MKU</t>
  </si>
  <si>
    <t>MAKOKOU</t>
  </si>
  <si>
    <t>MKV</t>
  </si>
  <si>
    <t>MT CAVENAGH</t>
  </si>
  <si>
    <t>MKW</t>
  </si>
  <si>
    <t>MANOKWARI</t>
  </si>
  <si>
    <t>MKX</t>
  </si>
  <si>
    <t>MUKALLA</t>
  </si>
  <si>
    <t>MKY</t>
  </si>
  <si>
    <t>MACKAY</t>
  </si>
  <si>
    <t>MKZ</t>
  </si>
  <si>
    <t>MALACCA</t>
  </si>
  <si>
    <t>MLB</t>
  </si>
  <si>
    <t>MLC</t>
  </si>
  <si>
    <t>MCALESTER</t>
  </si>
  <si>
    <t>MLD</t>
  </si>
  <si>
    <t>MALAD CITY</t>
  </si>
  <si>
    <t>MALE</t>
  </si>
  <si>
    <t>MLF</t>
  </si>
  <si>
    <t>MILFORD</t>
  </si>
  <si>
    <t>MLG</t>
  </si>
  <si>
    <t>MALANG</t>
  </si>
  <si>
    <t>MLH</t>
  </si>
  <si>
    <t>MULHOUSE</t>
  </si>
  <si>
    <t>MLI</t>
  </si>
  <si>
    <t>MOLINE</t>
  </si>
  <si>
    <t>MLJ</t>
  </si>
  <si>
    <t>MILLEDGEVILLE</t>
  </si>
  <si>
    <t>MLK</t>
  </si>
  <si>
    <t>MLL</t>
  </si>
  <si>
    <t>MLM</t>
  </si>
  <si>
    <t>MORELIA</t>
  </si>
  <si>
    <t>MLN</t>
  </si>
  <si>
    <t>MELILLA</t>
  </si>
  <si>
    <t>MLO</t>
  </si>
  <si>
    <t>MILOS</t>
  </si>
  <si>
    <t>MLP</t>
  </si>
  <si>
    <t>MALABANG</t>
  </si>
  <si>
    <t>MLQ</t>
  </si>
  <si>
    <t>MALALAUA</t>
  </si>
  <si>
    <t>MLR</t>
  </si>
  <si>
    <t>MILLICENT</t>
  </si>
  <si>
    <t>MLS</t>
  </si>
  <si>
    <t>MILES CITY</t>
  </si>
  <si>
    <t>MLT</t>
  </si>
  <si>
    <t>MILLINOCKET</t>
  </si>
  <si>
    <t>MLU</t>
  </si>
  <si>
    <t>MONROE</t>
  </si>
  <si>
    <t>MLV</t>
  </si>
  <si>
    <t>MERLUNA</t>
  </si>
  <si>
    <t>MLW</t>
  </si>
  <si>
    <t>MONROVIA</t>
  </si>
  <si>
    <t>MALATYA</t>
  </si>
  <si>
    <t>MLY</t>
  </si>
  <si>
    <t>MANLEY HOT SPRINGS</t>
  </si>
  <si>
    <t>MLZ</t>
  </si>
  <si>
    <t>MELO</t>
  </si>
  <si>
    <t>MMB</t>
  </si>
  <si>
    <t>MEMAMBETSU</t>
  </si>
  <si>
    <t>MMC</t>
  </si>
  <si>
    <t>CIUDAD MANTE</t>
  </si>
  <si>
    <t>MMD</t>
  </si>
  <si>
    <t>MINAMI DAITO</t>
  </si>
  <si>
    <t>MME</t>
  </si>
  <si>
    <t>TEESSIDE</t>
  </si>
  <si>
    <t>MMF</t>
  </si>
  <si>
    <t>MAMFE</t>
  </si>
  <si>
    <t>MMG</t>
  </si>
  <si>
    <t>MOUNT MAGNET</t>
  </si>
  <si>
    <t>MMH</t>
  </si>
  <si>
    <t>MAMMOTH LAKES</t>
  </si>
  <si>
    <t>MMI</t>
  </si>
  <si>
    <t>MMJ</t>
  </si>
  <si>
    <t>MATSUMOTO</t>
  </si>
  <si>
    <t>MMK</t>
  </si>
  <si>
    <t>MURMANSK</t>
  </si>
  <si>
    <t>MML</t>
  </si>
  <si>
    <t>MMM</t>
  </si>
  <si>
    <t>MIDDLEMOUNT</t>
  </si>
  <si>
    <t>MMN</t>
  </si>
  <si>
    <t>STOW</t>
  </si>
  <si>
    <t>MMO</t>
  </si>
  <si>
    <t>MAIO</t>
  </si>
  <si>
    <t>MMP</t>
  </si>
  <si>
    <t>MOMPOS</t>
  </si>
  <si>
    <t>MMQ</t>
  </si>
  <si>
    <t>MBALA</t>
  </si>
  <si>
    <t>MMR</t>
  </si>
  <si>
    <t>MMS</t>
  </si>
  <si>
    <t>MARKS</t>
  </si>
  <si>
    <t>MMT</t>
  </si>
  <si>
    <t>MMU</t>
  </si>
  <si>
    <t>MORRISTOWN</t>
  </si>
  <si>
    <t>MMV</t>
  </si>
  <si>
    <t>MMW</t>
  </si>
  <si>
    <t>MOMA</t>
  </si>
  <si>
    <t>MMX</t>
  </si>
  <si>
    <t>MMY</t>
  </si>
  <si>
    <t>MIYAKO JIMA</t>
  </si>
  <si>
    <t>MMZ</t>
  </si>
  <si>
    <t>MAIMANA</t>
  </si>
  <si>
    <t>MNA</t>
  </si>
  <si>
    <t>MELANGGUANE</t>
  </si>
  <si>
    <t>MNC</t>
  </si>
  <si>
    <t>NACALA</t>
  </si>
  <si>
    <t>MND</t>
  </si>
  <si>
    <t>MEDINA</t>
  </si>
  <si>
    <t>MNE</t>
  </si>
  <si>
    <t>MUNGERANIE</t>
  </si>
  <si>
    <t>MNF</t>
  </si>
  <si>
    <t>MANA ISLAND</t>
  </si>
  <si>
    <t>MNG</t>
  </si>
  <si>
    <t>MANINGRIDA</t>
  </si>
  <si>
    <t>MNH</t>
  </si>
  <si>
    <t>MINNERIYA</t>
  </si>
  <si>
    <t>MNI</t>
  </si>
  <si>
    <t>MONTSERRAT</t>
  </si>
  <si>
    <t>MS</t>
  </si>
  <si>
    <t>MONSERRAT</t>
  </si>
  <si>
    <t>MNJ</t>
  </si>
  <si>
    <t>MANANJARY</t>
  </si>
  <si>
    <t>MNK</t>
  </si>
  <si>
    <t>MAIANA</t>
  </si>
  <si>
    <t>MANILA</t>
  </si>
  <si>
    <t>MNM</t>
  </si>
  <si>
    <t>MENOMINEE</t>
  </si>
  <si>
    <t>MNN</t>
  </si>
  <si>
    <t>MARION</t>
  </si>
  <si>
    <t>MNO</t>
  </si>
  <si>
    <t>MANONO</t>
  </si>
  <si>
    <t>MNP</t>
  </si>
  <si>
    <t>MARON</t>
  </si>
  <si>
    <t>MNQ</t>
  </si>
  <si>
    <t>MONTO</t>
  </si>
  <si>
    <t>MNR</t>
  </si>
  <si>
    <t>MONGU</t>
  </si>
  <si>
    <t>MNS</t>
  </si>
  <si>
    <t>MANSA</t>
  </si>
  <si>
    <t>MNT</t>
  </si>
  <si>
    <t>MINTO</t>
  </si>
  <si>
    <t>MNU</t>
  </si>
  <si>
    <t>MAULMYINE</t>
  </si>
  <si>
    <t>MNV</t>
  </si>
  <si>
    <t>MOUNTAIN VALLEY</t>
  </si>
  <si>
    <t>MNW</t>
  </si>
  <si>
    <t>MACDONALD DOWNS</t>
  </si>
  <si>
    <t>MNX</t>
  </si>
  <si>
    <t>MANICORE</t>
  </si>
  <si>
    <t>MNY</t>
  </si>
  <si>
    <t>MONO</t>
  </si>
  <si>
    <t>MNZ</t>
  </si>
  <si>
    <t>MANASSAS</t>
  </si>
  <si>
    <t>MOA</t>
  </si>
  <si>
    <t>MOC</t>
  </si>
  <si>
    <t>MONTES CLAROS</t>
  </si>
  <si>
    <t>MOD</t>
  </si>
  <si>
    <t>MODESTO</t>
  </si>
  <si>
    <t>MOE</t>
  </si>
  <si>
    <t>MOMEIK</t>
  </si>
  <si>
    <t>MOF</t>
  </si>
  <si>
    <t>MAUMERE</t>
  </si>
  <si>
    <t>MOG</t>
  </si>
  <si>
    <t>MONG HSAT</t>
  </si>
  <si>
    <t>MOH</t>
  </si>
  <si>
    <t>MOHANBARI</t>
  </si>
  <si>
    <t>MOI</t>
  </si>
  <si>
    <t>MITIARO ISLAND</t>
  </si>
  <si>
    <t>MOJ</t>
  </si>
  <si>
    <t>MOENGO</t>
  </si>
  <si>
    <t>MOK</t>
  </si>
  <si>
    <t>MANKONO</t>
  </si>
  <si>
    <t>MOL</t>
  </si>
  <si>
    <t>MOLDE</t>
  </si>
  <si>
    <t>MOM</t>
  </si>
  <si>
    <t>MOUDJERIA</t>
  </si>
  <si>
    <t>MOO</t>
  </si>
  <si>
    <t>MOOMBA</t>
  </si>
  <si>
    <t>MOP</t>
  </si>
  <si>
    <t>MOUNT PLEASANT</t>
  </si>
  <si>
    <t>MOQ</t>
  </si>
  <si>
    <t>MORONDAVA</t>
  </si>
  <si>
    <t>MOR</t>
  </si>
  <si>
    <t>MOS</t>
  </si>
  <si>
    <t>MOSES POINT</t>
  </si>
  <si>
    <t>MOU</t>
  </si>
  <si>
    <t>MOUNTAIN VILLAGE</t>
  </si>
  <si>
    <t>MOV</t>
  </si>
  <si>
    <t>MORANBAH</t>
  </si>
  <si>
    <t>MOX</t>
  </si>
  <si>
    <t>MORRIS</t>
  </si>
  <si>
    <t>MOY</t>
  </si>
  <si>
    <t>MONTERREY</t>
  </si>
  <si>
    <t>MOZ</t>
  </si>
  <si>
    <t>MOOREA</t>
  </si>
  <si>
    <t>MPA</t>
  </si>
  <si>
    <t>MPACHA</t>
  </si>
  <si>
    <t>MPC</t>
  </si>
  <si>
    <t>MUKO-MUKO</t>
  </si>
  <si>
    <t>MPD</t>
  </si>
  <si>
    <t>MIRPUR KHAS</t>
  </si>
  <si>
    <t>MPE</t>
  </si>
  <si>
    <t>MPF</t>
  </si>
  <si>
    <t>MAPODA</t>
  </si>
  <si>
    <t>MPG</t>
  </si>
  <si>
    <t>MAKINI</t>
  </si>
  <si>
    <t>MPH</t>
  </si>
  <si>
    <t>CATICLAN</t>
  </si>
  <si>
    <t>MPI</t>
  </si>
  <si>
    <t>MAMITUPO</t>
  </si>
  <si>
    <t>MPJ</t>
  </si>
  <si>
    <t>MORRILTON</t>
  </si>
  <si>
    <t>MPK</t>
  </si>
  <si>
    <t>MOKPO</t>
  </si>
  <si>
    <t>MPL</t>
  </si>
  <si>
    <t>MONTPELLIER</t>
  </si>
  <si>
    <t>MAPUTO</t>
  </si>
  <si>
    <t>MPN</t>
  </si>
  <si>
    <t>FK</t>
  </si>
  <si>
    <t>FALKLAND ISLANDS</t>
  </si>
  <si>
    <t>MPO</t>
  </si>
  <si>
    <t>MT POCONO</t>
  </si>
  <si>
    <t>MPP</t>
  </si>
  <si>
    <t>MULATUPO</t>
  </si>
  <si>
    <t>MPQ</t>
  </si>
  <si>
    <t>MA'AN</t>
  </si>
  <si>
    <t>MPR</t>
  </si>
  <si>
    <t>MCPHERSON</t>
  </si>
  <si>
    <t>MPS</t>
  </si>
  <si>
    <t>MPT</t>
  </si>
  <si>
    <t>MALIANA</t>
  </si>
  <si>
    <t>MPU</t>
  </si>
  <si>
    <t>MAPUA</t>
  </si>
  <si>
    <t>MPV</t>
  </si>
  <si>
    <t>MONTPELIER</t>
  </si>
  <si>
    <t>MPW</t>
  </si>
  <si>
    <t>MARIUPOL</t>
  </si>
  <si>
    <t>MPX</t>
  </si>
  <si>
    <t>MIYANMIN</t>
  </si>
  <si>
    <t>MPY</t>
  </si>
  <si>
    <t>MARIPASOULA</t>
  </si>
  <si>
    <t>MPZ</t>
  </si>
  <si>
    <t>MT PLEASANT</t>
  </si>
  <si>
    <t>MQA</t>
  </si>
  <si>
    <t>MANDORA</t>
  </si>
  <si>
    <t>MQB</t>
  </si>
  <si>
    <t>MACOMB</t>
  </si>
  <si>
    <t>MQC</t>
  </si>
  <si>
    <t>MIQUELON</t>
  </si>
  <si>
    <t>MQD</t>
  </si>
  <si>
    <t>MAQUINCHAO</t>
  </si>
  <si>
    <t>MQE</t>
  </si>
  <si>
    <t>MARQUA</t>
  </si>
  <si>
    <t>MQF</t>
  </si>
  <si>
    <t>MAGNITOGORSK</t>
  </si>
  <si>
    <t>MQG</t>
  </si>
  <si>
    <t>MIDGARD</t>
  </si>
  <si>
    <t>MQH</t>
  </si>
  <si>
    <t>MINACU</t>
  </si>
  <si>
    <t>MQI</t>
  </si>
  <si>
    <t>QUINCY</t>
  </si>
  <si>
    <t>MQJ</t>
  </si>
  <si>
    <t>MQK</t>
  </si>
  <si>
    <t>SAN MATIAS</t>
  </si>
  <si>
    <t>MQL</t>
  </si>
  <si>
    <t>MILDURA</t>
  </si>
  <si>
    <t>MARDIN</t>
  </si>
  <si>
    <t>MQN</t>
  </si>
  <si>
    <t>MO I RANA</t>
  </si>
  <si>
    <t>MQO</t>
  </si>
  <si>
    <t>MALAM</t>
  </si>
  <si>
    <t>MQP</t>
  </si>
  <si>
    <t>NELSPRUIT</t>
  </si>
  <si>
    <t>MQQ</t>
  </si>
  <si>
    <t>MOUNDOU</t>
  </si>
  <si>
    <t>MQR</t>
  </si>
  <si>
    <t>MOSQUERA</t>
  </si>
  <si>
    <t>MQS</t>
  </si>
  <si>
    <t>MUSTIQUE</t>
  </si>
  <si>
    <t>MQT</t>
  </si>
  <si>
    <t>MARQUETTE</t>
  </si>
  <si>
    <t>MQU</t>
  </si>
  <si>
    <t>MARIQUITA</t>
  </si>
  <si>
    <t>MQV</t>
  </si>
  <si>
    <t>MOSTAGANEM</t>
  </si>
  <si>
    <t>MQW</t>
  </si>
  <si>
    <t>MC RAE</t>
  </si>
  <si>
    <t>MQX</t>
  </si>
  <si>
    <t>MAKALE</t>
  </si>
  <si>
    <t>MQY</t>
  </si>
  <si>
    <t>SMYRNA</t>
  </si>
  <si>
    <t>MQZ</t>
  </si>
  <si>
    <t>MARGARET RIVER</t>
  </si>
  <si>
    <t>MRA</t>
  </si>
  <si>
    <t>MISURATA</t>
  </si>
  <si>
    <t>MRB</t>
  </si>
  <si>
    <t>MARTINSBURG</t>
  </si>
  <si>
    <t>MRC</t>
  </si>
  <si>
    <t>MRD</t>
  </si>
  <si>
    <t>MRE</t>
  </si>
  <si>
    <t>MARA LODGES</t>
  </si>
  <si>
    <t>MRF</t>
  </si>
  <si>
    <t>MARFA</t>
  </si>
  <si>
    <t>MRG</t>
  </si>
  <si>
    <t>MAREEBA</t>
  </si>
  <si>
    <t>MRH</t>
  </si>
  <si>
    <t>MAY RIVER</t>
  </si>
  <si>
    <t>MRI</t>
  </si>
  <si>
    <t>MRJ</t>
  </si>
  <si>
    <t>MARCALA</t>
  </si>
  <si>
    <t>MRK</t>
  </si>
  <si>
    <t>MARCO ISLAND</t>
  </si>
  <si>
    <t>MRL</t>
  </si>
  <si>
    <t>MINER'S LAKE</t>
  </si>
  <si>
    <t>MRM</t>
  </si>
  <si>
    <t>MANARE</t>
  </si>
  <si>
    <t>MRN</t>
  </si>
  <si>
    <t>MORGANTON</t>
  </si>
  <si>
    <t>MRO</t>
  </si>
  <si>
    <t>MASTERTON</t>
  </si>
  <si>
    <t>MRP</t>
  </si>
  <si>
    <t>MARLA</t>
  </si>
  <si>
    <t>MRQ</t>
  </si>
  <si>
    <t>MARINDUQUE</t>
  </si>
  <si>
    <t>MRR</t>
  </si>
  <si>
    <t>MACARA</t>
  </si>
  <si>
    <t>MARSEILLE</t>
  </si>
  <si>
    <t>MRT</t>
  </si>
  <si>
    <t>MOROAK</t>
  </si>
  <si>
    <t>MAURITIUS</t>
  </si>
  <si>
    <t>MU</t>
  </si>
  <si>
    <t>MRV</t>
  </si>
  <si>
    <t>MINERALNYE VODY</t>
  </si>
  <si>
    <t>MRW</t>
  </si>
  <si>
    <t>MARIBO</t>
  </si>
  <si>
    <t>MRX</t>
  </si>
  <si>
    <t>BANDAR MAHSHAHR</t>
  </si>
  <si>
    <t>MRY</t>
  </si>
  <si>
    <t>MONTEREY</t>
  </si>
  <si>
    <t>MRZ</t>
  </si>
  <si>
    <t>MOREE</t>
  </si>
  <si>
    <t>MSA</t>
  </si>
  <si>
    <t>MUSKRAT DAM</t>
  </si>
  <si>
    <t>MSC</t>
  </si>
  <si>
    <t>MESA</t>
  </si>
  <si>
    <t>MSD</t>
  </si>
  <si>
    <t>MSE</t>
  </si>
  <si>
    <t>MANSTON</t>
  </si>
  <si>
    <t>MSF</t>
  </si>
  <si>
    <t>MOUNT SWAN</t>
  </si>
  <si>
    <t>MSG</t>
  </si>
  <si>
    <t>MATSAILE</t>
  </si>
  <si>
    <t>MSH</t>
  </si>
  <si>
    <t>MASIRAH</t>
  </si>
  <si>
    <t>MSI</t>
  </si>
  <si>
    <t>MASALEMBO</t>
  </si>
  <si>
    <t>MSJ</t>
  </si>
  <si>
    <t>MISAWA</t>
  </si>
  <si>
    <t>MSK</t>
  </si>
  <si>
    <t>MASTIC POINT</t>
  </si>
  <si>
    <t>MSL</t>
  </si>
  <si>
    <t>MUSCLE SHOALS</t>
  </si>
  <si>
    <t>MSM</t>
  </si>
  <si>
    <t>MASI-MANIMBA</t>
  </si>
  <si>
    <t>MSN</t>
  </si>
  <si>
    <t>MSO</t>
  </si>
  <si>
    <t>MISSOULA</t>
  </si>
  <si>
    <t>MUS</t>
  </si>
  <si>
    <t>MSS</t>
  </si>
  <si>
    <t>MASSENA</t>
  </si>
  <si>
    <t>MAASTRICHT</t>
  </si>
  <si>
    <t>MSU</t>
  </si>
  <si>
    <t>MASERU</t>
  </si>
  <si>
    <t>MSV</t>
  </si>
  <si>
    <t>MONTICELLO</t>
  </si>
  <si>
    <t>MSW</t>
  </si>
  <si>
    <t>MASSAWA</t>
  </si>
  <si>
    <t>MSX</t>
  </si>
  <si>
    <t>MOSSENDJO</t>
  </si>
  <si>
    <t>MSY</t>
  </si>
  <si>
    <t>NEW ORLEANS</t>
  </si>
  <si>
    <t>MSZ</t>
  </si>
  <si>
    <t>NAMIBE</t>
  </si>
  <si>
    <t>MTA</t>
  </si>
  <si>
    <t>MATAMATA</t>
  </si>
  <si>
    <t>MTB</t>
  </si>
  <si>
    <t>MONTE LIBANO</t>
  </si>
  <si>
    <t>MTC</t>
  </si>
  <si>
    <t>MOUNT CLEMENS</t>
  </si>
  <si>
    <t>MTD</t>
  </si>
  <si>
    <t>MT SANFORD</t>
  </si>
  <si>
    <t>MTE</t>
  </si>
  <si>
    <t>MONTE ALEGRE</t>
  </si>
  <si>
    <t>MTF</t>
  </si>
  <si>
    <t>MIZAN TEFERI</t>
  </si>
  <si>
    <t>MTG</t>
  </si>
  <si>
    <t>MATO GROSSO</t>
  </si>
  <si>
    <t>MTH</t>
  </si>
  <si>
    <t>MARATHON</t>
  </si>
  <si>
    <t>MTI</t>
  </si>
  <si>
    <t>MOSTEIROS</t>
  </si>
  <si>
    <t>MTJ</t>
  </si>
  <si>
    <t>MONTROSE</t>
  </si>
  <si>
    <t>MTK</t>
  </si>
  <si>
    <t>MAKIN ISLAND</t>
  </si>
  <si>
    <t>MTL</t>
  </si>
  <si>
    <t>MAITLAND</t>
  </si>
  <si>
    <t>MTM</t>
  </si>
  <si>
    <t>METLAKATLA</t>
  </si>
  <si>
    <t>MTN</t>
  </si>
  <si>
    <t>MTO</t>
  </si>
  <si>
    <t>MATTOON</t>
  </si>
  <si>
    <t>MTP</t>
  </si>
  <si>
    <t>MONTAUK</t>
  </si>
  <si>
    <t>MTQ</t>
  </si>
  <si>
    <t>MTR</t>
  </si>
  <si>
    <t>MONTERIA</t>
  </si>
  <si>
    <t>MTS</t>
  </si>
  <si>
    <t>MANZINI</t>
  </si>
  <si>
    <t>SZ</t>
  </si>
  <si>
    <t>SWAZILAND</t>
  </si>
  <si>
    <t>MTT</t>
  </si>
  <si>
    <t>MINATITLAN</t>
  </si>
  <si>
    <t>MTU</t>
  </si>
  <si>
    <t>MONTEPUEZ</t>
  </si>
  <si>
    <t>MTV</t>
  </si>
  <si>
    <t>MOTA LAVA</t>
  </si>
  <si>
    <t>MTW</t>
  </si>
  <si>
    <t>MANITOWOC</t>
  </si>
  <si>
    <t>MTX</t>
  </si>
  <si>
    <t>MTY</t>
  </si>
  <si>
    <t>MTZ</t>
  </si>
  <si>
    <t>MASADA</t>
  </si>
  <si>
    <t>MUA</t>
  </si>
  <si>
    <t>MUNDA</t>
  </si>
  <si>
    <t>MUB</t>
  </si>
  <si>
    <t>MAUN</t>
  </si>
  <si>
    <t>MUD</t>
  </si>
  <si>
    <t>MUEDA</t>
  </si>
  <si>
    <t>MUE</t>
  </si>
  <si>
    <t>KAMUELA</t>
  </si>
  <si>
    <t>MUF</t>
  </si>
  <si>
    <t>MUTING</t>
  </si>
  <si>
    <t>MUG</t>
  </si>
  <si>
    <t>MULEGE</t>
  </si>
  <si>
    <t>MUH</t>
  </si>
  <si>
    <t>MERSA MATRUH</t>
  </si>
  <si>
    <t>MUI</t>
  </si>
  <si>
    <t>INDIANTOWN</t>
  </si>
  <si>
    <t>MUJ</t>
  </si>
  <si>
    <t>MUK</t>
  </si>
  <si>
    <t>MAUKE ISLAND</t>
  </si>
  <si>
    <t>MUL</t>
  </si>
  <si>
    <t>MUM</t>
  </si>
  <si>
    <t>MUMIAS</t>
  </si>
  <si>
    <t>MUN</t>
  </si>
  <si>
    <t>MATURIN</t>
  </si>
  <si>
    <t>MUO</t>
  </si>
  <si>
    <t>MOUNTAIN HOME</t>
  </si>
  <si>
    <t>MUP</t>
  </si>
  <si>
    <t>MULGA PARK</t>
  </si>
  <si>
    <t>MUQ</t>
  </si>
  <si>
    <t>MUCCAN</t>
  </si>
  <si>
    <t>MUR</t>
  </si>
  <si>
    <t>MARUDI</t>
  </si>
  <si>
    <t>MARCUS ISLAND</t>
  </si>
  <si>
    <t>MUT</t>
  </si>
  <si>
    <t>MUSCATINE</t>
  </si>
  <si>
    <t>MUU</t>
  </si>
  <si>
    <t>MOUNT UNION</t>
  </si>
  <si>
    <t>MUV</t>
  </si>
  <si>
    <t>PHL</t>
  </si>
  <si>
    <t>PHILADELPHIA</t>
  </si>
  <si>
    <t>MUW</t>
  </si>
  <si>
    <t>MASCARA</t>
  </si>
  <si>
    <t>MUX</t>
  </si>
  <si>
    <t>MULTAN</t>
  </si>
  <si>
    <t>MUY</t>
  </si>
  <si>
    <t>MOUYONDZI</t>
  </si>
  <si>
    <t>MUZ</t>
  </si>
  <si>
    <t>MUSOMA</t>
  </si>
  <si>
    <t>MVA</t>
  </si>
  <si>
    <t>MYVATN</t>
  </si>
  <si>
    <t>MVB</t>
  </si>
  <si>
    <t>FRANCEVILLE</t>
  </si>
  <si>
    <t>MVC</t>
  </si>
  <si>
    <t>MONROEVILLE</t>
  </si>
  <si>
    <t>MVD</t>
  </si>
  <si>
    <t>MONTEVIDEO</t>
  </si>
  <si>
    <t>MVE</t>
  </si>
  <si>
    <t>MVF</t>
  </si>
  <si>
    <t>MOSSORO</t>
  </si>
  <si>
    <t>MVG</t>
  </si>
  <si>
    <t>MEVANG</t>
  </si>
  <si>
    <t>MVH</t>
  </si>
  <si>
    <t>MACKSVILLE</t>
  </si>
  <si>
    <t>MVI</t>
  </si>
  <si>
    <t>MANETAI</t>
  </si>
  <si>
    <t>MVJ</t>
  </si>
  <si>
    <t>MANDEVILLE</t>
  </si>
  <si>
    <t>MVK</t>
  </si>
  <si>
    <t>MULKA</t>
  </si>
  <si>
    <t>MVL</t>
  </si>
  <si>
    <t>STOWE</t>
  </si>
  <si>
    <t>MVM</t>
  </si>
  <si>
    <t>KAYENTA</t>
  </si>
  <si>
    <t>MVN</t>
  </si>
  <si>
    <t>MT VERNON</t>
  </si>
  <si>
    <t>MVO</t>
  </si>
  <si>
    <t>MONGO</t>
  </si>
  <si>
    <t>MVP</t>
  </si>
  <si>
    <t>MITU</t>
  </si>
  <si>
    <t>MVQ</t>
  </si>
  <si>
    <t>MOGILEV</t>
  </si>
  <si>
    <t>MVR</t>
  </si>
  <si>
    <t>MAROUA</t>
  </si>
  <si>
    <t>MVS</t>
  </si>
  <si>
    <t>MUCURI</t>
  </si>
  <si>
    <t>MVT</t>
  </si>
  <si>
    <t>MATAIVA</t>
  </si>
  <si>
    <t>MVU</t>
  </si>
  <si>
    <t>MUSGRAVE</t>
  </si>
  <si>
    <t>MVV</t>
  </si>
  <si>
    <t>MEGEVE</t>
  </si>
  <si>
    <t>MVW</t>
  </si>
  <si>
    <t>MOUNT VERNON</t>
  </si>
  <si>
    <t>MVX</t>
  </si>
  <si>
    <t>MINVOUL</t>
  </si>
  <si>
    <t>MVY</t>
  </si>
  <si>
    <t>MARTHA'S VINEYARD</t>
  </si>
  <si>
    <t>MVZ</t>
  </si>
  <si>
    <t>MASVINGO</t>
  </si>
  <si>
    <t>MWA</t>
  </si>
  <si>
    <t>MWB</t>
  </si>
  <si>
    <t>MORAWA</t>
  </si>
  <si>
    <t>MWC</t>
  </si>
  <si>
    <t>MWD</t>
  </si>
  <si>
    <t>MIANWALI</t>
  </si>
  <si>
    <t>MWE</t>
  </si>
  <si>
    <t>MEROWE</t>
  </si>
  <si>
    <t>MWF</t>
  </si>
  <si>
    <t>MAEWO</t>
  </si>
  <si>
    <t>MWG</t>
  </si>
  <si>
    <t>MARAWAKA</t>
  </si>
  <si>
    <t>MWI</t>
  </si>
  <si>
    <t>MARAMUNI</t>
  </si>
  <si>
    <t>MWJ</t>
  </si>
  <si>
    <t>MATTHEWS RIDGE</t>
  </si>
  <si>
    <t>MWK</t>
  </si>
  <si>
    <t>MATAK</t>
  </si>
  <si>
    <t>MWM</t>
  </si>
  <si>
    <t>WINDOM</t>
  </si>
  <si>
    <t>MWN</t>
  </si>
  <si>
    <t>MWADUI</t>
  </si>
  <si>
    <t>MWO</t>
  </si>
  <si>
    <t>MIDDLETOWN</t>
  </si>
  <si>
    <t>MWP</t>
  </si>
  <si>
    <t>MOUNTAIN</t>
  </si>
  <si>
    <t>MWQ</t>
  </si>
  <si>
    <t>MAGWE</t>
  </si>
  <si>
    <t>MWR</t>
  </si>
  <si>
    <t>MOTSWARI</t>
  </si>
  <si>
    <t>MWS</t>
  </si>
  <si>
    <t>MOUNT WILSON</t>
  </si>
  <si>
    <t>MWT</t>
  </si>
  <si>
    <t>MOOLAWATANA</t>
  </si>
  <si>
    <t>MWU</t>
  </si>
  <si>
    <t>MUSSAU</t>
  </si>
  <si>
    <t>MWV</t>
  </si>
  <si>
    <t>MUNDULKIRI</t>
  </si>
  <si>
    <t>MWW</t>
  </si>
  <si>
    <t>MOUSCRON</t>
  </si>
  <si>
    <t>MWX</t>
  </si>
  <si>
    <t>ANKOKOAMBO</t>
  </si>
  <si>
    <t>MWY</t>
  </si>
  <si>
    <t>MIRANDA DOWNS</t>
  </si>
  <si>
    <t>MWZ</t>
  </si>
  <si>
    <t>MWANZA</t>
  </si>
  <si>
    <t>MXA</t>
  </si>
  <si>
    <t>MXB</t>
  </si>
  <si>
    <t>MASAMBA</t>
  </si>
  <si>
    <t>MXC</t>
  </si>
  <si>
    <t>MXD</t>
  </si>
  <si>
    <t>MARION DOWNS</t>
  </si>
  <si>
    <t>MXE</t>
  </si>
  <si>
    <t>MAXTON</t>
  </si>
  <si>
    <t>MXF</t>
  </si>
  <si>
    <t>MXG</t>
  </si>
  <si>
    <t>MARLBOROUGH</t>
  </si>
  <si>
    <t>MXH</t>
  </si>
  <si>
    <t>MORO</t>
  </si>
  <si>
    <t>MXI</t>
  </si>
  <si>
    <t>MATI</t>
  </si>
  <si>
    <t>MXJ</t>
  </si>
  <si>
    <t>MINNA</t>
  </si>
  <si>
    <t>MXK</t>
  </si>
  <si>
    <t>MINDIK</t>
  </si>
  <si>
    <t>MXL</t>
  </si>
  <si>
    <t>MEXICALI</t>
  </si>
  <si>
    <t>MXM</t>
  </si>
  <si>
    <t>MOROMBE</t>
  </si>
  <si>
    <t>MXN</t>
  </si>
  <si>
    <t>MORLAIX</t>
  </si>
  <si>
    <t>MXO</t>
  </si>
  <si>
    <t>MXQ</t>
  </si>
  <si>
    <t>MITCHELL RIVER</t>
  </si>
  <si>
    <t>MXR</t>
  </si>
  <si>
    <t>MIRGOROD</t>
  </si>
  <si>
    <t>MXS</t>
  </si>
  <si>
    <t>MAOTA SAVAIL IS</t>
  </si>
  <si>
    <t>MXT</t>
  </si>
  <si>
    <t>MAINTIRANO</t>
  </si>
  <si>
    <t>MXU</t>
  </si>
  <si>
    <t>MULLEWA</t>
  </si>
  <si>
    <t>MXV</t>
  </si>
  <si>
    <t>MORON</t>
  </si>
  <si>
    <t>MXW</t>
  </si>
  <si>
    <t>MANDALGOBI</t>
  </si>
  <si>
    <t>MXX</t>
  </si>
  <si>
    <t>MORA</t>
  </si>
  <si>
    <t>MXY</t>
  </si>
  <si>
    <t>MCCARTHY</t>
  </si>
  <si>
    <t>MXZ</t>
  </si>
  <si>
    <t>MEIXIAN</t>
  </si>
  <si>
    <t>MYA</t>
  </si>
  <si>
    <t>MORUYA</t>
  </si>
  <si>
    <t>MYB</t>
  </si>
  <si>
    <t>MAYOUMBA</t>
  </si>
  <si>
    <t>MYC</t>
  </si>
  <si>
    <t>MARACAY</t>
  </si>
  <si>
    <t>MYD</t>
  </si>
  <si>
    <t>MALINDI</t>
  </si>
  <si>
    <t>MYE</t>
  </si>
  <si>
    <t>MIYAKE JIMA</t>
  </si>
  <si>
    <t>MYF</t>
  </si>
  <si>
    <t>MYG</t>
  </si>
  <si>
    <t>MAYAGUANA</t>
  </si>
  <si>
    <t>MYH</t>
  </si>
  <si>
    <t>MARBLE CANYON</t>
  </si>
  <si>
    <t>MYI</t>
  </si>
  <si>
    <t>MURRAY ISLAND</t>
  </si>
  <si>
    <t>MYJ</t>
  </si>
  <si>
    <t>MATSUYAMA</t>
  </si>
  <si>
    <t>MYK</t>
  </si>
  <si>
    <t>MAY CREEK</t>
  </si>
  <si>
    <t>MYL</t>
  </si>
  <si>
    <t>MCCALL</t>
  </si>
  <si>
    <t>MYM</t>
  </si>
  <si>
    <t>MONKEY MOUNTAIN</t>
  </si>
  <si>
    <t>MYN</t>
  </si>
  <si>
    <t>MAREB</t>
  </si>
  <si>
    <t>MYO</t>
  </si>
  <si>
    <t>MYROODAH</t>
  </si>
  <si>
    <t>MYP</t>
  </si>
  <si>
    <t>MARY</t>
  </si>
  <si>
    <t>MYQ</t>
  </si>
  <si>
    <t>MYSORE</t>
  </si>
  <si>
    <t>MYS</t>
  </si>
  <si>
    <t>MOYALE</t>
  </si>
  <si>
    <t>MYT</t>
  </si>
  <si>
    <t>MYITKYINA</t>
  </si>
  <si>
    <t>MYU</t>
  </si>
  <si>
    <t>MEKORYUK</t>
  </si>
  <si>
    <t>MYW</t>
  </si>
  <si>
    <t>MTWARA</t>
  </si>
  <si>
    <t>MYX</t>
  </si>
  <si>
    <t>MENYAMYA</t>
  </si>
  <si>
    <t>MYY</t>
  </si>
  <si>
    <t>MIRI</t>
  </si>
  <si>
    <t>MYZ</t>
  </si>
  <si>
    <t>MONKEY BAY</t>
  </si>
  <si>
    <t>MZA</t>
  </si>
  <si>
    <t>MUZAFFARNAGAR</t>
  </si>
  <si>
    <t>MZB</t>
  </si>
  <si>
    <t>MOCIMBOA DA PRAIA</t>
  </si>
  <si>
    <t>MZC</t>
  </si>
  <si>
    <t>MITZIC</t>
  </si>
  <si>
    <t>MZD</t>
  </si>
  <si>
    <t>MENDEZ</t>
  </si>
  <si>
    <t>MZE</t>
  </si>
  <si>
    <t>MANATEE</t>
  </si>
  <si>
    <t>MZF</t>
  </si>
  <si>
    <t>MZAMBA</t>
  </si>
  <si>
    <t>MZG</t>
  </si>
  <si>
    <t>MAKUNG</t>
  </si>
  <si>
    <t>AMASYA</t>
  </si>
  <si>
    <t>MZI</t>
  </si>
  <si>
    <t>MOPTI</t>
  </si>
  <si>
    <t>MZJ</t>
  </si>
  <si>
    <t>MARANA</t>
  </si>
  <si>
    <t>MZK</t>
  </si>
  <si>
    <t>MARAKEI</t>
  </si>
  <si>
    <t>MZL</t>
  </si>
  <si>
    <t>MANIZALES</t>
  </si>
  <si>
    <t>MZN</t>
  </si>
  <si>
    <t>MINJ</t>
  </si>
  <si>
    <t>MZO</t>
  </si>
  <si>
    <t>MANZANILLO</t>
  </si>
  <si>
    <t>MZP</t>
  </si>
  <si>
    <t>MOTUEKA</t>
  </si>
  <si>
    <t>MZQ</t>
  </si>
  <si>
    <t>MKUZE</t>
  </si>
  <si>
    <t>MAZAR-I-SHARIF</t>
  </si>
  <si>
    <t>MZS</t>
  </si>
  <si>
    <t>MOSTYN</t>
  </si>
  <si>
    <t>MZT</t>
  </si>
  <si>
    <t>MAZATLAN</t>
  </si>
  <si>
    <t>MZU</t>
  </si>
  <si>
    <t>MUZAFFARPUR</t>
  </si>
  <si>
    <t>MZV</t>
  </si>
  <si>
    <t>MULU</t>
  </si>
  <si>
    <t>MZW</t>
  </si>
  <si>
    <t>MECHRIA</t>
  </si>
  <si>
    <t>MZX</t>
  </si>
  <si>
    <t>MENA</t>
  </si>
  <si>
    <t>MZY</t>
  </si>
  <si>
    <t>MOSSEL BAY</t>
  </si>
  <si>
    <t>MZZ</t>
  </si>
  <si>
    <t>NAA</t>
  </si>
  <si>
    <t>NARRABRI</t>
  </si>
  <si>
    <t>NAB</t>
  </si>
  <si>
    <t>NAC</t>
  </si>
  <si>
    <t>NARACOORTE</t>
  </si>
  <si>
    <t>NAD</t>
  </si>
  <si>
    <t>MACANAL</t>
  </si>
  <si>
    <t>NAE</t>
  </si>
  <si>
    <t>NATITINGOU</t>
  </si>
  <si>
    <t>NAF</t>
  </si>
  <si>
    <t>BANAINA</t>
  </si>
  <si>
    <t>NAG</t>
  </si>
  <si>
    <t>NAGPUR</t>
  </si>
  <si>
    <t>NAH</t>
  </si>
  <si>
    <t>NAHA</t>
  </si>
  <si>
    <t>NAI</t>
  </si>
  <si>
    <t>ANNAI</t>
  </si>
  <si>
    <t>NAKHICHEVAN</t>
  </si>
  <si>
    <t>NAK</t>
  </si>
  <si>
    <t>NAKHON RATCHASIMA</t>
  </si>
  <si>
    <t>NAL</t>
  </si>
  <si>
    <t>NALCHIK</t>
  </si>
  <si>
    <t>NAM</t>
  </si>
  <si>
    <t>NAMLEA</t>
  </si>
  <si>
    <t>NAN</t>
  </si>
  <si>
    <t>NADI</t>
  </si>
  <si>
    <t>NAO</t>
  </si>
  <si>
    <t>NANCHONG</t>
  </si>
  <si>
    <t>NAQ</t>
  </si>
  <si>
    <t>QAANAAQ</t>
  </si>
  <si>
    <t>NAR</t>
  </si>
  <si>
    <t>NARE</t>
  </si>
  <si>
    <t>NAS</t>
  </si>
  <si>
    <t>NASSAU</t>
  </si>
  <si>
    <t>NAT</t>
  </si>
  <si>
    <t>NATAL</t>
  </si>
  <si>
    <t>NAU</t>
  </si>
  <si>
    <t>NAPUKA ISLAND</t>
  </si>
  <si>
    <t>NEVSEHIR</t>
  </si>
  <si>
    <t>NAW</t>
  </si>
  <si>
    <t>NARATHIWAT</t>
  </si>
  <si>
    <t>NAX</t>
  </si>
  <si>
    <t>BARBERS POINT</t>
  </si>
  <si>
    <t>NAY</t>
  </si>
  <si>
    <t>BJS</t>
  </si>
  <si>
    <t>BEIJING</t>
  </si>
  <si>
    <t>NBA</t>
  </si>
  <si>
    <t>NAMBAIYUFA</t>
  </si>
  <si>
    <t>NBB</t>
  </si>
  <si>
    <t>BARRANCOMINAS</t>
  </si>
  <si>
    <t>NBC</t>
  </si>
  <si>
    <t>NABEREVNYE CHELNY</t>
  </si>
  <si>
    <t>NBE</t>
  </si>
  <si>
    <t>ENFIDHA</t>
  </si>
  <si>
    <t>TUNUSIA</t>
  </si>
  <si>
    <t>NBG</t>
  </si>
  <si>
    <t>NBH</t>
  </si>
  <si>
    <t>NAMBUCCA HEADS</t>
  </si>
  <si>
    <t>NBL</t>
  </si>
  <si>
    <t>SAN BLAS</t>
  </si>
  <si>
    <t>NAIROBI</t>
  </si>
  <si>
    <t>NBR</t>
  </si>
  <si>
    <t>NAMBOUR</t>
  </si>
  <si>
    <t>NBU</t>
  </si>
  <si>
    <t>GLENVIEW</t>
  </si>
  <si>
    <t>NBV</t>
  </si>
  <si>
    <t>CANA BRAVA</t>
  </si>
  <si>
    <t>NBW</t>
  </si>
  <si>
    <t>NBX</t>
  </si>
  <si>
    <t>NABIRE</t>
  </si>
  <si>
    <t>NCA</t>
  </si>
  <si>
    <t>NORTH CAICOS</t>
  </si>
  <si>
    <t>NICE</t>
  </si>
  <si>
    <t>NCG</t>
  </si>
  <si>
    <t>NUEVA CASAS GRANDES</t>
  </si>
  <si>
    <t>NCH</t>
  </si>
  <si>
    <t>NACHINGWEA</t>
  </si>
  <si>
    <t>NCI</t>
  </si>
  <si>
    <t>NECOCLI</t>
  </si>
  <si>
    <t>NCL</t>
  </si>
  <si>
    <t>NCN</t>
  </si>
  <si>
    <t>NEW CHENEGA</t>
  </si>
  <si>
    <t>NCO</t>
  </si>
  <si>
    <t>QUONSET POINT</t>
  </si>
  <si>
    <t>NCQ</t>
  </si>
  <si>
    <t>NCR</t>
  </si>
  <si>
    <t>SAN CARLOS</t>
  </si>
  <si>
    <t>NCS</t>
  </si>
  <si>
    <t>NCT</t>
  </si>
  <si>
    <t>NICOYA</t>
  </si>
  <si>
    <t>NCU</t>
  </si>
  <si>
    <t>NUKUS</t>
  </si>
  <si>
    <t>NCY</t>
  </si>
  <si>
    <t>ANNECY</t>
  </si>
  <si>
    <t>NDA</t>
  </si>
  <si>
    <t>BANDANAIRA</t>
  </si>
  <si>
    <t>NDB</t>
  </si>
  <si>
    <t>NOUADHIBOU</t>
  </si>
  <si>
    <t>NDC</t>
  </si>
  <si>
    <t>NANDED</t>
  </si>
  <si>
    <t>NDD</t>
  </si>
  <si>
    <t>SUMBE</t>
  </si>
  <si>
    <t>NDE</t>
  </si>
  <si>
    <t>MANDERA</t>
  </si>
  <si>
    <t>NDF</t>
  </si>
  <si>
    <t>NDALATANDOS</t>
  </si>
  <si>
    <t>NDG</t>
  </si>
  <si>
    <t>QIQIHAR</t>
  </si>
  <si>
    <t>NDI</t>
  </si>
  <si>
    <t>NAMUDI</t>
  </si>
  <si>
    <t>NDJAMENA</t>
  </si>
  <si>
    <t>NDK</t>
  </si>
  <si>
    <t>NAMDRIK ISLAND</t>
  </si>
  <si>
    <t>NDL</t>
  </si>
  <si>
    <t>NDELE</t>
  </si>
  <si>
    <t>NDM</t>
  </si>
  <si>
    <t>NDN</t>
  </si>
  <si>
    <t>NADUNUMU</t>
  </si>
  <si>
    <t>NDO</t>
  </si>
  <si>
    <t>LA PALMA DEL CONDADA</t>
  </si>
  <si>
    <t>NDP</t>
  </si>
  <si>
    <t>PNS</t>
  </si>
  <si>
    <t>PENSACOLA</t>
  </si>
  <si>
    <t>NDR</t>
  </si>
  <si>
    <t>NADOR</t>
  </si>
  <si>
    <t>NDS</t>
  </si>
  <si>
    <t>SANDSTONE</t>
  </si>
  <si>
    <t>NDU</t>
  </si>
  <si>
    <t>RUNDU</t>
  </si>
  <si>
    <t>NDV</t>
  </si>
  <si>
    <t>ANACOSTIA</t>
  </si>
  <si>
    <t>NDY</t>
  </si>
  <si>
    <t>SANDAY</t>
  </si>
  <si>
    <t>NDZ</t>
  </si>
  <si>
    <t>NORDHOLZ-SPIEKA</t>
  </si>
  <si>
    <t>NEA</t>
  </si>
  <si>
    <t>GLYNCO</t>
  </si>
  <si>
    <t>NEC</t>
  </si>
  <si>
    <t>NECOCHEA</t>
  </si>
  <si>
    <t>NEF</t>
  </si>
  <si>
    <t>NEFTEKAMSK</t>
  </si>
  <si>
    <t>NEG</t>
  </si>
  <si>
    <t>NEGRIL</t>
  </si>
  <si>
    <t>NEJ</t>
  </si>
  <si>
    <t>NEJJO</t>
  </si>
  <si>
    <t>NEK</t>
  </si>
  <si>
    <t>NEKEMT</t>
  </si>
  <si>
    <t>NEL</t>
  </si>
  <si>
    <t>LAKEHURST</t>
  </si>
  <si>
    <t>NEN</t>
  </si>
  <si>
    <t>WHITEHOUSE</t>
  </si>
  <si>
    <t>NER</t>
  </si>
  <si>
    <t>NERYUNGRI</t>
  </si>
  <si>
    <t>NEU</t>
  </si>
  <si>
    <t>SAM NEUA</t>
  </si>
  <si>
    <t>NEV</t>
  </si>
  <si>
    <t>NEVIS</t>
  </si>
  <si>
    <t>KN</t>
  </si>
  <si>
    <t>ST. CHRISTOPHER (ST. KITTS) NEVIS</t>
  </si>
  <si>
    <t>NEW</t>
  </si>
  <si>
    <t>NFB</t>
  </si>
  <si>
    <t>NFG</t>
  </si>
  <si>
    <t>NEFTEYUGANSK</t>
  </si>
  <si>
    <t>NFO</t>
  </si>
  <si>
    <t>NIUAFO'OU</t>
  </si>
  <si>
    <t>NFR</t>
  </si>
  <si>
    <t>NAFOORA</t>
  </si>
  <si>
    <t>NGA</t>
  </si>
  <si>
    <t>YOUNG</t>
  </si>
  <si>
    <t>NGB</t>
  </si>
  <si>
    <t>NINGBO</t>
  </si>
  <si>
    <t>NGC</t>
  </si>
  <si>
    <t>NGD</t>
  </si>
  <si>
    <t>ANEGADA</t>
  </si>
  <si>
    <t>NGE</t>
  </si>
  <si>
    <t>NGAOUNDERE</t>
  </si>
  <si>
    <t>NGI</t>
  </si>
  <si>
    <t>NGAU ISLAND</t>
  </si>
  <si>
    <t>NGL</t>
  </si>
  <si>
    <t>NGALA</t>
  </si>
  <si>
    <t>NGM</t>
  </si>
  <si>
    <t>NGN</t>
  </si>
  <si>
    <t>NARGANA</t>
  </si>
  <si>
    <t>NGO</t>
  </si>
  <si>
    <t>NAGOYA</t>
  </si>
  <si>
    <t>NGP</t>
  </si>
  <si>
    <t>NGR</t>
  </si>
  <si>
    <t>NINGERUM</t>
  </si>
  <si>
    <t>NGS</t>
  </si>
  <si>
    <t>NAGASAKI</t>
  </si>
  <si>
    <t>NGU</t>
  </si>
  <si>
    <t>ORF</t>
  </si>
  <si>
    <t>NORFOLK</t>
  </si>
  <si>
    <t>NGV</t>
  </si>
  <si>
    <t>NGIVA</t>
  </si>
  <si>
    <t>NGW</t>
  </si>
  <si>
    <t>NGX</t>
  </si>
  <si>
    <t>MANANG</t>
  </si>
  <si>
    <t>NGZ</t>
  </si>
  <si>
    <t>ALAMEDA</t>
  </si>
  <si>
    <t>NHA</t>
  </si>
  <si>
    <t>NHA-TRANG</t>
  </si>
  <si>
    <t>NHD</t>
  </si>
  <si>
    <t>MINHAD AB</t>
  </si>
  <si>
    <t>NHF</t>
  </si>
  <si>
    <t>NEW HALFA</t>
  </si>
  <si>
    <t>NHK</t>
  </si>
  <si>
    <t>PATUXENT RIVER</t>
  </si>
  <si>
    <t>NHS</t>
  </si>
  <si>
    <t>NUSHKI</t>
  </si>
  <si>
    <t>NHT</t>
  </si>
  <si>
    <t>NORTHOLT</t>
  </si>
  <si>
    <t>NHV</t>
  </si>
  <si>
    <t>NUKU HIVA</t>
  </si>
  <si>
    <t>NHX</t>
  </si>
  <si>
    <t>FOLEY</t>
  </si>
  <si>
    <t>NHZ</t>
  </si>
  <si>
    <t>NIA</t>
  </si>
  <si>
    <t>NIMBA</t>
  </si>
  <si>
    <t>NIB</t>
  </si>
  <si>
    <t>NIKOLAI</t>
  </si>
  <si>
    <t>NIC</t>
  </si>
  <si>
    <t>NICOSIA</t>
  </si>
  <si>
    <t>NIE</t>
  </si>
  <si>
    <t>NIBLACK</t>
  </si>
  <si>
    <t>NIF</t>
  </si>
  <si>
    <t>NIFTY</t>
  </si>
  <si>
    <t>NIG</t>
  </si>
  <si>
    <t>NIKUNAU</t>
  </si>
  <si>
    <t>NIK</t>
  </si>
  <si>
    <t>NIOKOLO KOBA</t>
  </si>
  <si>
    <t>NIAMEY</t>
  </si>
  <si>
    <t>NIN</t>
  </si>
  <si>
    <t>NINILCHIK</t>
  </si>
  <si>
    <t>NIO</t>
  </si>
  <si>
    <t>NIOKI</t>
  </si>
  <si>
    <t>NIP</t>
  </si>
  <si>
    <t>NIR</t>
  </si>
  <si>
    <t>BEEVILLE</t>
  </si>
  <si>
    <t>SIMBERI ISLAND</t>
  </si>
  <si>
    <t>NIT</t>
  </si>
  <si>
    <t>NIORT</t>
  </si>
  <si>
    <t>NIX</t>
  </si>
  <si>
    <t>NIORO</t>
  </si>
  <si>
    <t>NJA</t>
  </si>
  <si>
    <t>ATSUGI</t>
  </si>
  <si>
    <t>NJC</t>
  </si>
  <si>
    <t>NIZHNEVARTOVSK</t>
  </si>
  <si>
    <t>AL NAJAF</t>
  </si>
  <si>
    <t>NJK</t>
  </si>
  <si>
    <t>NKA</t>
  </si>
  <si>
    <t>NKAN</t>
  </si>
  <si>
    <t>NKB</t>
  </si>
  <si>
    <t>NOONKANBAH</t>
  </si>
  <si>
    <t>NOUAKCHOTT</t>
  </si>
  <si>
    <t>NKD</t>
  </si>
  <si>
    <t>SINAK</t>
  </si>
  <si>
    <t>NKG</t>
  </si>
  <si>
    <t>NANJING</t>
  </si>
  <si>
    <t>NKI</t>
  </si>
  <si>
    <t>NAUKITI</t>
  </si>
  <si>
    <t>NKL</t>
  </si>
  <si>
    <t>NKOLO</t>
  </si>
  <si>
    <t>NKM</t>
  </si>
  <si>
    <t>NKN</t>
  </si>
  <si>
    <t>NANKINA</t>
  </si>
  <si>
    <t>NKS</t>
  </si>
  <si>
    <t>NKONGSAMBA</t>
  </si>
  <si>
    <t>NKU</t>
  </si>
  <si>
    <t>NKAUS</t>
  </si>
  <si>
    <t>NKV</t>
  </si>
  <si>
    <t>NICHEN COVE</t>
  </si>
  <si>
    <t>NKX</t>
  </si>
  <si>
    <t>NKY</t>
  </si>
  <si>
    <t>NKAYI</t>
  </si>
  <si>
    <t>NLA</t>
  </si>
  <si>
    <t>NDOLA</t>
  </si>
  <si>
    <t>NLC</t>
  </si>
  <si>
    <t>LEMOORE</t>
  </si>
  <si>
    <t>NLD</t>
  </si>
  <si>
    <t>NUEVO LAREDO</t>
  </si>
  <si>
    <t>NLE</t>
  </si>
  <si>
    <t>NILES</t>
  </si>
  <si>
    <t>NLF</t>
  </si>
  <si>
    <t>DARNLEY ISLAND</t>
  </si>
  <si>
    <t>NLG</t>
  </si>
  <si>
    <t>NELSON LAGOON</t>
  </si>
  <si>
    <t>NLK</t>
  </si>
  <si>
    <t>NORFOLK ISLAND</t>
  </si>
  <si>
    <t>NF</t>
  </si>
  <si>
    <t>NLL</t>
  </si>
  <si>
    <t>NULLAGINE</t>
  </si>
  <si>
    <t>NLO</t>
  </si>
  <si>
    <t>NLP</t>
  </si>
  <si>
    <t>NLS</t>
  </si>
  <si>
    <t>NICHOLSON</t>
  </si>
  <si>
    <t>NLU</t>
  </si>
  <si>
    <t>NLV</t>
  </si>
  <si>
    <t>NIKOLAEV</t>
  </si>
  <si>
    <t>NMA</t>
  </si>
  <si>
    <t>NAMANGAN</t>
  </si>
  <si>
    <t>NMB</t>
  </si>
  <si>
    <t>DAMAN</t>
  </si>
  <si>
    <t>NMC</t>
  </si>
  <si>
    <t>NORMAN'S CAY</t>
  </si>
  <si>
    <t>NME</t>
  </si>
  <si>
    <t>NIGHTMUTE</t>
  </si>
  <si>
    <t>NMG</t>
  </si>
  <si>
    <t>SAN MIGUEL</t>
  </si>
  <si>
    <t>NMN</t>
  </si>
  <si>
    <t>NOMANE</t>
  </si>
  <si>
    <t>NMP</t>
  </si>
  <si>
    <t>NEW MOON</t>
  </si>
  <si>
    <t>NMR</t>
  </si>
  <si>
    <t>NAPPA MERRIE</t>
  </si>
  <si>
    <t>NMS</t>
  </si>
  <si>
    <t>NAMSANG</t>
  </si>
  <si>
    <t>NMT</t>
  </si>
  <si>
    <t>NAMTU</t>
  </si>
  <si>
    <t>NMU</t>
  </si>
  <si>
    <t>NAMU</t>
  </si>
  <si>
    <t>NNA</t>
  </si>
  <si>
    <t>KENITRA</t>
  </si>
  <si>
    <t>NNB</t>
  </si>
  <si>
    <t>SANTA ANA ISLAND</t>
  </si>
  <si>
    <t>NND</t>
  </si>
  <si>
    <t>NANGADE</t>
  </si>
  <si>
    <t>NNG</t>
  </si>
  <si>
    <t>NANNING</t>
  </si>
  <si>
    <t>NNI</t>
  </si>
  <si>
    <t>NAMUTONI</t>
  </si>
  <si>
    <t>NNK</t>
  </si>
  <si>
    <t>NAKNEK</t>
  </si>
  <si>
    <t>NNL</t>
  </si>
  <si>
    <t>NONDALTON</t>
  </si>
  <si>
    <t>NNM</t>
  </si>
  <si>
    <t>NARYAN-MAR</t>
  </si>
  <si>
    <t>NNR</t>
  </si>
  <si>
    <t>SPIDDAL</t>
  </si>
  <si>
    <t>NNT</t>
  </si>
  <si>
    <t>NNU</t>
  </si>
  <si>
    <t>NANUQUE</t>
  </si>
  <si>
    <t>NNX</t>
  </si>
  <si>
    <t>NUNUKAN</t>
  </si>
  <si>
    <t>NNY</t>
  </si>
  <si>
    <t>NANYANG</t>
  </si>
  <si>
    <t>NOA</t>
  </si>
  <si>
    <t>NOWRA</t>
  </si>
  <si>
    <t>NOB</t>
  </si>
  <si>
    <t>NOSARA BEACH</t>
  </si>
  <si>
    <t>NOC</t>
  </si>
  <si>
    <t>KNOCK</t>
  </si>
  <si>
    <t>NOD</t>
  </si>
  <si>
    <t>NORDEN</t>
  </si>
  <si>
    <t>NOE</t>
  </si>
  <si>
    <t>NORDDEICH</t>
  </si>
  <si>
    <t>NOG</t>
  </si>
  <si>
    <t>NOGALES</t>
  </si>
  <si>
    <t>NOI</t>
  </si>
  <si>
    <t>NOVOROSSIJSK</t>
  </si>
  <si>
    <t>NOJ</t>
  </si>
  <si>
    <t>NOJABRXSK</t>
  </si>
  <si>
    <t>NOK</t>
  </si>
  <si>
    <t>NOVA XAVANTINA</t>
  </si>
  <si>
    <t>NOL</t>
  </si>
  <si>
    <t>NOKOLIK RIVER</t>
  </si>
  <si>
    <t>NOM</t>
  </si>
  <si>
    <t>NOMAD RIVER</t>
  </si>
  <si>
    <t>NON</t>
  </si>
  <si>
    <t>NONOUTI</t>
  </si>
  <si>
    <t>NOO</t>
  </si>
  <si>
    <t>NAORO</t>
  </si>
  <si>
    <t>SINOP</t>
  </si>
  <si>
    <t>NOR</t>
  </si>
  <si>
    <t>NORDFJORDUR</t>
  </si>
  <si>
    <t>NOS</t>
  </si>
  <si>
    <t>NOSSI-BE</t>
  </si>
  <si>
    <t>NOT</t>
  </si>
  <si>
    <t>NOVATO</t>
  </si>
  <si>
    <t>NOV</t>
  </si>
  <si>
    <t>HUAMBO</t>
  </si>
  <si>
    <t>NOZ</t>
  </si>
  <si>
    <t>NOVOKUZNETSK</t>
  </si>
  <si>
    <t>NPA</t>
  </si>
  <si>
    <t>NPE</t>
  </si>
  <si>
    <t>NAPIER-HASTINGS</t>
  </si>
  <si>
    <t>NPG</t>
  </si>
  <si>
    <t>NIPA</t>
  </si>
  <si>
    <t>NPH</t>
  </si>
  <si>
    <t>NEPHI</t>
  </si>
  <si>
    <t>NPL</t>
  </si>
  <si>
    <t>NEW PLYMOUTH</t>
  </si>
  <si>
    <t>NPO</t>
  </si>
  <si>
    <t>NANGAPINOH</t>
  </si>
  <si>
    <t>NPP</t>
  </si>
  <si>
    <t>NAPPERBY</t>
  </si>
  <si>
    <t>NPT</t>
  </si>
  <si>
    <t>NPU</t>
  </si>
  <si>
    <t>SAN PEDRO URABA</t>
  </si>
  <si>
    <t>NQA</t>
  </si>
  <si>
    <t>NQI</t>
  </si>
  <si>
    <t>KINGSVILLE</t>
  </si>
  <si>
    <t>NQL</t>
  </si>
  <si>
    <t>NIQUELANDIA</t>
  </si>
  <si>
    <t>NQN</t>
  </si>
  <si>
    <t>NEUQUEN</t>
  </si>
  <si>
    <t>NQU</t>
  </si>
  <si>
    <t>NUQUI</t>
  </si>
  <si>
    <t>NQX</t>
  </si>
  <si>
    <t>NQY</t>
  </si>
  <si>
    <t>NEWQUAY</t>
  </si>
  <si>
    <t>NRA</t>
  </si>
  <si>
    <t>NARRANDERA</t>
  </si>
  <si>
    <t>NRB</t>
  </si>
  <si>
    <t>MAYPORT</t>
  </si>
  <si>
    <t>NRC</t>
  </si>
  <si>
    <t>CROWS LANDING</t>
  </si>
  <si>
    <t>NRD</t>
  </si>
  <si>
    <t>NORDERNEY</t>
  </si>
  <si>
    <t>NRE</t>
  </si>
  <si>
    <t>NAMROLE</t>
  </si>
  <si>
    <t>NRG</t>
  </si>
  <si>
    <t>NARROGIN</t>
  </si>
  <si>
    <t>NRI</t>
  </si>
  <si>
    <t>SHANGRI-LA</t>
  </si>
  <si>
    <t>NRK</t>
  </si>
  <si>
    <t>NORRKOPING</t>
  </si>
  <si>
    <t>NRL</t>
  </si>
  <si>
    <t>NORTH RONALDSAY</t>
  </si>
  <si>
    <t>NRM</t>
  </si>
  <si>
    <t>NARA</t>
  </si>
  <si>
    <t>NRN</t>
  </si>
  <si>
    <t>NRQ</t>
  </si>
  <si>
    <t>N'RIQUINHA</t>
  </si>
  <si>
    <t>NRR</t>
  </si>
  <si>
    <t>ROOSEVELT ROADS</t>
  </si>
  <si>
    <t>NRS</t>
  </si>
  <si>
    <t>IMPERIAL BEACH</t>
  </si>
  <si>
    <t>NRV</t>
  </si>
  <si>
    <t>NRY</t>
  </si>
  <si>
    <t>NEWRY</t>
  </si>
  <si>
    <t>NR1</t>
  </si>
  <si>
    <t>NR2</t>
  </si>
  <si>
    <t>NR3</t>
  </si>
  <si>
    <t>NSA</t>
  </si>
  <si>
    <t>NOOSA</t>
  </si>
  <si>
    <t>NSE</t>
  </si>
  <si>
    <t>MILTON</t>
  </si>
  <si>
    <t>NSF</t>
  </si>
  <si>
    <t>NSH</t>
  </si>
  <si>
    <t>NOW SHAHR</t>
  </si>
  <si>
    <t>YAO</t>
  </si>
  <si>
    <t>YAOUNDE</t>
  </si>
  <si>
    <t>NSK</t>
  </si>
  <si>
    <t>NORILSK</t>
  </si>
  <si>
    <t>NSM</t>
  </si>
  <si>
    <t>NORSEMAN</t>
  </si>
  <si>
    <t>NSN</t>
  </si>
  <si>
    <t>NELSON</t>
  </si>
  <si>
    <t>NSO</t>
  </si>
  <si>
    <t>SCONE</t>
  </si>
  <si>
    <t>NSP</t>
  </si>
  <si>
    <t>SANGLEY POINT</t>
  </si>
  <si>
    <t>NST</t>
  </si>
  <si>
    <t>NAKHON SI THAMMARAT</t>
  </si>
  <si>
    <t>NSV</t>
  </si>
  <si>
    <t>NOOSAVILLE</t>
  </si>
  <si>
    <t>NSY</t>
  </si>
  <si>
    <t>SIGONELLA</t>
  </si>
  <si>
    <t>NTA</t>
  </si>
  <si>
    <t>NATADOLA</t>
  </si>
  <si>
    <t>NTB</t>
  </si>
  <si>
    <t>NOTODDEN</t>
  </si>
  <si>
    <t>NTC</t>
  </si>
  <si>
    <t>SANTA CAROLINA</t>
  </si>
  <si>
    <t>NTD</t>
  </si>
  <si>
    <t>POINT MUGU</t>
  </si>
  <si>
    <t>NTE</t>
  </si>
  <si>
    <t>NANTES</t>
  </si>
  <si>
    <t>NTG</t>
  </si>
  <si>
    <t>NANTONG</t>
  </si>
  <si>
    <t>NTI</t>
  </si>
  <si>
    <t>BINTUNI</t>
  </si>
  <si>
    <t>NTJ</t>
  </si>
  <si>
    <t>MANTI</t>
  </si>
  <si>
    <t>NTM</t>
  </si>
  <si>
    <t>MIRACEMA DO NORTE</t>
  </si>
  <si>
    <t>NTN</t>
  </si>
  <si>
    <t>NORMANTON</t>
  </si>
  <si>
    <t>NTO</t>
  </si>
  <si>
    <t>SANTO ANTAO</t>
  </si>
  <si>
    <t>NTQ</t>
  </si>
  <si>
    <t>WAJIMA</t>
  </si>
  <si>
    <t>NTR</t>
  </si>
  <si>
    <t>NTT</t>
  </si>
  <si>
    <t>NIUATOPUTAPU</t>
  </si>
  <si>
    <t>NTU</t>
  </si>
  <si>
    <t>OCEANA</t>
  </si>
  <si>
    <t>NTX</t>
  </si>
  <si>
    <t>NATUNA</t>
  </si>
  <si>
    <t>NTY</t>
  </si>
  <si>
    <t>SUN CITY</t>
  </si>
  <si>
    <t>NUB</t>
  </si>
  <si>
    <t>NUMBULWAR</t>
  </si>
  <si>
    <t>NUC</t>
  </si>
  <si>
    <t>SAN CLEMENTE</t>
  </si>
  <si>
    <t>NUD</t>
  </si>
  <si>
    <t>EN NAHUD</t>
  </si>
  <si>
    <t>NUREMBERG</t>
  </si>
  <si>
    <t>NUG</t>
  </si>
  <si>
    <t>NUGURIA</t>
  </si>
  <si>
    <t>NUH</t>
  </si>
  <si>
    <t>NUNCHIA</t>
  </si>
  <si>
    <t>NUI</t>
  </si>
  <si>
    <t>NUIQSUT</t>
  </si>
  <si>
    <t>NUJ</t>
  </si>
  <si>
    <t>NOJEH</t>
  </si>
  <si>
    <t>NUK</t>
  </si>
  <si>
    <t>NUKUTAVAKE</t>
  </si>
  <si>
    <t>NUL</t>
  </si>
  <si>
    <t>NULATO</t>
  </si>
  <si>
    <t>NUN</t>
  </si>
  <si>
    <t>NUP</t>
  </si>
  <si>
    <t>NUNAPITCHUK</t>
  </si>
  <si>
    <t>NUQ</t>
  </si>
  <si>
    <t>MOUNTAIN VIEW</t>
  </si>
  <si>
    <t>NUR</t>
  </si>
  <si>
    <t>NULLARBOR</t>
  </si>
  <si>
    <t>NUS</t>
  </si>
  <si>
    <t>NORSUP</t>
  </si>
  <si>
    <t>NUT</t>
  </si>
  <si>
    <t>NUTUVE</t>
  </si>
  <si>
    <t>NUU</t>
  </si>
  <si>
    <t>NAKURU</t>
  </si>
  <si>
    <t>NUW</t>
  </si>
  <si>
    <t>WHIDBEY ISLAND</t>
  </si>
  <si>
    <t>NUX</t>
  </si>
  <si>
    <t>NOVY URENGOY</t>
  </si>
  <si>
    <t>NVA</t>
  </si>
  <si>
    <t>NEIVA</t>
  </si>
  <si>
    <t>NVD</t>
  </si>
  <si>
    <t>NEVADA</t>
  </si>
  <si>
    <t>NVG</t>
  </si>
  <si>
    <t>NUEVA GUINEA</t>
  </si>
  <si>
    <t>NVK</t>
  </si>
  <si>
    <t>NARVIK</t>
  </si>
  <si>
    <t>NVP</t>
  </si>
  <si>
    <t>NOVO ARIPUANA</t>
  </si>
  <si>
    <t>NVR</t>
  </si>
  <si>
    <t>NOVGOROD</t>
  </si>
  <si>
    <t>NVS</t>
  </si>
  <si>
    <t>NEVERS</t>
  </si>
  <si>
    <t>NVT</t>
  </si>
  <si>
    <t>NAVEGANTES</t>
  </si>
  <si>
    <t>NVY</t>
  </si>
  <si>
    <t>NEYVELI</t>
  </si>
  <si>
    <t>NWA</t>
  </si>
  <si>
    <t>MOHELI</t>
  </si>
  <si>
    <t>NWH</t>
  </si>
  <si>
    <t>NWI</t>
  </si>
  <si>
    <t>NORWICH</t>
  </si>
  <si>
    <t>NWP</t>
  </si>
  <si>
    <t>ARGENTIA</t>
  </si>
  <si>
    <t>NWT</t>
  </si>
  <si>
    <t>NOWATA</t>
  </si>
  <si>
    <t>NWU</t>
  </si>
  <si>
    <t>NXX</t>
  </si>
  <si>
    <t>WILLOW GROVE</t>
  </si>
  <si>
    <t>NYE</t>
  </si>
  <si>
    <t>NYERI</t>
  </si>
  <si>
    <t>NYI</t>
  </si>
  <si>
    <t>SUNYANI</t>
  </si>
  <si>
    <t>NYK</t>
  </si>
  <si>
    <t>NANYUKI</t>
  </si>
  <si>
    <t>NYM</t>
  </si>
  <si>
    <t>NADYM</t>
  </si>
  <si>
    <t>NYN</t>
  </si>
  <si>
    <t>NYNGAN</t>
  </si>
  <si>
    <t>NYO</t>
  </si>
  <si>
    <t>NYT</t>
  </si>
  <si>
    <t>NAYPYITAW</t>
  </si>
  <si>
    <t>NYU</t>
  </si>
  <si>
    <t>NYAUNG-U</t>
  </si>
  <si>
    <t>NZA</t>
  </si>
  <si>
    <t>NZAGI</t>
  </si>
  <si>
    <t>NZC</t>
  </si>
  <si>
    <t>NZE</t>
  </si>
  <si>
    <t>NZEREKORE</t>
  </si>
  <si>
    <t>NZO</t>
  </si>
  <si>
    <t>NZOIA</t>
  </si>
  <si>
    <t>NZW</t>
  </si>
  <si>
    <t>SOUTH WEYMOUTH</t>
  </si>
  <si>
    <t>NZY</t>
  </si>
  <si>
    <t>OAG</t>
  </si>
  <si>
    <t>OAI</t>
  </si>
  <si>
    <t>BAGRAM</t>
  </si>
  <si>
    <t>OAJ</t>
  </si>
  <si>
    <t>OAL</t>
  </si>
  <si>
    <t>CACOAL</t>
  </si>
  <si>
    <t>OAM</t>
  </si>
  <si>
    <t>OAMARU</t>
  </si>
  <si>
    <t>OAN</t>
  </si>
  <si>
    <t>OLANCHITO</t>
  </si>
  <si>
    <t>OAR</t>
  </si>
  <si>
    <t>OAX</t>
  </si>
  <si>
    <t>OAXACA</t>
  </si>
  <si>
    <t>OBA</t>
  </si>
  <si>
    <t>OBAN</t>
  </si>
  <si>
    <t>OBC</t>
  </si>
  <si>
    <t>OBOCK</t>
  </si>
  <si>
    <t>OBD</t>
  </si>
  <si>
    <t>OBANO</t>
  </si>
  <si>
    <t>OBE</t>
  </si>
  <si>
    <t>OKEECHOBEE</t>
  </si>
  <si>
    <t>OBF</t>
  </si>
  <si>
    <t>OBERPFAFFENHOFEN</t>
  </si>
  <si>
    <t>OBI</t>
  </si>
  <si>
    <t>OBIDOS</t>
  </si>
  <si>
    <t>OBK</t>
  </si>
  <si>
    <t>NORTHBROOK</t>
  </si>
  <si>
    <t>OBL</t>
  </si>
  <si>
    <t>ZOERSEL</t>
  </si>
  <si>
    <t>OBM</t>
  </si>
  <si>
    <t>MOROBE</t>
  </si>
  <si>
    <t>OBN</t>
  </si>
  <si>
    <t>OBO</t>
  </si>
  <si>
    <t>OBIHIRO</t>
  </si>
  <si>
    <t>OBS</t>
  </si>
  <si>
    <t>AUBENAS</t>
  </si>
  <si>
    <t>OBU</t>
  </si>
  <si>
    <t>KOBUK</t>
  </si>
  <si>
    <t>OBX</t>
  </si>
  <si>
    <t>OBY</t>
  </si>
  <si>
    <t>ITTOQQORTOORMIIT</t>
  </si>
  <si>
    <t>OCA</t>
  </si>
  <si>
    <t>OCEAN REEF</t>
  </si>
  <si>
    <t>OCC</t>
  </si>
  <si>
    <t>COCA</t>
  </si>
  <si>
    <t>OCE</t>
  </si>
  <si>
    <t>OCEAN CITY</t>
  </si>
  <si>
    <t>OCF</t>
  </si>
  <si>
    <t>OCALA</t>
  </si>
  <si>
    <t>OCI</t>
  </si>
  <si>
    <t>OCEANIC</t>
  </si>
  <si>
    <t>OCJ</t>
  </si>
  <si>
    <t>OCHO RIOS</t>
  </si>
  <si>
    <t>OCN</t>
  </si>
  <si>
    <t>OCEANSIDE</t>
  </si>
  <si>
    <t>OCV</t>
  </si>
  <si>
    <t>OCANA</t>
  </si>
  <si>
    <t>OCW</t>
  </si>
  <si>
    <t>ODA</t>
  </si>
  <si>
    <t>OUADDA</t>
  </si>
  <si>
    <t>ODB</t>
  </si>
  <si>
    <t>ODD</t>
  </si>
  <si>
    <t>OODNADATTA</t>
  </si>
  <si>
    <t>ODE</t>
  </si>
  <si>
    <t>ODENSE</t>
  </si>
  <si>
    <t>ODH</t>
  </si>
  <si>
    <t>ODIHAM</t>
  </si>
  <si>
    <t>ODJ</t>
  </si>
  <si>
    <t>OUANDA DJALLE</t>
  </si>
  <si>
    <t>ODL</t>
  </si>
  <si>
    <t>CORDILLO DOWNS</t>
  </si>
  <si>
    <t>ODM</t>
  </si>
  <si>
    <t>ODN</t>
  </si>
  <si>
    <t>LONG SERIDAN</t>
  </si>
  <si>
    <t>ODR</t>
  </si>
  <si>
    <t>ORD RIVER</t>
  </si>
  <si>
    <t>ODESSA</t>
  </si>
  <si>
    <t>ODW</t>
  </si>
  <si>
    <t>OAK HARBOR</t>
  </si>
  <si>
    <t>ODY</t>
  </si>
  <si>
    <t>OUDOMXAY</t>
  </si>
  <si>
    <t>OEA</t>
  </si>
  <si>
    <t>VINCENNES</t>
  </si>
  <si>
    <t>OEC</t>
  </si>
  <si>
    <t>OCUSSI</t>
  </si>
  <si>
    <t>OEL</t>
  </si>
  <si>
    <t>OREL</t>
  </si>
  <si>
    <t>OEM</t>
  </si>
  <si>
    <t>PALOEMEU</t>
  </si>
  <si>
    <t>OEO</t>
  </si>
  <si>
    <t>OSCEOLA</t>
  </si>
  <si>
    <t>OER</t>
  </si>
  <si>
    <t>ORNSKOLDSVIK</t>
  </si>
  <si>
    <t>OES</t>
  </si>
  <si>
    <t>SAN ANTONIO OESTE</t>
  </si>
  <si>
    <t>OFI</t>
  </si>
  <si>
    <t>OUANGO-FITINI</t>
  </si>
  <si>
    <t>OFJ</t>
  </si>
  <si>
    <t>OLAFSFJORDUR</t>
  </si>
  <si>
    <t>OFK</t>
  </si>
  <si>
    <t>OFU</t>
  </si>
  <si>
    <t>OGA</t>
  </si>
  <si>
    <t>OGALLALA</t>
  </si>
  <si>
    <t>OGB</t>
  </si>
  <si>
    <t>ORANGEBURG</t>
  </si>
  <si>
    <t>OGE</t>
  </si>
  <si>
    <t>OGERANANG</t>
  </si>
  <si>
    <t>OGG</t>
  </si>
  <si>
    <t>KAHULUI</t>
  </si>
  <si>
    <t>OGL</t>
  </si>
  <si>
    <t>OGLE</t>
  </si>
  <si>
    <t>OGN</t>
  </si>
  <si>
    <t>YONAGUNI JIMA</t>
  </si>
  <si>
    <t>OGO</t>
  </si>
  <si>
    <t>ABENGOUROU</t>
  </si>
  <si>
    <t>OGR</t>
  </si>
  <si>
    <t>BONGOR</t>
  </si>
  <si>
    <t>OGS</t>
  </si>
  <si>
    <t>OGDENSBURG</t>
  </si>
  <si>
    <t>OGV</t>
  </si>
  <si>
    <t>ONGAVIA GAME RESERVE</t>
  </si>
  <si>
    <t>OGX</t>
  </si>
  <si>
    <t>OUARGLA</t>
  </si>
  <si>
    <t>OGZ</t>
  </si>
  <si>
    <t>VLADIKAVKAZ</t>
  </si>
  <si>
    <t>OHA</t>
  </si>
  <si>
    <t>OHAKEA</t>
  </si>
  <si>
    <t>OHC</t>
  </si>
  <si>
    <t>NORTH EAST CAPE</t>
  </si>
  <si>
    <t>OHD</t>
  </si>
  <si>
    <t>OHRID</t>
  </si>
  <si>
    <t>MK</t>
  </si>
  <si>
    <t>OHI</t>
  </si>
  <si>
    <t>OSHAKATI</t>
  </si>
  <si>
    <t>OHO</t>
  </si>
  <si>
    <t>OKHOTSK</t>
  </si>
  <si>
    <t>OHP</t>
  </si>
  <si>
    <t>OHR</t>
  </si>
  <si>
    <t>WYK AUF FOHR</t>
  </si>
  <si>
    <t>OHT</t>
  </si>
  <si>
    <t>KOHAT</t>
  </si>
  <si>
    <t>OIA</t>
  </si>
  <si>
    <t>OURILANDIA</t>
  </si>
  <si>
    <t>OIC</t>
  </si>
  <si>
    <t>OIL</t>
  </si>
  <si>
    <t>OIM</t>
  </si>
  <si>
    <t>OSHIMA</t>
  </si>
  <si>
    <t>OIR</t>
  </si>
  <si>
    <t>OKUSHIRI</t>
  </si>
  <si>
    <t>OIT</t>
  </si>
  <si>
    <t>OITA</t>
  </si>
  <si>
    <t>OJC</t>
  </si>
  <si>
    <t>OKB</t>
  </si>
  <si>
    <t>ORCHID BEACH</t>
  </si>
  <si>
    <t>OKD</t>
  </si>
  <si>
    <t>OKE</t>
  </si>
  <si>
    <t>OKINO ERABU</t>
  </si>
  <si>
    <t>OKF</t>
  </si>
  <si>
    <t>OKAUKUEJO</t>
  </si>
  <si>
    <t>OKG</t>
  </si>
  <si>
    <t>OKOYO</t>
  </si>
  <si>
    <t>OKH</t>
  </si>
  <si>
    <t>OAKHAM</t>
  </si>
  <si>
    <t>OKI</t>
  </si>
  <si>
    <t>OKI ISLAND</t>
  </si>
  <si>
    <t>OKJ</t>
  </si>
  <si>
    <t>OKAYAMA</t>
  </si>
  <si>
    <t>OKK</t>
  </si>
  <si>
    <t>KOKOMO</t>
  </si>
  <si>
    <t>OKL</t>
  </si>
  <si>
    <t>OKSIBIL</t>
  </si>
  <si>
    <t>OKM</t>
  </si>
  <si>
    <t>OKMULGEE</t>
  </si>
  <si>
    <t>OKN</t>
  </si>
  <si>
    <t>OKONDJA</t>
  </si>
  <si>
    <t>OKO</t>
  </si>
  <si>
    <t>OKP</t>
  </si>
  <si>
    <t>OKSAPMIN</t>
  </si>
  <si>
    <t>OKQ</t>
  </si>
  <si>
    <t>OKABA</t>
  </si>
  <si>
    <t>OKR</t>
  </si>
  <si>
    <t>YORKE ISLAND</t>
  </si>
  <si>
    <t>OKS</t>
  </si>
  <si>
    <t>OSHKOSH</t>
  </si>
  <si>
    <t>OKT</t>
  </si>
  <si>
    <t>OKTIABRSKIJ</t>
  </si>
  <si>
    <t>OKU</t>
  </si>
  <si>
    <t>MOKUTI LODGE</t>
  </si>
  <si>
    <t>OKV</t>
  </si>
  <si>
    <t>OKAO</t>
  </si>
  <si>
    <t>OKY</t>
  </si>
  <si>
    <t>OAKEY</t>
  </si>
  <si>
    <t>OLA</t>
  </si>
  <si>
    <t>ORLAND</t>
  </si>
  <si>
    <t>OLB</t>
  </si>
  <si>
    <t>OLBIA</t>
  </si>
  <si>
    <t>OLD</t>
  </si>
  <si>
    <t>OLD TOWN</t>
  </si>
  <si>
    <t>OLE</t>
  </si>
  <si>
    <t>OLEAN</t>
  </si>
  <si>
    <t>OLF</t>
  </si>
  <si>
    <t>WOLF POINT</t>
  </si>
  <si>
    <t>OLH</t>
  </si>
  <si>
    <t>OLD HARBOR</t>
  </si>
  <si>
    <t>OLI</t>
  </si>
  <si>
    <t>OLAFSVIK</t>
  </si>
  <si>
    <t>OLJ</t>
  </si>
  <si>
    <t>OLPOI</t>
  </si>
  <si>
    <t>OLK</t>
  </si>
  <si>
    <t>FUERTE OLIMPO</t>
  </si>
  <si>
    <t>OLM</t>
  </si>
  <si>
    <t>OLYMPIA</t>
  </si>
  <si>
    <t>OLN</t>
  </si>
  <si>
    <t>COLONIA SARMIENTO</t>
  </si>
  <si>
    <t>OLO</t>
  </si>
  <si>
    <t>OLOMOUC</t>
  </si>
  <si>
    <t>OLP</t>
  </si>
  <si>
    <t>OLYMPIC DAM</t>
  </si>
  <si>
    <t>OLQ</t>
  </si>
  <si>
    <t>OLSOBIP</t>
  </si>
  <si>
    <t>OLS</t>
  </si>
  <si>
    <t>OLU</t>
  </si>
  <si>
    <t>OLV</t>
  </si>
  <si>
    <t>OLIVE BRANCH</t>
  </si>
  <si>
    <t>OLY</t>
  </si>
  <si>
    <t>OLNEY</t>
  </si>
  <si>
    <t>OMB</t>
  </si>
  <si>
    <t>OMBOUE</t>
  </si>
  <si>
    <t>OMC</t>
  </si>
  <si>
    <t>ORMOC</t>
  </si>
  <si>
    <t>OMD</t>
  </si>
  <si>
    <t>ORANJEMUND</t>
  </si>
  <si>
    <t>OME</t>
  </si>
  <si>
    <t>NOME</t>
  </si>
  <si>
    <t>OMF</t>
  </si>
  <si>
    <t>MAFRAQ</t>
  </si>
  <si>
    <t>OMG</t>
  </si>
  <si>
    <t>OMEGA</t>
  </si>
  <si>
    <t>OMH</t>
  </si>
  <si>
    <t>URMIEH</t>
  </si>
  <si>
    <t>OMI</t>
  </si>
  <si>
    <t>OMIDIEH</t>
  </si>
  <si>
    <t>OMJ</t>
  </si>
  <si>
    <t>OMURA</t>
  </si>
  <si>
    <t>OMK</t>
  </si>
  <si>
    <t>OMAK</t>
  </si>
  <si>
    <t>OML</t>
  </si>
  <si>
    <t>OMKALAI</t>
  </si>
  <si>
    <t>OMM</t>
  </si>
  <si>
    <t>MARMUL</t>
  </si>
  <si>
    <t>OMN</t>
  </si>
  <si>
    <t>OSMANABAD</t>
  </si>
  <si>
    <t>OMO</t>
  </si>
  <si>
    <t>MOSTAR</t>
  </si>
  <si>
    <t>OMR</t>
  </si>
  <si>
    <t>ORADEA</t>
  </si>
  <si>
    <t>OMS</t>
  </si>
  <si>
    <t>OMSK</t>
  </si>
  <si>
    <t>OMY</t>
  </si>
  <si>
    <t>ODDOR MEANCHEY</t>
  </si>
  <si>
    <t>ONA</t>
  </si>
  <si>
    <t>WINONA</t>
  </si>
  <si>
    <t>ONB</t>
  </si>
  <si>
    <t>ONONGE</t>
  </si>
  <si>
    <t>OND</t>
  </si>
  <si>
    <t>ONDANGWA</t>
  </si>
  <si>
    <t>ONE</t>
  </si>
  <si>
    <t>ONEPUSU</t>
  </si>
  <si>
    <t>ONG</t>
  </si>
  <si>
    <t>MORNINGTON ISLAND</t>
  </si>
  <si>
    <t>ONH</t>
  </si>
  <si>
    <t>ONEONTA</t>
  </si>
  <si>
    <t>ONI</t>
  </si>
  <si>
    <t>MOANAMANI</t>
  </si>
  <si>
    <t>ONJ</t>
  </si>
  <si>
    <t>ODATE NOSHIRO</t>
  </si>
  <si>
    <t>ONL</t>
  </si>
  <si>
    <t>ONEILL</t>
  </si>
  <si>
    <t>ONM</t>
  </si>
  <si>
    <t>SOCORRO</t>
  </si>
  <si>
    <t>ONN</t>
  </si>
  <si>
    <t>ONION BAY</t>
  </si>
  <si>
    <t>ONO</t>
  </si>
  <si>
    <t>ONP</t>
  </si>
  <si>
    <t>ONQ</t>
  </si>
  <si>
    <t>ZONGULDAK</t>
  </si>
  <si>
    <t>ONR</t>
  </si>
  <si>
    <t>MONKIRA</t>
  </si>
  <si>
    <t>ONS</t>
  </si>
  <si>
    <t>ONSLOW</t>
  </si>
  <si>
    <t>ONU</t>
  </si>
  <si>
    <t>ONO I LAU</t>
  </si>
  <si>
    <t>ONX</t>
  </si>
  <si>
    <t>COLON</t>
  </si>
  <si>
    <t>ONY</t>
  </si>
  <si>
    <t>OOA</t>
  </si>
  <si>
    <t>OSKALOOSA</t>
  </si>
  <si>
    <t>OOK</t>
  </si>
  <si>
    <t>TOKSOOK BAY</t>
  </si>
  <si>
    <t>OOL</t>
  </si>
  <si>
    <t>GOLD COAST</t>
  </si>
  <si>
    <t>OOM</t>
  </si>
  <si>
    <t>COOMA</t>
  </si>
  <si>
    <t>OOR</t>
  </si>
  <si>
    <t>MOORABERREE</t>
  </si>
  <si>
    <t>OOT</t>
  </si>
  <si>
    <t>ONOTOA</t>
  </si>
  <si>
    <t>OPA</t>
  </si>
  <si>
    <t>KOPASKER</t>
  </si>
  <si>
    <t>OPB</t>
  </si>
  <si>
    <t>OPEN BAY</t>
  </si>
  <si>
    <t>OPF</t>
  </si>
  <si>
    <t>OPI</t>
  </si>
  <si>
    <t>OENPELLI</t>
  </si>
  <si>
    <t>OPL</t>
  </si>
  <si>
    <t>OPELOUSAS</t>
  </si>
  <si>
    <t>PORTO</t>
  </si>
  <si>
    <t>OPS</t>
  </si>
  <si>
    <t>OPU</t>
  </si>
  <si>
    <t>BALIMO</t>
  </si>
  <si>
    <t>OPW</t>
  </si>
  <si>
    <t>OPUWA</t>
  </si>
  <si>
    <t>ORA</t>
  </si>
  <si>
    <t>ORAN</t>
  </si>
  <si>
    <t>ORB</t>
  </si>
  <si>
    <t>OREBRO</t>
  </si>
  <si>
    <t>ORC</t>
  </si>
  <si>
    <t>OROCUE</t>
  </si>
  <si>
    <t>ORE</t>
  </si>
  <si>
    <t>ORLEANS</t>
  </si>
  <si>
    <t>ORG</t>
  </si>
  <si>
    <t>PBM</t>
  </si>
  <si>
    <t>PARAMARIBO</t>
  </si>
  <si>
    <t>ORH</t>
  </si>
  <si>
    <t>WORCESTER</t>
  </si>
  <si>
    <t>ORI</t>
  </si>
  <si>
    <t>PORT LIONS</t>
  </si>
  <si>
    <t>ORJ</t>
  </si>
  <si>
    <t>ORINDUIK</t>
  </si>
  <si>
    <t>ORK</t>
  </si>
  <si>
    <t>CORK</t>
  </si>
  <si>
    <t>ORM</t>
  </si>
  <si>
    <t>NORTHAMPTON</t>
  </si>
  <si>
    <t>ORO</t>
  </si>
  <si>
    <t>YORO</t>
  </si>
  <si>
    <t>ORP</t>
  </si>
  <si>
    <t>ORAPA</t>
  </si>
  <si>
    <t>ORQ</t>
  </si>
  <si>
    <t>NORWALK</t>
  </si>
  <si>
    <t>ORR</t>
  </si>
  <si>
    <t>YORKETOWN</t>
  </si>
  <si>
    <t>ORS</t>
  </si>
  <si>
    <t>ORPHEUS ISLAND RESORT</t>
  </si>
  <si>
    <t>ORT</t>
  </si>
  <si>
    <t>NORTHWAY</t>
  </si>
  <si>
    <t>ORU</t>
  </si>
  <si>
    <t>ORURO</t>
  </si>
  <si>
    <t>ORV</t>
  </si>
  <si>
    <t>NOORVIK</t>
  </si>
  <si>
    <t>ORW</t>
  </si>
  <si>
    <t>ORMARA</t>
  </si>
  <si>
    <t>ORX</t>
  </si>
  <si>
    <t>ORIXIMINA</t>
  </si>
  <si>
    <t>ORY</t>
  </si>
  <si>
    <t>ORZ</t>
  </si>
  <si>
    <t>ORANGE WALK</t>
  </si>
  <si>
    <t>OSB</t>
  </si>
  <si>
    <t>OSAGE BEACH</t>
  </si>
  <si>
    <t>OSC</t>
  </si>
  <si>
    <t>OSCODA</t>
  </si>
  <si>
    <t>OSD</t>
  </si>
  <si>
    <t>OSTERSUND</t>
  </si>
  <si>
    <t>OSE</t>
  </si>
  <si>
    <t>OMORA</t>
  </si>
  <si>
    <t>OSG</t>
  </si>
  <si>
    <t>OSSIMA</t>
  </si>
  <si>
    <t>OSH</t>
  </si>
  <si>
    <t>OSI</t>
  </si>
  <si>
    <t>OSIJEK</t>
  </si>
  <si>
    <t>OSK</t>
  </si>
  <si>
    <t>OSKARSHAMN</t>
  </si>
  <si>
    <t>OSLO</t>
  </si>
  <si>
    <t>OSM</t>
  </si>
  <si>
    <t>MOSUL</t>
  </si>
  <si>
    <t>OSN</t>
  </si>
  <si>
    <t>OSAN</t>
  </si>
  <si>
    <t>OSP</t>
  </si>
  <si>
    <t>SLUPSK</t>
  </si>
  <si>
    <t>OSR</t>
  </si>
  <si>
    <t>OSTRAVA</t>
  </si>
  <si>
    <t>OSS</t>
  </si>
  <si>
    <t>OST</t>
  </si>
  <si>
    <t>OSTEND</t>
  </si>
  <si>
    <t>OSU</t>
  </si>
  <si>
    <t>OSW</t>
  </si>
  <si>
    <t>ORSK</t>
  </si>
  <si>
    <t>OSX</t>
  </si>
  <si>
    <t>KOSCIUSKO</t>
  </si>
  <si>
    <t>OSY</t>
  </si>
  <si>
    <t>NAMSOS</t>
  </si>
  <si>
    <t>OSZ</t>
  </si>
  <si>
    <t>KOSZALIN</t>
  </si>
  <si>
    <t>OTA</t>
  </si>
  <si>
    <t>MOTA</t>
  </si>
  <si>
    <t>OTC</t>
  </si>
  <si>
    <t>OTD</t>
  </si>
  <si>
    <t>CONTADORA</t>
  </si>
  <si>
    <t>OTG</t>
  </si>
  <si>
    <t>WORTHINGTON</t>
  </si>
  <si>
    <t>OTH</t>
  </si>
  <si>
    <t>NORTH BEND</t>
  </si>
  <si>
    <t>OTI</t>
  </si>
  <si>
    <t>MOROTAI ISLAND</t>
  </si>
  <si>
    <t>OTJ</t>
  </si>
  <si>
    <t>OTJIWARONGO</t>
  </si>
  <si>
    <t>OTL</t>
  </si>
  <si>
    <t>BOUTILIMIT</t>
  </si>
  <si>
    <t>OTM</t>
  </si>
  <si>
    <t>OTTUMWA</t>
  </si>
  <si>
    <t>OTN</t>
  </si>
  <si>
    <t>OAKTOWN</t>
  </si>
  <si>
    <t>OTO</t>
  </si>
  <si>
    <t>OTTO</t>
  </si>
  <si>
    <t>OTR</t>
  </si>
  <si>
    <t>COTO 47</t>
  </si>
  <si>
    <t>OTS</t>
  </si>
  <si>
    <t>ANACORTES</t>
  </si>
  <si>
    <t>OTU</t>
  </si>
  <si>
    <t>OTV</t>
  </si>
  <si>
    <t>ONTONG JAVA</t>
  </si>
  <si>
    <t>OTY</t>
  </si>
  <si>
    <t>ORIA</t>
  </si>
  <si>
    <t>OTZ</t>
  </si>
  <si>
    <t>KOTZEBUE</t>
  </si>
  <si>
    <t>OUAGADOUGOU</t>
  </si>
  <si>
    <t>OUD</t>
  </si>
  <si>
    <t>OUJDA</t>
  </si>
  <si>
    <t>OUE</t>
  </si>
  <si>
    <t>OUESSO</t>
  </si>
  <si>
    <t>OUG</t>
  </si>
  <si>
    <t>OUAHIGOUYA</t>
  </si>
  <si>
    <t>OUH</t>
  </si>
  <si>
    <t>OUDTSHOORN</t>
  </si>
  <si>
    <t>OUI</t>
  </si>
  <si>
    <t>BAN HOUEI SAI</t>
  </si>
  <si>
    <t>OUK</t>
  </si>
  <si>
    <t>OUTER SKERRIES</t>
  </si>
  <si>
    <t>OUL</t>
  </si>
  <si>
    <t>OULU</t>
  </si>
  <si>
    <t>OUM</t>
  </si>
  <si>
    <t>OUM HADJER</t>
  </si>
  <si>
    <t>OUN</t>
  </si>
  <si>
    <t>NORMAN</t>
  </si>
  <si>
    <t>OUR</t>
  </si>
  <si>
    <t>BATOURI</t>
  </si>
  <si>
    <t>OUS</t>
  </si>
  <si>
    <t>OURINHOS</t>
  </si>
  <si>
    <t>OUT</t>
  </si>
  <si>
    <t>BOUSSO</t>
  </si>
  <si>
    <t>OUU</t>
  </si>
  <si>
    <t>OUANGA</t>
  </si>
  <si>
    <t>OUZ</t>
  </si>
  <si>
    <t>ZOUERATE</t>
  </si>
  <si>
    <t>OVA</t>
  </si>
  <si>
    <t>BEKILY</t>
  </si>
  <si>
    <t>OVB</t>
  </si>
  <si>
    <t>NOVOSIBIRSK</t>
  </si>
  <si>
    <t>OVD</t>
  </si>
  <si>
    <t>ASTURIAS</t>
  </si>
  <si>
    <t>OVE</t>
  </si>
  <si>
    <t>OROVILLE</t>
  </si>
  <si>
    <t>OVL</t>
  </si>
  <si>
    <t>OVALLE</t>
  </si>
  <si>
    <t>OVR</t>
  </si>
  <si>
    <t>OLAVARRIA</t>
  </si>
  <si>
    <t>OWA</t>
  </si>
  <si>
    <t>OWATONNA</t>
  </si>
  <si>
    <t>OWB</t>
  </si>
  <si>
    <t>OWENSBORO</t>
  </si>
  <si>
    <t>OWD</t>
  </si>
  <si>
    <t>NORWOOD</t>
  </si>
  <si>
    <t>OWE</t>
  </si>
  <si>
    <t>OWENDO</t>
  </si>
  <si>
    <t>OWK</t>
  </si>
  <si>
    <t>NORRIDGEWOCK</t>
  </si>
  <si>
    <t>OXB</t>
  </si>
  <si>
    <t>BISSAU</t>
  </si>
  <si>
    <t>OXC</t>
  </si>
  <si>
    <t>OXFORD</t>
  </si>
  <si>
    <t>OXD</t>
  </si>
  <si>
    <t>OXF</t>
  </si>
  <si>
    <t>OXO</t>
  </si>
  <si>
    <t>ORIENTOS</t>
  </si>
  <si>
    <t>OXR</t>
  </si>
  <si>
    <t>OXNARD/VENTURA</t>
  </si>
  <si>
    <t>OXY</t>
  </si>
  <si>
    <t>MORNEY</t>
  </si>
  <si>
    <t>OYA</t>
  </si>
  <si>
    <t>GOYA</t>
  </si>
  <si>
    <t>OYE</t>
  </si>
  <si>
    <t>OYEM</t>
  </si>
  <si>
    <t>OYG</t>
  </si>
  <si>
    <t>MOYO</t>
  </si>
  <si>
    <t>OYK</t>
  </si>
  <si>
    <t>OIAPOQUE</t>
  </si>
  <si>
    <t>OYL</t>
  </si>
  <si>
    <t>OYN</t>
  </si>
  <si>
    <t>OUYEN</t>
  </si>
  <si>
    <t>OYO</t>
  </si>
  <si>
    <t>TRES ARROYOS</t>
  </si>
  <si>
    <t>OYP</t>
  </si>
  <si>
    <t>ST GEORGES DE L'OYAPOCK</t>
  </si>
  <si>
    <t>OYS</t>
  </si>
  <si>
    <t>YOSEMITE NATIONAL PA</t>
  </si>
  <si>
    <t>OZA</t>
  </si>
  <si>
    <t>OZONA</t>
  </si>
  <si>
    <t>OZC</t>
  </si>
  <si>
    <t>OZAMIS</t>
  </si>
  <si>
    <t>ZAPOROZHYE</t>
  </si>
  <si>
    <t>OZI</t>
  </si>
  <si>
    <t>BOBADILLA</t>
  </si>
  <si>
    <t>OZP</t>
  </si>
  <si>
    <t>OZU</t>
  </si>
  <si>
    <t>MONTILLA</t>
  </si>
  <si>
    <t>OZZ</t>
  </si>
  <si>
    <t>OUARZAZATE</t>
  </si>
  <si>
    <t>PAA</t>
  </si>
  <si>
    <t>PA-AN</t>
  </si>
  <si>
    <t>PAB</t>
  </si>
  <si>
    <t>BILASPUR</t>
  </si>
  <si>
    <t>PAC</t>
  </si>
  <si>
    <t>PANAMA CITY</t>
  </si>
  <si>
    <t>PAD</t>
  </si>
  <si>
    <t>PADERBORN</t>
  </si>
  <si>
    <t>PAE</t>
  </si>
  <si>
    <t>EVERETT</t>
  </si>
  <si>
    <t>PAF</t>
  </si>
  <si>
    <t>PAKUBA</t>
  </si>
  <si>
    <t>PAG</t>
  </si>
  <si>
    <t>PAGADIAN</t>
  </si>
  <si>
    <t>PAH</t>
  </si>
  <si>
    <t>PADUCAH</t>
  </si>
  <si>
    <t>PAI</t>
  </si>
  <si>
    <t>PAILIN</t>
  </si>
  <si>
    <t>PAJ</t>
  </si>
  <si>
    <t>PARA CHINAR</t>
  </si>
  <si>
    <t>PAK</t>
  </si>
  <si>
    <t>HANAPEPE</t>
  </si>
  <si>
    <t>PAL</t>
  </si>
  <si>
    <t>PALANQUERO</t>
  </si>
  <si>
    <t>PAM</t>
  </si>
  <si>
    <t>PFN</t>
  </si>
  <si>
    <t>PAN</t>
  </si>
  <si>
    <t>PATTANI</t>
  </si>
  <si>
    <t>PAO</t>
  </si>
  <si>
    <t>PALO ALTO</t>
  </si>
  <si>
    <t>PAP</t>
  </si>
  <si>
    <t>PORT AU PRINCE</t>
  </si>
  <si>
    <t>PAQ</t>
  </si>
  <si>
    <t>PALMER</t>
  </si>
  <si>
    <t>PAS</t>
  </si>
  <si>
    <t>PAROS</t>
  </si>
  <si>
    <t>PAT</t>
  </si>
  <si>
    <t>PATNA</t>
  </si>
  <si>
    <t>PAU</t>
  </si>
  <si>
    <t>PAUK</t>
  </si>
  <si>
    <t>PAV</t>
  </si>
  <si>
    <t>PAULO AFONSO</t>
  </si>
  <si>
    <t>PAW</t>
  </si>
  <si>
    <t>PAMBWA</t>
  </si>
  <si>
    <t>PAX</t>
  </si>
  <si>
    <t>PORT DE PAIX</t>
  </si>
  <si>
    <t>PAY</t>
  </si>
  <si>
    <t>PAMOL</t>
  </si>
  <si>
    <t>PAZ</t>
  </si>
  <si>
    <t>POZA RICA</t>
  </si>
  <si>
    <t>PBA</t>
  </si>
  <si>
    <t>PBB</t>
  </si>
  <si>
    <t>PARANAIBA</t>
  </si>
  <si>
    <t>PBC</t>
  </si>
  <si>
    <t>PUEBLA</t>
  </si>
  <si>
    <t>PBD</t>
  </si>
  <si>
    <t>PORBANDAR</t>
  </si>
  <si>
    <t>PBE</t>
  </si>
  <si>
    <t>PUERTO BERRIO</t>
  </si>
  <si>
    <t>PBF</t>
  </si>
  <si>
    <t>PINE BLUFF</t>
  </si>
  <si>
    <t>PBG</t>
  </si>
  <si>
    <t>PLB</t>
  </si>
  <si>
    <t>PLATTSBURGH</t>
  </si>
  <si>
    <t>PBH</t>
  </si>
  <si>
    <t>PARO</t>
  </si>
  <si>
    <t>BT</t>
  </si>
  <si>
    <t>BHUTAN</t>
  </si>
  <si>
    <t>PBJ</t>
  </si>
  <si>
    <t>PAAMA</t>
  </si>
  <si>
    <t>PBK</t>
  </si>
  <si>
    <t>PACK CREEK</t>
  </si>
  <si>
    <t>PBL</t>
  </si>
  <si>
    <t>PUERTO CABELLO</t>
  </si>
  <si>
    <t>PBN</t>
  </si>
  <si>
    <t>PORTO AMBOIM</t>
  </si>
  <si>
    <t>PBO</t>
  </si>
  <si>
    <t>PARABURDOO</t>
  </si>
  <si>
    <t>PBP</t>
  </si>
  <si>
    <t>PUNTA ISLITA</t>
  </si>
  <si>
    <t>PBQ</t>
  </si>
  <si>
    <t>PIMENTA BUENO</t>
  </si>
  <si>
    <t>PBR</t>
  </si>
  <si>
    <t>PUERTO BARRIOS</t>
  </si>
  <si>
    <t>PBS</t>
  </si>
  <si>
    <t>PATONG BEACH</t>
  </si>
  <si>
    <t>PBT</t>
  </si>
  <si>
    <t>PUERTO LEDA</t>
  </si>
  <si>
    <t>PBU</t>
  </si>
  <si>
    <t>PUTAO</t>
  </si>
  <si>
    <t>PBV</t>
  </si>
  <si>
    <t>PORTOS DOS GAUCHOS</t>
  </si>
  <si>
    <t>PBW</t>
  </si>
  <si>
    <t>PALIBELO</t>
  </si>
  <si>
    <t>PBX</t>
  </si>
  <si>
    <t>PORTO ALEGRE DO NORT</t>
  </si>
  <si>
    <t>PBY</t>
  </si>
  <si>
    <t>PEPPERS PALM BAY</t>
  </si>
  <si>
    <t>PBZ</t>
  </si>
  <si>
    <t>PLETTENBERG BAY</t>
  </si>
  <si>
    <t>PCA</t>
  </si>
  <si>
    <t>PORTAGE CREEK</t>
  </si>
  <si>
    <t>PCB</t>
  </si>
  <si>
    <t>PONDOK CABE</t>
  </si>
  <si>
    <t>PCC</t>
  </si>
  <si>
    <t>PCD</t>
  </si>
  <si>
    <t>PRAIRIE DU CHIEN</t>
  </si>
  <si>
    <t>PCE</t>
  </si>
  <si>
    <t>PAINTER CREEK</t>
  </si>
  <si>
    <t>PCG</t>
  </si>
  <si>
    <t>PASO CABALLOS</t>
  </si>
  <si>
    <t>PCH</t>
  </si>
  <si>
    <t>PALACIOS</t>
  </si>
  <si>
    <t>PCJ</t>
  </si>
  <si>
    <t>PUERTO LA VICTORIA</t>
  </si>
  <si>
    <t>PCK</t>
  </si>
  <si>
    <t>PORCUPINE CREEK</t>
  </si>
  <si>
    <t>PCL</t>
  </si>
  <si>
    <t>PUCALLPA</t>
  </si>
  <si>
    <t>PCM</t>
  </si>
  <si>
    <t>PLAYA DEL CARMEN</t>
  </si>
  <si>
    <t>PCN</t>
  </si>
  <si>
    <t>PICTON</t>
  </si>
  <si>
    <t>PCO</t>
  </si>
  <si>
    <t>PUNTA COLORADA</t>
  </si>
  <si>
    <t>PCP</t>
  </si>
  <si>
    <t>PRINCIPE ISLAND</t>
  </si>
  <si>
    <t>ST</t>
  </si>
  <si>
    <t>SAO TOME AND PRINCIPE</t>
  </si>
  <si>
    <t>PCQ</t>
  </si>
  <si>
    <t>PHONGSALY</t>
  </si>
  <si>
    <t>PCR</t>
  </si>
  <si>
    <t>PUERTO CARRENO</t>
  </si>
  <si>
    <t>PCS</t>
  </si>
  <si>
    <t>PICOS</t>
  </si>
  <si>
    <t>PCT</t>
  </si>
  <si>
    <t>PRINCETON</t>
  </si>
  <si>
    <t>PCU</t>
  </si>
  <si>
    <t>PICAYUNE</t>
  </si>
  <si>
    <t>PCV</t>
  </si>
  <si>
    <t>PUNTA CHIVATO</t>
  </si>
  <si>
    <t>PDA</t>
  </si>
  <si>
    <t>PUERTO INIRIDA</t>
  </si>
  <si>
    <t>PDB</t>
  </si>
  <si>
    <t>PEDRO BAY</t>
  </si>
  <si>
    <t>PDC</t>
  </si>
  <si>
    <t>MUEO</t>
  </si>
  <si>
    <t>PDD</t>
  </si>
  <si>
    <t>PONTA DE OURO</t>
  </si>
  <si>
    <t>PDE</t>
  </si>
  <si>
    <t>PANDIE PANDIE</t>
  </si>
  <si>
    <t>PDF</t>
  </si>
  <si>
    <t>PRADO</t>
  </si>
  <si>
    <t>PDG</t>
  </si>
  <si>
    <t>PADANG</t>
  </si>
  <si>
    <t>PD</t>
  </si>
  <si>
    <t>PDI</t>
  </si>
  <si>
    <t>PINDIU</t>
  </si>
  <si>
    <t>PDK</t>
  </si>
  <si>
    <t>PDL</t>
  </si>
  <si>
    <t>PONTA DELGADA</t>
  </si>
  <si>
    <t>PDN</t>
  </si>
  <si>
    <t>PARNDANA</t>
  </si>
  <si>
    <t>PDO</t>
  </si>
  <si>
    <t>PENDOPO</t>
  </si>
  <si>
    <t>PDP</t>
  </si>
  <si>
    <t>PUNTA DEL ESTE</t>
  </si>
  <si>
    <t>PDR</t>
  </si>
  <si>
    <t>PRESIDENTE DUTRA</t>
  </si>
  <si>
    <t>PDS</t>
  </si>
  <si>
    <t>PIEDRAS NEGRAS</t>
  </si>
  <si>
    <t>PDT</t>
  </si>
  <si>
    <t>PENDLETON</t>
  </si>
  <si>
    <t>PDU</t>
  </si>
  <si>
    <t>PAYSANDU</t>
  </si>
  <si>
    <t>PDV</t>
  </si>
  <si>
    <t>PLOVDIV</t>
  </si>
  <si>
    <t>PDX</t>
  </si>
  <si>
    <t>PORTLAND</t>
  </si>
  <si>
    <t>PDZ</t>
  </si>
  <si>
    <t>PEDERNALES</t>
  </si>
  <si>
    <t>PD2</t>
  </si>
  <si>
    <t>PEA</t>
  </si>
  <si>
    <t>PENNESHAW</t>
  </si>
  <si>
    <t>PEB</t>
  </si>
  <si>
    <t>PEBANE</t>
  </si>
  <si>
    <t>PEC</t>
  </si>
  <si>
    <t>PELICAN</t>
  </si>
  <si>
    <t>PED</t>
  </si>
  <si>
    <t>PARDUBICE</t>
  </si>
  <si>
    <t>PEE</t>
  </si>
  <si>
    <t>PERM</t>
  </si>
  <si>
    <t>PEF</t>
  </si>
  <si>
    <t>PEENEMUENDE</t>
  </si>
  <si>
    <t>PEG</t>
  </si>
  <si>
    <t>PERUGIA</t>
  </si>
  <si>
    <t>PEH</t>
  </si>
  <si>
    <t>PEHUAJO</t>
  </si>
  <si>
    <t>PEI</t>
  </si>
  <si>
    <t>PEREIRA</t>
  </si>
  <si>
    <t>PEJ</t>
  </si>
  <si>
    <t>PESCHIEI</t>
  </si>
  <si>
    <t>PEL</t>
  </si>
  <si>
    <t>PELANENG</t>
  </si>
  <si>
    <t>PEM</t>
  </si>
  <si>
    <t>PUERTO MALDONADO</t>
  </si>
  <si>
    <t>PEN</t>
  </si>
  <si>
    <t>PENANG</t>
  </si>
  <si>
    <t>PEP</t>
  </si>
  <si>
    <t>PEPPIMENARTI</t>
  </si>
  <si>
    <t>PEQ</t>
  </si>
  <si>
    <t>PECOS</t>
  </si>
  <si>
    <t>PER</t>
  </si>
  <si>
    <t>PERTH</t>
  </si>
  <si>
    <t>PES</t>
  </si>
  <si>
    <t>PETROZAVODSK</t>
  </si>
  <si>
    <t>PET</t>
  </si>
  <si>
    <t>PELOTAS</t>
  </si>
  <si>
    <t>PEU</t>
  </si>
  <si>
    <t>PUERTO LEMPIRA</t>
  </si>
  <si>
    <t>PEV</t>
  </si>
  <si>
    <t>PECS</t>
  </si>
  <si>
    <t>PEW</t>
  </si>
  <si>
    <t>PESHAWAR</t>
  </si>
  <si>
    <t>PEX</t>
  </si>
  <si>
    <t>PECHORA</t>
  </si>
  <si>
    <t>PEY</t>
  </si>
  <si>
    <t>PENONG</t>
  </si>
  <si>
    <t>PEZ</t>
  </si>
  <si>
    <t>PENZA</t>
  </si>
  <si>
    <t>PE1</t>
  </si>
  <si>
    <t>PE2</t>
  </si>
  <si>
    <t>PE3</t>
  </si>
  <si>
    <t>PFA</t>
  </si>
  <si>
    <t>PAF WARREN</t>
  </si>
  <si>
    <t>PFB</t>
  </si>
  <si>
    <t>PASSO FUNDO</t>
  </si>
  <si>
    <t>PFC</t>
  </si>
  <si>
    <t>PACIFIC CITY</t>
  </si>
  <si>
    <t>PFD</t>
  </si>
  <si>
    <t>PORT FREDERICK</t>
  </si>
  <si>
    <t>PFJ</t>
  </si>
  <si>
    <t>PATREKSFJORDUR</t>
  </si>
  <si>
    <t>PFO</t>
  </si>
  <si>
    <t>PAPHOS</t>
  </si>
  <si>
    <t>PFQ</t>
  </si>
  <si>
    <t>PARSABAD</t>
  </si>
  <si>
    <t>PFR</t>
  </si>
  <si>
    <t>ILEBO</t>
  </si>
  <si>
    <t>PGA</t>
  </si>
  <si>
    <t>PAGE</t>
  </si>
  <si>
    <t>PGB</t>
  </si>
  <si>
    <t>PANGOA</t>
  </si>
  <si>
    <t>PGC</t>
  </si>
  <si>
    <t>PGD</t>
  </si>
  <si>
    <t>PUNTA GORDA</t>
  </si>
  <si>
    <t>PGE</t>
  </si>
  <si>
    <t>YEGEPA</t>
  </si>
  <si>
    <t>PGF</t>
  </si>
  <si>
    <t>PERPIGNAN</t>
  </si>
  <si>
    <t>PGG</t>
  </si>
  <si>
    <t>PROGRESSO</t>
  </si>
  <si>
    <t>PGH</t>
  </si>
  <si>
    <t>PANTNAGAR</t>
  </si>
  <si>
    <t>PGI</t>
  </si>
  <si>
    <t>CHITATO</t>
  </si>
  <si>
    <t>PGK</t>
  </si>
  <si>
    <t>PANGKALPINANG</t>
  </si>
  <si>
    <t>PGL</t>
  </si>
  <si>
    <t>PASCAGOULA</t>
  </si>
  <si>
    <t>PGM</t>
  </si>
  <si>
    <t>PORT GRAHAM</t>
  </si>
  <si>
    <t>PGN</t>
  </si>
  <si>
    <t>PANGIA</t>
  </si>
  <si>
    <t>PGO</t>
  </si>
  <si>
    <t>PAGOSA SPRINGS</t>
  </si>
  <si>
    <t>PGP</t>
  </si>
  <si>
    <t>PORTO ALEGRE</t>
  </si>
  <si>
    <t>PGR</t>
  </si>
  <si>
    <t>PARAGOULD</t>
  </si>
  <si>
    <t>PGS</t>
  </si>
  <si>
    <t>PEACH SPRINGS</t>
  </si>
  <si>
    <t>PGV</t>
  </si>
  <si>
    <t>PGX</t>
  </si>
  <si>
    <t>PERIGUEUX</t>
  </si>
  <si>
    <t>PGZ</t>
  </si>
  <si>
    <t>PONTA GROSSA</t>
  </si>
  <si>
    <t>PHA</t>
  </si>
  <si>
    <t>PHANRANG</t>
  </si>
  <si>
    <t>PHB</t>
  </si>
  <si>
    <t>PARNAIBA</t>
  </si>
  <si>
    <t>PHC</t>
  </si>
  <si>
    <t>PORT HARCOURT</t>
  </si>
  <si>
    <t>PHD</t>
  </si>
  <si>
    <t>NEW PHILADELPHIA</t>
  </si>
  <si>
    <t>PHE</t>
  </si>
  <si>
    <t>PORT HEDLAND</t>
  </si>
  <si>
    <t>PHF</t>
  </si>
  <si>
    <t>NEWPORT NEWS</t>
  </si>
  <si>
    <t>PHG</t>
  </si>
  <si>
    <t>PORT HARCOURT.</t>
  </si>
  <si>
    <t>PHH</t>
  </si>
  <si>
    <t>PHANTHIET</t>
  </si>
  <si>
    <t>PHI</t>
  </si>
  <si>
    <t>PINHEIRO</t>
  </si>
  <si>
    <t>PHJ</t>
  </si>
  <si>
    <t>PORT HUNTER</t>
  </si>
  <si>
    <t>PHK</t>
  </si>
  <si>
    <t>PAHOKEE</t>
  </si>
  <si>
    <t>PHM</t>
  </si>
  <si>
    <t>BOEBLINGEN</t>
  </si>
  <si>
    <t>PHN</t>
  </si>
  <si>
    <t>PORT HURON</t>
  </si>
  <si>
    <t>PHO</t>
  </si>
  <si>
    <t>POINT HOPE</t>
  </si>
  <si>
    <t>PHP</t>
  </si>
  <si>
    <t>PHILIP</t>
  </si>
  <si>
    <t>PHR</t>
  </si>
  <si>
    <t>PACIFIC HARBOUR</t>
  </si>
  <si>
    <t>PHS</t>
  </si>
  <si>
    <t>PHITSANULOK</t>
  </si>
  <si>
    <t>PHT</t>
  </si>
  <si>
    <t>PHU</t>
  </si>
  <si>
    <t>PHUVINH</t>
  </si>
  <si>
    <t>PHW</t>
  </si>
  <si>
    <t>PHALABORWA</t>
  </si>
  <si>
    <t>PHY</t>
  </si>
  <si>
    <t>PHETCHABUN</t>
  </si>
  <si>
    <t>PHZ</t>
  </si>
  <si>
    <t>PHI PHI ISLAND</t>
  </si>
  <si>
    <t>PIA</t>
  </si>
  <si>
    <t>PEORIA</t>
  </si>
  <si>
    <t>PIB</t>
  </si>
  <si>
    <t>PIC</t>
  </si>
  <si>
    <t>PINE CAY</t>
  </si>
  <si>
    <t>PID</t>
  </si>
  <si>
    <t>PIF</t>
  </si>
  <si>
    <t>PINGTUNG</t>
  </si>
  <si>
    <t>PIG</t>
  </si>
  <si>
    <t>PITINGA</t>
  </si>
  <si>
    <t>PIH</t>
  </si>
  <si>
    <t>POCATELLO</t>
  </si>
  <si>
    <t>PII</t>
  </si>
  <si>
    <t>PIK</t>
  </si>
  <si>
    <t>PIL</t>
  </si>
  <si>
    <t>PILAR</t>
  </si>
  <si>
    <t>PIM</t>
  </si>
  <si>
    <t>PINE MOUNTAIN</t>
  </si>
  <si>
    <t>PIN</t>
  </si>
  <si>
    <t>PARINTINS</t>
  </si>
  <si>
    <t>PIO</t>
  </si>
  <si>
    <t>PISCO</t>
  </si>
  <si>
    <t>PIP</t>
  </si>
  <si>
    <t>PILOT POINT</t>
  </si>
  <si>
    <t>PIQ</t>
  </si>
  <si>
    <t>PIPILLIPAI</t>
  </si>
  <si>
    <t>PIR</t>
  </si>
  <si>
    <t>PIERRE</t>
  </si>
  <si>
    <t>PIS</t>
  </si>
  <si>
    <t>POITIERS</t>
  </si>
  <si>
    <t>PIU</t>
  </si>
  <si>
    <t>PIURA</t>
  </si>
  <si>
    <t>PIV</t>
  </si>
  <si>
    <t>PIRAPORA</t>
  </si>
  <si>
    <t>PIW</t>
  </si>
  <si>
    <t>PIKWITONEI</t>
  </si>
  <si>
    <t>PIX</t>
  </si>
  <si>
    <t>PICO ISLAND</t>
  </si>
  <si>
    <t>PIZ</t>
  </si>
  <si>
    <t>POINT LAY</t>
  </si>
  <si>
    <t>PJA</t>
  </si>
  <si>
    <t>PAJALA</t>
  </si>
  <si>
    <t>PJB</t>
  </si>
  <si>
    <t>PAYSON</t>
  </si>
  <si>
    <t>PJC</t>
  </si>
  <si>
    <t>PEDRO JUAN CABALLERO</t>
  </si>
  <si>
    <t>PJG</t>
  </si>
  <si>
    <t>PANJGUR</t>
  </si>
  <si>
    <t>PJM</t>
  </si>
  <si>
    <t>PUERTO JIMENEZ</t>
  </si>
  <si>
    <t>PJS</t>
  </si>
  <si>
    <t>PORT SAN JUAN</t>
  </si>
  <si>
    <t>PJZ</t>
  </si>
  <si>
    <t>PUERTO JUAREZ</t>
  </si>
  <si>
    <t>PKA</t>
  </si>
  <si>
    <t>NAPASKIAK</t>
  </si>
  <si>
    <t>PKB</t>
  </si>
  <si>
    <t>PARKERSBURG/MARIETTA</t>
  </si>
  <si>
    <t>PKC</t>
  </si>
  <si>
    <t>PETROPAVLOVSK-KAMCHA</t>
  </si>
  <si>
    <t>PKD</t>
  </si>
  <si>
    <t>PARK RAPIDS</t>
  </si>
  <si>
    <t>PKE</t>
  </si>
  <si>
    <t>PARKES</t>
  </si>
  <si>
    <t>PKF</t>
  </si>
  <si>
    <t>PARK FALL</t>
  </si>
  <si>
    <t>PKG</t>
  </si>
  <si>
    <t>PANGKOR</t>
  </si>
  <si>
    <t>PKH</t>
  </si>
  <si>
    <t>PORTO KHELI</t>
  </si>
  <si>
    <t>PKJ</t>
  </si>
  <si>
    <t>PLAYA GRANDE</t>
  </si>
  <si>
    <t>PKK</t>
  </si>
  <si>
    <t>PAKOKKU</t>
  </si>
  <si>
    <t>PKL</t>
  </si>
  <si>
    <t>PAKATOA ISLAND</t>
  </si>
  <si>
    <t>PKM</t>
  </si>
  <si>
    <t>PORT KAITUMA</t>
  </si>
  <si>
    <t>PKN</t>
  </si>
  <si>
    <t>PANGKALANBUN</t>
  </si>
  <si>
    <t>PKO</t>
  </si>
  <si>
    <t>PARAKOU</t>
  </si>
  <si>
    <t>PKP</t>
  </si>
  <si>
    <t>PUKA PUKA</t>
  </si>
  <si>
    <t>PKR</t>
  </si>
  <si>
    <t>POKHARA</t>
  </si>
  <si>
    <t>PKS</t>
  </si>
  <si>
    <t>PAKSANE</t>
  </si>
  <si>
    <t>PKT</t>
  </si>
  <si>
    <t>PORT KEATS</t>
  </si>
  <si>
    <t>PKU</t>
  </si>
  <si>
    <t>PEKANBARU</t>
  </si>
  <si>
    <t>PKV</t>
  </si>
  <si>
    <t>PSKOV</t>
  </si>
  <si>
    <t>PKW</t>
  </si>
  <si>
    <t>SELEBI-PHIKWE</t>
  </si>
  <si>
    <t>PKY</t>
  </si>
  <si>
    <t>PALANGKARAYA</t>
  </si>
  <si>
    <t>PKZ</t>
  </si>
  <si>
    <t>PAKSE</t>
  </si>
  <si>
    <t>PLA</t>
  </si>
  <si>
    <t>PLANADAS</t>
  </si>
  <si>
    <t>PLC</t>
  </si>
  <si>
    <t>PLANETA RICA</t>
  </si>
  <si>
    <t>PLD</t>
  </si>
  <si>
    <t>PLAYA SAMARA</t>
  </si>
  <si>
    <t>PLE</t>
  </si>
  <si>
    <t>PAIELA</t>
  </si>
  <si>
    <t>PLF</t>
  </si>
  <si>
    <t>PALA</t>
  </si>
  <si>
    <t>PLG</t>
  </si>
  <si>
    <t>LA PLAGNE</t>
  </si>
  <si>
    <t>PLH</t>
  </si>
  <si>
    <t>PLYMOUTH</t>
  </si>
  <si>
    <t>PLI</t>
  </si>
  <si>
    <t>PALM ISLAND</t>
  </si>
  <si>
    <t>PLJ</t>
  </si>
  <si>
    <t>PLACENCIA</t>
  </si>
  <si>
    <t>PLK</t>
  </si>
  <si>
    <t>BRANSON/POINT LOOKOU</t>
  </si>
  <si>
    <t>PLL</t>
  </si>
  <si>
    <t>PONTA PELADA</t>
  </si>
  <si>
    <t>PLM</t>
  </si>
  <si>
    <t>PALEMBANG</t>
  </si>
  <si>
    <t>PLN</t>
  </si>
  <si>
    <t>PELLSTON</t>
  </si>
  <si>
    <t>PLO</t>
  </si>
  <si>
    <t>PORT LINCOLN</t>
  </si>
  <si>
    <t>PLP</t>
  </si>
  <si>
    <t>LA PALMA</t>
  </si>
  <si>
    <t>PLQ</t>
  </si>
  <si>
    <t>PALANGA</t>
  </si>
  <si>
    <t>PLR</t>
  </si>
  <si>
    <t>PELL CITY</t>
  </si>
  <si>
    <t>PLS</t>
  </si>
  <si>
    <t>PROVIDENCIALES</t>
  </si>
  <si>
    <t>PLT</t>
  </si>
  <si>
    <t>PLATO</t>
  </si>
  <si>
    <t>PLU</t>
  </si>
  <si>
    <t>PLV</t>
  </si>
  <si>
    <t>POLTAVA</t>
  </si>
  <si>
    <t>PLW</t>
  </si>
  <si>
    <t>PALU</t>
  </si>
  <si>
    <t>PLX</t>
  </si>
  <si>
    <t>SEMIPALATINSK</t>
  </si>
  <si>
    <t>PLY</t>
  </si>
  <si>
    <t>PLZ</t>
  </si>
  <si>
    <t>PMA</t>
  </si>
  <si>
    <t>PEMBA</t>
  </si>
  <si>
    <t>PMB</t>
  </si>
  <si>
    <t>PEMINA</t>
  </si>
  <si>
    <t>PMC</t>
  </si>
  <si>
    <t>PUERTO MONTT</t>
  </si>
  <si>
    <t>PMD</t>
  </si>
  <si>
    <t>PALMDALE AFB</t>
  </si>
  <si>
    <t>PME</t>
  </si>
  <si>
    <t>PORTSMOUTH</t>
  </si>
  <si>
    <t>PMF</t>
  </si>
  <si>
    <t>PMG</t>
  </si>
  <si>
    <t>PONTA PORA</t>
  </si>
  <si>
    <t>PMH</t>
  </si>
  <si>
    <t>PMI</t>
  </si>
  <si>
    <t>PALMA MALLORCA</t>
  </si>
  <si>
    <t>PMK</t>
  </si>
  <si>
    <t>PML</t>
  </si>
  <si>
    <t>PORT MOLLER</t>
  </si>
  <si>
    <t>PMM</t>
  </si>
  <si>
    <t>PHANOM SARAKHAM</t>
  </si>
  <si>
    <t>PMN</t>
  </si>
  <si>
    <t>PUMANI</t>
  </si>
  <si>
    <t>PMO</t>
  </si>
  <si>
    <t>PALERMO</t>
  </si>
  <si>
    <t>PMP</t>
  </si>
  <si>
    <t>PIMAGA</t>
  </si>
  <si>
    <t>PMQ</t>
  </si>
  <si>
    <t>PERITO MORENO</t>
  </si>
  <si>
    <t>PMR</t>
  </si>
  <si>
    <t>PALMERSTON NORTH</t>
  </si>
  <si>
    <t>PMS</t>
  </si>
  <si>
    <t>PALMYRA</t>
  </si>
  <si>
    <t>PMT</t>
  </si>
  <si>
    <t>PARAMAKATOI</t>
  </si>
  <si>
    <t>PMU</t>
  </si>
  <si>
    <t>PAIMIUT</t>
  </si>
  <si>
    <t>PMV</t>
  </si>
  <si>
    <t>PORLAMAR</t>
  </si>
  <si>
    <t>PMW</t>
  </si>
  <si>
    <t>PALMAS</t>
  </si>
  <si>
    <t>PMX</t>
  </si>
  <si>
    <t>PMY</t>
  </si>
  <si>
    <t>PUERTO MADRYN</t>
  </si>
  <si>
    <t>PMZ</t>
  </si>
  <si>
    <t>PALMAR</t>
  </si>
  <si>
    <t>PNA</t>
  </si>
  <si>
    <t>PAMPLONA</t>
  </si>
  <si>
    <t>PNB</t>
  </si>
  <si>
    <t>PORTO NACIONAL</t>
  </si>
  <si>
    <t>PNC</t>
  </si>
  <si>
    <t>PONCA CITY</t>
  </si>
  <si>
    <t>PND</t>
  </si>
  <si>
    <t>PNE</t>
  </si>
  <si>
    <t>PNF</t>
  </si>
  <si>
    <t>PETERSONS POINT</t>
  </si>
  <si>
    <t>PNG</t>
  </si>
  <si>
    <t>PARANAGUA</t>
  </si>
  <si>
    <t>PHNOM PENH</t>
  </si>
  <si>
    <t>PNI</t>
  </si>
  <si>
    <t>POHNPEI</t>
  </si>
  <si>
    <t>PNJ</t>
  </si>
  <si>
    <t>PENG LAI</t>
  </si>
  <si>
    <t>PNK</t>
  </si>
  <si>
    <t>PONTIANAK</t>
  </si>
  <si>
    <t>PNL</t>
  </si>
  <si>
    <t>PANTELLERIA</t>
  </si>
  <si>
    <t>PNN</t>
  </si>
  <si>
    <t>PNO</t>
  </si>
  <si>
    <t>PINOTEPA NACIONAL</t>
  </si>
  <si>
    <t>PNP</t>
  </si>
  <si>
    <t>POPONDETTA</t>
  </si>
  <si>
    <t>PNQ</t>
  </si>
  <si>
    <t>PUNE</t>
  </si>
  <si>
    <t>PNR</t>
  </si>
  <si>
    <t>POINTE NOIRE</t>
  </si>
  <si>
    <t>PNT</t>
  </si>
  <si>
    <t>PUERTO NATALES</t>
  </si>
  <si>
    <t>PNU</t>
  </si>
  <si>
    <t>PANGUITCH</t>
  </si>
  <si>
    <t>PNV</t>
  </si>
  <si>
    <t>PANEVEZYS</t>
  </si>
  <si>
    <t>PNX</t>
  </si>
  <si>
    <t>SHERMAN-DENISON</t>
  </si>
  <si>
    <t>PNY</t>
  </si>
  <si>
    <t>PONDICHERRY</t>
  </si>
  <si>
    <t>PNZ</t>
  </si>
  <si>
    <t>PETROLINA</t>
  </si>
  <si>
    <t>POA</t>
  </si>
  <si>
    <t>POB</t>
  </si>
  <si>
    <t>POC</t>
  </si>
  <si>
    <t>LA VERNE</t>
  </si>
  <si>
    <t>POD</t>
  </si>
  <si>
    <t>PODOR</t>
  </si>
  <si>
    <t>POE</t>
  </si>
  <si>
    <t>FORT POLK</t>
  </si>
  <si>
    <t>POF</t>
  </si>
  <si>
    <t>POPLAR BLUFF</t>
  </si>
  <si>
    <t>POG</t>
  </si>
  <si>
    <t>PORT GENTIL</t>
  </si>
  <si>
    <t>POH</t>
  </si>
  <si>
    <t>POCAHONTAS</t>
  </si>
  <si>
    <t>POI</t>
  </si>
  <si>
    <t>POTOSI</t>
  </si>
  <si>
    <t>POJ</t>
  </si>
  <si>
    <t>PATOS DE MINAS</t>
  </si>
  <si>
    <t>POL</t>
  </si>
  <si>
    <t>POM</t>
  </si>
  <si>
    <t>PORT MORESBY</t>
  </si>
  <si>
    <t>PON</t>
  </si>
  <si>
    <t>POPTUN</t>
  </si>
  <si>
    <t>POO</t>
  </si>
  <si>
    <t>POCOS DE CALDAS</t>
  </si>
  <si>
    <t>POP</t>
  </si>
  <si>
    <t>PUERTO PLATA</t>
  </si>
  <si>
    <t>POQ</t>
  </si>
  <si>
    <t>POLK INLET</t>
  </si>
  <si>
    <t>POR</t>
  </si>
  <si>
    <t>PORI</t>
  </si>
  <si>
    <t>POS</t>
  </si>
  <si>
    <t>PORT OF SPAIN</t>
  </si>
  <si>
    <t>TT</t>
  </si>
  <si>
    <t>TRINIDAD AND TOBAGO</t>
  </si>
  <si>
    <t>POT</t>
  </si>
  <si>
    <t>PORT ANTONIO</t>
  </si>
  <si>
    <t>POU</t>
  </si>
  <si>
    <t>POUGHKEEPSIE</t>
  </si>
  <si>
    <t>POV</t>
  </si>
  <si>
    <t>PRESOV</t>
  </si>
  <si>
    <t>POW</t>
  </si>
  <si>
    <t>PORTOROZ</t>
  </si>
  <si>
    <t>POX</t>
  </si>
  <si>
    <t>POY</t>
  </si>
  <si>
    <t>POWELL</t>
  </si>
  <si>
    <t>POZ</t>
  </si>
  <si>
    <t>POZNAN</t>
  </si>
  <si>
    <t>PPA</t>
  </si>
  <si>
    <t>PAMPA</t>
  </si>
  <si>
    <t>PPB</t>
  </si>
  <si>
    <t>PRESIDENT PRUDENTE</t>
  </si>
  <si>
    <t>PPC</t>
  </si>
  <si>
    <t>PROSPECT CREEK</t>
  </si>
  <si>
    <t>PPD</t>
  </si>
  <si>
    <t>PPE</t>
  </si>
  <si>
    <t>PUERTO PENASCO</t>
  </si>
  <si>
    <t>PPF</t>
  </si>
  <si>
    <t>PARSONS</t>
  </si>
  <si>
    <t>PPG</t>
  </si>
  <si>
    <t>PAGO PAGO</t>
  </si>
  <si>
    <t>PPH</t>
  </si>
  <si>
    <t>PERAITEPUY</t>
  </si>
  <si>
    <t>PPI</t>
  </si>
  <si>
    <t>PORT PIRIE</t>
  </si>
  <si>
    <t>PPJ</t>
  </si>
  <si>
    <t>PULAU PANJANG</t>
  </si>
  <si>
    <t>PPK</t>
  </si>
  <si>
    <t>PETROPAVLOVSK</t>
  </si>
  <si>
    <t>PPL</t>
  </si>
  <si>
    <t>PHAPLU</t>
  </si>
  <si>
    <t>PPM</t>
  </si>
  <si>
    <t>POMPANO BEACH</t>
  </si>
  <si>
    <t>PPN</t>
  </si>
  <si>
    <t>POPAYAN</t>
  </si>
  <si>
    <t>PPO</t>
  </si>
  <si>
    <t>POWELL POINT</t>
  </si>
  <si>
    <t>PPP</t>
  </si>
  <si>
    <t>PROSERPINE</t>
  </si>
  <si>
    <t>PPQ</t>
  </si>
  <si>
    <t>PARAPARAUMU</t>
  </si>
  <si>
    <t>PPR</t>
  </si>
  <si>
    <t>PASIR PANGARAYAN</t>
  </si>
  <si>
    <t>PPS</t>
  </si>
  <si>
    <t>PUERTO PRINCESA</t>
  </si>
  <si>
    <t>PPT</t>
  </si>
  <si>
    <t>PAPEETE</t>
  </si>
  <si>
    <t>PPU</t>
  </si>
  <si>
    <t>PAPUN</t>
  </si>
  <si>
    <t>PPV</t>
  </si>
  <si>
    <t>PORT PROTECTION</t>
  </si>
  <si>
    <t>PPW</t>
  </si>
  <si>
    <t>PAPA WESTRAY</t>
  </si>
  <si>
    <t>PPX</t>
  </si>
  <si>
    <t>PARAM</t>
  </si>
  <si>
    <t>PPY</t>
  </si>
  <si>
    <t>POUSO ALEGRE</t>
  </si>
  <si>
    <t>PPZ</t>
  </si>
  <si>
    <t>PUERTO PAEZ</t>
  </si>
  <si>
    <t>PQC</t>
  </si>
  <si>
    <t>PHUQUOC</t>
  </si>
  <si>
    <t>PQI</t>
  </si>
  <si>
    <t>PRESQUE ISLE</t>
  </si>
  <si>
    <t>PQM</t>
  </si>
  <si>
    <t>PALENQUE</t>
  </si>
  <si>
    <t>PQQ</t>
  </si>
  <si>
    <t>PORT MACQUARIE</t>
  </si>
  <si>
    <t>PQS</t>
  </si>
  <si>
    <t>PILOT STATION</t>
  </si>
  <si>
    <t>PRA</t>
  </si>
  <si>
    <t>PARANA</t>
  </si>
  <si>
    <t>PRB</t>
  </si>
  <si>
    <t>PASO ROBLES</t>
  </si>
  <si>
    <t>PRC</t>
  </si>
  <si>
    <t>PRESCOTT</t>
  </si>
  <si>
    <t>PRD</t>
  </si>
  <si>
    <t>PARDOO</t>
  </si>
  <si>
    <t>PRE</t>
  </si>
  <si>
    <t>PORE</t>
  </si>
  <si>
    <t>PRF</t>
  </si>
  <si>
    <t>PORT JOHNSON</t>
  </si>
  <si>
    <t>PRAGUE</t>
  </si>
  <si>
    <t>PRH</t>
  </si>
  <si>
    <t>PHRAE</t>
  </si>
  <si>
    <t>PRI</t>
  </si>
  <si>
    <t>PRASLIN ISLAND</t>
  </si>
  <si>
    <t>PRJ</t>
  </si>
  <si>
    <t>CAPRI</t>
  </si>
  <si>
    <t>PRK</t>
  </si>
  <si>
    <t>PRIESKA</t>
  </si>
  <si>
    <t>PRL</t>
  </si>
  <si>
    <t>PORT OCEANIC</t>
  </si>
  <si>
    <t>PRM</t>
  </si>
  <si>
    <t>PORTIMAO</t>
  </si>
  <si>
    <t>PRISTINA</t>
  </si>
  <si>
    <t>KOSOVO</t>
  </si>
  <si>
    <t>PRO</t>
  </si>
  <si>
    <t>PRP</t>
  </si>
  <si>
    <t>PROPRIANO</t>
  </si>
  <si>
    <t>PRQ</t>
  </si>
  <si>
    <t>PRESIDENT ROQUE SAENZ PENA</t>
  </si>
  <si>
    <t>PRR</t>
  </si>
  <si>
    <t>PARUIMA</t>
  </si>
  <si>
    <t>PRS</t>
  </si>
  <si>
    <t>PARASI</t>
  </si>
  <si>
    <t>PRT</t>
  </si>
  <si>
    <t>POINT RETREAT</t>
  </si>
  <si>
    <t>PRU</t>
  </si>
  <si>
    <t>PROME</t>
  </si>
  <si>
    <t>PRV</t>
  </si>
  <si>
    <t>PREROV</t>
  </si>
  <si>
    <t>PRW</t>
  </si>
  <si>
    <t>PRENTICE</t>
  </si>
  <si>
    <t>PRX</t>
  </si>
  <si>
    <t>PRZ</t>
  </si>
  <si>
    <t>PRINEVILLE</t>
  </si>
  <si>
    <t>PSB</t>
  </si>
  <si>
    <t>PHILIPSBURG</t>
  </si>
  <si>
    <t>PSC</t>
  </si>
  <si>
    <t>PASCO</t>
  </si>
  <si>
    <t>PSD</t>
  </si>
  <si>
    <t>PORT SAID</t>
  </si>
  <si>
    <t>PSE</t>
  </si>
  <si>
    <t>PONCE</t>
  </si>
  <si>
    <t>PSF</t>
  </si>
  <si>
    <t>PITTSFIELD</t>
  </si>
  <si>
    <t>PSG</t>
  </si>
  <si>
    <t>PSH</t>
  </si>
  <si>
    <t>ST PETER-ORDING</t>
  </si>
  <si>
    <t>PSI</t>
  </si>
  <si>
    <t>PASNI</t>
  </si>
  <si>
    <t>PSJ</t>
  </si>
  <si>
    <t>POSO</t>
  </si>
  <si>
    <t>PSK</t>
  </si>
  <si>
    <t>PULASKI</t>
  </si>
  <si>
    <t>PSL</t>
  </si>
  <si>
    <t>PSM</t>
  </si>
  <si>
    <t>PSN</t>
  </si>
  <si>
    <t>PALESTINE</t>
  </si>
  <si>
    <t>PSO</t>
  </si>
  <si>
    <t>PASTO</t>
  </si>
  <si>
    <t>PSP</t>
  </si>
  <si>
    <t>PALM SPRINGS</t>
  </si>
  <si>
    <t>PSR</t>
  </si>
  <si>
    <t>PESCARA</t>
  </si>
  <si>
    <t>PSS</t>
  </si>
  <si>
    <t>POSADAS</t>
  </si>
  <si>
    <t>PST</t>
  </si>
  <si>
    <t>PRESTON</t>
  </si>
  <si>
    <t>PSU</t>
  </si>
  <si>
    <t>PUTUSSIBAU</t>
  </si>
  <si>
    <t>PSV</t>
  </si>
  <si>
    <t>PAPA STOUR</t>
  </si>
  <si>
    <t>PSW</t>
  </si>
  <si>
    <t>PASSOS</t>
  </si>
  <si>
    <t>PSX</t>
  </si>
  <si>
    <t>PSY</t>
  </si>
  <si>
    <t>PORT STANLEY</t>
  </si>
  <si>
    <t>PSZ</t>
  </si>
  <si>
    <t>PUERTO SUAREZ</t>
  </si>
  <si>
    <t>PTA</t>
  </si>
  <si>
    <t>PORT ALSWORTH</t>
  </si>
  <si>
    <t>PTC</t>
  </si>
  <si>
    <t>PORT ALICE</t>
  </si>
  <si>
    <t>PTD</t>
  </si>
  <si>
    <t>PORT ALEXANDER</t>
  </si>
  <si>
    <t>PTE</t>
  </si>
  <si>
    <t>PORT STEPHENS</t>
  </si>
  <si>
    <t>PTF</t>
  </si>
  <si>
    <t>MALOLOLAILAI</t>
  </si>
  <si>
    <t>PTG</t>
  </si>
  <si>
    <t>POLOKWANE</t>
  </si>
  <si>
    <t>PTH</t>
  </si>
  <si>
    <t>PORT HEIDEN</t>
  </si>
  <si>
    <t>PTI</t>
  </si>
  <si>
    <t>PORT DOUGLAS</t>
  </si>
  <si>
    <t>PTJ</t>
  </si>
  <si>
    <t>PTK</t>
  </si>
  <si>
    <t>PONTIAC</t>
  </si>
  <si>
    <t>PTL</t>
  </si>
  <si>
    <t>PORT ARMSTRONG</t>
  </si>
  <si>
    <t>PTM</t>
  </si>
  <si>
    <t>PALMARITO</t>
  </si>
  <si>
    <t>PTN</t>
  </si>
  <si>
    <t>PATTERSON</t>
  </si>
  <si>
    <t>PTO</t>
  </si>
  <si>
    <t>PATO BRANCO</t>
  </si>
  <si>
    <t>PTP</t>
  </si>
  <si>
    <t>POINTE-A-PITRE</t>
  </si>
  <si>
    <t>PTQ</t>
  </si>
  <si>
    <t>PORTO DE MOZ</t>
  </si>
  <si>
    <t>PTR</t>
  </si>
  <si>
    <t>PLEASANT HARBOUR</t>
  </si>
  <si>
    <t>PTS</t>
  </si>
  <si>
    <t>PITTSBURG</t>
  </si>
  <si>
    <t>PTT</t>
  </si>
  <si>
    <t>PRATT</t>
  </si>
  <si>
    <t>PTU</t>
  </si>
  <si>
    <t>PLATINUM</t>
  </si>
  <si>
    <t>PTV</t>
  </si>
  <si>
    <t>PORTERVILLE</t>
  </si>
  <si>
    <t>PTW</t>
  </si>
  <si>
    <t>POTTSTOWN</t>
  </si>
  <si>
    <t>PTX</t>
  </si>
  <si>
    <t>PITALITO</t>
  </si>
  <si>
    <t>PTZ</t>
  </si>
  <si>
    <t>PASTAZA</t>
  </si>
  <si>
    <t>PUA</t>
  </si>
  <si>
    <t>PUAS</t>
  </si>
  <si>
    <t>PUB</t>
  </si>
  <si>
    <t>PUEBLO</t>
  </si>
  <si>
    <t>PUC</t>
  </si>
  <si>
    <t>PRICE</t>
  </si>
  <si>
    <t>PUD</t>
  </si>
  <si>
    <t>PUERTO DESEADO</t>
  </si>
  <si>
    <t>PUE</t>
  </si>
  <si>
    <t>PUERTO OBALDIA</t>
  </si>
  <si>
    <t>PUF</t>
  </si>
  <si>
    <t>PUG</t>
  </si>
  <si>
    <t>PORT AUGUSTA</t>
  </si>
  <si>
    <t>PUH</t>
  </si>
  <si>
    <t>POCHUTLA</t>
  </si>
  <si>
    <t>PUI</t>
  </si>
  <si>
    <t>PURENI</t>
  </si>
  <si>
    <t>PUJ</t>
  </si>
  <si>
    <t>PUNTA CANA</t>
  </si>
  <si>
    <t>PUK</t>
  </si>
  <si>
    <t>PUKARUA</t>
  </si>
  <si>
    <t>PUL</t>
  </si>
  <si>
    <t>POULSBO</t>
  </si>
  <si>
    <t>PUM</t>
  </si>
  <si>
    <t>POMALA</t>
  </si>
  <si>
    <t>PUN</t>
  </si>
  <si>
    <t>PUNIA</t>
  </si>
  <si>
    <t>PUO</t>
  </si>
  <si>
    <t>PRUDHOE BAY</t>
  </si>
  <si>
    <t>PUP</t>
  </si>
  <si>
    <t>PO</t>
  </si>
  <si>
    <t>PUQ</t>
  </si>
  <si>
    <t>PUNTA ARENAS</t>
  </si>
  <si>
    <t>PUR</t>
  </si>
  <si>
    <t>PUS</t>
  </si>
  <si>
    <t>BUSAN</t>
  </si>
  <si>
    <t>PUT</t>
  </si>
  <si>
    <t>PUTTAPARTHI</t>
  </si>
  <si>
    <t>PUU</t>
  </si>
  <si>
    <t>PUERTO ASIS</t>
  </si>
  <si>
    <t>PUV</t>
  </si>
  <si>
    <t>POUM</t>
  </si>
  <si>
    <t>PUW</t>
  </si>
  <si>
    <t>PULLMAN</t>
  </si>
  <si>
    <t>PUX</t>
  </si>
  <si>
    <t>PUERTO VARAS</t>
  </si>
  <si>
    <t>PUY</t>
  </si>
  <si>
    <t>PULA</t>
  </si>
  <si>
    <t>PUZ</t>
  </si>
  <si>
    <t>PUERTO CABEZAS</t>
  </si>
  <si>
    <t>PVA</t>
  </si>
  <si>
    <t>PROVIDENCIA</t>
  </si>
  <si>
    <t>PVC</t>
  </si>
  <si>
    <t>PROVINCETOWN</t>
  </si>
  <si>
    <t>PVD</t>
  </si>
  <si>
    <t>PROVIDENCE</t>
  </si>
  <si>
    <t>PVE</t>
  </si>
  <si>
    <t>EL PORVENIR</t>
  </si>
  <si>
    <t>PVF</t>
  </si>
  <si>
    <t>PLACERVILLE</t>
  </si>
  <si>
    <t>SHA</t>
  </si>
  <si>
    <t>SHANGHAI</t>
  </si>
  <si>
    <t>PVH</t>
  </si>
  <si>
    <t>PORTO VELHO</t>
  </si>
  <si>
    <t>PVI</t>
  </si>
  <si>
    <t>PARANAVAI</t>
  </si>
  <si>
    <t>PVK</t>
  </si>
  <si>
    <t>PREVEZA/LEFKAS</t>
  </si>
  <si>
    <t>PVN</t>
  </si>
  <si>
    <t>PLEVEN</t>
  </si>
  <si>
    <t>PVO</t>
  </si>
  <si>
    <t>PORTOVIEJO</t>
  </si>
  <si>
    <t>PVR</t>
  </si>
  <si>
    <t>PUERTO VALLARTA</t>
  </si>
  <si>
    <t>PVS</t>
  </si>
  <si>
    <t>PROVIDENIYA</t>
  </si>
  <si>
    <t>PVU</t>
  </si>
  <si>
    <t>PROVO</t>
  </si>
  <si>
    <t>PVW</t>
  </si>
  <si>
    <t>PLAINVIEW</t>
  </si>
  <si>
    <t>PVX</t>
  </si>
  <si>
    <t>PROVEDENIA</t>
  </si>
  <si>
    <t>PVY</t>
  </si>
  <si>
    <t>POPE VANOY</t>
  </si>
  <si>
    <t>PVZ</t>
  </si>
  <si>
    <t>PAINESVILLE</t>
  </si>
  <si>
    <t>PV1</t>
  </si>
  <si>
    <t>PWA</t>
  </si>
  <si>
    <t>PWD</t>
  </si>
  <si>
    <t>PLENTYWOOD</t>
  </si>
  <si>
    <t>PWE</t>
  </si>
  <si>
    <t>PEVEK</t>
  </si>
  <si>
    <t>PWI</t>
  </si>
  <si>
    <t>BELES</t>
  </si>
  <si>
    <t>PWK</t>
  </si>
  <si>
    <t>PWL</t>
  </si>
  <si>
    <t>PURWOKERTO</t>
  </si>
  <si>
    <t>PWM</t>
  </si>
  <si>
    <t>PWN</t>
  </si>
  <si>
    <t>PITTS TOWN</t>
  </si>
  <si>
    <t>PWO</t>
  </si>
  <si>
    <t>PWETO</t>
  </si>
  <si>
    <t>PWQ</t>
  </si>
  <si>
    <t>PAVLODAR</t>
  </si>
  <si>
    <t>PWR</t>
  </si>
  <si>
    <t>PORT WALTER</t>
  </si>
  <si>
    <t>PWT</t>
  </si>
  <si>
    <t>BREMERTON</t>
  </si>
  <si>
    <t>PXL</t>
  </si>
  <si>
    <t>POLACCA</t>
  </si>
  <si>
    <t>PXM</t>
  </si>
  <si>
    <t>PUERTO ESCONDIDO</t>
  </si>
  <si>
    <t>PXO</t>
  </si>
  <si>
    <t>PORTO SANTO</t>
  </si>
  <si>
    <t>PXR</t>
  </si>
  <si>
    <t>SURIN</t>
  </si>
  <si>
    <t>PXS</t>
  </si>
  <si>
    <t>PUERTO DE SANTA MARIA</t>
  </si>
  <si>
    <t>PXU</t>
  </si>
  <si>
    <t>PLEIKU</t>
  </si>
  <si>
    <t>PYA</t>
  </si>
  <si>
    <t>PUERTO BOYACA</t>
  </si>
  <si>
    <t>PYB</t>
  </si>
  <si>
    <t>JEYPORE</t>
  </si>
  <si>
    <t>PYC</t>
  </si>
  <si>
    <t>PLAYON CHICO</t>
  </si>
  <si>
    <t>PYE</t>
  </si>
  <si>
    <t>PENRHYN ISLAND</t>
  </si>
  <si>
    <t>PYH</t>
  </si>
  <si>
    <t>PUERTO AYACUCHO</t>
  </si>
  <si>
    <t>PYJ</t>
  </si>
  <si>
    <t>POLYARNYJ</t>
  </si>
  <si>
    <t>PYL</t>
  </si>
  <si>
    <t>PERRY ISLAND</t>
  </si>
  <si>
    <t>PYM</t>
  </si>
  <si>
    <t>PYN</t>
  </si>
  <si>
    <t>PAYAN</t>
  </si>
  <si>
    <t>PYO</t>
  </si>
  <si>
    <t>PUTUMAYO</t>
  </si>
  <si>
    <t>PYR</t>
  </si>
  <si>
    <t>PYRGOS</t>
  </si>
  <si>
    <t>PYV</t>
  </si>
  <si>
    <t>YAVIZA</t>
  </si>
  <si>
    <t>PYX</t>
  </si>
  <si>
    <t>PATTAYA</t>
  </si>
  <si>
    <t>PZA</t>
  </si>
  <si>
    <t>PAZ DE ARIPORO</t>
  </si>
  <si>
    <t>PZB</t>
  </si>
  <si>
    <t>PIETERMARITZBURG</t>
  </si>
  <si>
    <t>PZE</t>
  </si>
  <si>
    <t>PENZANCE</t>
  </si>
  <si>
    <t>PZH</t>
  </si>
  <si>
    <t>ZHOB</t>
  </si>
  <si>
    <t>PZI</t>
  </si>
  <si>
    <t>PAN ZHI HUA</t>
  </si>
  <si>
    <t>PZK</t>
  </si>
  <si>
    <t>PUKA PUKA ISLAND</t>
  </si>
  <si>
    <t>PZL</t>
  </si>
  <si>
    <t>PHINDA GAME RESERVE</t>
  </si>
  <si>
    <t>PZO</t>
  </si>
  <si>
    <t>PUERTO ORDAZ</t>
  </si>
  <si>
    <t>PZU</t>
  </si>
  <si>
    <t>PORT SUDAN</t>
  </si>
  <si>
    <t>PZY</t>
  </si>
  <si>
    <t>PIESTANY</t>
  </si>
  <si>
    <t>QAL</t>
  </si>
  <si>
    <t>QAN</t>
  </si>
  <si>
    <t>QAS</t>
  </si>
  <si>
    <t>TASHKENT</t>
  </si>
  <si>
    <t>QBC</t>
  </si>
  <si>
    <t>BELLA COOLA</t>
  </si>
  <si>
    <t>QCU</t>
  </si>
  <si>
    <t>AKUNNAAQ</t>
  </si>
  <si>
    <t>QFI</t>
  </si>
  <si>
    <t>IGINNIARFIK</t>
  </si>
  <si>
    <t>QGQ</t>
  </si>
  <si>
    <t>ATTU</t>
  </si>
  <si>
    <t>QJE</t>
  </si>
  <si>
    <t>KITSISSUARSUIT</t>
  </si>
  <si>
    <t>QJI</t>
  </si>
  <si>
    <t>IKAMIUT</t>
  </si>
  <si>
    <t>QKG</t>
  </si>
  <si>
    <t>QLA</t>
  </si>
  <si>
    <t>QLX</t>
  </si>
  <si>
    <t>LAUTERACH</t>
  </si>
  <si>
    <t>QMK</t>
  </si>
  <si>
    <t>NIAQORNAARSUK</t>
  </si>
  <si>
    <t>QMM</t>
  </si>
  <si>
    <t>MARINA DI MASSA</t>
  </si>
  <si>
    <t>QPG</t>
  </si>
  <si>
    <t>SINGAPORE</t>
  </si>
  <si>
    <t>SG</t>
  </si>
  <si>
    <t>QPW</t>
  </si>
  <si>
    <t>KANGAATSIAQ</t>
  </si>
  <si>
    <t>QRA</t>
  </si>
  <si>
    <t>QRO</t>
  </si>
  <si>
    <t>QUERETARO</t>
  </si>
  <si>
    <t>QRW</t>
  </si>
  <si>
    <t>WARRI</t>
  </si>
  <si>
    <t>QRY</t>
  </si>
  <si>
    <t>IKERASAARSUK</t>
  </si>
  <si>
    <t>QSF</t>
  </si>
  <si>
    <t>SETIF</t>
  </si>
  <si>
    <t>QUF</t>
  </si>
  <si>
    <t>TALLINN PIRITA HARBOUR</t>
  </si>
  <si>
    <t>QUP</t>
  </si>
  <si>
    <t>SAQQAQ</t>
  </si>
  <si>
    <t>RAA</t>
  </si>
  <si>
    <t>RAKANDA</t>
  </si>
  <si>
    <t>RAB</t>
  </si>
  <si>
    <t>RABAUL</t>
  </si>
  <si>
    <t>RAC</t>
  </si>
  <si>
    <t>RACINE</t>
  </si>
  <si>
    <t>RAD</t>
  </si>
  <si>
    <t>TOV</t>
  </si>
  <si>
    <t>TORTOLA</t>
  </si>
  <si>
    <t>RAE</t>
  </si>
  <si>
    <t>ARAR</t>
  </si>
  <si>
    <t>RAF</t>
  </si>
  <si>
    <t>RAS AN NAQB</t>
  </si>
  <si>
    <t>RAG</t>
  </si>
  <si>
    <t>RAGLAN</t>
  </si>
  <si>
    <t>RAH</t>
  </si>
  <si>
    <t>RAFHA</t>
  </si>
  <si>
    <t>RAI</t>
  </si>
  <si>
    <t>PRAIA</t>
  </si>
  <si>
    <t>RAJ</t>
  </si>
  <si>
    <t>RAJKOT</t>
  </si>
  <si>
    <t>RAK</t>
  </si>
  <si>
    <t>MARRAKECH</t>
  </si>
  <si>
    <t>RAM</t>
  </si>
  <si>
    <t>RAMINGINING</t>
  </si>
  <si>
    <t>RAN</t>
  </si>
  <si>
    <t>RAVENNA</t>
  </si>
  <si>
    <t>RAO</t>
  </si>
  <si>
    <t>RIBEIRAO PRETO</t>
  </si>
  <si>
    <t>RAP</t>
  </si>
  <si>
    <t>RAPID CITY</t>
  </si>
  <si>
    <t>RAQ</t>
  </si>
  <si>
    <t>RAHA</t>
  </si>
  <si>
    <t>RAR</t>
  </si>
  <si>
    <t>RAROTONGA</t>
  </si>
  <si>
    <t>RAS</t>
  </si>
  <si>
    <t>RASHT</t>
  </si>
  <si>
    <t>RAT</t>
  </si>
  <si>
    <t>RADUZHNYI</t>
  </si>
  <si>
    <t>RAU</t>
  </si>
  <si>
    <t>RANGPUR</t>
  </si>
  <si>
    <t>RAV</t>
  </si>
  <si>
    <t>CRAVO NORTE</t>
  </si>
  <si>
    <t>RAW</t>
  </si>
  <si>
    <t>ARAWA</t>
  </si>
  <si>
    <t>RAX</t>
  </si>
  <si>
    <t>ORAM</t>
  </si>
  <si>
    <t>RAY</t>
  </si>
  <si>
    <t>ROTHESAY</t>
  </si>
  <si>
    <t>RAZ</t>
  </si>
  <si>
    <t>RAWALA KOT</t>
  </si>
  <si>
    <t>RBA</t>
  </si>
  <si>
    <t>RABAT</t>
  </si>
  <si>
    <t>RBB</t>
  </si>
  <si>
    <t>BORBA</t>
  </si>
  <si>
    <t>RBC</t>
  </si>
  <si>
    <t>ROBINVALE</t>
  </si>
  <si>
    <t>RBD</t>
  </si>
  <si>
    <t>RBE</t>
  </si>
  <si>
    <t>RATANANKIRI</t>
  </si>
  <si>
    <t>RBF</t>
  </si>
  <si>
    <t>BIG BEAR</t>
  </si>
  <si>
    <t>RBG</t>
  </si>
  <si>
    <t>ROSEBURG</t>
  </si>
  <si>
    <t>RBI</t>
  </si>
  <si>
    <t>RABI</t>
  </si>
  <si>
    <t>RBJ</t>
  </si>
  <si>
    <t>REBUN</t>
  </si>
  <si>
    <t>RBK</t>
  </si>
  <si>
    <t>RANCHO</t>
  </si>
  <si>
    <t>RBL</t>
  </si>
  <si>
    <t>RED BLUFF</t>
  </si>
  <si>
    <t>RBM</t>
  </si>
  <si>
    <t>STRAUBING</t>
  </si>
  <si>
    <t>RBN</t>
  </si>
  <si>
    <t>FORT JEFFERSON</t>
  </si>
  <si>
    <t>RBO</t>
  </si>
  <si>
    <t>ROBORE</t>
  </si>
  <si>
    <t>RBP</t>
  </si>
  <si>
    <t>RABARABA</t>
  </si>
  <si>
    <t>RBQ</t>
  </si>
  <si>
    <t>RURRENABAQUE</t>
  </si>
  <si>
    <t>RBR</t>
  </si>
  <si>
    <t>RIO BRANCO</t>
  </si>
  <si>
    <t>RBS</t>
  </si>
  <si>
    <t>ORBOST</t>
  </si>
  <si>
    <t>RBT</t>
  </si>
  <si>
    <t>MARSABIT</t>
  </si>
  <si>
    <t>RBU</t>
  </si>
  <si>
    <t>ROEBOURNE</t>
  </si>
  <si>
    <t>RBV</t>
  </si>
  <si>
    <t>RAMATA</t>
  </si>
  <si>
    <t>RBW</t>
  </si>
  <si>
    <t>WALTERBORO</t>
  </si>
  <si>
    <t>RBY</t>
  </si>
  <si>
    <t>RUBY</t>
  </si>
  <si>
    <t>RCA</t>
  </si>
  <si>
    <t>RCB</t>
  </si>
  <si>
    <t>RICHARDS BAY</t>
  </si>
  <si>
    <t>RCE</t>
  </si>
  <si>
    <t>ROCHE HARBOR</t>
  </si>
  <si>
    <t>RCH</t>
  </si>
  <si>
    <t>RIOHACHA</t>
  </si>
  <si>
    <t>RCK</t>
  </si>
  <si>
    <t>ROCKDALE</t>
  </si>
  <si>
    <t>RCL</t>
  </si>
  <si>
    <t>REDCLIFFE</t>
  </si>
  <si>
    <t>RCM</t>
  </si>
  <si>
    <t>RICHMOND</t>
  </si>
  <si>
    <t>RCN</t>
  </si>
  <si>
    <t>AMERICAN RIVER</t>
  </si>
  <si>
    <t>RCO</t>
  </si>
  <si>
    <t>ROCHEFORT</t>
  </si>
  <si>
    <t>RCQ</t>
  </si>
  <si>
    <t>RECONQUISTA</t>
  </si>
  <si>
    <t>RCR</t>
  </si>
  <si>
    <t>RCS</t>
  </si>
  <si>
    <t>RCT</t>
  </si>
  <si>
    <t>REED CITY</t>
  </si>
  <si>
    <t>RCU</t>
  </si>
  <si>
    <t>RIO CUARTO</t>
  </si>
  <si>
    <t>RCY</t>
  </si>
  <si>
    <t>RUM CAY</t>
  </si>
  <si>
    <t>RDA</t>
  </si>
  <si>
    <t>ROCKHAMPTON DOWNS</t>
  </si>
  <si>
    <t>RDB</t>
  </si>
  <si>
    <t>RED DOG</t>
  </si>
  <si>
    <t>RDC</t>
  </si>
  <si>
    <t>REDENCAO</t>
  </si>
  <si>
    <t>RDD</t>
  </si>
  <si>
    <t>REDDING</t>
  </si>
  <si>
    <t>RDE</t>
  </si>
  <si>
    <t>MERDEY</t>
  </si>
  <si>
    <t>RDG</t>
  </si>
  <si>
    <t>READING</t>
  </si>
  <si>
    <t>RDM</t>
  </si>
  <si>
    <t>REDMOND</t>
  </si>
  <si>
    <t>RDN</t>
  </si>
  <si>
    <t>REDANG</t>
  </si>
  <si>
    <t>RDR</t>
  </si>
  <si>
    <t>RED RIVER</t>
  </si>
  <si>
    <t>RDS</t>
  </si>
  <si>
    <t>RINCON DE LOS SAUCES</t>
  </si>
  <si>
    <t>RDT</t>
  </si>
  <si>
    <t>RICHARD TOLL</t>
  </si>
  <si>
    <t>RDU</t>
  </si>
  <si>
    <t>RALEIGH/DURHAM</t>
  </si>
  <si>
    <t>RDV</t>
  </si>
  <si>
    <t>RED DEVIL</t>
  </si>
  <si>
    <t>RDZ</t>
  </si>
  <si>
    <t>RODEZ</t>
  </si>
  <si>
    <t>REA</t>
  </si>
  <si>
    <t>REAO</t>
  </si>
  <si>
    <t>REB</t>
  </si>
  <si>
    <t>RECHLIN</t>
  </si>
  <si>
    <t>REC</t>
  </si>
  <si>
    <t>RECIFE</t>
  </si>
  <si>
    <t>RED</t>
  </si>
  <si>
    <t>REEDSVILLE</t>
  </si>
  <si>
    <t>REE</t>
  </si>
  <si>
    <t>REG</t>
  </si>
  <si>
    <t>REGGIO CALABRIA</t>
  </si>
  <si>
    <t>REH</t>
  </si>
  <si>
    <t>REHOBOTH BEACH</t>
  </si>
  <si>
    <t>REI</t>
  </si>
  <si>
    <t>REGINA</t>
  </si>
  <si>
    <t>REL</t>
  </si>
  <si>
    <t>TRELEW</t>
  </si>
  <si>
    <t>REN</t>
  </si>
  <si>
    <t>ORENBURG</t>
  </si>
  <si>
    <t>REO</t>
  </si>
  <si>
    <t>REP</t>
  </si>
  <si>
    <t>SIEM REAP</t>
  </si>
  <si>
    <t>RER</t>
  </si>
  <si>
    <t>RETALHULEU</t>
  </si>
  <si>
    <t>RES</t>
  </si>
  <si>
    <t>RESISTENCIA</t>
  </si>
  <si>
    <t>RET</t>
  </si>
  <si>
    <t>ROST</t>
  </si>
  <si>
    <t>REU</t>
  </si>
  <si>
    <t>REUS</t>
  </si>
  <si>
    <t>REW</t>
  </si>
  <si>
    <t>REWA</t>
  </si>
  <si>
    <t>REX</t>
  </si>
  <si>
    <t>REYNOSA</t>
  </si>
  <si>
    <t>REY</t>
  </si>
  <si>
    <t>REYES</t>
  </si>
  <si>
    <t>REZ</t>
  </si>
  <si>
    <t>RESENDE</t>
  </si>
  <si>
    <t>RFA</t>
  </si>
  <si>
    <t>RAFAI</t>
  </si>
  <si>
    <t>RFD</t>
  </si>
  <si>
    <t>ROCKFORD</t>
  </si>
  <si>
    <t>RFG</t>
  </si>
  <si>
    <t>REFUGIO</t>
  </si>
  <si>
    <t>RFK</t>
  </si>
  <si>
    <t>RFN</t>
  </si>
  <si>
    <t>RAUFARHOFN</t>
  </si>
  <si>
    <t>RFP</t>
  </si>
  <si>
    <t>RAIATEA ISLAND</t>
  </si>
  <si>
    <t>RFR</t>
  </si>
  <si>
    <t>RIO FRIO</t>
  </si>
  <si>
    <t>RFS</t>
  </si>
  <si>
    <t>ROSITA</t>
  </si>
  <si>
    <t>RGA</t>
  </si>
  <si>
    <t>RIO GRANDE</t>
  </si>
  <si>
    <t>RGE</t>
  </si>
  <si>
    <t>PORGERA</t>
  </si>
  <si>
    <t>RGH</t>
  </si>
  <si>
    <t>BALURGHAT</t>
  </si>
  <si>
    <t>RGI</t>
  </si>
  <si>
    <t>RANGIROA ISLAND</t>
  </si>
  <si>
    <t>RGL</t>
  </si>
  <si>
    <t>RIO GALLEGOS</t>
  </si>
  <si>
    <t>RGN</t>
  </si>
  <si>
    <t>YANGON</t>
  </si>
  <si>
    <t>RGR</t>
  </si>
  <si>
    <t>RANGER</t>
  </si>
  <si>
    <t>RGT</t>
  </si>
  <si>
    <t>RENGAT</t>
  </si>
  <si>
    <t>RHA</t>
  </si>
  <si>
    <t>REYKHOLAR</t>
  </si>
  <si>
    <t>RHD</t>
  </si>
  <si>
    <t>RIO HONDO</t>
  </si>
  <si>
    <t>RHE</t>
  </si>
  <si>
    <t>REIMS</t>
  </si>
  <si>
    <t>RHG</t>
  </si>
  <si>
    <t>RUHENGERI</t>
  </si>
  <si>
    <t>RHI</t>
  </si>
  <si>
    <t>RHINELANDER</t>
  </si>
  <si>
    <t>RHL</t>
  </si>
  <si>
    <t>ROY HILL</t>
  </si>
  <si>
    <t>RHN</t>
  </si>
  <si>
    <t>ROSH PINA</t>
  </si>
  <si>
    <t>RHO</t>
  </si>
  <si>
    <t>RHODES</t>
  </si>
  <si>
    <t>RHP</t>
  </si>
  <si>
    <t>RAMECHHAP</t>
  </si>
  <si>
    <t>RHV</t>
  </si>
  <si>
    <t>SJC</t>
  </si>
  <si>
    <t>SAN JOSE</t>
  </si>
  <si>
    <t>RIA</t>
  </si>
  <si>
    <t>SANTA MARIA</t>
  </si>
  <si>
    <t>RIB</t>
  </si>
  <si>
    <t>RIBERALTA</t>
  </si>
  <si>
    <t>RIC</t>
  </si>
  <si>
    <t>RID</t>
  </si>
  <si>
    <t>RIE</t>
  </si>
  <si>
    <t>RICE LAKE</t>
  </si>
  <si>
    <t>RIF</t>
  </si>
  <si>
    <t>RICHFIELD</t>
  </si>
  <si>
    <t>RIG</t>
  </si>
  <si>
    <t>RIJ</t>
  </si>
  <si>
    <t>RIOJA</t>
  </si>
  <si>
    <t>RIK</t>
  </si>
  <si>
    <t>CARRILLO</t>
  </si>
  <si>
    <t>RIL</t>
  </si>
  <si>
    <t>RIFLE</t>
  </si>
  <si>
    <t>RIM</t>
  </si>
  <si>
    <t>RODRIGUEZ DE MENDOZA</t>
  </si>
  <si>
    <t>RIN</t>
  </si>
  <si>
    <t>RINGI COVE</t>
  </si>
  <si>
    <t>RIR</t>
  </si>
  <si>
    <t>RIS</t>
  </si>
  <si>
    <t>RISHIRI</t>
  </si>
  <si>
    <t>RIT</t>
  </si>
  <si>
    <t>RIO TIGRE</t>
  </si>
  <si>
    <t>RIV</t>
  </si>
  <si>
    <t>RIW</t>
  </si>
  <si>
    <t>RIVERTON</t>
  </si>
  <si>
    <t>RIGA</t>
  </si>
  <si>
    <t>RIY</t>
  </si>
  <si>
    <t>RIYAN MUKALLA</t>
  </si>
  <si>
    <t>RIZ</t>
  </si>
  <si>
    <t>RIO ALZUCAR</t>
  </si>
  <si>
    <t>RJA</t>
  </si>
  <si>
    <t>RAJAHMUNDRY</t>
  </si>
  <si>
    <t>RJB</t>
  </si>
  <si>
    <t>RAJBIRAJ</t>
  </si>
  <si>
    <t>RJH</t>
  </si>
  <si>
    <t>RAJSHAHI</t>
  </si>
  <si>
    <t>RJI</t>
  </si>
  <si>
    <t>RAJOURI</t>
  </si>
  <si>
    <t>RJK</t>
  </si>
  <si>
    <t>RIJEKA</t>
  </si>
  <si>
    <t>RJL</t>
  </si>
  <si>
    <t>LOGRONO</t>
  </si>
  <si>
    <t>RJN</t>
  </si>
  <si>
    <t>RAFSANJAN</t>
  </si>
  <si>
    <t>RKC</t>
  </si>
  <si>
    <t>YREKA</t>
  </si>
  <si>
    <t>RKD</t>
  </si>
  <si>
    <t>ROCKLAND</t>
  </si>
  <si>
    <t>RKE</t>
  </si>
  <si>
    <t>RKH</t>
  </si>
  <si>
    <t>ROCK HILL</t>
  </si>
  <si>
    <t>RKI</t>
  </si>
  <si>
    <t>ROKOT</t>
  </si>
  <si>
    <t>RKO</t>
  </si>
  <si>
    <t>SIPORA</t>
  </si>
  <si>
    <t>RKP</t>
  </si>
  <si>
    <t>ROCKPORT</t>
  </si>
  <si>
    <t>RKR</t>
  </si>
  <si>
    <t>POTEAU</t>
  </si>
  <si>
    <t>RKS</t>
  </si>
  <si>
    <t>ROCK SPRINGS</t>
  </si>
  <si>
    <t>RKT</t>
  </si>
  <si>
    <t>RAS AL KHAIMAH</t>
  </si>
  <si>
    <t>RKU</t>
  </si>
  <si>
    <t>YULE ISLAND</t>
  </si>
  <si>
    <t>RKV</t>
  </si>
  <si>
    <t>RKW</t>
  </si>
  <si>
    <t>ROCKWOOD</t>
  </si>
  <si>
    <t>RKY</t>
  </si>
  <si>
    <t>ROKEBY</t>
  </si>
  <si>
    <t>RLA</t>
  </si>
  <si>
    <t>ROLLA</t>
  </si>
  <si>
    <t>RLD</t>
  </si>
  <si>
    <t>RICHLAND</t>
  </si>
  <si>
    <t>RLG</t>
  </si>
  <si>
    <t>ROSTOCK-LAAGE</t>
  </si>
  <si>
    <t>RLI</t>
  </si>
  <si>
    <t>RLO</t>
  </si>
  <si>
    <t>MERLO</t>
  </si>
  <si>
    <t>RLP</t>
  </si>
  <si>
    <t>ROSELLA PLAINS</t>
  </si>
  <si>
    <t>RLT</t>
  </si>
  <si>
    <t>ARLIT</t>
  </si>
  <si>
    <t>RLU</t>
  </si>
  <si>
    <t>BORNITE</t>
  </si>
  <si>
    <t>RMA</t>
  </si>
  <si>
    <t>RMB</t>
  </si>
  <si>
    <t>BURAIMI</t>
  </si>
  <si>
    <t>RMC</t>
  </si>
  <si>
    <t>RMD</t>
  </si>
  <si>
    <t>RAMAGUNDAM</t>
  </si>
  <si>
    <t>RME</t>
  </si>
  <si>
    <t>RMF</t>
  </si>
  <si>
    <t>MARSA ALAM</t>
  </si>
  <si>
    <t>RMG</t>
  </si>
  <si>
    <t>RMI</t>
  </si>
  <si>
    <t>RIMINI</t>
  </si>
  <si>
    <t>RMK</t>
  </si>
  <si>
    <t>RENMARK</t>
  </si>
  <si>
    <t>RML</t>
  </si>
  <si>
    <t>RMN</t>
  </si>
  <si>
    <t>RUMGINAE</t>
  </si>
  <si>
    <t>RMP</t>
  </si>
  <si>
    <t>RAMPART</t>
  </si>
  <si>
    <t>RMS</t>
  </si>
  <si>
    <t>RAMSTEIN</t>
  </si>
  <si>
    <t>RNA</t>
  </si>
  <si>
    <t>RNB</t>
  </si>
  <si>
    <t>RONNEBY</t>
  </si>
  <si>
    <t>RNC</t>
  </si>
  <si>
    <t>MCMINNVILLE</t>
  </si>
  <si>
    <t>RND</t>
  </si>
  <si>
    <t>RNE</t>
  </si>
  <si>
    <t>ROANNE</t>
  </si>
  <si>
    <t>RNG</t>
  </si>
  <si>
    <t>RANGELY</t>
  </si>
  <si>
    <t>RNH</t>
  </si>
  <si>
    <t>NEW RICHMOND</t>
  </si>
  <si>
    <t>RNI</t>
  </si>
  <si>
    <t>CORN ISLAND</t>
  </si>
  <si>
    <t>RNJ</t>
  </si>
  <si>
    <t>YORONJIMA</t>
  </si>
  <si>
    <t>RNL</t>
  </si>
  <si>
    <t>RENNELL</t>
  </si>
  <si>
    <t>RNN</t>
  </si>
  <si>
    <t>BORNHOLM</t>
  </si>
  <si>
    <t>RNO</t>
  </si>
  <si>
    <t>RENO</t>
  </si>
  <si>
    <t>RNP</t>
  </si>
  <si>
    <t>RONGELAP ISLAND</t>
  </si>
  <si>
    <t>RNR</t>
  </si>
  <si>
    <t>ROBINSON RIVER</t>
  </si>
  <si>
    <t>RNS</t>
  </si>
  <si>
    <t>RENNES</t>
  </si>
  <si>
    <t>RNT</t>
  </si>
  <si>
    <t>RENTON</t>
  </si>
  <si>
    <t>RNU</t>
  </si>
  <si>
    <t>RANAU</t>
  </si>
  <si>
    <t>RNZ</t>
  </si>
  <si>
    <t>RENSSELAER</t>
  </si>
  <si>
    <t>ROA</t>
  </si>
  <si>
    <t>ROANOKE</t>
  </si>
  <si>
    <t>ROB</t>
  </si>
  <si>
    <t>ROC</t>
  </si>
  <si>
    <t>ROD</t>
  </si>
  <si>
    <t>ROBERTSON</t>
  </si>
  <si>
    <t>ROG</t>
  </si>
  <si>
    <t>ROGERS</t>
  </si>
  <si>
    <t>ROH</t>
  </si>
  <si>
    <t>ROBINHOOD</t>
  </si>
  <si>
    <t>ROI</t>
  </si>
  <si>
    <t>ROI ET</t>
  </si>
  <si>
    <t>ROK</t>
  </si>
  <si>
    <t>ROCKHAMPTON</t>
  </si>
  <si>
    <t>ROL</t>
  </si>
  <si>
    <t>ROOSEVELT</t>
  </si>
  <si>
    <t>RON</t>
  </si>
  <si>
    <t>RONDON</t>
  </si>
  <si>
    <t>ROO</t>
  </si>
  <si>
    <t>RONDONOPOLIS</t>
  </si>
  <si>
    <t>ROP</t>
  </si>
  <si>
    <t>ROTA</t>
  </si>
  <si>
    <t>MP</t>
  </si>
  <si>
    <t>NORTHERN MARIANA ISLANDS</t>
  </si>
  <si>
    <t>ROR</t>
  </si>
  <si>
    <t>KOROR</t>
  </si>
  <si>
    <t>PW</t>
  </si>
  <si>
    <t>PALAU</t>
  </si>
  <si>
    <t>ROS</t>
  </si>
  <si>
    <t>ROSARIO</t>
  </si>
  <si>
    <t>ROT</t>
  </si>
  <si>
    <t>ROTORUA</t>
  </si>
  <si>
    <t>ROU</t>
  </si>
  <si>
    <t>RUSE</t>
  </si>
  <si>
    <t>ROSTOV</t>
  </si>
  <si>
    <t>ROW</t>
  </si>
  <si>
    <t>ROSWELL</t>
  </si>
  <si>
    <t>ROX</t>
  </si>
  <si>
    <t>ROSEAU</t>
  </si>
  <si>
    <t>ROY</t>
  </si>
  <si>
    <t>RIO MAYO</t>
  </si>
  <si>
    <t>RPA</t>
  </si>
  <si>
    <t>ROLPA</t>
  </si>
  <si>
    <t>RPB</t>
  </si>
  <si>
    <t>ROPER BAR</t>
  </si>
  <si>
    <t>RPM</t>
  </si>
  <si>
    <t>NGUKURR</t>
  </si>
  <si>
    <t>RPN</t>
  </si>
  <si>
    <t>RPR</t>
  </si>
  <si>
    <t>RAIPUR</t>
  </si>
  <si>
    <t>RPV</t>
  </si>
  <si>
    <t>ROPER VALLEY</t>
  </si>
  <si>
    <t>RPX</t>
  </si>
  <si>
    <t>ROUNDUP</t>
  </si>
  <si>
    <t>RRA</t>
  </si>
  <si>
    <t>RONDA</t>
  </si>
  <si>
    <t>RRE</t>
  </si>
  <si>
    <t>MARREE</t>
  </si>
  <si>
    <t>RRG</t>
  </si>
  <si>
    <t>RODRIGUES ISLAND</t>
  </si>
  <si>
    <t>RRI</t>
  </si>
  <si>
    <t>BARORA</t>
  </si>
  <si>
    <t>RRK</t>
  </si>
  <si>
    <t>ROURKELA</t>
  </si>
  <si>
    <t>RRL</t>
  </si>
  <si>
    <t>MERRILL</t>
  </si>
  <si>
    <t>RRM</t>
  </si>
  <si>
    <t>MARROMEU</t>
  </si>
  <si>
    <t>RRN</t>
  </si>
  <si>
    <t>SERRA NORTE</t>
  </si>
  <si>
    <t>RRO</t>
  </si>
  <si>
    <t>SORRENTO</t>
  </si>
  <si>
    <t>RRS</t>
  </si>
  <si>
    <t>ROROS</t>
  </si>
  <si>
    <t>RRT</t>
  </si>
  <si>
    <t>WARROAD</t>
  </si>
  <si>
    <t>RRV</t>
  </si>
  <si>
    <t>RSA</t>
  </si>
  <si>
    <t>SANTA ROSA</t>
  </si>
  <si>
    <t>RSB</t>
  </si>
  <si>
    <t>ROSEBERTH</t>
  </si>
  <si>
    <t>RSD</t>
  </si>
  <si>
    <t>ROCK SOUND</t>
  </si>
  <si>
    <t>RSE</t>
  </si>
  <si>
    <t>SYD</t>
  </si>
  <si>
    <t>SYDNEY</t>
  </si>
  <si>
    <t>RSG</t>
  </si>
  <si>
    <t>SERRA PELADA</t>
  </si>
  <si>
    <t>RSH</t>
  </si>
  <si>
    <t>RUSSIAN MISSION</t>
  </si>
  <si>
    <t>RSI</t>
  </si>
  <si>
    <t>RIO SIDRA</t>
  </si>
  <si>
    <t>RSJ</t>
  </si>
  <si>
    <t>RSK</t>
  </si>
  <si>
    <t>RANSIKI</t>
  </si>
  <si>
    <t>RSL</t>
  </si>
  <si>
    <t>RUSSELL</t>
  </si>
  <si>
    <t>RSN</t>
  </si>
  <si>
    <t>RUSTON</t>
  </si>
  <si>
    <t>RSP</t>
  </si>
  <si>
    <t>RASPBERRY STRAIT</t>
  </si>
  <si>
    <t>RSS</t>
  </si>
  <si>
    <t>ROSEIRES</t>
  </si>
  <si>
    <t>RSU</t>
  </si>
  <si>
    <t>YEOSU</t>
  </si>
  <si>
    <t>RSW</t>
  </si>
  <si>
    <t>RSX</t>
  </si>
  <si>
    <t>ROUSES POINT</t>
  </si>
  <si>
    <t>RTA</t>
  </si>
  <si>
    <t>ROTUMA ISLAND</t>
  </si>
  <si>
    <t>RTB</t>
  </si>
  <si>
    <t>ROATAN</t>
  </si>
  <si>
    <t>RTC</t>
  </si>
  <si>
    <t>RATNAGIRI</t>
  </si>
  <si>
    <t>RTD</t>
  </si>
  <si>
    <t>ROTUNDA</t>
  </si>
  <si>
    <t>RTE</t>
  </si>
  <si>
    <t>MARGUERITE BAY</t>
  </si>
  <si>
    <t>RTG</t>
  </si>
  <si>
    <t>RUTENG</t>
  </si>
  <si>
    <t>RTI</t>
  </si>
  <si>
    <t>ROTI</t>
  </si>
  <si>
    <t>RTL</t>
  </si>
  <si>
    <t>SPIRIT LAKE</t>
  </si>
  <si>
    <t>RTM</t>
  </si>
  <si>
    <t>ROTTERDAM</t>
  </si>
  <si>
    <t>RTN</t>
  </si>
  <si>
    <t>RATON</t>
  </si>
  <si>
    <t>RTP</t>
  </si>
  <si>
    <t>RUTLAND PLAINS</t>
  </si>
  <si>
    <t>RTS</t>
  </si>
  <si>
    <t>ROTTNEST ISLAND</t>
  </si>
  <si>
    <t>RTW</t>
  </si>
  <si>
    <t>SARATOV</t>
  </si>
  <si>
    <t>RTY</t>
  </si>
  <si>
    <t>MERTY</t>
  </si>
  <si>
    <t>RUA</t>
  </si>
  <si>
    <t>ARUA</t>
  </si>
  <si>
    <t>RUF</t>
  </si>
  <si>
    <t>YURUF</t>
  </si>
  <si>
    <t>RUG</t>
  </si>
  <si>
    <t>RUGAO</t>
  </si>
  <si>
    <t>RIYADH</t>
  </si>
  <si>
    <t>RUI</t>
  </si>
  <si>
    <t>RUIDOSO</t>
  </si>
  <si>
    <t>RUK</t>
  </si>
  <si>
    <t>RUKUMKOT</t>
  </si>
  <si>
    <t>RUM</t>
  </si>
  <si>
    <t>RUMJATAR</t>
  </si>
  <si>
    <t>RUN</t>
  </si>
  <si>
    <t>ST DENIS DE LA REUNION</t>
  </si>
  <si>
    <t>RE</t>
  </si>
  <si>
    <t>REUNION</t>
  </si>
  <si>
    <t>RUP</t>
  </si>
  <si>
    <t>RUPSI</t>
  </si>
  <si>
    <t>RUR</t>
  </si>
  <si>
    <t>RURUTU</t>
  </si>
  <si>
    <t>RUS</t>
  </si>
  <si>
    <t>MARAU ISLAND</t>
  </si>
  <si>
    <t>RUT</t>
  </si>
  <si>
    <t>RUTLAND</t>
  </si>
  <si>
    <t>RUU</t>
  </si>
  <si>
    <t>RUTI</t>
  </si>
  <si>
    <t>RUV</t>
  </si>
  <si>
    <t>RUBELSANTO</t>
  </si>
  <si>
    <t>RUY</t>
  </si>
  <si>
    <t>COPAN</t>
  </si>
  <si>
    <t>RVA</t>
  </si>
  <si>
    <t>FARAFANGANA</t>
  </si>
  <si>
    <t>RVC</t>
  </si>
  <si>
    <t>RIVER CESS</t>
  </si>
  <si>
    <t>RVD</t>
  </si>
  <si>
    <t>RIO VERDE</t>
  </si>
  <si>
    <t>RVE</t>
  </si>
  <si>
    <t>SARAVENA</t>
  </si>
  <si>
    <t>RVH</t>
  </si>
  <si>
    <t>RVK</t>
  </si>
  <si>
    <t>ROERVIK</t>
  </si>
  <si>
    <t>RVN</t>
  </si>
  <si>
    <t>ROVANIEMI</t>
  </si>
  <si>
    <t>RVO</t>
  </si>
  <si>
    <t>REIVILO</t>
  </si>
  <si>
    <t>RVR</t>
  </si>
  <si>
    <t>RVS</t>
  </si>
  <si>
    <t>TUL</t>
  </si>
  <si>
    <t>TULSA</t>
  </si>
  <si>
    <t>RVV</t>
  </si>
  <si>
    <t>RAIRUA</t>
  </si>
  <si>
    <t>RVY</t>
  </si>
  <si>
    <t>RIVERA</t>
  </si>
  <si>
    <t>RWB</t>
  </si>
  <si>
    <t>ROWAN BAY</t>
  </si>
  <si>
    <t>RWF</t>
  </si>
  <si>
    <t>REDWOOD FALLS</t>
  </si>
  <si>
    <t>RWI</t>
  </si>
  <si>
    <t>ROCKY MOUNT</t>
  </si>
  <si>
    <t>RWL</t>
  </si>
  <si>
    <t>RAWLINS</t>
  </si>
  <si>
    <t>RWN</t>
  </si>
  <si>
    <t>ROVNO</t>
  </si>
  <si>
    <t>RWS</t>
  </si>
  <si>
    <t>SUMARE</t>
  </si>
  <si>
    <t>RXA</t>
  </si>
  <si>
    <t>RAUDHA</t>
  </si>
  <si>
    <t>RXS</t>
  </si>
  <si>
    <t>ROXAS</t>
  </si>
  <si>
    <t>RYB</t>
  </si>
  <si>
    <t>RYBINSK</t>
  </si>
  <si>
    <t>RYG</t>
  </si>
  <si>
    <t>MOSS</t>
  </si>
  <si>
    <t>RYK</t>
  </si>
  <si>
    <t>RAHIM YAR KHAN</t>
  </si>
  <si>
    <t>RYN</t>
  </si>
  <si>
    <t>ROYAN</t>
  </si>
  <si>
    <t>RYO</t>
  </si>
  <si>
    <t>RIO TURBIO</t>
  </si>
  <si>
    <t>RZA</t>
  </si>
  <si>
    <t>SANTA CRUZ</t>
  </si>
  <si>
    <t>RZE</t>
  </si>
  <si>
    <t>RZESZOW</t>
  </si>
  <si>
    <t>RZH</t>
  </si>
  <si>
    <t>WJF</t>
  </si>
  <si>
    <t>RZN</t>
  </si>
  <si>
    <t>RYAZAN</t>
  </si>
  <si>
    <t>RZR</t>
  </si>
  <si>
    <t>RAMSAR</t>
  </si>
  <si>
    <t>RZS</t>
  </si>
  <si>
    <t>SAWAN</t>
  </si>
  <si>
    <t>RZZ</t>
  </si>
  <si>
    <t>ROANOKE RAPIDS</t>
  </si>
  <si>
    <t>SAA</t>
  </si>
  <si>
    <t>SARATOGA</t>
  </si>
  <si>
    <t>SAB</t>
  </si>
  <si>
    <t>SABA</t>
  </si>
  <si>
    <t>SAD</t>
  </si>
  <si>
    <t>SAFFORD</t>
  </si>
  <si>
    <t>SAE</t>
  </si>
  <si>
    <t>SANGIR</t>
  </si>
  <si>
    <t>SAF</t>
  </si>
  <si>
    <t>SANTA FE</t>
  </si>
  <si>
    <t>SAG</t>
  </si>
  <si>
    <t>SAGWON</t>
  </si>
  <si>
    <t>SAH</t>
  </si>
  <si>
    <t>SANAA</t>
  </si>
  <si>
    <t>SAI</t>
  </si>
  <si>
    <t>SAN MARINO</t>
  </si>
  <si>
    <t>SM</t>
  </si>
  <si>
    <t>SAJ</t>
  </si>
  <si>
    <t>SIRAJGANJ</t>
  </si>
  <si>
    <t>SAK</t>
  </si>
  <si>
    <t>SAUDARKROKUR</t>
  </si>
  <si>
    <t>SAL</t>
  </si>
  <si>
    <t>SAN SALVADOR</t>
  </si>
  <si>
    <t>SV</t>
  </si>
  <si>
    <t>SAM</t>
  </si>
  <si>
    <t>SALAMO</t>
  </si>
  <si>
    <t>SAP</t>
  </si>
  <si>
    <t>SAN PEDRO SULA</t>
  </si>
  <si>
    <t>SAQ</t>
  </si>
  <si>
    <t>SAN ANDROS</t>
  </si>
  <si>
    <t>SAR</t>
  </si>
  <si>
    <t>SAS</t>
  </si>
  <si>
    <t>SALTON SEA</t>
  </si>
  <si>
    <t>SAU</t>
  </si>
  <si>
    <t>SAWU</t>
  </si>
  <si>
    <t>SAV</t>
  </si>
  <si>
    <t>SAVANNAH</t>
  </si>
  <si>
    <t>SAX</t>
  </si>
  <si>
    <t>SAMBU</t>
  </si>
  <si>
    <t>SAY</t>
  </si>
  <si>
    <t>SIENA</t>
  </si>
  <si>
    <t>SAZ</t>
  </si>
  <si>
    <t>SASSTOWN</t>
  </si>
  <si>
    <t>SBA</t>
  </si>
  <si>
    <t>SANTA BARBARA</t>
  </si>
  <si>
    <t>SBB</t>
  </si>
  <si>
    <t>SANTA BARBARA BARINAS</t>
  </si>
  <si>
    <t>SBC</t>
  </si>
  <si>
    <t>SELBANG</t>
  </si>
  <si>
    <t>SBD</t>
  </si>
  <si>
    <t>SBT</t>
  </si>
  <si>
    <t>SAN BERNARDINO</t>
  </si>
  <si>
    <t>SBE</t>
  </si>
  <si>
    <t>SUABI</t>
  </si>
  <si>
    <t>SBF</t>
  </si>
  <si>
    <t>SARDEH BAND</t>
  </si>
  <si>
    <t>SBG</t>
  </si>
  <si>
    <t>SABANG</t>
  </si>
  <si>
    <t>SBH</t>
  </si>
  <si>
    <t>ST BARTHELEMY</t>
  </si>
  <si>
    <t>SBI</t>
  </si>
  <si>
    <t>KOUNDARA</t>
  </si>
  <si>
    <t>SBJ</t>
  </si>
  <si>
    <t>SAO MATEUS</t>
  </si>
  <si>
    <t>SBK</t>
  </si>
  <si>
    <t>ST BRIEUC</t>
  </si>
  <si>
    <t>SBL</t>
  </si>
  <si>
    <t>SBM</t>
  </si>
  <si>
    <t>SHEBOYGAN</t>
  </si>
  <si>
    <t>SBN</t>
  </si>
  <si>
    <t>SOUTH BEND</t>
  </si>
  <si>
    <t>SBO</t>
  </si>
  <si>
    <t>SALINA</t>
  </si>
  <si>
    <t>SBP</t>
  </si>
  <si>
    <t>SBQ</t>
  </si>
  <si>
    <t>SIBI</t>
  </si>
  <si>
    <t>SBR</t>
  </si>
  <si>
    <t>SAIBAI ISLAND</t>
  </si>
  <si>
    <t>SBU</t>
  </si>
  <si>
    <t>SPRINGBOK</t>
  </si>
  <si>
    <t>SBV</t>
  </si>
  <si>
    <t>SABAH</t>
  </si>
  <si>
    <t>SBW</t>
  </si>
  <si>
    <t>SIBU</t>
  </si>
  <si>
    <t>SBX</t>
  </si>
  <si>
    <t>SHELBY</t>
  </si>
  <si>
    <t>SBY</t>
  </si>
  <si>
    <t>SALISBURY-OCEAN CITY</t>
  </si>
  <si>
    <t>SBZ</t>
  </si>
  <si>
    <t>SIBIU</t>
  </si>
  <si>
    <t>SCA</t>
  </si>
  <si>
    <t>SANTA CATALINA</t>
  </si>
  <si>
    <t>SCB</t>
  </si>
  <si>
    <t>SCRIBNER</t>
  </si>
  <si>
    <t>SCC</t>
  </si>
  <si>
    <t>PRUDHOE BAY/DEADHORS</t>
  </si>
  <si>
    <t>SCD</t>
  </si>
  <si>
    <t>SULACO</t>
  </si>
  <si>
    <t>SCE</t>
  </si>
  <si>
    <t>STATE COLLEGE</t>
  </si>
  <si>
    <t>SCF</t>
  </si>
  <si>
    <t>SCG</t>
  </si>
  <si>
    <t>SPRING CREEK</t>
  </si>
  <si>
    <t>SCH</t>
  </si>
  <si>
    <t>SCHENECTADY</t>
  </si>
  <si>
    <t>SCI</t>
  </si>
  <si>
    <t>SAN CRISTOBAL</t>
  </si>
  <si>
    <t>SCJ</t>
  </si>
  <si>
    <t>SMITH COVE</t>
  </si>
  <si>
    <t>SCK</t>
  </si>
  <si>
    <t>SCL</t>
  </si>
  <si>
    <t>SANTIAGO</t>
  </si>
  <si>
    <t>SCM</t>
  </si>
  <si>
    <t>SCAMMON BAY</t>
  </si>
  <si>
    <t>SCN</t>
  </si>
  <si>
    <t>SAARBRUCKEN</t>
  </si>
  <si>
    <t>SCO</t>
  </si>
  <si>
    <t>AKTAU</t>
  </si>
  <si>
    <t>SCP</t>
  </si>
  <si>
    <t>ST CREPIN</t>
  </si>
  <si>
    <t>SCQ</t>
  </si>
  <si>
    <t>SANTIAGO DE COMPOSTELA</t>
  </si>
  <si>
    <t>SCR</t>
  </si>
  <si>
    <t>SCS</t>
  </si>
  <si>
    <t>SCT</t>
  </si>
  <si>
    <t>SOCOTRA</t>
  </si>
  <si>
    <t>SCU</t>
  </si>
  <si>
    <t>SCV</t>
  </si>
  <si>
    <t>SUCEAVA</t>
  </si>
  <si>
    <t>SCW</t>
  </si>
  <si>
    <t>SYKTYVKAR</t>
  </si>
  <si>
    <t>SCX</t>
  </si>
  <si>
    <t>SALINA CRUZ</t>
  </si>
  <si>
    <t>SCY</t>
  </si>
  <si>
    <t>SCZ</t>
  </si>
  <si>
    <t>SANTA CRUZ ISLAND</t>
  </si>
  <si>
    <t>SDB</t>
  </si>
  <si>
    <t>SALDANHA BAY</t>
  </si>
  <si>
    <t>SDC</t>
  </si>
  <si>
    <t>SANDCREEK</t>
  </si>
  <si>
    <t>SDD</t>
  </si>
  <si>
    <t>LUBANGO</t>
  </si>
  <si>
    <t>SDE</t>
  </si>
  <si>
    <t>SANTIAGO DEL ESTERO</t>
  </si>
  <si>
    <t>SDG</t>
  </si>
  <si>
    <t>SANANDAJ</t>
  </si>
  <si>
    <t>SDH</t>
  </si>
  <si>
    <t>SANTA ROSA DE COPAN</t>
  </si>
  <si>
    <t>SDI</t>
  </si>
  <si>
    <t>SAIDOR</t>
  </si>
  <si>
    <t>SDJ</t>
  </si>
  <si>
    <t>SENDAI</t>
  </si>
  <si>
    <t>SDK</t>
  </si>
  <si>
    <t>SANDAKAN</t>
  </si>
  <si>
    <t>SDL</t>
  </si>
  <si>
    <t>SUNDSVALL</t>
  </si>
  <si>
    <t>SDM</t>
  </si>
  <si>
    <t>SDN</t>
  </si>
  <si>
    <t>SANDANE</t>
  </si>
  <si>
    <t>SDO</t>
  </si>
  <si>
    <t>RYOTSU SADO ISLAND</t>
  </si>
  <si>
    <t>SDP</t>
  </si>
  <si>
    <t>SAND POINT</t>
  </si>
  <si>
    <t>SDR</t>
  </si>
  <si>
    <t>SANTANDER</t>
  </si>
  <si>
    <t>SDS</t>
  </si>
  <si>
    <t>SADO SHIMA</t>
  </si>
  <si>
    <t>SDT</t>
  </si>
  <si>
    <t>SAIDU SHARIF</t>
  </si>
  <si>
    <t>SDU</t>
  </si>
  <si>
    <t>SDV</t>
  </si>
  <si>
    <t>TEL AVIV</t>
  </si>
  <si>
    <t>SDW</t>
  </si>
  <si>
    <t>SANDWIP</t>
  </si>
  <si>
    <t>SDX</t>
  </si>
  <si>
    <t>SEDONA</t>
  </si>
  <si>
    <t>SDY</t>
  </si>
  <si>
    <t>SIDNEY</t>
  </si>
  <si>
    <t>SEB</t>
  </si>
  <si>
    <t>SEBHA</t>
  </si>
  <si>
    <t>SEC</t>
  </si>
  <si>
    <t>SERRE CHEVALIER</t>
  </si>
  <si>
    <t>SED</t>
  </si>
  <si>
    <t>SEDOM</t>
  </si>
  <si>
    <t>SEE</t>
  </si>
  <si>
    <t>SEF</t>
  </si>
  <si>
    <t>SEBRING</t>
  </si>
  <si>
    <t>SEG</t>
  </si>
  <si>
    <t>SELINSGROVE</t>
  </si>
  <si>
    <t>SEH</t>
  </si>
  <si>
    <t>SENGGEH</t>
  </si>
  <si>
    <t>SEI</t>
  </si>
  <si>
    <t>SENHOR DO BONFIM</t>
  </si>
  <si>
    <t>SEJ</t>
  </si>
  <si>
    <t>SEYDISFJORDUR</t>
  </si>
  <si>
    <t>SEK</t>
  </si>
  <si>
    <t>KSAR ES SOUK</t>
  </si>
  <si>
    <t>SEM</t>
  </si>
  <si>
    <t>SES</t>
  </si>
  <si>
    <t>SELMA</t>
  </si>
  <si>
    <t>SEN</t>
  </si>
  <si>
    <t>SOUTHEND</t>
  </si>
  <si>
    <t>SEO</t>
  </si>
  <si>
    <t>SEGUELA</t>
  </si>
  <si>
    <t>SEP</t>
  </si>
  <si>
    <t>STEPHENVILLE</t>
  </si>
  <si>
    <t>SEQ</t>
  </si>
  <si>
    <t>SUNGAI PAKNING</t>
  </si>
  <si>
    <t>SER</t>
  </si>
  <si>
    <t>SEYMOUR</t>
  </si>
  <si>
    <t>SET</t>
  </si>
  <si>
    <t>SAN ESTEBAN</t>
  </si>
  <si>
    <t>SEU</t>
  </si>
  <si>
    <t>SERONERA</t>
  </si>
  <si>
    <t>SEV</t>
  </si>
  <si>
    <t>SEVERODONECK</t>
  </si>
  <si>
    <t>SEW</t>
  </si>
  <si>
    <t>SIWA</t>
  </si>
  <si>
    <t>SEX</t>
  </si>
  <si>
    <t>SEMBACH</t>
  </si>
  <si>
    <t>SEY</t>
  </si>
  <si>
    <t>SELIBABY</t>
  </si>
  <si>
    <t>MAHE ISLAND</t>
  </si>
  <si>
    <t>SFA</t>
  </si>
  <si>
    <t>SFAX</t>
  </si>
  <si>
    <t>SFB</t>
  </si>
  <si>
    <t>SFC</t>
  </si>
  <si>
    <t>ST FRANCOIS</t>
  </si>
  <si>
    <t>SFD</t>
  </si>
  <si>
    <t>SAN FERNANDO DE APURE</t>
  </si>
  <si>
    <t>SFE</t>
  </si>
  <si>
    <t>SFF</t>
  </si>
  <si>
    <t>SFH</t>
  </si>
  <si>
    <t>SAN FELIPE</t>
  </si>
  <si>
    <t>SFI</t>
  </si>
  <si>
    <t>SAFI</t>
  </si>
  <si>
    <t>SFJ</t>
  </si>
  <si>
    <t>KANGERLUSSUAQ</t>
  </si>
  <si>
    <t>SFK</t>
  </si>
  <si>
    <t>SOURE</t>
  </si>
  <si>
    <t>SFL</t>
  </si>
  <si>
    <t>SAO FILIPE</t>
  </si>
  <si>
    <t>SFM</t>
  </si>
  <si>
    <t>SANFORD</t>
  </si>
  <si>
    <t>SFN</t>
  </si>
  <si>
    <t>SFP</t>
  </si>
  <si>
    <t>SURFERS PARADISE</t>
  </si>
  <si>
    <t>SFR</t>
  </si>
  <si>
    <t>SFS</t>
  </si>
  <si>
    <t>SUBIC BAY</t>
  </si>
  <si>
    <t>SFT</t>
  </si>
  <si>
    <t>SKELLEFTEA</t>
  </si>
  <si>
    <t>SFU</t>
  </si>
  <si>
    <t>SAFIA</t>
  </si>
  <si>
    <t>SFV</t>
  </si>
  <si>
    <t>SANTA FE DO SUL</t>
  </si>
  <si>
    <t>SFW</t>
  </si>
  <si>
    <t>SFX</t>
  </si>
  <si>
    <t>SAN FELIX</t>
  </si>
  <si>
    <t>SFZ</t>
  </si>
  <si>
    <t>SMITHFIELD</t>
  </si>
  <si>
    <t>SGA</t>
  </si>
  <si>
    <t>SHEGHNAN</t>
  </si>
  <si>
    <t>SGB</t>
  </si>
  <si>
    <t>SINGAUA</t>
  </si>
  <si>
    <t>SGC</t>
  </si>
  <si>
    <t>SURGUT</t>
  </si>
  <si>
    <t>SGD</t>
  </si>
  <si>
    <t>SONDERBORG</t>
  </si>
  <si>
    <t>SGE</t>
  </si>
  <si>
    <t>SIEGEN</t>
  </si>
  <si>
    <t>SGF</t>
  </si>
  <si>
    <t>SGG</t>
  </si>
  <si>
    <t>SIMANGGANG</t>
  </si>
  <si>
    <t>SGH</t>
  </si>
  <si>
    <t>SGJ</t>
  </si>
  <si>
    <t>SAGARAI</t>
  </si>
  <si>
    <t>SGK</t>
  </si>
  <si>
    <t>SANGAPI</t>
  </si>
  <si>
    <t>SGL</t>
  </si>
  <si>
    <t>SGM</t>
  </si>
  <si>
    <t>SAN IGNACIO</t>
  </si>
  <si>
    <t>HO CHI MINH CITY</t>
  </si>
  <si>
    <t>SGO</t>
  </si>
  <si>
    <t>ST GEORGE</t>
  </si>
  <si>
    <t>SGP</t>
  </si>
  <si>
    <t>SHAY GAP</t>
  </si>
  <si>
    <t>SGQ</t>
  </si>
  <si>
    <t>SANGGATA</t>
  </si>
  <si>
    <t>SGR</t>
  </si>
  <si>
    <t>SGS</t>
  </si>
  <si>
    <t>SANGA SANGA</t>
  </si>
  <si>
    <t>SGT</t>
  </si>
  <si>
    <t>STUTTGART</t>
  </si>
  <si>
    <t>SGU</t>
  </si>
  <si>
    <t>SGV</t>
  </si>
  <si>
    <t>SIERRA GRANDE</t>
  </si>
  <si>
    <t>SGW</t>
  </si>
  <si>
    <t>SGX</t>
  </si>
  <si>
    <t>SONGEA</t>
  </si>
  <si>
    <t>SGY</t>
  </si>
  <si>
    <t>SKAGWAY</t>
  </si>
  <si>
    <t>SGZ</t>
  </si>
  <si>
    <t>SONGKHLA</t>
  </si>
  <si>
    <t>SHB</t>
  </si>
  <si>
    <t>NAKASHIBETSU</t>
  </si>
  <si>
    <t>SHC</t>
  </si>
  <si>
    <t>INDASELASSIE</t>
  </si>
  <si>
    <t>SHD</t>
  </si>
  <si>
    <t>STAUNTON</t>
  </si>
  <si>
    <t>SHE</t>
  </si>
  <si>
    <t>SHENYANG</t>
  </si>
  <si>
    <t>SHF</t>
  </si>
  <si>
    <t>SHANHAIGUAN</t>
  </si>
  <si>
    <t>SHG</t>
  </si>
  <si>
    <t>SHUNGNAK</t>
  </si>
  <si>
    <t>SHH</t>
  </si>
  <si>
    <t>SHISHMAREF</t>
  </si>
  <si>
    <t>SHI</t>
  </si>
  <si>
    <t>SHIMOJISHIMA</t>
  </si>
  <si>
    <t>SHJ</t>
  </si>
  <si>
    <t>SHARJAH</t>
  </si>
  <si>
    <t>SHK</t>
  </si>
  <si>
    <t>SEHONGHONG</t>
  </si>
  <si>
    <t>SHL</t>
  </si>
  <si>
    <t>SHILLONG</t>
  </si>
  <si>
    <t>SHM</t>
  </si>
  <si>
    <t>NANKI SHIRAHAMA</t>
  </si>
  <si>
    <t>SHN</t>
  </si>
  <si>
    <t>SHELTON</t>
  </si>
  <si>
    <t>SHO</t>
  </si>
  <si>
    <t>SOKCHO</t>
  </si>
  <si>
    <t>SHP</t>
  </si>
  <si>
    <t>QINHUANGDAO</t>
  </si>
  <si>
    <t>SHQ</t>
  </si>
  <si>
    <t>SOUTHPORT</t>
  </si>
  <si>
    <t>SHR</t>
  </si>
  <si>
    <t>SHERIDAN</t>
  </si>
  <si>
    <t>SHS</t>
  </si>
  <si>
    <t>SHASHI</t>
  </si>
  <si>
    <t>SHT</t>
  </si>
  <si>
    <t>SHEPPARTON</t>
  </si>
  <si>
    <t>SHU</t>
  </si>
  <si>
    <t>SMITH POINT</t>
  </si>
  <si>
    <t>SHW</t>
  </si>
  <si>
    <t>SHARURAH</t>
  </si>
  <si>
    <t>SHX</t>
  </si>
  <si>
    <t>SHAGELUK</t>
  </si>
  <si>
    <t>SHY</t>
  </si>
  <si>
    <t>SHINYANGA</t>
  </si>
  <si>
    <t>SHZ</t>
  </si>
  <si>
    <t>SESHUTES</t>
  </si>
  <si>
    <t>SIA</t>
  </si>
  <si>
    <t>XI AN</t>
  </si>
  <si>
    <t>SIB</t>
  </si>
  <si>
    <t>SIBITI</t>
  </si>
  <si>
    <t>SID</t>
  </si>
  <si>
    <t>SIE</t>
  </si>
  <si>
    <t>SINES</t>
  </si>
  <si>
    <t>SIF</t>
  </si>
  <si>
    <t>SIMARA</t>
  </si>
  <si>
    <t>SIG</t>
  </si>
  <si>
    <t>SJU</t>
  </si>
  <si>
    <t>SAN JUAN</t>
  </si>
  <si>
    <t>SIH</t>
  </si>
  <si>
    <t>SILGADI DOTI</t>
  </si>
  <si>
    <t>SII</t>
  </si>
  <si>
    <t>SIDI IFNI</t>
  </si>
  <si>
    <t>SIJ</t>
  </si>
  <si>
    <t>SIGLUFJORDUR</t>
  </si>
  <si>
    <t>SIK</t>
  </si>
  <si>
    <t>SIKESTON</t>
  </si>
  <si>
    <t>SIL</t>
  </si>
  <si>
    <t>SILA</t>
  </si>
  <si>
    <t>SIM</t>
  </si>
  <si>
    <t>SIMBAI</t>
  </si>
  <si>
    <t>SIO</t>
  </si>
  <si>
    <t>SMITHTON</t>
  </si>
  <si>
    <t>SIP</t>
  </si>
  <si>
    <t>SIMFEROPOL</t>
  </si>
  <si>
    <t>SIQ</t>
  </si>
  <si>
    <t>SINGKEP</t>
  </si>
  <si>
    <t>SIR</t>
  </si>
  <si>
    <t>SION</t>
  </si>
  <si>
    <t>SIS</t>
  </si>
  <si>
    <t>SISHEN</t>
  </si>
  <si>
    <t>SIT</t>
  </si>
  <si>
    <t>SITKA</t>
  </si>
  <si>
    <t>SIU</t>
  </si>
  <si>
    <t>SIUNA</t>
  </si>
  <si>
    <t>SIV</t>
  </si>
  <si>
    <t>SULLIVAN</t>
  </si>
  <si>
    <t>SIW</t>
  </si>
  <si>
    <t>SIBISA</t>
  </si>
  <si>
    <t>SIX</t>
  </si>
  <si>
    <t>SINGLETON</t>
  </si>
  <si>
    <t>SIY</t>
  </si>
  <si>
    <t>MONTAGUE</t>
  </si>
  <si>
    <t>SIZ</t>
  </si>
  <si>
    <t>SISSANO</t>
  </si>
  <si>
    <t>SJA</t>
  </si>
  <si>
    <t>SJB</t>
  </si>
  <si>
    <t>SAN JOAQUIN</t>
  </si>
  <si>
    <t>SJD</t>
  </si>
  <si>
    <t>SAN JOSE CABO</t>
  </si>
  <si>
    <t>SJE</t>
  </si>
  <si>
    <t>SAN JOSE DEL GUAVIARE</t>
  </si>
  <si>
    <t>SJF</t>
  </si>
  <si>
    <t>ST JOHN ISLAND</t>
  </si>
  <si>
    <t>SJG</t>
  </si>
  <si>
    <t>SAN PEDRO JAGUA</t>
  </si>
  <si>
    <t>SJH</t>
  </si>
  <si>
    <t>SAN JUAN DEL CESAR</t>
  </si>
  <si>
    <t>SJI</t>
  </si>
  <si>
    <t>SARAJEVO</t>
  </si>
  <si>
    <t>SJK</t>
  </si>
  <si>
    <t>SAO JOSE DOS CAMPOS</t>
  </si>
  <si>
    <t>SJL</t>
  </si>
  <si>
    <t>SAO GABRIEL</t>
  </si>
  <si>
    <t>SJM</t>
  </si>
  <si>
    <t>SAN JUAN DE LA MAGUANA</t>
  </si>
  <si>
    <t>SJN</t>
  </si>
  <si>
    <t>ST JOHNS</t>
  </si>
  <si>
    <t>SJO</t>
  </si>
  <si>
    <t>SJP</t>
  </si>
  <si>
    <t>SAO JOSE DO RIO PRET</t>
  </si>
  <si>
    <t>SJQ</t>
  </si>
  <si>
    <t>SESHEKE</t>
  </si>
  <si>
    <t>SJR</t>
  </si>
  <si>
    <t>SAN JUAN DE URABA</t>
  </si>
  <si>
    <t>SJS</t>
  </si>
  <si>
    <t>SJV</t>
  </si>
  <si>
    <t>SAN JAVIER</t>
  </si>
  <si>
    <t>SJW</t>
  </si>
  <si>
    <t>SHIJIAZHUANG</t>
  </si>
  <si>
    <t>SJX</t>
  </si>
  <si>
    <t>SARTANEJA</t>
  </si>
  <si>
    <t>SJY</t>
  </si>
  <si>
    <t>SEINAJOKI</t>
  </si>
  <si>
    <t>SJZ</t>
  </si>
  <si>
    <t>SAO JORGE ISLAND</t>
  </si>
  <si>
    <t>SKA</t>
  </si>
  <si>
    <t>SKB</t>
  </si>
  <si>
    <t>ST KITTS</t>
  </si>
  <si>
    <t>SKC</t>
  </si>
  <si>
    <t>SUKI</t>
  </si>
  <si>
    <t>SAMARKAND</t>
  </si>
  <si>
    <t>SKE</t>
  </si>
  <si>
    <t>SKIEN</t>
  </si>
  <si>
    <t>SKF</t>
  </si>
  <si>
    <t>THESSALONIKI</t>
  </si>
  <si>
    <t>SKH</t>
  </si>
  <si>
    <t>SURKHET</t>
  </si>
  <si>
    <t>SKI</t>
  </si>
  <si>
    <t>SKIKDA</t>
  </si>
  <si>
    <t>SKJ</t>
  </si>
  <si>
    <t>SITKINAK ISLAND</t>
  </si>
  <si>
    <t>SKK</t>
  </si>
  <si>
    <t>SHAKTOOLIK</t>
  </si>
  <si>
    <t>SKL</t>
  </si>
  <si>
    <t>ISLE OF SKYE</t>
  </si>
  <si>
    <t>SKM</t>
  </si>
  <si>
    <t>SKELDON</t>
  </si>
  <si>
    <t>SKN</t>
  </si>
  <si>
    <t>STOKMARKNES</t>
  </si>
  <si>
    <t>SKO</t>
  </si>
  <si>
    <t>SOKOTO</t>
  </si>
  <si>
    <t>SKOPJE</t>
  </si>
  <si>
    <t>SKQ</t>
  </si>
  <si>
    <t>SEKAKES</t>
  </si>
  <si>
    <t>SKR</t>
  </si>
  <si>
    <t>SHAKISO</t>
  </si>
  <si>
    <t>SKS</t>
  </si>
  <si>
    <t>VOJENS</t>
  </si>
  <si>
    <t>SKT</t>
  </si>
  <si>
    <t>SIALKOT</t>
  </si>
  <si>
    <t>SKU</t>
  </si>
  <si>
    <t>SKIROS</t>
  </si>
  <si>
    <t>SKV</t>
  </si>
  <si>
    <t>SANTA KATARINA</t>
  </si>
  <si>
    <t>SKW</t>
  </si>
  <si>
    <t>SKWENTNA</t>
  </si>
  <si>
    <t>SKX</t>
  </si>
  <si>
    <t>SARANSK</t>
  </si>
  <si>
    <t>SKY</t>
  </si>
  <si>
    <t>SANDUSKY</t>
  </si>
  <si>
    <t>SKZ</t>
  </si>
  <si>
    <t>SUKKUR</t>
  </si>
  <si>
    <t>SLA</t>
  </si>
  <si>
    <t>SALTA</t>
  </si>
  <si>
    <t>SLB</t>
  </si>
  <si>
    <t>STORM LAKE</t>
  </si>
  <si>
    <t>SLC</t>
  </si>
  <si>
    <t>SALT LAKE CITY</t>
  </si>
  <si>
    <t>SLD</t>
  </si>
  <si>
    <t>SLIAC</t>
  </si>
  <si>
    <t>SLE</t>
  </si>
  <si>
    <t>SALEM</t>
  </si>
  <si>
    <t>SLF</t>
  </si>
  <si>
    <t>SULAYEL</t>
  </si>
  <si>
    <t>SLG</t>
  </si>
  <si>
    <t>SILOAM SPRINGS</t>
  </si>
  <si>
    <t>SLH</t>
  </si>
  <si>
    <t>SOLA</t>
  </si>
  <si>
    <t>SLI</t>
  </si>
  <si>
    <t>SOLWEZI</t>
  </si>
  <si>
    <t>SLJ</t>
  </si>
  <si>
    <t>SLK</t>
  </si>
  <si>
    <t>SARANAC LAKE</t>
  </si>
  <si>
    <t>SLL</t>
  </si>
  <si>
    <t>SALALAH</t>
  </si>
  <si>
    <t>SLM</t>
  </si>
  <si>
    <t>SALAMANCA</t>
  </si>
  <si>
    <t>SLN</t>
  </si>
  <si>
    <t>SLO</t>
  </si>
  <si>
    <t>SLP</t>
  </si>
  <si>
    <t>SAN LUIS POTOSI</t>
  </si>
  <si>
    <t>SLQ</t>
  </si>
  <si>
    <t>SLEETMUTE</t>
  </si>
  <si>
    <t>SLR</t>
  </si>
  <si>
    <t>SULPHUR SPRINGS</t>
  </si>
  <si>
    <t>SLS</t>
  </si>
  <si>
    <t>SILISTRA</t>
  </si>
  <si>
    <t>SLT</t>
  </si>
  <si>
    <t>SALIDA</t>
  </si>
  <si>
    <t>SLU</t>
  </si>
  <si>
    <t>ST LUCIA</t>
  </si>
  <si>
    <t>LC</t>
  </si>
  <si>
    <t>ST. LUCIA</t>
  </si>
  <si>
    <t>SLV</t>
  </si>
  <si>
    <t>SIMLA</t>
  </si>
  <si>
    <t>SLW</t>
  </si>
  <si>
    <t>SALTILLO</t>
  </si>
  <si>
    <t>SLX</t>
  </si>
  <si>
    <t>SALT CAY</t>
  </si>
  <si>
    <t>SLY</t>
  </si>
  <si>
    <t>SALEKHARD</t>
  </si>
  <si>
    <t>SLZ</t>
  </si>
  <si>
    <t>SAO LUIZ</t>
  </si>
  <si>
    <t>SMA</t>
  </si>
  <si>
    <t>SMB</t>
  </si>
  <si>
    <t>CERRO SOMBRERO</t>
  </si>
  <si>
    <t>SMC</t>
  </si>
  <si>
    <t>SMD</t>
  </si>
  <si>
    <t>SME</t>
  </si>
  <si>
    <t>SOMERSET</t>
  </si>
  <si>
    <t>SMF</t>
  </si>
  <si>
    <t>SMG</t>
  </si>
  <si>
    <t>SMH</t>
  </si>
  <si>
    <t>SAPMANGA</t>
  </si>
  <si>
    <t>SMI</t>
  </si>
  <si>
    <t>SAMOS</t>
  </si>
  <si>
    <t>SMJ</t>
  </si>
  <si>
    <t>SMK</t>
  </si>
  <si>
    <t>ST MICHAEL</t>
  </si>
  <si>
    <t>SML</t>
  </si>
  <si>
    <t>STELLA MARIS</t>
  </si>
  <si>
    <t>SMM</t>
  </si>
  <si>
    <t>SEMPORNA</t>
  </si>
  <si>
    <t>SMN</t>
  </si>
  <si>
    <t>SALMON</t>
  </si>
  <si>
    <t>SMO</t>
  </si>
  <si>
    <t>SANTA MONICA</t>
  </si>
  <si>
    <t>SMP</t>
  </si>
  <si>
    <t>SMQ</t>
  </si>
  <si>
    <t>SAMPIT</t>
  </si>
  <si>
    <t>SMR</t>
  </si>
  <si>
    <t>SANTA MARTA</t>
  </si>
  <si>
    <t>SMS</t>
  </si>
  <si>
    <t>STE MARIE</t>
  </si>
  <si>
    <t>SMT</t>
  </si>
  <si>
    <t>SUN MOON LAKE</t>
  </si>
  <si>
    <t>SMU</t>
  </si>
  <si>
    <t>SHEEP MOUNTAIN</t>
  </si>
  <si>
    <t>SMV</t>
  </si>
  <si>
    <t>ST MORITZ</t>
  </si>
  <si>
    <t>SMW</t>
  </si>
  <si>
    <t>SMARA</t>
  </si>
  <si>
    <t>SMX</t>
  </si>
  <si>
    <t>SMY</t>
  </si>
  <si>
    <t>SIMENTI</t>
  </si>
  <si>
    <t>SMZ</t>
  </si>
  <si>
    <t>STOELMANS EILAND</t>
  </si>
  <si>
    <t>SNB</t>
  </si>
  <si>
    <t>SNAKE BAY</t>
  </si>
  <si>
    <t>SNC</t>
  </si>
  <si>
    <t>SALINAS</t>
  </si>
  <si>
    <t>SND</t>
  </si>
  <si>
    <t>SENO</t>
  </si>
  <si>
    <t>SNE</t>
  </si>
  <si>
    <t>SAO NICOLAU</t>
  </si>
  <si>
    <t>SNF</t>
  </si>
  <si>
    <t>SNG</t>
  </si>
  <si>
    <t>SAN IGNACIO DE VELASCO</t>
  </si>
  <si>
    <t>SNH</t>
  </si>
  <si>
    <t>STANTHORPE</t>
  </si>
  <si>
    <t>SNI</t>
  </si>
  <si>
    <t>SINOE</t>
  </si>
  <si>
    <t>SNJ</t>
  </si>
  <si>
    <t>SAN JULIAN</t>
  </si>
  <si>
    <t>SNK</t>
  </si>
  <si>
    <t>SNYDER</t>
  </si>
  <si>
    <t>SNL</t>
  </si>
  <si>
    <t>SHAWNEE</t>
  </si>
  <si>
    <t>SNM</t>
  </si>
  <si>
    <t>SAN IGNACIO DE MOXOS</t>
  </si>
  <si>
    <t>SHANNON</t>
  </si>
  <si>
    <t>SNO</t>
  </si>
  <si>
    <t>SAKON NAKHON</t>
  </si>
  <si>
    <t>SNP</t>
  </si>
  <si>
    <t>ST PAUL ISLAND</t>
  </si>
  <si>
    <t>SNQ</t>
  </si>
  <si>
    <t>SAN QUINTIN</t>
  </si>
  <si>
    <t>SNR</t>
  </si>
  <si>
    <t>ST NAZAIRE</t>
  </si>
  <si>
    <t>SNS</t>
  </si>
  <si>
    <t>SNT</t>
  </si>
  <si>
    <t>SABANA DE TORRES</t>
  </si>
  <si>
    <t>SNU</t>
  </si>
  <si>
    <t>SANTA CLARA</t>
  </si>
  <si>
    <t>SNV</t>
  </si>
  <si>
    <t>SANTA ELENA</t>
  </si>
  <si>
    <t>SNW</t>
  </si>
  <si>
    <t>THANDWE</t>
  </si>
  <si>
    <t>SNX</t>
  </si>
  <si>
    <t>SABANA DE LA MAR</t>
  </si>
  <si>
    <t>SNY</t>
  </si>
  <si>
    <t>SNZ</t>
  </si>
  <si>
    <t>SOA</t>
  </si>
  <si>
    <t>SOC TRANG</t>
  </si>
  <si>
    <t>SOB</t>
  </si>
  <si>
    <t>SAARMELLEEK</t>
  </si>
  <si>
    <t>SOC</t>
  </si>
  <si>
    <t>SOLO CITY</t>
  </si>
  <si>
    <t>SOD</t>
  </si>
  <si>
    <t>SOROCABA</t>
  </si>
  <si>
    <t>SOE</t>
  </si>
  <si>
    <t>SOUANKE</t>
  </si>
  <si>
    <t>SOFIA</t>
  </si>
  <si>
    <t>SOG</t>
  </si>
  <si>
    <t>SOGNDAL</t>
  </si>
  <si>
    <t>SOH</t>
  </si>
  <si>
    <t>SOLITA</t>
  </si>
  <si>
    <t>SOJ</t>
  </si>
  <si>
    <t>SORKJOSEN</t>
  </si>
  <si>
    <t>SOK</t>
  </si>
  <si>
    <t>SEMONGKONG</t>
  </si>
  <si>
    <t>SOL</t>
  </si>
  <si>
    <t>SOLOMON</t>
  </si>
  <si>
    <t>SOM</t>
  </si>
  <si>
    <t>SAN TOME</t>
  </si>
  <si>
    <t>SON</t>
  </si>
  <si>
    <t>ESPIRITU SANTO</t>
  </si>
  <si>
    <t>SOO</t>
  </si>
  <si>
    <t>SODERHAMN</t>
  </si>
  <si>
    <t>SOP</t>
  </si>
  <si>
    <t>SOUTHERN PINES</t>
  </si>
  <si>
    <t>SOQ</t>
  </si>
  <si>
    <t>SORONG</t>
  </si>
  <si>
    <t>SOR</t>
  </si>
  <si>
    <t>AL THAURAH</t>
  </si>
  <si>
    <t>SOT</t>
  </si>
  <si>
    <t>SODANKYLA</t>
  </si>
  <si>
    <t>SOU</t>
  </si>
  <si>
    <t>SOUTHAMPTON</t>
  </si>
  <si>
    <t>SOV</t>
  </si>
  <si>
    <t>SELDOVIA</t>
  </si>
  <si>
    <t>SOW</t>
  </si>
  <si>
    <t>SHOW LOW</t>
  </si>
  <si>
    <t>SOX</t>
  </si>
  <si>
    <t>SOGAMOSO</t>
  </si>
  <si>
    <t>SOY</t>
  </si>
  <si>
    <t>STRONSAY</t>
  </si>
  <si>
    <t>SOZ</t>
  </si>
  <si>
    <t>SOLENZARA</t>
  </si>
  <si>
    <t>SPA</t>
  </si>
  <si>
    <t>SPARTANBURG</t>
  </si>
  <si>
    <t>SPC</t>
  </si>
  <si>
    <t>SANTA CRUZ DE LA PALMA</t>
  </si>
  <si>
    <t>SPD</t>
  </si>
  <si>
    <t>SAIDPUR</t>
  </si>
  <si>
    <t>SPE</t>
  </si>
  <si>
    <t>SEPULOT</t>
  </si>
  <si>
    <t>SPF</t>
  </si>
  <si>
    <t>SPEARFISH</t>
  </si>
  <si>
    <t>SPG</t>
  </si>
  <si>
    <t>SPH</t>
  </si>
  <si>
    <t>SOPU</t>
  </si>
  <si>
    <t>SPI</t>
  </si>
  <si>
    <t>SPJ</t>
  </si>
  <si>
    <t>SPL</t>
  </si>
  <si>
    <t>SPM</t>
  </si>
  <si>
    <t>SPANGDAHLEM</t>
  </si>
  <si>
    <t>SPN</t>
  </si>
  <si>
    <t>SAIPAN</t>
  </si>
  <si>
    <t>SPO</t>
  </si>
  <si>
    <t>SAN PABLO</t>
  </si>
  <si>
    <t>SPP</t>
  </si>
  <si>
    <t>MENONGUE</t>
  </si>
  <si>
    <t>SPQ</t>
  </si>
  <si>
    <t>SAN PEDRO</t>
  </si>
  <si>
    <t>SPR</t>
  </si>
  <si>
    <t>SPT</t>
  </si>
  <si>
    <t>SIPITANG</t>
  </si>
  <si>
    <t>SPU</t>
  </si>
  <si>
    <t>SPLIT</t>
  </si>
  <si>
    <t>SPV</t>
  </si>
  <si>
    <t>SEPIK PLAINS</t>
  </si>
  <si>
    <t>SPW</t>
  </si>
  <si>
    <t>SPENCER</t>
  </si>
  <si>
    <t>SPX</t>
  </si>
  <si>
    <t>SPY</t>
  </si>
  <si>
    <t>SPZ</t>
  </si>
  <si>
    <t>SPRINGDALE</t>
  </si>
  <si>
    <t>SQA</t>
  </si>
  <si>
    <t>SANTA YNEZ</t>
  </si>
  <si>
    <t>SQB</t>
  </si>
  <si>
    <t>SQC</t>
  </si>
  <si>
    <t>SOUTHERN CROSS</t>
  </si>
  <si>
    <t>SQE</t>
  </si>
  <si>
    <t>SAN LUIS DE PALENQUE</t>
  </si>
  <si>
    <t>SQF</t>
  </si>
  <si>
    <t>SOLANO</t>
  </si>
  <si>
    <t>SQG</t>
  </si>
  <si>
    <t>SINTANG</t>
  </si>
  <si>
    <t>SQH</t>
  </si>
  <si>
    <t>SON-LA</t>
  </si>
  <si>
    <t>SQI</t>
  </si>
  <si>
    <t>STERLING</t>
  </si>
  <si>
    <t>SQJ</t>
  </si>
  <si>
    <t>SHEHDI</t>
  </si>
  <si>
    <t>SQK</t>
  </si>
  <si>
    <t>SIDI BARANI</t>
  </si>
  <si>
    <t>SQL</t>
  </si>
  <si>
    <t>SQM</t>
  </si>
  <si>
    <t>SAO MIGUEL DO ARAGUA</t>
  </si>
  <si>
    <t>SQN</t>
  </si>
  <si>
    <t>SANANA</t>
  </si>
  <si>
    <t>SQO</t>
  </si>
  <si>
    <t>STORUMAN</t>
  </si>
  <si>
    <t>SQP</t>
  </si>
  <si>
    <t>STARCKE</t>
  </si>
  <si>
    <t>SQQ</t>
  </si>
  <si>
    <t>SIAULIAI</t>
  </si>
  <si>
    <t>SQR</t>
  </si>
  <si>
    <t>SOROAKO</t>
  </si>
  <si>
    <t>SQS</t>
  </si>
  <si>
    <t>SAN IGNACIA</t>
  </si>
  <si>
    <t>SQT</t>
  </si>
  <si>
    <t>SAMARAI ISLAND</t>
  </si>
  <si>
    <t>SQU</t>
  </si>
  <si>
    <t>SAPOSOA</t>
  </si>
  <si>
    <t>SQV</t>
  </si>
  <si>
    <t>SEQUIM</t>
  </si>
  <si>
    <t>SQW</t>
  </si>
  <si>
    <t>SKIVE</t>
  </si>
  <si>
    <t>SQX</t>
  </si>
  <si>
    <t>SAO MIGUEL DO OESTE</t>
  </si>
  <si>
    <t>SQY</t>
  </si>
  <si>
    <t>SAO LOURENCO DO SUL</t>
  </si>
  <si>
    <t>SQZ</t>
  </si>
  <si>
    <t>SCAMPTON</t>
  </si>
  <si>
    <t>SRA</t>
  </si>
  <si>
    <t>SRB</t>
  </si>
  <si>
    <t>SRC</t>
  </si>
  <si>
    <t>SEARCY</t>
  </si>
  <si>
    <t>SRD</t>
  </si>
  <si>
    <t>SAN RAMON</t>
  </si>
  <si>
    <t>SRE</t>
  </si>
  <si>
    <t>SUCRE</t>
  </si>
  <si>
    <t>SRG</t>
  </si>
  <si>
    <t>SEMARANG</t>
  </si>
  <si>
    <t>SRH</t>
  </si>
  <si>
    <t>SARH</t>
  </si>
  <si>
    <t>SRI</t>
  </si>
  <si>
    <t>SAMARINDA</t>
  </si>
  <si>
    <t>SRJ</t>
  </si>
  <si>
    <t>SAN BORJA</t>
  </si>
  <si>
    <t>SRK</t>
  </si>
  <si>
    <t>SRL</t>
  </si>
  <si>
    <t>SANTA ROSALIA</t>
  </si>
  <si>
    <t>SRM</t>
  </si>
  <si>
    <t>SANDRINGHAM</t>
  </si>
  <si>
    <t>SRN</t>
  </si>
  <si>
    <t>STRAHAN</t>
  </si>
  <si>
    <t>SRO</t>
  </si>
  <si>
    <t>SANTANA RAMOS</t>
  </si>
  <si>
    <t>SRP</t>
  </si>
  <si>
    <t>STORD</t>
  </si>
  <si>
    <t>SRQ</t>
  </si>
  <si>
    <t>SARASOTA/BRADENTON</t>
  </si>
  <si>
    <t>SRR</t>
  </si>
  <si>
    <t>STRADBROKE ISLAND</t>
  </si>
  <si>
    <t>SRS</t>
  </si>
  <si>
    <t>SAN MARCOS</t>
  </si>
  <si>
    <t>SRT</t>
  </si>
  <si>
    <t>SOROTI</t>
  </si>
  <si>
    <t>SRU</t>
  </si>
  <si>
    <t>SRV</t>
  </si>
  <si>
    <t>STONY RIVER</t>
  </si>
  <si>
    <t>SRW</t>
  </si>
  <si>
    <t>SALISBURY</t>
  </si>
  <si>
    <t>SRX</t>
  </si>
  <si>
    <t>SIRTE</t>
  </si>
  <si>
    <t>LIBYAN SPA JAMAHIRIY</t>
  </si>
  <si>
    <t>SRY</t>
  </si>
  <si>
    <t>SARY</t>
  </si>
  <si>
    <t>SRZ</t>
  </si>
  <si>
    <t>SSA</t>
  </si>
  <si>
    <t>SALVADOR</t>
  </si>
  <si>
    <t>SSC</t>
  </si>
  <si>
    <t>SUMTER</t>
  </si>
  <si>
    <t>SSD</t>
  </si>
  <si>
    <t>SSE</t>
  </si>
  <si>
    <t>SHOLAPUR</t>
  </si>
  <si>
    <t>SSF</t>
  </si>
  <si>
    <t>SSG</t>
  </si>
  <si>
    <t>MALABO</t>
  </si>
  <si>
    <t>EQUATORIAL GUINEA-FIR CM</t>
  </si>
  <si>
    <t>SHARM EL SHEIKH</t>
  </si>
  <si>
    <t>SSJ</t>
  </si>
  <si>
    <t>SANDNESSJOEN</t>
  </si>
  <si>
    <t>SSK</t>
  </si>
  <si>
    <t>STURT CREEK</t>
  </si>
  <si>
    <t>SSL</t>
  </si>
  <si>
    <t>SSN</t>
  </si>
  <si>
    <t>SSO</t>
  </si>
  <si>
    <t>SAO LOURENCO</t>
  </si>
  <si>
    <t>SSP</t>
  </si>
  <si>
    <t>SILVER PLAINS</t>
  </si>
  <si>
    <t>SSQ</t>
  </si>
  <si>
    <t>LA SARRE</t>
  </si>
  <si>
    <t>SSR</t>
  </si>
  <si>
    <t>SARA</t>
  </si>
  <si>
    <t>SSS</t>
  </si>
  <si>
    <t>SIASSI</t>
  </si>
  <si>
    <t>SST</t>
  </si>
  <si>
    <t>SANTA TERESITA</t>
  </si>
  <si>
    <t>SSU</t>
  </si>
  <si>
    <t>WHITE SULPHUR SPRING</t>
  </si>
  <si>
    <t>SSV</t>
  </si>
  <si>
    <t>SIASI</t>
  </si>
  <si>
    <t>SSW</t>
  </si>
  <si>
    <t>STUART ISLAND</t>
  </si>
  <si>
    <t>SSX</t>
  </si>
  <si>
    <t>SAMSUN</t>
  </si>
  <si>
    <t>SSY</t>
  </si>
  <si>
    <t>M'BANZA CONGO</t>
  </si>
  <si>
    <t>SSZ</t>
  </si>
  <si>
    <t>SANTOS</t>
  </si>
  <si>
    <t>STAUNING</t>
  </si>
  <si>
    <t>STB</t>
  </si>
  <si>
    <t>SANTA BARBARA ZULIA</t>
  </si>
  <si>
    <t>STE</t>
  </si>
  <si>
    <t>STEVENS POINT</t>
  </si>
  <si>
    <t>STF</t>
  </si>
  <si>
    <t>STEPHEN ISLAND</t>
  </si>
  <si>
    <t>STG</t>
  </si>
  <si>
    <t>ST GEORGE ISLAND</t>
  </si>
  <si>
    <t>STH</t>
  </si>
  <si>
    <t>STRATHMORE</t>
  </si>
  <si>
    <t>STI</t>
  </si>
  <si>
    <t>STJ</t>
  </si>
  <si>
    <t>ST JOSEPH</t>
  </si>
  <si>
    <t>STK</t>
  </si>
  <si>
    <t>STM</t>
  </si>
  <si>
    <t>SANTAREM</t>
  </si>
  <si>
    <t>STP</t>
  </si>
  <si>
    <t>STQ</t>
  </si>
  <si>
    <t>STS</t>
  </si>
  <si>
    <t>STT</t>
  </si>
  <si>
    <t>ST THOMAS ISLAND</t>
  </si>
  <si>
    <t>STU</t>
  </si>
  <si>
    <t>STV</t>
  </si>
  <si>
    <t>SURAT</t>
  </si>
  <si>
    <t>STW</t>
  </si>
  <si>
    <t>STAVROPOL</t>
  </si>
  <si>
    <t>STY</t>
  </si>
  <si>
    <t>SALTO</t>
  </si>
  <si>
    <t>STZ</t>
  </si>
  <si>
    <t>SANTA TEREZINHA</t>
  </si>
  <si>
    <t>SUA</t>
  </si>
  <si>
    <t>STUART</t>
  </si>
  <si>
    <t>SUB</t>
  </si>
  <si>
    <t>SURABAYA</t>
  </si>
  <si>
    <t>SUC</t>
  </si>
  <si>
    <t>SUNDANCE</t>
  </si>
  <si>
    <t>SUD</t>
  </si>
  <si>
    <t>STROUD</t>
  </si>
  <si>
    <t>SUE</t>
  </si>
  <si>
    <t>STURGEON BAY</t>
  </si>
  <si>
    <t>SUF</t>
  </si>
  <si>
    <t>LAMEZIA TERME</t>
  </si>
  <si>
    <t>SUG</t>
  </si>
  <si>
    <t>SURIGAO</t>
  </si>
  <si>
    <t>SUH</t>
  </si>
  <si>
    <t>SUR</t>
  </si>
  <si>
    <t>SUI</t>
  </si>
  <si>
    <t>SUKHUMI</t>
  </si>
  <si>
    <t>SUJ</t>
  </si>
  <si>
    <t>SATU MARE</t>
  </si>
  <si>
    <t>SUK</t>
  </si>
  <si>
    <t>SAMCHEOK</t>
  </si>
  <si>
    <t>SUL</t>
  </si>
  <si>
    <t>SUM</t>
  </si>
  <si>
    <t>SUN</t>
  </si>
  <si>
    <t>SUN VALLEY</t>
  </si>
  <si>
    <t>SUO</t>
  </si>
  <si>
    <t>SUN RIVER</t>
  </si>
  <si>
    <t>SUP</t>
  </si>
  <si>
    <t>SUMENEP</t>
  </si>
  <si>
    <t>SUQ</t>
  </si>
  <si>
    <t>SUCUA</t>
  </si>
  <si>
    <t>SUMMER BEAVER</t>
  </si>
  <si>
    <t>SUS</t>
  </si>
  <si>
    <t>SUT</t>
  </si>
  <si>
    <t>SUMBAWANGA</t>
  </si>
  <si>
    <t>SUU</t>
  </si>
  <si>
    <t>SUV</t>
  </si>
  <si>
    <t>SUVA</t>
  </si>
  <si>
    <t>SUW</t>
  </si>
  <si>
    <t>SUPERIOR</t>
  </si>
  <si>
    <t>SUX</t>
  </si>
  <si>
    <t>SIOUX CITY</t>
  </si>
  <si>
    <t>SUY</t>
  </si>
  <si>
    <t>SUDUREYRI</t>
  </si>
  <si>
    <t>SUZ</t>
  </si>
  <si>
    <t>SURIA</t>
  </si>
  <si>
    <t>SVA</t>
  </si>
  <si>
    <t>SAVOONGA</t>
  </si>
  <si>
    <t>SVB</t>
  </si>
  <si>
    <t>SAMBAVA</t>
  </si>
  <si>
    <t>SVC</t>
  </si>
  <si>
    <t>SILVER CITY</t>
  </si>
  <si>
    <t>SVD</t>
  </si>
  <si>
    <t>ST VINCENT</t>
  </si>
  <si>
    <t>SVE</t>
  </si>
  <si>
    <t>SUSANVILLE</t>
  </si>
  <si>
    <t>SVF</t>
  </si>
  <si>
    <t>SAVE</t>
  </si>
  <si>
    <t>SVG</t>
  </si>
  <si>
    <t>STAVANGER</t>
  </si>
  <si>
    <t>SVH</t>
  </si>
  <si>
    <t>STATESVILLE</t>
  </si>
  <si>
    <t>SVI</t>
  </si>
  <si>
    <t>SAN VICENTE DEL CAGUAN</t>
  </si>
  <si>
    <t>SVJ</t>
  </si>
  <si>
    <t>SVOLVAER</t>
  </si>
  <si>
    <t>SVK</t>
  </si>
  <si>
    <t>SILVER CREEK</t>
  </si>
  <si>
    <t>SVL</t>
  </si>
  <si>
    <t>SAVONLINNA</t>
  </si>
  <si>
    <t>SVM</t>
  </si>
  <si>
    <t>ST PAULS MISSION</t>
  </si>
  <si>
    <t>SVN</t>
  </si>
  <si>
    <t>SVO</t>
  </si>
  <si>
    <t>SVP</t>
  </si>
  <si>
    <t>KUITO</t>
  </si>
  <si>
    <t>SVQ</t>
  </si>
  <si>
    <t>SEVILLE</t>
  </si>
  <si>
    <t>SVR</t>
  </si>
  <si>
    <t>SVAY RIENG</t>
  </si>
  <si>
    <t>SVS</t>
  </si>
  <si>
    <t>STEVENS VILLAGE</t>
  </si>
  <si>
    <t>SVT</t>
  </si>
  <si>
    <t>SAVUTI</t>
  </si>
  <si>
    <t>SVU</t>
  </si>
  <si>
    <t>SAVUSAVU</t>
  </si>
  <si>
    <t>SVV</t>
  </si>
  <si>
    <t>SAN SALVADOR DE PAUL</t>
  </si>
  <si>
    <t>SVW</t>
  </si>
  <si>
    <t>SPARREVOHN</t>
  </si>
  <si>
    <t>EKATERINBURG</t>
  </si>
  <si>
    <t>SVY</t>
  </si>
  <si>
    <t>SAVO</t>
  </si>
  <si>
    <t>SVZ</t>
  </si>
  <si>
    <t>SWA</t>
  </si>
  <si>
    <t>SHANTOU</t>
  </si>
  <si>
    <t>SWB</t>
  </si>
  <si>
    <t>SHAW RIVER</t>
  </si>
  <si>
    <t>SWC</t>
  </si>
  <si>
    <t>STAWELL</t>
  </si>
  <si>
    <t>SWD</t>
  </si>
  <si>
    <t>SEWARD</t>
  </si>
  <si>
    <t>SWE</t>
  </si>
  <si>
    <t>SIWEA</t>
  </si>
  <si>
    <t>SWF</t>
  </si>
  <si>
    <t>SWG</t>
  </si>
  <si>
    <t>SATWAG</t>
  </si>
  <si>
    <t>SWH</t>
  </si>
  <si>
    <t>SWAN HILL</t>
  </si>
  <si>
    <t>SWI</t>
  </si>
  <si>
    <t>SWINDON</t>
  </si>
  <si>
    <t>SWJ</t>
  </si>
  <si>
    <t>SOUTH WEST BAY</t>
  </si>
  <si>
    <t>SWK</t>
  </si>
  <si>
    <t>SWL</t>
  </si>
  <si>
    <t>SPANISH WELLS</t>
  </si>
  <si>
    <t>SWM</t>
  </si>
  <si>
    <t>SUIA-MISSU</t>
  </si>
  <si>
    <t>SWN</t>
  </si>
  <si>
    <t>SAHIWAL</t>
  </si>
  <si>
    <t>SWO</t>
  </si>
  <si>
    <t>STILLWATER</t>
  </si>
  <si>
    <t>SWP</t>
  </si>
  <si>
    <t>SWAKOPMUND</t>
  </si>
  <si>
    <t>SWQ</t>
  </si>
  <si>
    <t>SUMBAWA</t>
  </si>
  <si>
    <t>SWR</t>
  </si>
  <si>
    <t>SILUR</t>
  </si>
  <si>
    <t>SWS</t>
  </si>
  <si>
    <t>SWANSEA</t>
  </si>
  <si>
    <t>SWT</t>
  </si>
  <si>
    <t>STRZHEWOI</t>
  </si>
  <si>
    <t>SWU</t>
  </si>
  <si>
    <t>SUWON</t>
  </si>
  <si>
    <t>SWV</t>
  </si>
  <si>
    <t>SHIKARPUR</t>
  </si>
  <si>
    <t>SWW</t>
  </si>
  <si>
    <t>SWEETWATER</t>
  </si>
  <si>
    <t>SWX</t>
  </si>
  <si>
    <t>SHAKAWE</t>
  </si>
  <si>
    <t>SWY</t>
  </si>
  <si>
    <t>SITIAWAN</t>
  </si>
  <si>
    <t>SWZ</t>
  </si>
  <si>
    <t>SXA</t>
  </si>
  <si>
    <t>SIALUM</t>
  </si>
  <si>
    <t>SXB</t>
  </si>
  <si>
    <t>STRASBOURG</t>
  </si>
  <si>
    <t>SXC</t>
  </si>
  <si>
    <t>SXD</t>
  </si>
  <si>
    <t>SOPHIA ANTIPOLIS</t>
  </si>
  <si>
    <t>SXE</t>
  </si>
  <si>
    <t>SALE</t>
  </si>
  <si>
    <t>SXF</t>
  </si>
  <si>
    <t>SXG</t>
  </si>
  <si>
    <t>SENANGA</t>
  </si>
  <si>
    <t>SXH</t>
  </si>
  <si>
    <t>SEHULEA</t>
  </si>
  <si>
    <t>SXI</t>
  </si>
  <si>
    <t>SIRRI ISLAND</t>
  </si>
  <si>
    <t>SXJ</t>
  </si>
  <si>
    <t>SHANSHAN</t>
  </si>
  <si>
    <t>SXK</t>
  </si>
  <si>
    <t>SAUMLAKI</t>
  </si>
  <si>
    <t>SXL</t>
  </si>
  <si>
    <t>SLIGO</t>
  </si>
  <si>
    <t>SXM</t>
  </si>
  <si>
    <t>ST MAARTEN</t>
  </si>
  <si>
    <t>SXN</t>
  </si>
  <si>
    <t>SUAPAN</t>
  </si>
  <si>
    <t>SXO</t>
  </si>
  <si>
    <t>SAO FELIX DO ARAGUAI</t>
  </si>
  <si>
    <t>SXP</t>
  </si>
  <si>
    <t>SHELDON POINT</t>
  </si>
  <si>
    <t>SXQ</t>
  </si>
  <si>
    <t>SOLDOTNA</t>
  </si>
  <si>
    <t>SXR</t>
  </si>
  <si>
    <t>SRINAGAR</t>
  </si>
  <si>
    <t>SXS</t>
  </si>
  <si>
    <t>SAHABAT 16</t>
  </si>
  <si>
    <t>SXT</t>
  </si>
  <si>
    <t>TAMAN NEGARA</t>
  </si>
  <si>
    <t>SXU</t>
  </si>
  <si>
    <t>SODDU</t>
  </si>
  <si>
    <t>SXV</t>
  </si>
  <si>
    <t>SXW</t>
  </si>
  <si>
    <t>SAUREN</t>
  </si>
  <si>
    <t>SXX</t>
  </si>
  <si>
    <t>SAO FELIX DO XINGU</t>
  </si>
  <si>
    <t>SXY</t>
  </si>
  <si>
    <t>SIIRT</t>
  </si>
  <si>
    <t>SYA</t>
  </si>
  <si>
    <t>SHEMYA</t>
  </si>
  <si>
    <t>SYC</t>
  </si>
  <si>
    <t>SHIRINGAYOC</t>
  </si>
  <si>
    <t>SYE</t>
  </si>
  <si>
    <t>SA DAH</t>
  </si>
  <si>
    <t>SYF</t>
  </si>
  <si>
    <t>SILVA BAY</t>
  </si>
  <si>
    <t>SYG</t>
  </si>
  <si>
    <t>SVALBARD</t>
  </si>
  <si>
    <t>SYH</t>
  </si>
  <si>
    <t>SYANGBOCHE</t>
  </si>
  <si>
    <t>SYI</t>
  </si>
  <si>
    <t>SHELBYVILLE</t>
  </si>
  <si>
    <t>SYJ</t>
  </si>
  <si>
    <t>SIRJAN</t>
  </si>
  <si>
    <t>SYK</t>
  </si>
  <si>
    <t>STYKKISHOLMUR</t>
  </si>
  <si>
    <t>SYL</t>
  </si>
  <si>
    <t>SYM</t>
  </si>
  <si>
    <t>SIMAO</t>
  </si>
  <si>
    <t>SYN</t>
  </si>
  <si>
    <t>STANTON</t>
  </si>
  <si>
    <t>SYO</t>
  </si>
  <si>
    <t>SHONAI</t>
  </si>
  <si>
    <t>SYP</t>
  </si>
  <si>
    <t>SYQ</t>
  </si>
  <si>
    <t>SYR</t>
  </si>
  <si>
    <t>SYRACUSE</t>
  </si>
  <si>
    <t>SYS</t>
  </si>
  <si>
    <t>SUNCHEON</t>
  </si>
  <si>
    <t>SYT</t>
  </si>
  <si>
    <t>ST YAN</t>
  </si>
  <si>
    <t>SYU</t>
  </si>
  <si>
    <t>WARRABER ISLAND</t>
  </si>
  <si>
    <t>SYV</t>
  </si>
  <si>
    <t>SYLVESTER</t>
  </si>
  <si>
    <t>SYW</t>
  </si>
  <si>
    <t>SEHWEN SHARIF</t>
  </si>
  <si>
    <t>SYX</t>
  </si>
  <si>
    <t>SANYA</t>
  </si>
  <si>
    <t>SYY</t>
  </si>
  <si>
    <t>STORNOWAY</t>
  </si>
  <si>
    <t>SHIRAZ</t>
  </si>
  <si>
    <t>SZA</t>
  </si>
  <si>
    <t>SOYO</t>
  </si>
  <si>
    <t>SZB</t>
  </si>
  <si>
    <t>SZC</t>
  </si>
  <si>
    <t>SZD</t>
  </si>
  <si>
    <t>SHEFFIELD</t>
  </si>
  <si>
    <t>SZE</t>
  </si>
  <si>
    <t>SEMERA</t>
  </si>
  <si>
    <t>SALZBURG</t>
  </si>
  <si>
    <t>SZH</t>
  </si>
  <si>
    <t>SENIPAH</t>
  </si>
  <si>
    <t>SZI</t>
  </si>
  <si>
    <t>ZAISAN</t>
  </si>
  <si>
    <t>SZJ</t>
  </si>
  <si>
    <t>SIGUANEA</t>
  </si>
  <si>
    <t>SZK</t>
  </si>
  <si>
    <t>SKUKUZA</t>
  </si>
  <si>
    <t>SZL</t>
  </si>
  <si>
    <t>WARRENSBURG</t>
  </si>
  <si>
    <t>SZM</t>
  </si>
  <si>
    <t>SESRIEM</t>
  </si>
  <si>
    <t>SZN</t>
  </si>
  <si>
    <t>SZO</t>
  </si>
  <si>
    <t>SHANZHOU</t>
  </si>
  <si>
    <t>SZP</t>
  </si>
  <si>
    <t>SANTA PAULA</t>
  </si>
  <si>
    <t>SZQ</t>
  </si>
  <si>
    <t>SAENZ PENA</t>
  </si>
  <si>
    <t>SZR</t>
  </si>
  <si>
    <t>STARA ZAGORA</t>
  </si>
  <si>
    <t>SZS</t>
  </si>
  <si>
    <t>STEWART ISLAND</t>
  </si>
  <si>
    <t>SZT</t>
  </si>
  <si>
    <t>SAN CRISTOBAL DE LAS CASAS</t>
  </si>
  <si>
    <t>SZU</t>
  </si>
  <si>
    <t>SEGOU</t>
  </si>
  <si>
    <t>SZV</t>
  </si>
  <si>
    <t>SUZHOU</t>
  </si>
  <si>
    <t>SZW</t>
  </si>
  <si>
    <t>SCHWERIN</t>
  </si>
  <si>
    <t>SZX</t>
  </si>
  <si>
    <t>SHENZHEN</t>
  </si>
  <si>
    <t>SZY</t>
  </si>
  <si>
    <t>SZYMANY</t>
  </si>
  <si>
    <t>SZZ</t>
  </si>
  <si>
    <t>SZCZECIN</t>
  </si>
  <si>
    <t>TAA</t>
  </si>
  <si>
    <t>TARAPAINA</t>
  </si>
  <si>
    <t>TAB</t>
  </si>
  <si>
    <t>TOBAGO</t>
  </si>
  <si>
    <t>TAC</t>
  </si>
  <si>
    <t>TACLOBAN</t>
  </si>
  <si>
    <t>TAD</t>
  </si>
  <si>
    <t>TRINIDAD</t>
  </si>
  <si>
    <t>TAE</t>
  </si>
  <si>
    <t>DAEGU</t>
  </si>
  <si>
    <t>TAF</t>
  </si>
  <si>
    <t>TAG</t>
  </si>
  <si>
    <t>TAGBILARAN</t>
  </si>
  <si>
    <t>TAH</t>
  </si>
  <si>
    <t>TANNA</t>
  </si>
  <si>
    <t>TAI</t>
  </si>
  <si>
    <t>TAIZ</t>
  </si>
  <si>
    <t>TAJ</t>
  </si>
  <si>
    <t>TADJI</t>
  </si>
  <si>
    <t>TAK</t>
  </si>
  <si>
    <t>TAKAMATSU</t>
  </si>
  <si>
    <t>TAL</t>
  </si>
  <si>
    <t>TANANA</t>
  </si>
  <si>
    <t>TAM</t>
  </si>
  <si>
    <t>TAMPICO</t>
  </si>
  <si>
    <t>TAN</t>
  </si>
  <si>
    <t>TANGALOOMA</t>
  </si>
  <si>
    <t>TAO</t>
  </si>
  <si>
    <t>QINGDAO</t>
  </si>
  <si>
    <t>TAP</t>
  </si>
  <si>
    <t>TAPACHULA</t>
  </si>
  <si>
    <t>TAQ</t>
  </si>
  <si>
    <t>TARCOOLA</t>
  </si>
  <si>
    <t>TAR</t>
  </si>
  <si>
    <t>TARANTO</t>
  </si>
  <si>
    <t>TAT</t>
  </si>
  <si>
    <t>POPRAD/TATRY</t>
  </si>
  <si>
    <t>TAU</t>
  </si>
  <si>
    <t>TAURAMENA</t>
  </si>
  <si>
    <t>TAV</t>
  </si>
  <si>
    <t>TAW</t>
  </si>
  <si>
    <t>TACUAREMBO</t>
  </si>
  <si>
    <t>TAX</t>
  </si>
  <si>
    <t>TALIABU</t>
  </si>
  <si>
    <t>TAY</t>
  </si>
  <si>
    <t>TARTU</t>
  </si>
  <si>
    <t>TAZ</t>
  </si>
  <si>
    <t>DASHOGUZ</t>
  </si>
  <si>
    <t>TA1</t>
  </si>
  <si>
    <t>TA2</t>
  </si>
  <si>
    <t>TA3</t>
  </si>
  <si>
    <t>TBA</t>
  </si>
  <si>
    <t>TABIBUGA</t>
  </si>
  <si>
    <t>TBB</t>
  </si>
  <si>
    <t>TUYHOA</t>
  </si>
  <si>
    <t>TBC</t>
  </si>
  <si>
    <t>TUBA CITY</t>
  </si>
  <si>
    <t>TBD</t>
  </si>
  <si>
    <t>TIMBIQUI</t>
  </si>
  <si>
    <t>TBE</t>
  </si>
  <si>
    <t>TIMBUNKE</t>
  </si>
  <si>
    <t>TBF</t>
  </si>
  <si>
    <t>TABITEUEA NORTH</t>
  </si>
  <si>
    <t>TBG</t>
  </si>
  <si>
    <t>TABUBIL</t>
  </si>
  <si>
    <t>TBH</t>
  </si>
  <si>
    <t>TABLAS</t>
  </si>
  <si>
    <t>TBI</t>
  </si>
  <si>
    <t>THE BIGHT</t>
  </si>
  <si>
    <t>TBJ</t>
  </si>
  <si>
    <t>TABARKA</t>
  </si>
  <si>
    <t>TBK</t>
  </si>
  <si>
    <t>TIMBER CREEK</t>
  </si>
  <si>
    <t>TBL</t>
  </si>
  <si>
    <t>TABLELAND</t>
  </si>
  <si>
    <t>TBM</t>
  </si>
  <si>
    <t>TUMBANG SAMBA</t>
  </si>
  <si>
    <t>TBN</t>
  </si>
  <si>
    <t>FORT LEONARD WOOD</t>
  </si>
  <si>
    <t>TBO</t>
  </si>
  <si>
    <t>TABORA</t>
  </si>
  <si>
    <t>TBP</t>
  </si>
  <si>
    <t>TUMBES</t>
  </si>
  <si>
    <t>TBQ</t>
  </si>
  <si>
    <t>TARABO</t>
  </si>
  <si>
    <t>TBR</t>
  </si>
  <si>
    <t>STATESBORO</t>
  </si>
  <si>
    <t>TBILISI</t>
  </si>
  <si>
    <t>TBT</t>
  </si>
  <si>
    <t>TABATINGA</t>
  </si>
  <si>
    <t>TBU</t>
  </si>
  <si>
    <t>NUKU'ALOFA</t>
  </si>
  <si>
    <t>TBV</t>
  </si>
  <si>
    <t>TABAL</t>
  </si>
  <si>
    <t>TBW</t>
  </si>
  <si>
    <t>TAMBOV</t>
  </si>
  <si>
    <t>TBX</t>
  </si>
  <si>
    <t>TAABO</t>
  </si>
  <si>
    <t>TBY</t>
  </si>
  <si>
    <t>TSABONG</t>
  </si>
  <si>
    <t>TABRIZ</t>
  </si>
  <si>
    <t>TCA</t>
  </si>
  <si>
    <t>TENNANT CREEK</t>
  </si>
  <si>
    <t>TCB</t>
  </si>
  <si>
    <t>TREASURE CAY</t>
  </si>
  <si>
    <t>TCC</t>
  </si>
  <si>
    <t>TUCUMCARI</t>
  </si>
  <si>
    <t>TCD</t>
  </si>
  <si>
    <t>TARAPACA</t>
  </si>
  <si>
    <t>TCE</t>
  </si>
  <si>
    <t>TULCEA</t>
  </si>
  <si>
    <t>TCF</t>
  </si>
  <si>
    <t>TOCOA</t>
  </si>
  <si>
    <t>TCG</t>
  </si>
  <si>
    <t>TACHENG</t>
  </si>
  <si>
    <t>TCH</t>
  </si>
  <si>
    <t>TCHIBANGA</t>
  </si>
  <si>
    <t>TCJ</t>
  </si>
  <si>
    <t>TOREMBI</t>
  </si>
  <si>
    <t>TCK</t>
  </si>
  <si>
    <t>TINBOLI</t>
  </si>
  <si>
    <t>TCL</t>
  </si>
  <si>
    <t>TUSCALOOSA</t>
  </si>
  <si>
    <t>TCM</t>
  </si>
  <si>
    <t>TCN</t>
  </si>
  <si>
    <t>TEHUACAN</t>
  </si>
  <si>
    <t>TCO</t>
  </si>
  <si>
    <t>TUMACO</t>
  </si>
  <si>
    <t>TCP</t>
  </si>
  <si>
    <t>TABA</t>
  </si>
  <si>
    <t>TCQ</t>
  </si>
  <si>
    <t>TACNA</t>
  </si>
  <si>
    <t>TCR</t>
  </si>
  <si>
    <t>TUTICORIN</t>
  </si>
  <si>
    <t>TCS</t>
  </si>
  <si>
    <t>TRUTH OR CONSEQUENCE</t>
  </si>
  <si>
    <t>TCT</t>
  </si>
  <si>
    <t>TAKOTNA</t>
  </si>
  <si>
    <t>TCU</t>
  </si>
  <si>
    <t>THABA NCHU</t>
  </si>
  <si>
    <t>TCV</t>
  </si>
  <si>
    <t>TET</t>
  </si>
  <si>
    <t>TETE</t>
  </si>
  <si>
    <t>TCW</t>
  </si>
  <si>
    <t>TOCUMWAL</t>
  </si>
  <si>
    <t>TCX</t>
  </si>
  <si>
    <t>TABAS</t>
  </si>
  <si>
    <t>TCY</t>
  </si>
  <si>
    <t>TERRACE BAY</t>
  </si>
  <si>
    <t>TDA</t>
  </si>
  <si>
    <t>TDB</t>
  </si>
  <si>
    <t>TETABEDI</t>
  </si>
  <si>
    <t>TDD</t>
  </si>
  <si>
    <t>TDG</t>
  </si>
  <si>
    <t>TANDAG</t>
  </si>
  <si>
    <t>TDJ</t>
  </si>
  <si>
    <t>TADJOURA</t>
  </si>
  <si>
    <t>TDK</t>
  </si>
  <si>
    <t>TALDY KURGAN</t>
  </si>
  <si>
    <t>TDL</t>
  </si>
  <si>
    <t>TANDIL</t>
  </si>
  <si>
    <t>TDN</t>
  </si>
  <si>
    <t>THEDA STATION</t>
  </si>
  <si>
    <t>TDO</t>
  </si>
  <si>
    <t>TOLEDO</t>
  </si>
  <si>
    <t>TDR</t>
  </si>
  <si>
    <t>THEODORE</t>
  </si>
  <si>
    <t>TDT</t>
  </si>
  <si>
    <t>TANDA TULA</t>
  </si>
  <si>
    <t>TDV</t>
  </si>
  <si>
    <t>TANANDAVA</t>
  </si>
  <si>
    <t>TDW</t>
  </si>
  <si>
    <t>TDX</t>
  </si>
  <si>
    <t>TRAT</t>
  </si>
  <si>
    <t>TDZ</t>
  </si>
  <si>
    <t>TOL</t>
  </si>
  <si>
    <t>TEA</t>
  </si>
  <si>
    <t>TELA</t>
  </si>
  <si>
    <t>TEB</t>
  </si>
  <si>
    <t>TETERBORO</t>
  </si>
  <si>
    <t>TEC</t>
  </si>
  <si>
    <t>TELEMACO BORBA</t>
  </si>
  <si>
    <t>TED</t>
  </si>
  <si>
    <t>THISTED</t>
  </si>
  <si>
    <t>TEE</t>
  </si>
  <si>
    <t>TBESSA</t>
  </si>
  <si>
    <t>TEF</t>
  </si>
  <si>
    <t>TELFER</t>
  </si>
  <si>
    <t>TEG</t>
  </si>
  <si>
    <t>TENKODOGO</t>
  </si>
  <si>
    <t>TEH</t>
  </si>
  <si>
    <t>TETLIN</t>
  </si>
  <si>
    <t>TEI</t>
  </si>
  <si>
    <t>TEZU</t>
  </si>
  <si>
    <t>TEK</t>
  </si>
  <si>
    <t>TATITLEK</t>
  </si>
  <si>
    <t>TEL</t>
  </si>
  <si>
    <t>TELUPID</t>
  </si>
  <si>
    <t>TEM</t>
  </si>
  <si>
    <t>TEMORA</t>
  </si>
  <si>
    <t>TEN</t>
  </si>
  <si>
    <t>TONGREN</t>
  </si>
  <si>
    <t>TEO</t>
  </si>
  <si>
    <t>TERAPO</t>
  </si>
  <si>
    <t>TEP</t>
  </si>
  <si>
    <t>TEPTEP</t>
  </si>
  <si>
    <t>TEQ</t>
  </si>
  <si>
    <t>TEKIRDAG</t>
  </si>
  <si>
    <t>TER</t>
  </si>
  <si>
    <t>TERCEIRA</t>
  </si>
  <si>
    <t>TES</t>
  </si>
  <si>
    <t>TESSENEI</t>
  </si>
  <si>
    <t>TEU</t>
  </si>
  <si>
    <t>TE ANAU</t>
  </si>
  <si>
    <t>TEW</t>
  </si>
  <si>
    <t>TOHID</t>
  </si>
  <si>
    <t>TEX</t>
  </si>
  <si>
    <t>TELLURIDE</t>
  </si>
  <si>
    <t>TEY</t>
  </si>
  <si>
    <t>THINGEYRI</t>
  </si>
  <si>
    <t>TEZ</t>
  </si>
  <si>
    <t>TEZPUR</t>
  </si>
  <si>
    <t>TFB</t>
  </si>
  <si>
    <t>TIFALMIN</t>
  </si>
  <si>
    <t>TFF</t>
  </si>
  <si>
    <t>TEFE</t>
  </si>
  <si>
    <t>TFI</t>
  </si>
  <si>
    <t>TUFI</t>
  </si>
  <si>
    <t>TFL</t>
  </si>
  <si>
    <t>TEOFILO OTONI</t>
  </si>
  <si>
    <t>TFM</t>
  </si>
  <si>
    <t>TELEFOMIN</t>
  </si>
  <si>
    <t>TFN</t>
  </si>
  <si>
    <t>TCI</t>
  </si>
  <si>
    <t>TENERIFE</t>
  </si>
  <si>
    <t>TFS</t>
  </si>
  <si>
    <t>TFT</t>
  </si>
  <si>
    <t>TAFTAN</t>
  </si>
  <si>
    <t>TFY</t>
  </si>
  <si>
    <t>TARFAYA</t>
  </si>
  <si>
    <t>TGB</t>
  </si>
  <si>
    <t>TAGBITA</t>
  </si>
  <si>
    <t>PODGORICA</t>
  </si>
  <si>
    <t>ME</t>
  </si>
  <si>
    <t>MONTENEGRO</t>
  </si>
  <si>
    <t>TGE</t>
  </si>
  <si>
    <t>TUSKEGEE</t>
  </si>
  <si>
    <t>TGF</t>
  </si>
  <si>
    <t>TIGNES</t>
  </si>
  <si>
    <t>TGG</t>
  </si>
  <si>
    <t>KUALA TERENGGANU</t>
  </si>
  <si>
    <t>TGH</t>
  </si>
  <si>
    <t>TONGOA</t>
  </si>
  <si>
    <t>TGI</t>
  </si>
  <si>
    <t>TINGO MARIA</t>
  </si>
  <si>
    <t>TGJ</t>
  </si>
  <si>
    <t>TIGA</t>
  </si>
  <si>
    <t>TGL</t>
  </si>
  <si>
    <t>TAGULA</t>
  </si>
  <si>
    <t>TGM</t>
  </si>
  <si>
    <t>TIRGU MURES</t>
  </si>
  <si>
    <t>TGN</t>
  </si>
  <si>
    <t>TRARALGON</t>
  </si>
  <si>
    <t>TGO</t>
  </si>
  <si>
    <t>TONGLIAO</t>
  </si>
  <si>
    <t>TGQ</t>
  </si>
  <si>
    <t>TANGARA DA SERRA</t>
  </si>
  <si>
    <t>TGR</t>
  </si>
  <si>
    <t>TOUGGOURT</t>
  </si>
  <si>
    <t>TGS</t>
  </si>
  <si>
    <t>CHOKWE</t>
  </si>
  <si>
    <t>TGT</t>
  </si>
  <si>
    <t>TANGA</t>
  </si>
  <si>
    <t>TGU</t>
  </si>
  <si>
    <t>TEGUCIGALPA</t>
  </si>
  <si>
    <t>TGV</t>
  </si>
  <si>
    <t>TARGOVISHTE</t>
  </si>
  <si>
    <t>TGX</t>
  </si>
  <si>
    <t>TINGRELA</t>
  </si>
  <si>
    <t>TGZ</t>
  </si>
  <si>
    <t>TUXTLA GUTIERREZ</t>
  </si>
  <si>
    <t>THA</t>
  </si>
  <si>
    <t>TULLAHOMA</t>
  </si>
  <si>
    <t>THB</t>
  </si>
  <si>
    <t>THABA-TSEKA</t>
  </si>
  <si>
    <t>THC</t>
  </si>
  <si>
    <t>TCHIEN</t>
  </si>
  <si>
    <t>THE</t>
  </si>
  <si>
    <t>TERESINA</t>
  </si>
  <si>
    <t>THF</t>
  </si>
  <si>
    <t>THG</t>
  </si>
  <si>
    <t>THANGOOL</t>
  </si>
  <si>
    <t>THH</t>
  </si>
  <si>
    <t>TAHAROA</t>
  </si>
  <si>
    <t>THI</t>
  </si>
  <si>
    <t>TICHITT</t>
  </si>
  <si>
    <t>THK</t>
  </si>
  <si>
    <t>THAKHEK</t>
  </si>
  <si>
    <t>THL</t>
  </si>
  <si>
    <t>TACHILEK</t>
  </si>
  <si>
    <t>THM</t>
  </si>
  <si>
    <t>THOMSONFIELD</t>
  </si>
  <si>
    <t>THN</t>
  </si>
  <si>
    <t>TROLLHATTAN</t>
  </si>
  <si>
    <t>THO</t>
  </si>
  <si>
    <t>THORSHOFN</t>
  </si>
  <si>
    <t>THP</t>
  </si>
  <si>
    <t>THERMOPOLIS</t>
  </si>
  <si>
    <t>THS</t>
  </si>
  <si>
    <t>SUKHOTHAI</t>
  </si>
  <si>
    <t>THT</t>
  </si>
  <si>
    <t>TAMCHAKET</t>
  </si>
  <si>
    <t>THU</t>
  </si>
  <si>
    <t>PITUFFIK</t>
  </si>
  <si>
    <t>THV</t>
  </si>
  <si>
    <t>YORK</t>
  </si>
  <si>
    <t>THY</t>
  </si>
  <si>
    <t>THOHOYANDOU</t>
  </si>
  <si>
    <t>THZ</t>
  </si>
  <si>
    <t>TAHOUA</t>
  </si>
  <si>
    <t>TIRANA</t>
  </si>
  <si>
    <t>AL</t>
  </si>
  <si>
    <t>ALBANIA</t>
  </si>
  <si>
    <t>TIB</t>
  </si>
  <si>
    <t>TIBU</t>
  </si>
  <si>
    <t>TIC</t>
  </si>
  <si>
    <t>TINAK ISLAND</t>
  </si>
  <si>
    <t>TID</t>
  </si>
  <si>
    <t>TIARET</t>
  </si>
  <si>
    <t>TIE</t>
  </si>
  <si>
    <t>TIPPI</t>
  </si>
  <si>
    <t>TAIF</t>
  </si>
  <si>
    <t>TIG</t>
  </si>
  <si>
    <t>TINGWON</t>
  </si>
  <si>
    <t>TIH</t>
  </si>
  <si>
    <t>TIKEHAU ATOLL</t>
  </si>
  <si>
    <t>TII</t>
  </si>
  <si>
    <t>TIRINKOT</t>
  </si>
  <si>
    <t>TIJ</t>
  </si>
  <si>
    <t>TIJUANA</t>
  </si>
  <si>
    <t>TIK</t>
  </si>
  <si>
    <t>TIL</t>
  </si>
  <si>
    <t>INVERLAKE</t>
  </si>
  <si>
    <t>TIM</t>
  </si>
  <si>
    <t>TEMBAGAPURA</t>
  </si>
  <si>
    <t>TIN</t>
  </si>
  <si>
    <t>TINDOUF</t>
  </si>
  <si>
    <t>TIO</t>
  </si>
  <si>
    <t>TILIN</t>
  </si>
  <si>
    <t>TIP</t>
  </si>
  <si>
    <t>TIQ</t>
  </si>
  <si>
    <t>TINIAN</t>
  </si>
  <si>
    <t>TIR</t>
  </si>
  <si>
    <t>TIRUPATI</t>
  </si>
  <si>
    <t>TIU</t>
  </si>
  <si>
    <t>TIMARU</t>
  </si>
  <si>
    <t>TIV</t>
  </si>
  <si>
    <t>TIVAT</t>
  </si>
  <si>
    <t>TIX</t>
  </si>
  <si>
    <t>TITUSVILLE</t>
  </si>
  <si>
    <t>TIY</t>
  </si>
  <si>
    <t>TIDJIKJA</t>
  </si>
  <si>
    <t>TIZ</t>
  </si>
  <si>
    <t>TARI</t>
  </si>
  <si>
    <t>TJA</t>
  </si>
  <si>
    <t>TARIJA</t>
  </si>
  <si>
    <t>TJB</t>
  </si>
  <si>
    <t>TANJUNG BALAI</t>
  </si>
  <si>
    <t>TJC</t>
  </si>
  <si>
    <t>TICANTIKI</t>
  </si>
  <si>
    <t>TJG</t>
  </si>
  <si>
    <t>TANJUNG</t>
  </si>
  <si>
    <t>TJH</t>
  </si>
  <si>
    <t>TOYOOKA</t>
  </si>
  <si>
    <t>TJI</t>
  </si>
  <si>
    <t>TRUJILLO</t>
  </si>
  <si>
    <t>TJK</t>
  </si>
  <si>
    <t>TOKAT</t>
  </si>
  <si>
    <t>TJM</t>
  </si>
  <si>
    <t>TYUMEN</t>
  </si>
  <si>
    <t>TJN</t>
  </si>
  <si>
    <t>TAKUME</t>
  </si>
  <si>
    <t>TJQ</t>
  </si>
  <si>
    <t>TANJUNG PANDAN</t>
  </si>
  <si>
    <t>TJS</t>
  </si>
  <si>
    <t>TANJUNG SELOR</t>
  </si>
  <si>
    <t>TJV</t>
  </si>
  <si>
    <t>THANJAVUR</t>
  </si>
  <si>
    <t>TKA</t>
  </si>
  <si>
    <t>TALKEETNA</t>
  </si>
  <si>
    <t>TEKADU</t>
  </si>
  <si>
    <t>TKC</t>
  </si>
  <si>
    <t>TIKO</t>
  </si>
  <si>
    <t>TKD</t>
  </si>
  <si>
    <t>TAKORADI</t>
  </si>
  <si>
    <t>TKE</t>
  </si>
  <si>
    <t>TENAKEE</t>
  </si>
  <si>
    <t>TKF</t>
  </si>
  <si>
    <t>TRUCKEE</t>
  </si>
  <si>
    <t>TKG</t>
  </si>
  <si>
    <t>BANDAR LAMPUNG</t>
  </si>
  <si>
    <t>TKH</t>
  </si>
  <si>
    <t>TAKHLI</t>
  </si>
  <si>
    <t>TKI</t>
  </si>
  <si>
    <t>TOKEEN</t>
  </si>
  <si>
    <t>TKJ</t>
  </si>
  <si>
    <t>TOK</t>
  </si>
  <si>
    <t>TKK</t>
  </si>
  <si>
    <t>TRUK</t>
  </si>
  <si>
    <t>TKL</t>
  </si>
  <si>
    <t>TAKU HARBOR</t>
  </si>
  <si>
    <t>TKM</t>
  </si>
  <si>
    <t>TIKAL</t>
  </si>
  <si>
    <t>TKN</t>
  </si>
  <si>
    <t>TOKUNOSHIMA</t>
  </si>
  <si>
    <t>TKO</t>
  </si>
  <si>
    <t>TLOKOENG</t>
  </si>
  <si>
    <t>TKP</t>
  </si>
  <si>
    <t>TAKAPOTO</t>
  </si>
  <si>
    <t>TKQ</t>
  </si>
  <si>
    <t>KIGOMA</t>
  </si>
  <si>
    <t>TKR</t>
  </si>
  <si>
    <t>THAKURGAON</t>
  </si>
  <si>
    <t>TKS</t>
  </si>
  <si>
    <t>TOKUSHIMA</t>
  </si>
  <si>
    <t>TKT</t>
  </si>
  <si>
    <t>TKU</t>
  </si>
  <si>
    <t>TURKU</t>
  </si>
  <si>
    <t>TKV</t>
  </si>
  <si>
    <t>TATAKOTO</t>
  </si>
  <si>
    <t>TKW</t>
  </si>
  <si>
    <t>TEKIN</t>
  </si>
  <si>
    <t>TKX</t>
  </si>
  <si>
    <t>TAKAROA</t>
  </si>
  <si>
    <t>TKY</t>
  </si>
  <si>
    <t>TURKEY CREEK</t>
  </si>
  <si>
    <t>TKZ</t>
  </si>
  <si>
    <t>TOKOROA</t>
  </si>
  <si>
    <t>TLA</t>
  </si>
  <si>
    <t>TELLER</t>
  </si>
  <si>
    <t>TLB</t>
  </si>
  <si>
    <t>TARBELA</t>
  </si>
  <si>
    <t>TLC</t>
  </si>
  <si>
    <t>TOLUCA</t>
  </si>
  <si>
    <t>TLD</t>
  </si>
  <si>
    <t>TULI BLOCK</t>
  </si>
  <si>
    <t>TLE</t>
  </si>
  <si>
    <t>TULEAR</t>
  </si>
  <si>
    <t>TLF</t>
  </si>
  <si>
    <t>TELIDA</t>
  </si>
  <si>
    <t>TLG</t>
  </si>
  <si>
    <t>TULAGHI ISLAND</t>
  </si>
  <si>
    <t>TLH</t>
  </si>
  <si>
    <t>TALLAHASSEE</t>
  </si>
  <si>
    <t>TLI</t>
  </si>
  <si>
    <t>TOLITOLI</t>
  </si>
  <si>
    <t>TLJ</t>
  </si>
  <si>
    <t>TATALINA</t>
  </si>
  <si>
    <t>TLK</t>
  </si>
  <si>
    <t>TALKNAFJORDUR</t>
  </si>
  <si>
    <t>TALLINN</t>
  </si>
  <si>
    <t>TLM</t>
  </si>
  <si>
    <t>TLEMCEN</t>
  </si>
  <si>
    <t>TLN</t>
  </si>
  <si>
    <t>TOULON</t>
  </si>
  <si>
    <t>TLO</t>
  </si>
  <si>
    <t>TLP</t>
  </si>
  <si>
    <t>TUMOLBIL</t>
  </si>
  <si>
    <t>TLR</t>
  </si>
  <si>
    <t>TULARE</t>
  </si>
  <si>
    <t>TOULOUSE</t>
  </si>
  <si>
    <t>TLT</t>
  </si>
  <si>
    <t>TULUKSAK</t>
  </si>
  <si>
    <t>TLU</t>
  </si>
  <si>
    <t>TOLU</t>
  </si>
  <si>
    <t>TLW</t>
  </si>
  <si>
    <t>TALASEA</t>
  </si>
  <si>
    <t>TLX</t>
  </si>
  <si>
    <t>TALCA</t>
  </si>
  <si>
    <t>TLZ</t>
  </si>
  <si>
    <t>CATALAO</t>
  </si>
  <si>
    <t>TMA</t>
  </si>
  <si>
    <t>TIFTON</t>
  </si>
  <si>
    <t>TMB</t>
  </si>
  <si>
    <t>TMC</t>
  </si>
  <si>
    <t>TAMBOLAKA</t>
  </si>
  <si>
    <t>TMD</t>
  </si>
  <si>
    <t>TIMBEDRA</t>
  </si>
  <si>
    <t>TME</t>
  </si>
  <si>
    <t>TAME</t>
  </si>
  <si>
    <t>TMG</t>
  </si>
  <si>
    <t>TOMANGGONG</t>
  </si>
  <si>
    <t>TMH</t>
  </si>
  <si>
    <t>TANAHMERAH</t>
  </si>
  <si>
    <t>TMI</t>
  </si>
  <si>
    <t>TUMLINGTAR</t>
  </si>
  <si>
    <t>TMJ</t>
  </si>
  <si>
    <t>TERMEZ</t>
  </si>
  <si>
    <t>TMK</t>
  </si>
  <si>
    <t>TAM KY</t>
  </si>
  <si>
    <t>TML</t>
  </si>
  <si>
    <t>TAMALE</t>
  </si>
  <si>
    <t>TMM</t>
  </si>
  <si>
    <t>TAMATAVE</t>
  </si>
  <si>
    <t>TMN</t>
  </si>
  <si>
    <t>TAMANA ISLAND</t>
  </si>
  <si>
    <t>TMO</t>
  </si>
  <si>
    <t>TUMEREMO</t>
  </si>
  <si>
    <t>TMP</t>
  </si>
  <si>
    <t>TAMPERE</t>
  </si>
  <si>
    <t>TMQ</t>
  </si>
  <si>
    <t>TAMBAO</t>
  </si>
  <si>
    <t>TMR</t>
  </si>
  <si>
    <t>TAMANRASSET</t>
  </si>
  <si>
    <t>TMS</t>
  </si>
  <si>
    <t>SAO TOME ISLAND</t>
  </si>
  <si>
    <t>TMT</t>
  </si>
  <si>
    <t>TROMBETAS</t>
  </si>
  <si>
    <t>TMU</t>
  </si>
  <si>
    <t>TAMBOR</t>
  </si>
  <si>
    <t>TMW</t>
  </si>
  <si>
    <t>TAMWORTH</t>
  </si>
  <si>
    <t>TMX</t>
  </si>
  <si>
    <t>TIMIMOUN</t>
  </si>
  <si>
    <t>TMY</t>
  </si>
  <si>
    <t>TIOM</t>
  </si>
  <si>
    <t>TMZ</t>
  </si>
  <si>
    <t>THAMES</t>
  </si>
  <si>
    <t>TNA</t>
  </si>
  <si>
    <t>JINAN</t>
  </si>
  <si>
    <t>TNB</t>
  </si>
  <si>
    <t>TANAH GROGOT</t>
  </si>
  <si>
    <t>TNC</t>
  </si>
  <si>
    <t>TIN CITY</t>
  </si>
  <si>
    <t>TND</t>
  </si>
  <si>
    <t>TNE</t>
  </si>
  <si>
    <t>TANEGASHIMA</t>
  </si>
  <si>
    <t>TNF</t>
  </si>
  <si>
    <t>TOUSSUS-LE-NOBLE</t>
  </si>
  <si>
    <t>TNG</t>
  </si>
  <si>
    <t>TANGIER</t>
  </si>
  <si>
    <t>TNH</t>
  </si>
  <si>
    <t>TONGHUA</t>
  </si>
  <si>
    <t>TNI</t>
  </si>
  <si>
    <t>SATNA</t>
  </si>
  <si>
    <t>TNJ</t>
  </si>
  <si>
    <t>TANJUNG PINANG</t>
  </si>
  <si>
    <t>TNK</t>
  </si>
  <si>
    <t>TUNUNAK</t>
  </si>
  <si>
    <t>TNL</t>
  </si>
  <si>
    <t>TERNOPOL</t>
  </si>
  <si>
    <t>TNN</t>
  </si>
  <si>
    <t>TAINAN</t>
  </si>
  <si>
    <t>TNO</t>
  </si>
  <si>
    <t>TAMARINDO</t>
  </si>
  <si>
    <t>TNP</t>
  </si>
  <si>
    <t>TWENTYNINE PALMS</t>
  </si>
  <si>
    <t>TNQ</t>
  </si>
  <si>
    <t>TERAINA</t>
  </si>
  <si>
    <t>ANTANANARIVO</t>
  </si>
  <si>
    <t>TNS</t>
  </si>
  <si>
    <t>TUNGSTEN</t>
  </si>
  <si>
    <t>TNT</t>
  </si>
  <si>
    <t>TNU</t>
  </si>
  <si>
    <t>TNV</t>
  </si>
  <si>
    <t>TABUAERAN</t>
  </si>
  <si>
    <t>TNX</t>
  </si>
  <si>
    <t>STUNG TRENG</t>
  </si>
  <si>
    <t>TOA</t>
  </si>
  <si>
    <t>TORRANCE</t>
  </si>
  <si>
    <t>TOB</t>
  </si>
  <si>
    <t>TOBRUK</t>
  </si>
  <si>
    <t>TOC</t>
  </si>
  <si>
    <t>TOCCOA</t>
  </si>
  <si>
    <t>TOD</t>
  </si>
  <si>
    <t>TIOMAN</t>
  </si>
  <si>
    <t>TOE</t>
  </si>
  <si>
    <t>TOZEUR</t>
  </si>
  <si>
    <t>TOF</t>
  </si>
  <si>
    <t>TOMSK</t>
  </si>
  <si>
    <t>TOG</t>
  </si>
  <si>
    <t>TOGIAK</t>
  </si>
  <si>
    <t>TOH</t>
  </si>
  <si>
    <t>TORRES</t>
  </si>
  <si>
    <t>TOI</t>
  </si>
  <si>
    <t>TROY</t>
  </si>
  <si>
    <t>TOJ</t>
  </si>
  <si>
    <t>TOROKINA</t>
  </si>
  <si>
    <t>TOM</t>
  </si>
  <si>
    <t>TOMBOUCTOU</t>
  </si>
  <si>
    <t>TON</t>
  </si>
  <si>
    <t>TONU</t>
  </si>
  <si>
    <t>TOO</t>
  </si>
  <si>
    <t>SAN VITO</t>
  </si>
  <si>
    <t>TOQ</t>
  </si>
  <si>
    <t>TOCOPILLA</t>
  </si>
  <si>
    <t>TOR</t>
  </si>
  <si>
    <t>TORRINGTON</t>
  </si>
  <si>
    <t>TOS</t>
  </si>
  <si>
    <t>TROMSO</t>
  </si>
  <si>
    <t>TOT</t>
  </si>
  <si>
    <t>TOTNESS</t>
  </si>
  <si>
    <t>TOU</t>
  </si>
  <si>
    <t>TOUHO</t>
  </si>
  <si>
    <t>TOW</t>
  </si>
  <si>
    <t>TOX</t>
  </si>
  <si>
    <t>TOBOLSK</t>
  </si>
  <si>
    <t>TOY</t>
  </si>
  <si>
    <t>TOYAMA</t>
  </si>
  <si>
    <t>TOZ</t>
  </si>
  <si>
    <t>TOUBA</t>
  </si>
  <si>
    <t>TPC</t>
  </si>
  <si>
    <t>TARAPOA</t>
  </si>
  <si>
    <t>TAIPEI</t>
  </si>
  <si>
    <t>TPF</t>
  </si>
  <si>
    <t>TPG</t>
  </si>
  <si>
    <t>TAIPING</t>
  </si>
  <si>
    <t>TPH</t>
  </si>
  <si>
    <t>TONOPAH</t>
  </si>
  <si>
    <t>TPI</t>
  </si>
  <si>
    <t>TAPINI</t>
  </si>
  <si>
    <t>TPJ</t>
  </si>
  <si>
    <t>TAPLEJUNG</t>
  </si>
  <si>
    <t>TPK</t>
  </si>
  <si>
    <t>TAPAKTUAN</t>
  </si>
  <si>
    <t>TPL</t>
  </si>
  <si>
    <t>TEMPLE</t>
  </si>
  <si>
    <t>TPN</t>
  </si>
  <si>
    <t>TIPUTINI</t>
  </si>
  <si>
    <t>TPO</t>
  </si>
  <si>
    <t>TANALIAN POINT</t>
  </si>
  <si>
    <t>TPP</t>
  </si>
  <si>
    <t>TARAPOTO</t>
  </si>
  <si>
    <t>TPQ</t>
  </si>
  <si>
    <t>TEPIC</t>
  </si>
  <si>
    <t>TPR</t>
  </si>
  <si>
    <t>TOM PRICE</t>
  </si>
  <si>
    <t>TPS</t>
  </si>
  <si>
    <t>TRAPANI</t>
  </si>
  <si>
    <t>TPT</t>
  </si>
  <si>
    <t>TAPETA</t>
  </si>
  <si>
    <t>TPU</t>
  </si>
  <si>
    <t>TIKAPUR</t>
  </si>
  <si>
    <t>TPX</t>
  </si>
  <si>
    <t>TUPAI</t>
  </si>
  <si>
    <t>TQN</t>
  </si>
  <si>
    <t>TALUQAN</t>
  </si>
  <si>
    <t>TQR</t>
  </si>
  <si>
    <t>SAN DOMINO ISLAND (TREMITI ISLANDS)</t>
  </si>
  <si>
    <t>TQS</t>
  </si>
  <si>
    <t>TRES ESQUINAS</t>
  </si>
  <si>
    <t>TRA</t>
  </si>
  <si>
    <t>TARAMAJIMA</t>
  </si>
  <si>
    <t>TRB</t>
  </si>
  <si>
    <t>TURBO</t>
  </si>
  <si>
    <t>TRC</t>
  </si>
  <si>
    <t>TORREON</t>
  </si>
  <si>
    <t>TRD</t>
  </si>
  <si>
    <t>TRONDHEIM</t>
  </si>
  <si>
    <t>TRE</t>
  </si>
  <si>
    <t>TIREE</t>
  </si>
  <si>
    <t>TRF</t>
  </si>
  <si>
    <t>TRG</t>
  </si>
  <si>
    <t>TAURANGA</t>
  </si>
  <si>
    <t>TRH</t>
  </si>
  <si>
    <t>TRONA</t>
  </si>
  <si>
    <t>TRI</t>
  </si>
  <si>
    <t>TRI-CITIES REGIONAL</t>
  </si>
  <si>
    <t>TRJ</t>
  </si>
  <si>
    <t>TARAKBITS</t>
  </si>
  <si>
    <t>TRK</t>
  </si>
  <si>
    <t>TARAKAN</t>
  </si>
  <si>
    <t>TRL</t>
  </si>
  <si>
    <t>TERRELL</t>
  </si>
  <si>
    <t>TRM</t>
  </si>
  <si>
    <t>THERMAL</t>
  </si>
  <si>
    <t>TRN</t>
  </si>
  <si>
    <t>TURIN</t>
  </si>
  <si>
    <t>TRO</t>
  </si>
  <si>
    <t>TAREE</t>
  </si>
  <si>
    <t>TRP</t>
  </si>
  <si>
    <t>TREE POINT</t>
  </si>
  <si>
    <t>TRQ</t>
  </si>
  <si>
    <t>TARAUACA</t>
  </si>
  <si>
    <t>TRR</t>
  </si>
  <si>
    <t>TRINCOMALEE</t>
  </si>
  <si>
    <t>TRS</t>
  </si>
  <si>
    <t>TRIESTE</t>
  </si>
  <si>
    <t>TRT</t>
  </si>
  <si>
    <t>TREMONTON</t>
  </si>
  <si>
    <t>TRU</t>
  </si>
  <si>
    <t>TRV</t>
  </si>
  <si>
    <t>THIRUVANANTHAPURAM</t>
  </si>
  <si>
    <t>TRW</t>
  </si>
  <si>
    <t>TARAWA</t>
  </si>
  <si>
    <t>TRX</t>
  </si>
  <si>
    <t>TRENTON</t>
  </si>
  <si>
    <t>TRY</t>
  </si>
  <si>
    <t>TORORO</t>
  </si>
  <si>
    <t>TRZ</t>
  </si>
  <si>
    <t>TIRUCHIRAPALLY</t>
  </si>
  <si>
    <t>TSA</t>
  </si>
  <si>
    <t>TSB</t>
  </si>
  <si>
    <t>TSUMEB</t>
  </si>
  <si>
    <t>TSC</t>
  </si>
  <si>
    <t>TAISHA</t>
  </si>
  <si>
    <t>TSD</t>
  </si>
  <si>
    <t>TSHIPISE</t>
  </si>
  <si>
    <t>ASTANA</t>
  </si>
  <si>
    <t>TSF</t>
  </si>
  <si>
    <t>VENICE</t>
  </si>
  <si>
    <t>TSG</t>
  </si>
  <si>
    <t>TANACROSS</t>
  </si>
  <si>
    <t>TSH</t>
  </si>
  <si>
    <t>TSHIKAPA</t>
  </si>
  <si>
    <t>TSI</t>
  </si>
  <si>
    <t>TSILI TSILI</t>
  </si>
  <si>
    <t>TSJ</t>
  </si>
  <si>
    <t>TSUSHIMA</t>
  </si>
  <si>
    <t>TSK</t>
  </si>
  <si>
    <t>TASKUL</t>
  </si>
  <si>
    <t>TSL</t>
  </si>
  <si>
    <t>TAMUIN</t>
  </si>
  <si>
    <t>TSM</t>
  </si>
  <si>
    <t>TAOS</t>
  </si>
  <si>
    <t>TSN</t>
  </si>
  <si>
    <t>TIANJIN</t>
  </si>
  <si>
    <t>TSO</t>
  </si>
  <si>
    <t>TSP</t>
  </si>
  <si>
    <t>TEHACHAPI</t>
  </si>
  <si>
    <t>TSQ</t>
  </si>
  <si>
    <t>TSR</t>
  </si>
  <si>
    <t>TIMISOARA</t>
  </si>
  <si>
    <t>TSS</t>
  </si>
  <si>
    <t>TST</t>
  </si>
  <si>
    <t>TRANG</t>
  </si>
  <si>
    <t>TSU</t>
  </si>
  <si>
    <t>TABITEUEA SOUTH</t>
  </si>
  <si>
    <t>TSV</t>
  </si>
  <si>
    <t>TOWNSVILLE</t>
  </si>
  <si>
    <t>TSW</t>
  </si>
  <si>
    <t>TSEWI</t>
  </si>
  <si>
    <t>TSX</t>
  </si>
  <si>
    <t>TANJUNG SANTAN</t>
  </si>
  <si>
    <t>TSY</t>
  </si>
  <si>
    <t>TASIKMALAYA</t>
  </si>
  <si>
    <t>TSZ</t>
  </si>
  <si>
    <t>TSETSERLEG</t>
  </si>
  <si>
    <t>TS1</t>
  </si>
  <si>
    <t>TS2</t>
  </si>
  <si>
    <t>TS3</t>
  </si>
  <si>
    <t>TTA</t>
  </si>
  <si>
    <t>TAN TAN</t>
  </si>
  <si>
    <t>TTB</t>
  </si>
  <si>
    <t>TORTOLI</t>
  </si>
  <si>
    <t>TTC</t>
  </si>
  <si>
    <t>TALTAL</t>
  </si>
  <si>
    <t>TTD</t>
  </si>
  <si>
    <t>TROUTDALE</t>
  </si>
  <si>
    <t>TTE</t>
  </si>
  <si>
    <t>TERNATE</t>
  </si>
  <si>
    <t>TTG</t>
  </si>
  <si>
    <t>TARTAGAL</t>
  </si>
  <si>
    <t>TTH</t>
  </si>
  <si>
    <t>THUMRAIT</t>
  </si>
  <si>
    <t>TTI</t>
  </si>
  <si>
    <t>TETIAROA ISLAND</t>
  </si>
  <si>
    <t>TTJ</t>
  </si>
  <si>
    <t>TOTTORI</t>
  </si>
  <si>
    <t>TTL</t>
  </si>
  <si>
    <t>TURTLE ISLAND</t>
  </si>
  <si>
    <t>TTM</t>
  </si>
  <si>
    <t>TABLON DE TAMARA</t>
  </si>
  <si>
    <t>TTN</t>
  </si>
  <si>
    <t>TTO</t>
  </si>
  <si>
    <t>BRITTON</t>
  </si>
  <si>
    <t>TTQ</t>
  </si>
  <si>
    <t>TORTUQUERO</t>
  </si>
  <si>
    <t>TTR</t>
  </si>
  <si>
    <t>TANA TORAJA</t>
  </si>
  <si>
    <t>TTS</t>
  </si>
  <si>
    <t>TSARATANANA</t>
  </si>
  <si>
    <t>TTT</t>
  </si>
  <si>
    <t>TAITUNG</t>
  </si>
  <si>
    <t>TTU</t>
  </si>
  <si>
    <t>TETUAN</t>
  </si>
  <si>
    <t>TUA</t>
  </si>
  <si>
    <t>TULCAN</t>
  </si>
  <si>
    <t>TUB</t>
  </si>
  <si>
    <t>TUBUAI</t>
  </si>
  <si>
    <t>TUC</t>
  </si>
  <si>
    <t>TUCUMAN</t>
  </si>
  <si>
    <t>TUD</t>
  </si>
  <si>
    <t>TAMBACOUNDA</t>
  </si>
  <si>
    <t>TUE</t>
  </si>
  <si>
    <t>TUPILE</t>
  </si>
  <si>
    <t>TUF</t>
  </si>
  <si>
    <t>TOURS</t>
  </si>
  <si>
    <t>TUG</t>
  </si>
  <si>
    <t>TUGUEGARAO</t>
  </si>
  <si>
    <t>TUH</t>
  </si>
  <si>
    <t>TUI</t>
  </si>
  <si>
    <t>TURAIF</t>
  </si>
  <si>
    <t>TUJ</t>
  </si>
  <si>
    <t>TUM</t>
  </si>
  <si>
    <t>TUK</t>
  </si>
  <si>
    <t>TURBAT</t>
  </si>
  <si>
    <t>TUMUT</t>
  </si>
  <si>
    <t>TUNIS</t>
  </si>
  <si>
    <t>TUO</t>
  </si>
  <si>
    <t>TAUPO</t>
  </si>
  <si>
    <t>TUP</t>
  </si>
  <si>
    <t>TUPELO</t>
  </si>
  <si>
    <t>TUQ</t>
  </si>
  <si>
    <t>TOUGAN</t>
  </si>
  <si>
    <t>TUR</t>
  </si>
  <si>
    <t>TUCURUI</t>
  </si>
  <si>
    <t>TUT</t>
  </si>
  <si>
    <t>TAUTA</t>
  </si>
  <si>
    <t>TUU</t>
  </si>
  <si>
    <t>TABUK</t>
  </si>
  <si>
    <t>TUV</t>
  </si>
  <si>
    <t>TUCUPITA</t>
  </si>
  <si>
    <t>TUW</t>
  </si>
  <si>
    <t>TUBALA</t>
  </si>
  <si>
    <t>TUX</t>
  </si>
  <si>
    <t>TUMBLER RIDGE</t>
  </si>
  <si>
    <t>TUY</t>
  </si>
  <si>
    <t>TULUM</t>
  </si>
  <si>
    <t>TUZ</t>
  </si>
  <si>
    <t>TUCUMA</t>
  </si>
  <si>
    <t>TVA</t>
  </si>
  <si>
    <t>MORAFENOBE</t>
  </si>
  <si>
    <t>TVC</t>
  </si>
  <si>
    <t>TRAVERSE CITY</t>
  </si>
  <si>
    <t>TVF</t>
  </si>
  <si>
    <t>THIEF RIVER FALLS</t>
  </si>
  <si>
    <t>TVI</t>
  </si>
  <si>
    <t>THOMASVILLE</t>
  </si>
  <si>
    <t>TVL</t>
  </si>
  <si>
    <t>LAKE TAHOE</t>
  </si>
  <si>
    <t>TVU</t>
  </si>
  <si>
    <t>TAVEUNI</t>
  </si>
  <si>
    <t>TVY</t>
  </si>
  <si>
    <t>DAWE</t>
  </si>
  <si>
    <t>TWA</t>
  </si>
  <si>
    <t>TWIN HILLS</t>
  </si>
  <si>
    <t>TWB</t>
  </si>
  <si>
    <t>TOOWOOMBA</t>
  </si>
  <si>
    <t>TWD</t>
  </si>
  <si>
    <t>PORT TOWNSEND</t>
  </si>
  <si>
    <t>TWE</t>
  </si>
  <si>
    <t>TAYLOR</t>
  </si>
  <si>
    <t>TWF</t>
  </si>
  <si>
    <t>TWIN FALLS</t>
  </si>
  <si>
    <t>TWH</t>
  </si>
  <si>
    <t>TWN</t>
  </si>
  <si>
    <t>TEWANTIN</t>
  </si>
  <si>
    <t>TWP</t>
  </si>
  <si>
    <t>TORWOOD</t>
  </si>
  <si>
    <t>TWT</t>
  </si>
  <si>
    <t>TAWITAWI</t>
  </si>
  <si>
    <t>TWU</t>
  </si>
  <si>
    <t>TAWAU</t>
  </si>
  <si>
    <t>TWY</t>
  </si>
  <si>
    <t>TAWA</t>
  </si>
  <si>
    <t>TWZ</t>
  </si>
  <si>
    <t>TXF</t>
  </si>
  <si>
    <t>TEIXEIRA DE FREITAS</t>
  </si>
  <si>
    <t>TXG</t>
  </si>
  <si>
    <t>TAICHUNG</t>
  </si>
  <si>
    <t>TXK</t>
  </si>
  <si>
    <t>TEXARKANA</t>
  </si>
  <si>
    <t>TXM</t>
  </si>
  <si>
    <t>TEMINABUAN</t>
  </si>
  <si>
    <t>TXN</t>
  </si>
  <si>
    <t>TUNXI</t>
  </si>
  <si>
    <t>TXR</t>
  </si>
  <si>
    <t>TANBAR</t>
  </si>
  <si>
    <t>TXU</t>
  </si>
  <si>
    <t>TABOU</t>
  </si>
  <si>
    <t>TYA</t>
  </si>
  <si>
    <t>TULA</t>
  </si>
  <si>
    <t>TYB</t>
  </si>
  <si>
    <t>TIBOOBURRA</t>
  </si>
  <si>
    <t>TYD</t>
  </si>
  <si>
    <t>TYNDA</t>
  </si>
  <si>
    <t>TYE</t>
  </si>
  <si>
    <t>TYONEK</t>
  </si>
  <si>
    <t>TYF</t>
  </si>
  <si>
    <t>TORSBY</t>
  </si>
  <si>
    <t>TYG</t>
  </si>
  <si>
    <t>THYLUNGRA</t>
  </si>
  <si>
    <t>TYL</t>
  </si>
  <si>
    <t>TALARA</t>
  </si>
  <si>
    <t>TYM</t>
  </si>
  <si>
    <t>STANIEL CAY</t>
  </si>
  <si>
    <t>TYN</t>
  </si>
  <si>
    <t>TAIYUAN</t>
  </si>
  <si>
    <t>TYP</t>
  </si>
  <si>
    <t>TOBERMOREY</t>
  </si>
  <si>
    <t>TYR</t>
  </si>
  <si>
    <t>TYLER</t>
  </si>
  <si>
    <t>TYS</t>
  </si>
  <si>
    <t>KNOXVILLE</t>
  </si>
  <si>
    <t>TYT</t>
  </si>
  <si>
    <t>TREINTA Y TRES</t>
  </si>
  <si>
    <t>TYZ</t>
  </si>
  <si>
    <t>TZA</t>
  </si>
  <si>
    <t>TZL</t>
  </si>
  <si>
    <t>TUZLA</t>
  </si>
  <si>
    <t>TZM</t>
  </si>
  <si>
    <t>TIZIMIN</t>
  </si>
  <si>
    <t>TZN</t>
  </si>
  <si>
    <t>SOUTH ANDROS</t>
  </si>
  <si>
    <t>TRABZON</t>
  </si>
  <si>
    <t>UAB</t>
  </si>
  <si>
    <t>UAC</t>
  </si>
  <si>
    <t>SAN LUIS RIO COLORADO</t>
  </si>
  <si>
    <t>UAE</t>
  </si>
  <si>
    <t>MOUNT AUE</t>
  </si>
  <si>
    <t>UAH</t>
  </si>
  <si>
    <t>UA HUKA</t>
  </si>
  <si>
    <t>UAI</t>
  </si>
  <si>
    <t>SUAI</t>
  </si>
  <si>
    <t>UAK</t>
  </si>
  <si>
    <t>NARSARSUAQ</t>
  </si>
  <si>
    <t>UAL</t>
  </si>
  <si>
    <t>LUAU</t>
  </si>
  <si>
    <t>UAM</t>
  </si>
  <si>
    <t>UAP</t>
  </si>
  <si>
    <t>UA POU</t>
  </si>
  <si>
    <t>UAQ</t>
  </si>
  <si>
    <t>UAS</t>
  </si>
  <si>
    <t>SAMBURU</t>
  </si>
  <si>
    <t>UAX</t>
  </si>
  <si>
    <t>UAXACTUN</t>
  </si>
  <si>
    <t>UBA</t>
  </si>
  <si>
    <t>UBERABA</t>
  </si>
  <si>
    <t>UBB</t>
  </si>
  <si>
    <t>MABUIAG ISLAND</t>
  </si>
  <si>
    <t>UBI</t>
  </si>
  <si>
    <t>BUIN</t>
  </si>
  <si>
    <t>UBJ</t>
  </si>
  <si>
    <t>UBE</t>
  </si>
  <si>
    <t>UBP</t>
  </si>
  <si>
    <t>UBON RATCHATHANI</t>
  </si>
  <si>
    <t>UBR</t>
  </si>
  <si>
    <t>UBRUB</t>
  </si>
  <si>
    <t>UBT</t>
  </si>
  <si>
    <t>UBATUBA</t>
  </si>
  <si>
    <t>UBU</t>
  </si>
  <si>
    <t>KALUMBURU</t>
  </si>
  <si>
    <t>UCA</t>
  </si>
  <si>
    <t>UTICA</t>
  </si>
  <si>
    <t>UCC</t>
  </si>
  <si>
    <t>YUCCA FLAT</t>
  </si>
  <si>
    <t>UCE</t>
  </si>
  <si>
    <t>EUNICE</t>
  </si>
  <si>
    <t>UCK</t>
  </si>
  <si>
    <t>LUTSK</t>
  </si>
  <si>
    <t>UCN</t>
  </si>
  <si>
    <t>BUCHANAN</t>
  </si>
  <si>
    <t>UCT</t>
  </si>
  <si>
    <t>UKHTA</t>
  </si>
  <si>
    <t>UCY</t>
  </si>
  <si>
    <t>UNION CITY</t>
  </si>
  <si>
    <t>UCZ</t>
  </si>
  <si>
    <t>UCHIZA</t>
  </si>
  <si>
    <t>UDA</t>
  </si>
  <si>
    <t>UNDARRA</t>
  </si>
  <si>
    <t>UDD</t>
  </si>
  <si>
    <t>UDE</t>
  </si>
  <si>
    <t>UDEN</t>
  </si>
  <si>
    <t>UDI</t>
  </si>
  <si>
    <t>UBERLANDIA</t>
  </si>
  <si>
    <t>UDJ</t>
  </si>
  <si>
    <t>UZHGOROD</t>
  </si>
  <si>
    <t>UDN</t>
  </si>
  <si>
    <t>UDINE</t>
  </si>
  <si>
    <t>UDO</t>
  </si>
  <si>
    <t>UDOMXAY</t>
  </si>
  <si>
    <t>UDR</t>
  </si>
  <si>
    <t>UDAIPUR</t>
  </si>
  <si>
    <t>UEE</t>
  </si>
  <si>
    <t>QUEENSTOWN</t>
  </si>
  <si>
    <t>UEL</t>
  </si>
  <si>
    <t>QUELIMANE</t>
  </si>
  <si>
    <t>UEO</t>
  </si>
  <si>
    <t>KUME JIMA</t>
  </si>
  <si>
    <t>UER</t>
  </si>
  <si>
    <t>PUERTOLLANO</t>
  </si>
  <si>
    <t>UES</t>
  </si>
  <si>
    <t>WAUKESHA</t>
  </si>
  <si>
    <t>UET</t>
  </si>
  <si>
    <t>QUETTA</t>
  </si>
  <si>
    <t>UGA</t>
  </si>
  <si>
    <t>BULGAN</t>
  </si>
  <si>
    <t>UGB</t>
  </si>
  <si>
    <t>UGC</t>
  </si>
  <si>
    <t>URGENCH</t>
  </si>
  <si>
    <t>UGN</t>
  </si>
  <si>
    <t>WAUKEGAN</t>
  </si>
  <si>
    <t>UGO</t>
  </si>
  <si>
    <t>UIGE</t>
  </si>
  <si>
    <t>UGS</t>
  </si>
  <si>
    <t>UGASHIK</t>
  </si>
  <si>
    <t>UGU</t>
  </si>
  <si>
    <t>ZUGAPA</t>
  </si>
  <si>
    <t>UHE</t>
  </si>
  <si>
    <t>UHERSKE HRADISTE</t>
  </si>
  <si>
    <t>UHF</t>
  </si>
  <si>
    <t>UPPER HEYFORD</t>
  </si>
  <si>
    <t>UIB</t>
  </si>
  <si>
    <t>QUIBDO</t>
  </si>
  <si>
    <t>UIH</t>
  </si>
  <si>
    <t>QUINHON</t>
  </si>
  <si>
    <t>UII</t>
  </si>
  <si>
    <t>UTILA</t>
  </si>
  <si>
    <t>UIK</t>
  </si>
  <si>
    <t>UST-ILIMSK</t>
  </si>
  <si>
    <t>UIL</t>
  </si>
  <si>
    <t>QUILLAYUTE</t>
  </si>
  <si>
    <t>UIN</t>
  </si>
  <si>
    <t>UIO</t>
  </si>
  <si>
    <t>QUITO</t>
  </si>
  <si>
    <t>UIP</t>
  </si>
  <si>
    <t>QUIMPER</t>
  </si>
  <si>
    <t>UIQ</t>
  </si>
  <si>
    <t>QUINE HILL</t>
  </si>
  <si>
    <t>UIR</t>
  </si>
  <si>
    <t>QUIRINDI</t>
  </si>
  <si>
    <t>UIT</t>
  </si>
  <si>
    <t>JALUIT ISLAND</t>
  </si>
  <si>
    <t>UIZ</t>
  </si>
  <si>
    <t>UJE</t>
  </si>
  <si>
    <t>UJAE ISLAND</t>
  </si>
  <si>
    <t>UKA</t>
  </si>
  <si>
    <t>UKUNDA</t>
  </si>
  <si>
    <t>UKB</t>
  </si>
  <si>
    <t>KOBE</t>
  </si>
  <si>
    <t>UKI</t>
  </si>
  <si>
    <t>UKIAH</t>
  </si>
  <si>
    <t>UKK</t>
  </si>
  <si>
    <t>UST-KAMENOGORSK</t>
  </si>
  <si>
    <t>UKN</t>
  </si>
  <si>
    <t>WAUKON</t>
  </si>
  <si>
    <t>UKR</t>
  </si>
  <si>
    <t>MUKEIRAS</t>
  </si>
  <si>
    <t>UKS</t>
  </si>
  <si>
    <t>SEVASTOPOL</t>
  </si>
  <si>
    <t>UKT</t>
  </si>
  <si>
    <t>QUAKERTOWN</t>
  </si>
  <si>
    <t>UKU</t>
  </si>
  <si>
    <t>NUKU</t>
  </si>
  <si>
    <t>UKX</t>
  </si>
  <si>
    <t>UST-KUT</t>
  </si>
  <si>
    <t>UKY</t>
  </si>
  <si>
    <t>KYOTO</t>
  </si>
  <si>
    <t>ULA</t>
  </si>
  <si>
    <t>ULB</t>
  </si>
  <si>
    <t>ULEI</t>
  </si>
  <si>
    <t>ULC</t>
  </si>
  <si>
    <t>ULD</t>
  </si>
  <si>
    <t>ULUNDI</t>
  </si>
  <si>
    <t>ULE</t>
  </si>
  <si>
    <t>SULE</t>
  </si>
  <si>
    <t>ULG</t>
  </si>
  <si>
    <t>ULGIT</t>
  </si>
  <si>
    <t>ULI</t>
  </si>
  <si>
    <t>ULITHI</t>
  </si>
  <si>
    <t>ULL</t>
  </si>
  <si>
    <t>MULL</t>
  </si>
  <si>
    <t>ULM</t>
  </si>
  <si>
    <t>NEW ULM</t>
  </si>
  <si>
    <t>ULAANBAATAR</t>
  </si>
  <si>
    <t>ULO</t>
  </si>
  <si>
    <t>ULAANGOM</t>
  </si>
  <si>
    <t>ULP</t>
  </si>
  <si>
    <t>QUILPIE</t>
  </si>
  <si>
    <t>ULQ</t>
  </si>
  <si>
    <t>TULUA</t>
  </si>
  <si>
    <t>ULS</t>
  </si>
  <si>
    <t>MULATOS</t>
  </si>
  <si>
    <t>ULU</t>
  </si>
  <si>
    <t>GULU</t>
  </si>
  <si>
    <t>ULX</t>
  </si>
  <si>
    <t>ULUSABA</t>
  </si>
  <si>
    <t>ULY</t>
  </si>
  <si>
    <t>ULYANOVSK</t>
  </si>
  <si>
    <t>ULZ</t>
  </si>
  <si>
    <t>ULIASTAI</t>
  </si>
  <si>
    <t>UL2</t>
  </si>
  <si>
    <t>UMA</t>
  </si>
  <si>
    <t>PUNTA DE MAISI</t>
  </si>
  <si>
    <t>UMB</t>
  </si>
  <si>
    <t>UMNAK ISLAND</t>
  </si>
  <si>
    <t>UMC</t>
  </si>
  <si>
    <t>UMBA</t>
  </si>
  <si>
    <t>UMD</t>
  </si>
  <si>
    <t>UUMMANNAQ</t>
  </si>
  <si>
    <t>UME</t>
  </si>
  <si>
    <t>UMEA</t>
  </si>
  <si>
    <t>UMI</t>
  </si>
  <si>
    <t>QUINCEMIL</t>
  </si>
  <si>
    <t>UMM</t>
  </si>
  <si>
    <t>SUMMIT</t>
  </si>
  <si>
    <t>UMR</t>
  </si>
  <si>
    <t>WOOMERA</t>
  </si>
  <si>
    <t>UMT</t>
  </si>
  <si>
    <t>UMIAT</t>
  </si>
  <si>
    <t>UMU</t>
  </si>
  <si>
    <t>UMUARAMA</t>
  </si>
  <si>
    <t>UMY</t>
  </si>
  <si>
    <t>SUMY</t>
  </si>
  <si>
    <t>UNA</t>
  </si>
  <si>
    <t>UNC</t>
  </si>
  <si>
    <t>UNGUIA</t>
  </si>
  <si>
    <t>UND</t>
  </si>
  <si>
    <t>KUNDUZ</t>
  </si>
  <si>
    <t>UNE</t>
  </si>
  <si>
    <t>QACHAS NEK</t>
  </si>
  <si>
    <t>UNG</t>
  </si>
  <si>
    <t>UNI</t>
  </si>
  <si>
    <t>UNION ISLAND</t>
  </si>
  <si>
    <t>UNK</t>
  </si>
  <si>
    <t>UNALAKLEET</t>
  </si>
  <si>
    <t>UNN</t>
  </si>
  <si>
    <t>RANONG</t>
  </si>
  <si>
    <t>UNR</t>
  </si>
  <si>
    <t>UNDERKHAAN</t>
  </si>
  <si>
    <t>UNS</t>
  </si>
  <si>
    <t>UMNAK</t>
  </si>
  <si>
    <t>UNT</t>
  </si>
  <si>
    <t>UNST</t>
  </si>
  <si>
    <t>UNU</t>
  </si>
  <si>
    <t>UOL</t>
  </si>
  <si>
    <t>BUOL</t>
  </si>
  <si>
    <t>UON</t>
  </si>
  <si>
    <t>MUONG SAI</t>
  </si>
  <si>
    <t>UOS</t>
  </si>
  <si>
    <t>SEWANEE</t>
  </si>
  <si>
    <t>UOX</t>
  </si>
  <si>
    <t>UNIVERSITY</t>
  </si>
  <si>
    <t>UPA</t>
  </si>
  <si>
    <t>PUNTA ALEGRE</t>
  </si>
  <si>
    <t>UPC</t>
  </si>
  <si>
    <t>PUERTO DE LA CRUZ</t>
  </si>
  <si>
    <t>UPF</t>
  </si>
  <si>
    <t>PFORZHEIM</t>
  </si>
  <si>
    <t>UPG</t>
  </si>
  <si>
    <t>UJUNG PANDANG</t>
  </si>
  <si>
    <t>UPL</t>
  </si>
  <si>
    <t>UPALA</t>
  </si>
  <si>
    <t>UPN</t>
  </si>
  <si>
    <t>URUAPAN</t>
  </si>
  <si>
    <t>UPP</t>
  </si>
  <si>
    <t>UPOLU POINT</t>
  </si>
  <si>
    <t>UPR</t>
  </si>
  <si>
    <t>UPIARA</t>
  </si>
  <si>
    <t>UPV</t>
  </si>
  <si>
    <t>UPAVON</t>
  </si>
  <si>
    <t>UQE</t>
  </si>
  <si>
    <t>QUEEN</t>
  </si>
  <si>
    <t>URA</t>
  </si>
  <si>
    <t>URALSK</t>
  </si>
  <si>
    <t>URB</t>
  </si>
  <si>
    <t>URUBUPUNGA</t>
  </si>
  <si>
    <t>URC</t>
  </si>
  <si>
    <t>URUMQI</t>
  </si>
  <si>
    <t>URD</t>
  </si>
  <si>
    <t>BURG FEUERSTEIN</t>
  </si>
  <si>
    <t>URE</t>
  </si>
  <si>
    <t>KURESSAARE</t>
  </si>
  <si>
    <t>URG</t>
  </si>
  <si>
    <t>URUGUAIANA</t>
  </si>
  <si>
    <t>URI</t>
  </si>
  <si>
    <t>URIBE</t>
  </si>
  <si>
    <t>URJ</t>
  </si>
  <si>
    <t>URAJ</t>
  </si>
  <si>
    <t>URM</t>
  </si>
  <si>
    <t>URIMAN</t>
  </si>
  <si>
    <t>URN</t>
  </si>
  <si>
    <t>URGOON</t>
  </si>
  <si>
    <t>URO</t>
  </si>
  <si>
    <t>ROUEN</t>
  </si>
  <si>
    <t>URR</t>
  </si>
  <si>
    <t>URRAO</t>
  </si>
  <si>
    <t>URS</t>
  </si>
  <si>
    <t>KURSK</t>
  </si>
  <si>
    <t>URT</t>
  </si>
  <si>
    <t>SURAT THANI</t>
  </si>
  <si>
    <t>URU</t>
  </si>
  <si>
    <t>UROUBI</t>
  </si>
  <si>
    <t>URY</t>
  </si>
  <si>
    <t>GURAYAT</t>
  </si>
  <si>
    <t>URZ</t>
  </si>
  <si>
    <t>URUZGAN</t>
  </si>
  <si>
    <t>USH</t>
  </si>
  <si>
    <t>USHUAIA</t>
  </si>
  <si>
    <t>USI</t>
  </si>
  <si>
    <t>MABARUMA</t>
  </si>
  <si>
    <t>USK</t>
  </si>
  <si>
    <t>USINSK</t>
  </si>
  <si>
    <t>USL</t>
  </si>
  <si>
    <t>USELESS LOOP</t>
  </si>
  <si>
    <t>USM</t>
  </si>
  <si>
    <t>KOH SAMUI</t>
  </si>
  <si>
    <t>USN</t>
  </si>
  <si>
    <t>ULSAN</t>
  </si>
  <si>
    <t>USO</t>
  </si>
  <si>
    <t>USINO</t>
  </si>
  <si>
    <t>USAK</t>
  </si>
  <si>
    <t>USS</t>
  </si>
  <si>
    <t>SANCTI SPIRITUS</t>
  </si>
  <si>
    <t>UST</t>
  </si>
  <si>
    <t>ST AUGUSTINE</t>
  </si>
  <si>
    <t>USU</t>
  </si>
  <si>
    <t>BUSUANGA</t>
  </si>
  <si>
    <t>UTA</t>
  </si>
  <si>
    <t>MUTARE</t>
  </si>
  <si>
    <t>UTB</t>
  </si>
  <si>
    <t>MUTTABURRA</t>
  </si>
  <si>
    <t>UTRECHT</t>
  </si>
  <si>
    <t>UTD</t>
  </si>
  <si>
    <t>NUTWOOD DOWNS</t>
  </si>
  <si>
    <t>UTE</t>
  </si>
  <si>
    <t>UTG</t>
  </si>
  <si>
    <t>QUTHING</t>
  </si>
  <si>
    <t>UTH</t>
  </si>
  <si>
    <t>UDON THANI</t>
  </si>
  <si>
    <t>UTI</t>
  </si>
  <si>
    <t>KOUVOLA</t>
  </si>
  <si>
    <t>UTK</t>
  </si>
  <si>
    <t>UTIRIK ISLAND</t>
  </si>
  <si>
    <t>UTL</t>
  </si>
  <si>
    <t>TORREMOLINOS</t>
  </si>
  <si>
    <t>UTN</t>
  </si>
  <si>
    <t>UPINGTON</t>
  </si>
  <si>
    <t>UTO</t>
  </si>
  <si>
    <t>UTOPIA CREEK</t>
  </si>
  <si>
    <t>UTP</t>
  </si>
  <si>
    <t>UTAPAO</t>
  </si>
  <si>
    <t>UTR</t>
  </si>
  <si>
    <t>UTTARADIT</t>
  </si>
  <si>
    <t>UTT</t>
  </si>
  <si>
    <t>UMTATA</t>
  </si>
  <si>
    <t>UTU</t>
  </si>
  <si>
    <t>USTUPO</t>
  </si>
  <si>
    <t>UTW</t>
  </si>
  <si>
    <t>UUA</t>
  </si>
  <si>
    <t>BUGULMA</t>
  </si>
  <si>
    <t>UUD</t>
  </si>
  <si>
    <t>ULAN-UDE</t>
  </si>
  <si>
    <t>UUK</t>
  </si>
  <si>
    <t>KUPARUK</t>
  </si>
  <si>
    <t>UUN</t>
  </si>
  <si>
    <t>BARUUN-URT</t>
  </si>
  <si>
    <t>UUS</t>
  </si>
  <si>
    <t>YUZHNO-SAKHALINSK</t>
  </si>
  <si>
    <t>UUU</t>
  </si>
  <si>
    <t>MANUMU</t>
  </si>
  <si>
    <t>UVA</t>
  </si>
  <si>
    <t>UVALDE</t>
  </si>
  <si>
    <t>UVE</t>
  </si>
  <si>
    <t>OUVEA</t>
  </si>
  <si>
    <t>UVF</t>
  </si>
  <si>
    <t>UVL</t>
  </si>
  <si>
    <t>KHARGA</t>
  </si>
  <si>
    <t>UVO</t>
  </si>
  <si>
    <t>UVOL</t>
  </si>
  <si>
    <t>UWA</t>
  </si>
  <si>
    <t>WARE</t>
  </si>
  <si>
    <t>UYL</t>
  </si>
  <si>
    <t>NYALA</t>
  </si>
  <si>
    <t>UYN</t>
  </si>
  <si>
    <t>YULIN</t>
  </si>
  <si>
    <t>UZC</t>
  </si>
  <si>
    <t>UZICE</t>
  </si>
  <si>
    <t>UZH</t>
  </si>
  <si>
    <t>UNAYZAH</t>
  </si>
  <si>
    <t>UZU</t>
  </si>
  <si>
    <t>CURUZU CUATIA</t>
  </si>
  <si>
    <t>VAA</t>
  </si>
  <si>
    <t>VAASA</t>
  </si>
  <si>
    <t>VAB</t>
  </si>
  <si>
    <t>YAVARATE</t>
  </si>
  <si>
    <t>VAC</t>
  </si>
  <si>
    <t>VARRELBUSCH</t>
  </si>
  <si>
    <t>VAD</t>
  </si>
  <si>
    <t>VLD</t>
  </si>
  <si>
    <t>VALDOSTA</t>
  </si>
  <si>
    <t>VAF</t>
  </si>
  <si>
    <t>VALENCE</t>
  </si>
  <si>
    <t>VAG</t>
  </si>
  <si>
    <t>VARGINHA</t>
  </si>
  <si>
    <t>VAH</t>
  </si>
  <si>
    <t>VALLEGRANDE</t>
  </si>
  <si>
    <t>VAI</t>
  </si>
  <si>
    <t>VANIMO</t>
  </si>
  <si>
    <t>VAK</t>
  </si>
  <si>
    <t>CHEVAK</t>
  </si>
  <si>
    <t>VAL</t>
  </si>
  <si>
    <t>VALENCA</t>
  </si>
  <si>
    <t>VAO</t>
  </si>
  <si>
    <t>SUAVANAO</t>
  </si>
  <si>
    <t>VAP</t>
  </si>
  <si>
    <t>VARNA</t>
  </si>
  <si>
    <t>SIVAS</t>
  </si>
  <si>
    <t>VAT</t>
  </si>
  <si>
    <t>VATOMANDRY</t>
  </si>
  <si>
    <t>VAU</t>
  </si>
  <si>
    <t>VATUKOULA</t>
  </si>
  <si>
    <t>VAV</t>
  </si>
  <si>
    <t>VAVA'U</t>
  </si>
  <si>
    <t>VAW</t>
  </si>
  <si>
    <t>VARDOE</t>
  </si>
  <si>
    <t>VAZ</t>
  </si>
  <si>
    <t>VAL D'ISERE</t>
  </si>
  <si>
    <t>VBG</t>
  </si>
  <si>
    <t>VBS</t>
  </si>
  <si>
    <t>VRN</t>
  </si>
  <si>
    <t>VERONA</t>
  </si>
  <si>
    <t>VBV</t>
  </si>
  <si>
    <t>VANUABALAVU</t>
  </si>
  <si>
    <t>VBY</t>
  </si>
  <si>
    <t>VISBY</t>
  </si>
  <si>
    <t>VCA</t>
  </si>
  <si>
    <t>CANTHO</t>
  </si>
  <si>
    <t>VCB</t>
  </si>
  <si>
    <t>VIEW COVE</t>
  </si>
  <si>
    <t>VCC</t>
  </si>
  <si>
    <t>LIMBE</t>
  </si>
  <si>
    <t>VCD</t>
  </si>
  <si>
    <t>VICTORIA RIVER DOWNS</t>
  </si>
  <si>
    <t>VCF</t>
  </si>
  <si>
    <t>VALCHETA</t>
  </si>
  <si>
    <t>VCH</t>
  </si>
  <si>
    <t>VICHADERO</t>
  </si>
  <si>
    <t>VCR</t>
  </si>
  <si>
    <t>CARORA</t>
  </si>
  <si>
    <t>VCT</t>
  </si>
  <si>
    <t>VICTORIA</t>
  </si>
  <si>
    <t>VCV</t>
  </si>
  <si>
    <t>VICTORVILLE</t>
  </si>
  <si>
    <t>VDA</t>
  </si>
  <si>
    <t>OVDA</t>
  </si>
  <si>
    <t>VDB</t>
  </si>
  <si>
    <t>FAGERNES</t>
  </si>
  <si>
    <t>VDC</t>
  </si>
  <si>
    <t>VITORIA DA CONQUISTA</t>
  </si>
  <si>
    <t>VDE</t>
  </si>
  <si>
    <t>VALVERDE</t>
  </si>
  <si>
    <t>VDI</t>
  </si>
  <si>
    <t>VIDALIA</t>
  </si>
  <si>
    <t>VDM</t>
  </si>
  <si>
    <t>VIEDMA</t>
  </si>
  <si>
    <t>VDP</t>
  </si>
  <si>
    <t>VALLE DE PASCUA</t>
  </si>
  <si>
    <t>VDR</t>
  </si>
  <si>
    <t>VILLA DOLORES</t>
  </si>
  <si>
    <t>VDS</t>
  </si>
  <si>
    <t>VADSO</t>
  </si>
  <si>
    <t>VDU</t>
  </si>
  <si>
    <t>VDZ</t>
  </si>
  <si>
    <t>VALDEZ</t>
  </si>
  <si>
    <t>VEE</t>
  </si>
  <si>
    <t>VENETIE</t>
  </si>
  <si>
    <t>VEG</t>
  </si>
  <si>
    <t>MAIKWAK</t>
  </si>
  <si>
    <t>VEJ</t>
  </si>
  <si>
    <t>VEJLE</t>
  </si>
  <si>
    <t>VEL</t>
  </si>
  <si>
    <t>VERNAL</t>
  </si>
  <si>
    <t>VER</t>
  </si>
  <si>
    <t>VERACRUZ</t>
  </si>
  <si>
    <t>VEV</t>
  </si>
  <si>
    <t>BARAKOMA</t>
  </si>
  <si>
    <t>VEX</t>
  </si>
  <si>
    <t>TIOGA</t>
  </si>
  <si>
    <t>VEY</t>
  </si>
  <si>
    <t>VESTMANNAEYJAR</t>
  </si>
  <si>
    <t>VFA</t>
  </si>
  <si>
    <t>VICTORIA FALLS</t>
  </si>
  <si>
    <t>VGA</t>
  </si>
  <si>
    <t>VIJAYAWADA</t>
  </si>
  <si>
    <t>VGD</t>
  </si>
  <si>
    <t>VOLOGDA</t>
  </si>
  <si>
    <t>VGG</t>
  </si>
  <si>
    <t>VANGRIENG</t>
  </si>
  <si>
    <t>VGO</t>
  </si>
  <si>
    <t>VIGO</t>
  </si>
  <si>
    <t>VGS</t>
  </si>
  <si>
    <t>GENERAL VILLEGAS</t>
  </si>
  <si>
    <t>VGT</t>
  </si>
  <si>
    <t>VGZ</t>
  </si>
  <si>
    <t>MOCOA</t>
  </si>
  <si>
    <t>VHC</t>
  </si>
  <si>
    <t>SAURIMO</t>
  </si>
  <si>
    <t>VHM</t>
  </si>
  <si>
    <t>VILHELMINA</t>
  </si>
  <si>
    <t>VHN</t>
  </si>
  <si>
    <t>VAN HORN</t>
  </si>
  <si>
    <t>VHY</t>
  </si>
  <si>
    <t>VICHY</t>
  </si>
  <si>
    <t>VHZ</t>
  </si>
  <si>
    <t>VAHITAHI</t>
  </si>
  <si>
    <t>VIA</t>
  </si>
  <si>
    <t>VIDEIRA</t>
  </si>
  <si>
    <t>VIB</t>
  </si>
  <si>
    <t>VILLA CONSTITUCION</t>
  </si>
  <si>
    <t>VIC</t>
  </si>
  <si>
    <t>VICENZA</t>
  </si>
  <si>
    <t>VID</t>
  </si>
  <si>
    <t>VIDIN</t>
  </si>
  <si>
    <t>VIENNA</t>
  </si>
  <si>
    <t>VIF</t>
  </si>
  <si>
    <t>VIESTE</t>
  </si>
  <si>
    <t>VIG</t>
  </si>
  <si>
    <t>EL VIGIA</t>
  </si>
  <si>
    <t>VIH</t>
  </si>
  <si>
    <t>VII</t>
  </si>
  <si>
    <t>VINH CITY</t>
  </si>
  <si>
    <t>VIJ</t>
  </si>
  <si>
    <t>VIRGIN GORDA</t>
  </si>
  <si>
    <t>VIK</t>
  </si>
  <si>
    <t>KAVIK</t>
  </si>
  <si>
    <t>VIL</t>
  </si>
  <si>
    <t>DAKHLA</t>
  </si>
  <si>
    <t>VIN</t>
  </si>
  <si>
    <t>VINNICA</t>
  </si>
  <si>
    <t>VIQ</t>
  </si>
  <si>
    <t>VIQUEQUE</t>
  </si>
  <si>
    <t>VIR</t>
  </si>
  <si>
    <t>VIS</t>
  </si>
  <si>
    <t>VISALIA</t>
  </si>
  <si>
    <t>VIT</t>
  </si>
  <si>
    <t>VITORIA</t>
  </si>
  <si>
    <t>VIU</t>
  </si>
  <si>
    <t>VIRU</t>
  </si>
  <si>
    <t>VIV</t>
  </si>
  <si>
    <t>VIVIGANI</t>
  </si>
  <si>
    <t>VIX</t>
  </si>
  <si>
    <t>VJB</t>
  </si>
  <si>
    <t>XAI XAI</t>
  </si>
  <si>
    <t>VJI</t>
  </si>
  <si>
    <t>VJQ</t>
  </si>
  <si>
    <t>GURUE</t>
  </si>
  <si>
    <t>VKG</t>
  </si>
  <si>
    <t>RACHGIA</t>
  </si>
  <si>
    <t>VKS</t>
  </si>
  <si>
    <t>VICKSBURG</t>
  </si>
  <si>
    <t>VKT</t>
  </si>
  <si>
    <t>VORKUTA</t>
  </si>
  <si>
    <t>VKW</t>
  </si>
  <si>
    <t>WEST KAVIK</t>
  </si>
  <si>
    <t>VLA</t>
  </si>
  <si>
    <t>VANDALIA</t>
  </si>
  <si>
    <t>VALENCIA</t>
  </si>
  <si>
    <t>VLE</t>
  </si>
  <si>
    <t>VALLE</t>
  </si>
  <si>
    <t>VLG</t>
  </si>
  <si>
    <t>VILLA GESELL</t>
  </si>
  <si>
    <t>VLI</t>
  </si>
  <si>
    <t>PORT VILA</t>
  </si>
  <si>
    <t>VLK</t>
  </si>
  <si>
    <t>VOLGODONSK</t>
  </si>
  <si>
    <t>VLL</t>
  </si>
  <si>
    <t>VALLADOLID</t>
  </si>
  <si>
    <t>VLM</t>
  </si>
  <si>
    <t>VILLAMONTES</t>
  </si>
  <si>
    <t>VLN</t>
  </si>
  <si>
    <t>VLO</t>
  </si>
  <si>
    <t>VALLEJO</t>
  </si>
  <si>
    <t>VLP</t>
  </si>
  <si>
    <t>VILA RICA</t>
  </si>
  <si>
    <t>VLR</t>
  </si>
  <si>
    <t>VALLENAR</t>
  </si>
  <si>
    <t>VLS</t>
  </si>
  <si>
    <t>VALESDIR</t>
  </si>
  <si>
    <t>VLU</t>
  </si>
  <si>
    <t>VELIKIYE LUKI</t>
  </si>
  <si>
    <t>VLV</t>
  </si>
  <si>
    <t>VALERA</t>
  </si>
  <si>
    <t>VME</t>
  </si>
  <si>
    <t>VILLA MERCEDES</t>
  </si>
  <si>
    <t>VMI</t>
  </si>
  <si>
    <t>VALLEMI</t>
  </si>
  <si>
    <t>VMU</t>
  </si>
  <si>
    <t>BAIMURU</t>
  </si>
  <si>
    <t>VNA</t>
  </si>
  <si>
    <t>SARAVANE</t>
  </si>
  <si>
    <t>VNC</t>
  </si>
  <si>
    <t>VND</t>
  </si>
  <si>
    <t>VANGAINDRANO</t>
  </si>
  <si>
    <t>VNE</t>
  </si>
  <si>
    <t>VANNES</t>
  </si>
  <si>
    <t>VNG</t>
  </si>
  <si>
    <t>VIENGXAY</t>
  </si>
  <si>
    <t>VILNIUS</t>
  </si>
  <si>
    <t>VNR</t>
  </si>
  <si>
    <t>VANROOK</t>
  </si>
  <si>
    <t>VNS</t>
  </si>
  <si>
    <t>VARANASI</t>
  </si>
  <si>
    <t>VNX</t>
  </si>
  <si>
    <t>VILANCULOS</t>
  </si>
  <si>
    <t>VNY</t>
  </si>
  <si>
    <t>VOG</t>
  </si>
  <si>
    <t>VOLGOGRAD</t>
  </si>
  <si>
    <t>VOH</t>
  </si>
  <si>
    <t>VOHEMAR</t>
  </si>
  <si>
    <t>VOI</t>
  </si>
  <si>
    <t>VOINJAMA</t>
  </si>
  <si>
    <t>VOK</t>
  </si>
  <si>
    <t>CAMP DOUGLAS</t>
  </si>
  <si>
    <t>VOL</t>
  </si>
  <si>
    <t>VOLOS</t>
  </si>
  <si>
    <t>VOT</t>
  </si>
  <si>
    <t>VOTUPORANGA</t>
  </si>
  <si>
    <t>VORONEZH</t>
  </si>
  <si>
    <t>VPE</t>
  </si>
  <si>
    <t>ONGIVA</t>
  </si>
  <si>
    <t>VPN</t>
  </si>
  <si>
    <t>VOPNAFJORDUR</t>
  </si>
  <si>
    <t>VPY</t>
  </si>
  <si>
    <t>CHIMOIO</t>
  </si>
  <si>
    <t>VPZ</t>
  </si>
  <si>
    <t>VQS</t>
  </si>
  <si>
    <t>VIEQUES</t>
  </si>
  <si>
    <t>VRA</t>
  </si>
  <si>
    <t>VARADERO</t>
  </si>
  <si>
    <t>VRB</t>
  </si>
  <si>
    <t>VERO BEACH</t>
  </si>
  <si>
    <t>VRC</t>
  </si>
  <si>
    <t>VIRAC</t>
  </si>
  <si>
    <t>VRE</t>
  </si>
  <si>
    <t>VREDENDAL</t>
  </si>
  <si>
    <t>VRK</t>
  </si>
  <si>
    <t>VARKAUS</t>
  </si>
  <si>
    <t>VRL</t>
  </si>
  <si>
    <t>VILA REAL</t>
  </si>
  <si>
    <t>VRO</t>
  </si>
  <si>
    <t>VRS</t>
  </si>
  <si>
    <t>VERSAILLES</t>
  </si>
  <si>
    <t>VRU</t>
  </si>
  <si>
    <t>VRYBURG</t>
  </si>
  <si>
    <t>VRY</t>
  </si>
  <si>
    <t>VAEROY</t>
  </si>
  <si>
    <t>VSA</t>
  </si>
  <si>
    <t>VILLAHERMOSA</t>
  </si>
  <si>
    <t>VSE</t>
  </si>
  <si>
    <t>VISEU</t>
  </si>
  <si>
    <t>VSF</t>
  </si>
  <si>
    <t>VSG</t>
  </si>
  <si>
    <t>LUGANSK</t>
  </si>
  <si>
    <t>VSO</t>
  </si>
  <si>
    <t>PHUOC LONG</t>
  </si>
  <si>
    <t>VST</t>
  </si>
  <si>
    <t>VTA</t>
  </si>
  <si>
    <t>VTB</t>
  </si>
  <si>
    <t>VITEBSK</t>
  </si>
  <si>
    <t>VTE</t>
  </si>
  <si>
    <t>VIENTIANE</t>
  </si>
  <si>
    <t>VTF</t>
  </si>
  <si>
    <t>VATULELE</t>
  </si>
  <si>
    <t>VTG</t>
  </si>
  <si>
    <t>VUNG TAU</t>
  </si>
  <si>
    <t>VTL</t>
  </si>
  <si>
    <t>VITTEL</t>
  </si>
  <si>
    <t>VTN</t>
  </si>
  <si>
    <t>VALENTINE</t>
  </si>
  <si>
    <t>VTU</t>
  </si>
  <si>
    <t>LAS TUNAS</t>
  </si>
  <si>
    <t>VTZ</t>
  </si>
  <si>
    <t>VISHAKHAPATNAM</t>
  </si>
  <si>
    <t>VUP</t>
  </si>
  <si>
    <t>VALLEDUPAR</t>
  </si>
  <si>
    <t>VUS</t>
  </si>
  <si>
    <t>VELIKIJ USTYUG</t>
  </si>
  <si>
    <t>VUU</t>
  </si>
  <si>
    <t>MVUU CAMP</t>
  </si>
  <si>
    <t>VVB</t>
  </si>
  <si>
    <t>MAHANORO</t>
  </si>
  <si>
    <t>VVC</t>
  </si>
  <si>
    <t>VILLAVICENCIO</t>
  </si>
  <si>
    <t>VVI</t>
  </si>
  <si>
    <t>VVK</t>
  </si>
  <si>
    <t>VASTERVIK</t>
  </si>
  <si>
    <t>VVO</t>
  </si>
  <si>
    <t>VLADIVOSTOK</t>
  </si>
  <si>
    <t>VVZ</t>
  </si>
  <si>
    <t>ILLIZI</t>
  </si>
  <si>
    <t>VXC</t>
  </si>
  <si>
    <t>LICHINGA</t>
  </si>
  <si>
    <t>VXE</t>
  </si>
  <si>
    <t>SAO VICENTE</t>
  </si>
  <si>
    <t>VXO</t>
  </si>
  <si>
    <t>VAXJO</t>
  </si>
  <si>
    <t>VYD</t>
  </si>
  <si>
    <t>VRYHEID</t>
  </si>
  <si>
    <t>VYS</t>
  </si>
  <si>
    <t>WAA</t>
  </si>
  <si>
    <t>WALES</t>
  </si>
  <si>
    <t>WAB</t>
  </si>
  <si>
    <t>WABAG</t>
  </si>
  <si>
    <t>WAC</t>
  </si>
  <si>
    <t>WACA</t>
  </si>
  <si>
    <t>WAD</t>
  </si>
  <si>
    <t>ANDRIAMENA</t>
  </si>
  <si>
    <t>WAE</t>
  </si>
  <si>
    <t>WADI AD DAWASIR</t>
  </si>
  <si>
    <t>WAF</t>
  </si>
  <si>
    <t>WANA</t>
  </si>
  <si>
    <t>WAG</t>
  </si>
  <si>
    <t>WANGANUI</t>
  </si>
  <si>
    <t>WAH</t>
  </si>
  <si>
    <t>WAHPETON</t>
  </si>
  <si>
    <t>WAI</t>
  </si>
  <si>
    <t>ANTSOHIHY</t>
  </si>
  <si>
    <t>WAJ</t>
  </si>
  <si>
    <t>WAWOI FALLS</t>
  </si>
  <si>
    <t>WAK</t>
  </si>
  <si>
    <t>ANKAZOABO</t>
  </si>
  <si>
    <t>WAL</t>
  </si>
  <si>
    <t>CHINCOTEAGUE</t>
  </si>
  <si>
    <t>WAM</t>
  </si>
  <si>
    <t>AMBATONDRAZAKA</t>
  </si>
  <si>
    <t>WAN</t>
  </si>
  <si>
    <t>WAO</t>
  </si>
  <si>
    <t>WABO</t>
  </si>
  <si>
    <t>WAP</t>
  </si>
  <si>
    <t>ALTO PALENA</t>
  </si>
  <si>
    <t>WAQ</t>
  </si>
  <si>
    <t>ANTSALOVA</t>
  </si>
  <si>
    <t>WAR</t>
  </si>
  <si>
    <t>WARIS</t>
  </si>
  <si>
    <t>WAT</t>
  </si>
  <si>
    <t>WATERFORD</t>
  </si>
  <si>
    <t>WAU</t>
  </si>
  <si>
    <t>WAUCHOPE</t>
  </si>
  <si>
    <t>WAV</t>
  </si>
  <si>
    <t>WAVE HILL</t>
  </si>
  <si>
    <t>WARSAW</t>
  </si>
  <si>
    <t>WAX</t>
  </si>
  <si>
    <t>ZWARA</t>
  </si>
  <si>
    <t>WAY</t>
  </si>
  <si>
    <t>WAYNESBURG</t>
  </si>
  <si>
    <t>WAZ</t>
  </si>
  <si>
    <t>WARWICK</t>
  </si>
  <si>
    <t>WBA</t>
  </si>
  <si>
    <t>WAHAI</t>
  </si>
  <si>
    <t>WBB</t>
  </si>
  <si>
    <t>STEBBINS</t>
  </si>
  <si>
    <t>WBC</t>
  </si>
  <si>
    <t>WAPOLU</t>
  </si>
  <si>
    <t>WBD</t>
  </si>
  <si>
    <t>BEFANDRIANA</t>
  </si>
  <si>
    <t>WBE</t>
  </si>
  <si>
    <t>BEALANANA</t>
  </si>
  <si>
    <t>WBG</t>
  </si>
  <si>
    <t>SCHLESWIG-JAQEL</t>
  </si>
  <si>
    <t>WBI</t>
  </si>
  <si>
    <t>WBU</t>
  </si>
  <si>
    <t>BOULDER</t>
  </si>
  <si>
    <t>WBM</t>
  </si>
  <si>
    <t>WAPENAMANDA</t>
  </si>
  <si>
    <t>WBN</t>
  </si>
  <si>
    <t>WOBURN</t>
  </si>
  <si>
    <t>WBO</t>
  </si>
  <si>
    <t>BEROROHA</t>
  </si>
  <si>
    <t>WBQ</t>
  </si>
  <si>
    <t>BEAVER</t>
  </si>
  <si>
    <t>WBR</t>
  </si>
  <si>
    <t>BIG RAPIDS</t>
  </si>
  <si>
    <t>WBW</t>
  </si>
  <si>
    <t>WCA</t>
  </si>
  <si>
    <t>CASTRO</t>
  </si>
  <si>
    <t>WCH</t>
  </si>
  <si>
    <t>CHAITEN</t>
  </si>
  <si>
    <t>WCR</t>
  </si>
  <si>
    <t>CHANDALAR</t>
  </si>
  <si>
    <t>WDA</t>
  </si>
  <si>
    <t>WADI AIN</t>
  </si>
  <si>
    <t>WDB</t>
  </si>
  <si>
    <t>DEEP BAY</t>
  </si>
  <si>
    <t>WDI</t>
  </si>
  <si>
    <t>WONDAI</t>
  </si>
  <si>
    <t>WDN</t>
  </si>
  <si>
    <t>WALDRON ISLAND</t>
  </si>
  <si>
    <t>WDR</t>
  </si>
  <si>
    <t>WINDER</t>
  </si>
  <si>
    <t>WDY</t>
  </si>
  <si>
    <t>WEA</t>
  </si>
  <si>
    <t>WEATHERFORD</t>
  </si>
  <si>
    <t>WED</t>
  </si>
  <si>
    <t>WEDAU</t>
  </si>
  <si>
    <t>WEF</t>
  </si>
  <si>
    <t>WEIFANG</t>
  </si>
  <si>
    <t>WEH</t>
  </si>
  <si>
    <t>WEIHAI</t>
  </si>
  <si>
    <t>WEI</t>
  </si>
  <si>
    <t>WEIPA</t>
  </si>
  <si>
    <t>WEL</t>
  </si>
  <si>
    <t>WELKOM</t>
  </si>
  <si>
    <t>WEM</t>
  </si>
  <si>
    <t>WEST MALLING</t>
  </si>
  <si>
    <t>WEP</t>
  </si>
  <si>
    <t>WEAM</t>
  </si>
  <si>
    <t>WES</t>
  </si>
  <si>
    <t>WEASUA</t>
  </si>
  <si>
    <t>WET</t>
  </si>
  <si>
    <t>WAGETHE</t>
  </si>
  <si>
    <t>WEW</t>
  </si>
  <si>
    <t>WEE WAA</t>
  </si>
  <si>
    <t>WEX</t>
  </si>
  <si>
    <t>WEXFORD</t>
  </si>
  <si>
    <t>WFD</t>
  </si>
  <si>
    <t>WOODFORD</t>
  </si>
  <si>
    <t>WFI</t>
  </si>
  <si>
    <t>FIANARANTSOA</t>
  </si>
  <si>
    <t>WFK</t>
  </si>
  <si>
    <t>FRENCHVILLE</t>
  </si>
  <si>
    <t>WGA</t>
  </si>
  <si>
    <t>WAGGA WAGGA</t>
  </si>
  <si>
    <t>WGB</t>
  </si>
  <si>
    <t>BAHAWALNAGAR</t>
  </si>
  <si>
    <t>WGC</t>
  </si>
  <si>
    <t>WARANGAL</t>
  </si>
  <si>
    <t>WGE</t>
  </si>
  <si>
    <t>WALGETT</t>
  </si>
  <si>
    <t>WGN</t>
  </si>
  <si>
    <t>WAITANGI</t>
  </si>
  <si>
    <t>WGO</t>
  </si>
  <si>
    <t>WINCHESTER</t>
  </si>
  <si>
    <t>WGP</t>
  </si>
  <si>
    <t>WAINGAPU</t>
  </si>
  <si>
    <t>WGT</t>
  </si>
  <si>
    <t>WANGARATTA</t>
  </si>
  <si>
    <t>WGU</t>
  </si>
  <si>
    <t>WAGAU</t>
  </si>
  <si>
    <t>WGY</t>
  </si>
  <si>
    <t>WAGNY</t>
  </si>
  <si>
    <t>WHD</t>
  </si>
  <si>
    <t>HYDER</t>
  </si>
  <si>
    <t>WHF</t>
  </si>
  <si>
    <t>WADI HALFA</t>
  </si>
  <si>
    <t>WHH</t>
  </si>
  <si>
    <t>WHK</t>
  </si>
  <si>
    <t>WHAKATANE</t>
  </si>
  <si>
    <t>WHL</t>
  </si>
  <si>
    <t>WELSHPOOL</t>
  </si>
  <si>
    <t>WHO</t>
  </si>
  <si>
    <t>FRANZ JOSEF</t>
  </si>
  <si>
    <t>WHP</t>
  </si>
  <si>
    <t>WHR</t>
  </si>
  <si>
    <t>WHS</t>
  </si>
  <si>
    <t>WHALSAY</t>
  </si>
  <si>
    <t>WHT</t>
  </si>
  <si>
    <t>WHARTON</t>
  </si>
  <si>
    <t>WHU</t>
  </si>
  <si>
    <t>WUHU</t>
  </si>
  <si>
    <t>WIC</t>
  </si>
  <si>
    <t>WICK</t>
  </si>
  <si>
    <t>WID</t>
  </si>
  <si>
    <t>WILDENRATH</t>
  </si>
  <si>
    <t>WIE</t>
  </si>
  <si>
    <t>WIESBADEN AIR BASE</t>
  </si>
  <si>
    <t>WIK</t>
  </si>
  <si>
    <t>SURFDALE</t>
  </si>
  <si>
    <t>WIL</t>
  </si>
  <si>
    <t>WIN</t>
  </si>
  <si>
    <t>WINTON</t>
  </si>
  <si>
    <t>WIO</t>
  </si>
  <si>
    <t>WILCANNIA</t>
  </si>
  <si>
    <t>WIR</t>
  </si>
  <si>
    <t>WAIROA</t>
  </si>
  <si>
    <t>WIT</t>
  </si>
  <si>
    <t>WITTENOOM GORGE</t>
  </si>
  <si>
    <t>WIU</t>
  </si>
  <si>
    <t>WITU</t>
  </si>
  <si>
    <t>WJA</t>
  </si>
  <si>
    <t>WOJA</t>
  </si>
  <si>
    <t>WJR</t>
  </si>
  <si>
    <t>WAJIR</t>
  </si>
  <si>
    <t>WJU</t>
  </si>
  <si>
    <t>WON-JU</t>
  </si>
  <si>
    <t>WKA</t>
  </si>
  <si>
    <t>WANAKA</t>
  </si>
  <si>
    <t>WKB</t>
  </si>
  <si>
    <t>WARRACKNABEAL</t>
  </si>
  <si>
    <t>WKF</t>
  </si>
  <si>
    <t>ZAF</t>
  </si>
  <si>
    <t>WATERKLOOF</t>
  </si>
  <si>
    <t>WKG</t>
  </si>
  <si>
    <t>WKI</t>
  </si>
  <si>
    <t>HWANGE</t>
  </si>
  <si>
    <t>WKJ</t>
  </si>
  <si>
    <t>WAKKANAI</t>
  </si>
  <si>
    <t>WKK</t>
  </si>
  <si>
    <t>ALEKNAGIK</t>
  </si>
  <si>
    <t>WKL</t>
  </si>
  <si>
    <t>WAIKOLOA</t>
  </si>
  <si>
    <t>WKN</t>
  </si>
  <si>
    <t>WAKUNAI</t>
  </si>
  <si>
    <t>WLA</t>
  </si>
  <si>
    <t>WALLAL</t>
  </si>
  <si>
    <t>WLB</t>
  </si>
  <si>
    <t>LABOUCHERE BAY</t>
  </si>
  <si>
    <t>WLC</t>
  </si>
  <si>
    <t>WALCHA</t>
  </si>
  <si>
    <t>WLD</t>
  </si>
  <si>
    <t>WINFIELD</t>
  </si>
  <si>
    <t>WLG</t>
  </si>
  <si>
    <t>WELLINGTON</t>
  </si>
  <si>
    <t>WLH</t>
  </si>
  <si>
    <t>WALAHA</t>
  </si>
  <si>
    <t>WLK</t>
  </si>
  <si>
    <t>SELAWIK</t>
  </si>
  <si>
    <t>WLL</t>
  </si>
  <si>
    <t>WOLLOGORANG</t>
  </si>
  <si>
    <t>WLM</t>
  </si>
  <si>
    <t>WALTHAM</t>
  </si>
  <si>
    <t>WLN</t>
  </si>
  <si>
    <t>LITTLE NAUKATI</t>
  </si>
  <si>
    <t>WLO</t>
  </si>
  <si>
    <t>WLR</t>
  </si>
  <si>
    <t>LORING</t>
  </si>
  <si>
    <t>WLS</t>
  </si>
  <si>
    <t>WALLIS ISLAND</t>
  </si>
  <si>
    <t>WLW</t>
  </si>
  <si>
    <t>WILLOWS</t>
  </si>
  <si>
    <t>WMA</t>
  </si>
  <si>
    <t>MANDRITSARA</t>
  </si>
  <si>
    <t>WMB</t>
  </si>
  <si>
    <t>WARRNAMBOOL</t>
  </si>
  <si>
    <t>WMC</t>
  </si>
  <si>
    <t>WINNEMUCCA</t>
  </si>
  <si>
    <t>WMD</t>
  </si>
  <si>
    <t>MANDABE</t>
  </si>
  <si>
    <t>WME</t>
  </si>
  <si>
    <t>MOUNT KEITH</t>
  </si>
  <si>
    <t>WMH</t>
  </si>
  <si>
    <t>WMK</t>
  </si>
  <si>
    <t>MEYERS CHUCK</t>
  </si>
  <si>
    <t>WML</t>
  </si>
  <si>
    <t>MALAIMBANDY</t>
  </si>
  <si>
    <t>WMN</t>
  </si>
  <si>
    <t>MAROANTSETRA</t>
  </si>
  <si>
    <t>WMO</t>
  </si>
  <si>
    <t>WHITE MOUNTAIN</t>
  </si>
  <si>
    <t>WMP</t>
  </si>
  <si>
    <t>MAMPIKONY</t>
  </si>
  <si>
    <t>WMR</t>
  </si>
  <si>
    <t>MANANARA</t>
  </si>
  <si>
    <t>WMV</t>
  </si>
  <si>
    <t>MADIROVALO</t>
  </si>
  <si>
    <t>WMX</t>
  </si>
  <si>
    <t>WAMENA</t>
  </si>
  <si>
    <t>WNA</t>
  </si>
  <si>
    <t>NAPAKIAK</t>
  </si>
  <si>
    <t>WNC</t>
  </si>
  <si>
    <t>NICHIN COVE</t>
  </si>
  <si>
    <t>WND</t>
  </si>
  <si>
    <t>WINDARRA</t>
  </si>
  <si>
    <t>WNE</t>
  </si>
  <si>
    <t>WORA-NA-YE</t>
  </si>
  <si>
    <t>WNN</t>
  </si>
  <si>
    <t>WUNNUMMIN LAKE</t>
  </si>
  <si>
    <t>WNP</t>
  </si>
  <si>
    <t>NAGA</t>
  </si>
  <si>
    <t>WNR</t>
  </si>
  <si>
    <t>WINDORAH</t>
  </si>
  <si>
    <t>WNS</t>
  </si>
  <si>
    <t>NAWABSHAH</t>
  </si>
  <si>
    <t>WNU</t>
  </si>
  <si>
    <t>WANUMA</t>
  </si>
  <si>
    <t>WNZ</t>
  </si>
  <si>
    <t>WENZHOU</t>
  </si>
  <si>
    <t>WOA</t>
  </si>
  <si>
    <t>WONENARA</t>
  </si>
  <si>
    <t>WOD</t>
  </si>
  <si>
    <t>WOOD RIVER</t>
  </si>
  <si>
    <t>WOE</t>
  </si>
  <si>
    <t>WOENSDRECHT</t>
  </si>
  <si>
    <t>WOG</t>
  </si>
  <si>
    <t>WOODGREEN</t>
  </si>
  <si>
    <t>WOI</t>
  </si>
  <si>
    <t>WOLOGISSI</t>
  </si>
  <si>
    <t>WOK</t>
  </si>
  <si>
    <t>WONKEN</t>
  </si>
  <si>
    <t>WOL</t>
  </si>
  <si>
    <t>WOLLONGONG</t>
  </si>
  <si>
    <t>WON</t>
  </si>
  <si>
    <t>WONDOOLA</t>
  </si>
  <si>
    <t>WOO</t>
  </si>
  <si>
    <t>WOODCHOPPER</t>
  </si>
  <si>
    <t>WOR</t>
  </si>
  <si>
    <t>ANKOREFO</t>
  </si>
  <si>
    <t>WOT</t>
  </si>
  <si>
    <t>WONAN</t>
  </si>
  <si>
    <t>WOW</t>
  </si>
  <si>
    <t>WILLOW</t>
  </si>
  <si>
    <t>WPA</t>
  </si>
  <si>
    <t>PUERTO AISEN</t>
  </si>
  <si>
    <t>WPB</t>
  </si>
  <si>
    <t>PORT BERGE</t>
  </si>
  <si>
    <t>WPC</t>
  </si>
  <si>
    <t>PINCHER CREEK</t>
  </si>
  <si>
    <t>WPK</t>
  </si>
  <si>
    <t>WROTHAM PARK</t>
  </si>
  <si>
    <t>WPL</t>
  </si>
  <si>
    <t>POWELL LAKE</t>
  </si>
  <si>
    <t>WPM</t>
  </si>
  <si>
    <t>WIPIM</t>
  </si>
  <si>
    <t>WPO</t>
  </si>
  <si>
    <t>PAONIA</t>
  </si>
  <si>
    <t>WPR</t>
  </si>
  <si>
    <t>PORVENIR</t>
  </si>
  <si>
    <t>WPU</t>
  </si>
  <si>
    <t>PUERTO WILLIAMS</t>
  </si>
  <si>
    <t>WRA</t>
  </si>
  <si>
    <t>WARDER</t>
  </si>
  <si>
    <t>WRB</t>
  </si>
  <si>
    <t>WRE</t>
  </si>
  <si>
    <t>WHANGAREI</t>
  </si>
  <si>
    <t>WRG</t>
  </si>
  <si>
    <t>WRANGELL</t>
  </si>
  <si>
    <t>WRH</t>
  </si>
  <si>
    <t>WRENCH CREEK</t>
  </si>
  <si>
    <t>WRI</t>
  </si>
  <si>
    <t>FORT DIX</t>
  </si>
  <si>
    <t>WRL</t>
  </si>
  <si>
    <t>WORLAND</t>
  </si>
  <si>
    <t>WRO</t>
  </si>
  <si>
    <t>WROCLAW</t>
  </si>
  <si>
    <t>WRU</t>
  </si>
  <si>
    <t>WRW</t>
  </si>
  <si>
    <t>WARRAWAGINE</t>
  </si>
  <si>
    <t>WRY</t>
  </si>
  <si>
    <t>WESTRAY</t>
  </si>
  <si>
    <t>WSA</t>
  </si>
  <si>
    <t>WASUA</t>
  </si>
  <si>
    <t>WSB</t>
  </si>
  <si>
    <t>STEAMBOAT BAY</t>
  </si>
  <si>
    <t>WSD</t>
  </si>
  <si>
    <t>WHITE SANDS</t>
  </si>
  <si>
    <t>WSF</t>
  </si>
  <si>
    <t>SARICHEF</t>
  </si>
  <si>
    <t>WSG</t>
  </si>
  <si>
    <t>WSH</t>
  </si>
  <si>
    <t>SHIRLEY</t>
  </si>
  <si>
    <t>WSJ</t>
  </si>
  <si>
    <t>WSM</t>
  </si>
  <si>
    <t>WISEMAN</t>
  </si>
  <si>
    <t>WSN</t>
  </si>
  <si>
    <t>SOUTH NAKNEK</t>
  </si>
  <si>
    <t>WSO</t>
  </si>
  <si>
    <t>WASHABO</t>
  </si>
  <si>
    <t>WSP</t>
  </si>
  <si>
    <t>WASPAM</t>
  </si>
  <si>
    <t>WSR</t>
  </si>
  <si>
    <t>WASIOR</t>
  </si>
  <si>
    <t>WST</t>
  </si>
  <si>
    <t>WESTERLY</t>
  </si>
  <si>
    <t>WSU</t>
  </si>
  <si>
    <t>WASU</t>
  </si>
  <si>
    <t>WSX</t>
  </si>
  <si>
    <t>WESTSOUND</t>
  </si>
  <si>
    <t>WSY</t>
  </si>
  <si>
    <t>AIRLIE BEACH</t>
  </si>
  <si>
    <t>WSZ</t>
  </si>
  <si>
    <t>WESTPORT</t>
  </si>
  <si>
    <t>WTA</t>
  </si>
  <si>
    <t>TAMBOHORANO</t>
  </si>
  <si>
    <t>WTC</t>
  </si>
  <si>
    <t>WTD</t>
  </si>
  <si>
    <t>WEST END</t>
  </si>
  <si>
    <t>WTE</t>
  </si>
  <si>
    <t>WOTJE ISLAND</t>
  </si>
  <si>
    <t>WTK</t>
  </si>
  <si>
    <t>NOATAK</t>
  </si>
  <si>
    <t>WTL</t>
  </si>
  <si>
    <t>TUNTUTULIAK</t>
  </si>
  <si>
    <t>WTN</t>
  </si>
  <si>
    <t>WADDINGTON</t>
  </si>
  <si>
    <t>WTO</t>
  </si>
  <si>
    <t>WOTHO ISLAND</t>
  </si>
  <si>
    <t>WTP</t>
  </si>
  <si>
    <t>WOITAPE</t>
  </si>
  <si>
    <t>WTR</t>
  </si>
  <si>
    <t>WHITE RIVER</t>
  </si>
  <si>
    <t>WTS</t>
  </si>
  <si>
    <t>TSIROANOMANDIDY</t>
  </si>
  <si>
    <t>WTT</t>
  </si>
  <si>
    <t>WANTOAT</t>
  </si>
  <si>
    <t>WTZ</t>
  </si>
  <si>
    <t>WHITIANGA</t>
  </si>
  <si>
    <t>WUA</t>
  </si>
  <si>
    <t>WU HAI</t>
  </si>
  <si>
    <t>WUD</t>
  </si>
  <si>
    <t>WUDINNA</t>
  </si>
  <si>
    <t>WUG</t>
  </si>
  <si>
    <t>WUH</t>
  </si>
  <si>
    <t>WUHAN</t>
  </si>
  <si>
    <t>WUM</t>
  </si>
  <si>
    <t>WASUM</t>
  </si>
  <si>
    <t>WUN</t>
  </si>
  <si>
    <t>WILUNA</t>
  </si>
  <si>
    <t>WUS</t>
  </si>
  <si>
    <t>WUYISHAN</t>
  </si>
  <si>
    <t>WUU</t>
  </si>
  <si>
    <t>WUV</t>
  </si>
  <si>
    <t>WUVULU ISLAND</t>
  </si>
  <si>
    <t>WUX</t>
  </si>
  <si>
    <t>WUXI</t>
  </si>
  <si>
    <t>WUZ</t>
  </si>
  <si>
    <t>WUZHOU</t>
  </si>
  <si>
    <t>WVB</t>
  </si>
  <si>
    <t>WALVIS BAY</t>
  </si>
  <si>
    <t>WVI</t>
  </si>
  <si>
    <t>WATSONVILLE</t>
  </si>
  <si>
    <t>WVK</t>
  </si>
  <si>
    <t>MANAKARA</t>
  </si>
  <si>
    <t>WVL</t>
  </si>
  <si>
    <t>WATERVILLE</t>
  </si>
  <si>
    <t>WVN</t>
  </si>
  <si>
    <t>WILHELMSHAVEN</t>
  </si>
  <si>
    <t>WWA</t>
  </si>
  <si>
    <t>WASILLA</t>
  </si>
  <si>
    <t>WWD</t>
  </si>
  <si>
    <t>WILDWOOD</t>
  </si>
  <si>
    <t>WWI</t>
  </si>
  <si>
    <t>WOODIE WOODIE</t>
  </si>
  <si>
    <t>WWK</t>
  </si>
  <si>
    <t>WEWAK</t>
  </si>
  <si>
    <t>WWP</t>
  </si>
  <si>
    <t>WHALE PASS</t>
  </si>
  <si>
    <t>WWR</t>
  </si>
  <si>
    <t>WOODWARD</t>
  </si>
  <si>
    <t>WWS</t>
  </si>
  <si>
    <t>WWT</t>
  </si>
  <si>
    <t>NEWTOK</t>
  </si>
  <si>
    <t>WWY</t>
  </si>
  <si>
    <t>WEST WYALONG</t>
  </si>
  <si>
    <t>WXF</t>
  </si>
  <si>
    <t>BRAINTREE</t>
  </si>
  <si>
    <t>WXN</t>
  </si>
  <si>
    <t>WANXIAN</t>
  </si>
  <si>
    <t>WYA</t>
  </si>
  <si>
    <t>WHYALLA</t>
  </si>
  <si>
    <t>WYB</t>
  </si>
  <si>
    <t>YES BAY</t>
  </si>
  <si>
    <t>WYE</t>
  </si>
  <si>
    <t>YENGEMA</t>
  </si>
  <si>
    <t>WYN</t>
  </si>
  <si>
    <t>WYNDHAM</t>
  </si>
  <si>
    <t>WYS</t>
  </si>
  <si>
    <t>WEST YELLOWSTONE</t>
  </si>
  <si>
    <t>XAL</t>
  </si>
  <si>
    <t>ALAMOS</t>
  </si>
  <si>
    <t>XAN</t>
  </si>
  <si>
    <t>XAP</t>
  </si>
  <si>
    <t>CHAPECO</t>
  </si>
  <si>
    <t>XAR</t>
  </si>
  <si>
    <t>ARIBINDA</t>
  </si>
  <si>
    <t>XAS</t>
  </si>
  <si>
    <t>XAU</t>
  </si>
  <si>
    <t>SAUL</t>
  </si>
  <si>
    <t>XAY</t>
  </si>
  <si>
    <t>XAYABURY</t>
  </si>
  <si>
    <t>XBB</t>
  </si>
  <si>
    <t>BLUBBER BAY</t>
  </si>
  <si>
    <t>XBE</t>
  </si>
  <si>
    <t>BEARSKIN LAKE</t>
  </si>
  <si>
    <t>XBG</t>
  </si>
  <si>
    <t>BOGANDE</t>
  </si>
  <si>
    <t>XBJ</t>
  </si>
  <si>
    <t>BIRJAND</t>
  </si>
  <si>
    <t>XBL</t>
  </si>
  <si>
    <t>BUNO BEDELLE</t>
  </si>
  <si>
    <t>XBN</t>
  </si>
  <si>
    <t>BINIGUNI</t>
  </si>
  <si>
    <t>XBO</t>
  </si>
  <si>
    <t>BOULSA</t>
  </si>
  <si>
    <t>XBR</t>
  </si>
  <si>
    <t>BROCKVILLE</t>
  </si>
  <si>
    <t>XBW</t>
  </si>
  <si>
    <t>KILLINEQ</t>
  </si>
  <si>
    <t>XCH</t>
  </si>
  <si>
    <t>CX</t>
  </si>
  <si>
    <t>XCL</t>
  </si>
  <si>
    <t>CLUFF LAKE</t>
  </si>
  <si>
    <t>XCM</t>
  </si>
  <si>
    <t>CHATHAM</t>
  </si>
  <si>
    <t>XCN</t>
  </si>
  <si>
    <t>CORON</t>
  </si>
  <si>
    <t>XCO</t>
  </si>
  <si>
    <t>COLAC</t>
  </si>
  <si>
    <t>XCR</t>
  </si>
  <si>
    <t>CHALONS SUR MARNE</t>
  </si>
  <si>
    <t>XCY</t>
  </si>
  <si>
    <t>CHATEAU THIERRY</t>
  </si>
  <si>
    <t>XDE</t>
  </si>
  <si>
    <t>DIEBOUGOU</t>
  </si>
  <si>
    <t>XDJ</t>
  </si>
  <si>
    <t>DJIBO</t>
  </si>
  <si>
    <t>XEK</t>
  </si>
  <si>
    <t>XEL</t>
  </si>
  <si>
    <t>KOREA</t>
  </si>
  <si>
    <t>XEN</t>
  </si>
  <si>
    <t>XINGCHENG</t>
  </si>
  <si>
    <t>XEO</t>
  </si>
  <si>
    <t>OQATSUT</t>
  </si>
  <si>
    <t>XEQ</t>
  </si>
  <si>
    <t>TASIUASAQ</t>
  </si>
  <si>
    <t>XES</t>
  </si>
  <si>
    <t>LAKE GENEVA</t>
  </si>
  <si>
    <t>XFN</t>
  </si>
  <si>
    <t>XIANGFAN</t>
  </si>
  <si>
    <t>XFU</t>
  </si>
  <si>
    <t>XFW</t>
  </si>
  <si>
    <t>FINKENWERDER</t>
  </si>
  <si>
    <t>XGA</t>
  </si>
  <si>
    <t>GAOUA</t>
  </si>
  <si>
    <t>XGG</t>
  </si>
  <si>
    <t>GOROM-GOROM</t>
  </si>
  <si>
    <t>XGL</t>
  </si>
  <si>
    <t>GRANVILLE LAKE</t>
  </si>
  <si>
    <t>XGN</t>
  </si>
  <si>
    <t>XANGONGO</t>
  </si>
  <si>
    <t>XGR</t>
  </si>
  <si>
    <t>KANGIQSUALUJJUAQ</t>
  </si>
  <si>
    <t>XHQ</t>
  </si>
  <si>
    <t>HOPA</t>
  </si>
  <si>
    <t>XIC</t>
  </si>
  <si>
    <t>XICHANG</t>
  </si>
  <si>
    <t>XIE</t>
  </si>
  <si>
    <t>XIENGLOM</t>
  </si>
  <si>
    <t>XIG</t>
  </si>
  <si>
    <t>XINGUARA</t>
  </si>
  <si>
    <t>XIL</t>
  </si>
  <si>
    <t>XILINHOT</t>
  </si>
  <si>
    <t>XIN</t>
  </si>
  <si>
    <t>XINGNING</t>
  </si>
  <si>
    <t>XIQ</t>
  </si>
  <si>
    <t>ILIMANAQ</t>
  </si>
  <si>
    <t>XIX</t>
  </si>
  <si>
    <t>XIY</t>
  </si>
  <si>
    <t>XKA</t>
  </si>
  <si>
    <t>KANTCHARI</t>
  </si>
  <si>
    <t>XKG</t>
  </si>
  <si>
    <t>XKH</t>
  </si>
  <si>
    <t>XIENG KHOUANG</t>
  </si>
  <si>
    <t>XKO</t>
  </si>
  <si>
    <t>KEMANO</t>
  </si>
  <si>
    <t>XKS</t>
  </si>
  <si>
    <t>KASABONIKA</t>
  </si>
  <si>
    <t>XKY</t>
  </si>
  <si>
    <t>KAYA</t>
  </si>
  <si>
    <t>XLA</t>
  </si>
  <si>
    <t>KAZAKISTAN</t>
  </si>
  <si>
    <t>XLB</t>
  </si>
  <si>
    <t>LAC BROCHET</t>
  </si>
  <si>
    <t>XLF</t>
  </si>
  <si>
    <t>LEAF BAY</t>
  </si>
  <si>
    <t>XLO</t>
  </si>
  <si>
    <t>LONG XUYEN</t>
  </si>
  <si>
    <t>XLS</t>
  </si>
  <si>
    <t>XLU</t>
  </si>
  <si>
    <t>XLW</t>
  </si>
  <si>
    <t>LEMWERDER</t>
  </si>
  <si>
    <t>XMA</t>
  </si>
  <si>
    <t>MARAMAG</t>
  </si>
  <si>
    <t>XMB</t>
  </si>
  <si>
    <t>M'BAHIAKRO</t>
  </si>
  <si>
    <t>XMC</t>
  </si>
  <si>
    <t>MALLACOOTA</t>
  </si>
  <si>
    <t>XMD</t>
  </si>
  <si>
    <t>XMG</t>
  </si>
  <si>
    <t>MAHENDRANAGAR</t>
  </si>
  <si>
    <t>XMH</t>
  </si>
  <si>
    <t>MANIHI</t>
  </si>
  <si>
    <t>XMI</t>
  </si>
  <si>
    <t>MASASI</t>
  </si>
  <si>
    <t>XML</t>
  </si>
  <si>
    <t>MINLATON</t>
  </si>
  <si>
    <t>XMN</t>
  </si>
  <si>
    <t>XIAMEN</t>
  </si>
  <si>
    <t>XMP</t>
  </si>
  <si>
    <t>MACMILLAN PASS</t>
  </si>
  <si>
    <t>XMS</t>
  </si>
  <si>
    <t>MACAS</t>
  </si>
  <si>
    <t>XMY</t>
  </si>
  <si>
    <t>YAM ISLAND</t>
  </si>
  <si>
    <t>XNA</t>
  </si>
  <si>
    <t>XNG</t>
  </si>
  <si>
    <t>QUANG NGAI</t>
  </si>
  <si>
    <t>XNN</t>
  </si>
  <si>
    <t>XINING</t>
  </si>
  <si>
    <t>XNT</t>
  </si>
  <si>
    <t>XINGTAI</t>
  </si>
  <si>
    <t>XNU</t>
  </si>
  <si>
    <t>NOUNA</t>
  </si>
  <si>
    <t>XPA</t>
  </si>
  <si>
    <t>PAMA</t>
  </si>
  <si>
    <t>XPK</t>
  </si>
  <si>
    <t>PUKATAWAGAN</t>
  </si>
  <si>
    <t>XPL</t>
  </si>
  <si>
    <t>COMAYAGUA</t>
  </si>
  <si>
    <t>XPP</t>
  </si>
  <si>
    <t>POPLAR RIVER</t>
  </si>
  <si>
    <t>XPR</t>
  </si>
  <si>
    <t>PINE RIDGE</t>
  </si>
  <si>
    <t>XPU</t>
  </si>
  <si>
    <t>WEST KUPARUK</t>
  </si>
  <si>
    <t>XQP</t>
  </si>
  <si>
    <t>QUEPOS</t>
  </si>
  <si>
    <t>XQU</t>
  </si>
  <si>
    <t>QUALICUM</t>
  </si>
  <si>
    <t>XRH</t>
  </si>
  <si>
    <t>XRR</t>
  </si>
  <si>
    <t>ROSS RIVER</t>
  </si>
  <si>
    <t>XRU</t>
  </si>
  <si>
    <t>KYRGZSTAN</t>
  </si>
  <si>
    <t>XRY</t>
  </si>
  <si>
    <t>JEREZ DE LA FRONTERA</t>
  </si>
  <si>
    <t>XSA</t>
  </si>
  <si>
    <t>XSC</t>
  </si>
  <si>
    <t>SOUTH CAICOS</t>
  </si>
  <si>
    <t>XSD</t>
  </si>
  <si>
    <t>XSE</t>
  </si>
  <si>
    <t>SEBBA</t>
  </si>
  <si>
    <t>XSI</t>
  </si>
  <si>
    <t>SOUTH INDIAN LAKE</t>
  </si>
  <si>
    <t>XSM</t>
  </si>
  <si>
    <t>XSO</t>
  </si>
  <si>
    <t>SIOCON</t>
  </si>
  <si>
    <t>XSP</t>
  </si>
  <si>
    <t>XST</t>
  </si>
  <si>
    <t>XTG</t>
  </si>
  <si>
    <t>THARGOMINDAH</t>
  </si>
  <si>
    <t>XTL</t>
  </si>
  <si>
    <t>TADOULE LAKE</t>
  </si>
  <si>
    <t>XTO</t>
  </si>
  <si>
    <t>TAROOM</t>
  </si>
  <si>
    <t>XTR</t>
  </si>
  <si>
    <t>TARA</t>
  </si>
  <si>
    <t>XUZ</t>
  </si>
  <si>
    <t>XUZHOU</t>
  </si>
  <si>
    <t>XVG</t>
  </si>
  <si>
    <t>XVL</t>
  </si>
  <si>
    <t>VINH LONG</t>
  </si>
  <si>
    <t>XXF</t>
  </si>
  <si>
    <t>SCENIC FLIGHT</t>
  </si>
  <si>
    <t>XXH</t>
  </si>
  <si>
    <t>HELICOPTER SCENIC</t>
  </si>
  <si>
    <t>XXN</t>
  </si>
  <si>
    <t>XXS</t>
  </si>
  <si>
    <t>SKIPLANE SCENIC</t>
  </si>
  <si>
    <t>XXX</t>
  </si>
  <si>
    <t>XYA</t>
  </si>
  <si>
    <t>YANDINA</t>
  </si>
  <si>
    <t>XYE</t>
  </si>
  <si>
    <t>XYR</t>
  </si>
  <si>
    <t>YELLOW RIVER</t>
  </si>
  <si>
    <t>XYT</t>
  </si>
  <si>
    <t>XZA</t>
  </si>
  <si>
    <t>ZABRE</t>
  </si>
  <si>
    <t>XZM</t>
  </si>
  <si>
    <t>MACAO</t>
  </si>
  <si>
    <t>YAA</t>
  </si>
  <si>
    <t>ANAHIM LAKE</t>
  </si>
  <si>
    <t>YAB</t>
  </si>
  <si>
    <t>ARCTIC BAY</t>
  </si>
  <si>
    <t>YAC</t>
  </si>
  <si>
    <t>CAT LAKE</t>
  </si>
  <si>
    <t>YAD</t>
  </si>
  <si>
    <t>MOOSE LAKE</t>
  </si>
  <si>
    <t>YAE</t>
  </si>
  <si>
    <t>ALTA LAKE</t>
  </si>
  <si>
    <t>YAF</t>
  </si>
  <si>
    <t>ASBESTOS HILL</t>
  </si>
  <si>
    <t>YAG</t>
  </si>
  <si>
    <t>FORT FRANCES</t>
  </si>
  <si>
    <t>YAH</t>
  </si>
  <si>
    <t>LAGRANDE 4</t>
  </si>
  <si>
    <t>YAI</t>
  </si>
  <si>
    <t>CHILLAN</t>
  </si>
  <si>
    <t>YAJ</t>
  </si>
  <si>
    <t>LYALL HARBOUR</t>
  </si>
  <si>
    <t>YAK</t>
  </si>
  <si>
    <t>YAKUTAT</t>
  </si>
  <si>
    <t>YAL</t>
  </si>
  <si>
    <t>ALERT BAY</t>
  </si>
  <si>
    <t>YAM</t>
  </si>
  <si>
    <t>YAN</t>
  </si>
  <si>
    <t>YANGAMBI</t>
  </si>
  <si>
    <t>YAP</t>
  </si>
  <si>
    <t>YAQ</t>
  </si>
  <si>
    <t>MAPLE BAY</t>
  </si>
  <si>
    <t>YAR</t>
  </si>
  <si>
    <t>LAGRANDE</t>
  </si>
  <si>
    <t>YAS</t>
  </si>
  <si>
    <t>YASAWA ISLAND</t>
  </si>
  <si>
    <t>YAT</t>
  </si>
  <si>
    <t>ATTAWAPISKAT</t>
  </si>
  <si>
    <t>YAU</t>
  </si>
  <si>
    <t>KATTINIQ/DONALDSON L</t>
  </si>
  <si>
    <t>YAV</t>
  </si>
  <si>
    <t>MINER'S BAY</t>
  </si>
  <si>
    <t>YAW</t>
  </si>
  <si>
    <t>YHZ</t>
  </si>
  <si>
    <t>HALIFAX</t>
  </si>
  <si>
    <t>YAX</t>
  </si>
  <si>
    <t>ANGLING LAKE</t>
  </si>
  <si>
    <t>YAY</t>
  </si>
  <si>
    <t>ST ANTHONY</t>
  </si>
  <si>
    <t>YAZ</t>
  </si>
  <si>
    <t>TOFINO</t>
  </si>
  <si>
    <t>YBA</t>
  </si>
  <si>
    <t>BANFF</t>
  </si>
  <si>
    <t>YBB</t>
  </si>
  <si>
    <t>PELLY BAY</t>
  </si>
  <si>
    <t>YBC</t>
  </si>
  <si>
    <t>BAIE COMEAU</t>
  </si>
  <si>
    <t>YBD</t>
  </si>
  <si>
    <t>NEW WESTMINSTER</t>
  </si>
  <si>
    <t>YBE</t>
  </si>
  <si>
    <t>URANIUM CITY</t>
  </si>
  <si>
    <t>YBF</t>
  </si>
  <si>
    <t>BAMFIELD</t>
  </si>
  <si>
    <t>YBG</t>
  </si>
  <si>
    <t>BAGOTVILLE</t>
  </si>
  <si>
    <t>YBH</t>
  </si>
  <si>
    <t>BULL HARBOUR</t>
  </si>
  <si>
    <t>YBI</t>
  </si>
  <si>
    <t>BLACK TICKLE</t>
  </si>
  <si>
    <t>YBJ</t>
  </si>
  <si>
    <t>BAIE JOHAN BEETZ</t>
  </si>
  <si>
    <t>YBK</t>
  </si>
  <si>
    <t>BAKER LAKE</t>
  </si>
  <si>
    <t>YBL</t>
  </si>
  <si>
    <t>CAMPBELL RIVER</t>
  </si>
  <si>
    <t>YBM</t>
  </si>
  <si>
    <t>BRONSON CREEK</t>
  </si>
  <si>
    <t>YBN</t>
  </si>
  <si>
    <t>BORDEN</t>
  </si>
  <si>
    <t>YBO</t>
  </si>
  <si>
    <t>BOBQUINN LAKE</t>
  </si>
  <si>
    <t>YBP</t>
  </si>
  <si>
    <t>YIBIN</t>
  </si>
  <si>
    <t>YBQ</t>
  </si>
  <si>
    <t>TELEGRAPH HARBOUR</t>
  </si>
  <si>
    <t>YBR</t>
  </si>
  <si>
    <t>YBS</t>
  </si>
  <si>
    <t>OPAPAMISKA LAKE</t>
  </si>
  <si>
    <t>YBT</t>
  </si>
  <si>
    <t>BROCHET</t>
  </si>
  <si>
    <t>YBV</t>
  </si>
  <si>
    <t>BERENS RIVER</t>
  </si>
  <si>
    <t>YBW</t>
  </si>
  <si>
    <t>BEDWELL HARBOR</t>
  </si>
  <si>
    <t>YBX</t>
  </si>
  <si>
    <t>BLANC SABLON</t>
  </si>
  <si>
    <t>YBY</t>
  </si>
  <si>
    <t>BONNYVILLE</t>
  </si>
  <si>
    <t>YCA</t>
  </si>
  <si>
    <t>COURTENAY</t>
  </si>
  <si>
    <t>YCB</t>
  </si>
  <si>
    <t>CAMBRIDGE BAY</t>
  </si>
  <si>
    <t>YCC</t>
  </si>
  <si>
    <t>CORNWALL</t>
  </si>
  <si>
    <t>YCD</t>
  </si>
  <si>
    <t>NANAIMO</t>
  </si>
  <si>
    <t>YCE</t>
  </si>
  <si>
    <t>YCF</t>
  </si>
  <si>
    <t>CORTES BAY</t>
  </si>
  <si>
    <t>YCG</t>
  </si>
  <si>
    <t>CASTLEGAR</t>
  </si>
  <si>
    <t>YCH</t>
  </si>
  <si>
    <t>MIRAMICHI</t>
  </si>
  <si>
    <t>YCI</t>
  </si>
  <si>
    <t>CARIBOU ISLAND</t>
  </si>
  <si>
    <t>YCJ</t>
  </si>
  <si>
    <t>CAPE ST JAMES</t>
  </si>
  <si>
    <t>YCK</t>
  </si>
  <si>
    <t>COLVILLE LAKE</t>
  </si>
  <si>
    <t>YCL</t>
  </si>
  <si>
    <t>CHARLO</t>
  </si>
  <si>
    <t>YCM</t>
  </si>
  <si>
    <t>ST CATHARINES</t>
  </si>
  <si>
    <t>YCN</t>
  </si>
  <si>
    <t>YCO</t>
  </si>
  <si>
    <t>KUGLUKTUK COPPERMINE</t>
  </si>
  <si>
    <t>YCP</t>
  </si>
  <si>
    <t>CO-OP POINT</t>
  </si>
  <si>
    <t>YCQ</t>
  </si>
  <si>
    <t>CHETWYND</t>
  </si>
  <si>
    <t>YCR</t>
  </si>
  <si>
    <t>CROSS LAKE</t>
  </si>
  <si>
    <t>YCS</t>
  </si>
  <si>
    <t>CHESTERFIELD INLET</t>
  </si>
  <si>
    <t>YCT</t>
  </si>
  <si>
    <t>CORONATION</t>
  </si>
  <si>
    <t>YCV</t>
  </si>
  <si>
    <t>CARTIERVILLE</t>
  </si>
  <si>
    <t>YCW</t>
  </si>
  <si>
    <t>CHILLIWACK</t>
  </si>
  <si>
    <t>YCX</t>
  </si>
  <si>
    <t>GAGETOWN</t>
  </si>
  <si>
    <t>YCY</t>
  </si>
  <si>
    <t>CLYDE RIVER</t>
  </si>
  <si>
    <t>YCZ</t>
  </si>
  <si>
    <t>FAIRMOUNT SPRINGS</t>
  </si>
  <si>
    <t>YDA</t>
  </si>
  <si>
    <t>DAWSON CITY</t>
  </si>
  <si>
    <t>YDB</t>
  </si>
  <si>
    <t>BURWASH LANDINGS</t>
  </si>
  <si>
    <t>YDC</t>
  </si>
  <si>
    <t>DRAYTON VALLEY</t>
  </si>
  <si>
    <t>YDE</t>
  </si>
  <si>
    <t>PARADISE RIVER</t>
  </si>
  <si>
    <t>YDF</t>
  </si>
  <si>
    <t>DEER LAKE</t>
  </si>
  <si>
    <t>YDG</t>
  </si>
  <si>
    <t>DIGBY</t>
  </si>
  <si>
    <t>YDH</t>
  </si>
  <si>
    <t>DANIELS HARBOUR</t>
  </si>
  <si>
    <t>YDI</t>
  </si>
  <si>
    <t>DAVIS INLET</t>
  </si>
  <si>
    <t>YDJ</t>
  </si>
  <si>
    <t>HATCHETT LAKE</t>
  </si>
  <si>
    <t>YDK</t>
  </si>
  <si>
    <t>MAIN DUCK ISLAND</t>
  </si>
  <si>
    <t>YDL</t>
  </si>
  <si>
    <t>DEASE LAKE</t>
  </si>
  <si>
    <t>YDN</t>
  </si>
  <si>
    <t>DAUPHIN</t>
  </si>
  <si>
    <t>YDO</t>
  </si>
  <si>
    <t>DOLBEAU</t>
  </si>
  <si>
    <t>YDP</t>
  </si>
  <si>
    <t>NAIN</t>
  </si>
  <si>
    <t>YDQ</t>
  </si>
  <si>
    <t>DAWSON CREEK</t>
  </si>
  <si>
    <t>YDR</t>
  </si>
  <si>
    <t>BROADVIEW</t>
  </si>
  <si>
    <t>YDS</t>
  </si>
  <si>
    <t>DESOLATION SOUND</t>
  </si>
  <si>
    <t>YDT</t>
  </si>
  <si>
    <t>YVR</t>
  </si>
  <si>
    <t>VANCOUVER</t>
  </si>
  <si>
    <t>YDU</t>
  </si>
  <si>
    <t>KASBA LAKE</t>
  </si>
  <si>
    <t>YDV</t>
  </si>
  <si>
    <t>BLOODVEIN</t>
  </si>
  <si>
    <t>YDW</t>
  </si>
  <si>
    <t>OBRE LAKE</t>
  </si>
  <si>
    <t>YDX</t>
  </si>
  <si>
    <t>DOC CREEK</t>
  </si>
  <si>
    <t>YEC</t>
  </si>
  <si>
    <t>YECHEON</t>
  </si>
  <si>
    <t>YED</t>
  </si>
  <si>
    <t>YEA</t>
  </si>
  <si>
    <t>EDMONTON</t>
  </si>
  <si>
    <t>YEG</t>
  </si>
  <si>
    <t>BTZ</t>
  </si>
  <si>
    <t>BURSA</t>
  </si>
  <si>
    <t>YEK</t>
  </si>
  <si>
    <t>ARVIAT</t>
  </si>
  <si>
    <t>YEL</t>
  </si>
  <si>
    <t>ELLIOT LAKE</t>
  </si>
  <si>
    <t>YEM</t>
  </si>
  <si>
    <t>MANITOWANING</t>
  </si>
  <si>
    <t>YEN</t>
  </si>
  <si>
    <t>ESTEVAN</t>
  </si>
  <si>
    <t>YEO</t>
  </si>
  <si>
    <t>YEOVILTON</t>
  </si>
  <si>
    <t>YEP</t>
  </si>
  <si>
    <t>ESTEVAN POINT</t>
  </si>
  <si>
    <t>YEQ</t>
  </si>
  <si>
    <t>YENKIS</t>
  </si>
  <si>
    <t>YER</t>
  </si>
  <si>
    <t>FORT SEVERN</t>
  </si>
  <si>
    <t>YES</t>
  </si>
  <si>
    <t>YASOUJ</t>
  </si>
  <si>
    <t>YET</t>
  </si>
  <si>
    <t>EDSON</t>
  </si>
  <si>
    <t>YEU</t>
  </si>
  <si>
    <t>YEV</t>
  </si>
  <si>
    <t>INUVIK</t>
  </si>
  <si>
    <t>YEY</t>
  </si>
  <si>
    <t>AMOS</t>
  </si>
  <si>
    <t>YFA</t>
  </si>
  <si>
    <t>FORT ALBANY</t>
  </si>
  <si>
    <t>YFB</t>
  </si>
  <si>
    <t>IQALUIT</t>
  </si>
  <si>
    <t>YFC</t>
  </si>
  <si>
    <t>FREDERICTON</t>
  </si>
  <si>
    <t>YFE</t>
  </si>
  <si>
    <t>FORESTVILLE</t>
  </si>
  <si>
    <t>YFG</t>
  </si>
  <si>
    <t>FONTANGES</t>
  </si>
  <si>
    <t>YFH</t>
  </si>
  <si>
    <t>FORT HOPE</t>
  </si>
  <si>
    <t>YFJ</t>
  </si>
  <si>
    <t>SNARE LAKE</t>
  </si>
  <si>
    <t>YFL</t>
  </si>
  <si>
    <t>FORT RELIANCE</t>
  </si>
  <si>
    <t>YFO</t>
  </si>
  <si>
    <t>FLIN FLON</t>
  </si>
  <si>
    <t>YFR</t>
  </si>
  <si>
    <t>FORT RESOLUTION</t>
  </si>
  <si>
    <t>YFS</t>
  </si>
  <si>
    <t>FORT SIMPSON</t>
  </si>
  <si>
    <t>YFX</t>
  </si>
  <si>
    <t>FOX HARBOUR</t>
  </si>
  <si>
    <t>YGA</t>
  </si>
  <si>
    <t>GAGNON</t>
  </si>
  <si>
    <t>YGB</t>
  </si>
  <si>
    <t>GILLIES BAY</t>
  </si>
  <si>
    <t>YGC</t>
  </si>
  <si>
    <t>GRANDE CACHE</t>
  </si>
  <si>
    <t>YGE</t>
  </si>
  <si>
    <t>GORGE HARBOR</t>
  </si>
  <si>
    <t>YGG</t>
  </si>
  <si>
    <t>GANGES HARBOR</t>
  </si>
  <si>
    <t>YGH</t>
  </si>
  <si>
    <t>FORT GOOD HOPE</t>
  </si>
  <si>
    <t>YGJ</t>
  </si>
  <si>
    <t>YONAGO</t>
  </si>
  <si>
    <t>YGK</t>
  </si>
  <si>
    <t>YGL</t>
  </si>
  <si>
    <t>YGM</t>
  </si>
  <si>
    <t>GIMLI</t>
  </si>
  <si>
    <t>YGN</t>
  </si>
  <si>
    <t>GREENWAY SOUND</t>
  </si>
  <si>
    <t>YGO</t>
  </si>
  <si>
    <t>GODS NARROWS</t>
  </si>
  <si>
    <t>YGP</t>
  </si>
  <si>
    <t>GASPE</t>
  </si>
  <si>
    <t>YGQ</t>
  </si>
  <si>
    <t>YGR</t>
  </si>
  <si>
    <t>ILES DE LA MADELEINE</t>
  </si>
  <si>
    <t>YGS</t>
  </si>
  <si>
    <t>GERMANSEN</t>
  </si>
  <si>
    <t>YGT</t>
  </si>
  <si>
    <t>IGLOOLIK</t>
  </si>
  <si>
    <t>YGV</t>
  </si>
  <si>
    <t>HAVRE ST PIERRE</t>
  </si>
  <si>
    <t>YGW</t>
  </si>
  <si>
    <t>KUUJJUARAPIK</t>
  </si>
  <si>
    <t>YGX</t>
  </si>
  <si>
    <t>GILLAM</t>
  </si>
  <si>
    <t>YGY</t>
  </si>
  <si>
    <t>DECEPTION</t>
  </si>
  <si>
    <t>YGZ</t>
  </si>
  <si>
    <t>GRISE FIORD</t>
  </si>
  <si>
    <t>YHA</t>
  </si>
  <si>
    <t>PORT HOPE SIMPSON</t>
  </si>
  <si>
    <t>YHB</t>
  </si>
  <si>
    <t>HUDSON BAY</t>
  </si>
  <si>
    <t>YHC</t>
  </si>
  <si>
    <t>HAKAI PASS</t>
  </si>
  <si>
    <t>YHD</t>
  </si>
  <si>
    <t>DRYDEN</t>
  </si>
  <si>
    <t>YHE</t>
  </si>
  <si>
    <t>HOPE</t>
  </si>
  <si>
    <t>YHF</t>
  </si>
  <si>
    <t>HEARST</t>
  </si>
  <si>
    <t>YHG</t>
  </si>
  <si>
    <t>CHARLOTTETOWN</t>
  </si>
  <si>
    <t>YHI</t>
  </si>
  <si>
    <t>HOLMAN ISLAND</t>
  </si>
  <si>
    <t>YHK</t>
  </si>
  <si>
    <t>GJOA HAVEN</t>
  </si>
  <si>
    <t>YHM</t>
  </si>
  <si>
    <t>YHN</t>
  </si>
  <si>
    <t>HORNEPAYNE</t>
  </si>
  <si>
    <t>YHO</t>
  </si>
  <si>
    <t>HOPEDALE</t>
  </si>
  <si>
    <t>YHP</t>
  </si>
  <si>
    <t>POPLAR HILL</t>
  </si>
  <si>
    <t>YHR</t>
  </si>
  <si>
    <t>CHEVERY</t>
  </si>
  <si>
    <t>YHS</t>
  </si>
  <si>
    <t>SECHELT</t>
  </si>
  <si>
    <t>YHT</t>
  </si>
  <si>
    <t>HAINES JUNCTION</t>
  </si>
  <si>
    <t>YHU</t>
  </si>
  <si>
    <t>YMQ</t>
  </si>
  <si>
    <t>MONTREAL</t>
  </si>
  <si>
    <t>YHY</t>
  </si>
  <si>
    <t>HAY RIVER</t>
  </si>
  <si>
    <t>YIB</t>
  </si>
  <si>
    <t>ATIKOKAN</t>
  </si>
  <si>
    <t>YIF</t>
  </si>
  <si>
    <t>PAKUASHIPI</t>
  </si>
  <si>
    <t>YIG</t>
  </si>
  <si>
    <t>BIG BAY MARINA</t>
  </si>
  <si>
    <t>YIH</t>
  </si>
  <si>
    <t>YICHANG</t>
  </si>
  <si>
    <t>YIK</t>
  </si>
  <si>
    <t>IVUJIVIK</t>
  </si>
  <si>
    <t>YIN</t>
  </si>
  <si>
    <t>YINING</t>
  </si>
  <si>
    <t>YIO</t>
  </si>
  <si>
    <t>POND INLET</t>
  </si>
  <si>
    <t>YIP</t>
  </si>
  <si>
    <t>YIV</t>
  </si>
  <si>
    <t>ISLAND LAKE/GARDEN H</t>
  </si>
  <si>
    <t>YIW</t>
  </si>
  <si>
    <t>YIWU</t>
  </si>
  <si>
    <t>YJA</t>
  </si>
  <si>
    <t>YJF</t>
  </si>
  <si>
    <t>FORT LIARD</t>
  </si>
  <si>
    <t>YJN</t>
  </si>
  <si>
    <t>ST JEAN</t>
  </si>
  <si>
    <t>YJO</t>
  </si>
  <si>
    <t>JOHNNY MOUNTAIN</t>
  </si>
  <si>
    <t>YJP</t>
  </si>
  <si>
    <t>JASPER-HINTON</t>
  </si>
  <si>
    <t>YJT</t>
  </si>
  <si>
    <t>YKA</t>
  </si>
  <si>
    <t>KAMLOOPS</t>
  </si>
  <si>
    <t>YKC</t>
  </si>
  <si>
    <t>COLLINS BAY</t>
  </si>
  <si>
    <t>YKD</t>
  </si>
  <si>
    <t>KINCARDINE</t>
  </si>
  <si>
    <t>YKE</t>
  </si>
  <si>
    <t>KNEE LAKE</t>
  </si>
  <si>
    <t>YKF</t>
  </si>
  <si>
    <t>KITCHENER</t>
  </si>
  <si>
    <t>YKG</t>
  </si>
  <si>
    <t>KANGIRSUK</t>
  </si>
  <si>
    <t>YKI</t>
  </si>
  <si>
    <t>KENNOSAO LAKE</t>
  </si>
  <si>
    <t>YKJ</t>
  </si>
  <si>
    <t>KEY LAKE</t>
  </si>
  <si>
    <t>YKK</t>
  </si>
  <si>
    <t>KITKATLA</t>
  </si>
  <si>
    <t>YKL</t>
  </si>
  <si>
    <t>SCHEFFERVILLE</t>
  </si>
  <si>
    <t>YKN</t>
  </si>
  <si>
    <t>YANKTON</t>
  </si>
  <si>
    <t>YKQ</t>
  </si>
  <si>
    <t>WASKAGANISH</t>
  </si>
  <si>
    <t>YKS</t>
  </si>
  <si>
    <t>YAKUTSK</t>
  </si>
  <si>
    <t>YKT</t>
  </si>
  <si>
    <t>KLEMTU</t>
  </si>
  <si>
    <t>YKU</t>
  </si>
  <si>
    <t>CHISASIBI</t>
  </si>
  <si>
    <t>YKX</t>
  </si>
  <si>
    <t>KIRKLAND LAKE</t>
  </si>
  <si>
    <t>YKY</t>
  </si>
  <si>
    <t>KINDERSLEY</t>
  </si>
  <si>
    <t>YKZ</t>
  </si>
  <si>
    <t>YTO</t>
  </si>
  <si>
    <t>TORONTO</t>
  </si>
  <si>
    <t>YLA</t>
  </si>
  <si>
    <t>LANGARA</t>
  </si>
  <si>
    <t>YLB</t>
  </si>
  <si>
    <t>LAC BICHE</t>
  </si>
  <si>
    <t>YLC</t>
  </si>
  <si>
    <t>KIMMIRUT/LAKE HARBOU</t>
  </si>
  <si>
    <t>YLD</t>
  </si>
  <si>
    <t>CHAPLEAU</t>
  </si>
  <si>
    <t>YLE</t>
  </si>
  <si>
    <t>WHA TI LAC LA MARTRE</t>
  </si>
  <si>
    <t>YLF</t>
  </si>
  <si>
    <t>LAFORGES</t>
  </si>
  <si>
    <t>YLG</t>
  </si>
  <si>
    <t>YALGOO</t>
  </si>
  <si>
    <t>YLH</t>
  </si>
  <si>
    <t>LANSDOWNE HOUSE</t>
  </si>
  <si>
    <t>YLI</t>
  </si>
  <si>
    <t>YLIVIESKA</t>
  </si>
  <si>
    <t>YLJ</t>
  </si>
  <si>
    <t>MEADOW LAKE</t>
  </si>
  <si>
    <t>YLL</t>
  </si>
  <si>
    <t>LLOYDMINSTER</t>
  </si>
  <si>
    <t>YLM</t>
  </si>
  <si>
    <t>CLINTON CREEK</t>
  </si>
  <si>
    <t>YLN</t>
  </si>
  <si>
    <t>YILAN</t>
  </si>
  <si>
    <t>YLO</t>
  </si>
  <si>
    <t>SHILO</t>
  </si>
  <si>
    <t>YLP</t>
  </si>
  <si>
    <t>MINGAN</t>
  </si>
  <si>
    <t>YLQ</t>
  </si>
  <si>
    <t>LA TUQUE</t>
  </si>
  <si>
    <t>YLR</t>
  </si>
  <si>
    <t>LEAF RAPIDS</t>
  </si>
  <si>
    <t>YLS</t>
  </si>
  <si>
    <t>LEBEL-SUR-QUEVILLON</t>
  </si>
  <si>
    <t>YLT</t>
  </si>
  <si>
    <t>ALERT</t>
  </si>
  <si>
    <t>YLW</t>
  </si>
  <si>
    <t>KELOWNA</t>
  </si>
  <si>
    <t>YLX</t>
  </si>
  <si>
    <t>LONG POINT</t>
  </si>
  <si>
    <t>YLY</t>
  </si>
  <si>
    <t>LANGLEY</t>
  </si>
  <si>
    <t>YMA</t>
  </si>
  <si>
    <t>MAYO</t>
  </si>
  <si>
    <t>YMB</t>
  </si>
  <si>
    <t>MERRITT</t>
  </si>
  <si>
    <t>YMC</t>
  </si>
  <si>
    <t>MARICOURT AIRSTRIP</t>
  </si>
  <si>
    <t>YMD</t>
  </si>
  <si>
    <t>MOULD BAY</t>
  </si>
  <si>
    <t>YME</t>
  </si>
  <si>
    <t>MATANE</t>
  </si>
  <si>
    <t>YMF</t>
  </si>
  <si>
    <t>MONTAGNE HARBOR</t>
  </si>
  <si>
    <t>YMG</t>
  </si>
  <si>
    <t>MANITOUWADGE</t>
  </si>
  <si>
    <t>YMH</t>
  </si>
  <si>
    <t>MARY'S HARBOUR</t>
  </si>
  <si>
    <t>YMI</t>
  </si>
  <si>
    <t>MINAKI</t>
  </si>
  <si>
    <t>YMJ</t>
  </si>
  <si>
    <t>MOOSE JAW</t>
  </si>
  <si>
    <t>YML</t>
  </si>
  <si>
    <t>MURRAY BAY</t>
  </si>
  <si>
    <t>YMM</t>
  </si>
  <si>
    <t>FORT MCMURRAY</t>
  </si>
  <si>
    <t>YMN</t>
  </si>
  <si>
    <t>MAKKOVIK</t>
  </si>
  <si>
    <t>YMO</t>
  </si>
  <si>
    <t>MOOSONEE</t>
  </si>
  <si>
    <t>YMP</t>
  </si>
  <si>
    <t>PORT MCNEIL</t>
  </si>
  <si>
    <t>YMR</t>
  </si>
  <si>
    <t>MERRY ISLAND</t>
  </si>
  <si>
    <t>YMS</t>
  </si>
  <si>
    <t>YURIMAGUAS</t>
  </si>
  <si>
    <t>YMT</t>
  </si>
  <si>
    <t>CHIBOUGAMAU</t>
  </si>
  <si>
    <t>YMW</t>
  </si>
  <si>
    <t>MANIWAKI</t>
  </si>
  <si>
    <t>YMX</t>
  </si>
  <si>
    <t>YNA</t>
  </si>
  <si>
    <t>NATASHQUAN</t>
  </si>
  <si>
    <t>YANBU</t>
  </si>
  <si>
    <t>YNC</t>
  </si>
  <si>
    <t>WEMINDJI</t>
  </si>
  <si>
    <t>YND</t>
  </si>
  <si>
    <t>YOW</t>
  </si>
  <si>
    <t>OTTAWA</t>
  </si>
  <si>
    <t>YNE</t>
  </si>
  <si>
    <t>NORWAY HOUSE</t>
  </si>
  <si>
    <t>YNF</t>
  </si>
  <si>
    <t>CORNER BROOK</t>
  </si>
  <si>
    <t>YNG</t>
  </si>
  <si>
    <t>YOUNGSTOWN</t>
  </si>
  <si>
    <t>YNH</t>
  </si>
  <si>
    <t>HUDSON HOPE</t>
  </si>
  <si>
    <t>YNI</t>
  </si>
  <si>
    <t>NITCHEQUON</t>
  </si>
  <si>
    <t>YNJ</t>
  </si>
  <si>
    <t>YANJI</t>
  </si>
  <si>
    <t>YNK</t>
  </si>
  <si>
    <t>NOOTKA SOUND</t>
  </si>
  <si>
    <t>YNL</t>
  </si>
  <si>
    <t>POINTS NORTH LANDING</t>
  </si>
  <si>
    <t>YNM</t>
  </si>
  <si>
    <t>MATAGAMI</t>
  </si>
  <si>
    <t>YNN</t>
  </si>
  <si>
    <t>YANDICOOGINA</t>
  </si>
  <si>
    <t>YNO</t>
  </si>
  <si>
    <t>NORTH SPIRIT LAKE</t>
  </si>
  <si>
    <t>YNR</t>
  </si>
  <si>
    <t>ARNES</t>
  </si>
  <si>
    <t>YNS</t>
  </si>
  <si>
    <t>NEMISCAU</t>
  </si>
  <si>
    <t>YNT</t>
  </si>
  <si>
    <t>YANTAI</t>
  </si>
  <si>
    <t>YNY</t>
  </si>
  <si>
    <t>YANGYANG</t>
  </si>
  <si>
    <t>YNZ</t>
  </si>
  <si>
    <t>YANCHENG</t>
  </si>
  <si>
    <t>YOA</t>
  </si>
  <si>
    <t>EKATI</t>
  </si>
  <si>
    <t>YOC</t>
  </si>
  <si>
    <t>OLD CROW</t>
  </si>
  <si>
    <t>YOD</t>
  </si>
  <si>
    <t>COLD LAKE</t>
  </si>
  <si>
    <t>YOE</t>
  </si>
  <si>
    <t>FALHER</t>
  </si>
  <si>
    <t>YOG</t>
  </si>
  <si>
    <t>OGOKI</t>
  </si>
  <si>
    <t>YOH</t>
  </si>
  <si>
    <t>OXFORD HOUSE</t>
  </si>
  <si>
    <t>YOJ</t>
  </si>
  <si>
    <t>HIGH LEVEL</t>
  </si>
  <si>
    <t>YOK</t>
  </si>
  <si>
    <t>YOKOHAMA</t>
  </si>
  <si>
    <t>YOL</t>
  </si>
  <si>
    <t>YOLA</t>
  </si>
  <si>
    <t>YOO</t>
  </si>
  <si>
    <t>OSHAWA</t>
  </si>
  <si>
    <t>YOP</t>
  </si>
  <si>
    <t>RAINBOW LAKE</t>
  </si>
  <si>
    <t>YOS</t>
  </si>
  <si>
    <t>OWEN SOUND</t>
  </si>
  <si>
    <t>YOT</t>
  </si>
  <si>
    <t>YOTVATA</t>
  </si>
  <si>
    <t>YOY</t>
  </si>
  <si>
    <t>VALCARTIER</t>
  </si>
  <si>
    <t>YPA</t>
  </si>
  <si>
    <t>PRINCE ALBERT</t>
  </si>
  <si>
    <t>YPB</t>
  </si>
  <si>
    <t>PORT ALBERNI</t>
  </si>
  <si>
    <t>YPC</t>
  </si>
  <si>
    <t>PAULATUK</t>
  </si>
  <si>
    <t>YPD</t>
  </si>
  <si>
    <t>PARRY SOUND</t>
  </si>
  <si>
    <t>YPE</t>
  </si>
  <si>
    <t>PEACE RIVER</t>
  </si>
  <si>
    <t>YPF</t>
  </si>
  <si>
    <t>ESQUIMALT</t>
  </si>
  <si>
    <t>YPG</t>
  </si>
  <si>
    <t>PORTAGE LA PRAIRIE</t>
  </si>
  <si>
    <t>YPH</t>
  </si>
  <si>
    <t>INUKJUAK</t>
  </si>
  <si>
    <t>YPI</t>
  </si>
  <si>
    <t>PORT SIMPSON</t>
  </si>
  <si>
    <t>YPJ</t>
  </si>
  <si>
    <t>AUPALUK</t>
  </si>
  <si>
    <t>YPL</t>
  </si>
  <si>
    <t>PICKLE LAKE</t>
  </si>
  <si>
    <t>YPM</t>
  </si>
  <si>
    <t>PIKANGIKUM</t>
  </si>
  <si>
    <t>YPN</t>
  </si>
  <si>
    <t>PORT MENIER</t>
  </si>
  <si>
    <t>YPO</t>
  </si>
  <si>
    <t>PEAWANUCK</t>
  </si>
  <si>
    <t>YPP</t>
  </si>
  <si>
    <t>PINE POINT</t>
  </si>
  <si>
    <t>YPQ</t>
  </si>
  <si>
    <t>PETERBOROUGH</t>
  </si>
  <si>
    <t>YPR</t>
  </si>
  <si>
    <t>PRINCE RUPERT</t>
  </si>
  <si>
    <t>YPS</t>
  </si>
  <si>
    <t>PORT HAWKESBURY</t>
  </si>
  <si>
    <t>YPT</t>
  </si>
  <si>
    <t>PENDER HARBOR</t>
  </si>
  <si>
    <t>YPW</t>
  </si>
  <si>
    <t>POWELL RIVER</t>
  </si>
  <si>
    <t>YPX</t>
  </si>
  <si>
    <t>PUVIRNITUQ</t>
  </si>
  <si>
    <t>YPY</t>
  </si>
  <si>
    <t>FORT CHIPEWYAN</t>
  </si>
  <si>
    <t>YPZ</t>
  </si>
  <si>
    <t>BURNS LAKE</t>
  </si>
  <si>
    <t>YQA</t>
  </si>
  <si>
    <t>MUSKOKA</t>
  </si>
  <si>
    <t>YQB</t>
  </si>
  <si>
    <t>QUEBEC</t>
  </si>
  <si>
    <t>YQC</t>
  </si>
  <si>
    <t>QUAQTAQ</t>
  </si>
  <si>
    <t>YQD</t>
  </si>
  <si>
    <t>THE PAS</t>
  </si>
  <si>
    <t>YQE</t>
  </si>
  <si>
    <t>YQF</t>
  </si>
  <si>
    <t>RED DEER</t>
  </si>
  <si>
    <t>YQG</t>
  </si>
  <si>
    <t>WINDSOR</t>
  </si>
  <si>
    <t>YQH</t>
  </si>
  <si>
    <t>WATSON LAKE</t>
  </si>
  <si>
    <t>YQI</t>
  </si>
  <si>
    <t>YARMOUTH</t>
  </si>
  <si>
    <t>YQK</t>
  </si>
  <si>
    <t>KENORA</t>
  </si>
  <si>
    <t>YQL</t>
  </si>
  <si>
    <t>LETHBRIDGE</t>
  </si>
  <si>
    <t>YQM</t>
  </si>
  <si>
    <t>MONCTON</t>
  </si>
  <si>
    <t>YQN</t>
  </si>
  <si>
    <t>NAKINA</t>
  </si>
  <si>
    <t>YQQ</t>
  </si>
  <si>
    <t>COMOX</t>
  </si>
  <si>
    <t>YQR</t>
  </si>
  <si>
    <t>YQS</t>
  </si>
  <si>
    <t>ST THOMAS</t>
  </si>
  <si>
    <t>YQT</t>
  </si>
  <si>
    <t>THUNDER BAY</t>
  </si>
  <si>
    <t>YQU</t>
  </si>
  <si>
    <t>GRANDE PRAIRIE</t>
  </si>
  <si>
    <t>YQV</t>
  </si>
  <si>
    <t>YORKTON</t>
  </si>
  <si>
    <t>YQW</t>
  </si>
  <si>
    <t>NORTH BATTLEFORD</t>
  </si>
  <si>
    <t>YQX</t>
  </si>
  <si>
    <t>GANDER</t>
  </si>
  <si>
    <t>YQY</t>
  </si>
  <si>
    <t>YQZ</t>
  </si>
  <si>
    <t>QUESNEL</t>
  </si>
  <si>
    <t>YRA</t>
  </si>
  <si>
    <t>RAE LAKES</t>
  </si>
  <si>
    <t>YRB</t>
  </si>
  <si>
    <t>RESOLUTE</t>
  </si>
  <si>
    <t>YRD</t>
  </si>
  <si>
    <t>DEAN RIVER</t>
  </si>
  <si>
    <t>YRE</t>
  </si>
  <si>
    <t>RESOLUTION ISLAND</t>
  </si>
  <si>
    <t>YRF</t>
  </si>
  <si>
    <t>CARTWRIGHT</t>
  </si>
  <si>
    <t>YRG</t>
  </si>
  <si>
    <t>RIGOLET</t>
  </si>
  <si>
    <t>YRI</t>
  </si>
  <si>
    <t>RIVIERE DU LOUP</t>
  </si>
  <si>
    <t>YRJ</t>
  </si>
  <si>
    <t>ROBERVAL</t>
  </si>
  <si>
    <t>YRL</t>
  </si>
  <si>
    <t>RED LAKE</t>
  </si>
  <si>
    <t>YRM</t>
  </si>
  <si>
    <t>ROCKY MOUNTAIN HOUSE</t>
  </si>
  <si>
    <t>YRN</t>
  </si>
  <si>
    <t>RIVER'S INLET</t>
  </si>
  <si>
    <t>YRO</t>
  </si>
  <si>
    <t>YRQ</t>
  </si>
  <si>
    <t>TROIS-RIVIERES</t>
  </si>
  <si>
    <t>YRR</t>
  </si>
  <si>
    <t>YRS</t>
  </si>
  <si>
    <t>RED SUCKER LAKE</t>
  </si>
  <si>
    <t>YRT</t>
  </si>
  <si>
    <t>RANKIN INLET</t>
  </si>
  <si>
    <t>YRV</t>
  </si>
  <si>
    <t>REVELSTOKE</t>
  </si>
  <si>
    <t>YSA</t>
  </si>
  <si>
    <t>SABLE ISLAND</t>
  </si>
  <si>
    <t>YSB</t>
  </si>
  <si>
    <t>SUDBURY</t>
  </si>
  <si>
    <t>YSC</t>
  </si>
  <si>
    <t>SHERBROOKE</t>
  </si>
  <si>
    <t>YSD</t>
  </si>
  <si>
    <t>SUFFIELD</t>
  </si>
  <si>
    <t>YSE</t>
  </si>
  <si>
    <t>SQUAMISH</t>
  </si>
  <si>
    <t>YSF</t>
  </si>
  <si>
    <t>STONY RAPIDS</t>
  </si>
  <si>
    <t>YSG</t>
  </si>
  <si>
    <t>LUTSELKE SNOWDRIFT</t>
  </si>
  <si>
    <t>YSH</t>
  </si>
  <si>
    <t>SMITH FALLS</t>
  </si>
  <si>
    <t>YSI</t>
  </si>
  <si>
    <t>SAN SOUCI</t>
  </si>
  <si>
    <t>YSJ</t>
  </si>
  <si>
    <t>ST JOHN</t>
  </si>
  <si>
    <t>YSK</t>
  </si>
  <si>
    <t>SANIKILUAQ</t>
  </si>
  <si>
    <t>YSL</t>
  </si>
  <si>
    <t>ST LEONARD</t>
  </si>
  <si>
    <t>YSM</t>
  </si>
  <si>
    <t>YSN</t>
  </si>
  <si>
    <t>SALMON ARM</t>
  </si>
  <si>
    <t>YSO</t>
  </si>
  <si>
    <t>POSTVILLE</t>
  </si>
  <si>
    <t>YSP</t>
  </si>
  <si>
    <t>YSQ</t>
  </si>
  <si>
    <t>SPRING ISLAND</t>
  </si>
  <si>
    <t>YSR</t>
  </si>
  <si>
    <t>NANISIVIK</t>
  </si>
  <si>
    <t>YSS</t>
  </si>
  <si>
    <t>SLATE ISLAND</t>
  </si>
  <si>
    <t>YST</t>
  </si>
  <si>
    <t>STE THERESE POINT</t>
  </si>
  <si>
    <t>YSU</t>
  </si>
  <si>
    <t>SUMMERSIDE</t>
  </si>
  <si>
    <t>YSV</t>
  </si>
  <si>
    <t>SAGLEK</t>
  </si>
  <si>
    <t>YSX</t>
  </si>
  <si>
    <t>SHEARWATER</t>
  </si>
  <si>
    <t>YSY</t>
  </si>
  <si>
    <t>SACHS HARBOUR</t>
  </si>
  <si>
    <t>YSZ</t>
  </si>
  <si>
    <t>SQUIRREL COVE</t>
  </si>
  <si>
    <t>YTA</t>
  </si>
  <si>
    <t>PEMBROKE</t>
  </si>
  <si>
    <t>YTB</t>
  </si>
  <si>
    <t>HARTLEY BAY</t>
  </si>
  <si>
    <t>YTC</t>
  </si>
  <si>
    <t>STURDEE</t>
  </si>
  <si>
    <t>YTD</t>
  </si>
  <si>
    <t>THICKET PORTAGE</t>
  </si>
  <si>
    <t>YTE</t>
  </si>
  <si>
    <t>CAPE DORSET</t>
  </si>
  <si>
    <t>YTF</t>
  </si>
  <si>
    <t>YTG</t>
  </si>
  <si>
    <t>SULLIVAN BAY</t>
  </si>
  <si>
    <t>YTH</t>
  </si>
  <si>
    <t>THOMPSON</t>
  </si>
  <si>
    <t>YTI</t>
  </si>
  <si>
    <t>TRIPLE ISLAND</t>
  </si>
  <si>
    <t>YTJ</t>
  </si>
  <si>
    <t>YTK</t>
  </si>
  <si>
    <t>TULUGAK</t>
  </si>
  <si>
    <t>YTL</t>
  </si>
  <si>
    <t>BIG TROUT LAKE</t>
  </si>
  <si>
    <t>YTM</t>
  </si>
  <si>
    <t>MONT TREMBLANT</t>
  </si>
  <si>
    <t>YTN</t>
  </si>
  <si>
    <t>RIVIERE-AU-TONNERRE</t>
  </si>
  <si>
    <t>YTQ</t>
  </si>
  <si>
    <t>TASIUJUAQ</t>
  </si>
  <si>
    <t>YTR</t>
  </si>
  <si>
    <t>YTS</t>
  </si>
  <si>
    <t>TIMMINS</t>
  </si>
  <si>
    <t>YTT</t>
  </si>
  <si>
    <t>TISDALE</t>
  </si>
  <si>
    <t>YTU</t>
  </si>
  <si>
    <t>TASU</t>
  </si>
  <si>
    <t>YTX</t>
  </si>
  <si>
    <t>TELEGRAPH CREEK</t>
  </si>
  <si>
    <t>YTZ</t>
  </si>
  <si>
    <t>YUA</t>
  </si>
  <si>
    <t>YUANMOU</t>
  </si>
  <si>
    <t>YUB</t>
  </si>
  <si>
    <t>TUKTOYAKTUK</t>
  </si>
  <si>
    <t>YUD</t>
  </si>
  <si>
    <t>UMIUJAQ</t>
  </si>
  <si>
    <t>YUE</t>
  </si>
  <si>
    <t>YUENDUMU</t>
  </si>
  <si>
    <t>YUT</t>
  </si>
  <si>
    <t>REPULSE BAY</t>
  </si>
  <si>
    <t>YUX</t>
  </si>
  <si>
    <t>HALL BEACH</t>
  </si>
  <si>
    <t>YUY</t>
  </si>
  <si>
    <t>ROUYN</t>
  </si>
  <si>
    <t>YVB</t>
  </si>
  <si>
    <t>BONAVENTURE</t>
  </si>
  <si>
    <t>YVC</t>
  </si>
  <si>
    <t>LA RONGE</t>
  </si>
  <si>
    <t>YVD</t>
  </si>
  <si>
    <t>YEVA</t>
  </si>
  <si>
    <t>YVE</t>
  </si>
  <si>
    <t>VERNON</t>
  </si>
  <si>
    <t>YVG</t>
  </si>
  <si>
    <t>VERMILLION</t>
  </si>
  <si>
    <t>YVM</t>
  </si>
  <si>
    <t>QIKIQTARJUAQ</t>
  </si>
  <si>
    <t>YVO</t>
  </si>
  <si>
    <t>VAL D'OR</t>
  </si>
  <si>
    <t>YVP</t>
  </si>
  <si>
    <t>KUUJJUAQ</t>
  </si>
  <si>
    <t>YVQ</t>
  </si>
  <si>
    <t>NORMAN WELLS</t>
  </si>
  <si>
    <t>YVT</t>
  </si>
  <si>
    <t>BUFFALO NARROWS</t>
  </si>
  <si>
    <t>YVV</t>
  </si>
  <si>
    <t>WIARTON</t>
  </si>
  <si>
    <t>YVZ</t>
  </si>
  <si>
    <t>YWA</t>
  </si>
  <si>
    <t>PETAWAWA</t>
  </si>
  <si>
    <t>YWB</t>
  </si>
  <si>
    <t>KANGIQSUJUAQ</t>
  </si>
  <si>
    <t>YWF</t>
  </si>
  <si>
    <t>YWG</t>
  </si>
  <si>
    <t>WINNIPEG</t>
  </si>
  <si>
    <t>YWH</t>
  </si>
  <si>
    <t>YYJ</t>
  </si>
  <si>
    <t>YWJ</t>
  </si>
  <si>
    <t>DELINE</t>
  </si>
  <si>
    <t>YWK</t>
  </si>
  <si>
    <t>WABUSH</t>
  </si>
  <si>
    <t>YWL</t>
  </si>
  <si>
    <t>WILLIAMS LAKE</t>
  </si>
  <si>
    <t>YWM</t>
  </si>
  <si>
    <t>WILLIAMS HARBOUR</t>
  </si>
  <si>
    <t>YWN</t>
  </si>
  <si>
    <t>WINISK</t>
  </si>
  <si>
    <t>YWO</t>
  </si>
  <si>
    <t>LUPIN</t>
  </si>
  <si>
    <t>YWP</t>
  </si>
  <si>
    <t>WEBEQUIE</t>
  </si>
  <si>
    <t>YWQ</t>
  </si>
  <si>
    <t>CHUTE DES PASSES</t>
  </si>
  <si>
    <t>YWR</t>
  </si>
  <si>
    <t>YWS</t>
  </si>
  <si>
    <t>WHISTLER</t>
  </si>
  <si>
    <t>YWY</t>
  </si>
  <si>
    <t>WRIGLEY</t>
  </si>
  <si>
    <t>YXC</t>
  </si>
  <si>
    <t>CRANBROOK</t>
  </si>
  <si>
    <t>YXD</t>
  </si>
  <si>
    <t>YXE</t>
  </si>
  <si>
    <t>SASKATOON</t>
  </si>
  <si>
    <t>YXF</t>
  </si>
  <si>
    <t>SNAKE RIVER</t>
  </si>
  <si>
    <t>YXH</t>
  </si>
  <si>
    <t>MEDICINE HAT</t>
  </si>
  <si>
    <t>YXI</t>
  </si>
  <si>
    <t>KILLALOE</t>
  </si>
  <si>
    <t>YXJ</t>
  </si>
  <si>
    <t>FORT ST JOHN</t>
  </si>
  <si>
    <t>YXK</t>
  </si>
  <si>
    <t>RIMOUSKI</t>
  </si>
  <si>
    <t>YXL</t>
  </si>
  <si>
    <t>SIOUX LOOKOUT</t>
  </si>
  <si>
    <t>YXN</t>
  </si>
  <si>
    <t>WHALE COVE</t>
  </si>
  <si>
    <t>YXP</t>
  </si>
  <si>
    <t>PANGNIRTUNG</t>
  </si>
  <si>
    <t>YXQ</t>
  </si>
  <si>
    <t>BEAVER CREEK</t>
  </si>
  <si>
    <t>YXR</t>
  </si>
  <si>
    <t>EARLTON</t>
  </si>
  <si>
    <t>YXS</t>
  </si>
  <si>
    <t>PRINCE GEORGE</t>
  </si>
  <si>
    <t>YXT</t>
  </si>
  <si>
    <t>TERRACE</t>
  </si>
  <si>
    <t>YXU</t>
  </si>
  <si>
    <t>YXX</t>
  </si>
  <si>
    <t>ABBOTSFORD</t>
  </si>
  <si>
    <t>YXY</t>
  </si>
  <si>
    <t>WHITEHORSE</t>
  </si>
  <si>
    <t>YXZ</t>
  </si>
  <si>
    <t>WAWA</t>
  </si>
  <si>
    <t>YYA</t>
  </si>
  <si>
    <t>BIG BAY YACHT CLUB</t>
  </si>
  <si>
    <t>YYB</t>
  </si>
  <si>
    <t>NORTH BAY</t>
  </si>
  <si>
    <t>YYC</t>
  </si>
  <si>
    <t>CALGARY</t>
  </si>
  <si>
    <t>YYD</t>
  </si>
  <si>
    <t>SMITHERS</t>
  </si>
  <si>
    <t>YYE</t>
  </si>
  <si>
    <t>FORT NELSON</t>
  </si>
  <si>
    <t>YYF</t>
  </si>
  <si>
    <t>PENTICTON</t>
  </si>
  <si>
    <t>YYG</t>
  </si>
  <si>
    <t>YYH</t>
  </si>
  <si>
    <t>TALOYOAK</t>
  </si>
  <si>
    <t>YYI</t>
  </si>
  <si>
    <t>RIVERS</t>
  </si>
  <si>
    <t>YYL</t>
  </si>
  <si>
    <t>LYNN LAKE</t>
  </si>
  <si>
    <t>YYM</t>
  </si>
  <si>
    <t>COWLEY</t>
  </si>
  <si>
    <t>YYN</t>
  </si>
  <si>
    <t>SWIFT CURRENT</t>
  </si>
  <si>
    <t>YYQ</t>
  </si>
  <si>
    <t>CHURCHILL</t>
  </si>
  <si>
    <t>YYR</t>
  </si>
  <si>
    <t>GOOSE BAY</t>
  </si>
  <si>
    <t>YYT</t>
  </si>
  <si>
    <t>YYU</t>
  </si>
  <si>
    <t>KAPUSKASING</t>
  </si>
  <si>
    <t>YYW</t>
  </si>
  <si>
    <t>ARMSTRONG</t>
  </si>
  <si>
    <t>YYY</t>
  </si>
  <si>
    <t>MONT JOLI</t>
  </si>
  <si>
    <t>YZA</t>
  </si>
  <si>
    <t>ASHCROFT</t>
  </si>
  <si>
    <t>YZC</t>
  </si>
  <si>
    <t>BEATTON RIVER</t>
  </si>
  <si>
    <t>YZE</t>
  </si>
  <si>
    <t>GORE BAY</t>
  </si>
  <si>
    <t>YZF</t>
  </si>
  <si>
    <t>YELLOWKNIFE</t>
  </si>
  <si>
    <t>YZG</t>
  </si>
  <si>
    <t>SALLUIT</t>
  </si>
  <si>
    <t>YZH</t>
  </si>
  <si>
    <t>SLAVE LAKE</t>
  </si>
  <si>
    <t>YZM</t>
  </si>
  <si>
    <t>BUCHANS</t>
  </si>
  <si>
    <t>YZP</t>
  </si>
  <si>
    <t>SANDSPIT</t>
  </si>
  <si>
    <t>YZR</t>
  </si>
  <si>
    <t>SARNIA</t>
  </si>
  <si>
    <t>YZS</t>
  </si>
  <si>
    <t>CORAL HARBOUR</t>
  </si>
  <si>
    <t>YZT</t>
  </si>
  <si>
    <t>PORT HARDY</t>
  </si>
  <si>
    <t>YZU</t>
  </si>
  <si>
    <t>WHITECOURT</t>
  </si>
  <si>
    <t>YZV</t>
  </si>
  <si>
    <t>SEPT-ILES</t>
  </si>
  <si>
    <t>YZW</t>
  </si>
  <si>
    <t>TESLIN</t>
  </si>
  <si>
    <t>YZX</t>
  </si>
  <si>
    <t>ZAA</t>
  </si>
  <si>
    <t>ALICE ARM</t>
  </si>
  <si>
    <t>ZAC</t>
  </si>
  <si>
    <t>YORK LANDING</t>
  </si>
  <si>
    <t>ZAD</t>
  </si>
  <si>
    <t>ZADAR</t>
  </si>
  <si>
    <t>ZAGREB</t>
  </si>
  <si>
    <t>ZAH</t>
  </si>
  <si>
    <t>ZAHEDAN</t>
  </si>
  <si>
    <t>ZAJ</t>
  </si>
  <si>
    <t>ZARANJ</t>
  </si>
  <si>
    <t>ZAL</t>
  </si>
  <si>
    <t>VALDIVIA</t>
  </si>
  <si>
    <t>ZAM</t>
  </si>
  <si>
    <t>ZAMBOANGA</t>
  </si>
  <si>
    <t>ZAN</t>
  </si>
  <si>
    <t>ZAO</t>
  </si>
  <si>
    <t>CAHORS</t>
  </si>
  <si>
    <t>ZAR</t>
  </si>
  <si>
    <t>ZARIA</t>
  </si>
  <si>
    <t>ZAS</t>
  </si>
  <si>
    <t>ZAT</t>
  </si>
  <si>
    <t>ZHAOTONG</t>
  </si>
  <si>
    <t>ZAZ</t>
  </si>
  <si>
    <t>ZARAGOZA</t>
  </si>
  <si>
    <t>ZBE</t>
  </si>
  <si>
    <t>ZABREH</t>
  </si>
  <si>
    <t>ZBF</t>
  </si>
  <si>
    <t>ZBK</t>
  </si>
  <si>
    <t>ZABLJAK</t>
  </si>
  <si>
    <t>ZBL</t>
  </si>
  <si>
    <t>BILOELA</t>
  </si>
  <si>
    <t>ZBM</t>
  </si>
  <si>
    <t>BROMONT</t>
  </si>
  <si>
    <t>ZBO</t>
  </si>
  <si>
    <t>BOWEN</t>
  </si>
  <si>
    <t>ZBR</t>
  </si>
  <si>
    <t>CHAH-BAHAR</t>
  </si>
  <si>
    <t>ZBU</t>
  </si>
  <si>
    <t>AARHUS LIMO</t>
  </si>
  <si>
    <t>ZBY</t>
  </si>
  <si>
    <t>SAYABOURY</t>
  </si>
  <si>
    <t>ZCL</t>
  </si>
  <si>
    <t>ZACATECAS</t>
  </si>
  <si>
    <t>ZCO</t>
  </si>
  <si>
    <t>TEMUCO</t>
  </si>
  <si>
    <t>ZEC</t>
  </si>
  <si>
    <t>SECUNDA</t>
  </si>
  <si>
    <t>ZEG</t>
  </si>
  <si>
    <t>SENGGO</t>
  </si>
  <si>
    <t>ZEK</t>
  </si>
  <si>
    <t>ZEL</t>
  </si>
  <si>
    <t>BELLA BELLA</t>
  </si>
  <si>
    <t>ZEM</t>
  </si>
  <si>
    <t>EAST MAIN</t>
  </si>
  <si>
    <t>ZEN</t>
  </si>
  <si>
    <t>ZENAG</t>
  </si>
  <si>
    <t>ZER</t>
  </si>
  <si>
    <t>ZERO</t>
  </si>
  <si>
    <t>ZFA</t>
  </si>
  <si>
    <t>ZFB</t>
  </si>
  <si>
    <t>OLD FORT BAY</t>
  </si>
  <si>
    <t>ZFD</t>
  </si>
  <si>
    <t>ZFL</t>
  </si>
  <si>
    <t>SOUTH TROUT</t>
  </si>
  <si>
    <t>ZFM</t>
  </si>
  <si>
    <t>FORT MCPHERSON</t>
  </si>
  <si>
    <t>ZFN</t>
  </si>
  <si>
    <t>TULITA FORT NORMAN</t>
  </si>
  <si>
    <t>ZFW</t>
  </si>
  <si>
    <t>FAIRVIEW</t>
  </si>
  <si>
    <t>ZGC</t>
  </si>
  <si>
    <t>ZGF</t>
  </si>
  <si>
    <t>ZGI</t>
  </si>
  <si>
    <t>GODS RIVER</t>
  </si>
  <si>
    <t>ZGL</t>
  </si>
  <si>
    <t>SOUTH GALWAY</t>
  </si>
  <si>
    <t>ZGM</t>
  </si>
  <si>
    <t>NGOMA</t>
  </si>
  <si>
    <t>ZGR</t>
  </si>
  <si>
    <t>LITTLE GRAND RAPIDS</t>
  </si>
  <si>
    <t>ZGS</t>
  </si>
  <si>
    <t>GETHSEMANI</t>
  </si>
  <si>
    <t>ZGU</t>
  </si>
  <si>
    <t>GAUA</t>
  </si>
  <si>
    <t>ZHA</t>
  </si>
  <si>
    <t>ZHANJIANG</t>
  </si>
  <si>
    <t>ZHM</t>
  </si>
  <si>
    <t>SHAMSHERNAGAR</t>
  </si>
  <si>
    <t>ZHP</t>
  </si>
  <si>
    <t>HIGH PRAIRIE</t>
  </si>
  <si>
    <t>ZIC</t>
  </si>
  <si>
    <t>ZIG</t>
  </si>
  <si>
    <t>ZIGUINCHOR</t>
  </si>
  <si>
    <t>ZIH</t>
  </si>
  <si>
    <t>IXTAPA/ZIHUATANEJO</t>
  </si>
  <si>
    <t>ZJG</t>
  </si>
  <si>
    <t>JENPEG</t>
  </si>
  <si>
    <t>ZJN</t>
  </si>
  <si>
    <t>SWAN RIVER</t>
  </si>
  <si>
    <t>ZKB</t>
  </si>
  <si>
    <t>KASABA BAY</t>
  </si>
  <si>
    <t>ZKE</t>
  </si>
  <si>
    <t>KASCHECHEWAN</t>
  </si>
  <si>
    <t>ZKG</t>
  </si>
  <si>
    <t>KEGASKA</t>
  </si>
  <si>
    <t>ZKL</t>
  </si>
  <si>
    <t>STEENKOOL</t>
  </si>
  <si>
    <t>ZKM</t>
  </si>
  <si>
    <t>SETTE CAMA</t>
  </si>
  <si>
    <t>ZKP</t>
  </si>
  <si>
    <t>KASOMPE</t>
  </si>
  <si>
    <t>ZLA</t>
  </si>
  <si>
    <t>ZLG</t>
  </si>
  <si>
    <t>EL GOUERA</t>
  </si>
  <si>
    <t>ZLO</t>
  </si>
  <si>
    <t>ZLT</t>
  </si>
  <si>
    <t>LA TABATIERE</t>
  </si>
  <si>
    <t>ZMD</t>
  </si>
  <si>
    <t>SENA MADUREIRA</t>
  </si>
  <si>
    <t>ZMH</t>
  </si>
  <si>
    <t>ONE HUNDRED EIGHT MI</t>
  </si>
  <si>
    <t>ZMM</t>
  </si>
  <si>
    <t>ZAMORA</t>
  </si>
  <si>
    <t>ZMT</t>
  </si>
  <si>
    <t>MASSET</t>
  </si>
  <si>
    <t>ZNA</t>
  </si>
  <si>
    <t>ZNC</t>
  </si>
  <si>
    <t>NYAC</t>
  </si>
  <si>
    <t>ZND</t>
  </si>
  <si>
    <t>ZINDER</t>
  </si>
  <si>
    <t>ZNE</t>
  </si>
  <si>
    <t>NEWMAN</t>
  </si>
  <si>
    <t>ZNG</t>
  </si>
  <si>
    <t>NEGGINAN</t>
  </si>
  <si>
    <t>ZNU</t>
  </si>
  <si>
    <t>ZANZIBAR</t>
  </si>
  <si>
    <t>ZOF</t>
  </si>
  <si>
    <t>OCEAN FALLS</t>
  </si>
  <si>
    <t>ZOS</t>
  </si>
  <si>
    <t>OSORNO</t>
  </si>
  <si>
    <t>ZPB</t>
  </si>
  <si>
    <t>SACHIGO LAKE</t>
  </si>
  <si>
    <t>ZPC</t>
  </si>
  <si>
    <t>PUCON</t>
  </si>
  <si>
    <t>ZPH</t>
  </si>
  <si>
    <t>ZEPHYRHILLS</t>
  </si>
  <si>
    <t>ZPO</t>
  </si>
  <si>
    <t>PINE HOUSE</t>
  </si>
  <si>
    <t>ZQN</t>
  </si>
  <si>
    <t>ZQS</t>
  </si>
  <si>
    <t>QUEEN CHARLOTTE IS</t>
  </si>
  <si>
    <t>ZQW</t>
  </si>
  <si>
    <t>ZURICH</t>
  </si>
  <si>
    <t>ZRI</t>
  </si>
  <si>
    <t>SERUI</t>
  </si>
  <si>
    <t>ZRJ</t>
  </si>
  <si>
    <t>ROUND LAKE</t>
  </si>
  <si>
    <t>ZRM</t>
  </si>
  <si>
    <t>SARMI</t>
  </si>
  <si>
    <t>ZRO</t>
  </si>
  <si>
    <t>REGGIO NELL' EMILIA</t>
  </si>
  <si>
    <t>ZRS</t>
  </si>
  <si>
    <t>ZURS/LECH</t>
  </si>
  <si>
    <t>ZRU</t>
  </si>
  <si>
    <t>ZSA</t>
  </si>
  <si>
    <t>ZSE</t>
  </si>
  <si>
    <t>ST PIERRE DE LA REUNION</t>
  </si>
  <si>
    <t>ZSJ</t>
  </si>
  <si>
    <t>SANDY LAKE</t>
  </si>
  <si>
    <t>ZSP</t>
  </si>
  <si>
    <t>ST PAUL</t>
  </si>
  <si>
    <t>ZSS</t>
  </si>
  <si>
    <t>SASSANDRA</t>
  </si>
  <si>
    <t>ZST</t>
  </si>
  <si>
    <t>STEWART</t>
  </si>
  <si>
    <t>ZSW</t>
  </si>
  <si>
    <t>ZTA</t>
  </si>
  <si>
    <t>TUREIA</t>
  </si>
  <si>
    <t>ZTB</t>
  </si>
  <si>
    <t>TETE-A-LA BALEINE</t>
  </si>
  <si>
    <t>ZTH</t>
  </si>
  <si>
    <t>ZAKINTHOS</t>
  </si>
  <si>
    <t>ZTM</t>
  </si>
  <si>
    <t>SHAMATTAWA</t>
  </si>
  <si>
    <t>ZTR</t>
  </si>
  <si>
    <t>ZHITOMIR</t>
  </si>
  <si>
    <t>ZTS</t>
  </si>
  <si>
    <t>TAHSIS</t>
  </si>
  <si>
    <t>ZTU</t>
  </si>
  <si>
    <t>ZAGATALA</t>
  </si>
  <si>
    <t>ZUC</t>
  </si>
  <si>
    <t>IGNACE</t>
  </si>
  <si>
    <t>ZUD</t>
  </si>
  <si>
    <t>ANCUD</t>
  </si>
  <si>
    <t>ZUE</t>
  </si>
  <si>
    <t>ZUENOULA</t>
  </si>
  <si>
    <t>ZUH</t>
  </si>
  <si>
    <t>ZHUHAI</t>
  </si>
  <si>
    <t>ZUL</t>
  </si>
  <si>
    <t>ZILFI</t>
  </si>
  <si>
    <t>ZUM</t>
  </si>
  <si>
    <t>CHURCHILL FALLS</t>
  </si>
  <si>
    <t>ZVA</t>
  </si>
  <si>
    <t>MIANDRIVAZO</t>
  </si>
  <si>
    <t>ZVG</t>
  </si>
  <si>
    <t>ZVK</t>
  </si>
  <si>
    <t>SAVANNAKHET</t>
  </si>
  <si>
    <t>ZWA</t>
  </si>
  <si>
    <t>ANDAPA</t>
  </si>
  <si>
    <t>ZWL</t>
  </si>
  <si>
    <t>WOLLASTON LAKE</t>
  </si>
  <si>
    <t>ZYI</t>
  </si>
  <si>
    <t>ZUNYI</t>
  </si>
  <si>
    <t>ZYL</t>
  </si>
  <si>
    <t>SYLHET</t>
  </si>
  <si>
    <t>ZZF</t>
  </si>
  <si>
    <t>MYSTERY FLIGHT</t>
  </si>
  <si>
    <t>ZZU</t>
  </si>
  <si>
    <t>MZUZU</t>
  </si>
  <si>
    <t>ZZV</t>
  </si>
  <si>
    <t>ZANESVILLE</t>
  </si>
  <si>
    <t>XK</t>
  </si>
  <si>
    <t>NAVOI</t>
  </si>
  <si>
    <t>SN America</t>
  </si>
  <si>
    <t>NE Europe</t>
  </si>
  <si>
    <t>WS Europe</t>
  </si>
  <si>
    <t>DC</t>
  </si>
  <si>
    <t>(All)</t>
  </si>
  <si>
    <t>Grand Total</t>
  </si>
  <si>
    <t>D1</t>
  </si>
  <si>
    <t>D2</t>
  </si>
  <si>
    <t>D3</t>
  </si>
  <si>
    <t>D4</t>
  </si>
  <si>
    <t>D5</t>
  </si>
  <si>
    <t>D6</t>
  </si>
  <si>
    <t>D7</t>
  </si>
  <si>
    <t>Values</t>
  </si>
  <si>
    <t>D 2</t>
  </si>
  <si>
    <t>D 1</t>
  </si>
  <si>
    <t>D 3</t>
  </si>
  <si>
    <t>D 5</t>
  </si>
  <si>
    <t>D 4</t>
  </si>
  <si>
    <t>D 6</t>
  </si>
  <si>
    <t>D 7</t>
  </si>
  <si>
    <t>FlightType</t>
  </si>
  <si>
    <t>Origin</t>
  </si>
  <si>
    <t>Destination</t>
  </si>
  <si>
    <t>Actual Custom Fleet Group</t>
  </si>
  <si>
    <t>AC Type</t>
  </si>
  <si>
    <t>USA</t>
  </si>
  <si>
    <t>USA MINOR OUTLYING ISLANDS</t>
  </si>
  <si>
    <t>VIRGIN ISLANDS, USA</t>
  </si>
  <si>
    <t>UK</t>
  </si>
  <si>
    <t>DR CONGO</t>
  </si>
  <si>
    <t>S.KOREA</t>
  </si>
  <si>
    <t>NL ANTILLES</t>
  </si>
  <si>
    <t>BiH</t>
  </si>
  <si>
    <t>N.MACEDONIA</t>
  </si>
  <si>
    <t>DATE</t>
  </si>
  <si>
    <t>CZECHIA</t>
  </si>
  <si>
    <t>HKG - SAR of China</t>
  </si>
  <si>
    <t>Taiwan-China</t>
  </si>
  <si>
    <t>33H</t>
  </si>
  <si>
    <t>KZU</t>
  </si>
  <si>
    <t>TK</t>
  </si>
  <si>
    <t xml:space="preserve">  </t>
  </si>
  <si>
    <t>9T</t>
  </si>
  <si>
    <t>RH</t>
  </si>
  <si>
    <t>F</t>
  </si>
  <si>
    <t>H</t>
  </si>
  <si>
    <t>73I</t>
  </si>
  <si>
    <t>A</t>
  </si>
  <si>
    <t>78H</t>
  </si>
  <si>
    <t>73V</t>
  </si>
  <si>
    <t>7B8</t>
  </si>
  <si>
    <t>Org City</t>
  </si>
  <si>
    <t>G</t>
  </si>
  <si>
    <t>Org Region</t>
  </si>
  <si>
    <t>Des Region</t>
  </si>
  <si>
    <t>Org Country</t>
  </si>
  <si>
    <t>ISL/IST çıkış</t>
  </si>
  <si>
    <t>Date&amp;TK</t>
  </si>
  <si>
    <t>ISL or IST</t>
  </si>
  <si>
    <t>Des Country</t>
  </si>
  <si>
    <t>(Multiple Items)</t>
  </si>
  <si>
    <t>Des City</t>
  </si>
  <si>
    <t>KEY for des</t>
  </si>
  <si>
    <t>KEY for org</t>
  </si>
  <si>
    <t>D-1</t>
  </si>
  <si>
    <t>D-2</t>
  </si>
  <si>
    <t>D-3</t>
  </si>
  <si>
    <t>D-4</t>
  </si>
  <si>
    <t>D-5</t>
  </si>
  <si>
    <t>D-6</t>
  </si>
  <si>
    <t>D-7</t>
  </si>
  <si>
    <t>&gt;</t>
  </si>
  <si>
    <r>
      <t xml:space="preserve">Tablo, belirtilen istasyonun, </t>
    </r>
    <r>
      <rPr>
        <b/>
        <u/>
        <sz val="12"/>
        <color theme="1"/>
        <rFont val="Calibri"/>
        <family val="2"/>
        <scheme val="minor"/>
      </rPr>
      <t>Istanbul'dan kalkan başlangıç uçuşunun</t>
    </r>
    <r>
      <rPr>
        <b/>
        <sz val="12"/>
        <color theme="1"/>
        <rFont val="Calibri"/>
        <family val="2"/>
        <scheme val="minor"/>
      </rPr>
      <t xml:space="preserve"> gününe göre düzenlenmiştir</t>
    </r>
  </si>
  <si>
    <t>İstenen varış için hangi sefer numaralı uçuşların kaçta kalkış yaptığı bilgisine gün üstündeki sayı numarasına çift tıklayarak ulaşabilirsiniz.</t>
  </si>
  <si>
    <r>
      <t xml:space="preserve">Tablo, belirtilen İstasyondan kalkış yapan seferlerin </t>
    </r>
    <r>
      <rPr>
        <b/>
        <u/>
        <sz val="12"/>
        <color theme="1"/>
        <rFont val="Calibri"/>
        <family val="2"/>
        <scheme val="minor"/>
      </rPr>
      <t>o noktadan</t>
    </r>
    <r>
      <rPr>
        <b/>
        <sz val="12"/>
        <color theme="1"/>
        <rFont val="Calibri"/>
        <family val="2"/>
        <scheme val="minor"/>
      </rPr>
      <t xml:space="preserve"> kalkış gününe göre düzenlenmiştir.</t>
    </r>
  </si>
  <si>
    <t>Seferlerdeki kapasite dağılımından bağımsız olarak paylaşımlı seferlerin her uçuş noktası için tabloda sayı belirtilir.</t>
  </si>
  <si>
    <t>Örneğin ISL-CMB-MLE-ISL seferi için hem CMB hem MLE de 1 yazar</t>
  </si>
  <si>
    <t>Days fromISL</t>
  </si>
  <si>
    <t>Days toISL</t>
  </si>
  <si>
    <t>Row Number</t>
  </si>
  <si>
    <t>Segment Sayısı</t>
  </si>
  <si>
    <t>Segment Sırası</t>
  </si>
  <si>
    <t>key</t>
  </si>
  <si>
    <t>ISL/IST varış</t>
  </si>
  <si>
    <t>Rota</t>
  </si>
  <si>
    <t>MarketRoute</t>
  </si>
  <si>
    <t>Sefer Başlangıcı Yok</t>
  </si>
  <si>
    <t/>
  </si>
  <si>
    <t>not found</t>
  </si>
  <si>
    <t>not found1</t>
  </si>
  <si>
    <t>not foundISLT</t>
  </si>
  <si>
    <t>ISLFRUCANFRUISL</t>
  </si>
  <si>
    <t>ISTL</t>
  </si>
  <si>
    <t>41</t>
  </si>
  <si>
    <t>51</t>
  </si>
  <si>
    <t>not found2</t>
  </si>
  <si>
    <t>ISLALAPVGFRUISL</t>
  </si>
  <si>
    <t>81</t>
  </si>
  <si>
    <t>not found3</t>
  </si>
  <si>
    <t>ISLJFKYYZISL</t>
  </si>
  <si>
    <t>not found4</t>
  </si>
  <si>
    <t>121</t>
  </si>
  <si>
    <t>not found5</t>
  </si>
  <si>
    <t>not found6</t>
  </si>
  <si>
    <t>151</t>
  </si>
  <si>
    <t>not found7</t>
  </si>
  <si>
    <t>not found8</t>
  </si>
  <si>
    <t>not found9</t>
  </si>
  <si>
    <t>not found10</t>
  </si>
  <si>
    <t>not found13</t>
  </si>
  <si>
    <t>ALAISLALAHKG</t>
  </si>
  <si>
    <t>ISLTLVISL</t>
  </si>
  <si>
    <t>271</t>
  </si>
  <si>
    <t>ISLALASZXFRUISL</t>
  </si>
  <si>
    <t>52</t>
  </si>
  <si>
    <t>42</t>
  </si>
  <si>
    <t>ISLZRHISL</t>
  </si>
  <si>
    <t>82</t>
  </si>
  <si>
    <t>not found6438MST</t>
  </si>
  <si>
    <t>not foundnot found6438ISL</t>
  </si>
  <si>
    <t>ISLMSTISL</t>
  </si>
  <si>
    <t>272</t>
  </si>
  <si>
    <t>27ISLT</t>
  </si>
  <si>
    <t>ISLCMNMXPISL</t>
  </si>
  <si>
    <t>ISLBLRHYDISL</t>
  </si>
  <si>
    <t>ISLFRAISL</t>
  </si>
  <si>
    <t>122</t>
  </si>
  <si>
    <t>12ISLT</t>
  </si>
  <si>
    <t>53</t>
  </si>
  <si>
    <t>43</t>
  </si>
  <si>
    <t>152</t>
  </si>
  <si>
    <t>15ISLT</t>
  </si>
  <si>
    <t>ISLRUHISL</t>
  </si>
  <si>
    <t>ISLDOHISL</t>
  </si>
  <si>
    <t>851</t>
  </si>
  <si>
    <t>852</t>
  </si>
  <si>
    <t>85ISLT</t>
  </si>
  <si>
    <t>44</t>
  </si>
  <si>
    <t>4ISLT</t>
  </si>
  <si>
    <t>54</t>
  </si>
  <si>
    <t>5ISLT</t>
  </si>
  <si>
    <t>8ISLT</t>
  </si>
  <si>
    <t>ISLKWIDWCISL</t>
  </si>
  <si>
    <t>ISLBOMISL</t>
  </si>
  <si>
    <t>ISLSVOISL</t>
  </si>
  <si>
    <t>ISLALACANFRUISL</t>
  </si>
  <si>
    <t>ISLKBPPRGISL</t>
  </si>
  <si>
    <t>ISLBRUISL</t>
  </si>
  <si>
    <t>ISLDMMISL</t>
  </si>
  <si>
    <t>ISLMCTHYDISL</t>
  </si>
  <si>
    <t>ISLMADISL</t>
  </si>
  <si>
    <t>ISLORDMEXBOGMIAMSTISL</t>
  </si>
  <si>
    <t>ISLORDIAHISL</t>
  </si>
  <si>
    <t>ISLEBLISL</t>
  </si>
  <si>
    <t>ISLCAIISL</t>
  </si>
  <si>
    <t>HKGALAISLALAHKG</t>
  </si>
  <si>
    <t>ISLDWCHANDELISL</t>
  </si>
  <si>
    <t>ISLSINHANISL</t>
  </si>
  <si>
    <t>ISLKBPBUDISL</t>
  </si>
  <si>
    <t>ISLTUNISL</t>
  </si>
  <si>
    <t>ISLJNBNBOISL</t>
  </si>
  <si>
    <t>Sefer Sonu Yok</t>
  </si>
  <si>
    <t>ISLAMSISL</t>
  </si>
  <si>
    <t>ISLFRABCNISL</t>
  </si>
  <si>
    <t>ISLMSQVIEISL</t>
  </si>
  <si>
    <t>2601</t>
  </si>
  <si>
    <t>ISLALGMXPISL</t>
  </si>
  <si>
    <t>ISLMIAGRUDSSISL</t>
  </si>
  <si>
    <t>ISLARNHELISL</t>
  </si>
  <si>
    <t>2661</t>
  </si>
  <si>
    <t>ISLCDGISL</t>
  </si>
  <si>
    <t>2602</t>
  </si>
  <si>
    <t>2662</t>
  </si>
  <si>
    <t>260ISLT</t>
  </si>
  <si>
    <t>266ISLT</t>
  </si>
  <si>
    <t>3241</t>
  </si>
  <si>
    <t>ISLTBSISL</t>
  </si>
  <si>
    <t>ISLKULSGNISL</t>
  </si>
  <si>
    <t>ISLSNNORDATLISL</t>
  </si>
  <si>
    <t>3511</t>
  </si>
  <si>
    <t>3242</t>
  </si>
  <si>
    <t>ISLDWCISL</t>
  </si>
  <si>
    <t>ISLNVIHKGISL</t>
  </si>
  <si>
    <t>ISLBCNISL</t>
  </si>
  <si>
    <t>ISLVNOPRGISL</t>
  </si>
  <si>
    <t>3512</t>
  </si>
  <si>
    <t>ISLBLRISL</t>
  </si>
  <si>
    <t>ISLTASALAISL</t>
  </si>
  <si>
    <t>ISLMXPISL</t>
  </si>
  <si>
    <t>324ISLT</t>
  </si>
  <si>
    <t>ISLMCTHANDELISL</t>
  </si>
  <si>
    <t>ISLMAAHYDISL</t>
  </si>
  <si>
    <t>351ISLT</t>
  </si>
  <si>
    <t>ISLJFKIAHISL</t>
  </si>
  <si>
    <t>ISLALGZRHISL</t>
  </si>
  <si>
    <t>4761</t>
  </si>
  <si>
    <t>4781</t>
  </si>
  <si>
    <t>4821</t>
  </si>
  <si>
    <t>4822</t>
  </si>
  <si>
    <t>ISLHELOSLISL</t>
  </si>
  <si>
    <t>4782</t>
  </si>
  <si>
    <t>478ISLT</t>
  </si>
  <si>
    <t>4762</t>
  </si>
  <si>
    <t>ISLMSQBEGISL</t>
  </si>
  <si>
    <t>4823</t>
  </si>
  <si>
    <t>482ISLT</t>
  </si>
  <si>
    <t>5241</t>
  </si>
  <si>
    <t>5251</t>
  </si>
  <si>
    <t>5252</t>
  </si>
  <si>
    <t>525ISLT</t>
  </si>
  <si>
    <t>4763</t>
  </si>
  <si>
    <t>ISLLOSACCMSTISL</t>
  </si>
  <si>
    <t>5242</t>
  </si>
  <si>
    <t>ISLBCNBSLISL</t>
  </si>
  <si>
    <t>ISLLGGZRHISL</t>
  </si>
  <si>
    <t>476ISLT</t>
  </si>
  <si>
    <t>5243</t>
  </si>
  <si>
    <t>5981</t>
  </si>
  <si>
    <t>6051</t>
  </si>
  <si>
    <t>ISLADBTLVISL</t>
  </si>
  <si>
    <t>6141</t>
  </si>
  <si>
    <t>6211</t>
  </si>
  <si>
    <t>5982</t>
  </si>
  <si>
    <t>598ISLT</t>
  </si>
  <si>
    <t>6291</t>
  </si>
  <si>
    <t>6142</t>
  </si>
  <si>
    <t>524ISLT</t>
  </si>
  <si>
    <t>6401</t>
  </si>
  <si>
    <t>614ISLT</t>
  </si>
  <si>
    <t>6491</t>
  </si>
  <si>
    <t>6292</t>
  </si>
  <si>
    <t>629ISLT</t>
  </si>
  <si>
    <t>6511</t>
  </si>
  <si>
    <t>6521</t>
  </si>
  <si>
    <t>6212</t>
  </si>
  <si>
    <t>621ISLT</t>
  </si>
  <si>
    <t>ISLVIEISL</t>
  </si>
  <si>
    <t>ISLMADMIABOGMIAMSTISL</t>
  </si>
  <si>
    <t>6522</t>
  </si>
  <si>
    <t>6512</t>
  </si>
  <si>
    <t>651ISLT</t>
  </si>
  <si>
    <t>652ISLT</t>
  </si>
  <si>
    <t>6052</t>
  </si>
  <si>
    <t>605ISLT</t>
  </si>
  <si>
    <t>ISLMADOPOISL</t>
  </si>
  <si>
    <t>6492</t>
  </si>
  <si>
    <t>ISLBLLISL</t>
  </si>
  <si>
    <t>7141</t>
  </si>
  <si>
    <t>ISLBAHAMDISL</t>
  </si>
  <si>
    <t>6402</t>
  </si>
  <si>
    <t>640ISLT</t>
  </si>
  <si>
    <t>649ISLT</t>
  </si>
  <si>
    <t>ISLSNNORDISL</t>
  </si>
  <si>
    <t>ISLJFKATLISL</t>
  </si>
  <si>
    <t>ISLALGLNZISL</t>
  </si>
  <si>
    <t>ISLHELARNISL</t>
  </si>
  <si>
    <t>ISLBGWISL</t>
  </si>
  <si>
    <t>7142</t>
  </si>
  <si>
    <t>714ISLT</t>
  </si>
  <si>
    <t>ISLORDMEXIAHISL</t>
  </si>
  <si>
    <t>ISLLOSDSSISL</t>
  </si>
  <si>
    <t>ISLDSSGRUDSSISL</t>
  </si>
  <si>
    <t>8341</t>
  </si>
  <si>
    <t>8361</t>
  </si>
  <si>
    <t>8381</t>
  </si>
  <si>
    <t>8571</t>
  </si>
  <si>
    <t>8342</t>
  </si>
  <si>
    <t>8362</t>
  </si>
  <si>
    <t>8801</t>
  </si>
  <si>
    <t>8572</t>
  </si>
  <si>
    <t>8382</t>
  </si>
  <si>
    <t>9071</t>
  </si>
  <si>
    <t>8802</t>
  </si>
  <si>
    <t>880ISLT</t>
  </si>
  <si>
    <t>8573</t>
  </si>
  <si>
    <t>834ISLT</t>
  </si>
  <si>
    <t>838ISLT</t>
  </si>
  <si>
    <t>9072</t>
  </si>
  <si>
    <t>907ISLT</t>
  </si>
  <si>
    <t>9321</t>
  </si>
  <si>
    <t>not found6184YYZ</t>
  </si>
  <si>
    <t>71</t>
  </si>
  <si>
    <t>91</t>
  </si>
  <si>
    <t>111</t>
  </si>
  <si>
    <t>131</t>
  </si>
  <si>
    <t>141</t>
  </si>
  <si>
    <t>171</t>
  </si>
  <si>
    <t>not found6517FRU</t>
  </si>
  <si>
    <t>not foundnot found6517ISL</t>
  </si>
  <si>
    <t>not found6225FRU</t>
  </si>
  <si>
    <t>not foundnot found6225ISL</t>
  </si>
  <si>
    <t>not found6215OPO</t>
  </si>
  <si>
    <t>72</t>
  </si>
  <si>
    <t>7ISLT</t>
  </si>
  <si>
    <t>112</t>
  </si>
  <si>
    <t>92</t>
  </si>
  <si>
    <t>9ISLT</t>
  </si>
  <si>
    <t>172</t>
  </si>
  <si>
    <t>17ISLT</t>
  </si>
  <si>
    <t>not found6215MAD</t>
  </si>
  <si>
    <t>not foundnot found6215ISL</t>
  </si>
  <si>
    <t>not found6690JNB</t>
  </si>
  <si>
    <t>not found6437MIA</t>
  </si>
  <si>
    <t>not foundnot found6437BOG</t>
  </si>
  <si>
    <t>11ISLT</t>
  </si>
  <si>
    <t>751</t>
  </si>
  <si>
    <t>142</t>
  </si>
  <si>
    <t>841</t>
  </si>
  <si>
    <t>not foundnot found6690ISL</t>
  </si>
  <si>
    <t>132</t>
  </si>
  <si>
    <t>13ISLT</t>
  </si>
  <si>
    <t>not found6438BOG</t>
  </si>
  <si>
    <t>not foundnot found6438MIA</t>
  </si>
  <si>
    <t>1851</t>
  </si>
  <si>
    <t>14ISLT</t>
  </si>
  <si>
    <t>ISLLOSISL</t>
  </si>
  <si>
    <t>not found6438MIA</t>
  </si>
  <si>
    <t>not foundnot found6438MST</t>
  </si>
  <si>
    <t>853</t>
  </si>
  <si>
    <t>752</t>
  </si>
  <si>
    <t>75ISLT</t>
  </si>
  <si>
    <t>842</t>
  </si>
  <si>
    <t>1852</t>
  </si>
  <si>
    <t>185ISLT</t>
  </si>
  <si>
    <t>1571</t>
  </si>
  <si>
    <t>84ISLT</t>
  </si>
  <si>
    <t>1853</t>
  </si>
  <si>
    <t>1572</t>
  </si>
  <si>
    <t>1871</t>
  </si>
  <si>
    <t>2061</t>
  </si>
  <si>
    <t>2121</t>
  </si>
  <si>
    <t>1872</t>
  </si>
  <si>
    <t>1854</t>
  </si>
  <si>
    <t>1573</t>
  </si>
  <si>
    <t>2062</t>
  </si>
  <si>
    <t>2122</t>
  </si>
  <si>
    <t>212ISLT</t>
  </si>
  <si>
    <t>1873</t>
  </si>
  <si>
    <t>187ISLT</t>
  </si>
  <si>
    <t>157ISLT</t>
  </si>
  <si>
    <t>206ISLT</t>
  </si>
  <si>
    <t>2711</t>
  </si>
  <si>
    <t>2712</t>
  </si>
  <si>
    <t>271ISLT</t>
  </si>
  <si>
    <t>3311</t>
  </si>
  <si>
    <t>3361</t>
  </si>
  <si>
    <t>3401</t>
  </si>
  <si>
    <t>3312</t>
  </si>
  <si>
    <t>331ISLT</t>
  </si>
  <si>
    <t>3661</t>
  </si>
  <si>
    <t>3402</t>
  </si>
  <si>
    <t>340ISLT</t>
  </si>
  <si>
    <t>3362</t>
  </si>
  <si>
    <t>3771</t>
  </si>
  <si>
    <t>3662</t>
  </si>
  <si>
    <t>3772</t>
  </si>
  <si>
    <t>3663</t>
  </si>
  <si>
    <t>366ISLT</t>
  </si>
  <si>
    <t>377ISLT</t>
  </si>
  <si>
    <t>336ISLT</t>
  </si>
  <si>
    <t>4531</t>
  </si>
  <si>
    <t>4532</t>
  </si>
  <si>
    <t>453ISLT</t>
  </si>
  <si>
    <t>5091</t>
  </si>
  <si>
    <t>5092</t>
  </si>
  <si>
    <t>509ISLT</t>
  </si>
  <si>
    <t>5471</t>
  </si>
  <si>
    <t>4783</t>
  </si>
  <si>
    <t>5472</t>
  </si>
  <si>
    <t>547ISLT</t>
  </si>
  <si>
    <t>6031</t>
  </si>
  <si>
    <t>6131</t>
  </si>
  <si>
    <t>6151</t>
  </si>
  <si>
    <t>6032</t>
  </si>
  <si>
    <t>6132</t>
  </si>
  <si>
    <t>6293</t>
  </si>
  <si>
    <t>6152</t>
  </si>
  <si>
    <t>5983</t>
  </si>
  <si>
    <t>603ISLT</t>
  </si>
  <si>
    <t>613ISLT</t>
  </si>
  <si>
    <t>6403</t>
  </si>
  <si>
    <t>615ISLT</t>
  </si>
  <si>
    <t>7751</t>
  </si>
  <si>
    <t>9031</t>
  </si>
  <si>
    <t>9141</t>
  </si>
  <si>
    <t>7752</t>
  </si>
  <si>
    <t>775ISLT</t>
  </si>
  <si>
    <t>8531</t>
  </si>
  <si>
    <t>9032</t>
  </si>
  <si>
    <t>903ISLT</t>
  </si>
  <si>
    <t>836ISLT</t>
  </si>
  <si>
    <t>9142</t>
  </si>
  <si>
    <t>914ISLT</t>
  </si>
  <si>
    <t>8761</t>
  </si>
  <si>
    <t>8811</t>
  </si>
  <si>
    <t>8532</t>
  </si>
  <si>
    <t>853ISLT</t>
  </si>
  <si>
    <t>8981</t>
  </si>
  <si>
    <t>9041</t>
  </si>
  <si>
    <t>8762</t>
  </si>
  <si>
    <t>9101</t>
  </si>
  <si>
    <t>8812</t>
  </si>
  <si>
    <t>881ISLT</t>
  </si>
  <si>
    <t>9221</t>
  </si>
  <si>
    <t>9102</t>
  </si>
  <si>
    <t>910ISLT</t>
  </si>
  <si>
    <t>9322</t>
  </si>
  <si>
    <t>932ISLT</t>
  </si>
  <si>
    <t>9222</t>
  </si>
  <si>
    <t>9631</t>
  </si>
  <si>
    <t>8763</t>
  </si>
  <si>
    <t>876ISLT</t>
  </si>
  <si>
    <t>8982</t>
  </si>
  <si>
    <t>898ISLT</t>
  </si>
  <si>
    <t>9042</t>
  </si>
  <si>
    <t>904ISLT</t>
  </si>
  <si>
    <t>857ISLT</t>
  </si>
  <si>
    <t>9841</t>
  </si>
  <si>
    <t>9223</t>
  </si>
  <si>
    <t>922ISLT</t>
  </si>
  <si>
    <t>9901</t>
  </si>
  <si>
    <t>9941</t>
  </si>
  <si>
    <t>9632</t>
  </si>
  <si>
    <t>10001</t>
  </si>
  <si>
    <t>9902</t>
  </si>
  <si>
    <t>990ISLT</t>
  </si>
  <si>
    <t>9842</t>
  </si>
  <si>
    <t>10002</t>
  </si>
  <si>
    <t>1000ISLT</t>
  </si>
  <si>
    <t>10171</t>
  </si>
  <si>
    <t>9942</t>
  </si>
  <si>
    <t>10321</t>
  </si>
  <si>
    <t>10172</t>
  </si>
  <si>
    <t>1017ISLT</t>
  </si>
  <si>
    <t>994ISLT</t>
  </si>
  <si>
    <t>10322</t>
  </si>
  <si>
    <t>1032ISLT</t>
  </si>
  <si>
    <t>J</t>
  </si>
  <si>
    <t>TK7</t>
  </si>
  <si>
    <t>78Z</t>
  </si>
  <si>
    <t>TK3</t>
  </si>
  <si>
    <t>35D</t>
  </si>
  <si>
    <t>439936493EBB</t>
  </si>
  <si>
    <t>4399364926493IST</t>
  </si>
  <si>
    <t>439946493</t>
  </si>
  <si>
    <t>37601</t>
  </si>
  <si>
    <t>3760ISLT</t>
  </si>
  <si>
    <t>not foundnot found6690NBO</t>
  </si>
  <si>
    <t>439896690</t>
  </si>
  <si>
    <t>439956690JNB</t>
  </si>
  <si>
    <t>4399566906690NBO</t>
  </si>
  <si>
    <t>439966690</t>
  </si>
  <si>
    <t>43992711ISB</t>
  </si>
  <si>
    <t>43992710711IST</t>
  </si>
  <si>
    <t>43993711</t>
  </si>
  <si>
    <t>43993711ISB</t>
  </si>
  <si>
    <t>43993710711IST</t>
  </si>
  <si>
    <t>43994711</t>
  </si>
  <si>
    <t>43994711ISB</t>
  </si>
  <si>
    <t>43994710711IST</t>
  </si>
  <si>
    <t>43995711</t>
  </si>
  <si>
    <t>43995711ISB</t>
  </si>
  <si>
    <t>43995710711IST</t>
  </si>
  <si>
    <t>43996711</t>
  </si>
  <si>
    <t>43996711ISB</t>
  </si>
  <si>
    <t>43996710711IST</t>
  </si>
  <si>
    <t>43997711</t>
  </si>
  <si>
    <t>439924910IST</t>
  </si>
  <si>
    <t>4399249104910FRU</t>
  </si>
  <si>
    <t>439924910ISTL</t>
  </si>
  <si>
    <t>ISTFRUPVGFRUIST</t>
  </si>
  <si>
    <t>439896108IST</t>
  </si>
  <si>
    <t>4398961086108FRU</t>
  </si>
  <si>
    <t>439896108ISTL</t>
  </si>
  <si>
    <t>439916108IST</t>
  </si>
  <si>
    <t>4399161086108FRU</t>
  </si>
  <si>
    <t>439916108ISTL</t>
  </si>
  <si>
    <t>439926108IST</t>
  </si>
  <si>
    <t>4399261086108FRU</t>
  </si>
  <si>
    <t>439926108ISTL</t>
  </si>
  <si>
    <t>ISTFRUPEKFRUIST</t>
  </si>
  <si>
    <t>439896174IST</t>
  </si>
  <si>
    <t>4398961746174FRU</t>
  </si>
  <si>
    <t>439896174ISTL</t>
  </si>
  <si>
    <t>439916174IST</t>
  </si>
  <si>
    <t>4399161746174FRU</t>
  </si>
  <si>
    <t>439916174ISTL</t>
  </si>
  <si>
    <t>161</t>
  </si>
  <si>
    <t>439926403ISL</t>
  </si>
  <si>
    <t>4399264036403FRA</t>
  </si>
  <si>
    <t>439926403ISTL</t>
  </si>
  <si>
    <t>439936403ISL</t>
  </si>
  <si>
    <t>4399364036403FRA</t>
  </si>
  <si>
    <t>439936403ISTL</t>
  </si>
  <si>
    <t>181</t>
  </si>
  <si>
    <t>439936253ISL</t>
  </si>
  <si>
    <t>4399362536253SVO</t>
  </si>
  <si>
    <t>439936253ISTL</t>
  </si>
  <si>
    <t>40261</t>
  </si>
  <si>
    <t>4026ISLT</t>
  </si>
  <si>
    <t>43992709KHI</t>
  </si>
  <si>
    <t>43992708709IST</t>
  </si>
  <si>
    <t>43993709</t>
  </si>
  <si>
    <t>43993709KHI</t>
  </si>
  <si>
    <t>43993708709IST</t>
  </si>
  <si>
    <t>43994709</t>
  </si>
  <si>
    <t>43994709KHI</t>
  </si>
  <si>
    <t>43994708709IST</t>
  </si>
  <si>
    <t>43995709</t>
  </si>
  <si>
    <t>43995709KHI</t>
  </si>
  <si>
    <t>43995708709IST</t>
  </si>
  <si>
    <t>43996709</t>
  </si>
  <si>
    <t>43996709KHI</t>
  </si>
  <si>
    <t>43996708709IST</t>
  </si>
  <si>
    <t>43997709</t>
  </si>
  <si>
    <t>331</t>
  </si>
  <si>
    <t>361</t>
  </si>
  <si>
    <t>ISTFRUCANFRUIST</t>
  </si>
  <si>
    <t>439896106IST</t>
  </si>
  <si>
    <t>4398961066106FRU</t>
  </si>
  <si>
    <t>439896106ISTL</t>
  </si>
  <si>
    <t>439916106IST</t>
  </si>
  <si>
    <t>4399161066106FRU</t>
  </si>
  <si>
    <t>439916106ISTL</t>
  </si>
  <si>
    <t>381</t>
  </si>
  <si>
    <t>439926106IST</t>
  </si>
  <si>
    <t>4399261066106FRU</t>
  </si>
  <si>
    <t>439926106ISTL</t>
  </si>
  <si>
    <t>439906522FRU</t>
  </si>
  <si>
    <t>4399065216522ISL</t>
  </si>
  <si>
    <t>439916522</t>
  </si>
  <si>
    <t>1591</t>
  </si>
  <si>
    <t>159ISLT</t>
  </si>
  <si>
    <t>not found1233AYT</t>
  </si>
  <si>
    <t>not foundnot found1233LED</t>
  </si>
  <si>
    <t>439921233</t>
  </si>
  <si>
    <t>439931233</t>
  </si>
  <si>
    <t>439941233</t>
  </si>
  <si>
    <t>439951233</t>
  </si>
  <si>
    <t>439961233</t>
  </si>
  <si>
    <t>439971233</t>
  </si>
  <si>
    <t>439936374ISL</t>
  </si>
  <si>
    <t>4399363746374TBS</t>
  </si>
  <si>
    <t>439936374ISTL</t>
  </si>
  <si>
    <t>439916376ISL</t>
  </si>
  <si>
    <t>4399163766376KWI</t>
  </si>
  <si>
    <t>439916376ISTL</t>
  </si>
  <si>
    <t>439916476MCT</t>
  </si>
  <si>
    <t>4399164766476HYD</t>
  </si>
  <si>
    <t>439926476</t>
  </si>
  <si>
    <t>439946387ISL</t>
  </si>
  <si>
    <t>4399463876387KBP</t>
  </si>
  <si>
    <t>439946387ISTL</t>
  </si>
  <si>
    <t>521</t>
  </si>
  <si>
    <t>50811</t>
  </si>
  <si>
    <t>5081ISLT</t>
  </si>
  <si>
    <t>50851</t>
  </si>
  <si>
    <t>439966321LOS</t>
  </si>
  <si>
    <t>4399663216321DSS</t>
  </si>
  <si>
    <t>439976321</t>
  </si>
  <si>
    <t>439896322LOS</t>
  </si>
  <si>
    <t>4398963216322ISL</t>
  </si>
  <si>
    <t>439906322</t>
  </si>
  <si>
    <t>4399278MIA</t>
  </si>
  <si>
    <t>439927778IST</t>
  </si>
  <si>
    <t>4399378</t>
  </si>
  <si>
    <t>22631</t>
  </si>
  <si>
    <t>2263ISLT</t>
  </si>
  <si>
    <t>4399378MIA</t>
  </si>
  <si>
    <t>439937778IST</t>
  </si>
  <si>
    <t>4399478</t>
  </si>
  <si>
    <t>4399478MIA</t>
  </si>
  <si>
    <t>439947778IST</t>
  </si>
  <si>
    <t>4399578</t>
  </si>
  <si>
    <t>4399578MIA</t>
  </si>
  <si>
    <t>439957778IST</t>
  </si>
  <si>
    <t>4399678</t>
  </si>
  <si>
    <t>4399678MIA</t>
  </si>
  <si>
    <t>439967778IST</t>
  </si>
  <si>
    <t>4399778</t>
  </si>
  <si>
    <t>43992715LHE</t>
  </si>
  <si>
    <t>43992714715IST</t>
  </si>
  <si>
    <t>43993715</t>
  </si>
  <si>
    <t>45381</t>
  </si>
  <si>
    <t>4538ISLT</t>
  </si>
  <si>
    <t>43993715LHE</t>
  </si>
  <si>
    <t>43993714715IST</t>
  </si>
  <si>
    <t>43994715</t>
  </si>
  <si>
    <t>43994715LHE</t>
  </si>
  <si>
    <t>43994714715IST</t>
  </si>
  <si>
    <t>43995715</t>
  </si>
  <si>
    <t>43995715LHE</t>
  </si>
  <si>
    <t>43995714715IST</t>
  </si>
  <si>
    <t>43996715</t>
  </si>
  <si>
    <t>43996715LHE</t>
  </si>
  <si>
    <t>43996714715IST</t>
  </si>
  <si>
    <t>43997715</t>
  </si>
  <si>
    <t>439906373DWC</t>
  </si>
  <si>
    <t>4399063726373ISL</t>
  </si>
  <si>
    <t>439916373</t>
  </si>
  <si>
    <t>439906419MXP</t>
  </si>
  <si>
    <t>4399064196419ISL</t>
  </si>
  <si>
    <t>439916419</t>
  </si>
  <si>
    <t>439946570ISL</t>
  </si>
  <si>
    <t>4399465706570MCT</t>
  </si>
  <si>
    <t>439946570ISTL</t>
  </si>
  <si>
    <t>50451</t>
  </si>
  <si>
    <t>5045ISLT</t>
  </si>
  <si>
    <t>50481</t>
  </si>
  <si>
    <t>5048ISLT</t>
  </si>
  <si>
    <t>439906208HYD</t>
  </si>
  <si>
    <t>4399062086208ISL</t>
  </si>
  <si>
    <t>439916208</t>
  </si>
  <si>
    <t>439946447EBL</t>
  </si>
  <si>
    <t>4399464466447ISL</t>
  </si>
  <si>
    <t>439956447</t>
  </si>
  <si>
    <t>51041</t>
  </si>
  <si>
    <t>42601</t>
  </si>
  <si>
    <t>42621</t>
  </si>
  <si>
    <t>43991829BEY</t>
  </si>
  <si>
    <t>43991828829IST</t>
  </si>
  <si>
    <t>43992829</t>
  </si>
  <si>
    <t>43992829BEY</t>
  </si>
  <si>
    <t>43992828829IST</t>
  </si>
  <si>
    <t>43993829</t>
  </si>
  <si>
    <t>43993829BEY</t>
  </si>
  <si>
    <t>43993828829IST</t>
  </si>
  <si>
    <t>43994829</t>
  </si>
  <si>
    <t>43994829BEY</t>
  </si>
  <si>
    <t>43994828829IST</t>
  </si>
  <si>
    <t>43995829</t>
  </si>
  <si>
    <t>52211</t>
  </si>
  <si>
    <t>5221ISLT</t>
  </si>
  <si>
    <t>43995829BEY</t>
  </si>
  <si>
    <t>43995828829IST</t>
  </si>
  <si>
    <t>43996829</t>
  </si>
  <si>
    <t>43996829BEY</t>
  </si>
  <si>
    <t>43996828829IST</t>
  </si>
  <si>
    <t>43997829</t>
  </si>
  <si>
    <t>439896355ISL</t>
  </si>
  <si>
    <t>4398963556355BLL</t>
  </si>
  <si>
    <t>439896355ISTL</t>
  </si>
  <si>
    <t>439966355ISL</t>
  </si>
  <si>
    <t>4399663556355BLL</t>
  </si>
  <si>
    <t>439966355ISTL</t>
  </si>
  <si>
    <t>52391</t>
  </si>
  <si>
    <t>5239ISLT</t>
  </si>
  <si>
    <t>52601</t>
  </si>
  <si>
    <t>52611</t>
  </si>
  <si>
    <t>5261ISLT</t>
  </si>
  <si>
    <t>439956351ISL</t>
  </si>
  <si>
    <t>4399563516351BCN</t>
  </si>
  <si>
    <t>439956351ISTL</t>
  </si>
  <si>
    <t>4399280SFO</t>
  </si>
  <si>
    <t>439927980IST</t>
  </si>
  <si>
    <t>4399380</t>
  </si>
  <si>
    <t>4399380SFO</t>
  </si>
  <si>
    <t>439937980IST</t>
  </si>
  <si>
    <t>4399480</t>
  </si>
  <si>
    <t>21141</t>
  </si>
  <si>
    <t>2114ISLT</t>
  </si>
  <si>
    <t>4399480SFO</t>
  </si>
  <si>
    <t>439947980IST</t>
  </si>
  <si>
    <t>4399580</t>
  </si>
  <si>
    <t>4399580SFO</t>
  </si>
  <si>
    <t>439957980IST</t>
  </si>
  <si>
    <t>4399680</t>
  </si>
  <si>
    <t>4399680SFO</t>
  </si>
  <si>
    <t>439967980IST</t>
  </si>
  <si>
    <t>4399780</t>
  </si>
  <si>
    <t>43993609LUN</t>
  </si>
  <si>
    <t>43993609609DAR</t>
  </si>
  <si>
    <t>43994609</t>
  </si>
  <si>
    <t>ISTFRAIST</t>
  </si>
  <si>
    <t>439906206CMB</t>
  </si>
  <si>
    <t>4399062066206ISL</t>
  </si>
  <si>
    <t>439916206</t>
  </si>
  <si>
    <t>439956381ISL</t>
  </si>
  <si>
    <t>4399563816381LGG</t>
  </si>
  <si>
    <t>439956381ISTL</t>
  </si>
  <si>
    <t>439916403ISL</t>
  </si>
  <si>
    <t>4399164036403FRA</t>
  </si>
  <si>
    <t>439916403ISTL</t>
  </si>
  <si>
    <t>1511</t>
  </si>
  <si>
    <t>ISTDOHIST</t>
  </si>
  <si>
    <t>439896180IST</t>
  </si>
  <si>
    <t>4398961806180DOH</t>
  </si>
  <si>
    <t>439896180ISTL</t>
  </si>
  <si>
    <t>43992608NBO</t>
  </si>
  <si>
    <t>43992607608IST</t>
  </si>
  <si>
    <t>43993608</t>
  </si>
  <si>
    <t>43995608NBO</t>
  </si>
  <si>
    <t>43995607608IST</t>
  </si>
  <si>
    <t>43996608</t>
  </si>
  <si>
    <t>439906521ISL</t>
  </si>
  <si>
    <t>4399065216521ALA</t>
  </si>
  <si>
    <t>439906521ISTL</t>
  </si>
  <si>
    <t>1592</t>
  </si>
  <si>
    <t>439976521ISL</t>
  </si>
  <si>
    <t>4399765216521ALA</t>
  </si>
  <si>
    <t>439976521ISTL</t>
  </si>
  <si>
    <t>4399210LAX</t>
  </si>
  <si>
    <t>43992910IST</t>
  </si>
  <si>
    <t>4399310</t>
  </si>
  <si>
    <t>4399310LAX</t>
  </si>
  <si>
    <t>43993910IST</t>
  </si>
  <si>
    <t>4399410</t>
  </si>
  <si>
    <t>4399410LAX</t>
  </si>
  <si>
    <t>43994910IST</t>
  </si>
  <si>
    <t>4399510</t>
  </si>
  <si>
    <t>4399510LAX</t>
  </si>
  <si>
    <t>43995910IST</t>
  </si>
  <si>
    <t>4399610</t>
  </si>
  <si>
    <t>4399610LAX</t>
  </si>
  <si>
    <t>43996910IST</t>
  </si>
  <si>
    <t>4399710</t>
  </si>
  <si>
    <t>439926359BOM</t>
  </si>
  <si>
    <t>4399263586359ISL</t>
  </si>
  <si>
    <t>439936359</t>
  </si>
  <si>
    <t>439896552ORD</t>
  </si>
  <si>
    <t>4398965516552ISL</t>
  </si>
  <si>
    <t>439906552</t>
  </si>
  <si>
    <t>439966552ORD</t>
  </si>
  <si>
    <t>4399665516552ISL</t>
  </si>
  <si>
    <t>439976552</t>
  </si>
  <si>
    <t>439946578HYD</t>
  </si>
  <si>
    <t>4399465786578ISL</t>
  </si>
  <si>
    <t>439956578</t>
  </si>
  <si>
    <t>43992194GRU</t>
  </si>
  <si>
    <t>43992193194IST</t>
  </si>
  <si>
    <t>43993194</t>
  </si>
  <si>
    <t>22691</t>
  </si>
  <si>
    <t>2269ISLT</t>
  </si>
  <si>
    <t>43995194GRU</t>
  </si>
  <si>
    <t>43995193194IST</t>
  </si>
  <si>
    <t>43996194</t>
  </si>
  <si>
    <t>22701</t>
  </si>
  <si>
    <t>2270ISLT</t>
  </si>
  <si>
    <t>ISLALATPEISL</t>
  </si>
  <si>
    <t>439936442ISL</t>
  </si>
  <si>
    <t>4399364426442ALA</t>
  </si>
  <si>
    <t>439936442ISTL</t>
  </si>
  <si>
    <t>43992881TBZ</t>
  </si>
  <si>
    <t>43992880881IST</t>
  </si>
  <si>
    <t>43993881</t>
  </si>
  <si>
    <t>43994881TBZ</t>
  </si>
  <si>
    <t>43994880881IST</t>
  </si>
  <si>
    <t>43995881</t>
  </si>
  <si>
    <t>43996881TBZ</t>
  </si>
  <si>
    <t>43996880881IST</t>
  </si>
  <si>
    <t>43997881</t>
  </si>
  <si>
    <t>51671</t>
  </si>
  <si>
    <t>5167ISLT</t>
  </si>
  <si>
    <t>4399234IAH</t>
  </si>
  <si>
    <t>439923334IST</t>
  </si>
  <si>
    <t>4399334</t>
  </si>
  <si>
    <t>4399334IAH</t>
  </si>
  <si>
    <t>439933334IST</t>
  </si>
  <si>
    <t>4399434</t>
  </si>
  <si>
    <t>4399434IAH</t>
  </si>
  <si>
    <t>439943334IST</t>
  </si>
  <si>
    <t>4399534</t>
  </si>
  <si>
    <t>4399534IAH</t>
  </si>
  <si>
    <t>439953334IST</t>
  </si>
  <si>
    <t>4399634</t>
  </si>
  <si>
    <t>4399634IAH</t>
  </si>
  <si>
    <t>439963334IST</t>
  </si>
  <si>
    <t>4399734</t>
  </si>
  <si>
    <t>43993727KTM</t>
  </si>
  <si>
    <t>43993726727IST</t>
  </si>
  <si>
    <t>43994727</t>
  </si>
  <si>
    <t>43994727KTM</t>
  </si>
  <si>
    <t>43994726727IST</t>
  </si>
  <si>
    <t>43995727</t>
  </si>
  <si>
    <t>43996727KTM</t>
  </si>
  <si>
    <t>43996726727IST</t>
  </si>
  <si>
    <t>43997727</t>
  </si>
  <si>
    <t>44291</t>
  </si>
  <si>
    <t>4429ISLT</t>
  </si>
  <si>
    <t>ISTTNREBBIST</t>
  </si>
  <si>
    <t>439896054IST</t>
  </si>
  <si>
    <t>4398960546054TNR</t>
  </si>
  <si>
    <t>439896054ISTL</t>
  </si>
  <si>
    <t>ISTMADIST</t>
  </si>
  <si>
    <t>439916083IST</t>
  </si>
  <si>
    <t>4399160836083MAD</t>
  </si>
  <si>
    <t>439916083ISTL</t>
  </si>
  <si>
    <t>439926083IST</t>
  </si>
  <si>
    <t>4399260836083MAD</t>
  </si>
  <si>
    <t>439926083ISTL</t>
  </si>
  <si>
    <t>ISTBCNIST</t>
  </si>
  <si>
    <t>439916085IST</t>
  </si>
  <si>
    <t>4399160856085BCN</t>
  </si>
  <si>
    <t>439916085ISTL</t>
  </si>
  <si>
    <t>439936211ALA</t>
  </si>
  <si>
    <t>4399362106211ISL</t>
  </si>
  <si>
    <t>439946211</t>
  </si>
  <si>
    <t>439896565DEL</t>
  </si>
  <si>
    <t>4398965656565ISL</t>
  </si>
  <si>
    <t>439906565</t>
  </si>
  <si>
    <t>439966565DEL</t>
  </si>
  <si>
    <t>4399665656565ISL</t>
  </si>
  <si>
    <t>439976565</t>
  </si>
  <si>
    <t>not foundnot found6184IST</t>
  </si>
  <si>
    <t>439896184</t>
  </si>
  <si>
    <t>439956184YYZ</t>
  </si>
  <si>
    <t>4399561836184IST</t>
  </si>
  <si>
    <t>439966184</t>
  </si>
  <si>
    <t>439906363ISL</t>
  </si>
  <si>
    <t>4399063636363JFK</t>
  </si>
  <si>
    <t>439906363ISTL</t>
  </si>
  <si>
    <t>439976363ISL</t>
  </si>
  <si>
    <t>4399763636363JFK</t>
  </si>
  <si>
    <t>439976363ISTL</t>
  </si>
  <si>
    <t>2021</t>
  </si>
  <si>
    <t>439896407ISL</t>
  </si>
  <si>
    <t>4398964076407FRA</t>
  </si>
  <si>
    <t>439896407ISTL</t>
  </si>
  <si>
    <t>439966407ISL</t>
  </si>
  <si>
    <t>4399664076407FRA</t>
  </si>
  <si>
    <t>439966407ISTL</t>
  </si>
  <si>
    <t>439896439DSS</t>
  </si>
  <si>
    <t>4398964396439GRU</t>
  </si>
  <si>
    <t>439906439</t>
  </si>
  <si>
    <t>439966439DSS</t>
  </si>
  <si>
    <t>4399664396439GRU</t>
  </si>
  <si>
    <t>439976439</t>
  </si>
  <si>
    <t>ISTHKGIST</t>
  </si>
  <si>
    <t>4398970IST</t>
  </si>
  <si>
    <t>439897070HKG</t>
  </si>
  <si>
    <t>4398970ISTL</t>
  </si>
  <si>
    <t>4399070IST</t>
  </si>
  <si>
    <t>439907070HKG</t>
  </si>
  <si>
    <t>4399070ISTL</t>
  </si>
  <si>
    <t>439946260ISL</t>
  </si>
  <si>
    <t>4399462606260MAA</t>
  </si>
  <si>
    <t>439946260ISTL</t>
  </si>
  <si>
    <t>439896560ISL</t>
  </si>
  <si>
    <t>4398965606560BAH</t>
  </si>
  <si>
    <t>439896560ISTL</t>
  </si>
  <si>
    <t>2101</t>
  </si>
  <si>
    <t>439966560ISL</t>
  </si>
  <si>
    <t>4399665606560BAH</t>
  </si>
  <si>
    <t>439966560ISTL</t>
  </si>
  <si>
    <t>4399218YYZ</t>
  </si>
  <si>
    <t>439921718IST</t>
  </si>
  <si>
    <t>4399318</t>
  </si>
  <si>
    <t>4399318YYZ</t>
  </si>
  <si>
    <t>439931718IST</t>
  </si>
  <si>
    <t>4399418</t>
  </si>
  <si>
    <t>4399518YYZ</t>
  </si>
  <si>
    <t>439951718IST</t>
  </si>
  <si>
    <t>4399618</t>
  </si>
  <si>
    <t>4399618YYZ</t>
  </si>
  <si>
    <t>439961718IST</t>
  </si>
  <si>
    <t>4399718</t>
  </si>
  <si>
    <t>not found1125EBL</t>
  </si>
  <si>
    <t>not foundnot found1125AYT</t>
  </si>
  <si>
    <t>439961125</t>
  </si>
  <si>
    <t>439896345ISL</t>
  </si>
  <si>
    <t>4398963456345BCN</t>
  </si>
  <si>
    <t>439896345ISTL</t>
  </si>
  <si>
    <t>2171</t>
  </si>
  <si>
    <t>439966345ISL</t>
  </si>
  <si>
    <t>4399663456345BCN</t>
  </si>
  <si>
    <t>439966345ISTL</t>
  </si>
  <si>
    <t>439916527FRU</t>
  </si>
  <si>
    <t>4399165266527ISL</t>
  </si>
  <si>
    <t>439926527</t>
  </si>
  <si>
    <t>4399232ATL</t>
  </si>
  <si>
    <t>439923132IST</t>
  </si>
  <si>
    <t>4399332</t>
  </si>
  <si>
    <t>4399432ATL</t>
  </si>
  <si>
    <t>439943132IST</t>
  </si>
  <si>
    <t>4399532</t>
  </si>
  <si>
    <t>4399532ATL</t>
  </si>
  <si>
    <t>439953132IST</t>
  </si>
  <si>
    <t>4399632</t>
  </si>
  <si>
    <t>4399632ATL</t>
  </si>
  <si>
    <t>439963132IST</t>
  </si>
  <si>
    <t>4399732</t>
  </si>
  <si>
    <t>439946464DWC</t>
  </si>
  <si>
    <t>4399464646464ISL</t>
  </si>
  <si>
    <t>439956464</t>
  </si>
  <si>
    <t>439926ORD</t>
  </si>
  <si>
    <t>4399256IST</t>
  </si>
  <si>
    <t>439936</t>
  </si>
  <si>
    <t>439936ORD</t>
  </si>
  <si>
    <t>4399356IST</t>
  </si>
  <si>
    <t>439946</t>
  </si>
  <si>
    <t>24601</t>
  </si>
  <si>
    <t>2460ISLT</t>
  </si>
  <si>
    <t>439946ORD</t>
  </si>
  <si>
    <t>4399456IST</t>
  </si>
  <si>
    <t>439956</t>
  </si>
  <si>
    <t>439956ORD</t>
  </si>
  <si>
    <t>4399556IST</t>
  </si>
  <si>
    <t>439966</t>
  </si>
  <si>
    <t>439966ORD</t>
  </si>
  <si>
    <t>4399656IST</t>
  </si>
  <si>
    <t>439976</t>
  </si>
  <si>
    <t>24631</t>
  </si>
  <si>
    <t>2463ISLT</t>
  </si>
  <si>
    <t>439896186ORD</t>
  </si>
  <si>
    <t>4398961856186IST</t>
  </si>
  <si>
    <t>439906186</t>
  </si>
  <si>
    <t>439916186ORD</t>
  </si>
  <si>
    <t>4399161856186IST</t>
  </si>
  <si>
    <t>439926186</t>
  </si>
  <si>
    <t>439926409MIA</t>
  </si>
  <si>
    <t>4399264096409GRU</t>
  </si>
  <si>
    <t>439936409</t>
  </si>
  <si>
    <t>439896491HKG</t>
  </si>
  <si>
    <t>4398964906491ISL</t>
  </si>
  <si>
    <t>439906491</t>
  </si>
  <si>
    <t>439966491HKG</t>
  </si>
  <si>
    <t>4399664906491ISL</t>
  </si>
  <si>
    <t>439976491</t>
  </si>
  <si>
    <t>439916549DOH</t>
  </si>
  <si>
    <t>4399165486549ISL</t>
  </si>
  <si>
    <t>439926549</t>
  </si>
  <si>
    <t>50321</t>
  </si>
  <si>
    <t>5032ISLT</t>
  </si>
  <si>
    <t>50801</t>
  </si>
  <si>
    <t>not found1177AYT</t>
  </si>
  <si>
    <t>not foundnot found1177BHX</t>
  </si>
  <si>
    <t>439951177</t>
  </si>
  <si>
    <t>ISTKULIST</t>
  </si>
  <si>
    <t>439896178IST</t>
  </si>
  <si>
    <t>4398961786178KUL</t>
  </si>
  <si>
    <t>439896178ISTL</t>
  </si>
  <si>
    <t>439906178IST</t>
  </si>
  <si>
    <t>4399061786178KUL</t>
  </si>
  <si>
    <t>439906178ISTL</t>
  </si>
  <si>
    <t>439916178IST</t>
  </si>
  <si>
    <t>4399161786178KUL</t>
  </si>
  <si>
    <t>439916178ISTL</t>
  </si>
  <si>
    <t>439926178IST</t>
  </si>
  <si>
    <t>4399261786178KUL</t>
  </si>
  <si>
    <t>439926178ISTL</t>
  </si>
  <si>
    <t>439916391KBP</t>
  </si>
  <si>
    <t>4399163916391BUD</t>
  </si>
  <si>
    <t>439926391</t>
  </si>
  <si>
    <t>2551</t>
  </si>
  <si>
    <t>439896103BKK</t>
  </si>
  <si>
    <t>4398961026103IST</t>
  </si>
  <si>
    <t>439906103</t>
  </si>
  <si>
    <t>34541</t>
  </si>
  <si>
    <t>3454ISLT</t>
  </si>
  <si>
    <t>439916103BKK</t>
  </si>
  <si>
    <t>4399161026103IST</t>
  </si>
  <si>
    <t>439926103</t>
  </si>
  <si>
    <t>ISTJNBNBOIST</t>
  </si>
  <si>
    <t>439896167IST</t>
  </si>
  <si>
    <t>4398961676167JNB</t>
  </si>
  <si>
    <t>439896167ISTL</t>
  </si>
  <si>
    <t>2591</t>
  </si>
  <si>
    <t>439926167IST</t>
  </si>
  <si>
    <t>4399261676167JNB</t>
  </si>
  <si>
    <t>439926167ISTL</t>
  </si>
  <si>
    <t>4399436YUL</t>
  </si>
  <si>
    <t>439943536IST</t>
  </si>
  <si>
    <t>4399536</t>
  </si>
  <si>
    <t>24341</t>
  </si>
  <si>
    <t>2434ISLT</t>
  </si>
  <si>
    <t>4399636YUL</t>
  </si>
  <si>
    <t>439963536IST</t>
  </si>
  <si>
    <t>4399736</t>
  </si>
  <si>
    <t>439926343TLV</t>
  </si>
  <si>
    <t>4399263426343ISL</t>
  </si>
  <si>
    <t>439936343</t>
  </si>
  <si>
    <t>not found35</t>
  </si>
  <si>
    <t>51531</t>
  </si>
  <si>
    <t>5153ISLT</t>
  </si>
  <si>
    <t>42602</t>
  </si>
  <si>
    <t>4260ISLT</t>
  </si>
  <si>
    <t>42622</t>
  </si>
  <si>
    <t>4262ISLT</t>
  </si>
  <si>
    <t>439916349TLV</t>
  </si>
  <si>
    <t>4399163486349ISL</t>
  </si>
  <si>
    <t>439926349</t>
  </si>
  <si>
    <t>43991863SYZ</t>
  </si>
  <si>
    <t>43991862863IST</t>
  </si>
  <si>
    <t>43992863</t>
  </si>
  <si>
    <t>43993863SYZ</t>
  </si>
  <si>
    <t>43993862863IST</t>
  </si>
  <si>
    <t>43994863</t>
  </si>
  <si>
    <t>43995863SYZ</t>
  </si>
  <si>
    <t>43995862863IST</t>
  </si>
  <si>
    <t>43996863</t>
  </si>
  <si>
    <t>52721</t>
  </si>
  <si>
    <t>43991879IKA</t>
  </si>
  <si>
    <t>43991878879IST</t>
  </si>
  <si>
    <t>43992879</t>
  </si>
  <si>
    <t>43992879IKA</t>
  </si>
  <si>
    <t>43992878879IST</t>
  </si>
  <si>
    <t>43993879</t>
  </si>
  <si>
    <t>43993879IKA</t>
  </si>
  <si>
    <t>43993878879IST</t>
  </si>
  <si>
    <t>43994879</t>
  </si>
  <si>
    <t>43994879IKA</t>
  </si>
  <si>
    <t>43994878879IST</t>
  </si>
  <si>
    <t>43995879</t>
  </si>
  <si>
    <t>53201</t>
  </si>
  <si>
    <t>5320ISLT</t>
  </si>
  <si>
    <t>43995879IKA</t>
  </si>
  <si>
    <t>43995878879IST</t>
  </si>
  <si>
    <t>43996879</t>
  </si>
  <si>
    <t>43996879IKA</t>
  </si>
  <si>
    <t>43996878879IST</t>
  </si>
  <si>
    <t>43997879</t>
  </si>
  <si>
    <t>ISTBOMDACIST</t>
  </si>
  <si>
    <t>439896050IST</t>
  </si>
  <si>
    <t>4398960506050BOM</t>
  </si>
  <si>
    <t>439896050ISTL</t>
  </si>
  <si>
    <t>439926050IST</t>
  </si>
  <si>
    <t>4399260506050BOM</t>
  </si>
  <si>
    <t>439926050ISTL</t>
  </si>
  <si>
    <t>439946050IST</t>
  </si>
  <si>
    <t>4399460506050BOM</t>
  </si>
  <si>
    <t>439946050ISTL</t>
  </si>
  <si>
    <t>439966050IST</t>
  </si>
  <si>
    <t>4399660506050BOM</t>
  </si>
  <si>
    <t>439966050ISTL</t>
  </si>
  <si>
    <t>ISTBRUIST</t>
  </si>
  <si>
    <t>439896091IST</t>
  </si>
  <si>
    <t>4398960916091BRU</t>
  </si>
  <si>
    <t>439896091ISTL</t>
  </si>
  <si>
    <t>ISTDXBIST</t>
  </si>
  <si>
    <t>439906136IST</t>
  </si>
  <si>
    <t>4399061366136DXB</t>
  </si>
  <si>
    <t>439906136ISTL</t>
  </si>
  <si>
    <t>439916136IST</t>
  </si>
  <si>
    <t>4399161366136DXB</t>
  </si>
  <si>
    <t>439916136ISTL</t>
  </si>
  <si>
    <t>439926136IST</t>
  </si>
  <si>
    <t>4399261366136DXB</t>
  </si>
  <si>
    <t>439926136ISTL</t>
  </si>
  <si>
    <t>ISTDXBDACIST</t>
  </si>
  <si>
    <t>439936172IST</t>
  </si>
  <si>
    <t>4399361726172DXB</t>
  </si>
  <si>
    <t>439936172ISTL</t>
  </si>
  <si>
    <t>439956172IST</t>
  </si>
  <si>
    <t>4399561726172DXB</t>
  </si>
  <si>
    <t>439956172ISTL</t>
  </si>
  <si>
    <t>439896177CMB</t>
  </si>
  <si>
    <t>4398961766177LHE</t>
  </si>
  <si>
    <t>439906177</t>
  </si>
  <si>
    <t>439976244ISL</t>
  </si>
  <si>
    <t>4399762446244RUH</t>
  </si>
  <si>
    <t>439976244ISTL</t>
  </si>
  <si>
    <t>439946557ISL</t>
  </si>
  <si>
    <t>4399465576557JFK</t>
  </si>
  <si>
    <t>439946557ISTL</t>
  </si>
  <si>
    <t>439896568JFK</t>
  </si>
  <si>
    <t>4398965676568ISL</t>
  </si>
  <si>
    <t>439906568</t>
  </si>
  <si>
    <t>439896666SIN</t>
  </si>
  <si>
    <t>4398966666666HAN</t>
  </si>
  <si>
    <t>439906666</t>
  </si>
  <si>
    <t>439966666SIN</t>
  </si>
  <si>
    <t>4399666666666HAN</t>
  </si>
  <si>
    <t>439976666</t>
  </si>
  <si>
    <t>439906473DAC</t>
  </si>
  <si>
    <t>4399064726473ISL</t>
  </si>
  <si>
    <t>439916473</t>
  </si>
  <si>
    <t>439946479FRU</t>
  </si>
  <si>
    <t>4399464786479ISL</t>
  </si>
  <si>
    <t>439956479</t>
  </si>
  <si>
    <t>439928IAD</t>
  </si>
  <si>
    <t>4399278IST</t>
  </si>
  <si>
    <t>439938</t>
  </si>
  <si>
    <t>439938IAD</t>
  </si>
  <si>
    <t>4399378IST</t>
  </si>
  <si>
    <t>439948</t>
  </si>
  <si>
    <t>439948IAD</t>
  </si>
  <si>
    <t>4399478IST</t>
  </si>
  <si>
    <t>439958</t>
  </si>
  <si>
    <t>439958IAD</t>
  </si>
  <si>
    <t>4399578IST</t>
  </si>
  <si>
    <t>439968</t>
  </si>
  <si>
    <t>439968IAD</t>
  </si>
  <si>
    <t>4399678IST</t>
  </si>
  <si>
    <t>439978</t>
  </si>
  <si>
    <t>ISTAMMIST</t>
  </si>
  <si>
    <t>3261</t>
  </si>
  <si>
    <t>3291</t>
  </si>
  <si>
    <t>439916153IST</t>
  </si>
  <si>
    <t>4399161536153DSS</t>
  </si>
  <si>
    <t>439916153ISTL</t>
  </si>
  <si>
    <t>439946153IST</t>
  </si>
  <si>
    <t>4399461536153DSS</t>
  </si>
  <si>
    <t>439946153ISTL</t>
  </si>
  <si>
    <t>439956153IST</t>
  </si>
  <si>
    <t>4399561536153DSS</t>
  </si>
  <si>
    <t>439956153ISTL</t>
  </si>
  <si>
    <t>3341</t>
  </si>
  <si>
    <t>439936320ATL</t>
  </si>
  <si>
    <t>4399363196320ISL</t>
  </si>
  <si>
    <t>439946320</t>
  </si>
  <si>
    <t>ISTSEZEBBIST</t>
  </si>
  <si>
    <t>439906056IST</t>
  </si>
  <si>
    <t>4399060566056SEZ</t>
  </si>
  <si>
    <t>439906056ISTL</t>
  </si>
  <si>
    <t>439966568ATL</t>
  </si>
  <si>
    <t>4399665676568ISL</t>
  </si>
  <si>
    <t>439976568</t>
  </si>
  <si>
    <t>not found42</t>
  </si>
  <si>
    <t>43996813AMM</t>
  </si>
  <si>
    <t>43996812813IST</t>
  </si>
  <si>
    <t>43997813</t>
  </si>
  <si>
    <t>ISTBEYIST</t>
  </si>
  <si>
    <t>3461</t>
  </si>
  <si>
    <t>3471</t>
  </si>
  <si>
    <t>4399363KUL</t>
  </si>
  <si>
    <t>439936263IST</t>
  </si>
  <si>
    <t>4399463</t>
  </si>
  <si>
    <t>4399563KUL</t>
  </si>
  <si>
    <t>439956263IST</t>
  </si>
  <si>
    <t>4399663</t>
  </si>
  <si>
    <t>4399663KUL</t>
  </si>
  <si>
    <t>439966263IST</t>
  </si>
  <si>
    <t>4399763</t>
  </si>
  <si>
    <t>4399282BOS</t>
  </si>
  <si>
    <t>439928182IST</t>
  </si>
  <si>
    <t>4399382</t>
  </si>
  <si>
    <t>26131</t>
  </si>
  <si>
    <t>2613ISLT</t>
  </si>
  <si>
    <t>4399382BOS</t>
  </si>
  <si>
    <t>439938182IST</t>
  </si>
  <si>
    <t>4399482</t>
  </si>
  <si>
    <t>4399482BOS</t>
  </si>
  <si>
    <t>439948182IST</t>
  </si>
  <si>
    <t>4399582</t>
  </si>
  <si>
    <t>4399582BOS</t>
  </si>
  <si>
    <t>439958182IST</t>
  </si>
  <si>
    <t>4399682</t>
  </si>
  <si>
    <t>4399682BOS</t>
  </si>
  <si>
    <t>439968182IST</t>
  </si>
  <si>
    <t>4399782</t>
  </si>
  <si>
    <t>ISTSTNMSTISL</t>
  </si>
  <si>
    <t>439936305IST</t>
  </si>
  <si>
    <t>4399363056305STN</t>
  </si>
  <si>
    <t>439936305ISTL</t>
  </si>
  <si>
    <t>439936324MXP</t>
  </si>
  <si>
    <t>4399363236324ISL</t>
  </si>
  <si>
    <t>439946324</t>
  </si>
  <si>
    <t>53421</t>
  </si>
  <si>
    <t>5342ISLT</t>
  </si>
  <si>
    <t>439896435ORD</t>
  </si>
  <si>
    <t>4398964356435MEX</t>
  </si>
  <si>
    <t>439906435</t>
  </si>
  <si>
    <t>36151</t>
  </si>
  <si>
    <t>439966435ORD</t>
  </si>
  <si>
    <t>4399664356435MEX</t>
  </si>
  <si>
    <t>439976435</t>
  </si>
  <si>
    <t>439936375TBS</t>
  </si>
  <si>
    <t>4399363746375ISL</t>
  </si>
  <si>
    <t>439936375</t>
  </si>
  <si>
    <t>439926485FRU</t>
  </si>
  <si>
    <t>4399264846485ISL</t>
  </si>
  <si>
    <t>439936485</t>
  </si>
  <si>
    <t>not found6103BKK</t>
  </si>
  <si>
    <t>not foundnot found6103IST</t>
  </si>
  <si>
    <t>439896103</t>
  </si>
  <si>
    <t>439906103BKK</t>
  </si>
  <si>
    <t>4399061026103IST</t>
  </si>
  <si>
    <t>439916103</t>
  </si>
  <si>
    <t>34551</t>
  </si>
  <si>
    <t>3455ISLT</t>
  </si>
  <si>
    <t>439956103BKK</t>
  </si>
  <si>
    <t>4399561026103IST</t>
  </si>
  <si>
    <t>439966103</t>
  </si>
  <si>
    <t>439946333ISL</t>
  </si>
  <si>
    <t>4399463336333ALG</t>
  </si>
  <si>
    <t>439946333ISTL</t>
  </si>
  <si>
    <t>ISLFRUPVGISL</t>
  </si>
  <si>
    <t>439936480ISL</t>
  </si>
  <si>
    <t>4399364806480FRU</t>
  </si>
  <si>
    <t>439936480ISTL</t>
  </si>
  <si>
    <t>43993201SIN</t>
  </si>
  <si>
    <t>43993200201IST</t>
  </si>
  <si>
    <t>43994201</t>
  </si>
  <si>
    <t>ISTKBPIST</t>
  </si>
  <si>
    <t>43997457IST</t>
  </si>
  <si>
    <t>43997457457KBP</t>
  </si>
  <si>
    <t>43997457ISTL</t>
  </si>
  <si>
    <t>ISTMUCIST</t>
  </si>
  <si>
    <t>439921629IST</t>
  </si>
  <si>
    <t>4399216291629MUC</t>
  </si>
  <si>
    <t>439921629ISTL</t>
  </si>
  <si>
    <t>439931629IST</t>
  </si>
  <si>
    <t>4399316291629MUC</t>
  </si>
  <si>
    <t>439931629ISTL</t>
  </si>
  <si>
    <t>439941629IST</t>
  </si>
  <si>
    <t>4399416291629MUC</t>
  </si>
  <si>
    <t>439941629ISTL</t>
  </si>
  <si>
    <t>3761</t>
  </si>
  <si>
    <t>439951629IST</t>
  </si>
  <si>
    <t>4399516291629MUC</t>
  </si>
  <si>
    <t>439951629ISTL</t>
  </si>
  <si>
    <t>439961629IST</t>
  </si>
  <si>
    <t>4399616291629MUC</t>
  </si>
  <si>
    <t>439961629ISTL</t>
  </si>
  <si>
    <t>439971629IST</t>
  </si>
  <si>
    <t>4399716291629MUC</t>
  </si>
  <si>
    <t>439971629ISTL</t>
  </si>
  <si>
    <t>3791</t>
  </si>
  <si>
    <t>43891</t>
  </si>
  <si>
    <t>4389ISLT</t>
  </si>
  <si>
    <t>ISTAMSIST</t>
  </si>
  <si>
    <t>439896125IST</t>
  </si>
  <si>
    <t>4398961256125AMS</t>
  </si>
  <si>
    <t>439896125ISTL</t>
  </si>
  <si>
    <t>439926125IST</t>
  </si>
  <si>
    <t>4399261256125AMS</t>
  </si>
  <si>
    <t>439926125ISTL</t>
  </si>
  <si>
    <t>ISTMSTISL</t>
  </si>
  <si>
    <t>439916497IST</t>
  </si>
  <si>
    <t>4399164976497MST</t>
  </si>
  <si>
    <t>439916497ISTL</t>
  </si>
  <si>
    <t>ISLFIHNBOIST</t>
  </si>
  <si>
    <t>439926512ISL</t>
  </si>
  <si>
    <t>4399265126512FIH</t>
  </si>
  <si>
    <t>439926512ISTL</t>
  </si>
  <si>
    <t>439926525FRU</t>
  </si>
  <si>
    <t>4399265246525ISL</t>
  </si>
  <si>
    <t>439936525</t>
  </si>
  <si>
    <t>43991369TAS</t>
  </si>
  <si>
    <t>43991368369IST</t>
  </si>
  <si>
    <t>43992369</t>
  </si>
  <si>
    <t>43992369TAS</t>
  </si>
  <si>
    <t>43992368369IST</t>
  </si>
  <si>
    <t>43993369</t>
  </si>
  <si>
    <t>43993369TAS</t>
  </si>
  <si>
    <t>43993368369IST</t>
  </si>
  <si>
    <t>43994369</t>
  </si>
  <si>
    <t>43994369TAS</t>
  </si>
  <si>
    <t>43994368369IST</t>
  </si>
  <si>
    <t>43995369</t>
  </si>
  <si>
    <t>43995369TAS</t>
  </si>
  <si>
    <t>43995368369IST</t>
  </si>
  <si>
    <t>43996369</t>
  </si>
  <si>
    <t>43996369TAS</t>
  </si>
  <si>
    <t>43996368369IST</t>
  </si>
  <si>
    <t>43997369</t>
  </si>
  <si>
    <t>439896221FRU</t>
  </si>
  <si>
    <t>4398962206221ISL</t>
  </si>
  <si>
    <t>439906221</t>
  </si>
  <si>
    <t>8721</t>
  </si>
  <si>
    <t>872ISLT</t>
  </si>
  <si>
    <t>439966221FRU</t>
  </si>
  <si>
    <t>4399662206221ISL</t>
  </si>
  <si>
    <t>439976221</t>
  </si>
  <si>
    <t>45601</t>
  </si>
  <si>
    <t>4560ISLT</t>
  </si>
  <si>
    <t>ISTDUSIST</t>
  </si>
  <si>
    <t>439921523IST</t>
  </si>
  <si>
    <t>4399215231523DUS</t>
  </si>
  <si>
    <t>439921523ISTL</t>
  </si>
  <si>
    <t>439931523IST</t>
  </si>
  <si>
    <t>4399315231523DUS</t>
  </si>
  <si>
    <t>439931523ISTL</t>
  </si>
  <si>
    <t>439941523IST</t>
  </si>
  <si>
    <t>4399415231523DUS</t>
  </si>
  <si>
    <t>439941523ISTL</t>
  </si>
  <si>
    <t>439951523IST</t>
  </si>
  <si>
    <t>4399515231523DUS</t>
  </si>
  <si>
    <t>439951523ISTL</t>
  </si>
  <si>
    <t>439961523IST</t>
  </si>
  <si>
    <t>4399615231523DUS</t>
  </si>
  <si>
    <t>439961523ISTL</t>
  </si>
  <si>
    <t>439971523IST</t>
  </si>
  <si>
    <t>4399715231523DUS</t>
  </si>
  <si>
    <t>439971523ISTL</t>
  </si>
  <si>
    <t>4121</t>
  </si>
  <si>
    <t>439921857IST</t>
  </si>
  <si>
    <t>4399218571857MAD</t>
  </si>
  <si>
    <t>439921857ISTL</t>
  </si>
  <si>
    <t>439931857IST</t>
  </si>
  <si>
    <t>4399318571857MAD</t>
  </si>
  <si>
    <t>439931857ISTL</t>
  </si>
  <si>
    <t>439941857IST</t>
  </si>
  <si>
    <t>4399418571857MAD</t>
  </si>
  <si>
    <t>439941857ISTL</t>
  </si>
  <si>
    <t>439951857IST</t>
  </si>
  <si>
    <t>4399518571857MAD</t>
  </si>
  <si>
    <t>439951857ISTL</t>
  </si>
  <si>
    <t>439961857IST</t>
  </si>
  <si>
    <t>4399618571857MAD</t>
  </si>
  <si>
    <t>439961857ISTL</t>
  </si>
  <si>
    <t>439971857IST</t>
  </si>
  <si>
    <t>4399718571857MAD</t>
  </si>
  <si>
    <t>439971857ISTL</t>
  </si>
  <si>
    <t>4301</t>
  </si>
  <si>
    <t>439946071JFK</t>
  </si>
  <si>
    <t>4399460716071ATL</t>
  </si>
  <si>
    <t>439956071</t>
  </si>
  <si>
    <t>439906077JFK</t>
  </si>
  <si>
    <t>4399060776077IAH</t>
  </si>
  <si>
    <t>439916077</t>
  </si>
  <si>
    <t>439896079JFK</t>
  </si>
  <si>
    <t>4398960796079YYZ</t>
  </si>
  <si>
    <t>439906079</t>
  </si>
  <si>
    <t>439916079JFK</t>
  </si>
  <si>
    <t>4399160796079YYZ</t>
  </si>
  <si>
    <t>439926079</t>
  </si>
  <si>
    <t>439946079JFK</t>
  </si>
  <si>
    <t>4399460796079YYZ</t>
  </si>
  <si>
    <t>439956079</t>
  </si>
  <si>
    <t>439966079JFK</t>
  </si>
  <si>
    <t>4399660796079YYZ</t>
  </si>
  <si>
    <t>439976079</t>
  </si>
  <si>
    <t>not found6089JFK</t>
  </si>
  <si>
    <t>not foundnot found6089ORD</t>
  </si>
  <si>
    <t>439896089</t>
  </si>
  <si>
    <t>not found46</t>
  </si>
  <si>
    <t>439906089JFK</t>
  </si>
  <si>
    <t>4399060896089ORD</t>
  </si>
  <si>
    <t>439916089</t>
  </si>
  <si>
    <t>439896506NBO</t>
  </si>
  <si>
    <t>4398965066506ISL</t>
  </si>
  <si>
    <t>439906506</t>
  </si>
  <si>
    <t>439966506NBO</t>
  </si>
  <si>
    <t>4399665066506ISL</t>
  </si>
  <si>
    <t>439976506</t>
  </si>
  <si>
    <t>ISTCDGIST</t>
  </si>
  <si>
    <t>439971821IST</t>
  </si>
  <si>
    <t>4399718211821CDG</t>
  </si>
  <si>
    <t>439971821ISTL</t>
  </si>
  <si>
    <t>439946387KBP</t>
  </si>
  <si>
    <t>4399463876387BUD</t>
  </si>
  <si>
    <t>439946387</t>
  </si>
  <si>
    <t>522</t>
  </si>
  <si>
    <t>ISLKRTISL</t>
  </si>
  <si>
    <t>439956625ISL</t>
  </si>
  <si>
    <t>4399566256625KRT</t>
  </si>
  <si>
    <t>439956625ISTL</t>
  </si>
  <si>
    <t>439936628ISL</t>
  </si>
  <si>
    <t>4399366286628ZRH</t>
  </si>
  <si>
    <t>439936628ISTL</t>
  </si>
  <si>
    <t>43993186ORD</t>
  </si>
  <si>
    <t>43993185186IST</t>
  </si>
  <si>
    <t>43994186</t>
  </si>
  <si>
    <t>43995186ORD</t>
  </si>
  <si>
    <t>43995185186IST</t>
  </si>
  <si>
    <t>43996186</t>
  </si>
  <si>
    <t>439916433ORD</t>
  </si>
  <si>
    <t>4399164336433MEX</t>
  </si>
  <si>
    <t>439926433</t>
  </si>
  <si>
    <t>439906785ALA</t>
  </si>
  <si>
    <t>4399067846785ISL</t>
  </si>
  <si>
    <t>439906785</t>
  </si>
  <si>
    <t>439976785ALA</t>
  </si>
  <si>
    <t>4399767846785ISL</t>
  </si>
  <si>
    <t>439976785</t>
  </si>
  <si>
    <t>439926789ALA</t>
  </si>
  <si>
    <t>4399267886789ISL</t>
  </si>
  <si>
    <t>439926789</t>
  </si>
  <si>
    <t>30231</t>
  </si>
  <si>
    <t>3023ISLT</t>
  </si>
  <si>
    <t>not found49</t>
  </si>
  <si>
    <t>4399212JFK</t>
  </si>
  <si>
    <t>439921112IST</t>
  </si>
  <si>
    <t>4399312</t>
  </si>
  <si>
    <t>4399312JFK</t>
  </si>
  <si>
    <t>439931112IST</t>
  </si>
  <si>
    <t>4399412</t>
  </si>
  <si>
    <t>4399412JFK</t>
  </si>
  <si>
    <t>439941112IST</t>
  </si>
  <si>
    <t>4399512</t>
  </si>
  <si>
    <t>4399512JFK</t>
  </si>
  <si>
    <t>439951112IST</t>
  </si>
  <si>
    <t>4399612</t>
  </si>
  <si>
    <t>4399612JFK</t>
  </si>
  <si>
    <t>439961112IST</t>
  </si>
  <si>
    <t>4399712</t>
  </si>
  <si>
    <t>332</t>
  </si>
  <si>
    <t>33ISLT</t>
  </si>
  <si>
    <t>362</t>
  </si>
  <si>
    <t>36ISLT</t>
  </si>
  <si>
    <t>4831</t>
  </si>
  <si>
    <t>4841</t>
  </si>
  <si>
    <t>439916170EZE</t>
  </si>
  <si>
    <t>4399161696170DSS</t>
  </si>
  <si>
    <t>439926170</t>
  </si>
  <si>
    <t>439946170EZE</t>
  </si>
  <si>
    <t>4399461696170DSS</t>
  </si>
  <si>
    <t>439956170</t>
  </si>
  <si>
    <t>439896517</t>
  </si>
  <si>
    <t>439956517FRU</t>
  </si>
  <si>
    <t>4399565166517ISL</t>
  </si>
  <si>
    <t>439966517</t>
  </si>
  <si>
    <t>5021</t>
  </si>
  <si>
    <t>5031</t>
  </si>
  <si>
    <t>ISTATHIST</t>
  </si>
  <si>
    <t>439971845IST</t>
  </si>
  <si>
    <t>4399718451845ATH</t>
  </si>
  <si>
    <t>439971845ISTL</t>
  </si>
  <si>
    <t>439936509ISL</t>
  </si>
  <si>
    <t>4399365096509BRU</t>
  </si>
  <si>
    <t>439936509ISTL</t>
  </si>
  <si>
    <t>5061</t>
  </si>
  <si>
    <t>43991707KBL</t>
  </si>
  <si>
    <t>43991706707IST</t>
  </si>
  <si>
    <t>43992707</t>
  </si>
  <si>
    <t>52631</t>
  </si>
  <si>
    <t>43992707KBL</t>
  </si>
  <si>
    <t>43992706707IST</t>
  </si>
  <si>
    <t>43993707</t>
  </si>
  <si>
    <t>43993707KBL</t>
  </si>
  <si>
    <t>43993706707IST</t>
  </si>
  <si>
    <t>43994707</t>
  </si>
  <si>
    <t>43994707KBL</t>
  </si>
  <si>
    <t>43994706707IST</t>
  </si>
  <si>
    <t>43995707</t>
  </si>
  <si>
    <t>43995707KBL</t>
  </si>
  <si>
    <t>43995706707IST</t>
  </si>
  <si>
    <t>43996707</t>
  </si>
  <si>
    <t>52671</t>
  </si>
  <si>
    <t>43996707KBL</t>
  </si>
  <si>
    <t>43996706707IST</t>
  </si>
  <si>
    <t>43997707</t>
  </si>
  <si>
    <t>ISTWAWIST</t>
  </si>
  <si>
    <t>439951265IST</t>
  </si>
  <si>
    <t>4399512651265WAW</t>
  </si>
  <si>
    <t>439951265ISTL</t>
  </si>
  <si>
    <t>439921951IST</t>
  </si>
  <si>
    <t>4399219511951AMS</t>
  </si>
  <si>
    <t>439921951ISTL</t>
  </si>
  <si>
    <t>439931951IST</t>
  </si>
  <si>
    <t>4399319511951AMS</t>
  </si>
  <si>
    <t>439931951ISTL</t>
  </si>
  <si>
    <t>439941951IST</t>
  </si>
  <si>
    <t>4399419511951AMS</t>
  </si>
  <si>
    <t>439941951ISTL</t>
  </si>
  <si>
    <t>439951951IST</t>
  </si>
  <si>
    <t>4399519511951AMS</t>
  </si>
  <si>
    <t>439951951ISTL</t>
  </si>
  <si>
    <t>439961951IST</t>
  </si>
  <si>
    <t>4399619511951AMS</t>
  </si>
  <si>
    <t>439961951ISTL</t>
  </si>
  <si>
    <t>439971951IST</t>
  </si>
  <si>
    <t>4399719511951AMS</t>
  </si>
  <si>
    <t>439971951ISTL</t>
  </si>
  <si>
    <t>not found6188IAH</t>
  </si>
  <si>
    <t>not foundnot found6188IST</t>
  </si>
  <si>
    <t>439896188</t>
  </si>
  <si>
    <t>439916236ISL</t>
  </si>
  <si>
    <t>4399162366236BOM</t>
  </si>
  <si>
    <t>439916236ISTL</t>
  </si>
  <si>
    <t>439936470ISL</t>
  </si>
  <si>
    <t>4399364706470KUL</t>
  </si>
  <si>
    <t>439936470ISTL</t>
  </si>
  <si>
    <t>5221</t>
  </si>
  <si>
    <t>ISTJFKIST</t>
  </si>
  <si>
    <t>439923IST</t>
  </si>
  <si>
    <t>4399233JFK</t>
  </si>
  <si>
    <t>439923ISTL</t>
  </si>
  <si>
    <t>439933IST</t>
  </si>
  <si>
    <t>4399333JFK</t>
  </si>
  <si>
    <t>439933ISTL</t>
  </si>
  <si>
    <t>439943IST</t>
  </si>
  <si>
    <t>4399433JFK</t>
  </si>
  <si>
    <t>439943ISTL</t>
  </si>
  <si>
    <t>439953IST</t>
  </si>
  <si>
    <t>4399533JFK</t>
  </si>
  <si>
    <t>439953ISTL</t>
  </si>
  <si>
    <t>439963IST</t>
  </si>
  <si>
    <t>4399633JFK</t>
  </si>
  <si>
    <t>439963ISTL</t>
  </si>
  <si>
    <t>439973IST</t>
  </si>
  <si>
    <t>4399733JFK</t>
  </si>
  <si>
    <t>439973ISTL</t>
  </si>
  <si>
    <t>ISTHAMIST</t>
  </si>
  <si>
    <t>ISTZRHIST</t>
  </si>
  <si>
    <t>439961907IST</t>
  </si>
  <si>
    <t>4399619071907ZRH</t>
  </si>
  <si>
    <t>439961907ISTL</t>
  </si>
  <si>
    <t>439971907IST</t>
  </si>
  <si>
    <t>4399719071907ZRH</t>
  </si>
  <si>
    <t>439971907ISTL</t>
  </si>
  <si>
    <t>5451</t>
  </si>
  <si>
    <t>5461</t>
  </si>
  <si>
    <t>ISTMANIST</t>
  </si>
  <si>
    <t>439896225</t>
  </si>
  <si>
    <t>439956225FRU</t>
  </si>
  <si>
    <t>4399562246225ISL</t>
  </si>
  <si>
    <t>439966225</t>
  </si>
  <si>
    <t>439906269FRU</t>
  </si>
  <si>
    <t>4399062686269ISL</t>
  </si>
  <si>
    <t>439916269</t>
  </si>
  <si>
    <t>439926425FRU</t>
  </si>
  <si>
    <t>4399264246425ISL</t>
  </si>
  <si>
    <t>439936425</t>
  </si>
  <si>
    <t>439946539FRU</t>
  </si>
  <si>
    <t>4399465386539ISL</t>
  </si>
  <si>
    <t>439956539</t>
  </si>
  <si>
    <t>439906619ISL</t>
  </si>
  <si>
    <t>4399066196619MST</t>
  </si>
  <si>
    <t>439906619ISTL</t>
  </si>
  <si>
    <t>439976619ISL</t>
  </si>
  <si>
    <t>4399766196619MST</t>
  </si>
  <si>
    <t>439976619ISTL</t>
  </si>
  <si>
    <t>5611</t>
  </si>
  <si>
    <t>5641</t>
  </si>
  <si>
    <t>ISTCPHIST</t>
  </si>
  <si>
    <t>439921783IST</t>
  </si>
  <si>
    <t>4399217831783CPH</t>
  </si>
  <si>
    <t>439921783ISTL</t>
  </si>
  <si>
    <t>439931783IST</t>
  </si>
  <si>
    <t>4399317831783CPH</t>
  </si>
  <si>
    <t>439931783ISTL</t>
  </si>
  <si>
    <t>439941783IST</t>
  </si>
  <si>
    <t>4399417831783CPH</t>
  </si>
  <si>
    <t>439941783ISTL</t>
  </si>
  <si>
    <t>439951783IST</t>
  </si>
  <si>
    <t>4399517831783CPH</t>
  </si>
  <si>
    <t>439951783ISTL</t>
  </si>
  <si>
    <t>439961783IST</t>
  </si>
  <si>
    <t>4399617831783CPH</t>
  </si>
  <si>
    <t>439961783ISTL</t>
  </si>
  <si>
    <t>439971783IST</t>
  </si>
  <si>
    <t>4399717831783CPH</t>
  </si>
  <si>
    <t>439971783ISTL</t>
  </si>
  <si>
    <t>439921853IST</t>
  </si>
  <si>
    <t>4399218531853BCN</t>
  </si>
  <si>
    <t>439921853ISTL</t>
  </si>
  <si>
    <t>439931853IST</t>
  </si>
  <si>
    <t>4399318531853BCN</t>
  </si>
  <si>
    <t>439931853ISTL</t>
  </si>
  <si>
    <t>439941853IST</t>
  </si>
  <si>
    <t>4399418531853BCN</t>
  </si>
  <si>
    <t>439941853ISTL</t>
  </si>
  <si>
    <t>439951853IST</t>
  </si>
  <si>
    <t>4399518531853BCN</t>
  </si>
  <si>
    <t>439951853ISTL</t>
  </si>
  <si>
    <t>439961853IST</t>
  </si>
  <si>
    <t>4399618531853BCN</t>
  </si>
  <si>
    <t>439961853ISTL</t>
  </si>
  <si>
    <t>439971853IST</t>
  </si>
  <si>
    <t>4399718531853BCN</t>
  </si>
  <si>
    <t>439971853ISTL</t>
  </si>
  <si>
    <t>439931993IST</t>
  </si>
  <si>
    <t>4399319931993MAN</t>
  </si>
  <si>
    <t>439931993ISTL</t>
  </si>
  <si>
    <t>439961993IST</t>
  </si>
  <si>
    <t>4399619931993MAN</t>
  </si>
  <si>
    <t>439961993ISTL</t>
  </si>
  <si>
    <t>ISLICNISL</t>
  </si>
  <si>
    <t>439956544ISL</t>
  </si>
  <si>
    <t>4399565446544ICN</t>
  </si>
  <si>
    <t>439956544ISTL</t>
  </si>
  <si>
    <t>439956605ISL</t>
  </si>
  <si>
    <t>4399566056605FRA</t>
  </si>
  <si>
    <t>439956605ISTL</t>
  </si>
  <si>
    <t>43993609DAR</t>
  </si>
  <si>
    <t>43993609609IST</t>
  </si>
  <si>
    <t>ISTMXPIST</t>
  </si>
  <si>
    <t>5961</t>
  </si>
  <si>
    <t>ISTLHRIST</t>
  </si>
  <si>
    <t>439921979IST</t>
  </si>
  <si>
    <t>4399219791979LHR</t>
  </si>
  <si>
    <t>439921979ISTL</t>
  </si>
  <si>
    <t>439931979IST</t>
  </si>
  <si>
    <t>4399319791979LHR</t>
  </si>
  <si>
    <t>439931979ISTL</t>
  </si>
  <si>
    <t>439941979IST</t>
  </si>
  <si>
    <t>4399419791979LHR</t>
  </si>
  <si>
    <t>439941979ISTL</t>
  </si>
  <si>
    <t>439951979IST</t>
  </si>
  <si>
    <t>4399519791979LHR</t>
  </si>
  <si>
    <t>439951979ISTL</t>
  </si>
  <si>
    <t>439961979IST</t>
  </si>
  <si>
    <t>4399619791979LHR</t>
  </si>
  <si>
    <t>439961979ISTL</t>
  </si>
  <si>
    <t>6021</t>
  </si>
  <si>
    <t>439971979IST</t>
  </si>
  <si>
    <t>4399719791979LHR</t>
  </si>
  <si>
    <t>439971979ISTL</t>
  </si>
  <si>
    <t>439896139IST</t>
  </si>
  <si>
    <t>4398961396139LHR</t>
  </si>
  <si>
    <t>439896139ISTL</t>
  </si>
  <si>
    <t>6041</t>
  </si>
  <si>
    <t>439906139IST</t>
  </si>
  <si>
    <t>4399061396139LHR</t>
  </si>
  <si>
    <t>439906139ISTL</t>
  </si>
  <si>
    <t>439916139IST</t>
  </si>
  <si>
    <t>4399161396139LHR</t>
  </si>
  <si>
    <t>439916139ISTL</t>
  </si>
  <si>
    <t>6061</t>
  </si>
  <si>
    <t>439926139IST</t>
  </si>
  <si>
    <t>4399261396139LHR</t>
  </si>
  <si>
    <t>439926139ISTL</t>
  </si>
  <si>
    <t>ISTSTNISL</t>
  </si>
  <si>
    <t>439896205IST</t>
  </si>
  <si>
    <t>4398962056205STN</t>
  </si>
  <si>
    <t>439896205ISTL</t>
  </si>
  <si>
    <t>6081</t>
  </si>
  <si>
    <t>439966205IST</t>
  </si>
  <si>
    <t>4399662056205STN</t>
  </si>
  <si>
    <t>439966205ISTL</t>
  </si>
  <si>
    <t>439946501LOS</t>
  </si>
  <si>
    <t>4399465016501ACC</t>
  </si>
  <si>
    <t>439956501</t>
  </si>
  <si>
    <t>ISTMSTBSLISL</t>
  </si>
  <si>
    <t>439926585IST</t>
  </si>
  <si>
    <t>4399265856585MST</t>
  </si>
  <si>
    <t>439926585ISTL</t>
  </si>
  <si>
    <t>ISTVKOIST</t>
  </si>
  <si>
    <t>43992413IST</t>
  </si>
  <si>
    <t>43992413413VKO</t>
  </si>
  <si>
    <t>43992413ISTL</t>
  </si>
  <si>
    <t>43993413IST</t>
  </si>
  <si>
    <t>43993413413VKO</t>
  </si>
  <si>
    <t>43993413ISTL</t>
  </si>
  <si>
    <t>43994413IST</t>
  </si>
  <si>
    <t>43994413413VKO</t>
  </si>
  <si>
    <t>43994413ISTL</t>
  </si>
  <si>
    <t>43995413IST</t>
  </si>
  <si>
    <t>43995413413VKO</t>
  </si>
  <si>
    <t>43995413ISTL</t>
  </si>
  <si>
    <t>43996413IST</t>
  </si>
  <si>
    <t>43996413413VKO</t>
  </si>
  <si>
    <t>43996413ISTL</t>
  </si>
  <si>
    <t>6161</t>
  </si>
  <si>
    <t>43997413IST</t>
  </si>
  <si>
    <t>43997413413VKO</t>
  </si>
  <si>
    <t>43997413ISTL</t>
  </si>
  <si>
    <t>6171</t>
  </si>
  <si>
    <t>ISTTXLIST</t>
  </si>
  <si>
    <t>439921721IST</t>
  </si>
  <si>
    <t>4399217211721TXL</t>
  </si>
  <si>
    <t>439921721ISTL</t>
  </si>
  <si>
    <t>439931721IST</t>
  </si>
  <si>
    <t>4399317211721TXL</t>
  </si>
  <si>
    <t>439931721ISTL</t>
  </si>
  <si>
    <t>6191</t>
  </si>
  <si>
    <t>439941721IST</t>
  </si>
  <si>
    <t>4399417211721TXL</t>
  </si>
  <si>
    <t>439941721ISTL</t>
  </si>
  <si>
    <t>439951721IST</t>
  </si>
  <si>
    <t>4399517211721TXL</t>
  </si>
  <si>
    <t>439951721ISTL</t>
  </si>
  <si>
    <t>439961721IST</t>
  </si>
  <si>
    <t>4399617211721TXL</t>
  </si>
  <si>
    <t>439961721ISTL</t>
  </si>
  <si>
    <t>439971721IST</t>
  </si>
  <si>
    <t>4399717211721TXL</t>
  </si>
  <si>
    <t>439971721ISTL</t>
  </si>
  <si>
    <t>6241</t>
  </si>
  <si>
    <t>6261</t>
  </si>
  <si>
    <t>6281</t>
  </si>
  <si>
    <t>ISTYYZIST</t>
  </si>
  <si>
    <t>439936183IST</t>
  </si>
  <si>
    <t>4399361836183YYZ</t>
  </si>
  <si>
    <t>439936183ISTL</t>
  </si>
  <si>
    <t>439936417ISL</t>
  </si>
  <si>
    <t>4399364176417MAD</t>
  </si>
  <si>
    <t>439936417ISTL</t>
  </si>
  <si>
    <t>439921587IST</t>
  </si>
  <si>
    <t>4399215871587FRA</t>
  </si>
  <si>
    <t>439921587ISTL</t>
  </si>
  <si>
    <t>439931587IST</t>
  </si>
  <si>
    <t>4399315871587FRA</t>
  </si>
  <si>
    <t>439931587ISTL</t>
  </si>
  <si>
    <t>439941587IST</t>
  </si>
  <si>
    <t>4399415871587FRA</t>
  </si>
  <si>
    <t>439941587ISTL</t>
  </si>
  <si>
    <t>439951587IST</t>
  </si>
  <si>
    <t>4399515871587FRA</t>
  </si>
  <si>
    <t>439951587ISTL</t>
  </si>
  <si>
    <t>6431</t>
  </si>
  <si>
    <t>439961587IST</t>
  </si>
  <si>
    <t>4399615871587FRA</t>
  </si>
  <si>
    <t>439961587ISTL</t>
  </si>
  <si>
    <t>439971587IST</t>
  </si>
  <si>
    <t>4399715871587FRA</t>
  </si>
  <si>
    <t>439971587ISTL</t>
  </si>
  <si>
    <t>439936529FRU</t>
  </si>
  <si>
    <t>4399365286529ISL</t>
  </si>
  <si>
    <t>439946529</t>
  </si>
  <si>
    <t>439896680ISL</t>
  </si>
  <si>
    <t>4398966806680LOS</t>
  </si>
  <si>
    <t>439896680ISTL</t>
  </si>
  <si>
    <t>6601</t>
  </si>
  <si>
    <t>6621</t>
  </si>
  <si>
    <t>6631</t>
  </si>
  <si>
    <t>41211</t>
  </si>
  <si>
    <t>4121ISLT</t>
  </si>
  <si>
    <t>439916562DWC</t>
  </si>
  <si>
    <t>4399165626562HAN</t>
  </si>
  <si>
    <t>439926562</t>
  </si>
  <si>
    <t>6741</t>
  </si>
  <si>
    <t>6811</t>
  </si>
  <si>
    <t>not found6060SEZ</t>
  </si>
  <si>
    <t>not foundnot found6060CMB</t>
  </si>
  <si>
    <t>439896060</t>
  </si>
  <si>
    <t>439916060SEZ</t>
  </si>
  <si>
    <t>4399160606060CMB</t>
  </si>
  <si>
    <t>439926060</t>
  </si>
  <si>
    <t>439926062KWI</t>
  </si>
  <si>
    <t>4399260626062PNH</t>
  </si>
  <si>
    <t>439936062</t>
  </si>
  <si>
    <t>not found1121DLM</t>
  </si>
  <si>
    <t>not foundnot found1121LGW</t>
  </si>
  <si>
    <t>439921121</t>
  </si>
  <si>
    <t>38801</t>
  </si>
  <si>
    <t>3880ISLT</t>
  </si>
  <si>
    <t>38811</t>
  </si>
  <si>
    <t>3881ISLT</t>
  </si>
  <si>
    <t>not found1159AYT</t>
  </si>
  <si>
    <t>not foundnot found1159LGW</t>
  </si>
  <si>
    <t>439921159</t>
  </si>
  <si>
    <t>not found64</t>
  </si>
  <si>
    <t>439941159</t>
  </si>
  <si>
    <t>439951159</t>
  </si>
  <si>
    <t>439961159</t>
  </si>
  <si>
    <t>439971159</t>
  </si>
  <si>
    <t>38851</t>
  </si>
  <si>
    <t>3885ISLT</t>
  </si>
  <si>
    <t>38861</t>
  </si>
  <si>
    <t>3886ISLT</t>
  </si>
  <si>
    <t>38871</t>
  </si>
  <si>
    <t>3887ISLT</t>
  </si>
  <si>
    <t>ISTFCOIST</t>
  </si>
  <si>
    <t>439921861IST</t>
  </si>
  <si>
    <t>4399218611861FCO</t>
  </si>
  <si>
    <t>439921861ISTL</t>
  </si>
  <si>
    <t>439931861IST</t>
  </si>
  <si>
    <t>4399318611861FCO</t>
  </si>
  <si>
    <t>439931861ISTL</t>
  </si>
  <si>
    <t>439941861IST</t>
  </si>
  <si>
    <t>4399418611861FCO</t>
  </si>
  <si>
    <t>439941861ISTL</t>
  </si>
  <si>
    <t>439951861IST</t>
  </si>
  <si>
    <t>4399518611861FCO</t>
  </si>
  <si>
    <t>439951861ISTL</t>
  </si>
  <si>
    <t>439961861IST</t>
  </si>
  <si>
    <t>4399618611861FCO</t>
  </si>
  <si>
    <t>439961861ISTL</t>
  </si>
  <si>
    <t>439971861IST</t>
  </si>
  <si>
    <t>4399718611861FCO</t>
  </si>
  <si>
    <t>439971861ISTL</t>
  </si>
  <si>
    <t>439926484ISL</t>
  </si>
  <si>
    <t>4399264846484ALA</t>
  </si>
  <si>
    <t>439926484ISTL</t>
  </si>
  <si>
    <t>43990123TPE</t>
  </si>
  <si>
    <t>43990122123FRU</t>
  </si>
  <si>
    <t>43991123</t>
  </si>
  <si>
    <t>439931159</t>
  </si>
  <si>
    <t>7421</t>
  </si>
  <si>
    <t>42411</t>
  </si>
  <si>
    <t>4241ISLT</t>
  </si>
  <si>
    <t>42421</t>
  </si>
  <si>
    <t>4242ISLT</t>
  </si>
  <si>
    <t>42431</t>
  </si>
  <si>
    <t>4243ISLT</t>
  </si>
  <si>
    <t>ISLJNBNBOIST</t>
  </si>
  <si>
    <t>439936462ISL</t>
  </si>
  <si>
    <t>4399364626462JNB</t>
  </si>
  <si>
    <t>439936462ISTL</t>
  </si>
  <si>
    <t>1512</t>
  </si>
  <si>
    <t>151ISLT</t>
  </si>
  <si>
    <t>not found1231DLM</t>
  </si>
  <si>
    <t>not foundnot found1231LGW</t>
  </si>
  <si>
    <t>439961231</t>
  </si>
  <si>
    <t>36661</t>
  </si>
  <si>
    <t>3666ISLT</t>
  </si>
  <si>
    <t>36671</t>
  </si>
  <si>
    <t>3667ISLT</t>
  </si>
  <si>
    <t>7841</t>
  </si>
  <si>
    <t>439936068FRA</t>
  </si>
  <si>
    <t>4399360676068IST</t>
  </si>
  <si>
    <t>439946068</t>
  </si>
  <si>
    <t>439896332TUN</t>
  </si>
  <si>
    <t>4398963316332ISL</t>
  </si>
  <si>
    <t>439906332</t>
  </si>
  <si>
    <t>439966332TUN</t>
  </si>
  <si>
    <t>4399663316332ISL</t>
  </si>
  <si>
    <t>439976332</t>
  </si>
  <si>
    <t>439916476HYD</t>
  </si>
  <si>
    <t>4399164766476ISL</t>
  </si>
  <si>
    <t>439926524ISL</t>
  </si>
  <si>
    <t>4399265246524FRU</t>
  </si>
  <si>
    <t>439926524ISTL</t>
  </si>
  <si>
    <t>ISTLAXIST</t>
  </si>
  <si>
    <t>43992179IST</t>
  </si>
  <si>
    <t>43992179179LAX</t>
  </si>
  <si>
    <t>43992179ISTL</t>
  </si>
  <si>
    <t>43994179IST</t>
  </si>
  <si>
    <t>43994179179LAX</t>
  </si>
  <si>
    <t>43994179ISTL</t>
  </si>
  <si>
    <t>43996179IST</t>
  </si>
  <si>
    <t>43996179179LAX</t>
  </si>
  <si>
    <t>43996179ISTL</t>
  </si>
  <si>
    <t>7931</t>
  </si>
  <si>
    <t>ISTIADIST</t>
  </si>
  <si>
    <t>43993187IST</t>
  </si>
  <si>
    <t>43993187187IAD</t>
  </si>
  <si>
    <t>43993187ISTL</t>
  </si>
  <si>
    <t>43995187IST</t>
  </si>
  <si>
    <t>43995187187IAD</t>
  </si>
  <si>
    <t>43995187ISTL</t>
  </si>
  <si>
    <t>43997187IST</t>
  </si>
  <si>
    <t>43997187187IAD</t>
  </si>
  <si>
    <t>43997187ISTL</t>
  </si>
  <si>
    <t>7961</t>
  </si>
  <si>
    <t>ISLCKYDSSISL</t>
  </si>
  <si>
    <t>439916507ISL</t>
  </si>
  <si>
    <t>4399165076507CKY</t>
  </si>
  <si>
    <t>439916507ISTL</t>
  </si>
  <si>
    <t>ISLLOSNBOIST</t>
  </si>
  <si>
    <t>439916514ISL</t>
  </si>
  <si>
    <t>4399165146514LOS</t>
  </si>
  <si>
    <t>439916514ISTL</t>
  </si>
  <si>
    <t>8031</t>
  </si>
  <si>
    <t>not found1234LED</t>
  </si>
  <si>
    <t>not foundnot found1234AYT</t>
  </si>
  <si>
    <t>439921234</t>
  </si>
  <si>
    <t>439931234</t>
  </si>
  <si>
    <t>439941234</t>
  </si>
  <si>
    <t>439951234</t>
  </si>
  <si>
    <t>439961234</t>
  </si>
  <si>
    <t>439971234</t>
  </si>
  <si>
    <t>439906062BAH</t>
  </si>
  <si>
    <t>4399060626062PNH</t>
  </si>
  <si>
    <t>439916062</t>
  </si>
  <si>
    <t>not found6154DSS</t>
  </si>
  <si>
    <t>not foundnot found6154IST</t>
  </si>
  <si>
    <t>439896154</t>
  </si>
  <si>
    <t>439916154DSS</t>
  </si>
  <si>
    <t>4399161536154IST</t>
  </si>
  <si>
    <t>439926154</t>
  </si>
  <si>
    <t>439956154DSS</t>
  </si>
  <si>
    <t>4399561536154IST</t>
  </si>
  <si>
    <t>439956154</t>
  </si>
  <si>
    <t>3342</t>
  </si>
  <si>
    <t>334ISLT</t>
  </si>
  <si>
    <t>439966154</t>
  </si>
  <si>
    <t>439956224ISL</t>
  </si>
  <si>
    <t>4399562246224ALA</t>
  </si>
  <si>
    <t>439956224ISTL</t>
  </si>
  <si>
    <t>439906268ISL</t>
  </si>
  <si>
    <t>4399062686268ALA</t>
  </si>
  <si>
    <t>439906268ISTL</t>
  </si>
  <si>
    <t>439976268ISL</t>
  </si>
  <si>
    <t>4399762686268ALA</t>
  </si>
  <si>
    <t>439976268ISTL</t>
  </si>
  <si>
    <t>439936336TUN</t>
  </si>
  <si>
    <t>4399363356336ISL</t>
  </si>
  <si>
    <t>439946336</t>
  </si>
  <si>
    <t>439926424ISL</t>
  </si>
  <si>
    <t>4399264246424ALA</t>
  </si>
  <si>
    <t>439926424ISTL</t>
  </si>
  <si>
    <t>439896587IST</t>
  </si>
  <si>
    <t>4398965876587MST</t>
  </si>
  <si>
    <t>439896587ISTL</t>
  </si>
  <si>
    <t>439966587IST</t>
  </si>
  <si>
    <t>4399665876587MST</t>
  </si>
  <si>
    <t>439966587ISTL</t>
  </si>
  <si>
    <t>3262</t>
  </si>
  <si>
    <t>326ISLT</t>
  </si>
  <si>
    <t>3292</t>
  </si>
  <si>
    <t>329ISLT</t>
  </si>
  <si>
    <t>8501</t>
  </si>
  <si>
    <t>43961</t>
  </si>
  <si>
    <t>4396ISLT</t>
  </si>
  <si>
    <t>43981</t>
  </si>
  <si>
    <t>4398ISLT</t>
  </si>
  <si>
    <t>ISTAYTIST</t>
  </si>
  <si>
    <t>439924910FRU</t>
  </si>
  <si>
    <t>4399249104910PEK</t>
  </si>
  <si>
    <t>439924910</t>
  </si>
  <si>
    <t>439946062DOH</t>
  </si>
  <si>
    <t>4399460626062PNH</t>
  </si>
  <si>
    <t>439956062</t>
  </si>
  <si>
    <t>439896174FRU</t>
  </si>
  <si>
    <t>4398961746174PEK</t>
  </si>
  <si>
    <t>439896174</t>
  </si>
  <si>
    <t>439916174FRU</t>
  </si>
  <si>
    <t>4399161746174PEK</t>
  </si>
  <si>
    <t>439916174</t>
  </si>
  <si>
    <t>162</t>
  </si>
  <si>
    <t>439896220ISL</t>
  </si>
  <si>
    <t>4398962206220ALA</t>
  </si>
  <si>
    <t>439896220ISTL</t>
  </si>
  <si>
    <t>8722</t>
  </si>
  <si>
    <t>439966220ISL</t>
  </si>
  <si>
    <t>4399662206220ALA</t>
  </si>
  <si>
    <t>439966220ISTL</t>
  </si>
  <si>
    <t>439936319ISL</t>
  </si>
  <si>
    <t>4399363196319SNN</t>
  </si>
  <si>
    <t>439936319ISTL</t>
  </si>
  <si>
    <t>439916376KWI</t>
  </si>
  <si>
    <t>4399163766376DWC</t>
  </si>
  <si>
    <t>439916376</t>
  </si>
  <si>
    <t>439916391BUD</t>
  </si>
  <si>
    <t>4399163916391ISL</t>
  </si>
  <si>
    <t>ISLFRUCANISL</t>
  </si>
  <si>
    <t>439906530ISL</t>
  </si>
  <si>
    <t>4399065306530FRU</t>
  </si>
  <si>
    <t>439906530ISTL</t>
  </si>
  <si>
    <t>439976530ISL</t>
  </si>
  <si>
    <t>4399765306530FRU</t>
  </si>
  <si>
    <t>439976530ISTL</t>
  </si>
  <si>
    <t>not found6690NBO</t>
  </si>
  <si>
    <t>439956690NBO</t>
  </si>
  <si>
    <t>4399566906690ISL</t>
  </si>
  <si>
    <t>not found92</t>
  </si>
  <si>
    <t>439926201IST</t>
  </si>
  <si>
    <t>4399262016201STN</t>
  </si>
  <si>
    <t>439926201ISTL</t>
  </si>
  <si>
    <t>8961</t>
  </si>
  <si>
    <t>439936254SVO</t>
  </si>
  <si>
    <t>4399362536254ISL</t>
  </si>
  <si>
    <t>439936254</t>
  </si>
  <si>
    <t>439896518ISL</t>
  </si>
  <si>
    <t>4398965186518FRU</t>
  </si>
  <si>
    <t>439896518ISTL</t>
  </si>
  <si>
    <t>439966518ISL</t>
  </si>
  <si>
    <t>4399665186518FRU</t>
  </si>
  <si>
    <t>439966518ISTL</t>
  </si>
  <si>
    <t>not found106</t>
  </si>
  <si>
    <t>not found107</t>
  </si>
  <si>
    <t>9151</t>
  </si>
  <si>
    <t>9161</t>
  </si>
  <si>
    <t>9171</t>
  </si>
  <si>
    <t>9181</t>
  </si>
  <si>
    <t>9191</t>
  </si>
  <si>
    <t>9201</t>
  </si>
  <si>
    <t>439966321DSS</t>
  </si>
  <si>
    <t>4399663216321ISL</t>
  </si>
  <si>
    <t>439926404FRA</t>
  </si>
  <si>
    <t>4399264036404ISL</t>
  </si>
  <si>
    <t>439926404</t>
  </si>
  <si>
    <t>439936404FRA</t>
  </si>
  <si>
    <t>4399364036404ISL</t>
  </si>
  <si>
    <t>439936404</t>
  </si>
  <si>
    <t>182</t>
  </si>
  <si>
    <t>18ISLT</t>
  </si>
  <si>
    <t>439936537DAC</t>
  </si>
  <si>
    <t>4399365366537ISL</t>
  </si>
  <si>
    <t>439946537</t>
  </si>
  <si>
    <t>439896615ISL</t>
  </si>
  <si>
    <t>4398966156615AMS</t>
  </si>
  <si>
    <t>439896615ISTL</t>
  </si>
  <si>
    <t>9281</t>
  </si>
  <si>
    <t>439966615ISL</t>
  </si>
  <si>
    <t>4399666156615AMS</t>
  </si>
  <si>
    <t>439966615ISTL</t>
  </si>
  <si>
    <t>9291</t>
  </si>
  <si>
    <t>439936781ALA</t>
  </si>
  <si>
    <t>4399367806781ISL</t>
  </si>
  <si>
    <t>439936781</t>
  </si>
  <si>
    <t>34291</t>
  </si>
  <si>
    <t>3429ISLT</t>
  </si>
  <si>
    <t>439956787ALA</t>
  </si>
  <si>
    <t>4399567866787ISL</t>
  </si>
  <si>
    <t>439956787</t>
  </si>
  <si>
    <t>34301</t>
  </si>
  <si>
    <t>3430ISLT</t>
  </si>
  <si>
    <t>439896791ALA</t>
  </si>
  <si>
    <t>4398967906791ISL</t>
  </si>
  <si>
    <t>439896791</t>
  </si>
  <si>
    <t>439966791ALA</t>
  </si>
  <si>
    <t>4399667906791ISL</t>
  </si>
  <si>
    <t>439966791</t>
  </si>
  <si>
    <t>9461</t>
  </si>
  <si>
    <t>9511</t>
  </si>
  <si>
    <t>439896108FRU</t>
  </si>
  <si>
    <t>4398961086108PVG</t>
  </si>
  <si>
    <t>439896108</t>
  </si>
  <si>
    <t>439916108FRU</t>
  </si>
  <si>
    <t>4399161086108PVG</t>
  </si>
  <si>
    <t>439916108</t>
  </si>
  <si>
    <t>439926108FRU</t>
  </si>
  <si>
    <t>4399261086108PVG</t>
  </si>
  <si>
    <t>439926108</t>
  </si>
  <si>
    <t>not foundnot found6215OPO</t>
  </si>
  <si>
    <t>439896215</t>
  </si>
  <si>
    <t>439956215MAD</t>
  </si>
  <si>
    <t>4399562156215OPO</t>
  </si>
  <si>
    <t>439966215</t>
  </si>
  <si>
    <t>4399316GRU</t>
  </si>
  <si>
    <t>439931516IST</t>
  </si>
  <si>
    <t>4399416</t>
  </si>
  <si>
    <t>4399416GRU</t>
  </si>
  <si>
    <t>439941516IST</t>
  </si>
  <si>
    <t>4399516</t>
  </si>
  <si>
    <t>4399616GRU</t>
  </si>
  <si>
    <t>439961516IST</t>
  </si>
  <si>
    <t>4399716</t>
  </si>
  <si>
    <t>3472</t>
  </si>
  <si>
    <t>347ISLT</t>
  </si>
  <si>
    <t>439896356BLL</t>
  </si>
  <si>
    <t>4398963556356ISL</t>
  </si>
  <si>
    <t>439896356</t>
  </si>
  <si>
    <t>439966356BLL</t>
  </si>
  <si>
    <t>4399663556356ISL</t>
  </si>
  <si>
    <t>439966356</t>
  </si>
  <si>
    <t>439956381LGG</t>
  </si>
  <si>
    <t>4399563816381ZRH</t>
  </si>
  <si>
    <t>439956381</t>
  </si>
  <si>
    <t>439956482ISL</t>
  </si>
  <si>
    <t>4399564826482FRU</t>
  </si>
  <si>
    <t>439956482ISTL</t>
  </si>
  <si>
    <t>9691</t>
  </si>
  <si>
    <t>439956516ISL</t>
  </si>
  <si>
    <t>4399565166516ALA</t>
  </si>
  <si>
    <t>439956516ISTL</t>
  </si>
  <si>
    <t>439916526ISL</t>
  </si>
  <si>
    <t>4399165266526PVG</t>
  </si>
  <si>
    <t>439916526ISTL</t>
  </si>
  <si>
    <t>2552</t>
  </si>
  <si>
    <t>255ISLT</t>
  </si>
  <si>
    <t>3462</t>
  </si>
  <si>
    <t>346ISLT</t>
  </si>
  <si>
    <t>9831</t>
  </si>
  <si>
    <t>9891</t>
  </si>
  <si>
    <t>9931</t>
  </si>
  <si>
    <t>9951</t>
  </si>
  <si>
    <t>9961</t>
  </si>
  <si>
    <t>9971</t>
  </si>
  <si>
    <t>439916251ISL</t>
  </si>
  <si>
    <t>4399162516251SVO</t>
  </si>
  <si>
    <t>439916251ISTL</t>
  </si>
  <si>
    <t>439946538ISL</t>
  </si>
  <si>
    <t>4399465386538FRU</t>
  </si>
  <si>
    <t>439946538ISTL</t>
  </si>
  <si>
    <t>439956351BCN</t>
  </si>
  <si>
    <t>4399563516351BSL</t>
  </si>
  <si>
    <t>439956351</t>
  </si>
  <si>
    <t>not found135</t>
  </si>
  <si>
    <t>439896106FRU</t>
  </si>
  <si>
    <t>4398961066106CAN</t>
  </si>
  <si>
    <t>439896106</t>
  </si>
  <si>
    <t>439916106FRU</t>
  </si>
  <si>
    <t>4399161066106CAN</t>
  </si>
  <si>
    <t>439916106</t>
  </si>
  <si>
    <t>382</t>
  </si>
  <si>
    <t>439926106FRU</t>
  </si>
  <si>
    <t>4399261066106CAN</t>
  </si>
  <si>
    <t>439926106</t>
  </si>
  <si>
    <t>ISTTZXIST</t>
  </si>
  <si>
    <t>ISLALACANISL</t>
  </si>
  <si>
    <t>439916598ISL</t>
  </si>
  <si>
    <t>4399165986598ALA</t>
  </si>
  <si>
    <t>439916598ISTL</t>
  </si>
  <si>
    <t>ISTKHIIST</t>
  </si>
  <si>
    <t>439916058IST</t>
  </si>
  <si>
    <t>4399160586058KHI</t>
  </si>
  <si>
    <t>439916058ISTL</t>
  </si>
  <si>
    <t>439936058IST</t>
  </si>
  <si>
    <t>4399360586058KHI</t>
  </si>
  <si>
    <t>439936058ISTL</t>
  </si>
  <si>
    <t>10751</t>
  </si>
  <si>
    <t>ISTKBPPRGIST</t>
  </si>
  <si>
    <t>439906111IST</t>
  </si>
  <si>
    <t>4399061116111KBP</t>
  </si>
  <si>
    <t>439906111ISTL</t>
  </si>
  <si>
    <t>10791</t>
  </si>
  <si>
    <t>439896127IST</t>
  </si>
  <si>
    <t>4398961276127KBP</t>
  </si>
  <si>
    <t>439896127ISTL</t>
  </si>
  <si>
    <t>439896181DOH</t>
  </si>
  <si>
    <t>4398961806181IST</t>
  </si>
  <si>
    <t>439896181</t>
  </si>
  <si>
    <t>439916453ISL</t>
  </si>
  <si>
    <t>4399164536453BRU</t>
  </si>
  <si>
    <t>439916453ISTL</t>
  </si>
  <si>
    <t>ISTIKAIST</t>
  </si>
  <si>
    <t>10871</t>
  </si>
  <si>
    <t>439916291STN</t>
  </si>
  <si>
    <t>4399162916291ISL</t>
  </si>
  <si>
    <t>439926291</t>
  </si>
  <si>
    <t>32201</t>
  </si>
  <si>
    <t>3220ISLT</t>
  </si>
  <si>
    <t>ISTSFOIST</t>
  </si>
  <si>
    <t>43992189IST</t>
  </si>
  <si>
    <t>43992189189SFO</t>
  </si>
  <si>
    <t>43992189ISTL</t>
  </si>
  <si>
    <t>43994189IST</t>
  </si>
  <si>
    <t>43994189189SFO</t>
  </si>
  <si>
    <t>43994189ISTL</t>
  </si>
  <si>
    <t>43996189IST</t>
  </si>
  <si>
    <t>43996189189SFO</t>
  </si>
  <si>
    <t>43996189ISTL</t>
  </si>
  <si>
    <t>11131</t>
  </si>
  <si>
    <t>439946203IST</t>
  </si>
  <si>
    <t>4399462036203STN</t>
  </si>
  <si>
    <t>439946203ISTL</t>
  </si>
  <si>
    <t>439956379ISL</t>
  </si>
  <si>
    <t>4399563796379ADB</t>
  </si>
  <si>
    <t>439956379ISTL</t>
  </si>
  <si>
    <t>4399315IST</t>
  </si>
  <si>
    <t>439931515GRU</t>
  </si>
  <si>
    <t>4399315ISTL</t>
  </si>
  <si>
    <t>4399415IST</t>
  </si>
  <si>
    <t>439941515GRU</t>
  </si>
  <si>
    <t>4399415ISTL</t>
  </si>
  <si>
    <t>4399615IST</t>
  </si>
  <si>
    <t>439961515GRU</t>
  </si>
  <si>
    <t>4399615ISTL</t>
  </si>
  <si>
    <t>43997458KBP</t>
  </si>
  <si>
    <t>43997457458IST</t>
  </si>
  <si>
    <t>43997458</t>
  </si>
  <si>
    <t>439971231</t>
  </si>
  <si>
    <t>11301</t>
  </si>
  <si>
    <t>11381</t>
  </si>
  <si>
    <t>439896346BCN</t>
  </si>
  <si>
    <t>4398963456346ISL</t>
  </si>
  <si>
    <t>439896346</t>
  </si>
  <si>
    <t>2172</t>
  </si>
  <si>
    <t>217ISLT</t>
  </si>
  <si>
    <t>439966346BCN</t>
  </si>
  <si>
    <t>4399663456346ISL</t>
  </si>
  <si>
    <t>439966346</t>
  </si>
  <si>
    <t>439916404FRA</t>
  </si>
  <si>
    <t>4399164036404ISL</t>
  </si>
  <si>
    <t>439916404</t>
  </si>
  <si>
    <t>439936528ISL</t>
  </si>
  <si>
    <t>4399365286528ALA</t>
  </si>
  <si>
    <t>439936528ISTL</t>
  </si>
  <si>
    <t>439896783ALA</t>
  </si>
  <si>
    <t>4398967826783ISL</t>
  </si>
  <si>
    <t>439896783</t>
  </si>
  <si>
    <t>36761</t>
  </si>
  <si>
    <t>3676ISLT</t>
  </si>
  <si>
    <t>439966783ALA</t>
  </si>
  <si>
    <t>4399667826783ISL</t>
  </si>
  <si>
    <t>439966783</t>
  </si>
  <si>
    <t>5022</t>
  </si>
  <si>
    <t>502ISLT</t>
  </si>
  <si>
    <t>5032</t>
  </si>
  <si>
    <t>503ISLT</t>
  </si>
  <si>
    <t>439971823IST</t>
  </si>
  <si>
    <t>4399718231823CDG</t>
  </si>
  <si>
    <t>439971823ISTL</t>
  </si>
  <si>
    <t>11771</t>
  </si>
  <si>
    <t>ISLDWCMAAISL</t>
  </si>
  <si>
    <t>439896398ISL</t>
  </si>
  <si>
    <t>4398963986398DWC</t>
  </si>
  <si>
    <t>439896398ISTL</t>
  </si>
  <si>
    <t>439966398ISL</t>
  </si>
  <si>
    <t>4399663986398DWC</t>
  </si>
  <si>
    <t>439966398ISTL</t>
  </si>
  <si>
    <t>11911</t>
  </si>
  <si>
    <t>11931</t>
  </si>
  <si>
    <t>439946387BUD</t>
  </si>
  <si>
    <t>4399463876387ISL</t>
  </si>
  <si>
    <t>523</t>
  </si>
  <si>
    <t>52ISLT</t>
  </si>
  <si>
    <t>439946487TPE</t>
  </si>
  <si>
    <t>4399464866487ALA</t>
  </si>
  <si>
    <t>439956487</t>
  </si>
  <si>
    <t>439931231</t>
  </si>
  <si>
    <t>439971846ATH</t>
  </si>
  <si>
    <t>4399718451846IST</t>
  </si>
  <si>
    <t>439971846</t>
  </si>
  <si>
    <t>12271</t>
  </si>
  <si>
    <t>12281</t>
  </si>
  <si>
    <t>12311</t>
  </si>
  <si>
    <t>ISTOTPIST</t>
  </si>
  <si>
    <t>439916119IST</t>
  </si>
  <si>
    <t>4399161196119OTP</t>
  </si>
  <si>
    <t>439916119ISTL</t>
  </si>
  <si>
    <t>439906190MLE</t>
  </si>
  <si>
    <t>4399061906190CMB</t>
  </si>
  <si>
    <t>439916190</t>
  </si>
  <si>
    <t>439946478ISL</t>
  </si>
  <si>
    <t>4399464786478PVG</t>
  </si>
  <si>
    <t>439946478ISTL</t>
  </si>
  <si>
    <t>439946570MCT</t>
  </si>
  <si>
    <t>4399465706570HAN</t>
  </si>
  <si>
    <t>439946570</t>
  </si>
  <si>
    <t>ISTLGGOSLISL</t>
  </si>
  <si>
    <t>439916576IST</t>
  </si>
  <si>
    <t>4399165766576LGG</t>
  </si>
  <si>
    <t>439916576ISTL</t>
  </si>
  <si>
    <t>4302</t>
  </si>
  <si>
    <t>430ISLT</t>
  </si>
  <si>
    <t>439906193IST</t>
  </si>
  <si>
    <t>4399061936193LHR</t>
  </si>
  <si>
    <t>439906193ISTL</t>
  </si>
  <si>
    <t>439936212ISL</t>
  </si>
  <si>
    <t>4399362126212DWC</t>
  </si>
  <si>
    <t>439936212ISTL</t>
  </si>
  <si>
    <t>12701</t>
  </si>
  <si>
    <t>439896567ISL</t>
  </si>
  <si>
    <t>4398965676567ATL</t>
  </si>
  <si>
    <t>439896567ISTL</t>
  </si>
  <si>
    <t>ISTADAIST</t>
  </si>
  <si>
    <t>439892458IST</t>
  </si>
  <si>
    <t>4398924582458ADA</t>
  </si>
  <si>
    <t>439892458ISTL</t>
  </si>
  <si>
    <t>12721</t>
  </si>
  <si>
    <t>439902458IST</t>
  </si>
  <si>
    <t>4399024582458ADA</t>
  </si>
  <si>
    <t>439902458ISTL</t>
  </si>
  <si>
    <t>439912458IST</t>
  </si>
  <si>
    <t>4399124582458ADA</t>
  </si>
  <si>
    <t>439912458ISTL</t>
  </si>
  <si>
    <t>439922458IST</t>
  </si>
  <si>
    <t>4399224582458ADA</t>
  </si>
  <si>
    <t>439922458ISTL</t>
  </si>
  <si>
    <t>439932458IST</t>
  </si>
  <si>
    <t>4399324582458ADA</t>
  </si>
  <si>
    <t>439932458ISTL</t>
  </si>
  <si>
    <t>439942458IST</t>
  </si>
  <si>
    <t>4399424582458ADA</t>
  </si>
  <si>
    <t>439942458ISTL</t>
  </si>
  <si>
    <t>439952458IST</t>
  </si>
  <si>
    <t>4399524582458ADA</t>
  </si>
  <si>
    <t>439952458ISTL</t>
  </si>
  <si>
    <t>439962458IST</t>
  </si>
  <si>
    <t>4399624582458ADA</t>
  </si>
  <si>
    <t>439962458ISTL</t>
  </si>
  <si>
    <t>12791</t>
  </si>
  <si>
    <t>439972458IST</t>
  </si>
  <si>
    <t>4399724582458ADA</t>
  </si>
  <si>
    <t>439972458ISTL</t>
  </si>
  <si>
    <t>439916589ORD</t>
  </si>
  <si>
    <t>4399165896589IAH</t>
  </si>
  <si>
    <t>439926589</t>
  </si>
  <si>
    <t>44821</t>
  </si>
  <si>
    <t>12841</t>
  </si>
  <si>
    <t>12881</t>
  </si>
  <si>
    <t>12921</t>
  </si>
  <si>
    <t>12961</t>
  </si>
  <si>
    <t>439921957IST</t>
  </si>
  <si>
    <t>4399219571957AMS</t>
  </si>
  <si>
    <t>439921957ISTL</t>
  </si>
  <si>
    <t>439931957IST</t>
  </si>
  <si>
    <t>4399319571957AMS</t>
  </si>
  <si>
    <t>439931957ISTL</t>
  </si>
  <si>
    <t>439941957IST</t>
  </si>
  <si>
    <t>4399419571957AMS</t>
  </si>
  <si>
    <t>439941957ISTL</t>
  </si>
  <si>
    <t>439951957IST</t>
  </si>
  <si>
    <t>4399519571957AMS</t>
  </si>
  <si>
    <t>439951957ISTL</t>
  </si>
  <si>
    <t>439961957IST</t>
  </si>
  <si>
    <t>4399619571957AMS</t>
  </si>
  <si>
    <t>439961957ISTL</t>
  </si>
  <si>
    <t>13011</t>
  </si>
  <si>
    <t>439971957IST</t>
  </si>
  <si>
    <t>4399719571957AMS</t>
  </si>
  <si>
    <t>439971957ISTL</t>
  </si>
  <si>
    <t>439916086BCN</t>
  </si>
  <si>
    <t>4399160856086IST</t>
  </si>
  <si>
    <t>439916086</t>
  </si>
  <si>
    <t>439956218ISL</t>
  </si>
  <si>
    <t>4399562186218BOM</t>
  </si>
  <si>
    <t>439956218ISTL</t>
  </si>
  <si>
    <t>439936685JFK</t>
  </si>
  <si>
    <t>4399366856685MIA</t>
  </si>
  <si>
    <t>439946685</t>
  </si>
  <si>
    <t>439896079YYZ</t>
  </si>
  <si>
    <t>4398960796079IST</t>
  </si>
  <si>
    <t>439916079YYZ</t>
  </si>
  <si>
    <t>4399160796079IST</t>
  </si>
  <si>
    <t>439946079YYZ</t>
  </si>
  <si>
    <t>4399460796079IST</t>
  </si>
  <si>
    <t>439966079YYZ</t>
  </si>
  <si>
    <t>4399660796079IST</t>
  </si>
  <si>
    <t>ISLKRTNBOIST</t>
  </si>
  <si>
    <t>439906455ISL</t>
  </si>
  <si>
    <t>4399064556455KRT</t>
  </si>
  <si>
    <t>439906455ISTL</t>
  </si>
  <si>
    <t>439976455ISL</t>
  </si>
  <si>
    <t>4399764556455KRT</t>
  </si>
  <si>
    <t>439976455ISTL</t>
  </si>
  <si>
    <t>439896560BAH</t>
  </si>
  <si>
    <t>4398965606560AMD</t>
  </si>
  <si>
    <t>439896560</t>
  </si>
  <si>
    <t>2102</t>
  </si>
  <si>
    <t>439966560BAH</t>
  </si>
  <si>
    <t>4399665606560AMD</t>
  </si>
  <si>
    <t>439966560</t>
  </si>
  <si>
    <t>439916169IST</t>
  </si>
  <si>
    <t>4399161696169DSS</t>
  </si>
  <si>
    <t>439916169ISTL</t>
  </si>
  <si>
    <t>439946169IST</t>
  </si>
  <si>
    <t>4399461696169DSS</t>
  </si>
  <si>
    <t>439946169ISTL</t>
  </si>
  <si>
    <t>ISLKWINBOIST</t>
  </si>
  <si>
    <t>439956426ISL</t>
  </si>
  <si>
    <t>4399564266426KWI</t>
  </si>
  <si>
    <t>439956426ISTL</t>
  </si>
  <si>
    <t>439936442ALA</t>
  </si>
  <si>
    <t>4399364426442TPE</t>
  </si>
  <si>
    <t>439936442</t>
  </si>
  <si>
    <t>439946502ACC</t>
  </si>
  <si>
    <t>4399465016502MST</t>
  </si>
  <si>
    <t>439956502</t>
  </si>
  <si>
    <t>439926328ISL</t>
  </si>
  <si>
    <t>4399263286328ZRH</t>
  </si>
  <si>
    <t>439926328ISTL</t>
  </si>
  <si>
    <t>439936494ISL</t>
  </si>
  <si>
    <t>4399364946494ICN</t>
  </si>
  <si>
    <t>439936494ISTL</t>
  </si>
  <si>
    <t>13551</t>
  </si>
  <si>
    <t>439906521ALA</t>
  </si>
  <si>
    <t>4399065216521PVG</t>
  </si>
  <si>
    <t>439906521</t>
  </si>
  <si>
    <t>1593</t>
  </si>
  <si>
    <t>439976521ALA</t>
  </si>
  <si>
    <t>4399765216521PVG</t>
  </si>
  <si>
    <t>439976521</t>
  </si>
  <si>
    <t>not found263</t>
  </si>
  <si>
    <t>13731</t>
  </si>
  <si>
    <t>4122</t>
  </si>
  <si>
    <t>412ISLT</t>
  </si>
  <si>
    <t>439921630MUC</t>
  </si>
  <si>
    <t>4399216291630IST</t>
  </si>
  <si>
    <t>439921630</t>
  </si>
  <si>
    <t>439931630MUC</t>
  </si>
  <si>
    <t>4399316291630IST</t>
  </si>
  <si>
    <t>439931630</t>
  </si>
  <si>
    <t>439941630MUC</t>
  </si>
  <si>
    <t>4399416291630IST</t>
  </si>
  <si>
    <t>439941630</t>
  </si>
  <si>
    <t>3762</t>
  </si>
  <si>
    <t>376ISLT</t>
  </si>
  <si>
    <t>439951630MUC</t>
  </si>
  <si>
    <t>4399516291630IST</t>
  </si>
  <si>
    <t>439951630</t>
  </si>
  <si>
    <t>439961630MUC</t>
  </si>
  <si>
    <t>4399616291630IST</t>
  </si>
  <si>
    <t>439961630</t>
  </si>
  <si>
    <t>439971630MUC</t>
  </si>
  <si>
    <t>4399716291630IST</t>
  </si>
  <si>
    <t>439971630</t>
  </si>
  <si>
    <t>3792</t>
  </si>
  <si>
    <t>379ISLT</t>
  </si>
  <si>
    <t>not found268</t>
  </si>
  <si>
    <t>not found272</t>
  </si>
  <si>
    <t>not found273</t>
  </si>
  <si>
    <t>not found275</t>
  </si>
  <si>
    <t>ISTLGGISL</t>
  </si>
  <si>
    <t>439946401IST</t>
  </si>
  <si>
    <t>4399464016401LGG</t>
  </si>
  <si>
    <t>439946401ISTL</t>
  </si>
  <si>
    <t>14151</t>
  </si>
  <si>
    <t>ISLNVIISL</t>
  </si>
  <si>
    <t>439946360ISL</t>
  </si>
  <si>
    <t>4399463606360NVI</t>
  </si>
  <si>
    <t>439946360ISTL</t>
  </si>
  <si>
    <t>439896408FRA</t>
  </si>
  <si>
    <t>4398964076408ISL</t>
  </si>
  <si>
    <t>439896408</t>
  </si>
  <si>
    <t>439966408FRA</t>
  </si>
  <si>
    <t>4399664076408ISL</t>
  </si>
  <si>
    <t>439966408</t>
  </si>
  <si>
    <t>not found1178BHX</t>
  </si>
  <si>
    <t>not foundnot found1178AYT</t>
  </si>
  <si>
    <t>439951178</t>
  </si>
  <si>
    <t>ISTESBIST</t>
  </si>
  <si>
    <t>439951266WAW</t>
  </si>
  <si>
    <t>4399512651266IST</t>
  </si>
  <si>
    <t>439951266</t>
  </si>
  <si>
    <t>439892416IST</t>
  </si>
  <si>
    <t>4398924162416AYT</t>
  </si>
  <si>
    <t>439892416ISTL</t>
  </si>
  <si>
    <t>439922416IST</t>
  </si>
  <si>
    <t>4399224162416AYT</t>
  </si>
  <si>
    <t>439922416ISTL</t>
  </si>
  <si>
    <t>439942416IST</t>
  </si>
  <si>
    <t>4399424162416AYT</t>
  </si>
  <si>
    <t>439942416ISTL</t>
  </si>
  <si>
    <t>439962416IST</t>
  </si>
  <si>
    <t>4399624162416AYT</t>
  </si>
  <si>
    <t>439962416ISTL</t>
  </si>
  <si>
    <t>ISLAMMNBOIST</t>
  </si>
  <si>
    <t>439916366ISL</t>
  </si>
  <si>
    <t>4399163666366AMM</t>
  </si>
  <si>
    <t>439916366ISTL</t>
  </si>
  <si>
    <t>439946466ISL</t>
  </si>
  <si>
    <t>4399464666466BOM</t>
  </si>
  <si>
    <t>439946466ISTL</t>
  </si>
  <si>
    <t>4832</t>
  </si>
  <si>
    <t>483ISLT</t>
  </si>
  <si>
    <t>4842</t>
  </si>
  <si>
    <t>484ISLT</t>
  </si>
  <si>
    <t>439896126AMS</t>
  </si>
  <si>
    <t>4398961256126IST</t>
  </si>
  <si>
    <t>439896126</t>
  </si>
  <si>
    <t>439926126AMS</t>
  </si>
  <si>
    <t>4399261256126IST</t>
  </si>
  <si>
    <t>439926126</t>
  </si>
  <si>
    <t>439896666HAN</t>
  </si>
  <si>
    <t>4398966666666ISL</t>
  </si>
  <si>
    <t>439966666HAN</t>
  </si>
  <si>
    <t>4399666666666ISL</t>
  </si>
  <si>
    <t>not found1184AYT</t>
  </si>
  <si>
    <t>not foundnot found1184BGW</t>
  </si>
  <si>
    <t>439961184</t>
  </si>
  <si>
    <t>439971184</t>
  </si>
  <si>
    <t>5962</t>
  </si>
  <si>
    <t>596ISLT</t>
  </si>
  <si>
    <t>14961</t>
  </si>
  <si>
    <t>15001</t>
  </si>
  <si>
    <t>ISTADBIST</t>
  </si>
  <si>
    <t>15061</t>
  </si>
  <si>
    <t>15091</t>
  </si>
  <si>
    <t>15101</t>
  </si>
  <si>
    <t>15111</t>
  </si>
  <si>
    <t>439916084MAD</t>
  </si>
  <si>
    <t>4399160836084IST</t>
  </si>
  <si>
    <t>439916084</t>
  </si>
  <si>
    <t>439926084MAD</t>
  </si>
  <si>
    <t>4399260836084IST</t>
  </si>
  <si>
    <t>439926084</t>
  </si>
  <si>
    <t>439916691ISL</t>
  </si>
  <si>
    <t>4399166916691KBP</t>
  </si>
  <si>
    <t>439916691ISTL</t>
  </si>
  <si>
    <t>not found315</t>
  </si>
  <si>
    <t>not found324</t>
  </si>
  <si>
    <t>not found330</t>
  </si>
  <si>
    <t>not found332</t>
  </si>
  <si>
    <t>439921591IST</t>
  </si>
  <si>
    <t>4399215911591FRA</t>
  </si>
  <si>
    <t>439921591ISTL</t>
  </si>
  <si>
    <t>439931591IST</t>
  </si>
  <si>
    <t>4399315911591FRA</t>
  </si>
  <si>
    <t>439931591ISTL</t>
  </si>
  <si>
    <t>439941591IST</t>
  </si>
  <si>
    <t>4399415911591FRA</t>
  </si>
  <si>
    <t>439941591ISTL</t>
  </si>
  <si>
    <t>439951591IST</t>
  </si>
  <si>
    <t>4399515911591FRA</t>
  </si>
  <si>
    <t>439951591ISTL</t>
  </si>
  <si>
    <t>439961591IST</t>
  </si>
  <si>
    <t>4399615911591FRA</t>
  </si>
  <si>
    <t>439961591ISTL</t>
  </si>
  <si>
    <t>439971591IST</t>
  </si>
  <si>
    <t>4399715911591FRA</t>
  </si>
  <si>
    <t>439971591ISTL</t>
  </si>
  <si>
    <t>ISTCMNIST</t>
  </si>
  <si>
    <t>439896143IST</t>
  </si>
  <si>
    <t>4398961436143CMN</t>
  </si>
  <si>
    <t>439896143ISTL</t>
  </si>
  <si>
    <t>439916143IST</t>
  </si>
  <si>
    <t>4399161436143CMN</t>
  </si>
  <si>
    <t>439916143ISTL</t>
  </si>
  <si>
    <t>439926143IST</t>
  </si>
  <si>
    <t>4399261436143CMN</t>
  </si>
  <si>
    <t>439926143ISTL</t>
  </si>
  <si>
    <t>439946333ALG</t>
  </si>
  <si>
    <t>4399463336333ZRH</t>
  </si>
  <si>
    <t>439946333</t>
  </si>
  <si>
    <t>439896551ISL</t>
  </si>
  <si>
    <t>4398965516551SNN</t>
  </si>
  <si>
    <t>439896551ISTL</t>
  </si>
  <si>
    <t>439966551ISL</t>
  </si>
  <si>
    <t>4399665516551SNN</t>
  </si>
  <si>
    <t>439966551ISTL</t>
  </si>
  <si>
    <t>not found338</t>
  </si>
  <si>
    <t>not found340</t>
  </si>
  <si>
    <t>439921524DUS</t>
  </si>
  <si>
    <t>4399215231524IST</t>
  </si>
  <si>
    <t>439921524</t>
  </si>
  <si>
    <t>439931524DUS</t>
  </si>
  <si>
    <t>4399315231524IST</t>
  </si>
  <si>
    <t>439931524</t>
  </si>
  <si>
    <t>439941524DUS</t>
  </si>
  <si>
    <t>4399415231524IST</t>
  </si>
  <si>
    <t>439941524</t>
  </si>
  <si>
    <t>439951524DUS</t>
  </si>
  <si>
    <t>4399515231524IST</t>
  </si>
  <si>
    <t>439951524</t>
  </si>
  <si>
    <t>439961524DUS</t>
  </si>
  <si>
    <t>4399615231524IST</t>
  </si>
  <si>
    <t>439961524</t>
  </si>
  <si>
    <t>439971524DUS</t>
  </si>
  <si>
    <t>4399715231524IST</t>
  </si>
  <si>
    <t>439971524</t>
  </si>
  <si>
    <t>439936629ZRH</t>
  </si>
  <si>
    <t>4399366286629ISL</t>
  </si>
  <si>
    <t>439936629</t>
  </si>
  <si>
    <t>9832</t>
  </si>
  <si>
    <t>983ISLT</t>
  </si>
  <si>
    <t>984ISLT</t>
  </si>
  <si>
    <t>439961908ZRH</t>
  </si>
  <si>
    <t>4399619071908IST</t>
  </si>
  <si>
    <t>439961908</t>
  </si>
  <si>
    <t>439971908ZRH</t>
  </si>
  <si>
    <t>4399719071908IST</t>
  </si>
  <si>
    <t>439971908</t>
  </si>
  <si>
    <t>8502</t>
  </si>
  <si>
    <t>850ISLT</t>
  </si>
  <si>
    <t>7842</t>
  </si>
  <si>
    <t>784ISLT</t>
  </si>
  <si>
    <t>439936305STN</t>
  </si>
  <si>
    <t>4399363056305MST</t>
  </si>
  <si>
    <t>439936305</t>
  </si>
  <si>
    <t>439936488ISL</t>
  </si>
  <si>
    <t>4399364886488NVI</t>
  </si>
  <si>
    <t>439936488ISTL</t>
  </si>
  <si>
    <t>16371</t>
  </si>
  <si>
    <t>16381</t>
  </si>
  <si>
    <t>16391</t>
  </si>
  <si>
    <t>16421</t>
  </si>
  <si>
    <t>16431</t>
  </si>
  <si>
    <t>16441</t>
  </si>
  <si>
    <t>16481</t>
  </si>
  <si>
    <t>16491</t>
  </si>
  <si>
    <t>16541</t>
  </si>
  <si>
    <t>16661</t>
  </si>
  <si>
    <t>16681</t>
  </si>
  <si>
    <t>6602</t>
  </si>
  <si>
    <t>660ISLT</t>
  </si>
  <si>
    <t>6622</t>
  </si>
  <si>
    <t>662ISLT</t>
  </si>
  <si>
    <t>6632</t>
  </si>
  <si>
    <t>663ISLT</t>
  </si>
  <si>
    <t>439971822CDG</t>
  </si>
  <si>
    <t>4399718211822IST</t>
  </si>
  <si>
    <t>439971822</t>
  </si>
  <si>
    <t>16941</t>
  </si>
  <si>
    <t>17091</t>
  </si>
  <si>
    <t>439976245RUH</t>
  </si>
  <si>
    <t>4399762446245ISL</t>
  </si>
  <si>
    <t>439976245</t>
  </si>
  <si>
    <t>439926397ISL</t>
  </si>
  <si>
    <t>4399263976397ALG</t>
  </si>
  <si>
    <t>439926397ISTL</t>
  </si>
  <si>
    <t>439936645ISL</t>
  </si>
  <si>
    <t>4399366456645BCN</t>
  </si>
  <si>
    <t>439936645ISTL</t>
  </si>
  <si>
    <t>439916693JFK</t>
  </si>
  <si>
    <t>4399166936693ORD</t>
  </si>
  <si>
    <t>439926693</t>
  </si>
  <si>
    <t>not found360</t>
  </si>
  <si>
    <t>not found361</t>
  </si>
  <si>
    <t>439956381ZRH</t>
  </si>
  <si>
    <t>4399563816381ISL</t>
  </si>
  <si>
    <t>439916498MST</t>
  </si>
  <si>
    <t>4399164976498ISL</t>
  </si>
  <si>
    <t>439916498</t>
  </si>
  <si>
    <t>17361</t>
  </si>
  <si>
    <t>17381</t>
  </si>
  <si>
    <t>43992414VKO</t>
  </si>
  <si>
    <t>43992413414IST</t>
  </si>
  <si>
    <t>43992414</t>
  </si>
  <si>
    <t>43993414VKO</t>
  </si>
  <si>
    <t>43993413414IST</t>
  </si>
  <si>
    <t>43993414</t>
  </si>
  <si>
    <t>43994414VKO</t>
  </si>
  <si>
    <t>43994413414IST</t>
  </si>
  <si>
    <t>43994414</t>
  </si>
  <si>
    <t>43995414VKO</t>
  </si>
  <si>
    <t>43995413414IST</t>
  </si>
  <si>
    <t>43995414</t>
  </si>
  <si>
    <t>43996414VKO</t>
  </si>
  <si>
    <t>43996413414IST</t>
  </si>
  <si>
    <t>43996414</t>
  </si>
  <si>
    <t>6162</t>
  </si>
  <si>
    <t>616ISLT</t>
  </si>
  <si>
    <t>43997414VKO</t>
  </si>
  <si>
    <t>43997413414IST</t>
  </si>
  <si>
    <t>43997414</t>
  </si>
  <si>
    <t>6172</t>
  </si>
  <si>
    <t>617ISLT</t>
  </si>
  <si>
    <t>439921722TXL</t>
  </si>
  <si>
    <t>4399217211722IST</t>
  </si>
  <si>
    <t>439921722</t>
  </si>
  <si>
    <t>439931722TXL</t>
  </si>
  <si>
    <t>4399317211722IST</t>
  </si>
  <si>
    <t>439931722</t>
  </si>
  <si>
    <t>6192</t>
  </si>
  <si>
    <t>619ISLT</t>
  </si>
  <si>
    <t>439941722TXL</t>
  </si>
  <si>
    <t>4399417211722IST</t>
  </si>
  <si>
    <t>439941722</t>
  </si>
  <si>
    <t>439951722TXL</t>
  </si>
  <si>
    <t>4399517211722IST</t>
  </si>
  <si>
    <t>439951722</t>
  </si>
  <si>
    <t>439961722TXL</t>
  </si>
  <si>
    <t>4399617211722IST</t>
  </si>
  <si>
    <t>439961722</t>
  </si>
  <si>
    <t>439971722TXL</t>
  </si>
  <si>
    <t>4399717211722IST</t>
  </si>
  <si>
    <t>439971722</t>
  </si>
  <si>
    <t>439906137DXB</t>
  </si>
  <si>
    <t>4399061366137IST</t>
  </si>
  <si>
    <t>439906137</t>
  </si>
  <si>
    <t>439916137DXB</t>
  </si>
  <si>
    <t>4399161366137IST</t>
  </si>
  <si>
    <t>439916137</t>
  </si>
  <si>
    <t>439926137DXB</t>
  </si>
  <si>
    <t>4399261366137IST</t>
  </si>
  <si>
    <t>439926137</t>
  </si>
  <si>
    <t>ISTKBPOSLIST</t>
  </si>
  <si>
    <t>439926149IST</t>
  </si>
  <si>
    <t>4399261496149KBP</t>
  </si>
  <si>
    <t>439926149ISTL</t>
  </si>
  <si>
    <t>17731</t>
  </si>
  <si>
    <t>17781</t>
  </si>
  <si>
    <t>439921784CPH</t>
  </si>
  <si>
    <t>4399217831784IST</t>
  </si>
  <si>
    <t>439921784</t>
  </si>
  <si>
    <t>439931784CPH</t>
  </si>
  <si>
    <t>4399317831784IST</t>
  </si>
  <si>
    <t>439931784</t>
  </si>
  <si>
    <t>439941784CPH</t>
  </si>
  <si>
    <t>4399417831784IST</t>
  </si>
  <si>
    <t>439941784</t>
  </si>
  <si>
    <t>439951784CPH</t>
  </si>
  <si>
    <t>4399517831784IST</t>
  </si>
  <si>
    <t>439951784</t>
  </si>
  <si>
    <t>439961784CPH</t>
  </si>
  <si>
    <t>4399617831784IST</t>
  </si>
  <si>
    <t>439961784</t>
  </si>
  <si>
    <t>439971784CPH</t>
  </si>
  <si>
    <t>4399717831784IST</t>
  </si>
  <si>
    <t>439971784</t>
  </si>
  <si>
    <t>17941</t>
  </si>
  <si>
    <t>439896177LHE</t>
  </si>
  <si>
    <t>4398961766177IST</t>
  </si>
  <si>
    <t>439956215OPO</t>
  </si>
  <si>
    <t>4399562156215ISL</t>
  </si>
  <si>
    <t>439956606FRA</t>
  </si>
  <si>
    <t>4399566056606ISL</t>
  </si>
  <si>
    <t>439956606</t>
  </si>
  <si>
    <t>not found389</t>
  </si>
  <si>
    <t>6242</t>
  </si>
  <si>
    <t>624ISLT</t>
  </si>
  <si>
    <t>6262</t>
  </si>
  <si>
    <t>626ISLT</t>
  </si>
  <si>
    <t>6282</t>
  </si>
  <si>
    <t>628ISLT</t>
  </si>
  <si>
    <t>439896092BRU</t>
  </si>
  <si>
    <t>4398960916092IST</t>
  </si>
  <si>
    <t>439896092</t>
  </si>
  <si>
    <t>439906620MST</t>
  </si>
  <si>
    <t>4399066196620ISL</t>
  </si>
  <si>
    <t>439906620</t>
  </si>
  <si>
    <t>439976620MST</t>
  </si>
  <si>
    <t>4399766196620ISL</t>
  </si>
  <si>
    <t>439976620</t>
  </si>
  <si>
    <t>5612</t>
  </si>
  <si>
    <t>561ISLT</t>
  </si>
  <si>
    <t>not found394</t>
  </si>
  <si>
    <t>9152</t>
  </si>
  <si>
    <t>915ISLT</t>
  </si>
  <si>
    <t>9162</t>
  </si>
  <si>
    <t>916ISLT</t>
  </si>
  <si>
    <t>9172</t>
  </si>
  <si>
    <t>917ISLT</t>
  </si>
  <si>
    <t>9182</t>
  </si>
  <si>
    <t>918ISLT</t>
  </si>
  <si>
    <t>9192</t>
  </si>
  <si>
    <t>919ISLT</t>
  </si>
  <si>
    <t>9202</t>
  </si>
  <si>
    <t>920ISLT</t>
  </si>
  <si>
    <t>439916072ATL</t>
  </si>
  <si>
    <t>4399160716072IST</t>
  </si>
  <si>
    <t>439926072</t>
  </si>
  <si>
    <t>439946072ATL</t>
  </si>
  <si>
    <t>4399460716072IST</t>
  </si>
  <si>
    <t>439956072</t>
  </si>
  <si>
    <t>ISTCAIIST</t>
  </si>
  <si>
    <t>439896157IST</t>
  </si>
  <si>
    <t>4398961576157CAI</t>
  </si>
  <si>
    <t>439896157ISTL</t>
  </si>
  <si>
    <t>439906157IST</t>
  </si>
  <si>
    <t>4399061576157CAI</t>
  </si>
  <si>
    <t>439906157ISTL</t>
  </si>
  <si>
    <t>18531</t>
  </si>
  <si>
    <t>439906438</t>
  </si>
  <si>
    <t>439956438MST</t>
  </si>
  <si>
    <t>4399564376438ISL</t>
  </si>
  <si>
    <t>439976438</t>
  </si>
  <si>
    <t>439966567ISL</t>
  </si>
  <si>
    <t>4399665676567JFK</t>
  </si>
  <si>
    <t>439966567ISTL</t>
  </si>
  <si>
    <t>439956626KRT</t>
  </si>
  <si>
    <t>4399566256626ISL</t>
  </si>
  <si>
    <t>439956626</t>
  </si>
  <si>
    <t>439921862FCO</t>
  </si>
  <si>
    <t>4399218611862IST</t>
  </si>
  <si>
    <t>439921862</t>
  </si>
  <si>
    <t>439931862FCO</t>
  </si>
  <si>
    <t>4399318611862IST</t>
  </si>
  <si>
    <t>439931862</t>
  </si>
  <si>
    <t>439941862FCO</t>
  </si>
  <si>
    <t>4399418611862IST</t>
  </si>
  <si>
    <t>439941862</t>
  </si>
  <si>
    <t>439951862FCO</t>
  </si>
  <si>
    <t>4399518611862IST</t>
  </si>
  <si>
    <t>439951862</t>
  </si>
  <si>
    <t>439961862FCO</t>
  </si>
  <si>
    <t>4399618611862IST</t>
  </si>
  <si>
    <t>439961862</t>
  </si>
  <si>
    <t>439971862FCO</t>
  </si>
  <si>
    <t>4399718611862IST</t>
  </si>
  <si>
    <t>439971862</t>
  </si>
  <si>
    <t>439921952AMS</t>
  </si>
  <si>
    <t>4399219511952IST</t>
  </si>
  <si>
    <t>439921952</t>
  </si>
  <si>
    <t>439931952AMS</t>
  </si>
  <si>
    <t>4399319511952IST</t>
  </si>
  <si>
    <t>439931952</t>
  </si>
  <si>
    <t>439941952AMS</t>
  </si>
  <si>
    <t>4399419511952IST</t>
  </si>
  <si>
    <t>439941952</t>
  </si>
  <si>
    <t>439951952AMS</t>
  </si>
  <si>
    <t>4399519511952IST</t>
  </si>
  <si>
    <t>439951952</t>
  </si>
  <si>
    <t>439961952AMS</t>
  </si>
  <si>
    <t>4399619511952IST</t>
  </si>
  <si>
    <t>439961952</t>
  </si>
  <si>
    <t>439971952AMS</t>
  </si>
  <si>
    <t>4399719511952IST</t>
  </si>
  <si>
    <t>439971952</t>
  </si>
  <si>
    <t>18901</t>
  </si>
  <si>
    <t>439936172DXB</t>
  </si>
  <si>
    <t>4399361726172DAC</t>
  </si>
  <si>
    <t>439936172</t>
  </si>
  <si>
    <t>439956172DXB</t>
  </si>
  <si>
    <t>4399561726172DAC</t>
  </si>
  <si>
    <t>439956172</t>
  </si>
  <si>
    <t>439936510BRU</t>
  </si>
  <si>
    <t>4399365096510ISL</t>
  </si>
  <si>
    <t>439936510</t>
  </si>
  <si>
    <t>5062</t>
  </si>
  <si>
    <t>506ISLT</t>
  </si>
  <si>
    <t>7422</t>
  </si>
  <si>
    <t>742ISLT</t>
  </si>
  <si>
    <t>439921588FRA</t>
  </si>
  <si>
    <t>4399215871588IST</t>
  </si>
  <si>
    <t>439921588</t>
  </si>
  <si>
    <t>439931588FRA</t>
  </si>
  <si>
    <t>4399315871588IST</t>
  </si>
  <si>
    <t>439931588</t>
  </si>
  <si>
    <t>439941588FRA</t>
  </si>
  <si>
    <t>4399415871588IST</t>
  </si>
  <si>
    <t>439941588</t>
  </si>
  <si>
    <t>439951588FRA</t>
  </si>
  <si>
    <t>4399515871588IST</t>
  </si>
  <si>
    <t>439951588</t>
  </si>
  <si>
    <t>6432</t>
  </si>
  <si>
    <t>643ISLT</t>
  </si>
  <si>
    <t>439961588FRA</t>
  </si>
  <si>
    <t>4399615871588IST</t>
  </si>
  <si>
    <t>439961588</t>
  </si>
  <si>
    <t>439971588FRA</t>
  </si>
  <si>
    <t>4399715871588IST</t>
  </si>
  <si>
    <t>439971588</t>
  </si>
  <si>
    <t>not found4020AYT</t>
  </si>
  <si>
    <t>not foundnot found4020AMM</t>
  </si>
  <si>
    <t>439974020</t>
  </si>
  <si>
    <t>not found4024AYT</t>
  </si>
  <si>
    <t>not foundnot found4024BGW</t>
  </si>
  <si>
    <t>439944024</t>
  </si>
  <si>
    <t>5452</t>
  </si>
  <si>
    <t>545ISLT</t>
  </si>
  <si>
    <t>5462</t>
  </si>
  <si>
    <t>546ISLT</t>
  </si>
  <si>
    <t>11302</t>
  </si>
  <si>
    <t>1130ISLT</t>
  </si>
  <si>
    <t>439956303ISL</t>
  </si>
  <si>
    <t>4399563036303KRT</t>
  </si>
  <si>
    <t>439956303ISTL</t>
  </si>
  <si>
    <t>439956405ISL</t>
  </si>
  <si>
    <t>4399564056405FRA</t>
  </si>
  <si>
    <t>439956405ISTL</t>
  </si>
  <si>
    <t>43992160MRU</t>
  </si>
  <si>
    <t>43992160160TNR</t>
  </si>
  <si>
    <t>43993160</t>
  </si>
  <si>
    <t>43996160MRU</t>
  </si>
  <si>
    <t>43996160160TNR</t>
  </si>
  <si>
    <t>43997160</t>
  </si>
  <si>
    <t>19631</t>
  </si>
  <si>
    <t>not found6090ORD</t>
  </si>
  <si>
    <t>not foundnot found6090IST</t>
  </si>
  <si>
    <t>439896090</t>
  </si>
  <si>
    <t>not found419</t>
  </si>
  <si>
    <t>439906090ORD</t>
  </si>
  <si>
    <t>4399060896090IST</t>
  </si>
  <si>
    <t>439916090</t>
  </si>
  <si>
    <t>43992824IST</t>
  </si>
  <si>
    <t>43992824824BEY</t>
  </si>
  <si>
    <t>43992824ISTL</t>
  </si>
  <si>
    <t>43993824IST</t>
  </si>
  <si>
    <t>43993824824BEY</t>
  </si>
  <si>
    <t>43993824ISTL</t>
  </si>
  <si>
    <t>43994824IST</t>
  </si>
  <si>
    <t>43994824824BEY</t>
  </si>
  <si>
    <t>43994824ISTL</t>
  </si>
  <si>
    <t>43996824IST</t>
  </si>
  <si>
    <t>43996824824BEY</t>
  </si>
  <si>
    <t>43996824ISTL</t>
  </si>
  <si>
    <t>43997824IST</t>
  </si>
  <si>
    <t>43997824824BEY</t>
  </si>
  <si>
    <t>43997824ISTL</t>
  </si>
  <si>
    <t>439921854BCN</t>
  </si>
  <si>
    <t>4399218531854IST</t>
  </si>
  <si>
    <t>439921854</t>
  </si>
  <si>
    <t>439931854BCN</t>
  </si>
  <si>
    <t>4399318531854IST</t>
  </si>
  <si>
    <t>439931854</t>
  </si>
  <si>
    <t>439941854BCN</t>
  </si>
  <si>
    <t>4399418531854IST</t>
  </si>
  <si>
    <t>439941854</t>
  </si>
  <si>
    <t>439951854BCN</t>
  </si>
  <si>
    <t>4399518531854IST</t>
  </si>
  <si>
    <t>439951854</t>
  </si>
  <si>
    <t>439961854BCN</t>
  </si>
  <si>
    <t>4399618531854IST</t>
  </si>
  <si>
    <t>439961854</t>
  </si>
  <si>
    <t>439971854BCN</t>
  </si>
  <si>
    <t>4399718531854IST</t>
  </si>
  <si>
    <t>439971854</t>
  </si>
  <si>
    <t>9892</t>
  </si>
  <si>
    <t>989ISLT</t>
  </si>
  <si>
    <t>9932</t>
  </si>
  <si>
    <t>993ISLT</t>
  </si>
  <si>
    <t>9952</t>
  </si>
  <si>
    <t>995ISLT</t>
  </si>
  <si>
    <t>9962</t>
  </si>
  <si>
    <t>996ISLT</t>
  </si>
  <si>
    <t>9972</t>
  </si>
  <si>
    <t>997ISLT</t>
  </si>
  <si>
    <t>9462</t>
  </si>
  <si>
    <t>946ISLT</t>
  </si>
  <si>
    <t>9512</t>
  </si>
  <si>
    <t>951ISLT</t>
  </si>
  <si>
    <t>439926585MST</t>
  </si>
  <si>
    <t>4399265856585BSL</t>
  </si>
  <si>
    <t>439926585</t>
  </si>
  <si>
    <t>43992181MEX</t>
  </si>
  <si>
    <t>43992181181CUN</t>
  </si>
  <si>
    <t>43993181</t>
  </si>
  <si>
    <t>43994181MEX</t>
  </si>
  <si>
    <t>43994181181CUN</t>
  </si>
  <si>
    <t>43995181</t>
  </si>
  <si>
    <t>43996181MEX</t>
  </si>
  <si>
    <t>43996181181CUN</t>
  </si>
  <si>
    <t>43997181</t>
  </si>
  <si>
    <t>439921858MAD</t>
  </si>
  <si>
    <t>4399218571858IST</t>
  </si>
  <si>
    <t>439921858</t>
  </si>
  <si>
    <t>439931858MAD</t>
  </si>
  <si>
    <t>4399318571858IST</t>
  </si>
  <si>
    <t>439931858</t>
  </si>
  <si>
    <t>439941858MAD</t>
  </si>
  <si>
    <t>4399418571858IST</t>
  </si>
  <si>
    <t>439941858</t>
  </si>
  <si>
    <t>439951858MAD</t>
  </si>
  <si>
    <t>4399518571858IST</t>
  </si>
  <si>
    <t>439951858</t>
  </si>
  <si>
    <t>439961858MAD</t>
  </si>
  <si>
    <t>4399618571858IST</t>
  </si>
  <si>
    <t>439961858</t>
  </si>
  <si>
    <t>439971858MAD</t>
  </si>
  <si>
    <t>4399718571858IST</t>
  </si>
  <si>
    <t>439971858</t>
  </si>
  <si>
    <t>11382</t>
  </si>
  <si>
    <t>1138ISLT</t>
  </si>
  <si>
    <t>439956379ADB</t>
  </si>
  <si>
    <t>4399563796379TLV</t>
  </si>
  <si>
    <t>439956379</t>
  </si>
  <si>
    <t>ISLAMMBEYISL</t>
  </si>
  <si>
    <t>439946653ISL</t>
  </si>
  <si>
    <t>4399466536653AMM</t>
  </si>
  <si>
    <t>439946653ISTL</t>
  </si>
  <si>
    <t>439921985IST</t>
  </si>
  <si>
    <t>4399219851985LHR</t>
  </si>
  <si>
    <t>439921985ISTL</t>
  </si>
  <si>
    <t>439931985IST</t>
  </si>
  <si>
    <t>4399319851985LHR</t>
  </si>
  <si>
    <t>439931985ISTL</t>
  </si>
  <si>
    <t>439941985IST</t>
  </si>
  <si>
    <t>4399419851985LHR</t>
  </si>
  <si>
    <t>439941985ISTL</t>
  </si>
  <si>
    <t>20631</t>
  </si>
  <si>
    <t>439951985IST</t>
  </si>
  <si>
    <t>4399519851985LHR</t>
  </si>
  <si>
    <t>439951985ISTL</t>
  </si>
  <si>
    <t>439961985IST</t>
  </si>
  <si>
    <t>4399619851985LHR</t>
  </si>
  <si>
    <t>439961985ISTL</t>
  </si>
  <si>
    <t>439971985IST</t>
  </si>
  <si>
    <t>4399719851985LHR</t>
  </si>
  <si>
    <t>439971985ISTL</t>
  </si>
  <si>
    <t>439896155IST</t>
  </si>
  <si>
    <t>4398961556155CDG</t>
  </si>
  <si>
    <t>439896155ISTL</t>
  </si>
  <si>
    <t>439946155IST</t>
  </si>
  <si>
    <t>4399461556155CDG</t>
  </si>
  <si>
    <t>439946155ISTL</t>
  </si>
  <si>
    <t>439956351BSL</t>
  </si>
  <si>
    <t>4399563516351ISL</t>
  </si>
  <si>
    <t>not found427</t>
  </si>
  <si>
    <t>not found429</t>
  </si>
  <si>
    <t>6742</t>
  </si>
  <si>
    <t>674ISLT</t>
  </si>
  <si>
    <t>439921995IST</t>
  </si>
  <si>
    <t>4399219951995MAN</t>
  </si>
  <si>
    <t>439921995ISTL</t>
  </si>
  <si>
    <t>439941995IST</t>
  </si>
  <si>
    <t>4399419951995MAN</t>
  </si>
  <si>
    <t>439941995ISTL</t>
  </si>
  <si>
    <t>439951995IST</t>
  </si>
  <si>
    <t>4399519951995MAN</t>
  </si>
  <si>
    <t>439951995ISTL</t>
  </si>
  <si>
    <t>439971995IST</t>
  </si>
  <si>
    <t>4399719951995MAN</t>
  </si>
  <si>
    <t>439971995ISTL</t>
  </si>
  <si>
    <t>439916120OTP</t>
  </si>
  <si>
    <t>4399161196120IST</t>
  </si>
  <si>
    <t>439916120</t>
  </si>
  <si>
    <t>439896327ISL</t>
  </si>
  <si>
    <t>4398963276327ALG</t>
  </si>
  <si>
    <t>439896327ISTL</t>
  </si>
  <si>
    <t>439966327ISL</t>
  </si>
  <si>
    <t>4399663276327ALG</t>
  </si>
  <si>
    <t>439966327ISTL</t>
  </si>
  <si>
    <t>21061</t>
  </si>
  <si>
    <t>439929IST</t>
  </si>
  <si>
    <t>4399299LAX</t>
  </si>
  <si>
    <t>439929ISTL</t>
  </si>
  <si>
    <t>439939IST</t>
  </si>
  <si>
    <t>4399399LAX</t>
  </si>
  <si>
    <t>439939ISTL</t>
  </si>
  <si>
    <t>439949IST</t>
  </si>
  <si>
    <t>4399499LAX</t>
  </si>
  <si>
    <t>439949ISTL</t>
  </si>
  <si>
    <t>439959IST</t>
  </si>
  <si>
    <t>4399599LAX</t>
  </si>
  <si>
    <t>439959ISTL</t>
  </si>
  <si>
    <t>439969IST</t>
  </si>
  <si>
    <t>4399699LAX</t>
  </si>
  <si>
    <t>439969ISTL</t>
  </si>
  <si>
    <t>439979IST</t>
  </si>
  <si>
    <t>4399799LAX</t>
  </si>
  <si>
    <t>439979ISTL</t>
  </si>
  <si>
    <t>4399279IST</t>
  </si>
  <si>
    <t>439927979SFO</t>
  </si>
  <si>
    <t>4399279ISTL</t>
  </si>
  <si>
    <t>4399379IST</t>
  </si>
  <si>
    <t>439937979SFO</t>
  </si>
  <si>
    <t>4399379ISTL</t>
  </si>
  <si>
    <t>21142</t>
  </si>
  <si>
    <t>4399479IST</t>
  </si>
  <si>
    <t>439947979SFO</t>
  </si>
  <si>
    <t>4399479ISTL</t>
  </si>
  <si>
    <t>4399579IST</t>
  </si>
  <si>
    <t>439957979SFO</t>
  </si>
  <si>
    <t>4399579ISTL</t>
  </si>
  <si>
    <t>4399679IST</t>
  </si>
  <si>
    <t>439967979SFO</t>
  </si>
  <si>
    <t>4399679ISTL</t>
  </si>
  <si>
    <t>4399779IST</t>
  </si>
  <si>
    <t>439977979SFO</t>
  </si>
  <si>
    <t>4399779ISTL</t>
  </si>
  <si>
    <t>21181</t>
  </si>
  <si>
    <t>21261</t>
  </si>
  <si>
    <t>439906111KBP</t>
  </si>
  <si>
    <t>4399061116111PRG</t>
  </si>
  <si>
    <t>439906111</t>
  </si>
  <si>
    <t>10792</t>
  </si>
  <si>
    <t>439896127KBP</t>
  </si>
  <si>
    <t>4398961276127PRG</t>
  </si>
  <si>
    <t>439896127</t>
  </si>
  <si>
    <t>439931994MAN</t>
  </si>
  <si>
    <t>4399319931994IST</t>
  </si>
  <si>
    <t>439931994</t>
  </si>
  <si>
    <t>439961994MAN</t>
  </si>
  <si>
    <t>4399619931994IST</t>
  </si>
  <si>
    <t>439961994</t>
  </si>
  <si>
    <t>439902834IST</t>
  </si>
  <si>
    <t>4399028342834TZX</t>
  </si>
  <si>
    <t>439902834ISTL</t>
  </si>
  <si>
    <t>439912834IST</t>
  </si>
  <si>
    <t>4399128342834TZX</t>
  </si>
  <si>
    <t>439912834ISTL</t>
  </si>
  <si>
    <t>439922834IST</t>
  </si>
  <si>
    <t>4399228342834TZX</t>
  </si>
  <si>
    <t>439922834ISTL</t>
  </si>
  <si>
    <t>439932834IST</t>
  </si>
  <si>
    <t>4399328342834TZX</t>
  </si>
  <si>
    <t>439932834ISTL</t>
  </si>
  <si>
    <t>439942834IST</t>
  </si>
  <si>
    <t>4399428342834TZX</t>
  </si>
  <si>
    <t>439942834ISTL</t>
  </si>
  <si>
    <t>12272</t>
  </si>
  <si>
    <t>1227ISLT</t>
  </si>
  <si>
    <t>12282</t>
  </si>
  <si>
    <t>1228ISLT</t>
  </si>
  <si>
    <t>12312</t>
  </si>
  <si>
    <t>1231ISLT</t>
  </si>
  <si>
    <t>439896435MEX</t>
  </si>
  <si>
    <t>4398964356435IAH</t>
  </si>
  <si>
    <t>36152</t>
  </si>
  <si>
    <t>439966435MEX</t>
  </si>
  <si>
    <t>4399664356435IAH</t>
  </si>
  <si>
    <t>439936480FRU</t>
  </si>
  <si>
    <t>4399364806480PVG</t>
  </si>
  <si>
    <t>439936480</t>
  </si>
  <si>
    <t>not found1122LGW</t>
  </si>
  <si>
    <t>not foundnot found1122DLM</t>
  </si>
  <si>
    <t>439921122</t>
  </si>
  <si>
    <t>21751</t>
  </si>
  <si>
    <t>439921859IST</t>
  </si>
  <si>
    <t>4399218591859MAD</t>
  </si>
  <si>
    <t>439921859ISTL</t>
  </si>
  <si>
    <t>439931859IST</t>
  </si>
  <si>
    <t>4399318591859MAD</t>
  </si>
  <si>
    <t>439931859ISTL</t>
  </si>
  <si>
    <t>439941859IST</t>
  </si>
  <si>
    <t>4399418591859MAD</t>
  </si>
  <si>
    <t>439941859ISTL</t>
  </si>
  <si>
    <t>439951859IST</t>
  </si>
  <si>
    <t>4399518591859MAD</t>
  </si>
  <si>
    <t>439951859ISTL</t>
  </si>
  <si>
    <t>439961859IST</t>
  </si>
  <si>
    <t>4399618591859MAD</t>
  </si>
  <si>
    <t>439961859ISTL</t>
  </si>
  <si>
    <t>21811</t>
  </si>
  <si>
    <t>439971859IST</t>
  </si>
  <si>
    <t>4399718591859MAD</t>
  </si>
  <si>
    <t>439971859ISTL</t>
  </si>
  <si>
    <t>439946317ISL</t>
  </si>
  <si>
    <t>4399463176317HEL</t>
  </si>
  <si>
    <t>439946317ISTL</t>
  </si>
  <si>
    <t>439896437</t>
  </si>
  <si>
    <t>439956437MIA</t>
  </si>
  <si>
    <t>4399564376437BOG</t>
  </si>
  <si>
    <t>439966437</t>
  </si>
  <si>
    <t>not found449</t>
  </si>
  <si>
    <t>5642</t>
  </si>
  <si>
    <t>564ISLT</t>
  </si>
  <si>
    <t>439916376DWC</t>
  </si>
  <si>
    <t>4399163766376ISL</t>
  </si>
  <si>
    <t>439921IST</t>
  </si>
  <si>
    <t>4399211JFK</t>
  </si>
  <si>
    <t>439921ISTL</t>
  </si>
  <si>
    <t>439931IST</t>
  </si>
  <si>
    <t>4399311JFK</t>
  </si>
  <si>
    <t>439931ISTL</t>
  </si>
  <si>
    <t>439941IST</t>
  </si>
  <si>
    <t>4399411JFK</t>
  </si>
  <si>
    <t>439941ISTL</t>
  </si>
  <si>
    <t>439951IST</t>
  </si>
  <si>
    <t>4399511JFK</t>
  </si>
  <si>
    <t>439951ISTL</t>
  </si>
  <si>
    <t>439961IST</t>
  </si>
  <si>
    <t>4399611JFK</t>
  </si>
  <si>
    <t>439961ISTL</t>
  </si>
  <si>
    <t>439971IST</t>
  </si>
  <si>
    <t>4399711JFK</t>
  </si>
  <si>
    <t>439971ISTL</t>
  </si>
  <si>
    <t>22071</t>
  </si>
  <si>
    <t>439921980LHR</t>
  </si>
  <si>
    <t>4399219791980IST</t>
  </si>
  <si>
    <t>439921980</t>
  </si>
  <si>
    <t>439931980LHR</t>
  </si>
  <si>
    <t>4399319791980IST</t>
  </si>
  <si>
    <t>439931980</t>
  </si>
  <si>
    <t>439941980LHR</t>
  </si>
  <si>
    <t>4399419791980IST</t>
  </si>
  <si>
    <t>439941980</t>
  </si>
  <si>
    <t>439951980LHR</t>
  </si>
  <si>
    <t>4399519791980IST</t>
  </si>
  <si>
    <t>439951980</t>
  </si>
  <si>
    <t>439961980LHR</t>
  </si>
  <si>
    <t>4399619791980IST</t>
  </si>
  <si>
    <t>439961980</t>
  </si>
  <si>
    <t>6022</t>
  </si>
  <si>
    <t>602ISLT</t>
  </si>
  <si>
    <t>439971980LHR</t>
  </si>
  <si>
    <t>4399719791980IST</t>
  </si>
  <si>
    <t>439971980</t>
  </si>
  <si>
    <t>22181</t>
  </si>
  <si>
    <t>22231</t>
  </si>
  <si>
    <t>22251</t>
  </si>
  <si>
    <t>439896140LHR</t>
  </si>
  <si>
    <t>4398961396140IST</t>
  </si>
  <si>
    <t>439896140</t>
  </si>
  <si>
    <t>6042</t>
  </si>
  <si>
    <t>604ISLT</t>
  </si>
  <si>
    <t>439906140LHR</t>
  </si>
  <si>
    <t>4399061396140IST</t>
  </si>
  <si>
    <t>439906140</t>
  </si>
  <si>
    <t>439916140LHR</t>
  </si>
  <si>
    <t>4399161396140IST</t>
  </si>
  <si>
    <t>439916140</t>
  </si>
  <si>
    <t>6062</t>
  </si>
  <si>
    <t>606ISLT</t>
  </si>
  <si>
    <t>439926140LHR</t>
  </si>
  <si>
    <t>4399261396140IST</t>
  </si>
  <si>
    <t>439926140</t>
  </si>
  <si>
    <t>439916238ISL</t>
  </si>
  <si>
    <t>4399162386238DMM</t>
  </si>
  <si>
    <t>439916238ISTL</t>
  </si>
  <si>
    <t>439946403ISL</t>
  </si>
  <si>
    <t>4399464036403FRA</t>
  </si>
  <si>
    <t>439946403ISTL</t>
  </si>
  <si>
    <t>439926635ISL</t>
  </si>
  <si>
    <t>4399266356635FRA</t>
  </si>
  <si>
    <t>439926635ISTL</t>
  </si>
  <si>
    <t>439956651ISL</t>
  </si>
  <si>
    <t>4399566516651SVO</t>
  </si>
  <si>
    <t>439956651ISTL</t>
  </si>
  <si>
    <t>10752</t>
  </si>
  <si>
    <t>1075ISLT</t>
  </si>
  <si>
    <t>439896205STN</t>
  </si>
  <si>
    <t>4398962056205ISL</t>
  </si>
  <si>
    <t>439896205</t>
  </si>
  <si>
    <t>6082</t>
  </si>
  <si>
    <t>608ISLT</t>
  </si>
  <si>
    <t>439966205STN</t>
  </si>
  <si>
    <t>4399662056205ISL</t>
  </si>
  <si>
    <t>439966205</t>
  </si>
  <si>
    <t>4399277IST</t>
  </si>
  <si>
    <t>439927777MIA</t>
  </si>
  <si>
    <t>4399277ISTL</t>
  </si>
  <si>
    <t>22632</t>
  </si>
  <si>
    <t>4399377IST</t>
  </si>
  <si>
    <t>439937777MIA</t>
  </si>
  <si>
    <t>4399377ISTL</t>
  </si>
  <si>
    <t>4399477IST</t>
  </si>
  <si>
    <t>439947777MIA</t>
  </si>
  <si>
    <t>4399477ISTL</t>
  </si>
  <si>
    <t>4399577IST</t>
  </si>
  <si>
    <t>439957777MIA</t>
  </si>
  <si>
    <t>4399577ISTL</t>
  </si>
  <si>
    <t>4399677IST</t>
  </si>
  <si>
    <t>439967777MIA</t>
  </si>
  <si>
    <t>4399677ISTL</t>
  </si>
  <si>
    <t>4399777IST</t>
  </si>
  <si>
    <t>439977777MIA</t>
  </si>
  <si>
    <t>4399777ISTL</t>
  </si>
  <si>
    <t>43992193IST</t>
  </si>
  <si>
    <t>43992193193GRU</t>
  </si>
  <si>
    <t>43992193ISTL</t>
  </si>
  <si>
    <t>22692</t>
  </si>
  <si>
    <t>43995193IST</t>
  </si>
  <si>
    <t>43995193193GRU</t>
  </si>
  <si>
    <t>43995193ISTL</t>
  </si>
  <si>
    <t>22702</t>
  </si>
  <si>
    <t>43997193IST</t>
  </si>
  <si>
    <t>43997193193GRU</t>
  </si>
  <si>
    <t>43997193ISTL</t>
  </si>
  <si>
    <t>ISTNDJFIHIST</t>
  </si>
  <si>
    <t>43993590IST</t>
  </si>
  <si>
    <t>43993590590NDJ</t>
  </si>
  <si>
    <t>43993590ISTL</t>
  </si>
  <si>
    <t>43996590IST</t>
  </si>
  <si>
    <t>43996590590NDJ</t>
  </si>
  <si>
    <t>43996590ISTL</t>
  </si>
  <si>
    <t>not found481</t>
  </si>
  <si>
    <t>not found487</t>
  </si>
  <si>
    <t>not found89ICN</t>
  </si>
  <si>
    <t>not foundnot found89IST</t>
  </si>
  <si>
    <t>4398989</t>
  </si>
  <si>
    <t>4399089ICN</t>
  </si>
  <si>
    <t>439908889IST</t>
  </si>
  <si>
    <t>4399189</t>
  </si>
  <si>
    <t>439936005ICN</t>
  </si>
  <si>
    <t>4399360046005IST</t>
  </si>
  <si>
    <t>439946005</t>
  </si>
  <si>
    <t>439906078IAH</t>
  </si>
  <si>
    <t>4399060776078IST</t>
  </si>
  <si>
    <t>439916078</t>
  </si>
  <si>
    <t>10872</t>
  </si>
  <si>
    <t>1087ISLT</t>
  </si>
  <si>
    <t>not found1160LGW</t>
  </si>
  <si>
    <t>not foundnot found1160AYT</t>
  </si>
  <si>
    <t>439921160</t>
  </si>
  <si>
    <t>439931160</t>
  </si>
  <si>
    <t>439941160</t>
  </si>
  <si>
    <t>not found505</t>
  </si>
  <si>
    <t>439951160</t>
  </si>
  <si>
    <t>439961160</t>
  </si>
  <si>
    <t>439971160</t>
  </si>
  <si>
    <t>6812</t>
  </si>
  <si>
    <t>681ISLT</t>
  </si>
  <si>
    <t>439936418MAD</t>
  </si>
  <si>
    <t>4399364176418ISL</t>
  </si>
  <si>
    <t>439936418</t>
  </si>
  <si>
    <t>439916433MEX</t>
  </si>
  <si>
    <t>4399164336433BOG</t>
  </si>
  <si>
    <t>439916434MST</t>
  </si>
  <si>
    <t>4399164336434ISL</t>
  </si>
  <si>
    <t>439936434</t>
  </si>
  <si>
    <t>not found512</t>
  </si>
  <si>
    <t>not found513</t>
  </si>
  <si>
    <t>439921177</t>
  </si>
  <si>
    <t>23881</t>
  </si>
  <si>
    <t>23891</t>
  </si>
  <si>
    <t>23971</t>
  </si>
  <si>
    <t>23991</t>
  </si>
  <si>
    <t>439936591ISL</t>
  </si>
  <si>
    <t>4399365916591VNO</t>
  </si>
  <si>
    <t>439936591ISTL</t>
  </si>
  <si>
    <t>439896616AMS</t>
  </si>
  <si>
    <t>4398966156616ISL</t>
  </si>
  <si>
    <t>439896616</t>
  </si>
  <si>
    <t>9282</t>
  </si>
  <si>
    <t>439966616AMS</t>
  </si>
  <si>
    <t>4399666156616ISL</t>
  </si>
  <si>
    <t>439966616</t>
  </si>
  <si>
    <t>9292</t>
  </si>
  <si>
    <t>929ISLT</t>
  </si>
  <si>
    <t>439951231</t>
  </si>
  <si>
    <t>439896588MST</t>
  </si>
  <si>
    <t>4398965876588ISL</t>
  </si>
  <si>
    <t>439896588</t>
  </si>
  <si>
    <t>439966588MST</t>
  </si>
  <si>
    <t>4399665876588ISL</t>
  </si>
  <si>
    <t>439966588</t>
  </si>
  <si>
    <t>ISLKBPLNZISL</t>
  </si>
  <si>
    <t>439936611ISL</t>
  </si>
  <si>
    <t>4399366116611KBP</t>
  </si>
  <si>
    <t>439936611ISTL</t>
  </si>
  <si>
    <t>439916696SIN</t>
  </si>
  <si>
    <t>4399166966696HAN</t>
  </si>
  <si>
    <t>439926696</t>
  </si>
  <si>
    <t>4399233IST</t>
  </si>
  <si>
    <t>439923333IAH</t>
  </si>
  <si>
    <t>4399233ISTL</t>
  </si>
  <si>
    <t>4399333IST</t>
  </si>
  <si>
    <t>439933333IAH</t>
  </si>
  <si>
    <t>4399333ISTL</t>
  </si>
  <si>
    <t>4399433IST</t>
  </si>
  <si>
    <t>439943333IAH</t>
  </si>
  <si>
    <t>4399433ISTL</t>
  </si>
  <si>
    <t>4399533IST</t>
  </si>
  <si>
    <t>439953333IAH</t>
  </si>
  <si>
    <t>4399533ISTL</t>
  </si>
  <si>
    <t>4399633IST</t>
  </si>
  <si>
    <t>439963333IAH</t>
  </si>
  <si>
    <t>4399633ISTL</t>
  </si>
  <si>
    <t>4399733IST</t>
  </si>
  <si>
    <t>439973333IAH</t>
  </si>
  <si>
    <t>4399733ISTL</t>
  </si>
  <si>
    <t>4399435IST</t>
  </si>
  <si>
    <t>439943535YUL</t>
  </si>
  <si>
    <t>4399435ISTL</t>
  </si>
  <si>
    <t>24342</t>
  </si>
  <si>
    <t>4399635IST</t>
  </si>
  <si>
    <t>439963535YUL</t>
  </si>
  <si>
    <t>4399635ISTL</t>
  </si>
  <si>
    <t>ISTLOSIST</t>
  </si>
  <si>
    <t>43992625IST</t>
  </si>
  <si>
    <t>43992625625LOS</t>
  </si>
  <si>
    <t>43992625ISTL</t>
  </si>
  <si>
    <t>43993625IST</t>
  </si>
  <si>
    <t>43993625625LOS</t>
  </si>
  <si>
    <t>43993625ISTL</t>
  </si>
  <si>
    <t>43994625IST</t>
  </si>
  <si>
    <t>43994625625LOS</t>
  </si>
  <si>
    <t>43994625ISTL</t>
  </si>
  <si>
    <t>43995625IST</t>
  </si>
  <si>
    <t>43995625625LOS</t>
  </si>
  <si>
    <t>43995625ISTL</t>
  </si>
  <si>
    <t>43996625IST</t>
  </si>
  <si>
    <t>43996625625LOS</t>
  </si>
  <si>
    <t>43996625ISTL</t>
  </si>
  <si>
    <t>43997625IST</t>
  </si>
  <si>
    <t>43997625625LOS</t>
  </si>
  <si>
    <t>43997625ISTL</t>
  </si>
  <si>
    <t>24481</t>
  </si>
  <si>
    <t>24491</t>
  </si>
  <si>
    <t>not found4018AYT</t>
  </si>
  <si>
    <t>not foundnot found4018BEY</t>
  </si>
  <si>
    <t>439924018</t>
  </si>
  <si>
    <t>439934018</t>
  </si>
  <si>
    <t>439944018</t>
  </si>
  <si>
    <t>439954018</t>
  </si>
  <si>
    <t>439974018</t>
  </si>
  <si>
    <t>439936309ISL</t>
  </si>
  <si>
    <t>4399363096309AMS</t>
  </si>
  <si>
    <t>439936309ISTL</t>
  </si>
  <si>
    <t>ISLARNISL</t>
  </si>
  <si>
    <t>439946615ISL</t>
  </si>
  <si>
    <t>4399466156615ARN</t>
  </si>
  <si>
    <t>439946615ISTL</t>
  </si>
  <si>
    <t>439925IST</t>
  </si>
  <si>
    <t>4399255ORD</t>
  </si>
  <si>
    <t>439925ISTL</t>
  </si>
  <si>
    <t>439935IST</t>
  </si>
  <si>
    <t>4399355ORD</t>
  </si>
  <si>
    <t>439935ISTL</t>
  </si>
  <si>
    <t>24602</t>
  </si>
  <si>
    <t>439945IST</t>
  </si>
  <si>
    <t>4399455ORD</t>
  </si>
  <si>
    <t>439945ISTL</t>
  </si>
  <si>
    <t>439955IST</t>
  </si>
  <si>
    <t>4399555ORD</t>
  </si>
  <si>
    <t>439955ISTL</t>
  </si>
  <si>
    <t>439965IST</t>
  </si>
  <si>
    <t>4399655ORD</t>
  </si>
  <si>
    <t>439965ISTL</t>
  </si>
  <si>
    <t>24632</t>
  </si>
  <si>
    <t>439975IST</t>
  </si>
  <si>
    <t>4399755ORD</t>
  </si>
  <si>
    <t>439975ISTL</t>
  </si>
  <si>
    <t>24821</t>
  </si>
  <si>
    <t>24831</t>
  </si>
  <si>
    <t>439946470KUL</t>
  </si>
  <si>
    <t>4399464706470SGN</t>
  </si>
  <si>
    <t>439956470</t>
  </si>
  <si>
    <t>not found571</t>
  </si>
  <si>
    <t>not found581</t>
  </si>
  <si>
    <t>not found583</t>
  </si>
  <si>
    <t>not found1232LGW</t>
  </si>
  <si>
    <t>not foundnot found1232DLM</t>
  </si>
  <si>
    <t>439961232</t>
  </si>
  <si>
    <t>12842</t>
  </si>
  <si>
    <t>1284ISLT</t>
  </si>
  <si>
    <t>15062</t>
  </si>
  <si>
    <t>1506ISLT</t>
  </si>
  <si>
    <t>15092</t>
  </si>
  <si>
    <t>1509ISLT</t>
  </si>
  <si>
    <t>15102</t>
  </si>
  <si>
    <t>1510ISLT</t>
  </si>
  <si>
    <t>15112</t>
  </si>
  <si>
    <t>1511ISLT</t>
  </si>
  <si>
    <t>not found4901VKO</t>
  </si>
  <si>
    <t>not foundnot found4901IST</t>
  </si>
  <si>
    <t>439924901</t>
  </si>
  <si>
    <t>439896050BOM</t>
  </si>
  <si>
    <t>4398960506050DAC</t>
  </si>
  <si>
    <t>439896050</t>
  </si>
  <si>
    <t>439926050BOM</t>
  </si>
  <si>
    <t>4399260506050DAC</t>
  </si>
  <si>
    <t>439926050</t>
  </si>
  <si>
    <t>439946050BOM</t>
  </si>
  <si>
    <t>4399460506050DAC</t>
  </si>
  <si>
    <t>439946050</t>
  </si>
  <si>
    <t>439966050BOM</t>
  </si>
  <si>
    <t>4399660506050DAC</t>
  </si>
  <si>
    <t>439966050</t>
  </si>
  <si>
    <t>439892459ADA</t>
  </si>
  <si>
    <t>4398924582459IST</t>
  </si>
  <si>
    <t>439892459</t>
  </si>
  <si>
    <t>12722</t>
  </si>
  <si>
    <t>1272ISLT</t>
  </si>
  <si>
    <t>439902459ADA</t>
  </si>
  <si>
    <t>4399024582459IST</t>
  </si>
  <si>
    <t>439902459</t>
  </si>
  <si>
    <t>439912459ADA</t>
  </si>
  <si>
    <t>4399124582459IST</t>
  </si>
  <si>
    <t>439912459</t>
  </si>
  <si>
    <t>439922459ADA</t>
  </si>
  <si>
    <t>4399224582459IST</t>
  </si>
  <si>
    <t>439922459</t>
  </si>
  <si>
    <t>439932459ADA</t>
  </si>
  <si>
    <t>4399324582459IST</t>
  </si>
  <si>
    <t>439932459</t>
  </si>
  <si>
    <t>439942459ADA</t>
  </si>
  <si>
    <t>4399424582459IST</t>
  </si>
  <si>
    <t>439942459</t>
  </si>
  <si>
    <t>439952459ADA</t>
  </si>
  <si>
    <t>4399524582459IST</t>
  </si>
  <si>
    <t>439952459</t>
  </si>
  <si>
    <t>439962459ADA</t>
  </si>
  <si>
    <t>4399624582459IST</t>
  </si>
  <si>
    <t>439962459</t>
  </si>
  <si>
    <t>12792</t>
  </si>
  <si>
    <t>1279ISLT</t>
  </si>
  <si>
    <t>439972459ADA</t>
  </si>
  <si>
    <t>4399724582459IST</t>
  </si>
  <si>
    <t>439972459</t>
  </si>
  <si>
    <t>4399217IST</t>
  </si>
  <si>
    <t>439921717YYZ</t>
  </si>
  <si>
    <t>4399217ISTL</t>
  </si>
  <si>
    <t>4399317IST</t>
  </si>
  <si>
    <t>439931717YYZ</t>
  </si>
  <si>
    <t>4399317ISTL</t>
  </si>
  <si>
    <t>4399517IST</t>
  </si>
  <si>
    <t>439951717YYZ</t>
  </si>
  <si>
    <t>4399517ISTL</t>
  </si>
  <si>
    <t>4399617IST</t>
  </si>
  <si>
    <t>439961717YYZ</t>
  </si>
  <si>
    <t>4399617ISTL</t>
  </si>
  <si>
    <t>4399717IST</t>
  </si>
  <si>
    <t>439971717YYZ</t>
  </si>
  <si>
    <t>4399717ISTL</t>
  </si>
  <si>
    <t>25631</t>
  </si>
  <si>
    <t>439896440GRU</t>
  </si>
  <si>
    <t>4398964396440DSS</t>
  </si>
  <si>
    <t>439906440</t>
  </si>
  <si>
    <t>439966440GRU</t>
  </si>
  <si>
    <t>4399664396440DSS</t>
  </si>
  <si>
    <t>439976440</t>
  </si>
  <si>
    <t>439956577ISL</t>
  </si>
  <si>
    <t>4399565776577VNO</t>
  </si>
  <si>
    <t>439956577ISTL</t>
  </si>
  <si>
    <t>not found1163BJV</t>
  </si>
  <si>
    <t>not foundnot found1163LGW</t>
  </si>
  <si>
    <t>439921163</t>
  </si>
  <si>
    <t>25821</t>
  </si>
  <si>
    <t>439921971IST</t>
  </si>
  <si>
    <t>4399219711971LHR</t>
  </si>
  <si>
    <t>439921971ISTL</t>
  </si>
  <si>
    <t>439931971IST</t>
  </si>
  <si>
    <t>4399319711971LHR</t>
  </si>
  <si>
    <t>439931971ISTL</t>
  </si>
  <si>
    <t>439941971IST</t>
  </si>
  <si>
    <t>4399419711971LHR</t>
  </si>
  <si>
    <t>439941971ISTL</t>
  </si>
  <si>
    <t>439951971IST</t>
  </si>
  <si>
    <t>4399519711971LHR</t>
  </si>
  <si>
    <t>439951971ISTL</t>
  </si>
  <si>
    <t>439961971IST</t>
  </si>
  <si>
    <t>4399619711971LHR</t>
  </si>
  <si>
    <t>439961971ISTL</t>
  </si>
  <si>
    <t>25881</t>
  </si>
  <si>
    <t>439971971IST</t>
  </si>
  <si>
    <t>4399719711971LHR</t>
  </si>
  <si>
    <t>439971971ISTL</t>
  </si>
  <si>
    <t>439896133IST</t>
  </si>
  <si>
    <t>4398961336133LHR</t>
  </si>
  <si>
    <t>439896133ISTL</t>
  </si>
  <si>
    <t>439906133IST</t>
  </si>
  <si>
    <t>4399061336133LHR</t>
  </si>
  <si>
    <t>439906133ISTL</t>
  </si>
  <si>
    <t>439916133IST</t>
  </si>
  <si>
    <t>4399161336133LHR</t>
  </si>
  <si>
    <t>439916133ISTL</t>
  </si>
  <si>
    <t>439926133IST</t>
  </si>
  <si>
    <t>4399261336133LHR</t>
  </si>
  <si>
    <t>439926133ISTL</t>
  </si>
  <si>
    <t>25971</t>
  </si>
  <si>
    <t>4399281IST</t>
  </si>
  <si>
    <t>439928181BOS</t>
  </si>
  <si>
    <t>4399281ISTL</t>
  </si>
  <si>
    <t>26132</t>
  </si>
  <si>
    <t>4399381IST</t>
  </si>
  <si>
    <t>439938181BOS</t>
  </si>
  <si>
    <t>4399381ISTL</t>
  </si>
  <si>
    <t>4399481IST</t>
  </si>
  <si>
    <t>439948181BOS</t>
  </si>
  <si>
    <t>4399481ISTL</t>
  </si>
  <si>
    <t>4399581IST</t>
  </si>
  <si>
    <t>439958181BOS</t>
  </si>
  <si>
    <t>4399581ISTL</t>
  </si>
  <si>
    <t>4399681IST</t>
  </si>
  <si>
    <t>439968181BOS</t>
  </si>
  <si>
    <t>4399681ISTL</t>
  </si>
  <si>
    <t>4399781IST</t>
  </si>
  <si>
    <t>439978181BOS</t>
  </si>
  <si>
    <t>4399781ISTL</t>
  </si>
  <si>
    <t>26231</t>
  </si>
  <si>
    <t>439921663IST</t>
  </si>
  <si>
    <t>4399216631663HAM</t>
  </si>
  <si>
    <t>439921663ISTL</t>
  </si>
  <si>
    <t>439931663IST</t>
  </si>
  <si>
    <t>4399316631663HAM</t>
  </si>
  <si>
    <t>439931663ISTL</t>
  </si>
  <si>
    <t>439941663IST</t>
  </si>
  <si>
    <t>4399416631663HAM</t>
  </si>
  <si>
    <t>439941663ISTL</t>
  </si>
  <si>
    <t>439951663IST</t>
  </si>
  <si>
    <t>4399516631663HAM</t>
  </si>
  <si>
    <t>439951663ISTL</t>
  </si>
  <si>
    <t>439961663IST</t>
  </si>
  <si>
    <t>4399616631663HAM</t>
  </si>
  <si>
    <t>439961663ISTL</t>
  </si>
  <si>
    <t>439971663IST</t>
  </si>
  <si>
    <t>4399716631663HAM</t>
  </si>
  <si>
    <t>439971663ISTL</t>
  </si>
  <si>
    <t>439916252SVO</t>
  </si>
  <si>
    <t>4399162516252ISL</t>
  </si>
  <si>
    <t>439916252</t>
  </si>
  <si>
    <t>not found629</t>
  </si>
  <si>
    <t>12922</t>
  </si>
  <si>
    <t>1292ISLT</t>
  </si>
  <si>
    <t>12962</t>
  </si>
  <si>
    <t>1296ISLT</t>
  </si>
  <si>
    <t>439921855IST</t>
  </si>
  <si>
    <t>4399218551855BCN</t>
  </si>
  <si>
    <t>439921855ISTL</t>
  </si>
  <si>
    <t>439931855IST</t>
  </si>
  <si>
    <t>4399318551855BCN</t>
  </si>
  <si>
    <t>439931855ISTL</t>
  </si>
  <si>
    <t>439941855IST</t>
  </si>
  <si>
    <t>4399418551855BCN</t>
  </si>
  <si>
    <t>439941855ISTL</t>
  </si>
  <si>
    <t>439951855IST</t>
  </si>
  <si>
    <t>4399518551855BCN</t>
  </si>
  <si>
    <t>439951855ISTL</t>
  </si>
  <si>
    <t>439961855IST</t>
  </si>
  <si>
    <t>4399618551855BCN</t>
  </si>
  <si>
    <t>439961855ISTL</t>
  </si>
  <si>
    <t>439971855IST</t>
  </si>
  <si>
    <t>4399718551855BCN</t>
  </si>
  <si>
    <t>439971855ISTL</t>
  </si>
  <si>
    <t>439936319SNN</t>
  </si>
  <si>
    <t>4399363196319ORD</t>
  </si>
  <si>
    <t>439936319</t>
  </si>
  <si>
    <t>439926484ALA</t>
  </si>
  <si>
    <t>4399264846484PVG</t>
  </si>
  <si>
    <t>439926484</t>
  </si>
  <si>
    <t>12882</t>
  </si>
  <si>
    <t>1288ISLT</t>
  </si>
  <si>
    <t>26941</t>
  </si>
  <si>
    <t>439921953IST</t>
  </si>
  <si>
    <t>4399219531953AMS</t>
  </si>
  <si>
    <t>439921953ISTL</t>
  </si>
  <si>
    <t>26951</t>
  </si>
  <si>
    <t>439931953IST</t>
  </si>
  <si>
    <t>4399319531953AMS</t>
  </si>
  <si>
    <t>439931953ISTL</t>
  </si>
  <si>
    <t>26961</t>
  </si>
  <si>
    <t>439941953IST</t>
  </si>
  <si>
    <t>4399419531953AMS</t>
  </si>
  <si>
    <t>439941953ISTL</t>
  </si>
  <si>
    <t>439951953IST</t>
  </si>
  <si>
    <t>4399519531953AMS</t>
  </si>
  <si>
    <t>439951953ISTL</t>
  </si>
  <si>
    <t>26981</t>
  </si>
  <si>
    <t>439961953IST</t>
  </si>
  <si>
    <t>4399619531953AMS</t>
  </si>
  <si>
    <t>439961953ISTL</t>
  </si>
  <si>
    <t>26991</t>
  </si>
  <si>
    <t>439971953IST</t>
  </si>
  <si>
    <t>4399719531953AMS</t>
  </si>
  <si>
    <t>439971953ISTL</t>
  </si>
  <si>
    <t>27001</t>
  </si>
  <si>
    <t>14962</t>
  </si>
  <si>
    <t>1496ISLT</t>
  </si>
  <si>
    <t>15002</t>
  </si>
  <si>
    <t>1500ISLT</t>
  </si>
  <si>
    <t>439906191CMB</t>
  </si>
  <si>
    <t>4399061906191MLE</t>
  </si>
  <si>
    <t>439916191</t>
  </si>
  <si>
    <t>439926201STN</t>
  </si>
  <si>
    <t>4399262016201MST</t>
  </si>
  <si>
    <t>439926201</t>
  </si>
  <si>
    <t>8962</t>
  </si>
  <si>
    <t>439946260MAA</t>
  </si>
  <si>
    <t>4399462606260HYD</t>
  </si>
  <si>
    <t>439946260</t>
  </si>
  <si>
    <t>439936305MST</t>
  </si>
  <si>
    <t>4399363056305ISL</t>
  </si>
  <si>
    <t>not found643</t>
  </si>
  <si>
    <t>not found1185BGW</t>
  </si>
  <si>
    <t>not foundnot found1185AYT</t>
  </si>
  <si>
    <t>439961185</t>
  </si>
  <si>
    <t>439971185</t>
  </si>
  <si>
    <t>439946248ISL</t>
  </si>
  <si>
    <t>4399462486248TLV</t>
  </si>
  <si>
    <t>439946248ISTL</t>
  </si>
  <si>
    <t>439926431ISL</t>
  </si>
  <si>
    <t>4399264316431MSQ</t>
  </si>
  <si>
    <t>439926431ISTL</t>
  </si>
  <si>
    <t>439916454BRU</t>
  </si>
  <si>
    <t>4399164536454ISL</t>
  </si>
  <si>
    <t>439916454</t>
  </si>
  <si>
    <t>439896490ISL</t>
  </si>
  <si>
    <t>4398964906490NVI</t>
  </si>
  <si>
    <t>439896490ISTL</t>
  </si>
  <si>
    <t>439966490ISL</t>
  </si>
  <si>
    <t>4399664906490NVI</t>
  </si>
  <si>
    <t>439966490ISTL</t>
  </si>
  <si>
    <t>439926524FRU</t>
  </si>
  <si>
    <t>4399265246524CAN</t>
  </si>
  <si>
    <t>439926524</t>
  </si>
  <si>
    <t>439927IST</t>
  </si>
  <si>
    <t>4399277IAD</t>
  </si>
  <si>
    <t>439927ISTL</t>
  </si>
  <si>
    <t>439937IST</t>
  </si>
  <si>
    <t>4399377IAD</t>
  </si>
  <si>
    <t>439937ISTL</t>
  </si>
  <si>
    <t>439947IST</t>
  </si>
  <si>
    <t>4399477IAD</t>
  </si>
  <si>
    <t>439947ISTL</t>
  </si>
  <si>
    <t>439957IST</t>
  </si>
  <si>
    <t>4399577IAD</t>
  </si>
  <si>
    <t>439957ISTL</t>
  </si>
  <si>
    <t>439967IST</t>
  </si>
  <si>
    <t>4399677IAD</t>
  </si>
  <si>
    <t>439967ISTL</t>
  </si>
  <si>
    <t>439977IST</t>
  </si>
  <si>
    <t>4399777IAD</t>
  </si>
  <si>
    <t>439977ISTL</t>
  </si>
  <si>
    <t>16662</t>
  </si>
  <si>
    <t>1666ISLT</t>
  </si>
  <si>
    <t>16682</t>
  </si>
  <si>
    <t>1668ISLT</t>
  </si>
  <si>
    <t>27441</t>
  </si>
  <si>
    <t>27451</t>
  </si>
  <si>
    <t>27461</t>
  </si>
  <si>
    <t>27491</t>
  </si>
  <si>
    <t>27501</t>
  </si>
  <si>
    <t>439924946MNL</t>
  </si>
  <si>
    <t>4399249454946IST</t>
  </si>
  <si>
    <t>439934946</t>
  </si>
  <si>
    <t>439906206ISL</t>
  </si>
  <si>
    <t>4399062066206KHI</t>
  </si>
  <si>
    <t>439906206ISTL</t>
  </si>
  <si>
    <t>439976206ISL</t>
  </si>
  <si>
    <t>4399762066206KHI</t>
  </si>
  <si>
    <t>439976206ISTL</t>
  </si>
  <si>
    <t>439936234ISL</t>
  </si>
  <si>
    <t>4399362346234RUH</t>
  </si>
  <si>
    <t>439936234ISTL</t>
  </si>
  <si>
    <t>439896506ISL</t>
  </si>
  <si>
    <t>4398965066506TNR</t>
  </si>
  <si>
    <t>439896506ISTL</t>
  </si>
  <si>
    <t>439966506ISL</t>
  </si>
  <si>
    <t>4399665066506TNR</t>
  </si>
  <si>
    <t>439966506ISTL</t>
  </si>
  <si>
    <t>439946575ISL</t>
  </si>
  <si>
    <t>4399465756575MSQ</t>
  </si>
  <si>
    <t>439946575ISTL</t>
  </si>
  <si>
    <t>439916691KBP</t>
  </si>
  <si>
    <t>4399166916691PRG</t>
  </si>
  <si>
    <t>439916691</t>
  </si>
  <si>
    <t>not found651</t>
  </si>
  <si>
    <t>439971232</t>
  </si>
  <si>
    <t>439921635IST</t>
  </si>
  <si>
    <t>4399216351635MUC</t>
  </si>
  <si>
    <t>439921635ISTL</t>
  </si>
  <si>
    <t>439931635IST</t>
  </si>
  <si>
    <t>4399316351635MUC</t>
  </si>
  <si>
    <t>439931635ISTL</t>
  </si>
  <si>
    <t>439941635IST</t>
  </si>
  <si>
    <t>4399416351635MUC</t>
  </si>
  <si>
    <t>439941635ISTL</t>
  </si>
  <si>
    <t>27961</t>
  </si>
  <si>
    <t>439951635IST</t>
  </si>
  <si>
    <t>4399516351635MUC</t>
  </si>
  <si>
    <t>439951635ISTL</t>
  </si>
  <si>
    <t>439961635IST</t>
  </si>
  <si>
    <t>4399616351635MUC</t>
  </si>
  <si>
    <t>439961635ISTL</t>
  </si>
  <si>
    <t>439971635IST</t>
  </si>
  <si>
    <t>4399716351635MUC</t>
  </si>
  <si>
    <t>439971635ISTL</t>
  </si>
  <si>
    <t>439892417AYT</t>
  </si>
  <si>
    <t>4398924162417IST</t>
  </si>
  <si>
    <t>439892417</t>
  </si>
  <si>
    <t>439922417AYT</t>
  </si>
  <si>
    <t>4399224162417IST</t>
  </si>
  <si>
    <t>439922417</t>
  </si>
  <si>
    <t>439942417AYT</t>
  </si>
  <si>
    <t>4399424162417IST</t>
  </si>
  <si>
    <t>439942417</t>
  </si>
  <si>
    <t>439962417AYT</t>
  </si>
  <si>
    <t>4399624162417IST</t>
  </si>
  <si>
    <t>439962417</t>
  </si>
  <si>
    <t>not found678</t>
  </si>
  <si>
    <t>not found679</t>
  </si>
  <si>
    <t>4399231IST</t>
  </si>
  <si>
    <t>439923131ATL</t>
  </si>
  <si>
    <t>4399231ISTL</t>
  </si>
  <si>
    <t>4399431IST</t>
  </si>
  <si>
    <t>439943131ATL</t>
  </si>
  <si>
    <t>4399431ISTL</t>
  </si>
  <si>
    <t>4399531IST</t>
  </si>
  <si>
    <t>439953131ATL</t>
  </si>
  <si>
    <t>4399531ISTL</t>
  </si>
  <si>
    <t>4399631IST</t>
  </si>
  <si>
    <t>439963131ATL</t>
  </si>
  <si>
    <t>4399631ISTL</t>
  </si>
  <si>
    <t>439971824CDG</t>
  </si>
  <si>
    <t>4399718231824IST</t>
  </si>
  <si>
    <t>439971824</t>
  </si>
  <si>
    <t>11772</t>
  </si>
  <si>
    <t>1177ISLT</t>
  </si>
  <si>
    <t>439926409ISL</t>
  </si>
  <si>
    <t>4399264096409MIA</t>
  </si>
  <si>
    <t>439926409ISTL</t>
  </si>
  <si>
    <t>439936596ISL</t>
  </si>
  <si>
    <t>4399365966596BLR</t>
  </si>
  <si>
    <t>439936596ISTL</t>
  </si>
  <si>
    <t>13732</t>
  </si>
  <si>
    <t>1373ISLT</t>
  </si>
  <si>
    <t>439926415ISL</t>
  </si>
  <si>
    <t>4399264156415MAD</t>
  </si>
  <si>
    <t>439926415ISTL</t>
  </si>
  <si>
    <t>439926585BSL</t>
  </si>
  <si>
    <t>4399265856585ISL</t>
  </si>
  <si>
    <t>not found695</t>
  </si>
  <si>
    <t>439931232</t>
  </si>
  <si>
    <t>439921527IST</t>
  </si>
  <si>
    <t>4399215271527DUS</t>
  </si>
  <si>
    <t>439921527ISTL</t>
  </si>
  <si>
    <t>439931527IST</t>
  </si>
  <si>
    <t>4399315271527DUS</t>
  </si>
  <si>
    <t>439931527ISTL</t>
  </si>
  <si>
    <t>439941527IST</t>
  </si>
  <si>
    <t>4399415271527DUS</t>
  </si>
  <si>
    <t>439941527ISTL</t>
  </si>
  <si>
    <t>28701</t>
  </si>
  <si>
    <t>439951527IST</t>
  </si>
  <si>
    <t>4399515271527DUS</t>
  </si>
  <si>
    <t>439951527ISTL</t>
  </si>
  <si>
    <t>439961527IST</t>
  </si>
  <si>
    <t>4399615271527DUS</t>
  </si>
  <si>
    <t>439961527ISTL</t>
  </si>
  <si>
    <t>439971527IST</t>
  </si>
  <si>
    <t>4399715271527DUS</t>
  </si>
  <si>
    <t>439971527ISTL</t>
  </si>
  <si>
    <t>17092</t>
  </si>
  <si>
    <t>1709ISLT</t>
  </si>
  <si>
    <t>not found4021AMM</t>
  </si>
  <si>
    <t>not foundnot found4021AYT</t>
  </si>
  <si>
    <t>439974021</t>
  </si>
  <si>
    <t>439896220ALA</t>
  </si>
  <si>
    <t>4398962206220CAN</t>
  </si>
  <si>
    <t>439896220</t>
  </si>
  <si>
    <t>439966220ALA</t>
  </si>
  <si>
    <t>4399662206220CAN</t>
  </si>
  <si>
    <t>439966220</t>
  </si>
  <si>
    <t>439926329ZRH</t>
  </si>
  <si>
    <t>4399263286329ISL</t>
  </si>
  <si>
    <t>439926329</t>
  </si>
  <si>
    <t>439921593IST</t>
  </si>
  <si>
    <t>4399215931593FRA</t>
  </si>
  <si>
    <t>439921593ISTL</t>
  </si>
  <si>
    <t>439931593IST</t>
  </si>
  <si>
    <t>4399315931593FRA</t>
  </si>
  <si>
    <t>439931593ISTL</t>
  </si>
  <si>
    <t>439941593IST</t>
  </si>
  <si>
    <t>4399415931593FRA</t>
  </si>
  <si>
    <t>439941593ISTL</t>
  </si>
  <si>
    <t>439951593IST</t>
  </si>
  <si>
    <t>4399515931593FRA</t>
  </si>
  <si>
    <t>439951593ISTL</t>
  </si>
  <si>
    <t>439961593IST</t>
  </si>
  <si>
    <t>4399615931593FRA</t>
  </si>
  <si>
    <t>439961593ISTL</t>
  </si>
  <si>
    <t>439971593IST</t>
  </si>
  <si>
    <t>4399715931593FRA</t>
  </si>
  <si>
    <t>439971593ISTL</t>
  </si>
  <si>
    <t>not found6061CMB</t>
  </si>
  <si>
    <t>not foundnot found6061LHE</t>
  </si>
  <si>
    <t>439896061</t>
  </si>
  <si>
    <t>439916061CMB</t>
  </si>
  <si>
    <t>4399160606061LHE</t>
  </si>
  <si>
    <t>439926061</t>
  </si>
  <si>
    <t>439916153DSS</t>
  </si>
  <si>
    <t>4399161536153GRU</t>
  </si>
  <si>
    <t>439916153</t>
  </si>
  <si>
    <t>439946153DSS</t>
  </si>
  <si>
    <t>4399461536153GRU</t>
  </si>
  <si>
    <t>439946153</t>
  </si>
  <si>
    <t>439956153DSS</t>
  </si>
  <si>
    <t>4399561536153GRU</t>
  </si>
  <si>
    <t>439956153</t>
  </si>
  <si>
    <t>439916237BOM</t>
  </si>
  <si>
    <t>4399162366237ISL</t>
  </si>
  <si>
    <t>439916237</t>
  </si>
  <si>
    <t>439916366AMM</t>
  </si>
  <si>
    <t>4399163666366NBO</t>
  </si>
  <si>
    <t>439916366</t>
  </si>
  <si>
    <t>439971827IST</t>
  </si>
  <si>
    <t>4399718271827CDG</t>
  </si>
  <si>
    <t>439971827ISTL</t>
  </si>
  <si>
    <t>439926313ISL</t>
  </si>
  <si>
    <t>4399263136313ARN</t>
  </si>
  <si>
    <t>439926313ISTL</t>
  </si>
  <si>
    <t>439906530FRU</t>
  </si>
  <si>
    <t>4399065306530CAN</t>
  </si>
  <si>
    <t>439906530</t>
  </si>
  <si>
    <t>439976530FRU</t>
  </si>
  <si>
    <t>4399765306530CAN</t>
  </si>
  <si>
    <t>439976530</t>
  </si>
  <si>
    <t>11912</t>
  </si>
  <si>
    <t>1191ISLT</t>
  </si>
  <si>
    <t>11932</t>
  </si>
  <si>
    <t>1193ISLT</t>
  </si>
  <si>
    <t>17942</t>
  </si>
  <si>
    <t>1794ISLT</t>
  </si>
  <si>
    <t>16942</t>
  </si>
  <si>
    <t>1694ISLT</t>
  </si>
  <si>
    <t>18902</t>
  </si>
  <si>
    <t>1890ISLT</t>
  </si>
  <si>
    <t>439926149KBP</t>
  </si>
  <si>
    <t>4399261496149OSL</t>
  </si>
  <si>
    <t>439926149</t>
  </si>
  <si>
    <t>439906165NRT</t>
  </si>
  <si>
    <t>4399061646165IST</t>
  </si>
  <si>
    <t>439916165</t>
  </si>
  <si>
    <t>55051</t>
  </si>
  <si>
    <t>439926165NRT</t>
  </si>
  <si>
    <t>4399261646165IST</t>
  </si>
  <si>
    <t>439936165</t>
  </si>
  <si>
    <t>55061</t>
  </si>
  <si>
    <t>439946165NRT</t>
  </si>
  <si>
    <t>4399461646165IST</t>
  </si>
  <si>
    <t>439956165</t>
  </si>
  <si>
    <t>439956165NRT</t>
  </si>
  <si>
    <t>4399561646165IST</t>
  </si>
  <si>
    <t>439966165</t>
  </si>
  <si>
    <t>55081</t>
  </si>
  <si>
    <t>439956516ALA</t>
  </si>
  <si>
    <t>4399565166516CAN</t>
  </si>
  <si>
    <t>439956516</t>
  </si>
  <si>
    <t>439916576LGG</t>
  </si>
  <si>
    <t>4399165766576OSL</t>
  </si>
  <si>
    <t>439916576</t>
  </si>
  <si>
    <t>439956690ISL</t>
  </si>
  <si>
    <t>4399566906690JNB</t>
  </si>
  <si>
    <t>439956690ISTL</t>
  </si>
  <si>
    <t>not found732</t>
  </si>
  <si>
    <t>not found739</t>
  </si>
  <si>
    <t>not found743</t>
  </si>
  <si>
    <t>16382</t>
  </si>
  <si>
    <t>1638ISLT</t>
  </si>
  <si>
    <t>16392</t>
  </si>
  <si>
    <t>1639ISLT</t>
  </si>
  <si>
    <t>16422</t>
  </si>
  <si>
    <t>1642ISLT</t>
  </si>
  <si>
    <t>16432</t>
  </si>
  <si>
    <t>1643ISLT</t>
  </si>
  <si>
    <t>439921958AMS</t>
  </si>
  <si>
    <t>4399219571958IST</t>
  </si>
  <si>
    <t>439921958</t>
  </si>
  <si>
    <t>439931958AMS</t>
  </si>
  <si>
    <t>4399319571958IST</t>
  </si>
  <si>
    <t>439931958</t>
  </si>
  <si>
    <t>439941958AMS</t>
  </si>
  <si>
    <t>4399419571958IST</t>
  </si>
  <si>
    <t>439941958</t>
  </si>
  <si>
    <t>439951958AMS</t>
  </si>
  <si>
    <t>4399519571958IST</t>
  </si>
  <si>
    <t>439951958</t>
  </si>
  <si>
    <t>439961958AMS</t>
  </si>
  <si>
    <t>4399619571958IST</t>
  </si>
  <si>
    <t>439961958</t>
  </si>
  <si>
    <t>13012</t>
  </si>
  <si>
    <t>1301ISLT</t>
  </si>
  <si>
    <t>439971958AMS</t>
  </si>
  <si>
    <t>4399719571958IST</t>
  </si>
  <si>
    <t>439971958</t>
  </si>
  <si>
    <t>439896398DWC</t>
  </si>
  <si>
    <t>4398963986398MAA</t>
  </si>
  <si>
    <t>439896398</t>
  </si>
  <si>
    <t>439966398DWC</t>
  </si>
  <si>
    <t>4399663986398MAA</t>
  </si>
  <si>
    <t>439966398</t>
  </si>
  <si>
    <t>439946538FRU</t>
  </si>
  <si>
    <t>4399465386538CAN</t>
  </si>
  <si>
    <t>439946538</t>
  </si>
  <si>
    <t>439906784ISL</t>
  </si>
  <si>
    <t>4399067846784ALA</t>
  </si>
  <si>
    <t>439906784ISTL</t>
  </si>
  <si>
    <t>439976784ISL</t>
  </si>
  <si>
    <t>4399767846784ALA</t>
  </si>
  <si>
    <t>439976784ISTL</t>
  </si>
  <si>
    <t>439926788ISL</t>
  </si>
  <si>
    <t>4399267886788ALA</t>
  </si>
  <si>
    <t>439926788ISTL</t>
  </si>
  <si>
    <t>30232</t>
  </si>
  <si>
    <t>not found749</t>
  </si>
  <si>
    <t>17362</t>
  </si>
  <si>
    <t>1736ISLT</t>
  </si>
  <si>
    <t>17382</t>
  </si>
  <si>
    <t>1738ISLT</t>
  </si>
  <si>
    <t>16442</t>
  </si>
  <si>
    <t>1644ISLT</t>
  </si>
  <si>
    <t>16482</t>
  </si>
  <si>
    <t>1648ISLT</t>
  </si>
  <si>
    <t>16492</t>
  </si>
  <si>
    <t>1649ISLT</t>
  </si>
  <si>
    <t>439946203STN</t>
  </si>
  <si>
    <t>4399462036203MST</t>
  </si>
  <si>
    <t>439946203</t>
  </si>
  <si>
    <t>439956224ALA</t>
  </si>
  <si>
    <t>4399562246224SZX</t>
  </si>
  <si>
    <t>439956224</t>
  </si>
  <si>
    <t>439906268ALA</t>
  </si>
  <si>
    <t>4399062686268SZX</t>
  </si>
  <si>
    <t>439906268</t>
  </si>
  <si>
    <t>439976268ALA</t>
  </si>
  <si>
    <t>4399762686268SZX</t>
  </si>
  <si>
    <t>439976268</t>
  </si>
  <si>
    <t>439896315ISL</t>
  </si>
  <si>
    <t>4398963156315HEL</t>
  </si>
  <si>
    <t>439896315ISTL</t>
  </si>
  <si>
    <t>439966315ISL</t>
  </si>
  <si>
    <t>4399663156315HEL</t>
  </si>
  <si>
    <t>439966315ISTL</t>
  </si>
  <si>
    <t>439926424ALA</t>
  </si>
  <si>
    <t>4399264246424SZX</t>
  </si>
  <si>
    <t>439926424</t>
  </si>
  <si>
    <t>439926429ISL</t>
  </si>
  <si>
    <t>4399264296429CDG</t>
  </si>
  <si>
    <t>439926429ISTL</t>
  </si>
  <si>
    <t>439896518FRU</t>
  </si>
  <si>
    <t>4398965186518PVG</t>
  </si>
  <si>
    <t>439896518</t>
  </si>
  <si>
    <t>439966518FRU</t>
  </si>
  <si>
    <t>4399665186518PVG</t>
  </si>
  <si>
    <t>439966518</t>
  </si>
  <si>
    <t>439896561AMD</t>
  </si>
  <si>
    <t>4398965606561ISL</t>
  </si>
  <si>
    <t>439896561</t>
  </si>
  <si>
    <t>210ISLT</t>
  </si>
  <si>
    <t>439966561AMD</t>
  </si>
  <si>
    <t>4399665606561ISL</t>
  </si>
  <si>
    <t>439966561</t>
  </si>
  <si>
    <t>439916590IAH</t>
  </si>
  <si>
    <t>4399165896590ISL</t>
  </si>
  <si>
    <t>439926590</t>
  </si>
  <si>
    <t>44822</t>
  </si>
  <si>
    <t>4482ISLT</t>
  </si>
  <si>
    <t>not found751</t>
  </si>
  <si>
    <t>43992161TNR</t>
  </si>
  <si>
    <t>43992160161MRU</t>
  </si>
  <si>
    <t>43993161</t>
  </si>
  <si>
    <t>43996161TNR</t>
  </si>
  <si>
    <t>43996160161MRU</t>
  </si>
  <si>
    <t>43997161</t>
  </si>
  <si>
    <t>30641</t>
  </si>
  <si>
    <t>16542</t>
  </si>
  <si>
    <t>1654ISLT</t>
  </si>
  <si>
    <t>439946333ZRH</t>
  </si>
  <si>
    <t>4399463336333ISL</t>
  </si>
  <si>
    <t>439906419ISL</t>
  </si>
  <si>
    <t>4399064196419CMN</t>
  </si>
  <si>
    <t>439906419ISTL</t>
  </si>
  <si>
    <t>439976419ISL</t>
  </si>
  <si>
    <t>4399764196419CMN</t>
  </si>
  <si>
    <t>439976419ISTL</t>
  </si>
  <si>
    <t>17782</t>
  </si>
  <si>
    <t>1778ISLT</t>
  </si>
  <si>
    <t>439956426KWI</t>
  </si>
  <si>
    <t>4399564266426NBO</t>
  </si>
  <si>
    <t>439956426</t>
  </si>
  <si>
    <t>439916598ALA</t>
  </si>
  <si>
    <t>4399165986598CAN</t>
  </si>
  <si>
    <t>439916598</t>
  </si>
  <si>
    <t>439936686MIA</t>
  </si>
  <si>
    <t>4399366856686ISL</t>
  </si>
  <si>
    <t>439946686</t>
  </si>
  <si>
    <t>4399167DPS</t>
  </si>
  <si>
    <t>439916667IST</t>
  </si>
  <si>
    <t>4399267</t>
  </si>
  <si>
    <t>4399267DPS</t>
  </si>
  <si>
    <t>439926667IST</t>
  </si>
  <si>
    <t>4399367</t>
  </si>
  <si>
    <t>4399367DPS</t>
  </si>
  <si>
    <t>439936667IST</t>
  </si>
  <si>
    <t>4399467</t>
  </si>
  <si>
    <t>4399467DPS</t>
  </si>
  <si>
    <t>439946667IST</t>
  </si>
  <si>
    <t>4399567</t>
  </si>
  <si>
    <t>4399567DPS</t>
  </si>
  <si>
    <t>439956667IST</t>
  </si>
  <si>
    <t>4399667</t>
  </si>
  <si>
    <t>4399667DPS</t>
  </si>
  <si>
    <t>439966667IST</t>
  </si>
  <si>
    <t>4399767</t>
  </si>
  <si>
    <t>439971163</t>
  </si>
  <si>
    <t>439961909IST</t>
  </si>
  <si>
    <t>4399619091909ZRH</t>
  </si>
  <si>
    <t>439961909ISTL</t>
  </si>
  <si>
    <t>31321</t>
  </si>
  <si>
    <t>31341</t>
  </si>
  <si>
    <t>31351</t>
  </si>
  <si>
    <t>31361</t>
  </si>
  <si>
    <t>31401</t>
  </si>
  <si>
    <t>31411</t>
  </si>
  <si>
    <t>439896176IST</t>
  </si>
  <si>
    <t>4398961766176DXB</t>
  </si>
  <si>
    <t>439896176ISTL</t>
  </si>
  <si>
    <t>439906208ISL</t>
  </si>
  <si>
    <t>4399062086208BLR</t>
  </si>
  <si>
    <t>439906208ISTL</t>
  </si>
  <si>
    <t>439976208ISL</t>
  </si>
  <si>
    <t>4399762086208BLR</t>
  </si>
  <si>
    <t>439976208ISTL</t>
  </si>
  <si>
    <t>43992825BEY</t>
  </si>
  <si>
    <t>43992824825IST</t>
  </si>
  <si>
    <t>43992825</t>
  </si>
  <si>
    <t>43993825BEY</t>
  </si>
  <si>
    <t>43993824825IST</t>
  </si>
  <si>
    <t>43993825</t>
  </si>
  <si>
    <t>43994825BEY</t>
  </si>
  <si>
    <t>43994824825IST</t>
  </si>
  <si>
    <t>43994825</t>
  </si>
  <si>
    <t>43996825BEY</t>
  </si>
  <si>
    <t>43996824825IST</t>
  </si>
  <si>
    <t>43996825</t>
  </si>
  <si>
    <t>43997825BEY</t>
  </si>
  <si>
    <t>43997824825IST</t>
  </si>
  <si>
    <t>43997825</t>
  </si>
  <si>
    <t>31511</t>
  </si>
  <si>
    <t>31521</t>
  </si>
  <si>
    <t>not found4025BGW</t>
  </si>
  <si>
    <t>not foundnot found4025AYT</t>
  </si>
  <si>
    <t>439944025</t>
  </si>
  <si>
    <t>439896185IST</t>
  </si>
  <si>
    <t>4398961856185ORD</t>
  </si>
  <si>
    <t>439896185ISTL</t>
  </si>
  <si>
    <t>439916185IST</t>
  </si>
  <si>
    <t>4399161856185ORD</t>
  </si>
  <si>
    <t>439916185ISTL</t>
  </si>
  <si>
    <t>439956482FRU</t>
  </si>
  <si>
    <t>4399564826482PVG</t>
  </si>
  <si>
    <t>439956482</t>
  </si>
  <si>
    <t>9692</t>
  </si>
  <si>
    <t>439956379TLV</t>
  </si>
  <si>
    <t>4399563796379ISL</t>
  </si>
  <si>
    <t>439976603ISL</t>
  </si>
  <si>
    <t>4399766036603FRA</t>
  </si>
  <si>
    <t>439976603ISTL</t>
  </si>
  <si>
    <t>439921592FRA</t>
  </si>
  <si>
    <t>4399215911592IST</t>
  </si>
  <si>
    <t>439921592</t>
  </si>
  <si>
    <t>439931592FRA</t>
  </si>
  <si>
    <t>4399315911592IST</t>
  </si>
  <si>
    <t>439931592</t>
  </si>
  <si>
    <t>439941592FRA</t>
  </si>
  <si>
    <t>4399415911592IST</t>
  </si>
  <si>
    <t>439941592</t>
  </si>
  <si>
    <t>439951592FRA</t>
  </si>
  <si>
    <t>4399515911592IST</t>
  </si>
  <si>
    <t>439951592</t>
  </si>
  <si>
    <t>439961592FRA</t>
  </si>
  <si>
    <t>4399615911592IST</t>
  </si>
  <si>
    <t>439961592</t>
  </si>
  <si>
    <t>439971592FRA</t>
  </si>
  <si>
    <t>4399715911592IST</t>
  </si>
  <si>
    <t>439971592</t>
  </si>
  <si>
    <t>not found4019BEY</t>
  </si>
  <si>
    <t>not foundnot found4019AYT</t>
  </si>
  <si>
    <t>439924019</t>
  </si>
  <si>
    <t>439934019</t>
  </si>
  <si>
    <t>439944019</t>
  </si>
  <si>
    <t>439954019</t>
  </si>
  <si>
    <t>439974019</t>
  </si>
  <si>
    <t>439946071IST</t>
  </si>
  <si>
    <t>4399460716071JFK</t>
  </si>
  <si>
    <t>439946071ISTL</t>
  </si>
  <si>
    <t>439906077IST</t>
  </si>
  <si>
    <t>4399060776077JFK</t>
  </si>
  <si>
    <t>439906077ISTL</t>
  </si>
  <si>
    <t>439896079IST</t>
  </si>
  <si>
    <t>4398960796079JFK</t>
  </si>
  <si>
    <t>439896079ISTL</t>
  </si>
  <si>
    <t>439916079IST</t>
  </si>
  <si>
    <t>4399160796079JFK</t>
  </si>
  <si>
    <t>439916079ISTL</t>
  </si>
  <si>
    <t>439946079IST</t>
  </si>
  <si>
    <t>4399460796079JFK</t>
  </si>
  <si>
    <t>439946079ISTL</t>
  </si>
  <si>
    <t>439966079IST</t>
  </si>
  <si>
    <t>4399660796079JFK</t>
  </si>
  <si>
    <t>439966079ISTL</t>
  </si>
  <si>
    <t>439906089IST</t>
  </si>
  <si>
    <t>4399060896089JFK</t>
  </si>
  <si>
    <t>439906089ISTL</t>
  </si>
  <si>
    <t>32111</t>
  </si>
  <si>
    <t>32141</t>
  </si>
  <si>
    <t>not found4905VKO</t>
  </si>
  <si>
    <t>not foundnot found4905IST</t>
  </si>
  <si>
    <t>439924905</t>
  </si>
  <si>
    <t>not found4907VKO</t>
  </si>
  <si>
    <t>not foundnot found4907IST</t>
  </si>
  <si>
    <t>439934907</t>
  </si>
  <si>
    <t>439956183IST</t>
  </si>
  <si>
    <t>4399561836183YYZ</t>
  </si>
  <si>
    <t>439956183ISTL</t>
  </si>
  <si>
    <t>439916291ISL</t>
  </si>
  <si>
    <t>4399162916291ACC</t>
  </si>
  <si>
    <t>439916291ISTL</t>
  </si>
  <si>
    <t>32202</t>
  </si>
  <si>
    <t>439946402LGG</t>
  </si>
  <si>
    <t>4399464016402ISL</t>
  </si>
  <si>
    <t>439946402</t>
  </si>
  <si>
    <t>14152</t>
  </si>
  <si>
    <t>1415ISLT</t>
  </si>
  <si>
    <t>not found777</t>
  </si>
  <si>
    <t>32361</t>
  </si>
  <si>
    <t>32371</t>
  </si>
  <si>
    <t>32381</t>
  </si>
  <si>
    <t>439896158CAI</t>
  </si>
  <si>
    <t>4398961576158IST</t>
  </si>
  <si>
    <t>439896158</t>
  </si>
  <si>
    <t>439906158CAI</t>
  </si>
  <si>
    <t>4399061576158IST</t>
  </si>
  <si>
    <t>439906158</t>
  </si>
  <si>
    <t>18532</t>
  </si>
  <si>
    <t>1853ISLT</t>
  </si>
  <si>
    <t>439936528ALA</t>
  </si>
  <si>
    <t>4399365286528CAN</t>
  </si>
  <si>
    <t>439936528</t>
  </si>
  <si>
    <t>4399185MNL</t>
  </si>
  <si>
    <t>439918485IST</t>
  </si>
  <si>
    <t>4399285</t>
  </si>
  <si>
    <t>4399285MNL</t>
  </si>
  <si>
    <t>439928485IST</t>
  </si>
  <si>
    <t>4399385</t>
  </si>
  <si>
    <t>4399385MNL</t>
  </si>
  <si>
    <t>439938485IST</t>
  </si>
  <si>
    <t>4399485</t>
  </si>
  <si>
    <t>4399485MNL</t>
  </si>
  <si>
    <t>439948485IST</t>
  </si>
  <si>
    <t>4399585</t>
  </si>
  <si>
    <t>4399585MNL</t>
  </si>
  <si>
    <t>439958485IST</t>
  </si>
  <si>
    <t>4399685</t>
  </si>
  <si>
    <t>4399685MNL</t>
  </si>
  <si>
    <t>439968485IST</t>
  </si>
  <si>
    <t>4399785</t>
  </si>
  <si>
    <t>43990123FRU</t>
  </si>
  <si>
    <t>43990122123IST</t>
  </si>
  <si>
    <t>43993185IST</t>
  </si>
  <si>
    <t>43993185185ORD</t>
  </si>
  <si>
    <t>43993185ISTL</t>
  </si>
  <si>
    <t>43995185IST</t>
  </si>
  <si>
    <t>43995185185ORD</t>
  </si>
  <si>
    <t>43995185ISTL</t>
  </si>
  <si>
    <t>43997185IST</t>
  </si>
  <si>
    <t>43997185185ORD</t>
  </si>
  <si>
    <t>43997185ISTL</t>
  </si>
  <si>
    <t>32711</t>
  </si>
  <si>
    <t>19632</t>
  </si>
  <si>
    <t>1963ISLT</t>
  </si>
  <si>
    <t>439906145IST</t>
  </si>
  <si>
    <t>4399061456145WAW</t>
  </si>
  <si>
    <t>439906145ISTL</t>
  </si>
  <si>
    <t>439926512FIH</t>
  </si>
  <si>
    <t>4399265126512NBO</t>
  </si>
  <si>
    <t>439926512</t>
  </si>
  <si>
    <t>43994183HAV</t>
  </si>
  <si>
    <t>43994183183CCS</t>
  </si>
  <si>
    <t>43995183</t>
  </si>
  <si>
    <t>17732</t>
  </si>
  <si>
    <t>1773ISLT</t>
  </si>
  <si>
    <t>21262</t>
  </si>
  <si>
    <t>2126ISLT</t>
  </si>
  <si>
    <t>4399389ICN</t>
  </si>
  <si>
    <t>439938889IST</t>
  </si>
  <si>
    <t>4399489</t>
  </si>
  <si>
    <t>4399589ICN</t>
  </si>
  <si>
    <t>439958889IST</t>
  </si>
  <si>
    <t>4399689</t>
  </si>
  <si>
    <t>4399689ICN</t>
  </si>
  <si>
    <t>439968889IST</t>
  </si>
  <si>
    <t>4399789</t>
  </si>
  <si>
    <t>43992181CUN</t>
  </si>
  <si>
    <t>43992181181IST</t>
  </si>
  <si>
    <t>43994181CUN</t>
  </si>
  <si>
    <t>43994181181IST</t>
  </si>
  <si>
    <t>43996181CUN</t>
  </si>
  <si>
    <t>43996181181IST</t>
  </si>
  <si>
    <t>439921875IST</t>
  </si>
  <si>
    <t>4399218751875MXP</t>
  </si>
  <si>
    <t>439921875ISTL</t>
  </si>
  <si>
    <t>439931875IST</t>
  </si>
  <si>
    <t>4399318751875MXP</t>
  </si>
  <si>
    <t>439931875ISTL</t>
  </si>
  <si>
    <t>439941875IST</t>
  </si>
  <si>
    <t>4399418751875MXP</t>
  </si>
  <si>
    <t>439941875ISTL</t>
  </si>
  <si>
    <t>439951875IST</t>
  </si>
  <si>
    <t>4399518751875MXP</t>
  </si>
  <si>
    <t>439951875ISTL</t>
  </si>
  <si>
    <t>439961875IST</t>
  </si>
  <si>
    <t>4399618751875MXP</t>
  </si>
  <si>
    <t>439961875ISTL</t>
  </si>
  <si>
    <t>439971875IST</t>
  </si>
  <si>
    <t>4399718751875MXP</t>
  </si>
  <si>
    <t>439971875ISTL</t>
  </si>
  <si>
    <t>22182</t>
  </si>
  <si>
    <t>2218ISLT</t>
  </si>
  <si>
    <t>22232</t>
  </si>
  <si>
    <t>2223ISLT</t>
  </si>
  <si>
    <t>22252</t>
  </si>
  <si>
    <t>2225ISLT</t>
  </si>
  <si>
    <t>439906111PRG</t>
  </si>
  <si>
    <t>4399061116111IST</t>
  </si>
  <si>
    <t>1079ISLT</t>
  </si>
  <si>
    <t>439896127PRG</t>
  </si>
  <si>
    <t>4398961276127IST</t>
  </si>
  <si>
    <t>439946361NVI</t>
  </si>
  <si>
    <t>4399463606361ISL</t>
  </si>
  <si>
    <t>439946361</t>
  </si>
  <si>
    <t>439916503ISL</t>
  </si>
  <si>
    <t>4399165036503LOS</t>
  </si>
  <si>
    <t>439916503ISTL</t>
  </si>
  <si>
    <t>33461</t>
  </si>
  <si>
    <t>439936646BCN</t>
  </si>
  <si>
    <t>4399366456646ISL</t>
  </si>
  <si>
    <t>439936646</t>
  </si>
  <si>
    <t>ISLOPOISL</t>
  </si>
  <si>
    <t>439926659ISL</t>
  </si>
  <si>
    <t>4399266596659OPO</t>
  </si>
  <si>
    <t>439926659ISTL</t>
  </si>
  <si>
    <t>439956421ISL</t>
  </si>
  <si>
    <t>4399564216421CDG</t>
  </si>
  <si>
    <t>439956421ISTL</t>
  </si>
  <si>
    <t>439906455KRT</t>
  </si>
  <si>
    <t>4399064556455NBO</t>
  </si>
  <si>
    <t>439906455</t>
  </si>
  <si>
    <t>439976455KRT</t>
  </si>
  <si>
    <t>4399764556455NBO</t>
  </si>
  <si>
    <t>439976455</t>
  </si>
  <si>
    <t>439916507CKY</t>
  </si>
  <si>
    <t>4399165076507DSS</t>
  </si>
  <si>
    <t>439916507</t>
  </si>
  <si>
    <t>not found798</t>
  </si>
  <si>
    <t>not found803</t>
  </si>
  <si>
    <t>439921723IST</t>
  </si>
  <si>
    <t>4399217231723TXL</t>
  </si>
  <si>
    <t>439921723ISTL</t>
  </si>
  <si>
    <t>439931723IST</t>
  </si>
  <si>
    <t>4399317231723TXL</t>
  </si>
  <si>
    <t>439931723ISTL</t>
  </si>
  <si>
    <t>439941723IST</t>
  </si>
  <si>
    <t>4399417231723TXL</t>
  </si>
  <si>
    <t>439941723ISTL</t>
  </si>
  <si>
    <t>439951723IST</t>
  </si>
  <si>
    <t>4399517231723TXL</t>
  </si>
  <si>
    <t>439951723ISTL</t>
  </si>
  <si>
    <t>439961723IST</t>
  </si>
  <si>
    <t>4399617231723TXL</t>
  </si>
  <si>
    <t>439961723ISTL</t>
  </si>
  <si>
    <t>439971723IST</t>
  </si>
  <si>
    <t>4399717231723TXL</t>
  </si>
  <si>
    <t>439971723ISTL</t>
  </si>
  <si>
    <t>439946578ISL</t>
  </si>
  <si>
    <t>4399465786578BAH</t>
  </si>
  <si>
    <t>439946578ISTL</t>
  </si>
  <si>
    <t>not found805</t>
  </si>
  <si>
    <t>4399125TPE</t>
  </si>
  <si>
    <t>439912425IST</t>
  </si>
  <si>
    <t>4399225</t>
  </si>
  <si>
    <t>4399225TPE</t>
  </si>
  <si>
    <t>439922425IST</t>
  </si>
  <si>
    <t>4399325</t>
  </si>
  <si>
    <t>4399325TPE</t>
  </si>
  <si>
    <t>439932425IST</t>
  </si>
  <si>
    <t>4399425</t>
  </si>
  <si>
    <t>4399425TPE</t>
  </si>
  <si>
    <t>439942425IST</t>
  </si>
  <si>
    <t>4399525</t>
  </si>
  <si>
    <t>4399525TPE</t>
  </si>
  <si>
    <t>439952425IST</t>
  </si>
  <si>
    <t>4399625</t>
  </si>
  <si>
    <t>53331</t>
  </si>
  <si>
    <t>5333ISLT</t>
  </si>
  <si>
    <t>4399625TPE</t>
  </si>
  <si>
    <t>439962425IST</t>
  </si>
  <si>
    <t>4399725</t>
  </si>
  <si>
    <t>439956389ISL</t>
  </si>
  <si>
    <t>4399563896389KBP</t>
  </si>
  <si>
    <t>439956389ISTL</t>
  </si>
  <si>
    <t>4399157CGK</t>
  </si>
  <si>
    <t>439915657IST</t>
  </si>
  <si>
    <t>4399257</t>
  </si>
  <si>
    <t>4399257CGK</t>
  </si>
  <si>
    <t>439925657IST</t>
  </si>
  <si>
    <t>4399357</t>
  </si>
  <si>
    <t>4399357CGK</t>
  </si>
  <si>
    <t>439935657IST</t>
  </si>
  <si>
    <t>4399457</t>
  </si>
  <si>
    <t>53851</t>
  </si>
  <si>
    <t>4399457CGK</t>
  </si>
  <si>
    <t>439945657IST</t>
  </si>
  <si>
    <t>4399557</t>
  </si>
  <si>
    <t>4399557CGK</t>
  </si>
  <si>
    <t>439955657IST</t>
  </si>
  <si>
    <t>4399657</t>
  </si>
  <si>
    <t>4399657CGK</t>
  </si>
  <si>
    <t>439965657IST</t>
  </si>
  <si>
    <t>4399757</t>
  </si>
  <si>
    <t>53881</t>
  </si>
  <si>
    <t>43991224CCS</t>
  </si>
  <si>
    <t>43991223224IST</t>
  </si>
  <si>
    <t>43992224</t>
  </si>
  <si>
    <t>43995224CCS</t>
  </si>
  <si>
    <t>43995223224IST</t>
  </si>
  <si>
    <t>43996224</t>
  </si>
  <si>
    <t>439926410GRU</t>
  </si>
  <si>
    <t>4399264096410DSS</t>
  </si>
  <si>
    <t>439936410</t>
  </si>
  <si>
    <t>439936780ISL</t>
  </si>
  <si>
    <t>4399367806780ALA</t>
  </si>
  <si>
    <t>439936780ISTL</t>
  </si>
  <si>
    <t>34292</t>
  </si>
  <si>
    <t>439956786ISL</t>
  </si>
  <si>
    <t>4399567866786ALA</t>
  </si>
  <si>
    <t>439956786ISTL</t>
  </si>
  <si>
    <t>34302</t>
  </si>
  <si>
    <t>439896790ISL</t>
  </si>
  <si>
    <t>4398967906790ALA</t>
  </si>
  <si>
    <t>439896790ISTL</t>
  </si>
  <si>
    <t>439966790ISL</t>
  </si>
  <si>
    <t>4399667906790ALA</t>
  </si>
  <si>
    <t>439966790ISTL</t>
  </si>
  <si>
    <t>not found828</t>
  </si>
  <si>
    <t>24482</t>
  </si>
  <si>
    <t>2448ISLT</t>
  </si>
  <si>
    <t>24492</t>
  </si>
  <si>
    <t>2449ISLT</t>
  </si>
  <si>
    <t>439896054TNR</t>
  </si>
  <si>
    <t>4398960546054EBB</t>
  </si>
  <si>
    <t>439896054</t>
  </si>
  <si>
    <t>439896102IST</t>
  </si>
  <si>
    <t>4398961026102BKK</t>
  </si>
  <si>
    <t>439896102ISTL</t>
  </si>
  <si>
    <t>34542</t>
  </si>
  <si>
    <t>439906102IST</t>
  </si>
  <si>
    <t>4399061026102BKK</t>
  </si>
  <si>
    <t>439906102ISTL</t>
  </si>
  <si>
    <t>34552</t>
  </si>
  <si>
    <t>439916102IST</t>
  </si>
  <si>
    <t>4399161026102BKK</t>
  </si>
  <si>
    <t>439916102ISTL</t>
  </si>
  <si>
    <t>439956102IST</t>
  </si>
  <si>
    <t>4399561026102BKK</t>
  </si>
  <si>
    <t>439956102ISTL</t>
  </si>
  <si>
    <t>ISLEBBIST</t>
  </si>
  <si>
    <t>439906554ISL</t>
  </si>
  <si>
    <t>4399065546554EBB</t>
  </si>
  <si>
    <t>439906554ISTL</t>
  </si>
  <si>
    <t>439976554ISL</t>
  </si>
  <si>
    <t>4399765546554EBB</t>
  </si>
  <si>
    <t>439976554ISTL</t>
  </si>
  <si>
    <t>34611</t>
  </si>
  <si>
    <t>34641</t>
  </si>
  <si>
    <t>34671</t>
  </si>
  <si>
    <t>34711</t>
  </si>
  <si>
    <t>34721</t>
  </si>
  <si>
    <t>439916411ISL</t>
  </si>
  <si>
    <t>4399164116411MAD</t>
  </si>
  <si>
    <t>439916411ISTL</t>
  </si>
  <si>
    <t>439906603ISL</t>
  </si>
  <si>
    <t>4399066036603FRA</t>
  </si>
  <si>
    <t>439906603ISTL</t>
  </si>
  <si>
    <t>439896681LOS</t>
  </si>
  <si>
    <t>4398966806681ISL</t>
  </si>
  <si>
    <t>439896681</t>
  </si>
  <si>
    <t>34921</t>
  </si>
  <si>
    <t>ISTSVOIST</t>
  </si>
  <si>
    <t>439896162IST</t>
  </si>
  <si>
    <t>4398961626162SVO</t>
  </si>
  <si>
    <t>439896162ISTL</t>
  </si>
  <si>
    <t>34931</t>
  </si>
  <si>
    <t>439926162IST</t>
  </si>
  <si>
    <t>4399261626162SVO</t>
  </si>
  <si>
    <t>439926162ISTL</t>
  </si>
  <si>
    <t>439896168JNB</t>
  </si>
  <si>
    <t>4398961676168NBO</t>
  </si>
  <si>
    <t>439896168</t>
  </si>
  <si>
    <t>2592</t>
  </si>
  <si>
    <t>439926168JNB</t>
  </si>
  <si>
    <t>4399261676168NBO</t>
  </si>
  <si>
    <t>439926168</t>
  </si>
  <si>
    <t>439896232ISL</t>
  </si>
  <si>
    <t>4398962326232BOM</t>
  </si>
  <si>
    <t>439896232ISTL</t>
  </si>
  <si>
    <t>439966232ISL</t>
  </si>
  <si>
    <t>4399662326232BOM</t>
  </si>
  <si>
    <t>439966232ISTL</t>
  </si>
  <si>
    <t>439936488NVI</t>
  </si>
  <si>
    <t>4399364886488HKG</t>
  </si>
  <si>
    <t>439936488</t>
  </si>
  <si>
    <t>439916514LOS</t>
  </si>
  <si>
    <t>4399165146514NBO</t>
  </si>
  <si>
    <t>439916514</t>
  </si>
  <si>
    <t>439902835TZX</t>
  </si>
  <si>
    <t>4399028342835IST</t>
  </si>
  <si>
    <t>439902835</t>
  </si>
  <si>
    <t>439912835TZX</t>
  </si>
  <si>
    <t>4399128342835IST</t>
  </si>
  <si>
    <t>439912835</t>
  </si>
  <si>
    <t>439922835TZX</t>
  </si>
  <si>
    <t>4399228342835IST</t>
  </si>
  <si>
    <t>439922835</t>
  </si>
  <si>
    <t>439932835TZX</t>
  </si>
  <si>
    <t>4399328342835IST</t>
  </si>
  <si>
    <t>439932835</t>
  </si>
  <si>
    <t>439942835TZX</t>
  </si>
  <si>
    <t>4399428342835IST</t>
  </si>
  <si>
    <t>439942835</t>
  </si>
  <si>
    <t>439906147IST</t>
  </si>
  <si>
    <t>4399061476147ATH</t>
  </si>
  <si>
    <t>439906147ISTL</t>
  </si>
  <si>
    <t>439926147IST</t>
  </si>
  <si>
    <t>4399261476147ATH</t>
  </si>
  <si>
    <t>439926147ISTL</t>
  </si>
  <si>
    <t>439896175PEK</t>
  </si>
  <si>
    <t>4398961746175FRU</t>
  </si>
  <si>
    <t>439896175</t>
  </si>
  <si>
    <t>439916175PEK</t>
  </si>
  <si>
    <t>4399161746175FRU</t>
  </si>
  <si>
    <t>439916175</t>
  </si>
  <si>
    <t>163</t>
  </si>
  <si>
    <t>439926175</t>
  </si>
  <si>
    <t>439976246ISL</t>
  </si>
  <si>
    <t>4399762466246TLV</t>
  </si>
  <si>
    <t>439976246ISTL</t>
  </si>
  <si>
    <t>439916694ORD</t>
  </si>
  <si>
    <t>4399166936694ISL</t>
  </si>
  <si>
    <t>439926694</t>
  </si>
  <si>
    <t>not found852</t>
  </si>
  <si>
    <t>4399427PVG</t>
  </si>
  <si>
    <t>439942627IST</t>
  </si>
  <si>
    <t>4399527</t>
  </si>
  <si>
    <t>35401</t>
  </si>
  <si>
    <t>439916127IST</t>
  </si>
  <si>
    <t>4399161276127KBP</t>
  </si>
  <si>
    <t>439916127ISTL</t>
  </si>
  <si>
    <t>35521</t>
  </si>
  <si>
    <t>439946653AMM</t>
  </si>
  <si>
    <t>4399466536653BEY</t>
  </si>
  <si>
    <t>439946653</t>
  </si>
  <si>
    <t>439906056SEZ</t>
  </si>
  <si>
    <t>4399060566056EBB</t>
  </si>
  <si>
    <t>439906056</t>
  </si>
  <si>
    <t>439906191MLE</t>
  </si>
  <si>
    <t>4399061906191IST</t>
  </si>
  <si>
    <t>439906194LHR</t>
  </si>
  <si>
    <t>4399061936194IST</t>
  </si>
  <si>
    <t>439906194</t>
  </si>
  <si>
    <t>439926397ALG</t>
  </si>
  <si>
    <t>4399263976397MXP</t>
  </si>
  <si>
    <t>439926397</t>
  </si>
  <si>
    <t>439896565ISL</t>
  </si>
  <si>
    <t>4398965656565DOH</t>
  </si>
  <si>
    <t>439896565ISTL</t>
  </si>
  <si>
    <t>439966565ISL</t>
  </si>
  <si>
    <t>4399665656565DOH</t>
  </si>
  <si>
    <t>439966565ISTL</t>
  </si>
  <si>
    <t>439936611KBP</t>
  </si>
  <si>
    <t>4399366116611LNZ</t>
  </si>
  <si>
    <t>439936611</t>
  </si>
  <si>
    <t>439936213DWC</t>
  </si>
  <si>
    <t>4399362126213ISL</t>
  </si>
  <si>
    <t>439936213</t>
  </si>
  <si>
    <t>12702</t>
  </si>
  <si>
    <t>1270ISLT</t>
  </si>
  <si>
    <t>439956337ISL</t>
  </si>
  <si>
    <t>4399563376337BRU</t>
  </si>
  <si>
    <t>439956337ISTL</t>
  </si>
  <si>
    <t>439896551SNN</t>
  </si>
  <si>
    <t>4398965516551ORD</t>
  </si>
  <si>
    <t>439896551</t>
  </si>
  <si>
    <t>439966551SNN</t>
  </si>
  <si>
    <t>4399665516551ORD</t>
  </si>
  <si>
    <t>439966551</t>
  </si>
  <si>
    <t>439916563HAN</t>
  </si>
  <si>
    <t>4399165626563DEL</t>
  </si>
  <si>
    <t>439926563</t>
  </si>
  <si>
    <t>439924945IST</t>
  </si>
  <si>
    <t>4399249454945MNL</t>
  </si>
  <si>
    <t>439924945ISTL</t>
  </si>
  <si>
    <t>439896444ISL</t>
  </si>
  <si>
    <t>4398964446444BGW</t>
  </si>
  <si>
    <t>439896444ISTL</t>
  </si>
  <si>
    <t>439966444ISL</t>
  </si>
  <si>
    <t>4399664446444BGW</t>
  </si>
  <si>
    <t>439966444ISTL</t>
  </si>
  <si>
    <t>4398971HKG</t>
  </si>
  <si>
    <t>439897071IST</t>
  </si>
  <si>
    <t>4398971</t>
  </si>
  <si>
    <t>4399071HKG</t>
  </si>
  <si>
    <t>439907071IST</t>
  </si>
  <si>
    <t>4399071</t>
  </si>
  <si>
    <t>4399191ICN</t>
  </si>
  <si>
    <t>439919091IST</t>
  </si>
  <si>
    <t>4399291</t>
  </si>
  <si>
    <t>4399291ICN</t>
  </si>
  <si>
    <t>439929091IST</t>
  </si>
  <si>
    <t>4399391</t>
  </si>
  <si>
    <t>4399391ICN</t>
  </si>
  <si>
    <t>439939091IST</t>
  </si>
  <si>
    <t>4399491</t>
  </si>
  <si>
    <t>4399491ICN</t>
  </si>
  <si>
    <t>439949091IST</t>
  </si>
  <si>
    <t>4399591</t>
  </si>
  <si>
    <t>4399591ICN</t>
  </si>
  <si>
    <t>439959091IST</t>
  </si>
  <si>
    <t>4399691</t>
  </si>
  <si>
    <t>4399691ICN</t>
  </si>
  <si>
    <t>439969091IST</t>
  </si>
  <si>
    <t>4399791</t>
  </si>
  <si>
    <t>16372</t>
  </si>
  <si>
    <t>1637ISLT</t>
  </si>
  <si>
    <t>36011</t>
  </si>
  <si>
    <t>439916170DSS</t>
  </si>
  <si>
    <t>4399161696170IST</t>
  </si>
  <si>
    <t>439946170DSS</t>
  </si>
  <si>
    <t>4399461696170IST</t>
  </si>
  <si>
    <t>36111</t>
  </si>
  <si>
    <t>36131</t>
  </si>
  <si>
    <t>439896435ISL</t>
  </si>
  <si>
    <t>4398964356435ORD</t>
  </si>
  <si>
    <t>439896435ISTL</t>
  </si>
  <si>
    <t>439966435ISL</t>
  </si>
  <si>
    <t>4399664356435ORD</t>
  </si>
  <si>
    <t>439966435ISTL</t>
  </si>
  <si>
    <t>439896666ISL</t>
  </si>
  <si>
    <t>4398966666666SIN</t>
  </si>
  <si>
    <t>439896666ISTL</t>
  </si>
  <si>
    <t>439966666ISL</t>
  </si>
  <si>
    <t>4399666666666SIN</t>
  </si>
  <si>
    <t>439966666ISTL</t>
  </si>
  <si>
    <t>not found878</t>
  </si>
  <si>
    <t>not found882</t>
  </si>
  <si>
    <t>not found885</t>
  </si>
  <si>
    <t>36401</t>
  </si>
  <si>
    <t>439946260HYD</t>
  </si>
  <si>
    <t>4399462606260ISL</t>
  </si>
  <si>
    <t>439916433ISL</t>
  </si>
  <si>
    <t>4399164336433ORD</t>
  </si>
  <si>
    <t>439916433ISTL</t>
  </si>
  <si>
    <t>4399271HKG</t>
  </si>
  <si>
    <t>439927071IST</t>
  </si>
  <si>
    <t>4399371</t>
  </si>
  <si>
    <t>4399371HKG</t>
  </si>
  <si>
    <t>439937071IST</t>
  </si>
  <si>
    <t>4399471</t>
  </si>
  <si>
    <t>53371</t>
  </si>
  <si>
    <t>5337ISLT</t>
  </si>
  <si>
    <t>4399471HKG</t>
  </si>
  <si>
    <t>439947071IST</t>
  </si>
  <si>
    <t>4399571</t>
  </si>
  <si>
    <t>4399571HKG</t>
  </si>
  <si>
    <t>439957071IST</t>
  </si>
  <si>
    <t>4399671</t>
  </si>
  <si>
    <t>4399671HKG</t>
  </si>
  <si>
    <t>439967071IST</t>
  </si>
  <si>
    <t>4399771</t>
  </si>
  <si>
    <t>43990122IST</t>
  </si>
  <si>
    <t>43990122122FRU</t>
  </si>
  <si>
    <t>43990122ISTL</t>
  </si>
  <si>
    <t>36662</t>
  </si>
  <si>
    <t>36672</t>
  </si>
  <si>
    <t>36711</t>
  </si>
  <si>
    <t>439916059KHI</t>
  </si>
  <si>
    <t>4399160586059IST</t>
  </si>
  <si>
    <t>439916059</t>
  </si>
  <si>
    <t>439936059KHI</t>
  </si>
  <si>
    <t>4399360586059IST</t>
  </si>
  <si>
    <t>439936059</t>
  </si>
  <si>
    <t>439936443TPE</t>
  </si>
  <si>
    <t>4399364426443ISL</t>
  </si>
  <si>
    <t>439936443</t>
  </si>
  <si>
    <t>439946471SGN</t>
  </si>
  <si>
    <t>4399464706471ISL</t>
  </si>
  <si>
    <t>439956471</t>
  </si>
  <si>
    <t>439896782ISL</t>
  </si>
  <si>
    <t>4398967826782ALA</t>
  </si>
  <si>
    <t>439896782ISTL</t>
  </si>
  <si>
    <t>36762</t>
  </si>
  <si>
    <t>439966782ISL</t>
  </si>
  <si>
    <t>4399667826782ALA</t>
  </si>
  <si>
    <t>439966782ISTL</t>
  </si>
  <si>
    <t>not found890</t>
  </si>
  <si>
    <t>not found891</t>
  </si>
  <si>
    <t>not found893</t>
  </si>
  <si>
    <t>4399161KUL</t>
  </si>
  <si>
    <t>439916061IST</t>
  </si>
  <si>
    <t>4399261</t>
  </si>
  <si>
    <t>4399261KUL</t>
  </si>
  <si>
    <t>439926061IST</t>
  </si>
  <si>
    <t>4399361</t>
  </si>
  <si>
    <t>4399361KUL</t>
  </si>
  <si>
    <t>439936061IST</t>
  </si>
  <si>
    <t>4399461</t>
  </si>
  <si>
    <t>4399461KUL</t>
  </si>
  <si>
    <t>439946061IST</t>
  </si>
  <si>
    <t>4399561</t>
  </si>
  <si>
    <t>4399561KUL</t>
  </si>
  <si>
    <t>439956061IST</t>
  </si>
  <si>
    <t>4399661</t>
  </si>
  <si>
    <t>4399661KUL</t>
  </si>
  <si>
    <t>439966061IST</t>
  </si>
  <si>
    <t>4399761</t>
  </si>
  <si>
    <t>439926201MST</t>
  </si>
  <si>
    <t>4399262016201ISL</t>
  </si>
  <si>
    <t>896ISLT</t>
  </si>
  <si>
    <t>439946317HEL</t>
  </si>
  <si>
    <t>4399463176317OSL</t>
  </si>
  <si>
    <t>439946317</t>
  </si>
  <si>
    <t>439906472ISL</t>
  </si>
  <si>
    <t>4399064726472DEL</t>
  </si>
  <si>
    <t>439906472ISTL</t>
  </si>
  <si>
    <t>439976472ISL</t>
  </si>
  <si>
    <t>4399764726472DEL</t>
  </si>
  <si>
    <t>439976472ISTL</t>
  </si>
  <si>
    <t>439896144CMN</t>
  </si>
  <si>
    <t>4398961436144IST</t>
  </si>
  <si>
    <t>439896144</t>
  </si>
  <si>
    <t>439916144CMN</t>
  </si>
  <si>
    <t>4399161436144IST</t>
  </si>
  <si>
    <t>439916144</t>
  </si>
  <si>
    <t>439926144CMN</t>
  </si>
  <si>
    <t>4399261436144IST</t>
  </si>
  <si>
    <t>439926144</t>
  </si>
  <si>
    <t>439926311ISL</t>
  </si>
  <si>
    <t>4399263116311BLL</t>
  </si>
  <si>
    <t>439926311ISTL</t>
  </si>
  <si>
    <t>439926635FRA</t>
  </si>
  <si>
    <t>4399266356635BCN</t>
  </si>
  <si>
    <t>439926635</t>
  </si>
  <si>
    <t>43997459IST</t>
  </si>
  <si>
    <t>43997459459KBP</t>
  </si>
  <si>
    <t>43997459ISTL</t>
  </si>
  <si>
    <t>37181</t>
  </si>
  <si>
    <t>439906244ISL</t>
  </si>
  <si>
    <t>4399062446244RUH</t>
  </si>
  <si>
    <t>439906244ISTL</t>
  </si>
  <si>
    <t>37221</t>
  </si>
  <si>
    <t>43993200IST</t>
  </si>
  <si>
    <t>43993200200SIN</t>
  </si>
  <si>
    <t>43993200ISTL</t>
  </si>
  <si>
    <t>43997200IST</t>
  </si>
  <si>
    <t>43997200200SIN</t>
  </si>
  <si>
    <t>43997200ISTL</t>
  </si>
  <si>
    <t>37281</t>
  </si>
  <si>
    <t>439896109PVG</t>
  </si>
  <si>
    <t>4398961086109FRU</t>
  </si>
  <si>
    <t>439896109</t>
  </si>
  <si>
    <t>439916109PVG</t>
  </si>
  <si>
    <t>4399161086109FRU</t>
  </si>
  <si>
    <t>439916109</t>
  </si>
  <si>
    <t>133</t>
  </si>
  <si>
    <t>439926109PVG</t>
  </si>
  <si>
    <t>4399261086109FRU</t>
  </si>
  <si>
    <t>439926109</t>
  </si>
  <si>
    <t>439946571HAN</t>
  </si>
  <si>
    <t>4399465706571DEL</t>
  </si>
  <si>
    <t>439946571</t>
  </si>
  <si>
    <t>4399155SIN</t>
  </si>
  <si>
    <t>439915455IST</t>
  </si>
  <si>
    <t>4399255</t>
  </si>
  <si>
    <t>4399255SIN</t>
  </si>
  <si>
    <t>439925455IST</t>
  </si>
  <si>
    <t>4399355</t>
  </si>
  <si>
    <t>4399355SIN</t>
  </si>
  <si>
    <t>439935455IST</t>
  </si>
  <si>
    <t>4399455</t>
  </si>
  <si>
    <t>4399455SIN</t>
  </si>
  <si>
    <t>439945455IST</t>
  </si>
  <si>
    <t>4399555</t>
  </si>
  <si>
    <t>4399555SIN</t>
  </si>
  <si>
    <t>439955455IST</t>
  </si>
  <si>
    <t>4399655</t>
  </si>
  <si>
    <t>4399655SIN</t>
  </si>
  <si>
    <t>439965455IST</t>
  </si>
  <si>
    <t>4399755</t>
  </si>
  <si>
    <t>ISTTASIST</t>
  </si>
  <si>
    <t>37491</t>
  </si>
  <si>
    <t>43997712IST</t>
  </si>
  <si>
    <t>43997712712DAC</t>
  </si>
  <si>
    <t>43997712ISTL</t>
  </si>
  <si>
    <t>22072</t>
  </si>
  <si>
    <t>2207ISLT</t>
  </si>
  <si>
    <t>439946249TLV</t>
  </si>
  <si>
    <t>4399462486249ISL</t>
  </si>
  <si>
    <t>439946249</t>
  </si>
  <si>
    <t>439896327ALG</t>
  </si>
  <si>
    <t>4398963276327LNZ</t>
  </si>
  <si>
    <t>439896327</t>
  </si>
  <si>
    <t>439966327ALG</t>
  </si>
  <si>
    <t>4399663276327LNZ</t>
  </si>
  <si>
    <t>439966327</t>
  </si>
  <si>
    <t>21062</t>
  </si>
  <si>
    <t>439946487ALA</t>
  </si>
  <si>
    <t>4399464866487ISL</t>
  </si>
  <si>
    <t>439936492ISL</t>
  </si>
  <si>
    <t>4399364926492EBB</t>
  </si>
  <si>
    <t>439936492ISTL</t>
  </si>
  <si>
    <t>37602</t>
  </si>
  <si>
    <t>439936591VNO</t>
  </si>
  <si>
    <t>4399365916591PRG</t>
  </si>
  <si>
    <t>439936591</t>
  </si>
  <si>
    <t>439941121</t>
  </si>
  <si>
    <t>439921986LHR</t>
  </si>
  <si>
    <t>4399219851986IST</t>
  </si>
  <si>
    <t>439921986</t>
  </si>
  <si>
    <t>439931986LHR</t>
  </si>
  <si>
    <t>4399319851986IST</t>
  </si>
  <si>
    <t>439931986</t>
  </si>
  <si>
    <t>439941986LHR</t>
  </si>
  <si>
    <t>4399419851986IST</t>
  </si>
  <si>
    <t>439941986</t>
  </si>
  <si>
    <t>20632</t>
  </si>
  <si>
    <t>2063ISLT</t>
  </si>
  <si>
    <t>439951986LHR</t>
  </si>
  <si>
    <t>4399519851986IST</t>
  </si>
  <si>
    <t>439951986</t>
  </si>
  <si>
    <t>439961986LHR</t>
  </si>
  <si>
    <t>4399619851986IST</t>
  </si>
  <si>
    <t>439961986</t>
  </si>
  <si>
    <t>439971986LHR</t>
  </si>
  <si>
    <t>4399719851986IST</t>
  </si>
  <si>
    <t>439971986</t>
  </si>
  <si>
    <t>37711</t>
  </si>
  <si>
    <t>37731</t>
  </si>
  <si>
    <t>27442</t>
  </si>
  <si>
    <t>2744ISLT</t>
  </si>
  <si>
    <t>27452</t>
  </si>
  <si>
    <t>2745ISLT</t>
  </si>
  <si>
    <t>27462</t>
  </si>
  <si>
    <t>2746ISLT</t>
  </si>
  <si>
    <t>27492</t>
  </si>
  <si>
    <t>2749ISLT</t>
  </si>
  <si>
    <t>27502</t>
  </si>
  <si>
    <t>2750ISLT</t>
  </si>
  <si>
    <t>439956678ISL</t>
  </si>
  <si>
    <t>4399566786678TBS</t>
  </si>
  <si>
    <t>439956678ISTL</t>
  </si>
  <si>
    <t>439916691PRG</t>
  </si>
  <si>
    <t>4399166916691ISL</t>
  </si>
  <si>
    <t>4399211IST</t>
  </si>
  <si>
    <t>439921111JFK</t>
  </si>
  <si>
    <t>4399211ISTL</t>
  </si>
  <si>
    <t>4399311IST</t>
  </si>
  <si>
    <t>439931111JFK</t>
  </si>
  <si>
    <t>4399311ISTL</t>
  </si>
  <si>
    <t>4399411IST</t>
  </si>
  <si>
    <t>439941111JFK</t>
  </si>
  <si>
    <t>4399411ISTL</t>
  </si>
  <si>
    <t>4399511IST</t>
  </si>
  <si>
    <t>439951111JFK</t>
  </si>
  <si>
    <t>4399511ISTL</t>
  </si>
  <si>
    <t>4399611IST</t>
  </si>
  <si>
    <t>439961111JFK</t>
  </si>
  <si>
    <t>4399611ISTL</t>
  </si>
  <si>
    <t>4399711IST</t>
  </si>
  <si>
    <t>439971111JFK</t>
  </si>
  <si>
    <t>4399711ISTL</t>
  </si>
  <si>
    <t>439896156CDG</t>
  </si>
  <si>
    <t>4398961556156IST</t>
  </si>
  <si>
    <t>439896156</t>
  </si>
  <si>
    <t>439946156CDG</t>
  </si>
  <si>
    <t>4399461556156IST</t>
  </si>
  <si>
    <t>439946156</t>
  </si>
  <si>
    <t>4399362IST</t>
  </si>
  <si>
    <t>439936262KUL</t>
  </si>
  <si>
    <t>4399362ISTL</t>
  </si>
  <si>
    <t>4399562IST</t>
  </si>
  <si>
    <t>439956262KUL</t>
  </si>
  <si>
    <t>4399562ISTL</t>
  </si>
  <si>
    <t>4399662IST</t>
  </si>
  <si>
    <t>439966262KUL</t>
  </si>
  <si>
    <t>4399662ISTL</t>
  </si>
  <si>
    <t>23882</t>
  </si>
  <si>
    <t>2388ISLT</t>
  </si>
  <si>
    <t>439956303KRT</t>
  </si>
  <si>
    <t>4399563036303NBO</t>
  </si>
  <si>
    <t>439956303</t>
  </si>
  <si>
    <t>439956353ISL</t>
  </si>
  <si>
    <t>4399563536353VIE</t>
  </si>
  <si>
    <t>439956353ISTL</t>
  </si>
  <si>
    <t>439956406FRA</t>
  </si>
  <si>
    <t>4399564056406ISL</t>
  </si>
  <si>
    <t>439956406</t>
  </si>
  <si>
    <t>439896436IAH</t>
  </si>
  <si>
    <t>4398964356436ISL</t>
  </si>
  <si>
    <t>439906436</t>
  </si>
  <si>
    <t>3615ISLT</t>
  </si>
  <si>
    <t>439966436IAH</t>
  </si>
  <si>
    <t>4399664356436ISL</t>
  </si>
  <si>
    <t>439976436</t>
  </si>
  <si>
    <t>43992826IST</t>
  </si>
  <si>
    <t>43992826826BEY</t>
  </si>
  <si>
    <t>43992826ISTL</t>
  </si>
  <si>
    <t>38671</t>
  </si>
  <si>
    <t>43993826IST</t>
  </si>
  <si>
    <t>43993826826BEY</t>
  </si>
  <si>
    <t>43993826ISTL</t>
  </si>
  <si>
    <t>43994826IST</t>
  </si>
  <si>
    <t>43994826826BEY</t>
  </si>
  <si>
    <t>43994826ISTL</t>
  </si>
  <si>
    <t>43995826IST</t>
  </si>
  <si>
    <t>43995826826BEY</t>
  </si>
  <si>
    <t>43995826ISTL</t>
  </si>
  <si>
    <t>43996826IST</t>
  </si>
  <si>
    <t>43996826826BEY</t>
  </si>
  <si>
    <t>43996826ISTL</t>
  </si>
  <si>
    <t>43997826IST</t>
  </si>
  <si>
    <t>43997826826BEY</t>
  </si>
  <si>
    <t>43997826ISTL</t>
  </si>
  <si>
    <t>38721</t>
  </si>
  <si>
    <t>38731</t>
  </si>
  <si>
    <t>38751</t>
  </si>
  <si>
    <t>38761</t>
  </si>
  <si>
    <t>38771</t>
  </si>
  <si>
    <t>38802</t>
  </si>
  <si>
    <t>38812</t>
  </si>
  <si>
    <t>38852</t>
  </si>
  <si>
    <t>38862</t>
  </si>
  <si>
    <t>38872</t>
  </si>
  <si>
    <t>439921996MAN</t>
  </si>
  <si>
    <t>4399219951996IST</t>
  </si>
  <si>
    <t>439921996</t>
  </si>
  <si>
    <t>439941996MAN</t>
  </si>
  <si>
    <t>4399419951996IST</t>
  </si>
  <si>
    <t>439941996</t>
  </si>
  <si>
    <t>439951996MAN</t>
  </si>
  <si>
    <t>4399519951996IST</t>
  </si>
  <si>
    <t>439951996</t>
  </si>
  <si>
    <t>439971996MAN</t>
  </si>
  <si>
    <t>4399719951996IST</t>
  </si>
  <si>
    <t>439971996</t>
  </si>
  <si>
    <t>439956577VNO</t>
  </si>
  <si>
    <t>4399565776577PRG</t>
  </si>
  <si>
    <t>439956577</t>
  </si>
  <si>
    <t>not found922</t>
  </si>
  <si>
    <t>43997601IST</t>
  </si>
  <si>
    <t>43997601601DAR</t>
  </si>
  <si>
    <t>43997601ISTL</t>
  </si>
  <si>
    <t>43993609IST</t>
  </si>
  <si>
    <t>43993609609LUN</t>
  </si>
  <si>
    <t>43993609ISTL</t>
  </si>
  <si>
    <t>39181</t>
  </si>
  <si>
    <t>439906522PVG</t>
  </si>
  <si>
    <t>4399065216522FRU</t>
  </si>
  <si>
    <t>439906522</t>
  </si>
  <si>
    <t>439976522PVG</t>
  </si>
  <si>
    <t>4399765216522FRU</t>
  </si>
  <si>
    <t>439976522</t>
  </si>
  <si>
    <t>21752</t>
  </si>
  <si>
    <t>2175ISLT</t>
  </si>
  <si>
    <t>26232</t>
  </si>
  <si>
    <t>2623ISLT</t>
  </si>
  <si>
    <t>25822</t>
  </si>
  <si>
    <t>2582ISLT</t>
  </si>
  <si>
    <t>39541</t>
  </si>
  <si>
    <t>23972</t>
  </si>
  <si>
    <t>2397ISLT</t>
  </si>
  <si>
    <t>439896107CAN</t>
  </si>
  <si>
    <t>4398961066107FRU</t>
  </si>
  <si>
    <t>439896107</t>
  </si>
  <si>
    <t>439916107CAN</t>
  </si>
  <si>
    <t>4399161066107FRU</t>
  </si>
  <si>
    <t>439916107</t>
  </si>
  <si>
    <t>439926107CAN</t>
  </si>
  <si>
    <t>4399261066107FRU</t>
  </si>
  <si>
    <t>439926107</t>
  </si>
  <si>
    <t>439896179KUL</t>
  </si>
  <si>
    <t>4398961786179IST</t>
  </si>
  <si>
    <t>439896179</t>
  </si>
  <si>
    <t>439906179KUL</t>
  </si>
  <si>
    <t>4399061786179IST</t>
  </si>
  <si>
    <t>439906179</t>
  </si>
  <si>
    <t>439916179KUL</t>
  </si>
  <si>
    <t>4399161786179IST</t>
  </si>
  <si>
    <t>439916179</t>
  </si>
  <si>
    <t>439926179KUL</t>
  </si>
  <si>
    <t>4399261786179IST</t>
  </si>
  <si>
    <t>439926179</t>
  </si>
  <si>
    <t>439946203MST</t>
  </si>
  <si>
    <t>4399462036203ISL</t>
  </si>
  <si>
    <t>439906363JFK</t>
  </si>
  <si>
    <t>4399063636363YYZ</t>
  </si>
  <si>
    <t>439906363</t>
  </si>
  <si>
    <t>439976363JFK</t>
  </si>
  <si>
    <t>4399763636363YYZ</t>
  </si>
  <si>
    <t>439976363</t>
  </si>
  <si>
    <t>2022</t>
  </si>
  <si>
    <t>439946575MSQ</t>
  </si>
  <si>
    <t>4399465756575BEG</t>
  </si>
  <si>
    <t>439946575</t>
  </si>
  <si>
    <t>43992161MRU</t>
  </si>
  <si>
    <t>43992160161IST</t>
  </si>
  <si>
    <t>43996161MRU</t>
  </si>
  <si>
    <t>43996160161IST</t>
  </si>
  <si>
    <t>23992</t>
  </si>
  <si>
    <t>2399ISLT</t>
  </si>
  <si>
    <t>39911</t>
  </si>
  <si>
    <t>39921</t>
  </si>
  <si>
    <t>39931</t>
  </si>
  <si>
    <t>39961</t>
  </si>
  <si>
    <t>31342</t>
  </si>
  <si>
    <t>3134ISLT</t>
  </si>
  <si>
    <t>31352</t>
  </si>
  <si>
    <t>3135ISLT</t>
  </si>
  <si>
    <t>31362</t>
  </si>
  <si>
    <t>3136ISLT</t>
  </si>
  <si>
    <t>31402</t>
  </si>
  <si>
    <t>3140ISLT</t>
  </si>
  <si>
    <t>31412</t>
  </si>
  <si>
    <t>3141ISLT</t>
  </si>
  <si>
    <t>439956219BOM</t>
  </si>
  <si>
    <t>4399562186219ISL</t>
  </si>
  <si>
    <t>439956219</t>
  </si>
  <si>
    <t>439926431MSQ</t>
  </si>
  <si>
    <t>4399264316431VIE</t>
  </si>
  <si>
    <t>439926431</t>
  </si>
  <si>
    <t>439966647ISL</t>
  </si>
  <si>
    <t>4399666476647TLV</t>
  </si>
  <si>
    <t>439966647ISTL</t>
  </si>
  <si>
    <t>43991177MRU</t>
  </si>
  <si>
    <t>43991176177IST</t>
  </si>
  <si>
    <t>43992177</t>
  </si>
  <si>
    <t>43994177MRU</t>
  </si>
  <si>
    <t>43994176177IST</t>
  </si>
  <si>
    <t>43995177</t>
  </si>
  <si>
    <t>40262</t>
  </si>
  <si>
    <t>40321</t>
  </si>
  <si>
    <t>23892</t>
  </si>
  <si>
    <t>2389ISLT</t>
  </si>
  <si>
    <t>439956545ICN</t>
  </si>
  <si>
    <t>4399565446545ISL</t>
  </si>
  <si>
    <t>439956545</t>
  </si>
  <si>
    <t>439946616ARN</t>
  </si>
  <si>
    <t>4399466156616ISL</t>
  </si>
  <si>
    <t>439946616</t>
  </si>
  <si>
    <t>not found950</t>
  </si>
  <si>
    <t>not found961</t>
  </si>
  <si>
    <t>40711</t>
  </si>
  <si>
    <t>439951232</t>
  </si>
  <si>
    <t>439921955IST</t>
  </si>
  <si>
    <t>4399219551955AMS</t>
  </si>
  <si>
    <t>439921955ISTL</t>
  </si>
  <si>
    <t>439931955IST</t>
  </si>
  <si>
    <t>4399319551955AMS</t>
  </si>
  <si>
    <t>439931955ISTL</t>
  </si>
  <si>
    <t>439941955IST</t>
  </si>
  <si>
    <t>4399419551955AMS</t>
  </si>
  <si>
    <t>439941955ISTL</t>
  </si>
  <si>
    <t>439951955IST</t>
  </si>
  <si>
    <t>4399519551955AMS</t>
  </si>
  <si>
    <t>439951955ISTL</t>
  </si>
  <si>
    <t>40841</t>
  </si>
  <si>
    <t>439961955IST</t>
  </si>
  <si>
    <t>4399619551955AMS</t>
  </si>
  <si>
    <t>439961955ISTL</t>
  </si>
  <si>
    <t>439971955IST</t>
  </si>
  <si>
    <t>4399719551955AMS</t>
  </si>
  <si>
    <t>439971955ISTL</t>
  </si>
  <si>
    <t>32112</t>
  </si>
  <si>
    <t>3211ISLT</t>
  </si>
  <si>
    <t>32142</t>
  </si>
  <si>
    <t>3214ISLT</t>
  </si>
  <si>
    <t>439896051DAC</t>
  </si>
  <si>
    <t>4398960506051IST</t>
  </si>
  <si>
    <t>439896051</t>
  </si>
  <si>
    <t>439926051DAC</t>
  </si>
  <si>
    <t>4399260506051IST</t>
  </si>
  <si>
    <t>439926051</t>
  </si>
  <si>
    <t>439946051DAC</t>
  </si>
  <si>
    <t>4399460506051IST</t>
  </si>
  <si>
    <t>439946051</t>
  </si>
  <si>
    <t>439966051DAC</t>
  </si>
  <si>
    <t>4399660506051IST</t>
  </si>
  <si>
    <t>439966051</t>
  </si>
  <si>
    <t>ISTTLVIST</t>
  </si>
  <si>
    <t>439896128IST</t>
  </si>
  <si>
    <t>4398961286128TLV</t>
  </si>
  <si>
    <t>439896128ISTL</t>
  </si>
  <si>
    <t>439916128IST</t>
  </si>
  <si>
    <t>4399161286128TLV</t>
  </si>
  <si>
    <t>439916128ISTL</t>
  </si>
  <si>
    <t>439926128IST</t>
  </si>
  <si>
    <t>4399261286128TLV</t>
  </si>
  <si>
    <t>439926128ISTL</t>
  </si>
  <si>
    <t>439921636MUC</t>
  </si>
  <si>
    <t>4399216351636IST</t>
  </si>
  <si>
    <t>439921636</t>
  </si>
  <si>
    <t>439931636MUC</t>
  </si>
  <si>
    <t>4399316351636IST</t>
  </si>
  <si>
    <t>439931636</t>
  </si>
  <si>
    <t>439941636MUC</t>
  </si>
  <si>
    <t>4399416351636IST</t>
  </si>
  <si>
    <t>439941636</t>
  </si>
  <si>
    <t>27962</t>
  </si>
  <si>
    <t>2796ISLT</t>
  </si>
  <si>
    <t>439951636MUC</t>
  </si>
  <si>
    <t>4399516351636IST</t>
  </si>
  <si>
    <t>439951636</t>
  </si>
  <si>
    <t>439961636MUC</t>
  </si>
  <si>
    <t>4399616351636IST</t>
  </si>
  <si>
    <t>439961636</t>
  </si>
  <si>
    <t>439971636MUC</t>
  </si>
  <si>
    <t>4399716351636IST</t>
  </si>
  <si>
    <t>439971636</t>
  </si>
  <si>
    <t>41181</t>
  </si>
  <si>
    <t>41212</t>
  </si>
  <si>
    <t>32712</t>
  </si>
  <si>
    <t>3271ISLT</t>
  </si>
  <si>
    <t>439916070LAX</t>
  </si>
  <si>
    <t>4399160696070IST</t>
  </si>
  <si>
    <t>439926070</t>
  </si>
  <si>
    <t>439936070LAX</t>
  </si>
  <si>
    <t>4399360696070IST</t>
  </si>
  <si>
    <t>439946070</t>
  </si>
  <si>
    <t>55031</t>
  </si>
  <si>
    <t>439946076LAX</t>
  </si>
  <si>
    <t>4399460756076IST</t>
  </si>
  <si>
    <t>439956076</t>
  </si>
  <si>
    <t>55041</t>
  </si>
  <si>
    <t>439906246ISL</t>
  </si>
  <si>
    <t>4399062466246TLV</t>
  </si>
  <si>
    <t>439906246ISTL</t>
  </si>
  <si>
    <t>439896321ISL</t>
  </si>
  <si>
    <t>4398963216321LOS</t>
  </si>
  <si>
    <t>439896321ISTL</t>
  </si>
  <si>
    <t>439966321ISL</t>
  </si>
  <si>
    <t>4399663216321LOS</t>
  </si>
  <si>
    <t>439966321ISTL</t>
  </si>
  <si>
    <t>439956437ISL</t>
  </si>
  <si>
    <t>4399564376437MAD</t>
  </si>
  <si>
    <t>439956437ISTL</t>
  </si>
  <si>
    <t>439971843IST</t>
  </si>
  <si>
    <t>4399718431843ATH</t>
  </si>
  <si>
    <t>439971843ISTL</t>
  </si>
  <si>
    <t>439921860MAD</t>
  </si>
  <si>
    <t>4399218591860IST</t>
  </si>
  <si>
    <t>439921860</t>
  </si>
  <si>
    <t>439931860MAD</t>
  </si>
  <si>
    <t>4399318591860IST</t>
  </si>
  <si>
    <t>439931860</t>
  </si>
  <si>
    <t>439941860MAD</t>
  </si>
  <si>
    <t>4399418591860IST</t>
  </si>
  <si>
    <t>439941860</t>
  </si>
  <si>
    <t>439951860MAD</t>
  </si>
  <si>
    <t>4399518591860IST</t>
  </si>
  <si>
    <t>439951860</t>
  </si>
  <si>
    <t>439961860MAD</t>
  </si>
  <si>
    <t>4399618591860IST</t>
  </si>
  <si>
    <t>439961860</t>
  </si>
  <si>
    <t>21812</t>
  </si>
  <si>
    <t>2181ISLT</t>
  </si>
  <si>
    <t>439971860MAD</t>
  </si>
  <si>
    <t>4399718591860IST</t>
  </si>
  <si>
    <t>439971860</t>
  </si>
  <si>
    <t>439946404FRA</t>
  </si>
  <si>
    <t>4399464036404ISL</t>
  </si>
  <si>
    <t>439946404</t>
  </si>
  <si>
    <t>439936470KUL</t>
  </si>
  <si>
    <t>4399364706470SGN</t>
  </si>
  <si>
    <t>439936470</t>
  </si>
  <si>
    <t>5222</t>
  </si>
  <si>
    <t>439921664HAM</t>
  </si>
  <si>
    <t>4399216631664IST</t>
  </si>
  <si>
    <t>439921664</t>
  </si>
  <si>
    <t>439931664HAM</t>
  </si>
  <si>
    <t>4399316631664IST</t>
  </si>
  <si>
    <t>439931664</t>
  </si>
  <si>
    <t>439941664HAM</t>
  </si>
  <si>
    <t>4399416631664IST</t>
  </si>
  <si>
    <t>439941664</t>
  </si>
  <si>
    <t>439951664HAM</t>
  </si>
  <si>
    <t>4399516631664IST</t>
  </si>
  <si>
    <t>439951664</t>
  </si>
  <si>
    <t>439961664HAM</t>
  </si>
  <si>
    <t>4399616631664IST</t>
  </si>
  <si>
    <t>439961664</t>
  </si>
  <si>
    <t>439971664HAM</t>
  </si>
  <si>
    <t>4399716631664IST</t>
  </si>
  <si>
    <t>439971664</t>
  </si>
  <si>
    <t>439892174IST</t>
  </si>
  <si>
    <t>4398921742174ESB</t>
  </si>
  <si>
    <t>439892174ISTL</t>
  </si>
  <si>
    <t>439902174IST</t>
  </si>
  <si>
    <t>4399021742174ESB</t>
  </si>
  <si>
    <t>439902174ISTL</t>
  </si>
  <si>
    <t>439912174IST</t>
  </si>
  <si>
    <t>4399121742174ESB</t>
  </si>
  <si>
    <t>439912174ISTL</t>
  </si>
  <si>
    <t>439922174IST</t>
  </si>
  <si>
    <t>4399221742174ESB</t>
  </si>
  <si>
    <t>439922174ISTL</t>
  </si>
  <si>
    <t>439932174IST</t>
  </si>
  <si>
    <t>4399321742174ESB</t>
  </si>
  <si>
    <t>439932174ISTL</t>
  </si>
  <si>
    <t>439942174IST</t>
  </si>
  <si>
    <t>4399421742174ESB</t>
  </si>
  <si>
    <t>439942174ISTL</t>
  </si>
  <si>
    <t>439952174IST</t>
  </si>
  <si>
    <t>4399521742174ESB</t>
  </si>
  <si>
    <t>439952174ISTL</t>
  </si>
  <si>
    <t>439962174IST</t>
  </si>
  <si>
    <t>4399621742174ESB</t>
  </si>
  <si>
    <t>439962174ISTL</t>
  </si>
  <si>
    <t>439972174IST</t>
  </si>
  <si>
    <t>4399721742174ESB</t>
  </si>
  <si>
    <t>439972174ISTL</t>
  </si>
  <si>
    <t>41791</t>
  </si>
  <si>
    <t>439906063PNH</t>
  </si>
  <si>
    <t>4399060626063IST</t>
  </si>
  <si>
    <t>439916063</t>
  </si>
  <si>
    <t>439926063PNH</t>
  </si>
  <si>
    <t>4399260626063IST</t>
  </si>
  <si>
    <t>439936063</t>
  </si>
  <si>
    <t>439946063PNH</t>
  </si>
  <si>
    <t>4399460626063IST</t>
  </si>
  <si>
    <t>439956063</t>
  </si>
  <si>
    <t>439946464ISL</t>
  </si>
  <si>
    <t>4399464646464KWI</t>
  </si>
  <si>
    <t>439946464ISTL</t>
  </si>
  <si>
    <t>439946502MST</t>
  </si>
  <si>
    <t>4399465016502ISL</t>
  </si>
  <si>
    <t>439916696HAN</t>
  </si>
  <si>
    <t>4399166966696ISL</t>
  </si>
  <si>
    <t>not found968</t>
  </si>
  <si>
    <t>439924JFK</t>
  </si>
  <si>
    <t>4399234IST</t>
  </si>
  <si>
    <t>439924</t>
  </si>
  <si>
    <t>439934JFK</t>
  </si>
  <si>
    <t>4399334IST</t>
  </si>
  <si>
    <t>439934</t>
  </si>
  <si>
    <t>439944JFK</t>
  </si>
  <si>
    <t>4399434IST</t>
  </si>
  <si>
    <t>439944</t>
  </si>
  <si>
    <t>439954JFK</t>
  </si>
  <si>
    <t>4399534IST</t>
  </si>
  <si>
    <t>439954</t>
  </si>
  <si>
    <t>439964JFK</t>
  </si>
  <si>
    <t>4399634IST</t>
  </si>
  <si>
    <t>439964</t>
  </si>
  <si>
    <t>439974JFK</t>
  </si>
  <si>
    <t>4399734IST</t>
  </si>
  <si>
    <t>439974</t>
  </si>
  <si>
    <t>24822</t>
  </si>
  <si>
    <t>2482ISLT</t>
  </si>
  <si>
    <t>24832</t>
  </si>
  <si>
    <t>2483ISLT</t>
  </si>
  <si>
    <t>26942</t>
  </si>
  <si>
    <t>2694ISLT</t>
  </si>
  <si>
    <t>439892334IST</t>
  </si>
  <si>
    <t>4398923342334ADB</t>
  </si>
  <si>
    <t>439892334ISTL</t>
  </si>
  <si>
    <t>439902334IST</t>
  </si>
  <si>
    <t>4399023342334ADB</t>
  </si>
  <si>
    <t>439902334ISTL</t>
  </si>
  <si>
    <t>439912334IST</t>
  </si>
  <si>
    <t>4399123342334ADB</t>
  </si>
  <si>
    <t>439912334ISTL</t>
  </si>
  <si>
    <t>439922334IST</t>
  </si>
  <si>
    <t>4399223342334ADB</t>
  </si>
  <si>
    <t>439922334ISTL</t>
  </si>
  <si>
    <t>42111</t>
  </si>
  <si>
    <t>439932334IST</t>
  </si>
  <si>
    <t>4399323342334ADB</t>
  </si>
  <si>
    <t>439932334ISTL</t>
  </si>
  <si>
    <t>439942334IST</t>
  </si>
  <si>
    <t>4399423342334ADB</t>
  </si>
  <si>
    <t>439942334ISTL</t>
  </si>
  <si>
    <t>439952334IST</t>
  </si>
  <si>
    <t>4399523342334ADB</t>
  </si>
  <si>
    <t>439952334ISTL</t>
  </si>
  <si>
    <t>439962334IST</t>
  </si>
  <si>
    <t>4399623342334ADB</t>
  </si>
  <si>
    <t>439962334ISTL</t>
  </si>
  <si>
    <t>439972334IST</t>
  </si>
  <si>
    <t>4399723342334ADB</t>
  </si>
  <si>
    <t>439972334ISTL</t>
  </si>
  <si>
    <t>439936173DAC</t>
  </si>
  <si>
    <t>4399361726173IST</t>
  </si>
  <si>
    <t>439936173</t>
  </si>
  <si>
    <t>439956173DAC</t>
  </si>
  <si>
    <t>4399561726173IST</t>
  </si>
  <si>
    <t>439956173</t>
  </si>
  <si>
    <t>439916239DMM</t>
  </si>
  <si>
    <t>4399162386239ISL</t>
  </si>
  <si>
    <t>439916239</t>
  </si>
  <si>
    <t>439936450ISL</t>
  </si>
  <si>
    <t>4399364506450EBL</t>
  </si>
  <si>
    <t>439936450ISTL</t>
  </si>
  <si>
    <t>42201</t>
  </si>
  <si>
    <t>439921178</t>
  </si>
  <si>
    <t>42412</t>
  </si>
  <si>
    <t>42422</t>
  </si>
  <si>
    <t>42432</t>
  </si>
  <si>
    <t>439926149OSL</t>
  </si>
  <si>
    <t>4399261496149IST</t>
  </si>
  <si>
    <t>439896446ISL</t>
  </si>
  <si>
    <t>4398964466446EBL</t>
  </si>
  <si>
    <t>439896446ISTL</t>
  </si>
  <si>
    <t>439966446ISL</t>
  </si>
  <si>
    <t>4399664466446EBL</t>
  </si>
  <si>
    <t>439966446ISTL</t>
  </si>
  <si>
    <t>439956652SVO</t>
  </si>
  <si>
    <t>4399566516652ISL</t>
  </si>
  <si>
    <t>439956652</t>
  </si>
  <si>
    <t>30642</t>
  </si>
  <si>
    <t>3064ISLT</t>
  </si>
  <si>
    <t>439936462JNB</t>
  </si>
  <si>
    <t>4399364626462NBO</t>
  </si>
  <si>
    <t>439936462</t>
  </si>
  <si>
    <t>439916576OSL</t>
  </si>
  <si>
    <t>4399165766576ISL</t>
  </si>
  <si>
    <t>439936310AMS</t>
  </si>
  <si>
    <t>4399363096310ISL</t>
  </si>
  <si>
    <t>439936310</t>
  </si>
  <si>
    <t>439946385ISL</t>
  </si>
  <si>
    <t>4399463856385MAD</t>
  </si>
  <si>
    <t>439946385ISTL</t>
  </si>
  <si>
    <t>42841</t>
  </si>
  <si>
    <t>439896438</t>
  </si>
  <si>
    <t>439956438BOG</t>
  </si>
  <si>
    <t>4399564376438MIA</t>
  </si>
  <si>
    <t>439966438</t>
  </si>
  <si>
    <t>42921</t>
  </si>
  <si>
    <t>42961</t>
  </si>
  <si>
    <t>439936210ISL</t>
  </si>
  <si>
    <t>4399362106210TAS</t>
  </si>
  <si>
    <t>439936210ISTL</t>
  </si>
  <si>
    <t>439916507DSS</t>
  </si>
  <si>
    <t>4399165076507ISL</t>
  </si>
  <si>
    <t>439946557JFK</t>
  </si>
  <si>
    <t>4399465576557IAH</t>
  </si>
  <si>
    <t>439946557</t>
  </si>
  <si>
    <t>32362</t>
  </si>
  <si>
    <t>3236ISLT</t>
  </si>
  <si>
    <t>32372</t>
  </si>
  <si>
    <t>3237ISLT</t>
  </si>
  <si>
    <t>32382</t>
  </si>
  <si>
    <t>3238ISLT</t>
  </si>
  <si>
    <t>439921594FRA</t>
  </si>
  <si>
    <t>4399215931594IST</t>
  </si>
  <si>
    <t>439921594</t>
  </si>
  <si>
    <t>439931594FRA</t>
  </si>
  <si>
    <t>4399315931594IST</t>
  </si>
  <si>
    <t>439931594</t>
  </si>
  <si>
    <t>439941594FRA</t>
  </si>
  <si>
    <t>4399415931594IST</t>
  </si>
  <si>
    <t>439941594</t>
  </si>
  <si>
    <t>439951594FRA</t>
  </si>
  <si>
    <t>4399515931594IST</t>
  </si>
  <si>
    <t>439951594</t>
  </si>
  <si>
    <t>439961594FRA</t>
  </si>
  <si>
    <t>4399615931594IST</t>
  </si>
  <si>
    <t>439961594</t>
  </si>
  <si>
    <t>439971594FRA</t>
  </si>
  <si>
    <t>4399715931594IST</t>
  </si>
  <si>
    <t>439971594</t>
  </si>
  <si>
    <t>439921856BCN</t>
  </si>
  <si>
    <t>4399218551856IST</t>
  </si>
  <si>
    <t>439921856</t>
  </si>
  <si>
    <t>439931856BCN</t>
  </si>
  <si>
    <t>4399318551856IST</t>
  </si>
  <si>
    <t>439931856</t>
  </si>
  <si>
    <t>439941856BCN</t>
  </si>
  <si>
    <t>4399418551856IST</t>
  </si>
  <si>
    <t>439941856</t>
  </si>
  <si>
    <t>439951856BCN</t>
  </si>
  <si>
    <t>4399518551856IST</t>
  </si>
  <si>
    <t>439951856</t>
  </si>
  <si>
    <t>439961856BCN</t>
  </si>
  <si>
    <t>4399618551856IST</t>
  </si>
  <si>
    <t>439961856</t>
  </si>
  <si>
    <t>439971856BCN</t>
  </si>
  <si>
    <t>4399718551856IST</t>
  </si>
  <si>
    <t>439971856</t>
  </si>
  <si>
    <t>439916169DSS</t>
  </si>
  <si>
    <t>4399161696169EZE</t>
  </si>
  <si>
    <t>439916169</t>
  </si>
  <si>
    <t>439946169DSS</t>
  </si>
  <si>
    <t>4399461696169EZE</t>
  </si>
  <si>
    <t>439946169</t>
  </si>
  <si>
    <t>439896439ISL</t>
  </si>
  <si>
    <t>4398964396439DSS</t>
  </si>
  <si>
    <t>439896439ISTL</t>
  </si>
  <si>
    <t>439966439ISL</t>
  </si>
  <si>
    <t>4399664396439DSS</t>
  </si>
  <si>
    <t>439966439ISTL</t>
  </si>
  <si>
    <t>439946467BOM</t>
  </si>
  <si>
    <t>4399464666467ISL</t>
  </si>
  <si>
    <t>439946467</t>
  </si>
  <si>
    <t>439921528DUS</t>
  </si>
  <si>
    <t>4399215271528IST</t>
  </si>
  <si>
    <t>439921528</t>
  </si>
  <si>
    <t>439931528DUS</t>
  </si>
  <si>
    <t>4399315271528IST</t>
  </si>
  <si>
    <t>439931528</t>
  </si>
  <si>
    <t>439941528DUS</t>
  </si>
  <si>
    <t>4399415271528IST</t>
  </si>
  <si>
    <t>439941528</t>
  </si>
  <si>
    <t>28702</t>
  </si>
  <si>
    <t>2870ISLT</t>
  </si>
  <si>
    <t>439951528DUS</t>
  </si>
  <si>
    <t>4399515271528IST</t>
  </si>
  <si>
    <t>439951528</t>
  </si>
  <si>
    <t>439961528DUS</t>
  </si>
  <si>
    <t>4399615271528IST</t>
  </si>
  <si>
    <t>439961528</t>
  </si>
  <si>
    <t>439971528DUS</t>
  </si>
  <si>
    <t>4399715271528IST</t>
  </si>
  <si>
    <t>439971528</t>
  </si>
  <si>
    <t>439921954AMS</t>
  </si>
  <si>
    <t>4399219531954IST</t>
  </si>
  <si>
    <t>439921954</t>
  </si>
  <si>
    <t>26952</t>
  </si>
  <si>
    <t>2695ISLT</t>
  </si>
  <si>
    <t>439931954AMS</t>
  </si>
  <si>
    <t>4399319531954IST</t>
  </si>
  <si>
    <t>439931954</t>
  </si>
  <si>
    <t>26962</t>
  </si>
  <si>
    <t>2696ISLT</t>
  </si>
  <si>
    <t>439941954AMS</t>
  </si>
  <si>
    <t>4399419531954IST</t>
  </si>
  <si>
    <t>439941954</t>
  </si>
  <si>
    <t>439951954AMS</t>
  </si>
  <si>
    <t>4399519531954IST</t>
  </si>
  <si>
    <t>439951954</t>
  </si>
  <si>
    <t>26982</t>
  </si>
  <si>
    <t>2698ISLT</t>
  </si>
  <si>
    <t>439961954AMS</t>
  </si>
  <si>
    <t>4399619531954IST</t>
  </si>
  <si>
    <t>439961954</t>
  </si>
  <si>
    <t>26992</t>
  </si>
  <si>
    <t>2699ISLT</t>
  </si>
  <si>
    <t>439971954AMS</t>
  </si>
  <si>
    <t>4399719531954IST</t>
  </si>
  <si>
    <t>439971954</t>
  </si>
  <si>
    <t>27002</t>
  </si>
  <si>
    <t>2700ISLT</t>
  </si>
  <si>
    <t>439926358ISL</t>
  </si>
  <si>
    <t>4399263586358BOM</t>
  </si>
  <si>
    <t>439926358ISTL</t>
  </si>
  <si>
    <t>439936536ISL</t>
  </si>
  <si>
    <t>4399365366536KWI</t>
  </si>
  <si>
    <t>439936536ISTL</t>
  </si>
  <si>
    <t>not found1164LGW</t>
  </si>
  <si>
    <t>not foundnot found1164BJV</t>
  </si>
  <si>
    <t>439921164</t>
  </si>
  <si>
    <t>43992607IST</t>
  </si>
  <si>
    <t>43992607607NBO</t>
  </si>
  <si>
    <t>43992607ISTL</t>
  </si>
  <si>
    <t>43995607IST</t>
  </si>
  <si>
    <t>43995607607NBO</t>
  </si>
  <si>
    <t>43995607ISTL</t>
  </si>
  <si>
    <t>43997607IST</t>
  </si>
  <si>
    <t>43997607607NBO</t>
  </si>
  <si>
    <t>43997607ISTL</t>
  </si>
  <si>
    <t>31512</t>
  </si>
  <si>
    <t>3151ISLT</t>
  </si>
  <si>
    <t>31522</t>
  </si>
  <si>
    <t>3152ISLT</t>
  </si>
  <si>
    <t>43892</t>
  </si>
  <si>
    <t>43962</t>
  </si>
  <si>
    <t>43982</t>
  </si>
  <si>
    <t>43997350IST</t>
  </si>
  <si>
    <t>43997350350ALA</t>
  </si>
  <si>
    <t>43997350ISTL</t>
  </si>
  <si>
    <t>43992710IST</t>
  </si>
  <si>
    <t>43992710710ISB</t>
  </si>
  <si>
    <t>43992710ISTL</t>
  </si>
  <si>
    <t>43993710IST</t>
  </si>
  <si>
    <t>43993710710ISB</t>
  </si>
  <si>
    <t>43993710ISTL</t>
  </si>
  <si>
    <t>43994710IST</t>
  </si>
  <si>
    <t>43994710710ISB</t>
  </si>
  <si>
    <t>43994710ISTL</t>
  </si>
  <si>
    <t>43995710IST</t>
  </si>
  <si>
    <t>43995710710ISB</t>
  </si>
  <si>
    <t>43995710ISTL</t>
  </si>
  <si>
    <t>43996710IST</t>
  </si>
  <si>
    <t>43996710710ISB</t>
  </si>
  <si>
    <t>43996710ISTL</t>
  </si>
  <si>
    <t>43997710IST</t>
  </si>
  <si>
    <t>43997710710ISB</t>
  </si>
  <si>
    <t>43997710ISTL</t>
  </si>
  <si>
    <t>43993726IST</t>
  </si>
  <si>
    <t>43993726726KTM</t>
  </si>
  <si>
    <t>43993726ISTL</t>
  </si>
  <si>
    <t>43994726IST</t>
  </si>
  <si>
    <t>43994726726KTM</t>
  </si>
  <si>
    <t>43994726ISTL</t>
  </si>
  <si>
    <t>43996726IST</t>
  </si>
  <si>
    <t>43996726726KTM</t>
  </si>
  <si>
    <t>43996726ISTL</t>
  </si>
  <si>
    <t>44292</t>
  </si>
  <si>
    <t>439921972LHR</t>
  </si>
  <si>
    <t>4399219711972IST</t>
  </si>
  <si>
    <t>439921972</t>
  </si>
  <si>
    <t>439931972LHR</t>
  </si>
  <si>
    <t>4399319711972IST</t>
  </si>
  <si>
    <t>439931972</t>
  </si>
  <si>
    <t>439941972LHR</t>
  </si>
  <si>
    <t>4399419711972IST</t>
  </si>
  <si>
    <t>439941972</t>
  </si>
  <si>
    <t>439951972LHR</t>
  </si>
  <si>
    <t>4399519711972IST</t>
  </si>
  <si>
    <t>439951972</t>
  </si>
  <si>
    <t>439961972LHR</t>
  </si>
  <si>
    <t>4399619711972IST</t>
  </si>
  <si>
    <t>439961972</t>
  </si>
  <si>
    <t>25882</t>
  </si>
  <si>
    <t>2588ISLT</t>
  </si>
  <si>
    <t>439971972LHR</t>
  </si>
  <si>
    <t>4399719711972IST</t>
  </si>
  <si>
    <t>439971972</t>
  </si>
  <si>
    <t>439896114IST</t>
  </si>
  <si>
    <t>4398961146114AMM</t>
  </si>
  <si>
    <t>439896114ISTL</t>
  </si>
  <si>
    <t>439926114IST</t>
  </si>
  <si>
    <t>4399261146114AMM</t>
  </si>
  <si>
    <t>439926114ISTL</t>
  </si>
  <si>
    <t>439896116IST</t>
  </si>
  <si>
    <t>4398961166116BEY</t>
  </si>
  <si>
    <t>439896116ISTL</t>
  </si>
  <si>
    <t>439926116IST</t>
  </si>
  <si>
    <t>4399261166116BEY</t>
  </si>
  <si>
    <t>439926116ISTL</t>
  </si>
  <si>
    <t>439956116IST</t>
  </si>
  <si>
    <t>4399561166116BEY</t>
  </si>
  <si>
    <t>439956116ISTL</t>
  </si>
  <si>
    <t>ISTKWIIST</t>
  </si>
  <si>
    <t>439906122IST</t>
  </si>
  <si>
    <t>4399061226122KWI</t>
  </si>
  <si>
    <t>439906122ISTL</t>
  </si>
  <si>
    <t>439916122IST</t>
  </si>
  <si>
    <t>4399161226122KWI</t>
  </si>
  <si>
    <t>439916122ISTL</t>
  </si>
  <si>
    <t>439926122IST</t>
  </si>
  <si>
    <t>4399261226122KWI</t>
  </si>
  <si>
    <t>439926122ISTL</t>
  </si>
  <si>
    <t>439896134LHR</t>
  </si>
  <si>
    <t>4398961336134IST</t>
  </si>
  <si>
    <t>439896134</t>
  </si>
  <si>
    <t>439906134LHR</t>
  </si>
  <si>
    <t>4399061336134IST</t>
  </si>
  <si>
    <t>439906134</t>
  </si>
  <si>
    <t>439916134LHR</t>
  </si>
  <si>
    <t>4399161336134IST</t>
  </si>
  <si>
    <t>439916134</t>
  </si>
  <si>
    <t>439926134LHR</t>
  </si>
  <si>
    <t>4399261336134IST</t>
  </si>
  <si>
    <t>439926134</t>
  </si>
  <si>
    <t>25972</t>
  </si>
  <si>
    <t>2597ISLT</t>
  </si>
  <si>
    <t>439896490NVI</t>
  </si>
  <si>
    <t>4398964906490HKG</t>
  </si>
  <si>
    <t>439896490</t>
  </si>
  <si>
    <t>439966490NVI</t>
  </si>
  <si>
    <t>4399664906490HKG</t>
  </si>
  <si>
    <t>439966490</t>
  </si>
  <si>
    <t>439926672ISL</t>
  </si>
  <si>
    <t>4399266726672TUN</t>
  </si>
  <si>
    <t>439926672ISTL</t>
  </si>
  <si>
    <t>43995780IST</t>
  </si>
  <si>
    <t>43995780780DOH</t>
  </si>
  <si>
    <t>43995780ISTL</t>
  </si>
  <si>
    <t>34712</t>
  </si>
  <si>
    <t>3471ISLT</t>
  </si>
  <si>
    <t>34722</t>
  </si>
  <si>
    <t>3472ISLT</t>
  </si>
  <si>
    <t>439906148ATH</t>
  </si>
  <si>
    <t>4399061476148IST</t>
  </si>
  <si>
    <t>439906148</t>
  </si>
  <si>
    <t>439926148ATH</t>
  </si>
  <si>
    <t>4399261476148IST</t>
  </si>
  <si>
    <t>439926148</t>
  </si>
  <si>
    <t>439956393ISL</t>
  </si>
  <si>
    <t>4399563936393MXP</t>
  </si>
  <si>
    <t>439956393ISTL</t>
  </si>
  <si>
    <t>439916589ISL</t>
  </si>
  <si>
    <t>4399165896589ORD</t>
  </si>
  <si>
    <t>439916589ISTL</t>
  </si>
  <si>
    <t>not found1045</t>
  </si>
  <si>
    <t>44921</t>
  </si>
  <si>
    <t>43992708IST</t>
  </si>
  <si>
    <t>43992708708KHI</t>
  </si>
  <si>
    <t>43992708ISTL</t>
  </si>
  <si>
    <t>43993708IST</t>
  </si>
  <si>
    <t>43993708708KHI</t>
  </si>
  <si>
    <t>43993708ISTL</t>
  </si>
  <si>
    <t>43994708IST</t>
  </si>
  <si>
    <t>43994708708KHI</t>
  </si>
  <si>
    <t>43994708ISTL</t>
  </si>
  <si>
    <t>43995708IST</t>
  </si>
  <si>
    <t>43995708708KHI</t>
  </si>
  <si>
    <t>43995708ISTL</t>
  </si>
  <si>
    <t>43996708IST</t>
  </si>
  <si>
    <t>43996708708KHI</t>
  </si>
  <si>
    <t>43996708ISTL</t>
  </si>
  <si>
    <t>43997708IST</t>
  </si>
  <si>
    <t>43997708708KHI</t>
  </si>
  <si>
    <t>43997708ISTL</t>
  </si>
  <si>
    <t>43994780IST</t>
  </si>
  <si>
    <t>43994780780DOH</t>
  </si>
  <si>
    <t>43994780ISTL</t>
  </si>
  <si>
    <t>43996780IST</t>
  </si>
  <si>
    <t>43996780780DOH</t>
  </si>
  <si>
    <t>43996780ISTL</t>
  </si>
  <si>
    <t>43997780IST</t>
  </si>
  <si>
    <t>43997780780DOH</t>
  </si>
  <si>
    <t>43997780ISTL</t>
  </si>
  <si>
    <t>45061</t>
  </si>
  <si>
    <t>439961910ZRH</t>
  </si>
  <si>
    <t>4399619091910IST</t>
  </si>
  <si>
    <t>439961910</t>
  </si>
  <si>
    <t>31322</t>
  </si>
  <si>
    <t>3132ISLT</t>
  </si>
  <si>
    <t>34612</t>
  </si>
  <si>
    <t>3461ISLT</t>
  </si>
  <si>
    <t>34642</t>
  </si>
  <si>
    <t>3464ISLT</t>
  </si>
  <si>
    <t>34672</t>
  </si>
  <si>
    <t>3467ISLT</t>
  </si>
  <si>
    <t>439906372ISL</t>
  </si>
  <si>
    <t>4399063726372DWC</t>
  </si>
  <si>
    <t>439906372ISTL</t>
  </si>
  <si>
    <t>439976372ISL</t>
  </si>
  <si>
    <t>4399763726372DWC</t>
  </si>
  <si>
    <t>439976372ISTL</t>
  </si>
  <si>
    <t>439936184YYZ</t>
  </si>
  <si>
    <t>4399361836184IST</t>
  </si>
  <si>
    <t>439936184</t>
  </si>
  <si>
    <t>439916468ISL</t>
  </si>
  <si>
    <t>4399164686468CAI</t>
  </si>
  <si>
    <t>439916468ISTL</t>
  </si>
  <si>
    <t>43992714IST</t>
  </si>
  <si>
    <t>43992714714LHE</t>
  </si>
  <si>
    <t>43992714ISTL</t>
  </si>
  <si>
    <t>45382</t>
  </si>
  <si>
    <t>43993714IST</t>
  </si>
  <si>
    <t>43993714714LHE</t>
  </si>
  <si>
    <t>43993714ISTL</t>
  </si>
  <si>
    <t>43994714IST</t>
  </si>
  <si>
    <t>43994714714LHE</t>
  </si>
  <si>
    <t>43994714ISTL</t>
  </si>
  <si>
    <t>43995714IST</t>
  </si>
  <si>
    <t>43995714714LHE</t>
  </si>
  <si>
    <t>43995714ISTL</t>
  </si>
  <si>
    <t>43996714IST</t>
  </si>
  <si>
    <t>43996714714LHE</t>
  </si>
  <si>
    <t>43996714ISTL</t>
  </si>
  <si>
    <t>43997714IST</t>
  </si>
  <si>
    <t>43997714714LHE</t>
  </si>
  <si>
    <t>43997714ISTL</t>
  </si>
  <si>
    <t>43991749SEZ</t>
  </si>
  <si>
    <t>43991748749IST</t>
  </si>
  <si>
    <t>43992749</t>
  </si>
  <si>
    <t>43994749SEZ</t>
  </si>
  <si>
    <t>43994748749IST</t>
  </si>
  <si>
    <t>43995749</t>
  </si>
  <si>
    <t>43996749SEZ</t>
  </si>
  <si>
    <t>43996748749IST</t>
  </si>
  <si>
    <t>43997749</t>
  </si>
  <si>
    <t>53801</t>
  </si>
  <si>
    <t>ISTSYZIST</t>
  </si>
  <si>
    <t>439971828CDG</t>
  </si>
  <si>
    <t>4399718271828IST</t>
  </si>
  <si>
    <t>439971828</t>
  </si>
  <si>
    <t>4399388IST</t>
  </si>
  <si>
    <t>439938888ICN</t>
  </si>
  <si>
    <t>4399388ISTL</t>
  </si>
  <si>
    <t>4399588IST</t>
  </si>
  <si>
    <t>439958888ICN</t>
  </si>
  <si>
    <t>4399588ISTL</t>
  </si>
  <si>
    <t>4399688IST</t>
  </si>
  <si>
    <t>439968888ICN</t>
  </si>
  <si>
    <t>4399688ISTL</t>
  </si>
  <si>
    <t>45602</t>
  </si>
  <si>
    <t>45621</t>
  </si>
  <si>
    <t>34922</t>
  </si>
  <si>
    <t>3492ISLT</t>
  </si>
  <si>
    <t>439906146WAW</t>
  </si>
  <si>
    <t>4399061456146IST</t>
  </si>
  <si>
    <t>439906146</t>
  </si>
  <si>
    <t>439916476ISL</t>
  </si>
  <si>
    <t>4399164766476MCT</t>
  </si>
  <si>
    <t>439916476ISTL</t>
  </si>
  <si>
    <t>439946486ISL</t>
  </si>
  <si>
    <t>4399464866486TPE</t>
  </si>
  <si>
    <t>439946486ISTL</t>
  </si>
  <si>
    <t>35402</t>
  </si>
  <si>
    <t>3540ISLT</t>
  </si>
  <si>
    <t>439976247TLV</t>
  </si>
  <si>
    <t>4399762466247ISL</t>
  </si>
  <si>
    <t>439976247</t>
  </si>
  <si>
    <t>439956389KBP</t>
  </si>
  <si>
    <t>4399563896389BUD</t>
  </si>
  <si>
    <t>439956389</t>
  </si>
  <si>
    <t>439976604FRA</t>
  </si>
  <si>
    <t>4399766036604ISL</t>
  </si>
  <si>
    <t>439976604</t>
  </si>
  <si>
    <t>not found1056</t>
  </si>
  <si>
    <t>not found1058</t>
  </si>
  <si>
    <t>439921876MXP</t>
  </si>
  <si>
    <t>4399218751876IST</t>
  </si>
  <si>
    <t>439921876</t>
  </si>
  <si>
    <t>439931876MXP</t>
  </si>
  <si>
    <t>4399318751876IST</t>
  </si>
  <si>
    <t>439931876</t>
  </si>
  <si>
    <t>439941876MXP</t>
  </si>
  <si>
    <t>4399418751876IST</t>
  </si>
  <si>
    <t>439941876</t>
  </si>
  <si>
    <t>439951876MXP</t>
  </si>
  <si>
    <t>4399518751876IST</t>
  </si>
  <si>
    <t>439951876</t>
  </si>
  <si>
    <t>439961876MXP</t>
  </si>
  <si>
    <t>4399618751876IST</t>
  </si>
  <si>
    <t>439961876</t>
  </si>
  <si>
    <t>439971876MXP</t>
  </si>
  <si>
    <t>4399718751876IST</t>
  </si>
  <si>
    <t>439971876</t>
  </si>
  <si>
    <t>439906382ISL</t>
  </si>
  <si>
    <t>4399063826382DOH</t>
  </si>
  <si>
    <t>439906382ISTL</t>
  </si>
  <si>
    <t>439976382ISL</t>
  </si>
  <si>
    <t>4399763826382DOH</t>
  </si>
  <si>
    <t>439976382ISTL</t>
  </si>
  <si>
    <t>439946653BEY</t>
  </si>
  <si>
    <t>4399466536653ISL</t>
  </si>
  <si>
    <t>not found1077</t>
  </si>
  <si>
    <t>43993590NDJ</t>
  </si>
  <si>
    <t>43993590590FIH</t>
  </si>
  <si>
    <t>43993590</t>
  </si>
  <si>
    <t>43996590NDJ</t>
  </si>
  <si>
    <t>43996590590FIH</t>
  </si>
  <si>
    <t>43996590</t>
  </si>
  <si>
    <t>46351</t>
  </si>
  <si>
    <t>439971164</t>
  </si>
  <si>
    <t>36012</t>
  </si>
  <si>
    <t>3601ISLT</t>
  </si>
  <si>
    <t>not found4922KBP</t>
  </si>
  <si>
    <t>not foundnot found4922IST</t>
  </si>
  <si>
    <t>439914922</t>
  </si>
  <si>
    <t>439936235RUH</t>
  </si>
  <si>
    <t>4399362346235ISL</t>
  </si>
  <si>
    <t>439936235</t>
  </si>
  <si>
    <t>439926313ARN</t>
  </si>
  <si>
    <t>4399263136313HEL</t>
  </si>
  <si>
    <t>439926313</t>
  </si>
  <si>
    <t>439896315HEL</t>
  </si>
  <si>
    <t>4398963156315ARN</t>
  </si>
  <si>
    <t>439896315</t>
  </si>
  <si>
    <t>439966315HEL</t>
  </si>
  <si>
    <t>4399663156315ARN</t>
  </si>
  <si>
    <t>439966315</t>
  </si>
  <si>
    <t>37182</t>
  </si>
  <si>
    <t>3718ISLT</t>
  </si>
  <si>
    <t>439936481PVG</t>
  </si>
  <si>
    <t>4399364806481ISL</t>
  </si>
  <si>
    <t>439936481</t>
  </si>
  <si>
    <t>43994183CCS</t>
  </si>
  <si>
    <t>43994183183IST</t>
  </si>
  <si>
    <t>439921724TXL</t>
  </si>
  <si>
    <t>4399217231724IST</t>
  </si>
  <si>
    <t>439921724</t>
  </si>
  <si>
    <t>439931724TXL</t>
  </si>
  <si>
    <t>4399317231724IST</t>
  </si>
  <si>
    <t>439931724</t>
  </si>
  <si>
    <t>439941724TXL</t>
  </si>
  <si>
    <t>4399417231724IST</t>
  </si>
  <si>
    <t>439941724</t>
  </si>
  <si>
    <t>439951724TXL</t>
  </si>
  <si>
    <t>4399517231724IST</t>
  </si>
  <si>
    <t>439951724</t>
  </si>
  <si>
    <t>439961724TXL</t>
  </si>
  <si>
    <t>4399617231724IST</t>
  </si>
  <si>
    <t>439961724</t>
  </si>
  <si>
    <t>439971724TXL</t>
  </si>
  <si>
    <t>4399717231724IST</t>
  </si>
  <si>
    <t>439971724</t>
  </si>
  <si>
    <t>439946468ISL</t>
  </si>
  <si>
    <t>4399464686468CAI</t>
  </si>
  <si>
    <t>439946468ISTL</t>
  </si>
  <si>
    <t>439916527PVG</t>
  </si>
  <si>
    <t>4399165266527FRU</t>
  </si>
  <si>
    <t>439916527</t>
  </si>
  <si>
    <t>not found1092</t>
  </si>
  <si>
    <t>43996812IST</t>
  </si>
  <si>
    <t>43996812812AMM</t>
  </si>
  <si>
    <t>43996812ISTL</t>
  </si>
  <si>
    <t>43997812IST</t>
  </si>
  <si>
    <t>43997812812AMM</t>
  </si>
  <si>
    <t>43997812ISTL</t>
  </si>
  <si>
    <t>439916434BOG</t>
  </si>
  <si>
    <t>4399164336434MIA</t>
  </si>
  <si>
    <t>439926434</t>
  </si>
  <si>
    <t>439936612LNZ</t>
  </si>
  <si>
    <t>4399366116612ISL</t>
  </si>
  <si>
    <t>439936612</t>
  </si>
  <si>
    <t>43992181IST</t>
  </si>
  <si>
    <t>43992181181MEX</t>
  </si>
  <si>
    <t>43992181ISTL</t>
  </si>
  <si>
    <t>43994181IST</t>
  </si>
  <si>
    <t>43994181181MEX</t>
  </si>
  <si>
    <t>43994181ISTL</t>
  </si>
  <si>
    <t>43996181IST</t>
  </si>
  <si>
    <t>43996181181MEX</t>
  </si>
  <si>
    <t>43996181ISTL</t>
  </si>
  <si>
    <t>43997182IST</t>
  </si>
  <si>
    <t>43997182182MEX</t>
  </si>
  <si>
    <t>43997182ISTL</t>
  </si>
  <si>
    <t>38732</t>
  </si>
  <si>
    <t>3873ISLT</t>
  </si>
  <si>
    <t>38752</t>
  </si>
  <si>
    <t>3875ISLT</t>
  </si>
  <si>
    <t>38762</t>
  </si>
  <si>
    <t>3876ISLT</t>
  </si>
  <si>
    <t>38772</t>
  </si>
  <si>
    <t>3877ISLT</t>
  </si>
  <si>
    <t>36112</t>
  </si>
  <si>
    <t>3611ISLT</t>
  </si>
  <si>
    <t>36132</t>
  </si>
  <si>
    <t>3613ISLT</t>
  </si>
  <si>
    <t>439926397MXP</t>
  </si>
  <si>
    <t>4399263976397ISL</t>
  </si>
  <si>
    <t>439926430CDG</t>
  </si>
  <si>
    <t>4399264296430ISL</t>
  </si>
  <si>
    <t>439926430</t>
  </si>
  <si>
    <t>40712</t>
  </si>
  <si>
    <t>4071ISLT</t>
  </si>
  <si>
    <t>37712</t>
  </si>
  <si>
    <t>3771ISLT</t>
  </si>
  <si>
    <t>37732</t>
  </si>
  <si>
    <t>3773ISLT</t>
  </si>
  <si>
    <t>36402</t>
  </si>
  <si>
    <t>3640ISLT</t>
  </si>
  <si>
    <t>439926635BCN</t>
  </si>
  <si>
    <t>4399266356635ISL</t>
  </si>
  <si>
    <t>439936685ISL</t>
  </si>
  <si>
    <t>4399366856685JFK</t>
  </si>
  <si>
    <t>439936685ISTL</t>
  </si>
  <si>
    <t>not found1103</t>
  </si>
  <si>
    <t>43997460KBP</t>
  </si>
  <si>
    <t>43997459460IST</t>
  </si>
  <si>
    <t>43997460</t>
  </si>
  <si>
    <t>ISTTBZIST</t>
  </si>
  <si>
    <t>47751</t>
  </si>
  <si>
    <t>47761</t>
  </si>
  <si>
    <t>47781</t>
  </si>
  <si>
    <t>47821</t>
  </si>
  <si>
    <t>not found1115</t>
  </si>
  <si>
    <t>439916071IST</t>
  </si>
  <si>
    <t>4399160716071ATL</t>
  </si>
  <si>
    <t>439916071ISTL</t>
  </si>
  <si>
    <t>439946317OSL</t>
  </si>
  <si>
    <t>4399463176317ISL</t>
  </si>
  <si>
    <t>439906604FRA</t>
  </si>
  <si>
    <t>4399066036604ISL</t>
  </si>
  <si>
    <t>439906604</t>
  </si>
  <si>
    <t>48171</t>
  </si>
  <si>
    <t>48361</t>
  </si>
  <si>
    <t>39912</t>
  </si>
  <si>
    <t>3991ISLT</t>
  </si>
  <si>
    <t>39922</t>
  </si>
  <si>
    <t>3992ISLT</t>
  </si>
  <si>
    <t>39932</t>
  </si>
  <si>
    <t>3993ISLT</t>
  </si>
  <si>
    <t>39962</t>
  </si>
  <si>
    <t>3996ISLT</t>
  </si>
  <si>
    <t>39182</t>
  </si>
  <si>
    <t>3918ISLT</t>
  </si>
  <si>
    <t>439946325ISL</t>
  </si>
  <si>
    <t>4399463256325MXP</t>
  </si>
  <si>
    <t>439946325ISTL</t>
  </si>
  <si>
    <t>439896445BGW</t>
  </si>
  <si>
    <t>4398964446445ISL</t>
  </si>
  <si>
    <t>439896445</t>
  </si>
  <si>
    <t>439966445BGW</t>
  </si>
  <si>
    <t>4399664446445ISL</t>
  </si>
  <si>
    <t>439966445</t>
  </si>
  <si>
    <t>not found1122</t>
  </si>
  <si>
    <t>439916060IST</t>
  </si>
  <si>
    <t>4399160606060SEZ</t>
  </si>
  <si>
    <t>439916060ISTL</t>
  </si>
  <si>
    <t>439896163SVO</t>
  </si>
  <si>
    <t>4398961626163IST</t>
  </si>
  <si>
    <t>439896163</t>
  </si>
  <si>
    <t>34932</t>
  </si>
  <si>
    <t>3493ISLT</t>
  </si>
  <si>
    <t>439926163SVO</t>
  </si>
  <si>
    <t>4399261626163IST</t>
  </si>
  <si>
    <t>439926163</t>
  </si>
  <si>
    <t>439896398MAA</t>
  </si>
  <si>
    <t>4398963986398ISL</t>
  </si>
  <si>
    <t>439966398MAA</t>
  </si>
  <si>
    <t>4399663986398ISL</t>
  </si>
  <si>
    <t>439946479PVG</t>
  </si>
  <si>
    <t>4399464786479FRU</t>
  </si>
  <si>
    <t>439946479</t>
  </si>
  <si>
    <t>439936591PRG</t>
  </si>
  <si>
    <t>4399365916591ISL</t>
  </si>
  <si>
    <t>43992827BEY</t>
  </si>
  <si>
    <t>43992826827IST</t>
  </si>
  <si>
    <t>43992827</t>
  </si>
  <si>
    <t>38672</t>
  </si>
  <si>
    <t>3867ISLT</t>
  </si>
  <si>
    <t>43993827BEY</t>
  </si>
  <si>
    <t>43993826827IST</t>
  </si>
  <si>
    <t>43993827</t>
  </si>
  <si>
    <t>43994827BEY</t>
  </si>
  <si>
    <t>43994826827IST</t>
  </si>
  <si>
    <t>43994827</t>
  </si>
  <si>
    <t>43995827BEY</t>
  </si>
  <si>
    <t>43995826827IST</t>
  </si>
  <si>
    <t>43995827</t>
  </si>
  <si>
    <t>43996827BEY</t>
  </si>
  <si>
    <t>43996826827IST</t>
  </si>
  <si>
    <t>43996827</t>
  </si>
  <si>
    <t>43997827BEY</t>
  </si>
  <si>
    <t>43997826827IST</t>
  </si>
  <si>
    <t>43997827</t>
  </si>
  <si>
    <t>38722</t>
  </si>
  <si>
    <t>3872ISLT</t>
  </si>
  <si>
    <t>439896176DXB</t>
  </si>
  <si>
    <t>4398961766176CMB</t>
  </si>
  <si>
    <t>439896176</t>
  </si>
  <si>
    <t>439926512NBO</t>
  </si>
  <si>
    <t>4399265126512IST</t>
  </si>
  <si>
    <t>439956679TBS</t>
  </si>
  <si>
    <t>4399566786679ISL</t>
  </si>
  <si>
    <t>439956679</t>
  </si>
  <si>
    <t>439906455NBO</t>
  </si>
  <si>
    <t>4399064556455IST</t>
  </si>
  <si>
    <t>439976455NBO</t>
  </si>
  <si>
    <t>4399764556455IST</t>
  </si>
  <si>
    <t>not found1133</t>
  </si>
  <si>
    <t>not found1137</t>
  </si>
  <si>
    <t>439906206KHI</t>
  </si>
  <si>
    <t>4399062066206CMB</t>
  </si>
  <si>
    <t>439906206</t>
  </si>
  <si>
    <t>439976206KHI</t>
  </si>
  <si>
    <t>4399762066206CMB</t>
  </si>
  <si>
    <t>439976206</t>
  </si>
  <si>
    <t>439956577PRG</t>
  </si>
  <si>
    <t>4399565776577ISL</t>
  </si>
  <si>
    <t>439946578BAH</t>
  </si>
  <si>
    <t>4399465786578HYD</t>
  </si>
  <si>
    <t>439946578</t>
  </si>
  <si>
    <t>439971844ATH</t>
  </si>
  <si>
    <t>4399718431844IST</t>
  </si>
  <si>
    <t>439971844</t>
  </si>
  <si>
    <t>439936495ICN</t>
  </si>
  <si>
    <t>4399364946495ISL</t>
  </si>
  <si>
    <t>439936495</t>
  </si>
  <si>
    <t>13552</t>
  </si>
  <si>
    <t>1355ISLT</t>
  </si>
  <si>
    <t>439906419CMN</t>
  </si>
  <si>
    <t>4399064196419MXP</t>
  </si>
  <si>
    <t>439906419</t>
  </si>
  <si>
    <t>439976419CMN</t>
  </si>
  <si>
    <t>4399764196419MXP</t>
  </si>
  <si>
    <t>439976419</t>
  </si>
  <si>
    <t>439966648TLV</t>
  </si>
  <si>
    <t>4399666476648ISL</t>
  </si>
  <si>
    <t>439966648</t>
  </si>
  <si>
    <t>43992626LOS</t>
  </si>
  <si>
    <t>43992625626IST</t>
  </si>
  <si>
    <t>43992626</t>
  </si>
  <si>
    <t>43993626LOS</t>
  </si>
  <si>
    <t>43993625626IST</t>
  </si>
  <si>
    <t>43993626</t>
  </si>
  <si>
    <t>43994626LOS</t>
  </si>
  <si>
    <t>43994625626IST</t>
  </si>
  <si>
    <t>43994626</t>
  </si>
  <si>
    <t>43995626LOS</t>
  </si>
  <si>
    <t>43995625626IST</t>
  </si>
  <si>
    <t>43995626</t>
  </si>
  <si>
    <t>43996626LOS</t>
  </si>
  <si>
    <t>43996625626IST</t>
  </si>
  <si>
    <t>43996626</t>
  </si>
  <si>
    <t>43997626LOS</t>
  </si>
  <si>
    <t>43997625626IST</t>
  </si>
  <si>
    <t>43997626</t>
  </si>
  <si>
    <t>439926416MAD</t>
  </si>
  <si>
    <t>4399264156416ISL</t>
  </si>
  <si>
    <t>439926416</t>
  </si>
  <si>
    <t>not found1142</t>
  </si>
  <si>
    <t>not found6061LHE</t>
  </si>
  <si>
    <t>not foundnot found6061IST</t>
  </si>
  <si>
    <t>439916061LHE</t>
  </si>
  <si>
    <t>4399160606061IST</t>
  </si>
  <si>
    <t>439956338BRU</t>
  </si>
  <si>
    <t>4399563376338ISL</t>
  </si>
  <si>
    <t>439956338</t>
  </si>
  <si>
    <t>not found1150</t>
  </si>
  <si>
    <t>not found1151</t>
  </si>
  <si>
    <t>439926485PVG</t>
  </si>
  <si>
    <t>4399264846485FRU</t>
  </si>
  <si>
    <t>439926485</t>
  </si>
  <si>
    <t>439926525CAN</t>
  </si>
  <si>
    <t>4399265246525FRU</t>
  </si>
  <si>
    <t>439926525</t>
  </si>
  <si>
    <t>439946575BEG</t>
  </si>
  <si>
    <t>4399465756575ISL</t>
  </si>
  <si>
    <t>439906784ALA</t>
  </si>
  <si>
    <t>4399067846784HKG</t>
  </si>
  <si>
    <t>439906784</t>
  </si>
  <si>
    <t>439976784ALA</t>
  </si>
  <si>
    <t>4399767846784HKG</t>
  </si>
  <si>
    <t>439976784</t>
  </si>
  <si>
    <t>439926788ALA</t>
  </si>
  <si>
    <t>4399267886788HKG</t>
  </si>
  <si>
    <t>439926788</t>
  </si>
  <si>
    <t>439896129TLV</t>
  </si>
  <si>
    <t>4398961286129IST</t>
  </si>
  <si>
    <t>439896129</t>
  </si>
  <si>
    <t>439916129TLV</t>
  </si>
  <si>
    <t>4399161286129IST</t>
  </si>
  <si>
    <t>439916129</t>
  </si>
  <si>
    <t>439926129TLV</t>
  </si>
  <si>
    <t>4399261286129IST</t>
  </si>
  <si>
    <t>439926129</t>
  </si>
  <si>
    <t>439892175ESB</t>
  </si>
  <si>
    <t>4398921742175IST</t>
  </si>
  <si>
    <t>439892175</t>
  </si>
  <si>
    <t>439902175ESB</t>
  </si>
  <si>
    <t>4399021742175IST</t>
  </si>
  <si>
    <t>439902175</t>
  </si>
  <si>
    <t>439912175ESB</t>
  </si>
  <si>
    <t>4399121742175IST</t>
  </si>
  <si>
    <t>439912175</t>
  </si>
  <si>
    <t>439922175ESB</t>
  </si>
  <si>
    <t>4399221742175IST</t>
  </si>
  <si>
    <t>439922175</t>
  </si>
  <si>
    <t>439932175ESB</t>
  </si>
  <si>
    <t>4399321742175IST</t>
  </si>
  <si>
    <t>439932175</t>
  </si>
  <si>
    <t>439942175ESB</t>
  </si>
  <si>
    <t>4399421742175IST</t>
  </si>
  <si>
    <t>439942175</t>
  </si>
  <si>
    <t>439952175ESB</t>
  </si>
  <si>
    <t>4399521742175IST</t>
  </si>
  <si>
    <t>439952175</t>
  </si>
  <si>
    <t>439962175ESB</t>
  </si>
  <si>
    <t>4399621742175IST</t>
  </si>
  <si>
    <t>439962175</t>
  </si>
  <si>
    <t>439972175ESB</t>
  </si>
  <si>
    <t>4399721742175IST</t>
  </si>
  <si>
    <t>439972175</t>
  </si>
  <si>
    <t>41792</t>
  </si>
  <si>
    <t>4179ISLT</t>
  </si>
  <si>
    <t>439956422CDG</t>
  </si>
  <si>
    <t>4399564216422ISL</t>
  </si>
  <si>
    <t>439956422</t>
  </si>
  <si>
    <t>439926431VIE</t>
  </si>
  <si>
    <t>4399264316431ISL</t>
  </si>
  <si>
    <t>439926660OPO</t>
  </si>
  <si>
    <t>4399266596660ISL</t>
  </si>
  <si>
    <t>439926660</t>
  </si>
  <si>
    <t>439896221CAN</t>
  </si>
  <si>
    <t>4398962206221FRU</t>
  </si>
  <si>
    <t>439896221</t>
  </si>
  <si>
    <t>439966221CAN</t>
  </si>
  <si>
    <t>4399662206221FRU</t>
  </si>
  <si>
    <t>439966221</t>
  </si>
  <si>
    <t>439906247TLV</t>
  </si>
  <si>
    <t>4399062466247ISL</t>
  </si>
  <si>
    <t>439906247</t>
  </si>
  <si>
    <t>439956354VIE</t>
  </si>
  <si>
    <t>4399563536354ISL</t>
  </si>
  <si>
    <t>439956354</t>
  </si>
  <si>
    <t>439916446ISL</t>
  </si>
  <si>
    <t>4399164466446EBL</t>
  </si>
  <si>
    <t>439916446ISTL</t>
  </si>
  <si>
    <t>439916693ISL</t>
  </si>
  <si>
    <t>4399166936693JFK</t>
  </si>
  <si>
    <t>439916693ISTL</t>
  </si>
  <si>
    <t>439892335ADB</t>
  </si>
  <si>
    <t>4398923342335IST</t>
  </si>
  <si>
    <t>439892335</t>
  </si>
  <si>
    <t>439902335ADB</t>
  </si>
  <si>
    <t>4399023342335IST</t>
  </si>
  <si>
    <t>439902335</t>
  </si>
  <si>
    <t>439912335ADB</t>
  </si>
  <si>
    <t>4399123342335IST</t>
  </si>
  <si>
    <t>439912335</t>
  </si>
  <si>
    <t>439922335ADB</t>
  </si>
  <si>
    <t>4399223342335IST</t>
  </si>
  <si>
    <t>439922335</t>
  </si>
  <si>
    <t>42112</t>
  </si>
  <si>
    <t>4211ISLT</t>
  </si>
  <si>
    <t>439932335ADB</t>
  </si>
  <si>
    <t>4399323342335IST</t>
  </si>
  <si>
    <t>439932335</t>
  </si>
  <si>
    <t>439942335ADB</t>
  </si>
  <si>
    <t>4399423342335IST</t>
  </si>
  <si>
    <t>439942335</t>
  </si>
  <si>
    <t>439952335ADB</t>
  </si>
  <si>
    <t>4399523342335IST</t>
  </si>
  <si>
    <t>439952335</t>
  </si>
  <si>
    <t>439962335ADB</t>
  </si>
  <si>
    <t>4399623342335IST</t>
  </si>
  <si>
    <t>439962335</t>
  </si>
  <si>
    <t>439972335ADB</t>
  </si>
  <si>
    <t>4399723342335IST</t>
  </si>
  <si>
    <t>439972335</t>
  </si>
  <si>
    <t>439936471SGN</t>
  </si>
  <si>
    <t>4399364706471ISL</t>
  </si>
  <si>
    <t>439936471</t>
  </si>
  <si>
    <t>5223</t>
  </si>
  <si>
    <t>522ISLT</t>
  </si>
  <si>
    <t>439906785HKG</t>
  </si>
  <si>
    <t>4399067846785ALA</t>
  </si>
  <si>
    <t>439896785</t>
  </si>
  <si>
    <t>439976785HKG</t>
  </si>
  <si>
    <t>4399767846785ALA</t>
  </si>
  <si>
    <t>439966785</t>
  </si>
  <si>
    <t>439926789HKG</t>
  </si>
  <si>
    <t>4399267886789ALA</t>
  </si>
  <si>
    <t>439916789</t>
  </si>
  <si>
    <t>439916366NBO</t>
  </si>
  <si>
    <t>4399163666366IST</t>
  </si>
  <si>
    <t>439896440DSS</t>
  </si>
  <si>
    <t>4398964396440ISL</t>
  </si>
  <si>
    <t>439966440DSS</t>
  </si>
  <si>
    <t>4399664396440ISL</t>
  </si>
  <si>
    <t>439906531CAN</t>
  </si>
  <si>
    <t>4399065306531ISL</t>
  </si>
  <si>
    <t>439906531</t>
  </si>
  <si>
    <t>439976531CAN</t>
  </si>
  <si>
    <t>4399765306531ISL</t>
  </si>
  <si>
    <t>439976531</t>
  </si>
  <si>
    <t>439936451EBL</t>
  </si>
  <si>
    <t>4399364506451ISL</t>
  </si>
  <si>
    <t>439936451</t>
  </si>
  <si>
    <t>42202</t>
  </si>
  <si>
    <t>4220ISLT</t>
  </si>
  <si>
    <t>439926312BLL</t>
  </si>
  <si>
    <t>4399263116312ISL</t>
  </si>
  <si>
    <t>439926312</t>
  </si>
  <si>
    <t>439896447EBL</t>
  </si>
  <si>
    <t>4398964466447ISL</t>
  </si>
  <si>
    <t>439896447</t>
  </si>
  <si>
    <t>439966447EBL</t>
  </si>
  <si>
    <t>4399664466447ISL</t>
  </si>
  <si>
    <t>439966447</t>
  </si>
  <si>
    <t>439956517CAN</t>
  </si>
  <si>
    <t>4399565166517FRU</t>
  </si>
  <si>
    <t>439956517</t>
  </si>
  <si>
    <t>439946501ISL</t>
  </si>
  <si>
    <t>4399465016501LOS</t>
  </si>
  <si>
    <t>439946501ISTL</t>
  </si>
  <si>
    <t>439926313HEL</t>
  </si>
  <si>
    <t>4399263136313ISL</t>
  </si>
  <si>
    <t>439916412MAD</t>
  </si>
  <si>
    <t>4399164116412ISL</t>
  </si>
  <si>
    <t>439916412</t>
  </si>
  <si>
    <t>439946539CAN</t>
  </si>
  <si>
    <t>4399465386539FRU</t>
  </si>
  <si>
    <t>439946539</t>
  </si>
  <si>
    <t>439916548ISL</t>
  </si>
  <si>
    <t>4399165486548DOH</t>
  </si>
  <si>
    <t>439916548ISTL</t>
  </si>
  <si>
    <t>50322</t>
  </si>
  <si>
    <t>439896565DOH</t>
  </si>
  <si>
    <t>4398965656565DEL</t>
  </si>
  <si>
    <t>439896565</t>
  </si>
  <si>
    <t>439966565DOH</t>
  </si>
  <si>
    <t>4399665656565DEL</t>
  </si>
  <si>
    <t>439966565</t>
  </si>
  <si>
    <t>439916599CAN</t>
  </si>
  <si>
    <t>4399165986599ISL</t>
  </si>
  <si>
    <t>439916599</t>
  </si>
  <si>
    <t>43990122FRU</t>
  </si>
  <si>
    <t>43990122122TPE</t>
  </si>
  <si>
    <t>43990122</t>
  </si>
  <si>
    <t>439941122</t>
  </si>
  <si>
    <t>439896315ARN</t>
  </si>
  <si>
    <t>4398963156315ISL</t>
  </si>
  <si>
    <t>439966315ARN</t>
  </si>
  <si>
    <t>4399663156315ISL</t>
  </si>
  <si>
    <t>439936597BLR</t>
  </si>
  <si>
    <t>4399365966597ISL</t>
  </si>
  <si>
    <t>439936597</t>
  </si>
  <si>
    <t>50452</t>
  </si>
  <si>
    <t>50482</t>
  </si>
  <si>
    <t>439956225SZX</t>
  </si>
  <si>
    <t>4399562246225FRU</t>
  </si>
  <si>
    <t>439956225</t>
  </si>
  <si>
    <t>439906269SZX</t>
  </si>
  <si>
    <t>4399062686269FRU</t>
  </si>
  <si>
    <t>439906269</t>
  </si>
  <si>
    <t>439976269SZX</t>
  </si>
  <si>
    <t>4399762686269FRU</t>
  </si>
  <si>
    <t>439976269</t>
  </si>
  <si>
    <t>439926425SZX</t>
  </si>
  <si>
    <t>4399264246425FRU</t>
  </si>
  <si>
    <t>439926425</t>
  </si>
  <si>
    <t>439896519PVG</t>
  </si>
  <si>
    <t>4398965186519ISL</t>
  </si>
  <si>
    <t>439896519</t>
  </si>
  <si>
    <t>8983</t>
  </si>
  <si>
    <t>439966519PVG</t>
  </si>
  <si>
    <t>4399665186519ISL</t>
  </si>
  <si>
    <t>439966519</t>
  </si>
  <si>
    <t>43992180LAX</t>
  </si>
  <si>
    <t>43992179180IST</t>
  </si>
  <si>
    <t>43992180</t>
  </si>
  <si>
    <t>43994180LAX</t>
  </si>
  <si>
    <t>43994179180IST</t>
  </si>
  <si>
    <t>43994180</t>
  </si>
  <si>
    <t>43996180LAX</t>
  </si>
  <si>
    <t>43996179180IST</t>
  </si>
  <si>
    <t>43996180</t>
  </si>
  <si>
    <t>7932</t>
  </si>
  <si>
    <t>793ISLT</t>
  </si>
  <si>
    <t>439896117BEY</t>
  </si>
  <si>
    <t>4398961166117IST</t>
  </si>
  <si>
    <t>439896117</t>
  </si>
  <si>
    <t>439926117BEY</t>
  </si>
  <si>
    <t>4399261166117IST</t>
  </si>
  <si>
    <t>439926117</t>
  </si>
  <si>
    <t>439956117BEY</t>
  </si>
  <si>
    <t>4399561166117IST</t>
  </si>
  <si>
    <t>439956117</t>
  </si>
  <si>
    <t>43997810IST</t>
  </si>
  <si>
    <t>43997810810TLV</t>
  </si>
  <si>
    <t>43997810ISTL</t>
  </si>
  <si>
    <t>439896055EBB</t>
  </si>
  <si>
    <t>4398960546055IST</t>
  </si>
  <si>
    <t>439896055</t>
  </si>
  <si>
    <t>439896327LNZ</t>
  </si>
  <si>
    <t>4398963276327ISL</t>
  </si>
  <si>
    <t>439966327LNZ</t>
  </si>
  <si>
    <t>4399663276327ISL</t>
  </si>
  <si>
    <t>2106ISLT</t>
  </si>
  <si>
    <t>43993188IAD</t>
  </si>
  <si>
    <t>43993187188IST</t>
  </si>
  <si>
    <t>43993188</t>
  </si>
  <si>
    <t>43995188IAD</t>
  </si>
  <si>
    <t>43995187188IST</t>
  </si>
  <si>
    <t>43995188</t>
  </si>
  <si>
    <t>43997188IAD</t>
  </si>
  <si>
    <t>43997187188IST</t>
  </si>
  <si>
    <t>43997188</t>
  </si>
  <si>
    <t>7962</t>
  </si>
  <si>
    <t>796ISLT</t>
  </si>
  <si>
    <t>439916154GRU</t>
  </si>
  <si>
    <t>4399161536154DSS</t>
  </si>
  <si>
    <t>439916154</t>
  </si>
  <si>
    <t>439946154GRU</t>
  </si>
  <si>
    <t>4399461536154DSS</t>
  </si>
  <si>
    <t>439946154</t>
  </si>
  <si>
    <t>439956154GRU</t>
  </si>
  <si>
    <t>4399561536154DSS</t>
  </si>
  <si>
    <t>439956483PVG</t>
  </si>
  <si>
    <t>4399564826483ISL</t>
  </si>
  <si>
    <t>439956483</t>
  </si>
  <si>
    <t>969ISLT</t>
  </si>
  <si>
    <t>439916563DEL</t>
  </si>
  <si>
    <t>4399165626563ISL</t>
  </si>
  <si>
    <t>50812</t>
  </si>
  <si>
    <t>47782</t>
  </si>
  <si>
    <t>4778ISLT</t>
  </si>
  <si>
    <t>47822</t>
  </si>
  <si>
    <t>4782ISLT</t>
  </si>
  <si>
    <t>439896175FRU</t>
  </si>
  <si>
    <t>4398961746175IST</t>
  </si>
  <si>
    <t>439916175FRU</t>
  </si>
  <si>
    <t>4399161746175IST</t>
  </si>
  <si>
    <t>16ISLT</t>
  </si>
  <si>
    <t>439946446ISL</t>
  </si>
  <si>
    <t>4399464466446EBL</t>
  </si>
  <si>
    <t>439946446ISTL</t>
  </si>
  <si>
    <t>439936529CAN</t>
  </si>
  <si>
    <t>4399365286529FRU</t>
  </si>
  <si>
    <t>439936529</t>
  </si>
  <si>
    <t>439936780ALA</t>
  </si>
  <si>
    <t>4399367806780HKG</t>
  </si>
  <si>
    <t>439936780</t>
  </si>
  <si>
    <t>34293</t>
  </si>
  <si>
    <t>439956786ALA</t>
  </si>
  <si>
    <t>4399567866786HKG</t>
  </si>
  <si>
    <t>439956786</t>
  </si>
  <si>
    <t>439896790ALA</t>
  </si>
  <si>
    <t>4398967906790HKG</t>
  </si>
  <si>
    <t>439896790</t>
  </si>
  <si>
    <t>439966790ALA</t>
  </si>
  <si>
    <t>4399667906790HKG</t>
  </si>
  <si>
    <t>439966790</t>
  </si>
  <si>
    <t>51111</t>
  </si>
  <si>
    <t>51171</t>
  </si>
  <si>
    <t>439896168NBO</t>
  </si>
  <si>
    <t>4398961676168IST</t>
  </si>
  <si>
    <t>259ISLT</t>
  </si>
  <si>
    <t>439926168NBO</t>
  </si>
  <si>
    <t>4399261676168IST</t>
  </si>
  <si>
    <t>439956303NBO</t>
  </si>
  <si>
    <t>4399563036303IST</t>
  </si>
  <si>
    <t>439921956AMS</t>
  </si>
  <si>
    <t>4399219551956IST</t>
  </si>
  <si>
    <t>439921956</t>
  </si>
  <si>
    <t>439931956AMS</t>
  </si>
  <si>
    <t>4399319551956IST</t>
  </si>
  <si>
    <t>439931956</t>
  </si>
  <si>
    <t>439941956AMS</t>
  </si>
  <si>
    <t>4399419551956IST</t>
  </si>
  <si>
    <t>439941956</t>
  </si>
  <si>
    <t>439951956AMS</t>
  </si>
  <si>
    <t>4399519551956IST</t>
  </si>
  <si>
    <t>439951956</t>
  </si>
  <si>
    <t>40842</t>
  </si>
  <si>
    <t>4084ISLT</t>
  </si>
  <si>
    <t>439961956AMS</t>
  </si>
  <si>
    <t>4399619551956IST</t>
  </si>
  <si>
    <t>439961956</t>
  </si>
  <si>
    <t>439971956AMS</t>
  </si>
  <si>
    <t>4399719551956IST</t>
  </si>
  <si>
    <t>439971956</t>
  </si>
  <si>
    <t>439906057EBB</t>
  </si>
  <si>
    <t>4399060566057IST</t>
  </si>
  <si>
    <t>439906057</t>
  </si>
  <si>
    <t>439896115AMM</t>
  </si>
  <si>
    <t>4398961146115IST</t>
  </si>
  <si>
    <t>439896115</t>
  </si>
  <si>
    <t>439926115AMM</t>
  </si>
  <si>
    <t>4399261146115IST</t>
  </si>
  <si>
    <t>439926115</t>
  </si>
  <si>
    <t>439906245RUH</t>
  </si>
  <si>
    <t>4399062446245ISL</t>
  </si>
  <si>
    <t>439906245</t>
  </si>
  <si>
    <t>37222</t>
  </si>
  <si>
    <t>3722ISLT</t>
  </si>
  <si>
    <t>439906363YYZ</t>
  </si>
  <si>
    <t>4399063636363ISL</t>
  </si>
  <si>
    <t>439976363YYZ</t>
  </si>
  <si>
    <t>4399763636363ISL</t>
  </si>
  <si>
    <t>2023</t>
  </si>
  <si>
    <t>202ISLT</t>
  </si>
  <si>
    <t>37492</t>
  </si>
  <si>
    <t>3749ISLT</t>
  </si>
  <si>
    <t>51532</t>
  </si>
  <si>
    <t>43992880IST</t>
  </si>
  <si>
    <t>43992880880TBZ</t>
  </si>
  <si>
    <t>43992880ISTL</t>
  </si>
  <si>
    <t>43994880IST</t>
  </si>
  <si>
    <t>43994880880TBZ</t>
  </si>
  <si>
    <t>43994880ISTL</t>
  </si>
  <si>
    <t>43996880IST</t>
  </si>
  <si>
    <t>43996880880TBZ</t>
  </si>
  <si>
    <t>43996880ISTL</t>
  </si>
  <si>
    <t>51672</t>
  </si>
  <si>
    <t>43997880IST</t>
  </si>
  <si>
    <t>43997880880TBZ</t>
  </si>
  <si>
    <t>43997880ISTL</t>
  </si>
  <si>
    <t>439956426NBO</t>
  </si>
  <si>
    <t>4399564266426IST</t>
  </si>
  <si>
    <t>439916504LOS</t>
  </si>
  <si>
    <t>4399165036504ISL</t>
  </si>
  <si>
    <t>439916504</t>
  </si>
  <si>
    <t>33462</t>
  </si>
  <si>
    <t>3346ISLT</t>
  </si>
  <si>
    <t>40322</t>
  </si>
  <si>
    <t>4032ISLT</t>
  </si>
  <si>
    <t>439926673TUN</t>
  </si>
  <si>
    <t>4399266726673ISL</t>
  </si>
  <si>
    <t>439926673</t>
  </si>
  <si>
    <t>43991368IST</t>
  </si>
  <si>
    <t>43991368368TAS</t>
  </si>
  <si>
    <t>43991368ISTL</t>
  </si>
  <si>
    <t>43992368IST</t>
  </si>
  <si>
    <t>43992368368TAS</t>
  </si>
  <si>
    <t>43992368ISTL</t>
  </si>
  <si>
    <t>43993368IST</t>
  </si>
  <si>
    <t>43993368368TAS</t>
  </si>
  <si>
    <t>43993368ISTL</t>
  </si>
  <si>
    <t>43994368IST</t>
  </si>
  <si>
    <t>43994368368TAS</t>
  </si>
  <si>
    <t>43994368ISTL</t>
  </si>
  <si>
    <t>43995368IST</t>
  </si>
  <si>
    <t>43995368368TAS</t>
  </si>
  <si>
    <t>43995368ISTL</t>
  </si>
  <si>
    <t>43996368IST</t>
  </si>
  <si>
    <t>43996368368TAS</t>
  </si>
  <si>
    <t>43996368ISTL</t>
  </si>
  <si>
    <t>43997368IST</t>
  </si>
  <si>
    <t>43997368368TAS</t>
  </si>
  <si>
    <t>43997368ISTL</t>
  </si>
  <si>
    <t>42922</t>
  </si>
  <si>
    <t>4292ISLT</t>
  </si>
  <si>
    <t>42962</t>
  </si>
  <si>
    <t>4296ISLT</t>
  </si>
  <si>
    <t>439906208BLR</t>
  </si>
  <si>
    <t>4399062086208HYD</t>
  </si>
  <si>
    <t>439906208</t>
  </si>
  <si>
    <t>439976208BLR</t>
  </si>
  <si>
    <t>4399762086208HYD</t>
  </si>
  <si>
    <t>439976208</t>
  </si>
  <si>
    <t>439956389BUD</t>
  </si>
  <si>
    <t>4399563896389ISL</t>
  </si>
  <si>
    <t>439946571DEL</t>
  </si>
  <si>
    <t>4399465706571ISL</t>
  </si>
  <si>
    <t>4399088IST</t>
  </si>
  <si>
    <t>439908888ICN</t>
  </si>
  <si>
    <t>4399088ISTL</t>
  </si>
  <si>
    <t>43992190SFO</t>
  </si>
  <si>
    <t>43992189190IST</t>
  </si>
  <si>
    <t>43992190</t>
  </si>
  <si>
    <t>43994190SFO</t>
  </si>
  <si>
    <t>43994189190IST</t>
  </si>
  <si>
    <t>43994190</t>
  </si>
  <si>
    <t>43996190SFO</t>
  </si>
  <si>
    <t>43996189190IST</t>
  </si>
  <si>
    <t>43996190</t>
  </si>
  <si>
    <t>11132</t>
  </si>
  <si>
    <t>1113ISLT</t>
  </si>
  <si>
    <t>37282</t>
  </si>
  <si>
    <t>3728ISLT</t>
  </si>
  <si>
    <t>439936004IST</t>
  </si>
  <si>
    <t>4399360046004ICN</t>
  </si>
  <si>
    <t>439936004ISTL</t>
  </si>
  <si>
    <t>439976004IST</t>
  </si>
  <si>
    <t>4399760046004ICN</t>
  </si>
  <si>
    <t>439976004ISTL</t>
  </si>
  <si>
    <t>439946464KWI</t>
  </si>
  <si>
    <t>4399464646464DWC</t>
  </si>
  <si>
    <t>439946464</t>
  </si>
  <si>
    <t>43991828IST</t>
  </si>
  <si>
    <t>43991828828BEY</t>
  </si>
  <si>
    <t>43991828ISTL</t>
  </si>
  <si>
    <t>43992828IST</t>
  </si>
  <si>
    <t>43992828828BEY</t>
  </si>
  <si>
    <t>43992828ISTL</t>
  </si>
  <si>
    <t>43993828IST</t>
  </si>
  <si>
    <t>43993828828BEY</t>
  </si>
  <si>
    <t>43993828ISTL</t>
  </si>
  <si>
    <t>43994828IST</t>
  </si>
  <si>
    <t>43994828828BEY</t>
  </si>
  <si>
    <t>43994828ISTL</t>
  </si>
  <si>
    <t>52212</t>
  </si>
  <si>
    <t>43995828IST</t>
  </si>
  <si>
    <t>43995828828BEY</t>
  </si>
  <si>
    <t>43995828ISTL</t>
  </si>
  <si>
    <t>43996828IST</t>
  </si>
  <si>
    <t>43996828828BEY</t>
  </si>
  <si>
    <t>43996828ISTL</t>
  </si>
  <si>
    <t>45062</t>
  </si>
  <si>
    <t>4506ISLT</t>
  </si>
  <si>
    <t>45622</t>
  </si>
  <si>
    <t>4562ISLT</t>
  </si>
  <si>
    <t>439916562ISL</t>
  </si>
  <si>
    <t>4399165626562DWC</t>
  </si>
  <si>
    <t>439916562ISTL</t>
  </si>
  <si>
    <t>52392</t>
  </si>
  <si>
    <t>44922</t>
  </si>
  <si>
    <t>4492ISLT</t>
  </si>
  <si>
    <t>439906123KWI</t>
  </si>
  <si>
    <t>4399061226123IST</t>
  </si>
  <si>
    <t>439906123</t>
  </si>
  <si>
    <t>439916123KWI</t>
  </si>
  <si>
    <t>4399161226123IST</t>
  </si>
  <si>
    <t>439916123</t>
  </si>
  <si>
    <t>439926123KWI</t>
  </si>
  <si>
    <t>4399261226123IST</t>
  </si>
  <si>
    <t>439926123</t>
  </si>
  <si>
    <t>439916291ACC</t>
  </si>
  <si>
    <t>4399162916291STN</t>
  </si>
  <si>
    <t>439916291</t>
  </si>
  <si>
    <t>439936781HKG</t>
  </si>
  <si>
    <t>4399367806781ALA</t>
  </si>
  <si>
    <t>439926781</t>
  </si>
  <si>
    <t>439956787HKG</t>
  </si>
  <si>
    <t>4399567866787ALA</t>
  </si>
  <si>
    <t>439946787</t>
  </si>
  <si>
    <t>439966791HKG</t>
  </si>
  <si>
    <t>4399667906791ALA</t>
  </si>
  <si>
    <t>439956791</t>
  </si>
  <si>
    <t>52602</t>
  </si>
  <si>
    <t>52612</t>
  </si>
  <si>
    <t>43991706IST</t>
  </si>
  <si>
    <t>43991706706KBL</t>
  </si>
  <si>
    <t>43991706ISTL</t>
  </si>
  <si>
    <t>43992706IST</t>
  </si>
  <si>
    <t>43992706706KBL</t>
  </si>
  <si>
    <t>43992706ISTL</t>
  </si>
  <si>
    <t>43993706IST</t>
  </si>
  <si>
    <t>43993706706KBL</t>
  </si>
  <si>
    <t>43993706ISTL</t>
  </si>
  <si>
    <t>43994706IST</t>
  </si>
  <si>
    <t>43994706706KBL</t>
  </si>
  <si>
    <t>43994706ISTL</t>
  </si>
  <si>
    <t>43995706IST</t>
  </si>
  <si>
    <t>43995706706KBL</t>
  </si>
  <si>
    <t>43995706ISTL</t>
  </si>
  <si>
    <t>43996706IST</t>
  </si>
  <si>
    <t>43996706706KBL</t>
  </si>
  <si>
    <t>43996706ISTL</t>
  </si>
  <si>
    <t>43997706IST</t>
  </si>
  <si>
    <t>43997706706KBL</t>
  </si>
  <si>
    <t>43997706ISTL</t>
  </si>
  <si>
    <t>43991862IST</t>
  </si>
  <si>
    <t>43991862862SYZ</t>
  </si>
  <si>
    <t>43991862ISTL</t>
  </si>
  <si>
    <t>43993862IST</t>
  </si>
  <si>
    <t>43993862862SYZ</t>
  </si>
  <si>
    <t>43993862ISTL</t>
  </si>
  <si>
    <t>43995862IST</t>
  </si>
  <si>
    <t>43995862862SYZ</t>
  </si>
  <si>
    <t>43995862ISTL</t>
  </si>
  <si>
    <t>46352</t>
  </si>
  <si>
    <t>4635ISLT</t>
  </si>
  <si>
    <t>439906190IST</t>
  </si>
  <si>
    <t>4399061906190MLE</t>
  </si>
  <si>
    <t>439906190ISTL</t>
  </si>
  <si>
    <t>439956438MIA</t>
  </si>
  <si>
    <t>4399564376438MST</t>
  </si>
  <si>
    <t>439896782ALA</t>
  </si>
  <si>
    <t>4398967826782HKG</t>
  </si>
  <si>
    <t>439896782</t>
  </si>
  <si>
    <t>439966782ALA</t>
  </si>
  <si>
    <t>4399667826782HKG</t>
  </si>
  <si>
    <t>439966782</t>
  </si>
  <si>
    <t>439936536KWI</t>
  </si>
  <si>
    <t>4399365366536DAC</t>
  </si>
  <si>
    <t>439936536</t>
  </si>
  <si>
    <t>439896567ATL</t>
  </si>
  <si>
    <t>4398965676567JFK</t>
  </si>
  <si>
    <t>439896567</t>
  </si>
  <si>
    <t>43993590FIH</t>
  </si>
  <si>
    <t>43993590590IST</t>
  </si>
  <si>
    <t>43996590FIH</t>
  </si>
  <si>
    <t>43996590590IST</t>
  </si>
  <si>
    <t>439916696ISL</t>
  </si>
  <si>
    <t>4399166966696SIN</t>
  </si>
  <si>
    <t>439916696ISTL</t>
  </si>
  <si>
    <t>4399426IST</t>
  </si>
  <si>
    <t>439942626PVG</t>
  </si>
  <si>
    <t>4399426ISTL</t>
  </si>
  <si>
    <t>4399160IST</t>
  </si>
  <si>
    <t>439916060KUL</t>
  </si>
  <si>
    <t>4399160ISTL</t>
  </si>
  <si>
    <t>4399260IST</t>
  </si>
  <si>
    <t>439926060KUL</t>
  </si>
  <si>
    <t>4399260ISTL</t>
  </si>
  <si>
    <t>4399360IST</t>
  </si>
  <si>
    <t>439936060KUL</t>
  </si>
  <si>
    <t>4399360ISTL</t>
  </si>
  <si>
    <t>4399460IST</t>
  </si>
  <si>
    <t>439946060KUL</t>
  </si>
  <si>
    <t>4399460ISTL</t>
  </si>
  <si>
    <t>4399560IST</t>
  </si>
  <si>
    <t>439956060KUL</t>
  </si>
  <si>
    <t>4399560ISTL</t>
  </si>
  <si>
    <t>4399660IST</t>
  </si>
  <si>
    <t>439966060KUL</t>
  </si>
  <si>
    <t>4399660ISTL</t>
  </si>
  <si>
    <t>4399760IST</t>
  </si>
  <si>
    <t>439976060KUL</t>
  </si>
  <si>
    <t>4399760ISTL</t>
  </si>
  <si>
    <t>43991878IST</t>
  </si>
  <si>
    <t>43991878878IKA</t>
  </si>
  <si>
    <t>43991878ISTL</t>
  </si>
  <si>
    <t>43992878IST</t>
  </si>
  <si>
    <t>43992878878IKA</t>
  </si>
  <si>
    <t>43992878ISTL</t>
  </si>
  <si>
    <t>43993878IST</t>
  </si>
  <si>
    <t>43993878878IKA</t>
  </si>
  <si>
    <t>43993878ISTL</t>
  </si>
  <si>
    <t>43994878IST</t>
  </si>
  <si>
    <t>43994878878IKA</t>
  </si>
  <si>
    <t>43994878ISTL</t>
  </si>
  <si>
    <t>53202</t>
  </si>
  <si>
    <t>43995878IST</t>
  </si>
  <si>
    <t>43995878878IKA</t>
  </si>
  <si>
    <t>43995878ISTL</t>
  </si>
  <si>
    <t>43996878IST</t>
  </si>
  <si>
    <t>43996878878IKA</t>
  </si>
  <si>
    <t>43996878ISTL</t>
  </si>
  <si>
    <t>43997878IST</t>
  </si>
  <si>
    <t>43997878878IKA</t>
  </si>
  <si>
    <t>43997878ISTL</t>
  </si>
  <si>
    <t>439956437MAD</t>
  </si>
  <si>
    <t>4399564376437MIA</t>
  </si>
  <si>
    <t>439956437</t>
  </si>
  <si>
    <t>439966567JFK</t>
  </si>
  <si>
    <t>4399665676567ATL</t>
  </si>
  <si>
    <t>439966567</t>
  </si>
  <si>
    <t>4399124IST</t>
  </si>
  <si>
    <t>439912424TPE</t>
  </si>
  <si>
    <t>4399124ISTL</t>
  </si>
  <si>
    <t>4399224IST</t>
  </si>
  <si>
    <t>439922424TPE</t>
  </si>
  <si>
    <t>4399224ISTL</t>
  </si>
  <si>
    <t>4399324IST</t>
  </si>
  <si>
    <t>439932424TPE</t>
  </si>
  <si>
    <t>4399324ISTL</t>
  </si>
  <si>
    <t>4399424IST</t>
  </si>
  <si>
    <t>439942424TPE</t>
  </si>
  <si>
    <t>4399424ISTL</t>
  </si>
  <si>
    <t>4399524IST</t>
  </si>
  <si>
    <t>439952424TPE</t>
  </si>
  <si>
    <t>4399524ISTL</t>
  </si>
  <si>
    <t>53332</t>
  </si>
  <si>
    <t>4399624IST</t>
  </si>
  <si>
    <t>439962424TPE</t>
  </si>
  <si>
    <t>4399624ISTL</t>
  </si>
  <si>
    <t>4399724IST</t>
  </si>
  <si>
    <t>439972424TPE</t>
  </si>
  <si>
    <t>4399724ISTL</t>
  </si>
  <si>
    <t>4399270IST</t>
  </si>
  <si>
    <t>439927070HKG</t>
  </si>
  <si>
    <t>4399270ISTL</t>
  </si>
  <si>
    <t>4399370IST</t>
  </si>
  <si>
    <t>439937070HKG</t>
  </si>
  <si>
    <t>4399370ISTL</t>
  </si>
  <si>
    <t>53372</t>
  </si>
  <si>
    <t>4399470IST</t>
  </si>
  <si>
    <t>439947070HKG</t>
  </si>
  <si>
    <t>4399470ISTL</t>
  </si>
  <si>
    <t>4399570IST</t>
  </si>
  <si>
    <t>439957070HKG</t>
  </si>
  <si>
    <t>4399570ISTL</t>
  </si>
  <si>
    <t>4399670IST</t>
  </si>
  <si>
    <t>439967070HKG</t>
  </si>
  <si>
    <t>4399670ISTL</t>
  </si>
  <si>
    <t>4399770IST</t>
  </si>
  <si>
    <t>439977070HKG</t>
  </si>
  <si>
    <t>4399770ISTL</t>
  </si>
  <si>
    <t>439936323ISL</t>
  </si>
  <si>
    <t>4399363236323MXP</t>
  </si>
  <si>
    <t>439936323ISTL</t>
  </si>
  <si>
    <t>53422</t>
  </si>
  <si>
    <t>439936319ORD</t>
  </si>
  <si>
    <t>4399363196319ATL</t>
  </si>
  <si>
    <t>439926410DSS</t>
  </si>
  <si>
    <t>4399264096410ISL</t>
  </si>
  <si>
    <t>4399190IST</t>
  </si>
  <si>
    <t>439919090ICN</t>
  </si>
  <si>
    <t>4399190ISTL</t>
  </si>
  <si>
    <t>4399290IST</t>
  </si>
  <si>
    <t>439929090ICN</t>
  </si>
  <si>
    <t>4399290ISTL</t>
  </si>
  <si>
    <t>4399390IST</t>
  </si>
  <si>
    <t>439939090ICN</t>
  </si>
  <si>
    <t>4399390ISTL</t>
  </si>
  <si>
    <t>4399490IST</t>
  </si>
  <si>
    <t>439949090ICN</t>
  </si>
  <si>
    <t>4399490ISTL</t>
  </si>
  <si>
    <t>4399590IST</t>
  </si>
  <si>
    <t>439959090ICN</t>
  </si>
  <si>
    <t>4399590ISTL</t>
  </si>
  <si>
    <t>4399690IST</t>
  </si>
  <si>
    <t>439969090ICN</t>
  </si>
  <si>
    <t>4399690ISTL</t>
  </si>
  <si>
    <t>4399790IST</t>
  </si>
  <si>
    <t>439979090ICN</t>
  </si>
  <si>
    <t>4399790ISTL</t>
  </si>
  <si>
    <t>439916469CAI</t>
  </si>
  <si>
    <t>4399164686469ISL</t>
  </si>
  <si>
    <t>439916469</t>
  </si>
  <si>
    <t>439946470ISL</t>
  </si>
  <si>
    <t>4399464706470KUL</t>
  </si>
  <si>
    <t>439946470ISTL</t>
  </si>
  <si>
    <t>439906472DEL</t>
  </si>
  <si>
    <t>4399064726472DAC</t>
  </si>
  <si>
    <t>439906472</t>
  </si>
  <si>
    <t>439976472DEL</t>
  </si>
  <si>
    <t>4399764726472DAC</t>
  </si>
  <si>
    <t>439976472</t>
  </si>
  <si>
    <t>439916514NBO</t>
  </si>
  <si>
    <t>4399165146514IST</t>
  </si>
  <si>
    <t>43991176IST</t>
  </si>
  <si>
    <t>43991176176MRU</t>
  </si>
  <si>
    <t>43991176ISTL</t>
  </si>
  <si>
    <t>43994176IST</t>
  </si>
  <si>
    <t>43994176176MRU</t>
  </si>
  <si>
    <t>43994176ISTL</t>
  </si>
  <si>
    <t>48172</t>
  </si>
  <si>
    <t>4817ISLT</t>
  </si>
  <si>
    <t>43991748IST</t>
  </si>
  <si>
    <t>43991748748SEZ</t>
  </si>
  <si>
    <t>43991748ISTL</t>
  </si>
  <si>
    <t>43994748IST</t>
  </si>
  <si>
    <t>43994748748SEZ</t>
  </si>
  <si>
    <t>43994748ISTL</t>
  </si>
  <si>
    <t>43996748IST</t>
  </si>
  <si>
    <t>43996748748SEZ</t>
  </si>
  <si>
    <t>43996748ISTL</t>
  </si>
  <si>
    <t>439906555EBB</t>
  </si>
  <si>
    <t>4399065546555IST</t>
  </si>
  <si>
    <t>439906555</t>
  </si>
  <si>
    <t>439976555EBB</t>
  </si>
  <si>
    <t>4399765546555IST</t>
  </si>
  <si>
    <t>439976555</t>
  </si>
  <si>
    <t>4399156IST</t>
  </si>
  <si>
    <t>439915656CGK</t>
  </si>
  <si>
    <t>4399156ISTL</t>
  </si>
  <si>
    <t>439925656CGK</t>
  </si>
  <si>
    <t>4399256ISTL</t>
  </si>
  <si>
    <t>439935656CGK</t>
  </si>
  <si>
    <t>4399356ISTL</t>
  </si>
  <si>
    <t>439945656CGK</t>
  </si>
  <si>
    <t>4399456ISTL</t>
  </si>
  <si>
    <t>439955656CGK</t>
  </si>
  <si>
    <t>4399556ISTL</t>
  </si>
  <si>
    <t>439965656CGK</t>
  </si>
  <si>
    <t>4399656ISTL</t>
  </si>
  <si>
    <t>4399756IST</t>
  </si>
  <si>
    <t>439975656CGK</t>
  </si>
  <si>
    <t>4399756ISTL</t>
  </si>
  <si>
    <t>4399184IST</t>
  </si>
  <si>
    <t>439918484MNL</t>
  </si>
  <si>
    <t>4399184ISTL</t>
  </si>
  <si>
    <t>4399284IST</t>
  </si>
  <si>
    <t>439928484MNL</t>
  </si>
  <si>
    <t>4399284ISTL</t>
  </si>
  <si>
    <t>4399384IST</t>
  </si>
  <si>
    <t>439938484MNL</t>
  </si>
  <si>
    <t>4399384ISTL</t>
  </si>
  <si>
    <t>4399484IST</t>
  </si>
  <si>
    <t>439948484MNL</t>
  </si>
  <si>
    <t>4399484ISTL</t>
  </si>
  <si>
    <t>4399584IST</t>
  </si>
  <si>
    <t>439958484MNL</t>
  </si>
  <si>
    <t>4399584ISTL</t>
  </si>
  <si>
    <t>4399684IST</t>
  </si>
  <si>
    <t>439968484MNL</t>
  </si>
  <si>
    <t>4399684ISTL</t>
  </si>
  <si>
    <t>4399784IST</t>
  </si>
  <si>
    <t>439978484MNL</t>
  </si>
  <si>
    <t>4399784ISTL</t>
  </si>
  <si>
    <t>43992160IST</t>
  </si>
  <si>
    <t>43992160160MRU</t>
  </si>
  <si>
    <t>43992160ISTL</t>
  </si>
  <si>
    <t>43996160IST</t>
  </si>
  <si>
    <t>43996160160MRU</t>
  </si>
  <si>
    <t>43996160ISTL</t>
  </si>
  <si>
    <t>43997160IST</t>
  </si>
  <si>
    <t>43997160160MRU</t>
  </si>
  <si>
    <t>43997160ISTL</t>
  </si>
  <si>
    <t>439896233BOM</t>
  </si>
  <si>
    <t>4398962326233ISL</t>
  </si>
  <si>
    <t>439896233</t>
  </si>
  <si>
    <t>439966233BOM</t>
  </si>
  <si>
    <t>4399662326233ISL</t>
  </si>
  <si>
    <t>439966233</t>
  </si>
  <si>
    <t>439936462NBO</t>
  </si>
  <si>
    <t>4399364626462IST</t>
  </si>
  <si>
    <t>439922JFK</t>
  </si>
  <si>
    <t>4399212IST</t>
  </si>
  <si>
    <t>439922</t>
  </si>
  <si>
    <t>439932JFK</t>
  </si>
  <si>
    <t>4399312IST</t>
  </si>
  <si>
    <t>439932</t>
  </si>
  <si>
    <t>439942JFK</t>
  </si>
  <si>
    <t>4399412IST</t>
  </si>
  <si>
    <t>439942</t>
  </si>
  <si>
    <t>439952JFK</t>
  </si>
  <si>
    <t>4399512IST</t>
  </si>
  <si>
    <t>439952</t>
  </si>
  <si>
    <t>439962JFK</t>
  </si>
  <si>
    <t>4399612IST</t>
  </si>
  <si>
    <t>439962</t>
  </si>
  <si>
    <t>439972JFK</t>
  </si>
  <si>
    <t>4399712IST</t>
  </si>
  <si>
    <t>439972</t>
  </si>
  <si>
    <t>4399154IST</t>
  </si>
  <si>
    <t>439915454SIN</t>
  </si>
  <si>
    <t>4399154ISTL</t>
  </si>
  <si>
    <t>4399254IST</t>
  </si>
  <si>
    <t>439925454SIN</t>
  </si>
  <si>
    <t>4399254ISTL</t>
  </si>
  <si>
    <t>4399354IST</t>
  </si>
  <si>
    <t>439935454SIN</t>
  </si>
  <si>
    <t>4399354ISTL</t>
  </si>
  <si>
    <t>4399454IST</t>
  </si>
  <si>
    <t>439945454SIN</t>
  </si>
  <si>
    <t>4399454ISTL</t>
  </si>
  <si>
    <t>4399554IST</t>
  </si>
  <si>
    <t>439955454SIN</t>
  </si>
  <si>
    <t>4399554ISTL</t>
  </si>
  <si>
    <t>4399654IST</t>
  </si>
  <si>
    <t>439965454SIN</t>
  </si>
  <si>
    <t>4399654ISTL</t>
  </si>
  <si>
    <t>4399754IST</t>
  </si>
  <si>
    <t>439975454SIN</t>
  </si>
  <si>
    <t>4399754ISTL</t>
  </si>
  <si>
    <t>4399166IST</t>
  </si>
  <si>
    <t>439916666DPS</t>
  </si>
  <si>
    <t>4399166ISTL</t>
  </si>
  <si>
    <t>4399266IST</t>
  </si>
  <si>
    <t>439926666DPS</t>
  </si>
  <si>
    <t>4399266ISTL</t>
  </si>
  <si>
    <t>4399366IST</t>
  </si>
  <si>
    <t>439936666DPS</t>
  </si>
  <si>
    <t>4399366ISTL</t>
  </si>
  <si>
    <t>4399466IST</t>
  </si>
  <si>
    <t>439946666DPS</t>
  </si>
  <si>
    <t>4399466ISTL</t>
  </si>
  <si>
    <t>4399566IST</t>
  </si>
  <si>
    <t>439956666DPS</t>
  </si>
  <si>
    <t>4399566ISTL</t>
  </si>
  <si>
    <t>4399666IST</t>
  </si>
  <si>
    <t>439966666DPS</t>
  </si>
  <si>
    <t>4399666ISTL</t>
  </si>
  <si>
    <t>4399766IST</t>
  </si>
  <si>
    <t>439976666DPS</t>
  </si>
  <si>
    <t>4399766ISTL</t>
  </si>
  <si>
    <t>43991223IST</t>
  </si>
  <si>
    <t>43991223223CCS</t>
  </si>
  <si>
    <t>43991223ISTL</t>
  </si>
  <si>
    <t>43995223IST</t>
  </si>
  <si>
    <t>43995223223CCS</t>
  </si>
  <si>
    <t>43995223ISTL</t>
  </si>
  <si>
    <t>47752</t>
  </si>
  <si>
    <t>4775ISLT</t>
  </si>
  <si>
    <t>47762</t>
  </si>
  <si>
    <t>4776ISLT</t>
  </si>
  <si>
    <t>439896109FRU</t>
  </si>
  <si>
    <t>4398961086109IST</t>
  </si>
  <si>
    <t>439916109FRU</t>
  </si>
  <si>
    <t>4399161086109IST</t>
  </si>
  <si>
    <t>439926109FRU</t>
  </si>
  <si>
    <t>4399261086109IST</t>
  </si>
  <si>
    <t>439966783HKG</t>
  </si>
  <si>
    <t>4399667826783ALA</t>
  </si>
  <si>
    <t>439956783</t>
  </si>
  <si>
    <t>43995781DOH</t>
  </si>
  <si>
    <t>43995780781IST</t>
  </si>
  <si>
    <t>43995781</t>
  </si>
  <si>
    <t>43996814IST</t>
  </si>
  <si>
    <t>43996814814AMM</t>
  </si>
  <si>
    <t>43996814ISTL</t>
  </si>
  <si>
    <t>43997814IST</t>
  </si>
  <si>
    <t>43997814814AMM</t>
  </si>
  <si>
    <t>43997814ISTL</t>
  </si>
  <si>
    <t>439916391ISL</t>
  </si>
  <si>
    <t>4399163916391KBP</t>
  </si>
  <si>
    <t>439916391ISTL</t>
  </si>
  <si>
    <t>43994781DOH</t>
  </si>
  <si>
    <t>43994780781IST</t>
  </si>
  <si>
    <t>43994781</t>
  </si>
  <si>
    <t>43996781DOH</t>
  </si>
  <si>
    <t>43996780781IST</t>
  </si>
  <si>
    <t>43996781</t>
  </si>
  <si>
    <t>43997781DOH</t>
  </si>
  <si>
    <t>43997780781IST</t>
  </si>
  <si>
    <t>43997781</t>
  </si>
  <si>
    <t>43996815AMM</t>
  </si>
  <si>
    <t>43996814815IST</t>
  </si>
  <si>
    <t>43996815</t>
  </si>
  <si>
    <t>43997815AMM</t>
  </si>
  <si>
    <t>43997814815IST</t>
  </si>
  <si>
    <t>43997815</t>
  </si>
  <si>
    <t>not found1124AYT</t>
  </si>
  <si>
    <t>not foundnot found1124EBL</t>
  </si>
  <si>
    <t>439951124</t>
  </si>
  <si>
    <t>not found1188</t>
  </si>
  <si>
    <t>439936211TAS</t>
  </si>
  <si>
    <t>4399362106211ALA</t>
  </si>
  <si>
    <t>439936211</t>
  </si>
  <si>
    <t>439946386MAD</t>
  </si>
  <si>
    <t>4399463856386ISL</t>
  </si>
  <si>
    <t>439946386</t>
  </si>
  <si>
    <t>42842</t>
  </si>
  <si>
    <t>4284ISLT</t>
  </si>
  <si>
    <t>439936489HKG</t>
  </si>
  <si>
    <t>4399364886489ISL</t>
  </si>
  <si>
    <t>439936489</t>
  </si>
  <si>
    <t>439956215ISL</t>
  </si>
  <si>
    <t>4399562156215MAD</t>
  </si>
  <si>
    <t>439956215ISTL</t>
  </si>
  <si>
    <t>439926342ISL</t>
  </si>
  <si>
    <t>4399263426342TLV</t>
  </si>
  <si>
    <t>439926342ISTL</t>
  </si>
  <si>
    <t>439896506TNR</t>
  </si>
  <si>
    <t>4398965066506NBO</t>
  </si>
  <si>
    <t>439896506</t>
  </si>
  <si>
    <t>439966506TNR</t>
  </si>
  <si>
    <t>4399665066506NBO</t>
  </si>
  <si>
    <t>439966506</t>
  </si>
  <si>
    <t>439896107FRU</t>
  </si>
  <si>
    <t>4398961066107IST</t>
  </si>
  <si>
    <t>439916107FRU</t>
  </si>
  <si>
    <t>4399161066107IST</t>
  </si>
  <si>
    <t>38ISLT</t>
  </si>
  <si>
    <t>439926107FRU</t>
  </si>
  <si>
    <t>4399261066107IST</t>
  </si>
  <si>
    <t>439956394MXP</t>
  </si>
  <si>
    <t>4399563936394ISL</t>
  </si>
  <si>
    <t>439956394</t>
  </si>
  <si>
    <t>439946469CAI</t>
  </si>
  <si>
    <t>4399464686469ISL</t>
  </si>
  <si>
    <t>439946469</t>
  </si>
  <si>
    <t>439916348ISL</t>
  </si>
  <si>
    <t>4399163486348TLV</t>
  </si>
  <si>
    <t>439916348ISTL</t>
  </si>
  <si>
    <t>439936067IST</t>
  </si>
  <si>
    <t>4399360676067FRA</t>
  </si>
  <si>
    <t>439936067ISTL</t>
  </si>
  <si>
    <t>439906383DOH</t>
  </si>
  <si>
    <t>4399063826383ISL</t>
  </si>
  <si>
    <t>439906383</t>
  </si>
  <si>
    <t>439976383DOH</t>
  </si>
  <si>
    <t>4399763826383ISL</t>
  </si>
  <si>
    <t>439976383</t>
  </si>
  <si>
    <t>439916434MIA</t>
  </si>
  <si>
    <t>4399164336434MST</t>
  </si>
  <si>
    <t>43994183IST</t>
  </si>
  <si>
    <t>43994183183HAV</t>
  </si>
  <si>
    <t>43994183ISTL</t>
  </si>
  <si>
    <t>43997183IST</t>
  </si>
  <si>
    <t>43997183183HAV</t>
  </si>
  <si>
    <t>43997183ISTL</t>
  </si>
  <si>
    <t>439906062IST</t>
  </si>
  <si>
    <t>4399060626062BAH</t>
  </si>
  <si>
    <t>439906062ISTL</t>
  </si>
  <si>
    <t>439946062IST</t>
  </si>
  <si>
    <t>4399460626062DOH</t>
  </si>
  <si>
    <t>439946062ISTL</t>
  </si>
  <si>
    <t>439976062IST</t>
  </si>
  <si>
    <t>4399760626062BAH</t>
  </si>
  <si>
    <t>439976062ISTL</t>
  </si>
  <si>
    <t>439916069IST</t>
  </si>
  <si>
    <t>4399160696069LAX</t>
  </si>
  <si>
    <t>439916069ISTL</t>
  </si>
  <si>
    <t>439936069IST</t>
  </si>
  <si>
    <t>4399360696069LAX</t>
  </si>
  <si>
    <t>439936069ISTL</t>
  </si>
  <si>
    <t>439946075IST</t>
  </si>
  <si>
    <t>4399460756075LAX</t>
  </si>
  <si>
    <t>439946075ISTL</t>
  </si>
  <si>
    <t>439906164IST</t>
  </si>
  <si>
    <t>4399061646164NRT</t>
  </si>
  <si>
    <t>439906164ISTL</t>
  </si>
  <si>
    <t>439926164IST</t>
  </si>
  <si>
    <t>4399261646164NRT</t>
  </si>
  <si>
    <t>439926164ISTL</t>
  </si>
  <si>
    <t>439946164IST</t>
  </si>
  <si>
    <t>4399461646164NRT</t>
  </si>
  <si>
    <t>439946164ISTL</t>
  </si>
  <si>
    <t>439956164IST</t>
  </si>
  <si>
    <t>4399561646164NRT</t>
  </si>
  <si>
    <t>439956164ISTL</t>
  </si>
  <si>
    <t>439976164IST</t>
  </si>
  <si>
    <t>4399761646164NRT</t>
  </si>
  <si>
    <t>439976164ISTL</t>
  </si>
  <si>
    <t>439916447EBL</t>
  </si>
  <si>
    <t>4399164466447ISL</t>
  </si>
  <si>
    <t>439916447</t>
  </si>
  <si>
    <t>51112</t>
  </si>
  <si>
    <t>5111ISLT</t>
  </si>
  <si>
    <t>51172</t>
  </si>
  <si>
    <t>5117ISLT</t>
  </si>
  <si>
    <t>439946558IAH</t>
  </si>
  <si>
    <t>4399465576558ISL</t>
  </si>
  <si>
    <t>439946558</t>
  </si>
  <si>
    <t>439896331ISL</t>
  </si>
  <si>
    <t>4398963316331TUN</t>
  </si>
  <si>
    <t>439896331ISTL</t>
  </si>
  <si>
    <t>439966331ISL</t>
  </si>
  <si>
    <t>4399663316331TUN</t>
  </si>
  <si>
    <t>439966331ISTL</t>
  </si>
  <si>
    <t>439926062IST</t>
  </si>
  <si>
    <t>4399260626062KWI</t>
  </si>
  <si>
    <t>439926062ISTL</t>
  </si>
  <si>
    <t>439946326MXP</t>
  </si>
  <si>
    <t>4399463256326ISL</t>
  </si>
  <si>
    <t>439946326</t>
  </si>
  <si>
    <t>439936335ISL</t>
  </si>
  <si>
    <t>4399363356335TUN</t>
  </si>
  <si>
    <t>439936335ISTL</t>
  </si>
  <si>
    <t>61</t>
  </si>
  <si>
    <t>201</t>
  </si>
  <si>
    <t>251</t>
  </si>
  <si>
    <t>261</t>
  </si>
  <si>
    <t>301</t>
  </si>
  <si>
    <t>62</t>
  </si>
  <si>
    <t>2291</t>
  </si>
  <si>
    <t>229ISLT</t>
  </si>
  <si>
    <t>591</t>
  </si>
  <si>
    <t>ISLATLJFKISL</t>
  </si>
  <si>
    <t>631</t>
  </si>
  <si>
    <t>641</t>
  </si>
  <si>
    <t>202</t>
  </si>
  <si>
    <t>20ISLT</t>
  </si>
  <si>
    <t>1031</t>
  </si>
  <si>
    <t>1151</t>
  </si>
  <si>
    <t>1181</t>
  </si>
  <si>
    <t>252</t>
  </si>
  <si>
    <t>25ISLT</t>
  </si>
  <si>
    <t>262</t>
  </si>
  <si>
    <t>26ISLT</t>
  </si>
  <si>
    <t>302</t>
  </si>
  <si>
    <t>30ISLT</t>
  </si>
  <si>
    <t>642</t>
  </si>
  <si>
    <t>64ISLT</t>
  </si>
  <si>
    <t>ISLTNRNBOISL</t>
  </si>
  <si>
    <t>592</t>
  </si>
  <si>
    <t>1781</t>
  </si>
  <si>
    <t>ISTDXBCMBLHEIST</t>
  </si>
  <si>
    <t>ISTORDIST</t>
  </si>
  <si>
    <t>1861</t>
  </si>
  <si>
    <t>ISTJFKYYZIST</t>
  </si>
  <si>
    <t>1032</t>
  </si>
  <si>
    <t>103ISLT</t>
  </si>
  <si>
    <t>ISTBKKIST</t>
  </si>
  <si>
    <t>ISLDOHDELISL</t>
  </si>
  <si>
    <t>2191</t>
  </si>
  <si>
    <t>2231</t>
  </si>
  <si>
    <t>2241</t>
  </si>
  <si>
    <t>2292</t>
  </si>
  <si>
    <t>1182</t>
  </si>
  <si>
    <t>1152</t>
  </si>
  <si>
    <t>115ISLT</t>
  </si>
  <si>
    <t>63</t>
  </si>
  <si>
    <t>173</t>
  </si>
  <si>
    <t>2571</t>
  </si>
  <si>
    <t>2581</t>
  </si>
  <si>
    <t>2701</t>
  </si>
  <si>
    <t>1782</t>
  </si>
  <si>
    <t>2192</t>
  </si>
  <si>
    <t>219ISLT</t>
  </si>
  <si>
    <t>593</t>
  </si>
  <si>
    <t>59ISLT</t>
  </si>
  <si>
    <t>2582</t>
  </si>
  <si>
    <t>258ISLT</t>
  </si>
  <si>
    <t>333</t>
  </si>
  <si>
    <t>1783</t>
  </si>
  <si>
    <t>178ISLT</t>
  </si>
  <si>
    <t>363</t>
  </si>
  <si>
    <t>93</t>
  </si>
  <si>
    <t>1183</t>
  </si>
  <si>
    <t>118ISLT</t>
  </si>
  <si>
    <t>2702</t>
  </si>
  <si>
    <t>270ISLT</t>
  </si>
  <si>
    <t>2293</t>
  </si>
  <si>
    <t>632</t>
  </si>
  <si>
    <t>64</t>
  </si>
  <si>
    <t>6ISLT</t>
  </si>
  <si>
    <t>2572</t>
  </si>
  <si>
    <t>257ISLT</t>
  </si>
  <si>
    <t>2173</t>
  </si>
  <si>
    <t>1862</t>
  </si>
  <si>
    <t>186ISLT</t>
  </si>
  <si>
    <t>633</t>
  </si>
  <si>
    <t>63ISLT</t>
  </si>
  <si>
    <t>2242</t>
  </si>
  <si>
    <t>2232</t>
  </si>
  <si>
    <t>334</t>
  </si>
  <si>
    <t>3491</t>
  </si>
  <si>
    <t>2243</t>
  </si>
  <si>
    <t>224ISLT</t>
  </si>
  <si>
    <t>2233</t>
  </si>
  <si>
    <t>2663</t>
  </si>
  <si>
    <t>ISLKHICMBISL</t>
  </si>
  <si>
    <t>4581</t>
  </si>
  <si>
    <t>3492</t>
  </si>
  <si>
    <t>ISTJFKIAHIST</t>
  </si>
  <si>
    <t>ISTJFKORDIST</t>
  </si>
  <si>
    <t>4901</t>
  </si>
  <si>
    <t>ISTFRUTPEFRUIST</t>
  </si>
  <si>
    <t>ISLDELDACISL</t>
  </si>
  <si>
    <t>2234</t>
  </si>
  <si>
    <t>223ISLT</t>
  </si>
  <si>
    <t>3263</t>
  </si>
  <si>
    <t>5551</t>
  </si>
  <si>
    <t>4902</t>
  </si>
  <si>
    <t>490ISLT</t>
  </si>
  <si>
    <t>3793</t>
  </si>
  <si>
    <t>4582</t>
  </si>
  <si>
    <t>4764</t>
  </si>
  <si>
    <t>2664</t>
  </si>
  <si>
    <t>3513</t>
  </si>
  <si>
    <t>3493</t>
  </si>
  <si>
    <t>3403</t>
  </si>
  <si>
    <t>3293</t>
  </si>
  <si>
    <t>ISTICNIST</t>
  </si>
  <si>
    <t>5552</t>
  </si>
  <si>
    <t>555ISLT</t>
  </si>
  <si>
    <t>ISTMLECMBMLEIST</t>
  </si>
  <si>
    <t>ISTBAHPNHIST</t>
  </si>
  <si>
    <t>ISTNRTIST</t>
  </si>
  <si>
    <t>ISTFRUPEKFRUPEKFRUIST</t>
  </si>
  <si>
    <t>3264</t>
  </si>
  <si>
    <t>4583</t>
  </si>
  <si>
    <t>458ISLT</t>
  </si>
  <si>
    <t>ISTDSSGRUDSSIST</t>
  </si>
  <si>
    <t>3494</t>
  </si>
  <si>
    <t>349ISLT</t>
  </si>
  <si>
    <t>ISLPVGFRUISL</t>
  </si>
  <si>
    <t>ISTDSSEZEDSSIST</t>
  </si>
  <si>
    <t>6671</t>
  </si>
  <si>
    <t>6851</t>
  </si>
  <si>
    <t>4843</t>
  </si>
  <si>
    <t>6083</t>
  </si>
  <si>
    <t>7201</t>
  </si>
  <si>
    <t>4833</t>
  </si>
  <si>
    <t>7721</t>
  </si>
  <si>
    <t>7731</t>
  </si>
  <si>
    <t>ISLACCSTNISL</t>
  </si>
  <si>
    <t>5224</t>
  </si>
  <si>
    <t>6053</t>
  </si>
  <si>
    <t>5984</t>
  </si>
  <si>
    <t>8111</t>
  </si>
  <si>
    <t>6852</t>
  </si>
  <si>
    <t>685ISLT</t>
  </si>
  <si>
    <t>6043</t>
  </si>
  <si>
    <t>6813</t>
  </si>
  <si>
    <t>6063</t>
  </si>
  <si>
    <t>6023</t>
  </si>
  <si>
    <t>7202</t>
  </si>
  <si>
    <t>720ISLT</t>
  </si>
  <si>
    <t>6623</t>
  </si>
  <si>
    <t>6283</t>
  </si>
  <si>
    <t>6672</t>
  </si>
  <si>
    <t>8561</t>
  </si>
  <si>
    <t>ISTATLIST</t>
  </si>
  <si>
    <t>ISTSEZCMBLHEIST</t>
  </si>
  <si>
    <t>ISLJFKORDISL</t>
  </si>
  <si>
    <t>13111</t>
  </si>
  <si>
    <t>6743</t>
  </si>
  <si>
    <t>8861</t>
  </si>
  <si>
    <t>6493</t>
  </si>
  <si>
    <t>6193</t>
  </si>
  <si>
    <t>6054</t>
  </si>
  <si>
    <t>8971</t>
  </si>
  <si>
    <t>ISTKBLIST</t>
  </si>
  <si>
    <t>9061</t>
  </si>
  <si>
    <t>9081</t>
  </si>
  <si>
    <t>ISTTPEIST</t>
  </si>
  <si>
    <t>9091</t>
  </si>
  <si>
    <t>8562</t>
  </si>
  <si>
    <t>856ISLT</t>
  </si>
  <si>
    <t>ISTMRUIST</t>
  </si>
  <si>
    <t>ISTSEZIST</t>
  </si>
  <si>
    <t>ISTCGKIST</t>
  </si>
  <si>
    <t>ISTMNLIST</t>
  </si>
  <si>
    <t>ISTSINIST</t>
  </si>
  <si>
    <t>ISTDPSIST</t>
  </si>
  <si>
    <t>ISTCCSIST</t>
  </si>
  <si>
    <t>6044</t>
  </si>
  <si>
    <t>6064</t>
  </si>
  <si>
    <t>9241</t>
  </si>
  <si>
    <t>9251</t>
  </si>
  <si>
    <t>9301</t>
  </si>
  <si>
    <t>8972</t>
  </si>
  <si>
    <t>897ISLT</t>
  </si>
  <si>
    <t>9421</t>
  </si>
  <si>
    <t>7722</t>
  </si>
  <si>
    <t>772ISLT</t>
  </si>
  <si>
    <t>8862</t>
  </si>
  <si>
    <t>886ISLT</t>
  </si>
  <si>
    <t>9242</t>
  </si>
  <si>
    <t>924ISLT</t>
  </si>
  <si>
    <t>9082</t>
  </si>
  <si>
    <t>908ISLT</t>
  </si>
  <si>
    <t>9571</t>
  </si>
  <si>
    <t>9581</t>
  </si>
  <si>
    <t>9621</t>
  </si>
  <si>
    <t>9641</t>
  </si>
  <si>
    <t>9661</t>
  </si>
  <si>
    <t>7732</t>
  </si>
  <si>
    <t>8112</t>
  </si>
  <si>
    <t>13112</t>
  </si>
  <si>
    <t>1311ISLT</t>
  </si>
  <si>
    <t>6673</t>
  </si>
  <si>
    <t>10091</t>
  </si>
  <si>
    <t>10101</t>
  </si>
  <si>
    <t>10161</t>
  </si>
  <si>
    <t>6194</t>
  </si>
  <si>
    <t>10231</t>
  </si>
  <si>
    <t>9302</t>
  </si>
  <si>
    <t>930ISLT</t>
  </si>
  <si>
    <t>7753</t>
  </si>
  <si>
    <t>10561</t>
  </si>
  <si>
    <t>7733</t>
  </si>
  <si>
    <t>773ISLT</t>
  </si>
  <si>
    <t>9622</t>
  </si>
  <si>
    <t>962ISLT</t>
  </si>
  <si>
    <t>10981</t>
  </si>
  <si>
    <t>963ISLT</t>
  </si>
  <si>
    <t>9422</t>
  </si>
  <si>
    <t>942ISLT</t>
  </si>
  <si>
    <t>11101</t>
  </si>
  <si>
    <t>9662</t>
  </si>
  <si>
    <t>966ISLT</t>
  </si>
  <si>
    <t>9582</t>
  </si>
  <si>
    <t>958ISLT</t>
  </si>
  <si>
    <t>10092</t>
  </si>
  <si>
    <t>1009ISLT</t>
  </si>
  <si>
    <t>11651</t>
  </si>
  <si>
    <t>11811</t>
  </si>
  <si>
    <t>11831</t>
  </si>
  <si>
    <t>11841</t>
  </si>
  <si>
    <t>11871</t>
  </si>
  <si>
    <t>11981</t>
  </si>
  <si>
    <t>ISTMIAIST</t>
  </si>
  <si>
    <t>12031</t>
  </si>
  <si>
    <t>ISTGRUIST</t>
  </si>
  <si>
    <t>12041</t>
  </si>
  <si>
    <t>8113</t>
  </si>
  <si>
    <t>9062</t>
  </si>
  <si>
    <t>ISTIAHIST</t>
  </si>
  <si>
    <t>9572</t>
  </si>
  <si>
    <t>12461</t>
  </si>
  <si>
    <t>12501</t>
  </si>
  <si>
    <t>12511</t>
  </si>
  <si>
    <t>ISTBOSIST</t>
  </si>
  <si>
    <t>12541</t>
  </si>
  <si>
    <t>12571</t>
  </si>
  <si>
    <t>12601</t>
  </si>
  <si>
    <t>10102</t>
  </si>
  <si>
    <t>12661</t>
  </si>
  <si>
    <t>10162</t>
  </si>
  <si>
    <t>10982</t>
  </si>
  <si>
    <t>1098ISLT</t>
  </si>
  <si>
    <t>12821</t>
  </si>
  <si>
    <t>9953</t>
  </si>
  <si>
    <t>13113</t>
  </si>
  <si>
    <t>10232</t>
  </si>
  <si>
    <t>13171</t>
  </si>
  <si>
    <t>8533</t>
  </si>
  <si>
    <t>11652</t>
  </si>
  <si>
    <t>1165ISLT</t>
  </si>
  <si>
    <t>11102</t>
  </si>
  <si>
    <t>1110ISLT</t>
  </si>
  <si>
    <t>9642</t>
  </si>
  <si>
    <t>13511</t>
  </si>
  <si>
    <t>13531</t>
  </si>
  <si>
    <t>9092</t>
  </si>
  <si>
    <t>909ISLT</t>
  </si>
  <si>
    <t>11872</t>
  </si>
  <si>
    <t>1187ISLT</t>
  </si>
  <si>
    <t>13781</t>
  </si>
  <si>
    <t>6055</t>
  </si>
  <si>
    <t>8813</t>
  </si>
  <si>
    <t>13861</t>
  </si>
  <si>
    <t>6674</t>
  </si>
  <si>
    <t>667ISLT</t>
  </si>
  <si>
    <t>10323</t>
  </si>
  <si>
    <t>14031</t>
  </si>
  <si>
    <t>11982</t>
  </si>
  <si>
    <t>9293</t>
  </si>
  <si>
    <t>14251</t>
  </si>
  <si>
    <t>11812</t>
  </si>
  <si>
    <t>1181ISLT</t>
  </si>
  <si>
    <t>9323</t>
  </si>
  <si>
    <t>14561</t>
  </si>
  <si>
    <t>9573</t>
  </si>
  <si>
    <t>957ISLT</t>
  </si>
  <si>
    <t>14591</t>
  </si>
  <si>
    <t>9252</t>
  </si>
  <si>
    <t>925ISLT</t>
  </si>
  <si>
    <t>12572</t>
  </si>
  <si>
    <t>1257ISLT</t>
  </si>
  <si>
    <t>14691</t>
  </si>
  <si>
    <t>9063</t>
  </si>
  <si>
    <t>906ISLT</t>
  </si>
  <si>
    <t>14751</t>
  </si>
  <si>
    <t>11383</t>
  </si>
  <si>
    <t>12602</t>
  </si>
  <si>
    <t>1260ISLT</t>
  </si>
  <si>
    <t>12662</t>
  </si>
  <si>
    <t>1266ISLT</t>
  </si>
  <si>
    <t>ISTNBOIST</t>
  </si>
  <si>
    <t>ISTISBIST</t>
  </si>
  <si>
    <t>12502</t>
  </si>
  <si>
    <t>1250ISLT</t>
  </si>
  <si>
    <t>12512</t>
  </si>
  <si>
    <t>1251ISLT</t>
  </si>
  <si>
    <t>15131</t>
  </si>
  <si>
    <t>13782</t>
  </si>
  <si>
    <t>1378ISLT</t>
  </si>
  <si>
    <t>15191</t>
  </si>
  <si>
    <t>ISTLHEIST</t>
  </si>
  <si>
    <t>15241</t>
  </si>
  <si>
    <t>13512</t>
  </si>
  <si>
    <t>1351ISLT</t>
  </si>
  <si>
    <t>8114</t>
  </si>
  <si>
    <t>ISTMEXCUNIST</t>
  </si>
  <si>
    <t>15481</t>
  </si>
  <si>
    <t>11303</t>
  </si>
  <si>
    <t>13172</t>
  </si>
  <si>
    <t>1317ISLT</t>
  </si>
  <si>
    <t>11983</t>
  </si>
  <si>
    <t>1198ISLT</t>
  </si>
  <si>
    <t>14252</t>
  </si>
  <si>
    <t>1425ISLT</t>
  </si>
  <si>
    <t>9643</t>
  </si>
  <si>
    <t>964ISLT</t>
  </si>
  <si>
    <t>8764</t>
  </si>
  <si>
    <t>10103</t>
  </si>
  <si>
    <t>10163</t>
  </si>
  <si>
    <t>13114</t>
  </si>
  <si>
    <t>14592</t>
  </si>
  <si>
    <t>1459ISLT</t>
  </si>
  <si>
    <t>14692</t>
  </si>
  <si>
    <t>1469ISLT</t>
  </si>
  <si>
    <t>12703</t>
  </si>
  <si>
    <t>13532</t>
  </si>
  <si>
    <t>1353ISLT</t>
  </si>
  <si>
    <t>14752</t>
  </si>
  <si>
    <t>1475ISLT</t>
  </si>
  <si>
    <t>14032</t>
  </si>
  <si>
    <t>1403ISLT</t>
  </si>
  <si>
    <t>13013</t>
  </si>
  <si>
    <t>10233</t>
  </si>
  <si>
    <t>8984</t>
  </si>
  <si>
    <t>6056</t>
  </si>
  <si>
    <t>9513</t>
  </si>
  <si>
    <t>14562</t>
  </si>
  <si>
    <t>1456ISLT</t>
  </si>
  <si>
    <t>16141</t>
  </si>
  <si>
    <t>15132</t>
  </si>
  <si>
    <t>1513ISLT</t>
  </si>
  <si>
    <t>16181</t>
  </si>
  <si>
    <t>10562</t>
  </si>
  <si>
    <t>1056ISLT</t>
  </si>
  <si>
    <t>16221</t>
  </si>
  <si>
    <t>16301</t>
  </si>
  <si>
    <t>16341</t>
  </si>
  <si>
    <t>16351</t>
  </si>
  <si>
    <t>ISTMRUTNRMRUIST</t>
  </si>
  <si>
    <t>9294</t>
  </si>
  <si>
    <t>9324</t>
  </si>
  <si>
    <t>8115</t>
  </si>
  <si>
    <t>16591</t>
  </si>
  <si>
    <t>ISTKWIPNHIST</t>
  </si>
  <si>
    <t>16641</t>
  </si>
  <si>
    <t>15192</t>
  </si>
  <si>
    <t>1519ISLT</t>
  </si>
  <si>
    <t>16731</t>
  </si>
  <si>
    <t>12032</t>
  </si>
  <si>
    <t>1203ISLT</t>
  </si>
  <si>
    <t>15242</t>
  </si>
  <si>
    <t>1524ISLT</t>
  </si>
  <si>
    <t>16222</t>
  </si>
  <si>
    <t>1622ISLT</t>
  </si>
  <si>
    <t>11842</t>
  </si>
  <si>
    <t>1184ISLT</t>
  </si>
  <si>
    <t>11832</t>
  </si>
  <si>
    <t>1183ISLT</t>
  </si>
  <si>
    <t>12042</t>
  </si>
  <si>
    <t>1204ISLT</t>
  </si>
  <si>
    <t>16142</t>
  </si>
  <si>
    <t>1614ISLT</t>
  </si>
  <si>
    <t>12462</t>
  </si>
  <si>
    <t>1246ISLT</t>
  </si>
  <si>
    <t>12822</t>
  </si>
  <si>
    <t>1282ISLT</t>
  </si>
  <si>
    <t>16352</t>
  </si>
  <si>
    <t>1635ISLT</t>
  </si>
  <si>
    <t>12542</t>
  </si>
  <si>
    <t>1254ISLT</t>
  </si>
  <si>
    <t>17151</t>
  </si>
  <si>
    <t>16732</t>
  </si>
  <si>
    <t>1673ISLT</t>
  </si>
  <si>
    <t>10104</t>
  </si>
  <si>
    <t>1010ISLT</t>
  </si>
  <si>
    <t>17181</t>
  </si>
  <si>
    <t>17191</t>
  </si>
  <si>
    <t>10164</t>
  </si>
  <si>
    <t>1016ISLT</t>
  </si>
  <si>
    <t>16182</t>
  </si>
  <si>
    <t>1618ISLT</t>
  </si>
  <si>
    <t>17231</t>
  </si>
  <si>
    <t>17261</t>
  </si>
  <si>
    <t>17291</t>
  </si>
  <si>
    <t>16302</t>
  </si>
  <si>
    <t>1630ISLT</t>
  </si>
  <si>
    <t>17391</t>
  </si>
  <si>
    <t>17401</t>
  </si>
  <si>
    <t>10234</t>
  </si>
  <si>
    <t>1023ISLT</t>
  </si>
  <si>
    <t>17451</t>
  </si>
  <si>
    <t>17461</t>
  </si>
  <si>
    <t>17471</t>
  </si>
  <si>
    <t>17511</t>
  </si>
  <si>
    <t>17521</t>
  </si>
  <si>
    <t>17531</t>
  </si>
  <si>
    <t>17561</t>
  </si>
  <si>
    <t>17571</t>
  </si>
  <si>
    <t>17591</t>
  </si>
  <si>
    <t>16642</t>
  </si>
  <si>
    <t>17841</t>
  </si>
  <si>
    <t>18171</t>
  </si>
  <si>
    <t>18231</t>
  </si>
  <si>
    <t>18271</t>
  </si>
  <si>
    <t>18421</t>
  </si>
  <si>
    <t>18431</t>
  </si>
  <si>
    <t>18471</t>
  </si>
  <si>
    <t>17192</t>
  </si>
  <si>
    <t>1719ISLT</t>
  </si>
  <si>
    <t>18771</t>
  </si>
  <si>
    <t>17232</t>
  </si>
  <si>
    <t>1723ISLT</t>
  </si>
  <si>
    <t>17292</t>
  </si>
  <si>
    <t>1729ISLT</t>
  </si>
  <si>
    <t>17152</t>
  </si>
  <si>
    <t>19021</t>
  </si>
  <si>
    <t>17522</t>
  </si>
  <si>
    <t>1752ISLT</t>
  </si>
  <si>
    <t>17532</t>
  </si>
  <si>
    <t>1753ISLT</t>
  </si>
  <si>
    <t>17452</t>
  </si>
  <si>
    <t>1745ISLT</t>
  </si>
  <si>
    <t>17592</t>
  </si>
  <si>
    <t>1759ISLT</t>
  </si>
  <si>
    <t>19321</t>
  </si>
  <si>
    <t>17462</t>
  </si>
  <si>
    <t>1746ISLT</t>
  </si>
  <si>
    <t>15482</t>
  </si>
  <si>
    <t>17262</t>
  </si>
  <si>
    <t>1726ISLT</t>
  </si>
  <si>
    <t>19451</t>
  </si>
  <si>
    <t>19521</t>
  </si>
  <si>
    <t>19531</t>
  </si>
  <si>
    <t>17472</t>
  </si>
  <si>
    <t>1747ISLT</t>
  </si>
  <si>
    <t>19581</t>
  </si>
  <si>
    <t>17182</t>
  </si>
  <si>
    <t>19661</t>
  </si>
  <si>
    <t>17512</t>
  </si>
  <si>
    <t>1751ISLT</t>
  </si>
  <si>
    <t>19741</t>
  </si>
  <si>
    <t>19751</t>
  </si>
  <si>
    <t>17572</t>
  </si>
  <si>
    <t>1757ISLT</t>
  </si>
  <si>
    <t>8116</t>
  </si>
  <si>
    <t>811ISLT</t>
  </si>
  <si>
    <t>19951</t>
  </si>
  <si>
    <t>19971</t>
  </si>
  <si>
    <t>19991</t>
  </si>
  <si>
    <t>20001</t>
  </si>
  <si>
    <t>20031</t>
  </si>
  <si>
    <t>20041</t>
  </si>
  <si>
    <t>18432</t>
  </si>
  <si>
    <t>1843ISLT</t>
  </si>
  <si>
    <t>20171</t>
  </si>
  <si>
    <t>20191</t>
  </si>
  <si>
    <t>20221</t>
  </si>
  <si>
    <t>20241</t>
  </si>
  <si>
    <t>20291</t>
  </si>
  <si>
    <t>20351</t>
  </si>
  <si>
    <t>17153</t>
  </si>
  <si>
    <t>1715ISLT</t>
  </si>
  <si>
    <t>20401</t>
  </si>
  <si>
    <t>13862</t>
  </si>
  <si>
    <t>1386ISLT</t>
  </si>
  <si>
    <t>20441</t>
  </si>
  <si>
    <t>20491</t>
  </si>
  <si>
    <t>20531</t>
  </si>
  <si>
    <t>20591</t>
  </si>
  <si>
    <t>16592</t>
  </si>
  <si>
    <t>1659ISLT</t>
  </si>
  <si>
    <t>18472</t>
  </si>
  <si>
    <t>1847ISLT</t>
  </si>
  <si>
    <t>16443</t>
  </si>
  <si>
    <t>19322</t>
  </si>
  <si>
    <t>1932ISLT</t>
  </si>
  <si>
    <t>18772</t>
  </si>
  <si>
    <t>1877ISLT</t>
  </si>
  <si>
    <t>18272</t>
  </si>
  <si>
    <t>15483</t>
  </si>
  <si>
    <t>1548ISLT</t>
  </si>
  <si>
    <t>19022</t>
  </si>
  <si>
    <t>1902ISLT</t>
  </si>
  <si>
    <t>12843</t>
  </si>
  <si>
    <t>21263</t>
  </si>
  <si>
    <t>19582</t>
  </si>
  <si>
    <t>1958ISLT</t>
  </si>
  <si>
    <t>19972</t>
  </si>
  <si>
    <t>18422</t>
  </si>
  <si>
    <t>1842ISLT</t>
  </si>
  <si>
    <t>18172</t>
  </si>
  <si>
    <t>1817ISLT</t>
  </si>
  <si>
    <t>16943</t>
  </si>
  <si>
    <t>16342</t>
  </si>
  <si>
    <t>1634ISLT</t>
  </si>
  <si>
    <t>21601</t>
  </si>
  <si>
    <t>21651</t>
  </si>
  <si>
    <t>19952</t>
  </si>
  <si>
    <t>19452</t>
  </si>
  <si>
    <t>1945ISLT</t>
  </si>
  <si>
    <t>21701</t>
  </si>
  <si>
    <t>ISTLUNDARIST</t>
  </si>
  <si>
    <t>21871</t>
  </si>
  <si>
    <t>16444</t>
  </si>
  <si>
    <t>20492</t>
  </si>
  <si>
    <t>2049ISLT</t>
  </si>
  <si>
    <t>17392</t>
  </si>
  <si>
    <t>20242</t>
  </si>
  <si>
    <t>2024ISLT</t>
  </si>
  <si>
    <t>16643</t>
  </si>
  <si>
    <t>1664ISLT</t>
  </si>
  <si>
    <t>17402</t>
  </si>
  <si>
    <t>1740ISLT</t>
  </si>
  <si>
    <t>17093</t>
  </si>
  <si>
    <t>20032</t>
  </si>
  <si>
    <t>2003ISLT</t>
  </si>
  <si>
    <t>22361</t>
  </si>
  <si>
    <t>20292</t>
  </si>
  <si>
    <t>2029ISLT</t>
  </si>
  <si>
    <t>20592</t>
  </si>
  <si>
    <t>2059ISLT</t>
  </si>
  <si>
    <t>20352</t>
  </si>
  <si>
    <t>2035ISLT</t>
  </si>
  <si>
    <t>ISLKWIDACISL</t>
  </si>
  <si>
    <t>22471</t>
  </si>
  <si>
    <t>22541</t>
  </si>
  <si>
    <t>ISTKTMIST</t>
  </si>
  <si>
    <t>22551</t>
  </si>
  <si>
    <t>20192</t>
  </si>
  <si>
    <t>2019ISLT</t>
  </si>
  <si>
    <t>17562</t>
  </si>
  <si>
    <t>1756ISLT</t>
  </si>
  <si>
    <t>19752</t>
  </si>
  <si>
    <t>20442</t>
  </si>
  <si>
    <t>2044ISLT</t>
  </si>
  <si>
    <t>17183</t>
  </si>
  <si>
    <t>1718ISLT</t>
  </si>
  <si>
    <t>21182</t>
  </si>
  <si>
    <t>2118ISLT</t>
  </si>
  <si>
    <t>19973</t>
  </si>
  <si>
    <t>1997ISLT</t>
  </si>
  <si>
    <t>ISLJFKMIAISL</t>
  </si>
  <si>
    <t>22991</t>
  </si>
  <si>
    <t>19953</t>
  </si>
  <si>
    <t>1995ISLT</t>
  </si>
  <si>
    <t>20002</t>
  </si>
  <si>
    <t>2000ISLT</t>
  </si>
  <si>
    <t>17393</t>
  </si>
  <si>
    <t>1739ISLT</t>
  </si>
  <si>
    <t>20532</t>
  </si>
  <si>
    <t>2053ISLT</t>
  </si>
  <si>
    <t>17842</t>
  </si>
  <si>
    <t>1784ISLT</t>
  </si>
  <si>
    <t>18273</t>
  </si>
  <si>
    <t>21264</t>
  </si>
  <si>
    <t>23531</t>
  </si>
  <si>
    <t>23571</t>
  </si>
  <si>
    <t>23591</t>
  </si>
  <si>
    <t>23641</t>
  </si>
  <si>
    <t>23651</t>
  </si>
  <si>
    <t>22472</t>
  </si>
  <si>
    <t>19753</t>
  </si>
  <si>
    <t>1975ISLT</t>
  </si>
  <si>
    <t>23711</t>
  </si>
  <si>
    <t>23721</t>
  </si>
  <si>
    <t>23731</t>
  </si>
  <si>
    <t>23741</t>
  </si>
  <si>
    <t>23751</t>
  </si>
  <si>
    <t>17943</t>
  </si>
  <si>
    <t>12844</t>
  </si>
  <si>
    <t>23791</t>
  </si>
  <si>
    <t>23821</t>
  </si>
  <si>
    <t>23831</t>
  </si>
  <si>
    <t>17783</t>
  </si>
  <si>
    <t>19662</t>
  </si>
  <si>
    <t>1966ISLT</t>
  </si>
  <si>
    <t>22362</t>
  </si>
  <si>
    <t>18903</t>
  </si>
  <si>
    <t>24041</t>
  </si>
  <si>
    <t>21652</t>
  </si>
  <si>
    <t>2165ISLT</t>
  </si>
  <si>
    <t>22542</t>
  </si>
  <si>
    <t>2254ISLT</t>
  </si>
  <si>
    <t>24101</t>
  </si>
  <si>
    <t>19742</t>
  </si>
  <si>
    <t>1974ISLT</t>
  </si>
  <si>
    <t>24171</t>
  </si>
  <si>
    <t>23592</t>
  </si>
  <si>
    <t>2359ISLT</t>
  </si>
  <si>
    <t>19532</t>
  </si>
  <si>
    <t>1953ISLT</t>
  </si>
  <si>
    <t>21872</t>
  </si>
  <si>
    <t>19522</t>
  </si>
  <si>
    <t>1952ISLT</t>
  </si>
  <si>
    <t>19992</t>
  </si>
  <si>
    <t>1999ISLT</t>
  </si>
  <si>
    <t>22552</t>
  </si>
  <si>
    <t>2255ISLT</t>
  </si>
  <si>
    <t>22363</t>
  </si>
  <si>
    <t>2236ISLT</t>
  </si>
  <si>
    <t>20172</t>
  </si>
  <si>
    <t>2017ISLT</t>
  </si>
  <si>
    <t>20042</t>
  </si>
  <si>
    <t>2004ISLT</t>
  </si>
  <si>
    <t>23652</t>
  </si>
  <si>
    <t>2365ISLT</t>
  </si>
  <si>
    <t>23722</t>
  </si>
  <si>
    <t>2372ISLT</t>
  </si>
  <si>
    <t>20402</t>
  </si>
  <si>
    <t>2040ISLT</t>
  </si>
  <si>
    <t>24531</t>
  </si>
  <si>
    <t>17944</t>
  </si>
  <si>
    <t>20222</t>
  </si>
  <si>
    <t>2022ISLT</t>
  </si>
  <si>
    <t>23752</t>
  </si>
  <si>
    <t>2375ISLT</t>
  </si>
  <si>
    <t>21602</t>
  </si>
  <si>
    <t>2160ISLT</t>
  </si>
  <si>
    <t>23532</t>
  </si>
  <si>
    <t>2353ISLT</t>
  </si>
  <si>
    <t>24671</t>
  </si>
  <si>
    <t>24701</t>
  </si>
  <si>
    <t>24102</t>
  </si>
  <si>
    <t>21702</t>
  </si>
  <si>
    <t>2170ISLT</t>
  </si>
  <si>
    <t>23642</t>
  </si>
  <si>
    <t>2364ISLT</t>
  </si>
  <si>
    <t>24891</t>
  </si>
  <si>
    <t>24901</t>
  </si>
  <si>
    <t>21873</t>
  </si>
  <si>
    <t>2187ISLT</t>
  </si>
  <si>
    <t>24941</t>
  </si>
  <si>
    <t>24951</t>
  </si>
  <si>
    <t>24961</t>
  </si>
  <si>
    <t>24991</t>
  </si>
  <si>
    <t>18274</t>
  </si>
  <si>
    <t>1827ISLT</t>
  </si>
  <si>
    <t>25131</t>
  </si>
  <si>
    <t>25231</t>
  </si>
  <si>
    <t>24042</t>
  </si>
  <si>
    <t>2404ISLT</t>
  </si>
  <si>
    <t>22473</t>
  </si>
  <si>
    <t>2247ISLT</t>
  </si>
  <si>
    <t>18232</t>
  </si>
  <si>
    <t>1823ISLT</t>
  </si>
  <si>
    <t>25481</t>
  </si>
  <si>
    <t>25641</t>
  </si>
  <si>
    <t>25651</t>
  </si>
  <si>
    <t>24103</t>
  </si>
  <si>
    <t>2410ISLT</t>
  </si>
  <si>
    <t>24172</t>
  </si>
  <si>
    <t>25911</t>
  </si>
  <si>
    <t>22992</t>
  </si>
  <si>
    <t>26081</t>
  </si>
  <si>
    <t>26101</t>
  </si>
  <si>
    <t>26121</t>
  </si>
  <si>
    <t>24672</t>
  </si>
  <si>
    <t>2467ISLT</t>
  </si>
  <si>
    <t>24952</t>
  </si>
  <si>
    <t>2495ISLT</t>
  </si>
  <si>
    <t>24962</t>
  </si>
  <si>
    <t>2496ISLT</t>
  </si>
  <si>
    <t>24892</t>
  </si>
  <si>
    <t>2489ISLT</t>
  </si>
  <si>
    <t>25132</t>
  </si>
  <si>
    <t>2513ISLT</t>
  </si>
  <si>
    <t>24992</t>
  </si>
  <si>
    <t>2499ISLT</t>
  </si>
  <si>
    <t>26811</t>
  </si>
  <si>
    <t>24902</t>
  </si>
  <si>
    <t>2490ISLT</t>
  </si>
  <si>
    <t>24702</t>
  </si>
  <si>
    <t>2470ISLT</t>
  </si>
  <si>
    <t>27051</t>
  </si>
  <si>
    <t>27081</t>
  </si>
  <si>
    <t>27091</t>
  </si>
  <si>
    <t>27121</t>
  </si>
  <si>
    <t>24942</t>
  </si>
  <si>
    <t>2494ISLT</t>
  </si>
  <si>
    <t>27161</t>
  </si>
  <si>
    <t>27221</t>
  </si>
  <si>
    <t>23572</t>
  </si>
  <si>
    <t>2357ISLT</t>
  </si>
  <si>
    <t>ISTYULIST</t>
  </si>
  <si>
    <t>27621</t>
  </si>
  <si>
    <t>27661</t>
  </si>
  <si>
    <t>27691</t>
  </si>
  <si>
    <t>27741</t>
  </si>
  <si>
    <t>27791</t>
  </si>
  <si>
    <t>27841</t>
  </si>
  <si>
    <t>27851</t>
  </si>
  <si>
    <t>27881</t>
  </si>
  <si>
    <t>27931</t>
  </si>
  <si>
    <t>26122</t>
  </si>
  <si>
    <t>2612ISLT</t>
  </si>
  <si>
    <t>28041</t>
  </si>
  <si>
    <t>28071</t>
  </si>
  <si>
    <t>24532</t>
  </si>
  <si>
    <t>25912</t>
  </si>
  <si>
    <t>2591ISLT</t>
  </si>
  <si>
    <t>25482</t>
  </si>
  <si>
    <t>25642</t>
  </si>
  <si>
    <t>24603</t>
  </si>
  <si>
    <t>22993</t>
  </si>
  <si>
    <t>2299ISLT</t>
  </si>
  <si>
    <t>26812</t>
  </si>
  <si>
    <t>2681ISLT</t>
  </si>
  <si>
    <t>ISTJFKATLIST</t>
  </si>
  <si>
    <t>28451</t>
  </si>
  <si>
    <t>28461</t>
  </si>
  <si>
    <t>26082</t>
  </si>
  <si>
    <t>2608ISLT</t>
  </si>
  <si>
    <t>23832</t>
  </si>
  <si>
    <t>2383ISLT</t>
  </si>
  <si>
    <t>28631</t>
  </si>
  <si>
    <t>26102</t>
  </si>
  <si>
    <t>2610ISLT</t>
  </si>
  <si>
    <t>28671</t>
  </si>
  <si>
    <t>ISLBAHHYDISL</t>
  </si>
  <si>
    <t>23732</t>
  </si>
  <si>
    <t>2373ISLT</t>
  </si>
  <si>
    <t>23822</t>
  </si>
  <si>
    <t>2382ISLT</t>
  </si>
  <si>
    <t>27052</t>
  </si>
  <si>
    <t>2705ISLT</t>
  </si>
  <si>
    <t>23792</t>
  </si>
  <si>
    <t>2379ISLT</t>
  </si>
  <si>
    <t>24343</t>
  </si>
  <si>
    <t>23742</t>
  </si>
  <si>
    <t>2374ISLT</t>
  </si>
  <si>
    <t>23712</t>
  </si>
  <si>
    <t>2371ISLT</t>
  </si>
  <si>
    <t>27092</t>
  </si>
  <si>
    <t>24173</t>
  </si>
  <si>
    <t>27842</t>
  </si>
  <si>
    <t>2784ISLT</t>
  </si>
  <si>
    <t>29181</t>
  </si>
  <si>
    <t>29271</t>
  </si>
  <si>
    <t>25643</t>
  </si>
  <si>
    <t>2564ISLT</t>
  </si>
  <si>
    <t>27882</t>
  </si>
  <si>
    <t>29601</t>
  </si>
  <si>
    <t>24483</t>
  </si>
  <si>
    <t>27932</t>
  </si>
  <si>
    <t>2793ISLT</t>
  </si>
  <si>
    <t>27082</t>
  </si>
  <si>
    <t>2708ISLT</t>
  </si>
  <si>
    <t>27162</t>
  </si>
  <si>
    <t>2716ISLT</t>
  </si>
  <si>
    <t>27692</t>
  </si>
  <si>
    <t>2769ISLT</t>
  </si>
  <si>
    <t>29721</t>
  </si>
  <si>
    <t>29731</t>
  </si>
  <si>
    <t>29771</t>
  </si>
  <si>
    <t>29871</t>
  </si>
  <si>
    <t>28072</t>
  </si>
  <si>
    <t>2807ISLT</t>
  </si>
  <si>
    <t>27742</t>
  </si>
  <si>
    <t>2774ISLT</t>
  </si>
  <si>
    <t>28042</t>
  </si>
  <si>
    <t>2804ISLT</t>
  </si>
  <si>
    <t>27792</t>
  </si>
  <si>
    <t>2779ISLT</t>
  </si>
  <si>
    <t>30081</t>
  </si>
  <si>
    <t>30091</t>
  </si>
  <si>
    <t>27622</t>
  </si>
  <si>
    <t>2762ISLT</t>
  </si>
  <si>
    <t>30171</t>
  </si>
  <si>
    <t>30181</t>
  </si>
  <si>
    <t>ISLTPEALAISL</t>
  </si>
  <si>
    <t>30281</t>
  </si>
  <si>
    <t>28632</t>
  </si>
  <si>
    <t>2863ISLT</t>
  </si>
  <si>
    <t>26943</t>
  </si>
  <si>
    <t>28672</t>
  </si>
  <si>
    <t>2867ISLT</t>
  </si>
  <si>
    <t>30401</t>
  </si>
  <si>
    <t>30461</t>
  </si>
  <si>
    <t>27093</t>
  </si>
  <si>
    <t>2709ISLT</t>
  </si>
  <si>
    <t>29272</t>
  </si>
  <si>
    <t>2927ISLT</t>
  </si>
  <si>
    <t>27883</t>
  </si>
  <si>
    <t>2788ISLT</t>
  </si>
  <si>
    <t>29722</t>
  </si>
  <si>
    <t>2972ISLT</t>
  </si>
  <si>
    <t>29772</t>
  </si>
  <si>
    <t>2977ISLT</t>
  </si>
  <si>
    <t>30841</t>
  </si>
  <si>
    <t>25483</t>
  </si>
  <si>
    <t>25232</t>
  </si>
  <si>
    <t>2523ISLT</t>
  </si>
  <si>
    <t>24533</t>
  </si>
  <si>
    <t>30931</t>
  </si>
  <si>
    <t>29602</t>
  </si>
  <si>
    <t>2960ISLT</t>
  </si>
  <si>
    <t>31011</t>
  </si>
  <si>
    <t>31041</t>
  </si>
  <si>
    <t>24174</t>
  </si>
  <si>
    <t>2417ISLT</t>
  </si>
  <si>
    <t>25632</t>
  </si>
  <si>
    <t>2563ISLT</t>
  </si>
  <si>
    <t>29732</t>
  </si>
  <si>
    <t>31111</t>
  </si>
  <si>
    <t>36251</t>
  </si>
  <si>
    <t>31181</t>
  </si>
  <si>
    <t>ISTPVGIST</t>
  </si>
  <si>
    <t>31211</t>
  </si>
  <si>
    <t>31231</t>
  </si>
  <si>
    <t>31241</t>
  </si>
  <si>
    <t>31261</t>
  </si>
  <si>
    <t>31271</t>
  </si>
  <si>
    <t>31291</t>
  </si>
  <si>
    <t>31311</t>
  </si>
  <si>
    <t>27122</t>
  </si>
  <si>
    <t>2712ISLT</t>
  </si>
  <si>
    <t>30182</t>
  </si>
  <si>
    <t>3018ISLT</t>
  </si>
  <si>
    <t>29872</t>
  </si>
  <si>
    <t>2987ISLT</t>
  </si>
  <si>
    <t>30402</t>
  </si>
  <si>
    <t>3040ISLT</t>
  </si>
  <si>
    <t>ISTHAVCCSIST</t>
  </si>
  <si>
    <t>31491</t>
  </si>
  <si>
    <t>ISTDOHPNHIST</t>
  </si>
  <si>
    <t>31501</t>
  </si>
  <si>
    <t>24493</t>
  </si>
  <si>
    <t>30082</t>
  </si>
  <si>
    <t>3008ISLT</t>
  </si>
  <si>
    <t>30172</t>
  </si>
  <si>
    <t>3017ISLT</t>
  </si>
  <si>
    <t>27222</t>
  </si>
  <si>
    <t>2722ISLT</t>
  </si>
  <si>
    <t>30932</t>
  </si>
  <si>
    <t>3093ISLT</t>
  </si>
  <si>
    <t>31112</t>
  </si>
  <si>
    <t>3111ISLT</t>
  </si>
  <si>
    <t>31801</t>
  </si>
  <si>
    <t>31831</t>
  </si>
  <si>
    <t>28703</t>
  </si>
  <si>
    <t>31012</t>
  </si>
  <si>
    <t>3101ISLT</t>
  </si>
  <si>
    <t>30092</t>
  </si>
  <si>
    <t>3009ISLT</t>
  </si>
  <si>
    <t>29733</t>
  </si>
  <si>
    <t>2973ISLT</t>
  </si>
  <si>
    <t>31242</t>
  </si>
  <si>
    <t>3124ISLT</t>
  </si>
  <si>
    <t>32071</t>
  </si>
  <si>
    <t>25823</t>
  </si>
  <si>
    <t>27852</t>
  </si>
  <si>
    <t>2785ISLT</t>
  </si>
  <si>
    <t>ISTDSSDSSGRUDSSIST</t>
  </si>
  <si>
    <t>27662</t>
  </si>
  <si>
    <t>2766ISLT</t>
  </si>
  <si>
    <t>31042</t>
  </si>
  <si>
    <t>3104ISLT</t>
  </si>
  <si>
    <t>32171</t>
  </si>
  <si>
    <t>28452</t>
  </si>
  <si>
    <t>28462</t>
  </si>
  <si>
    <t>32271</t>
  </si>
  <si>
    <t>29182</t>
  </si>
  <si>
    <t>2918ISLT</t>
  </si>
  <si>
    <t>25973</t>
  </si>
  <si>
    <t>31182</t>
  </si>
  <si>
    <t>3118ISLT</t>
  </si>
  <si>
    <t>25484</t>
  </si>
  <si>
    <t>2548ISLT</t>
  </si>
  <si>
    <t>32451</t>
  </si>
  <si>
    <t>32461</t>
  </si>
  <si>
    <t>32471</t>
  </si>
  <si>
    <t>32481</t>
  </si>
  <si>
    <t>32511</t>
  </si>
  <si>
    <t>30842</t>
  </si>
  <si>
    <t>32531</t>
  </si>
  <si>
    <t>32541</t>
  </si>
  <si>
    <t>32571</t>
  </si>
  <si>
    <t>32811</t>
  </si>
  <si>
    <t>32871</t>
  </si>
  <si>
    <t>31502</t>
  </si>
  <si>
    <t>36252</t>
  </si>
  <si>
    <t>3625ISLT</t>
  </si>
  <si>
    <t>25652</t>
  </si>
  <si>
    <t>2565ISLT</t>
  </si>
  <si>
    <t>31832</t>
  </si>
  <si>
    <t>33041</t>
  </si>
  <si>
    <t>33051</t>
  </si>
  <si>
    <t>31802</t>
  </si>
  <si>
    <t>33241</t>
  </si>
  <si>
    <t>30282</t>
  </si>
  <si>
    <t>33421</t>
  </si>
  <si>
    <t>33471</t>
  </si>
  <si>
    <t>28463</t>
  </si>
  <si>
    <t>2846ISLT</t>
  </si>
  <si>
    <t>33521</t>
  </si>
  <si>
    <t>30843</t>
  </si>
  <si>
    <t>33771</t>
  </si>
  <si>
    <t>32172</t>
  </si>
  <si>
    <t>3217ISLT</t>
  </si>
  <si>
    <t>31833</t>
  </si>
  <si>
    <t>3183ISLT</t>
  </si>
  <si>
    <t>32532</t>
  </si>
  <si>
    <t>3253ISLT</t>
  </si>
  <si>
    <t>32542</t>
  </si>
  <si>
    <t>3254ISLT</t>
  </si>
  <si>
    <t>32452</t>
  </si>
  <si>
    <t>3245ISLT</t>
  </si>
  <si>
    <t>32482</t>
  </si>
  <si>
    <t>3248ISLT</t>
  </si>
  <si>
    <t>28453</t>
  </si>
  <si>
    <t>2845ISLT</t>
  </si>
  <si>
    <t>32272</t>
  </si>
  <si>
    <t>3227ISLT</t>
  </si>
  <si>
    <t>32072</t>
  </si>
  <si>
    <t>32572</t>
  </si>
  <si>
    <t>3257ISLT</t>
  </si>
  <si>
    <t>32462</t>
  </si>
  <si>
    <t>3246ISLT</t>
  </si>
  <si>
    <t>30462</t>
  </si>
  <si>
    <t>33242</t>
  </si>
  <si>
    <t>34481</t>
  </si>
  <si>
    <t>31803</t>
  </si>
  <si>
    <t>3180ISLT</t>
  </si>
  <si>
    <t>34521</t>
  </si>
  <si>
    <t>32512</t>
  </si>
  <si>
    <t>3251ISLT</t>
  </si>
  <si>
    <t>34961</t>
  </si>
  <si>
    <t>31312</t>
  </si>
  <si>
    <t>33422</t>
  </si>
  <si>
    <t>3342ISLT</t>
  </si>
  <si>
    <t>35101</t>
  </si>
  <si>
    <t>35111</t>
  </si>
  <si>
    <t>35151</t>
  </si>
  <si>
    <t>35181</t>
  </si>
  <si>
    <t>35201</t>
  </si>
  <si>
    <t>35261</t>
  </si>
  <si>
    <t>35311</t>
  </si>
  <si>
    <t>35331</t>
  </si>
  <si>
    <t>35431</t>
  </si>
  <si>
    <t>35481</t>
  </si>
  <si>
    <t>32113</t>
  </si>
  <si>
    <t>33052</t>
  </si>
  <si>
    <t>35631</t>
  </si>
  <si>
    <t>32872</t>
  </si>
  <si>
    <t>33522</t>
  </si>
  <si>
    <t>33042</t>
  </si>
  <si>
    <t>33243</t>
  </si>
  <si>
    <t>3324ISLT</t>
  </si>
  <si>
    <t>33772</t>
  </si>
  <si>
    <t>3377ISLT</t>
  </si>
  <si>
    <t>35941</t>
  </si>
  <si>
    <t>31492</t>
  </si>
  <si>
    <t>30463</t>
  </si>
  <si>
    <t>3046ISLT</t>
  </si>
  <si>
    <t>31262</t>
  </si>
  <si>
    <t>3126ISLT</t>
  </si>
  <si>
    <t>36201</t>
  </si>
  <si>
    <t>36253</t>
  </si>
  <si>
    <t>36291</t>
  </si>
  <si>
    <t>31212</t>
  </si>
  <si>
    <t>3121ISLT</t>
  </si>
  <si>
    <t>31292</t>
  </si>
  <si>
    <t>3129ISLT</t>
  </si>
  <si>
    <t>25974</t>
  </si>
  <si>
    <t>31272</t>
  </si>
  <si>
    <t>3127ISLT</t>
  </si>
  <si>
    <t>31313</t>
  </si>
  <si>
    <t>3131ISLT</t>
  </si>
  <si>
    <t>31232</t>
  </si>
  <si>
    <t>3123ISLT</t>
  </si>
  <si>
    <t>30283</t>
  </si>
  <si>
    <t>3028ISLT</t>
  </si>
  <si>
    <t>34482</t>
  </si>
  <si>
    <t>3448ISLT</t>
  </si>
  <si>
    <t>36791</t>
  </si>
  <si>
    <t>34522</t>
  </si>
  <si>
    <t>3452ISLT</t>
  </si>
  <si>
    <t>35112</t>
  </si>
  <si>
    <t>33472</t>
  </si>
  <si>
    <t>3347ISLT</t>
  </si>
  <si>
    <t>32472</t>
  </si>
  <si>
    <t>3247ISLT</t>
  </si>
  <si>
    <t>37101</t>
  </si>
  <si>
    <t>35202</t>
  </si>
  <si>
    <t>3520ISLT</t>
  </si>
  <si>
    <t>31503</t>
  </si>
  <si>
    <t>3150ISLT</t>
  </si>
  <si>
    <t>30844</t>
  </si>
  <si>
    <t>3084ISLT</t>
  </si>
  <si>
    <t>32073</t>
  </si>
  <si>
    <t>3207ISLT</t>
  </si>
  <si>
    <t>35522</t>
  </si>
  <si>
    <t>3552ISLT</t>
  </si>
  <si>
    <t>35262</t>
  </si>
  <si>
    <t>3526ISLT</t>
  </si>
  <si>
    <t>35482</t>
  </si>
  <si>
    <t>3548ISLT</t>
  </si>
  <si>
    <t>35312</t>
  </si>
  <si>
    <t>3531ISLT</t>
  </si>
  <si>
    <t>37551</t>
  </si>
  <si>
    <t>35152</t>
  </si>
  <si>
    <t>3515ISLT</t>
  </si>
  <si>
    <t>37581</t>
  </si>
  <si>
    <t>37641</t>
  </si>
  <si>
    <t>37661</t>
  </si>
  <si>
    <t>36202</t>
  </si>
  <si>
    <t>31493</t>
  </si>
  <si>
    <t>3149ISLT</t>
  </si>
  <si>
    <t>36792</t>
  </si>
  <si>
    <t>3679ISLT</t>
  </si>
  <si>
    <t>35113</t>
  </si>
  <si>
    <t>3511ISLT</t>
  </si>
  <si>
    <t>33053</t>
  </si>
  <si>
    <t>32873</t>
  </si>
  <si>
    <t>37582</t>
  </si>
  <si>
    <t>3758ISLT</t>
  </si>
  <si>
    <t>32812</t>
  </si>
  <si>
    <t>3281ISLT</t>
  </si>
  <si>
    <t>32114</t>
  </si>
  <si>
    <t>33043</t>
  </si>
  <si>
    <t>3304ISLT</t>
  </si>
  <si>
    <t>36254</t>
  </si>
  <si>
    <t>37102</t>
  </si>
  <si>
    <t>3710ISLT</t>
  </si>
  <si>
    <t>33523</t>
  </si>
  <si>
    <t>3352ISLT</t>
  </si>
  <si>
    <t>38551</t>
  </si>
  <si>
    <t>36203</t>
  </si>
  <si>
    <t>3620ISLT</t>
  </si>
  <si>
    <t>38601</t>
  </si>
  <si>
    <t>43831</t>
  </si>
  <si>
    <t>38661</t>
  </si>
  <si>
    <t>44121</t>
  </si>
  <si>
    <t>38941</t>
  </si>
  <si>
    <t>37642</t>
  </si>
  <si>
    <t>3764ISLT</t>
  </si>
  <si>
    <t>38991</t>
  </si>
  <si>
    <t>35632</t>
  </si>
  <si>
    <t>37552</t>
  </si>
  <si>
    <t>3755ISLT</t>
  </si>
  <si>
    <t>37662</t>
  </si>
  <si>
    <t>3766ISLT</t>
  </si>
  <si>
    <t>38602</t>
  </si>
  <si>
    <t>3860ISLT</t>
  </si>
  <si>
    <t>35942</t>
  </si>
  <si>
    <t>3594ISLT</t>
  </si>
  <si>
    <t>39301</t>
  </si>
  <si>
    <t>39311</t>
  </si>
  <si>
    <t>35102</t>
  </si>
  <si>
    <t>3510ISLT</t>
  </si>
  <si>
    <t>39341</t>
  </si>
  <si>
    <t>35432</t>
  </si>
  <si>
    <t>3543ISLT</t>
  </si>
  <si>
    <t>34962</t>
  </si>
  <si>
    <t>3496ISLT</t>
  </si>
  <si>
    <t>39461</t>
  </si>
  <si>
    <t>35332</t>
  </si>
  <si>
    <t>3533ISLT</t>
  </si>
  <si>
    <t>36712</t>
  </si>
  <si>
    <t>3671ISLT</t>
  </si>
  <si>
    <t>35182</t>
  </si>
  <si>
    <t>3518ISLT</t>
  </si>
  <si>
    <t>36292</t>
  </si>
  <si>
    <t>3629ISLT</t>
  </si>
  <si>
    <t>38552</t>
  </si>
  <si>
    <t>3855ISLT</t>
  </si>
  <si>
    <t>39581</t>
  </si>
  <si>
    <t>39611</t>
  </si>
  <si>
    <t>33054</t>
  </si>
  <si>
    <t>3305ISLT</t>
  </si>
  <si>
    <t>38662</t>
  </si>
  <si>
    <t>3866ISLT</t>
  </si>
  <si>
    <t>39751</t>
  </si>
  <si>
    <t>39761</t>
  </si>
  <si>
    <t>39781</t>
  </si>
  <si>
    <t>32874</t>
  </si>
  <si>
    <t>3287ISLT</t>
  </si>
  <si>
    <t>39831</t>
  </si>
  <si>
    <t>39841</t>
  </si>
  <si>
    <t>39851</t>
  </si>
  <si>
    <t>39901</t>
  </si>
  <si>
    <t>40101</t>
  </si>
  <si>
    <t>40201</t>
  </si>
  <si>
    <t>32115</t>
  </si>
  <si>
    <t>35633</t>
  </si>
  <si>
    <t>3563ISLT</t>
  </si>
  <si>
    <t>40361</t>
  </si>
  <si>
    <t>40391</t>
  </si>
  <si>
    <t>43832</t>
  </si>
  <si>
    <t>4383ISLT</t>
  </si>
  <si>
    <t>38942</t>
  </si>
  <si>
    <t>40601</t>
  </si>
  <si>
    <t>40621</t>
  </si>
  <si>
    <t>39342</t>
  </si>
  <si>
    <t>3934ISLT</t>
  </si>
  <si>
    <t>44122</t>
  </si>
  <si>
    <t>4412ISLT</t>
  </si>
  <si>
    <t>40871</t>
  </si>
  <si>
    <t>39312</t>
  </si>
  <si>
    <t>39542</t>
  </si>
  <si>
    <t>3954ISLT</t>
  </si>
  <si>
    <t>39302</t>
  </si>
  <si>
    <t>3930ISLT</t>
  </si>
  <si>
    <t>41061</t>
  </si>
  <si>
    <t>39582</t>
  </si>
  <si>
    <t>3958ISLT</t>
  </si>
  <si>
    <t>39782</t>
  </si>
  <si>
    <t>3978ISLT</t>
  </si>
  <si>
    <t>39832</t>
  </si>
  <si>
    <t>3983ISLT</t>
  </si>
  <si>
    <t>38943</t>
  </si>
  <si>
    <t>3894ISLT</t>
  </si>
  <si>
    <t>41651</t>
  </si>
  <si>
    <t>40102</t>
  </si>
  <si>
    <t>4010ISLT</t>
  </si>
  <si>
    <t>39752</t>
  </si>
  <si>
    <t>3975ISLT</t>
  </si>
  <si>
    <t>39842</t>
  </si>
  <si>
    <t>3984ISLT</t>
  </si>
  <si>
    <t>39612</t>
  </si>
  <si>
    <t>3961ISLT</t>
  </si>
  <si>
    <t>41911</t>
  </si>
  <si>
    <t>41981</t>
  </si>
  <si>
    <t>41991</t>
  </si>
  <si>
    <t>42001</t>
  </si>
  <si>
    <t>39852</t>
  </si>
  <si>
    <t>3985ISLT</t>
  </si>
  <si>
    <t>42061</t>
  </si>
  <si>
    <t>37183</t>
  </si>
  <si>
    <t>39902</t>
  </si>
  <si>
    <t>3990ISLT</t>
  </si>
  <si>
    <t>42211</t>
  </si>
  <si>
    <t>40392</t>
  </si>
  <si>
    <t>4039ISLT</t>
  </si>
  <si>
    <t>42451</t>
  </si>
  <si>
    <t>39462</t>
  </si>
  <si>
    <t>42661</t>
  </si>
  <si>
    <t>42681</t>
  </si>
  <si>
    <t>42731</t>
  </si>
  <si>
    <t>42791</t>
  </si>
  <si>
    <t>42831</t>
  </si>
  <si>
    <t>42871</t>
  </si>
  <si>
    <t>41062</t>
  </si>
  <si>
    <t>4106ISLT</t>
  </si>
  <si>
    <t>43041</t>
  </si>
  <si>
    <t>43091</t>
  </si>
  <si>
    <t>38992</t>
  </si>
  <si>
    <t>3899ISLT</t>
  </si>
  <si>
    <t>40872</t>
  </si>
  <si>
    <t>4087ISLT</t>
  </si>
  <si>
    <t>43301</t>
  </si>
  <si>
    <t>40362</t>
  </si>
  <si>
    <t>39313</t>
  </si>
  <si>
    <t>3931ISLT</t>
  </si>
  <si>
    <t>43441</t>
  </si>
  <si>
    <t>41182</t>
  </si>
  <si>
    <t>4118ISLT</t>
  </si>
  <si>
    <t>43541</t>
  </si>
  <si>
    <t>43701</t>
  </si>
  <si>
    <t>43731</t>
  </si>
  <si>
    <t>43833</t>
  </si>
  <si>
    <t>44041</t>
  </si>
  <si>
    <t>44051</t>
  </si>
  <si>
    <t>44123</t>
  </si>
  <si>
    <t>41982</t>
  </si>
  <si>
    <t>41912</t>
  </si>
  <si>
    <t>4191ISLT</t>
  </si>
  <si>
    <t>44341</t>
  </si>
  <si>
    <t>44391</t>
  </si>
  <si>
    <t>44571</t>
  </si>
  <si>
    <t>44681</t>
  </si>
  <si>
    <t>39463</t>
  </si>
  <si>
    <t>3946ISLT</t>
  </si>
  <si>
    <t>44771</t>
  </si>
  <si>
    <t>42062</t>
  </si>
  <si>
    <t>4206ISLT</t>
  </si>
  <si>
    <t>42682</t>
  </si>
  <si>
    <t>4268ISLT</t>
  </si>
  <si>
    <t>39762</t>
  </si>
  <si>
    <t>3976ISLT</t>
  </si>
  <si>
    <t>44881</t>
  </si>
  <si>
    <t>37184</t>
  </si>
  <si>
    <t>43092</t>
  </si>
  <si>
    <t>4309ISLT</t>
  </si>
  <si>
    <t>42732</t>
  </si>
  <si>
    <t>4273ISLT</t>
  </si>
  <si>
    <t>43042</t>
  </si>
  <si>
    <t>4304ISLT</t>
  </si>
  <si>
    <t>42792</t>
  </si>
  <si>
    <t>4279ISLT</t>
  </si>
  <si>
    <t>45191</t>
  </si>
  <si>
    <t>45201</t>
  </si>
  <si>
    <t>42832</t>
  </si>
  <si>
    <t>45281</t>
  </si>
  <si>
    <t>45291</t>
  </si>
  <si>
    <t>43442</t>
  </si>
  <si>
    <t>4344ISLT</t>
  </si>
  <si>
    <t>45361</t>
  </si>
  <si>
    <t>43702</t>
  </si>
  <si>
    <t>4370ISLT</t>
  </si>
  <si>
    <t>42212</t>
  </si>
  <si>
    <t>43302</t>
  </si>
  <si>
    <t>43732</t>
  </si>
  <si>
    <t>4373ISLT</t>
  </si>
  <si>
    <t>40713</t>
  </si>
  <si>
    <t>44392</t>
  </si>
  <si>
    <t>4439ISLT</t>
  </si>
  <si>
    <t>44572</t>
  </si>
  <si>
    <t>4457ISLT</t>
  </si>
  <si>
    <t>40323</t>
  </si>
  <si>
    <t>44882</t>
  </si>
  <si>
    <t>4488ISLT</t>
  </si>
  <si>
    <t>43303</t>
  </si>
  <si>
    <t>4330ISLT</t>
  </si>
  <si>
    <t>40363</t>
  </si>
  <si>
    <t>4036ISLT</t>
  </si>
  <si>
    <t>40202</t>
  </si>
  <si>
    <t>4020ISLT</t>
  </si>
  <si>
    <t>41983</t>
  </si>
  <si>
    <t>4198ISLT</t>
  </si>
  <si>
    <t>43834</t>
  </si>
  <si>
    <t>44682</t>
  </si>
  <si>
    <t>4468ISLT</t>
  </si>
  <si>
    <t>46261</t>
  </si>
  <si>
    <t>46291</t>
  </si>
  <si>
    <t>40602</t>
  </si>
  <si>
    <t>4060ISLT</t>
  </si>
  <si>
    <t>46421</t>
  </si>
  <si>
    <t>37185</t>
  </si>
  <si>
    <t>44124</t>
  </si>
  <si>
    <t>42213</t>
  </si>
  <si>
    <t>4221ISLT</t>
  </si>
  <si>
    <t>46501</t>
  </si>
  <si>
    <t>46511</t>
  </si>
  <si>
    <t>41652</t>
  </si>
  <si>
    <t>46541</t>
  </si>
  <si>
    <t>46551</t>
  </si>
  <si>
    <t>46581</t>
  </si>
  <si>
    <t>46611</t>
  </si>
  <si>
    <t>46621</t>
  </si>
  <si>
    <t>46631</t>
  </si>
  <si>
    <t>46641</t>
  </si>
  <si>
    <t>46681</t>
  </si>
  <si>
    <t>46691</t>
  </si>
  <si>
    <t>46701</t>
  </si>
  <si>
    <t>45292</t>
  </si>
  <si>
    <t>4529ISLT</t>
  </si>
  <si>
    <t>46702</t>
  </si>
  <si>
    <t>4670ISLT</t>
  </si>
  <si>
    <t>42872</t>
  </si>
  <si>
    <t>46791</t>
  </si>
  <si>
    <t>45192</t>
  </si>
  <si>
    <t>4519ISLT</t>
  </si>
  <si>
    <t>45282</t>
  </si>
  <si>
    <t>4528ISLT</t>
  </si>
  <si>
    <t>44772</t>
  </si>
  <si>
    <t>45362</t>
  </si>
  <si>
    <t>4536ISLT</t>
  </si>
  <si>
    <t>42002</t>
  </si>
  <si>
    <t>4200ISLT</t>
  </si>
  <si>
    <t>47081</t>
  </si>
  <si>
    <t>41992</t>
  </si>
  <si>
    <t>4199ISLT</t>
  </si>
  <si>
    <t>41213</t>
  </si>
  <si>
    <t>46262</t>
  </si>
  <si>
    <t>4626ISLT</t>
  </si>
  <si>
    <t>45202</t>
  </si>
  <si>
    <t>4520ISLT</t>
  </si>
  <si>
    <t>43963</t>
  </si>
  <si>
    <t>47161</t>
  </si>
  <si>
    <t>42452</t>
  </si>
  <si>
    <t>4245ISLT</t>
  </si>
  <si>
    <t>42833</t>
  </si>
  <si>
    <t>4283ISLT</t>
  </si>
  <si>
    <t>46512</t>
  </si>
  <si>
    <t>4651ISLT</t>
  </si>
  <si>
    <t>47321</t>
  </si>
  <si>
    <t>44052</t>
  </si>
  <si>
    <t>41653</t>
  </si>
  <si>
    <t>4165ISLT</t>
  </si>
  <si>
    <t>44342</t>
  </si>
  <si>
    <t>4434ISLT</t>
  </si>
  <si>
    <t>42662</t>
  </si>
  <si>
    <t>4266ISLT</t>
  </si>
  <si>
    <t>44042</t>
  </si>
  <si>
    <t>47451</t>
  </si>
  <si>
    <t>47481</t>
  </si>
  <si>
    <t>46292</t>
  </si>
  <si>
    <t>4629ISLT</t>
  </si>
  <si>
    <t>40324</t>
  </si>
  <si>
    <t>47541</t>
  </si>
  <si>
    <t>47571</t>
  </si>
  <si>
    <t>43542</t>
  </si>
  <si>
    <t>42873</t>
  </si>
  <si>
    <t>4287ISLT</t>
  </si>
  <si>
    <t>47651</t>
  </si>
  <si>
    <t>47731</t>
  </si>
  <si>
    <t>46422</t>
  </si>
  <si>
    <t>4642ISLT</t>
  </si>
  <si>
    <t>47851</t>
  </si>
  <si>
    <t>47861</t>
  </si>
  <si>
    <t>47901</t>
  </si>
  <si>
    <t>47911</t>
  </si>
  <si>
    <t>47921</t>
  </si>
  <si>
    <t>47961</t>
  </si>
  <si>
    <t>46792</t>
  </si>
  <si>
    <t>4679ISLT</t>
  </si>
  <si>
    <t>48291</t>
  </si>
  <si>
    <t>48421</t>
  </si>
  <si>
    <t>44773</t>
  </si>
  <si>
    <t>4477ISLT</t>
  </si>
  <si>
    <t>40622</t>
  </si>
  <si>
    <t>4062ISLT</t>
  </si>
  <si>
    <t>47452</t>
  </si>
  <si>
    <t>4745ISLT</t>
  </si>
  <si>
    <t>48881</t>
  </si>
  <si>
    <t>47732</t>
  </si>
  <si>
    <t>4773ISLT</t>
  </si>
  <si>
    <t>49051</t>
  </si>
  <si>
    <t>49091</t>
  </si>
  <si>
    <t>43543</t>
  </si>
  <si>
    <t>4354ISLT</t>
  </si>
  <si>
    <t>49131</t>
  </si>
  <si>
    <t>47082</t>
  </si>
  <si>
    <t>47482</t>
  </si>
  <si>
    <t>4748ISLT</t>
  </si>
  <si>
    <t>44053</t>
  </si>
  <si>
    <t>4405ISLT</t>
  </si>
  <si>
    <t>49391</t>
  </si>
  <si>
    <t>47542</t>
  </si>
  <si>
    <t>4754ISLT</t>
  </si>
  <si>
    <t>47652</t>
  </si>
  <si>
    <t>4765ISLT</t>
  </si>
  <si>
    <t>47322</t>
  </si>
  <si>
    <t>4732ISLT</t>
  </si>
  <si>
    <t>47912</t>
  </si>
  <si>
    <t>4791ISLT</t>
  </si>
  <si>
    <t>47922</t>
  </si>
  <si>
    <t>4792ISLT</t>
  </si>
  <si>
    <t>47852</t>
  </si>
  <si>
    <t>4785ISLT</t>
  </si>
  <si>
    <t>37186</t>
  </si>
  <si>
    <t>47962</t>
  </si>
  <si>
    <t>4796ISLT</t>
  </si>
  <si>
    <t>46642</t>
  </si>
  <si>
    <t>50131</t>
  </si>
  <si>
    <t>47862</t>
  </si>
  <si>
    <t>4786ISLT</t>
  </si>
  <si>
    <t>47572</t>
  </si>
  <si>
    <t>4757ISLT</t>
  </si>
  <si>
    <t>50261</t>
  </si>
  <si>
    <t>50341</t>
  </si>
  <si>
    <t>50351</t>
  </si>
  <si>
    <t>44043</t>
  </si>
  <si>
    <t>47902</t>
  </si>
  <si>
    <t>4790ISLT</t>
  </si>
  <si>
    <t>50571</t>
  </si>
  <si>
    <t>50581</t>
  </si>
  <si>
    <t>49052</t>
  </si>
  <si>
    <t>4905ISLT</t>
  </si>
  <si>
    <t>50951</t>
  </si>
  <si>
    <t>45063</t>
  </si>
  <si>
    <t>51011</t>
  </si>
  <si>
    <t>51071</t>
  </si>
  <si>
    <t>51211</t>
  </si>
  <si>
    <t>51241</t>
  </si>
  <si>
    <t>51311</t>
  </si>
  <si>
    <t>48882</t>
  </si>
  <si>
    <t>4888ISLT</t>
  </si>
  <si>
    <t>51451</t>
  </si>
  <si>
    <t>51491</t>
  </si>
  <si>
    <t>48422</t>
  </si>
  <si>
    <t>49092</t>
  </si>
  <si>
    <t>4909ISLT</t>
  </si>
  <si>
    <t>51673</t>
  </si>
  <si>
    <t>48362</t>
  </si>
  <si>
    <t>46643</t>
  </si>
  <si>
    <t>51761</t>
  </si>
  <si>
    <t>46692</t>
  </si>
  <si>
    <t>4669ISLT</t>
  </si>
  <si>
    <t>51891</t>
  </si>
  <si>
    <t>50132</t>
  </si>
  <si>
    <t>5013ISLT</t>
  </si>
  <si>
    <t>51931</t>
  </si>
  <si>
    <t>49392</t>
  </si>
  <si>
    <t>4939ISLT</t>
  </si>
  <si>
    <t>46632</t>
  </si>
  <si>
    <t>4663ISLT</t>
  </si>
  <si>
    <t>52051</t>
  </si>
  <si>
    <t>45623</t>
  </si>
  <si>
    <t>52171</t>
  </si>
  <si>
    <t>49132</t>
  </si>
  <si>
    <t>46542</t>
  </si>
  <si>
    <t>4654ISLT</t>
  </si>
  <si>
    <t>46622</t>
  </si>
  <si>
    <t>4662ISLT</t>
  </si>
  <si>
    <t>52301</t>
  </si>
  <si>
    <t>46582</t>
  </si>
  <si>
    <t>4658ISLT</t>
  </si>
  <si>
    <t>46552</t>
  </si>
  <si>
    <t>4655ISLT</t>
  </si>
  <si>
    <t>46502</t>
  </si>
  <si>
    <t>4650ISLT</t>
  </si>
  <si>
    <t>46682</t>
  </si>
  <si>
    <t>4668ISLT</t>
  </si>
  <si>
    <t>50262</t>
  </si>
  <si>
    <t>5026ISLT</t>
  </si>
  <si>
    <t>44044</t>
  </si>
  <si>
    <t>4404ISLT</t>
  </si>
  <si>
    <t>52841</t>
  </si>
  <si>
    <t>52901</t>
  </si>
  <si>
    <t>47083</t>
  </si>
  <si>
    <t>47162</t>
  </si>
  <si>
    <t>46644</t>
  </si>
  <si>
    <t>4664ISLT</t>
  </si>
  <si>
    <t>51312</t>
  </si>
  <si>
    <t>5131ISLT</t>
  </si>
  <si>
    <t>51072</t>
  </si>
  <si>
    <t>5107ISLT</t>
  </si>
  <si>
    <t>51492</t>
  </si>
  <si>
    <t>5149ISLT</t>
  </si>
  <si>
    <t>51452</t>
  </si>
  <si>
    <t>5145ISLT</t>
  </si>
  <si>
    <t>53651</t>
  </si>
  <si>
    <t>53721</t>
  </si>
  <si>
    <t>53731</t>
  </si>
  <si>
    <t>51012</t>
  </si>
  <si>
    <t>5101ISLT</t>
  </si>
  <si>
    <t>53811</t>
  </si>
  <si>
    <t>46612</t>
  </si>
  <si>
    <t>4661ISLT</t>
  </si>
  <si>
    <t>51932</t>
  </si>
  <si>
    <t>5193ISLT</t>
  </si>
  <si>
    <t>52172</t>
  </si>
  <si>
    <t>5217ISLT</t>
  </si>
  <si>
    <t>54011</t>
  </si>
  <si>
    <t>54131</t>
  </si>
  <si>
    <t>54151</t>
  </si>
  <si>
    <t>52842</t>
  </si>
  <si>
    <t>5284ISLT</t>
  </si>
  <si>
    <t>49133</t>
  </si>
  <si>
    <t>4913ISLT</t>
  </si>
  <si>
    <t>51242</t>
  </si>
  <si>
    <t>51762</t>
  </si>
  <si>
    <t>51674</t>
  </si>
  <si>
    <t>45064</t>
  </si>
  <si>
    <t>48423</t>
  </si>
  <si>
    <t>4842ISLT</t>
  </si>
  <si>
    <t>48363</t>
  </si>
  <si>
    <t>54651</t>
  </si>
  <si>
    <t>48292</t>
  </si>
  <si>
    <t>4829ISLT</t>
  </si>
  <si>
    <t>47163</t>
  </si>
  <si>
    <t>4716ISLT</t>
  </si>
  <si>
    <t>54811</t>
  </si>
  <si>
    <t>54831</t>
  </si>
  <si>
    <t>51892</t>
  </si>
  <si>
    <t>54881</t>
  </si>
  <si>
    <t>54941</t>
  </si>
  <si>
    <t>52302</t>
  </si>
  <si>
    <t>5230ISLT</t>
  </si>
  <si>
    <t>55141</t>
  </si>
  <si>
    <t>55151</t>
  </si>
  <si>
    <t>55161</t>
  </si>
  <si>
    <t>55201</t>
  </si>
  <si>
    <t>55211</t>
  </si>
  <si>
    <t>55241</t>
  </si>
  <si>
    <t>53812</t>
  </si>
  <si>
    <t>5381ISLT</t>
  </si>
  <si>
    <t>55242</t>
  </si>
  <si>
    <t>5524ISLT</t>
  </si>
  <si>
    <t>54012</t>
  </si>
  <si>
    <t>5401ISLT</t>
  </si>
  <si>
    <t>55321</t>
  </si>
  <si>
    <t>55331</t>
  </si>
  <si>
    <t>55341</t>
  </si>
  <si>
    <t>Sistemden alınma tarih ve saati: 04 Jun 12:00gmt</t>
  </si>
  <si>
    <t>24.Hafta planlanan toplam Kargo ve Geniş Gövde sefer sayısı 588 (175 Cargo + 413 WB PAX)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</si>
</sst>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m/yyyy"/>
    <numFmt numFmtId="165" formatCode="[h]:mm"/>
    <numFmt numFmtId="166" formatCode="&quot;+&quot;0;&quot;-&quot;0;?"/>
    <numFmt numFmtId="167" formatCode="0;;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/>
    <xf numFmtId="2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0" xfId="0"/>
    <xf numFmtId="49" fontId="0" fillId="0" borderId="0" xfId="0" applyNumberFormat="1"/>
    <xf numFmtId="0" fontId="0" fillId="0" borderId="0" xfId="0" pivotButton="1"/>
    <xf numFmtId="167" fontId="0" fillId="0" borderId="0" xfId="0" applyNumberFormat="1"/>
    <xf numFmtId="0" fontId="1" fillId="3" borderId="0" xfId="0" applyFont="1" applyFill="1" applyAlignment="1">
      <alignment horizontal="center"/>
    </xf>
    <xf numFmtId="0" fontId="2" fillId="0" borderId="0" xfId="0" applyFon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Fill="1"/>
    <xf numFmtId="0" fontId="0" fillId="0" borderId="0" xfId="0" applyNumberFormat="1" applyAlignment="1">
      <alignment horizontal="left"/>
    </xf>
    <xf numFmtId="1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0" fillId="0" borderId="0" xfId="0" applyNumberFormat="1" applyFont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NumberFormat="1" applyAlignment="1">
      <alignment horizontal="right"/>
    </xf>
    <xf numFmtId="0" fontId="1" fillId="0" borderId="0" xfId="0" applyFont="1" applyBorder="1"/>
    <xf numFmtId="0" fontId="0" fillId="0" borderId="0" xfId="0" applyFont="1" applyFill="1" applyAlignment="1"/>
    <xf numFmtId="0" fontId="0" fillId="0" borderId="0" xfId="0" applyFont="1" applyFill="1"/>
    <xf numFmtId="167" fontId="1" fillId="4" borderId="0" xfId="0" applyNumberFormat="1" applyFont="1" applyFill="1" applyBorder="1"/>
    <xf numFmtId="0" fontId="1" fillId="4" borderId="0" xfId="0" applyFont="1" applyFill="1" applyBorder="1"/>
    <xf numFmtId="0" fontId="1" fillId="0" borderId="1" xfId="0" applyFont="1" applyBorder="1"/>
    <xf numFmtId="0" fontId="1" fillId="0" borderId="2" xfId="0" applyFont="1" applyBorder="1"/>
    <xf numFmtId="0" fontId="0" fillId="0" borderId="2" xfId="0" applyBorder="1"/>
    <xf numFmtId="167" fontId="0" fillId="0" borderId="2" xfId="0" applyNumberFormat="1" applyBorder="1"/>
    <xf numFmtId="167" fontId="0" fillId="0" borderId="3" xfId="0" applyNumberFormat="1" applyBorder="1"/>
    <xf numFmtId="0" fontId="1" fillId="0" borderId="4" xfId="0" applyFont="1" applyBorder="1"/>
    <xf numFmtId="0" fontId="0" fillId="0" borderId="0" xfId="0" applyBorder="1"/>
    <xf numFmtId="167" fontId="0" fillId="0" borderId="0" xfId="0" applyNumberFormat="1" applyBorder="1"/>
    <xf numFmtId="167" fontId="0" fillId="0" borderId="5" xfId="0" applyNumberFormat="1" applyBorder="1"/>
    <xf numFmtId="0" fontId="1" fillId="0" borderId="6" xfId="0" applyFont="1" applyBorder="1"/>
    <xf numFmtId="0" fontId="1" fillId="0" borderId="7" xfId="0" applyFont="1" applyBorder="1"/>
    <xf numFmtId="0" fontId="0" fillId="0" borderId="7" xfId="0" applyBorder="1"/>
    <xf numFmtId="167" fontId="0" fillId="0" borderId="7" xfId="0" applyNumberFormat="1" applyBorder="1"/>
    <xf numFmtId="167" fontId="0" fillId="0" borderId="8" xfId="0" applyNumberFormat="1" applyBorder="1"/>
    <xf numFmtId="0" fontId="0" fillId="0" borderId="0" xfId="0" applyFill="1"/>
    <xf numFmtId="0" fontId="1" fillId="5" borderId="0" xfId="0" applyFont="1" applyFill="1" applyAlignment="1">
      <alignment horizontal="center"/>
    </xf>
    <xf numFmtId="0" fontId="0" fillId="0" borderId="0" xfId="0" applyNumberFormat="1"/>
    <xf numFmtId="0" fontId="3" fillId="0" borderId="0" xfId="0" applyFont="1"/>
    <xf numFmtId="0" fontId="5" fillId="0" borderId="0" xfId="0" applyFont="1"/>
    <xf numFmtId="14" fontId="0" fillId="0" borderId="0" xfId="0" applyNumberFormat="1" applyFont="1" applyFill="1"/>
    <xf numFmtId="0" fontId="1" fillId="7" borderId="0" xfId="0" applyFont="1" applyFill="1" applyAlignment="1">
      <alignment vertical="center"/>
    </xf>
    <xf numFmtId="0" fontId="1" fillId="6" borderId="0" xfId="0" applyFont="1" applyFill="1" applyAlignment="1">
      <alignment horizontal="left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/>
    <xf numFmtId="0" fontId="8" fillId="0" borderId="0" xfId="0" applyFont="1"/>
    <xf numFmtId="0" fontId="1" fillId="8" borderId="0" xfId="0" applyFont="1" applyFill="1" applyAlignment="1">
      <alignment horizontal="center"/>
    </xf>
    <xf numFmtId="0" fontId="2" fillId="0" borderId="0" xfId="0" applyFont="1" applyFill="1" applyAlignment="1"/>
    <xf numFmtId="0" fontId="9" fillId="0" borderId="0" xfId="0" applyFont="1" applyFill="1" applyAlignment="1"/>
    <xf numFmtId="0" fontId="9" fillId="0" borderId="0" xfId="0" applyFont="1" applyFill="1"/>
    <xf numFmtId="14" fontId="9" fillId="0" borderId="0" xfId="0" applyNumberFormat="1" applyFont="1" applyFill="1"/>
    <xf numFmtId="0" fontId="9" fillId="0" borderId="0" xfId="0" applyFont="1"/>
  </cellXfs>
  <cellStyles count="1">
    <cellStyle name="Normal" xfId="0" builtinId="0"/>
  </cellStyles>
  <dxfs count="198"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numFmt numFmtId="167" formatCode="0;;;@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0;;;@"/>
    </dxf>
  </dxfs>
  <tableStyles count="0" defaultTableStyle="TableStyleMedium9" defaultPivotStyle="PivotStyleLight16"/>
  <colors>
    <mruColors>
      <color rgb="FF00823B"/>
      <color rgb="FFCDC800"/>
      <color rgb="FFFFCC00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_erdem5" refreshedDate="43986.669231828702" createdVersion="6" refreshedVersion="6" minRefreshableVersion="3" recordCount="4427">
  <cacheSource type="worksheet">
    <worksheetSource ref="A2:AX1048576" sheet="All FlightList "/>
  </cacheSource>
  <cacheFields count="50">
    <cacheField name="DATE" numFmtId="0">
      <sharedItems containsNonDate="0" containsDate="1" containsString="0" containsBlank="1" minDate="2020-05-17T00:00:00" maxDate="2020-06-16T00:00:00" count="19"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m/>
        <d v="2020-05-24T00:00:00" u="1"/>
        <d v="2020-05-17T00:00:00" u="1"/>
        <d v="2020-05-22T00:00:00" u="1"/>
        <d v="2020-05-20T00:00:00" u="1"/>
        <d v="2020-05-25T00:00:00" u="1"/>
        <d v="2020-05-18T00:00:00" u="1"/>
        <d v="2020-05-23T00:00:00" u="1"/>
        <d v="2020-05-21T00:00:00" u="1"/>
        <d v="2020-05-19T00:00:00" u="1"/>
      </sharedItems>
    </cacheField>
    <cacheField name="NO" numFmtId="0">
      <sharedItems containsBlank="1"/>
    </cacheField>
    <cacheField name="Al" numFmtId="0">
      <sharedItems containsBlank="1"/>
    </cacheField>
    <cacheField name="FlNo" numFmtId="0">
      <sharedItems containsString="0" containsBlank="1" containsNumber="1" containsInteger="1" minValue="1" maxValue="6793" count="645">
        <n v="6690"/>
        <n v="6108"/>
        <n v="6174"/>
        <n v="6106"/>
        <n v="6355"/>
        <n v="6180"/>
        <n v="6054"/>
        <n v="6184"/>
        <n v="6407"/>
        <n v="70"/>
        <n v="6560"/>
        <n v="6345"/>
        <n v="6178"/>
        <n v="6167"/>
        <n v="6050"/>
        <n v="6091"/>
        <n v="6103"/>
        <n v="6125"/>
        <n v="6089"/>
        <n v="6517"/>
        <n v="6188"/>
        <n v="6225"/>
        <n v="6139"/>
        <n v="6205"/>
        <n v="6680"/>
        <n v="6060"/>
        <n v="6154"/>
        <n v="6587"/>
        <n v="6220"/>
        <n v="6518"/>
        <n v="6615"/>
        <n v="6791"/>
        <n v="6215"/>
        <n v="6356"/>
        <n v="6127"/>
        <n v="6181"/>
        <n v="6346"/>
        <n v="6783"/>
        <n v="6398"/>
        <n v="6567"/>
        <n v="2458"/>
        <n v="6408"/>
        <n v="2416"/>
        <n v="6126"/>
        <n v="6143"/>
        <n v="6551"/>
        <n v="6092"/>
        <n v="6157"/>
        <n v="6090"/>
        <n v="6155"/>
        <n v="6327"/>
        <n v="6437"/>
        <n v="6140"/>
        <n v="89"/>
        <n v="6616"/>
        <n v="6588"/>
        <n v="2459"/>
        <n v="6133"/>
        <n v="6490"/>
        <n v="6506"/>
        <n v="2417"/>
        <n v="6061"/>
        <n v="6315"/>
        <n v="6561"/>
        <n v="6176"/>
        <n v="6185"/>
        <n v="6079"/>
        <n v="6158"/>
        <n v="6790"/>
        <n v="6102"/>
        <n v="6681"/>
        <n v="6162"/>
        <n v="6168"/>
        <n v="6232"/>
        <n v="6175"/>
        <n v="6565"/>
        <n v="6444"/>
        <n v="71"/>
        <n v="6435"/>
        <n v="6666"/>
        <n v="6782"/>
        <n v="6144"/>
        <n v="6109"/>
        <n v="6156"/>
        <n v="6107"/>
        <n v="6179"/>
        <n v="6051"/>
        <n v="6128"/>
        <n v="6321"/>
        <n v="2174"/>
        <n v="2334"/>
        <n v="6446"/>
        <n v="6438"/>
        <n v="6439"/>
        <n v="6114"/>
        <n v="6116"/>
        <n v="6134"/>
        <n v="6445"/>
        <n v="6163"/>
        <n v="6129"/>
        <n v="2175"/>
        <n v="6221"/>
        <n v="2335"/>
        <n v="6785"/>
        <n v="6447"/>
        <n v="6519"/>
        <n v="6117"/>
        <n v="6055"/>
        <n v="6115"/>
        <n v="6233"/>
        <n v="6331"/>
        <n v="6322"/>
        <n v="6521"/>
        <n v="6552"/>
        <n v="6363"/>
        <n v="6186"/>
        <n v="6491"/>
        <n v="6136"/>
        <n v="6177"/>
        <n v="6568"/>
        <n v="6056"/>
        <n v="6619"/>
        <n v="6332"/>
        <n v="6268"/>
        <n v="6530"/>
        <n v="6111"/>
        <n v="6193"/>
        <n v="6455"/>
        <n v="6137"/>
        <n v="6620"/>
        <n v="2834"/>
        <n v="6440"/>
        <n v="6206"/>
        <n v="6784"/>
        <n v="6419"/>
        <n v="6208"/>
        <n v="6077"/>
        <n v="6145"/>
        <n v="6554"/>
        <n v="6603"/>
        <n v="2835"/>
        <n v="6147"/>
        <n v="6194"/>
        <n v="122"/>
        <n v="6472"/>
        <n v="6244"/>
        <n v="6436"/>
        <n v="6522"/>
        <n v="6246"/>
        <n v="6122"/>
        <n v="6148"/>
        <n v="6372"/>
        <n v="6146"/>
        <n v="6382"/>
        <n v="6604"/>
        <n v="6247"/>
        <n v="6531"/>
        <n v="6269"/>
        <n v="6057"/>
        <n v="6245"/>
        <n v="88"/>
        <n v="6123"/>
        <n v="6190"/>
        <n v="6555"/>
        <n v="6383"/>
        <n v="6062"/>
        <n v="6164"/>
        <n v="6376"/>
        <n v="6373"/>
        <n v="6403"/>
        <n v="6083"/>
        <n v="6085"/>
        <n v="6473"/>
        <n v="6153"/>
        <n v="6497"/>
        <n v="6236"/>
        <n v="123"/>
        <n v="6507"/>
        <n v="6514"/>
        <n v="6526"/>
        <n v="6251"/>
        <n v="6598"/>
        <n v="6058"/>
        <n v="6453"/>
        <n v="6404"/>
        <n v="6119"/>
        <n v="6576"/>
        <n v="6086"/>
        <n v="6169"/>
        <n v="6366"/>
        <n v="6084"/>
        <n v="6691"/>
        <n v="6498"/>
        <n v="6120"/>
        <n v="6238"/>
        <n v="6078"/>
        <n v="6252"/>
        <n v="6191"/>
        <n v="6454"/>
        <n v="6237"/>
        <n v="6165"/>
        <n v="6291"/>
        <n v="6503"/>
        <n v="6411"/>
        <n v="6433"/>
        <n v="6059"/>
        <n v="6063"/>
        <n v="6239"/>
        <n v="6589"/>
        <n v="6468"/>
        <n v="6476"/>
        <n v="4922"/>
        <n v="6527"/>
        <n v="6071"/>
        <n v="6693"/>
        <n v="6789"/>
        <n v="6412"/>
        <n v="6548"/>
        <n v="6599"/>
        <n v="6504"/>
        <n v="368"/>
        <n v="828"/>
        <n v="6562"/>
        <n v="706"/>
        <n v="862"/>
        <n v="6696"/>
        <n v="60"/>
        <n v="878"/>
        <n v="24"/>
        <n v="90"/>
        <n v="6469"/>
        <n v="176"/>
        <n v="748"/>
        <n v="56"/>
        <n v="84"/>
        <n v="54"/>
        <n v="66"/>
        <n v="223"/>
        <n v="6391"/>
        <n v="6348"/>
        <n v="6069"/>
        <n v="4910"/>
        <n v="1233"/>
        <n v="829"/>
        <n v="6549"/>
        <n v="6349"/>
        <n v="863"/>
        <n v="879"/>
        <n v="1629"/>
        <n v="6512"/>
        <n v="369"/>
        <n v="1523"/>
        <n v="1857"/>
        <n v="6170"/>
        <n v="707"/>
        <n v="1951"/>
        <n v="3"/>
        <n v="1783"/>
        <n v="1853"/>
        <n v="1979"/>
        <n v="6585"/>
        <n v="413"/>
        <n v="1721"/>
        <n v="1587"/>
        <n v="1121"/>
        <n v="1159"/>
        <n v="1861"/>
        <n v="6484"/>
        <n v="6524"/>
        <n v="179"/>
        <n v="1234"/>
        <n v="6424"/>
        <n v="6201"/>
        <n v="189"/>
        <n v="1957"/>
        <n v="6328"/>
        <n v="1630"/>
        <n v="1591"/>
        <n v="1524"/>
        <n v="6397"/>
        <n v="414"/>
        <n v="1722"/>
        <n v="6149"/>
        <n v="1784"/>
        <n v="6072"/>
        <n v="1862"/>
        <n v="1952"/>
        <n v="1588"/>
        <n v="824"/>
        <n v="1854"/>
        <n v="1858"/>
        <n v="1985"/>
        <n v="1995"/>
        <n v="9"/>
        <n v="79"/>
        <n v="1122"/>
        <n v="1859"/>
        <n v="1"/>
        <n v="1980"/>
        <n v="6635"/>
        <n v="77"/>
        <n v="193"/>
        <n v="1160"/>
        <n v="1177"/>
        <n v="33"/>
        <n v="625"/>
        <n v="4018"/>
        <n v="5"/>
        <n v="4901"/>
        <n v="17"/>
        <n v="1163"/>
        <n v="1971"/>
        <n v="81"/>
        <n v="1663"/>
        <n v="1855"/>
        <n v="1953"/>
        <n v="6431"/>
        <n v="7"/>
        <n v="1635"/>
        <n v="31"/>
        <n v="6409"/>
        <n v="6415"/>
        <n v="1527"/>
        <n v="6329"/>
        <n v="1593"/>
        <n v="6313"/>
        <n v="1958"/>
        <n v="6788"/>
        <n v="6429"/>
        <n v="6590"/>
        <n v="67"/>
        <n v="825"/>
        <n v="1592"/>
        <n v="4019"/>
        <n v="4905"/>
        <n v="85"/>
        <n v="1875"/>
        <n v="6659"/>
        <n v="1723"/>
        <n v="25"/>
        <n v="57"/>
        <n v="224"/>
        <n v="6694"/>
        <n v="6563"/>
        <n v="4945"/>
        <n v="91"/>
        <n v="61"/>
        <n v="6311"/>
        <n v="55"/>
        <n v="1986"/>
        <n v="11"/>
        <n v="826"/>
        <n v="1996"/>
        <n v="177"/>
        <n v="1955"/>
        <n v="1636"/>
        <n v="6070"/>
        <n v="1860"/>
        <n v="1664"/>
        <n v="4"/>
        <n v="1178"/>
        <n v="1594"/>
        <n v="1856"/>
        <n v="1528"/>
        <n v="1954"/>
        <n v="6358"/>
        <n v="1164"/>
        <n v="607"/>
        <n v="710"/>
        <n v="1972"/>
        <n v="6672"/>
        <n v="708"/>
        <n v="714"/>
        <n v="749"/>
        <n v="1876"/>
        <n v="1724"/>
        <n v="6434"/>
        <n v="181"/>
        <n v="6430"/>
        <n v="827"/>
        <n v="626"/>
        <n v="6416"/>
        <n v="6485"/>
        <n v="6525"/>
        <n v="6660"/>
        <n v="6312"/>
        <n v="6425"/>
        <n v="180"/>
        <n v="1956"/>
        <n v="880"/>
        <n v="6673"/>
        <n v="190"/>
        <n v="6781"/>
        <n v="160"/>
        <n v="2"/>
        <n v="6342"/>
        <n v="711"/>
        <n v="6253"/>
        <n v="709"/>
        <n v="6374"/>
        <n v="78"/>
        <n v="715"/>
        <n v="80"/>
        <n v="608"/>
        <n v="10"/>
        <n v="6359"/>
        <n v="194"/>
        <n v="6442"/>
        <n v="881"/>
        <n v="34"/>
        <n v="18"/>
        <n v="32"/>
        <n v="6"/>
        <n v="6343"/>
        <n v="6172"/>
        <n v="8"/>
        <n v="82"/>
        <n v="6305"/>
        <n v="6375"/>
        <n v="6480"/>
        <n v="6628"/>
        <n v="12"/>
        <n v="6509"/>
        <n v="6470"/>
        <n v="1993"/>
        <n v="6183"/>
        <n v="6417"/>
        <n v="6462"/>
        <n v="187"/>
        <n v="6319"/>
        <n v="6254"/>
        <n v="15"/>
        <n v="6528"/>
        <n v="1231"/>
        <n v="6212"/>
        <n v="6494"/>
        <n v="6629"/>
        <n v="6488"/>
        <n v="6645"/>
        <n v="6510"/>
        <n v="1994"/>
        <n v="590"/>
        <n v="6418"/>
        <n v="6591"/>
        <n v="6611"/>
        <n v="6309"/>
        <n v="4946"/>
        <n v="6234"/>
        <n v="6596"/>
        <n v="1232"/>
        <n v="161"/>
        <n v="4907"/>
        <n v="185"/>
        <n v="6646"/>
        <n v="6410"/>
        <n v="6780"/>
        <n v="6213"/>
        <n v="6443"/>
        <n v="200"/>
        <n v="6492"/>
        <n v="62"/>
        <n v="609"/>
        <n v="6173"/>
        <n v="6450"/>
        <n v="6310"/>
        <n v="6210"/>
        <n v="6536"/>
        <n v="726"/>
        <n v="6235"/>
        <n v="6481"/>
        <n v="6612"/>
        <n v="6685"/>
        <n v="6495"/>
        <n v="6471"/>
        <n v="6451"/>
        <n v="6597"/>
        <n v="188"/>
        <n v="6529"/>
        <n v="6004"/>
        <n v="6323"/>
        <n v="6211"/>
        <n v="6489"/>
        <n v="6067"/>
        <n v="6335"/>
        <n v="6493"/>
        <n v="6387"/>
        <n v="6570"/>
        <n v="727"/>
        <n v="6260"/>
        <n v="6557"/>
        <n v="6320"/>
        <n v="63"/>
        <n v="6324"/>
        <n v="6333"/>
        <n v="201"/>
        <n v="186"/>
        <n v="6068"/>
        <n v="6336"/>
        <n v="6537"/>
        <n v="16"/>
        <n v="6538"/>
        <n v="6203"/>
        <n v="6478"/>
        <n v="6401"/>
        <n v="6360"/>
        <n v="6466"/>
        <n v="4024"/>
        <n v="6653"/>
        <n v="6317"/>
        <n v="6005"/>
        <n v="35"/>
        <n v="6248"/>
        <n v="6575"/>
        <n v="6686"/>
        <n v="4025"/>
        <n v="6402"/>
        <n v="6361"/>
        <n v="6578"/>
        <n v="6571"/>
        <n v="6249"/>
        <n v="6464"/>
        <n v="6385"/>
        <n v="6467"/>
        <n v="780"/>
        <n v="6486"/>
        <n v="6325"/>
        <n v="6479"/>
        <n v="6501"/>
        <n v="6539"/>
        <n v="6787"/>
        <n v="26"/>
        <n v="781"/>
        <n v="6386"/>
        <n v="183"/>
        <n v="6075"/>
        <n v="6558"/>
        <n v="6326"/>
        <n v="6351"/>
        <n v="6381"/>
        <n v="36"/>
        <n v="6625"/>
        <n v="1265"/>
        <n v="6544"/>
        <n v="6605"/>
        <n v="6224"/>
        <n v="6482"/>
        <n v="6516"/>
        <n v="6379"/>
        <n v="6487"/>
        <n v="6218"/>
        <n v="6426"/>
        <n v="6502"/>
        <n v="1266"/>
        <n v="6606"/>
        <n v="6626"/>
        <n v="6303"/>
        <n v="6405"/>
        <n v="6651"/>
        <n v="6577"/>
        <n v="6421"/>
        <n v="6389"/>
        <n v="6786"/>
        <n v="27"/>
        <n v="6337"/>
        <n v="6678"/>
        <n v="6353"/>
        <n v="6406"/>
        <n v="6219"/>
        <n v="6545"/>
        <n v="6076"/>
        <n v="6652"/>
        <n v="6393"/>
        <n v="6679"/>
        <n v="6338"/>
        <n v="6422"/>
        <n v="6354"/>
        <n v="6483"/>
        <n v="1124"/>
        <n v="6394"/>
        <n v="1125"/>
        <n v="1907"/>
        <n v="1184"/>
        <n v="1908"/>
        <n v="1185"/>
        <n v="1909"/>
        <n v="6647"/>
        <n v="1910"/>
        <n v="812"/>
        <n v="6648"/>
        <n v="814"/>
        <n v="815"/>
        <n v="813"/>
        <n v="457"/>
        <n v="1821"/>
        <n v="1845"/>
        <n v="458"/>
        <n v="1823"/>
        <n v="1846"/>
        <n v="1822"/>
        <n v="4020"/>
        <n v="1824"/>
        <n v="4021"/>
        <n v="1827"/>
        <n v="459"/>
        <n v="712"/>
        <n v="601"/>
        <n v="1843"/>
        <n v="350"/>
        <n v="1828"/>
        <n v="182"/>
        <n v="460"/>
        <n v="1844"/>
        <n v="810"/>
        <m/>
        <n v="6101" u="1"/>
        <n v="6196" u="1"/>
        <n v="4912" u="1"/>
        <n v="6228" u="1"/>
        <n v="6772" u="1"/>
        <n v="4913" u="1"/>
        <n v="6150" u="1"/>
        <n v="6229" u="1"/>
        <n v="6773" u="1"/>
        <n v="6151" u="1"/>
        <n v="6293" u="1"/>
        <n v="6687" u="1"/>
        <n v="6112" u="1"/>
        <n v="6207" u="1"/>
        <n v="6160" u="1"/>
        <n v="6294" u="1"/>
        <n v="6688" u="1"/>
        <n v="6105" u="1"/>
        <n v="6767" u="1"/>
        <n v="6610" u="1"/>
        <n v="6161" u="1"/>
        <n v="6768" u="1"/>
        <n v="6130" u="1"/>
        <n v="6792" u="1"/>
        <n v="6564" u="1"/>
        <n v="6131" u="1"/>
        <n v="6793" u="1"/>
        <n v="6100" u="1"/>
        <n v="6187" u="1"/>
        <n v="6195" u="1"/>
        <n v="4911" u="1"/>
      </sharedItems>
    </cacheField>
    <cacheField name="OS" numFmtId="0">
      <sharedItems containsNonDate="0" containsString="0" containsBlank="1"/>
    </cacheField>
    <cacheField name="DAY" numFmtId="0">
      <sharedItems containsBlank="1"/>
    </cacheField>
    <cacheField name="Origin" numFmtId="0">
      <sharedItems containsBlank="1" count="144">
        <s v="JNB"/>
        <s v="IST"/>
        <s v="ISL"/>
        <s v="YYZ"/>
        <s v="BKK"/>
        <s v="JFK"/>
        <s v="FRU"/>
        <s v="IAH"/>
        <s v="SEZ"/>
        <s v="DSS"/>
        <s v="NBO"/>
        <s v="ALA"/>
        <s v="MAD"/>
        <s v="BLL"/>
        <s v="DOH"/>
        <s v="BCN"/>
        <s v="BAH"/>
        <s v="FRA"/>
        <s v="AMS"/>
        <s v="OPO"/>
        <s v="BRU"/>
        <s v="ORD"/>
        <s v="KBP"/>
        <s v="MIA"/>
        <s v="LHR"/>
        <s v="STN"/>
        <s v="ICN"/>
        <s v="MST"/>
        <s v="BOM"/>
        <s v="ADA"/>
        <s v="AYT"/>
        <s v="CMB"/>
        <s v="DWC"/>
        <s v="AMD"/>
        <s v="CAI"/>
        <s v="PRG"/>
        <s v="TNR"/>
        <s v="LOS"/>
        <s v="PEK"/>
        <s v="SNN"/>
        <s v="HKG"/>
        <s v="CMN"/>
        <s v="PVG"/>
        <s v="ALG"/>
        <s v="CDG"/>
        <s v="CAN"/>
        <s v="KUL"/>
        <s v="DAC"/>
        <s v="BOG"/>
        <s v="NVI"/>
        <s v="HEL"/>
        <s v="BGW"/>
        <s v="SVO"/>
        <s v="MAA"/>
        <s v="DXB"/>
        <s v="LHE"/>
        <s v="TLV"/>
        <s v="ESB"/>
        <s v="ADB"/>
        <s v="EBL"/>
        <s v="ARN"/>
        <s v="BEY"/>
        <s v="EBB"/>
        <s v="LNZ"/>
        <s v="AMM"/>
        <s v="ATL"/>
        <s v="DEL"/>
        <s v="SIN"/>
        <s v="TUN"/>
        <s v="HAN"/>
        <s v="MEX"/>
        <s v="GRU"/>
        <s v="KRT"/>
        <s v="TZX"/>
        <s v="ATH"/>
        <s v="WAW"/>
        <s v="KHI"/>
        <s v="SZX"/>
        <s v="RUH"/>
        <s v="BLR"/>
        <s v="KWI"/>
        <s v="MXP"/>
        <s v="HYD"/>
        <s v="TPE"/>
        <s v="MLE"/>
        <s v="OTP"/>
        <s v="NRT"/>
        <s v="LGG"/>
        <s v="CKY"/>
        <s v="PNH"/>
        <s v="DMM"/>
        <s v="OSL"/>
        <s v="ACC"/>
        <s v="MCT"/>
        <s v="SYZ"/>
        <s v="IKA"/>
        <s v="TAS"/>
        <s v="EZE"/>
        <s v="KBL"/>
        <s v="DLM"/>
        <s v="LED"/>
        <s v="BUD"/>
        <s v="MUC"/>
        <s v="DUS"/>
        <s v="VKO"/>
        <s v="TXL"/>
        <s v="CPH"/>
        <s v="FCO"/>
        <s v="LGW"/>
        <s v="BJV"/>
        <s v="BSL"/>
        <s v="ZRH"/>
        <s v="DPS"/>
        <s v="MNL"/>
        <s v="FIH"/>
        <s v="CGK"/>
        <s v="CCS"/>
        <s v="MAN"/>
        <s v="MSQ"/>
        <s v="MRU"/>
        <s v="LAX"/>
        <s v="HAM"/>
        <s v="BHX"/>
        <s v="VIE"/>
        <s v="SFO"/>
        <s v="ISB"/>
        <s v="TBZ"/>
        <s v="IAD"/>
        <s v="BOS"/>
        <s v="TBS"/>
        <s v="CUN"/>
        <s v="VNO"/>
        <s v="NDJ"/>
        <s v="SGN"/>
        <s v="LUN"/>
        <s v="KTM"/>
        <s v="DAR"/>
        <s v="BEG"/>
        <s v="YUL"/>
        <s v="HAV"/>
        <m/>
        <s v="LIM" u="1"/>
        <s v="YEG" u="1"/>
        <s v="KAN" u="1"/>
      </sharedItems>
    </cacheField>
    <cacheField name="STD" numFmtId="0">
      <sharedItems containsNonDate="0" containsDate="1" containsString="0" containsBlank="1" minDate="1899-12-30T00:05:00" maxDate="1899-12-30T23:55:00"/>
    </cacheField>
    <cacheField name="STA" numFmtId="0">
      <sharedItems containsNonDate="0" containsDate="1" containsString="0" containsBlank="1" minDate="1899-12-30T00:05:00" maxDate="1899-12-30T23:55:00"/>
    </cacheField>
    <cacheField name="DC" numFmtId="0">
      <sharedItems containsBlank="1" containsMixedTypes="1" containsNumber="1" containsInteger="1" minValue="1" maxValue="1"/>
    </cacheField>
    <cacheField name="Destination" numFmtId="0">
      <sharedItems containsBlank="1" count="144">
        <s v="NBO"/>
        <s v="FRU"/>
        <s v="BLL"/>
        <s v="DOH"/>
        <s v="TNR"/>
        <s v="IST"/>
        <s v="FRA"/>
        <s v="HKG"/>
        <s v="BAH"/>
        <s v="BCN"/>
        <s v="KUL"/>
        <s v="JNB"/>
        <s v="BOM"/>
        <s v="BRU"/>
        <s v="AMS"/>
        <s v="ORD"/>
        <s v="ISL"/>
        <s v="LHR"/>
        <s v="STN"/>
        <s v="LOS"/>
        <s v="CMB"/>
        <s v="MST"/>
        <s v="PEK"/>
        <s v="ALA"/>
        <s v="PVG"/>
        <s v="OPO"/>
        <s v="CAN"/>
        <s v="KBP"/>
        <s v="DWC"/>
        <s v="ATL"/>
        <s v="ADA"/>
        <s v="AMD"/>
        <s v="AYT"/>
        <s v="CMN"/>
        <s v="SNN"/>
        <s v="CAI"/>
        <s v="CDG"/>
        <s v="ALG"/>
        <s v="PRG"/>
        <s v="BOG"/>
        <s v="DAC"/>
        <s v="NVI"/>
        <s v="LHE"/>
        <s v="MAA"/>
        <s v="HEL"/>
        <s v="DXB"/>
        <s v="JFK"/>
        <s v="EBB"/>
        <s v="BKK"/>
        <s v="SVO"/>
        <s v="BGW"/>
        <s v="SIN"/>
        <s v="LNZ"/>
        <s v="TLV"/>
        <s v="ESB"/>
        <s v="ADB"/>
        <s v="EBL"/>
        <s v="MIA"/>
        <s v="DSS"/>
        <s v="AMM"/>
        <s v="BEY"/>
        <s v="ARN"/>
        <s v="DEL"/>
        <s v="TUN"/>
        <s v="GRU"/>
        <s v="HAN"/>
        <s v="SEZ"/>
        <s v="MEX"/>
        <s v="YYZ"/>
        <s v="KRT"/>
        <s v="TZX"/>
        <s v="IAH"/>
        <s v="KHI"/>
        <s v="SZX"/>
        <s v="BLR"/>
        <s v="WAW"/>
        <s v="ATH"/>
        <s v="RUH"/>
        <s v="KWI"/>
        <s v="MXP"/>
        <s v="TPE"/>
        <s v="HYD"/>
        <s v="ICN"/>
        <s v="MLE"/>
        <s v="NRT"/>
        <s v="MAD"/>
        <s v="CKY"/>
        <s v="PNH"/>
        <s v="OTP"/>
        <s v="LGG"/>
        <s v="DMM"/>
        <s v="OSL"/>
        <s v="ACC"/>
        <s v="EZE"/>
        <s v="MCT"/>
        <s v="TAS"/>
        <s v="KBL"/>
        <s v="SYZ"/>
        <s v="IKA"/>
        <s v="MRU"/>
        <s v="CGK"/>
        <s v="MNL"/>
        <s v="DPS"/>
        <s v="CCS"/>
        <s v="LAX"/>
        <s v="LED"/>
        <s v="BUD"/>
        <s v="MUC"/>
        <s v="FIH"/>
        <s v="DUS"/>
        <s v="CPH"/>
        <s v="VKO"/>
        <s v="TXL"/>
        <s v="LGW"/>
        <s v="FCO"/>
        <s v="SFO"/>
        <s v="ZRH"/>
        <s v="BSL"/>
        <s v="MAN"/>
        <s v="DLM"/>
        <s v="BHX"/>
        <s v="BOS"/>
        <s v="HAM"/>
        <s v="MSQ"/>
        <s v="IAD"/>
        <s v="VIE"/>
        <s v="BJV"/>
        <s v="ISB"/>
        <s v="TBZ"/>
        <s v="TBS"/>
        <s v="CUN"/>
        <s v="NDJ"/>
        <s v="VNO"/>
        <s v="LUN"/>
        <s v="SGN"/>
        <s v="KTM"/>
        <s v="DAR"/>
        <s v="YUL"/>
        <s v="BEG"/>
        <s v="HAV"/>
        <m/>
        <s v="LIM" u="1"/>
        <s v="YEG" u="1"/>
        <s v="KAN" u="1"/>
      </sharedItems>
    </cacheField>
    <cacheField name="Own" numFmtId="0">
      <sharedItems containsBlank="1"/>
    </cacheField>
    <cacheField name="A/C" numFmtId="0">
      <sharedItems containsBlank="1" containsMixedTypes="1" containsNumber="1" containsInteger="1" minValue="332" maxValue="789"/>
    </cacheField>
    <cacheField name="Srv" numFmtId="0">
      <sharedItems containsBlank="1" count="6">
        <s v="A"/>
        <s v="F"/>
        <s v="H"/>
        <s v="J"/>
        <s v="G"/>
        <m/>
      </sharedItems>
    </cacheField>
    <cacheField name="FlightType" numFmtId="0">
      <sharedItems containsBlank="1" count="4">
        <s v="CARGO"/>
        <s v="PAX"/>
        <e v="#N/A"/>
        <m/>
      </sharedItems>
    </cacheField>
    <cacheField name="Fleet Body" numFmtId="0">
      <sharedItems containsBlank="1" containsMixedTypes="1" containsNumber="1" containsInteger="1" minValue="310" maxValue="789" count="8">
        <n v="330"/>
        <n v="777"/>
        <n v="310"/>
        <n v="747"/>
        <n v="789"/>
        <s v=""/>
        <n v="350"/>
        <m/>
      </sharedItems>
    </cacheField>
    <cacheField name="AC Type" numFmtId="0">
      <sharedItems containsBlank="1" count="3">
        <s v="WIDE"/>
        <e v="#N/A"/>
        <m/>
      </sharedItems>
    </cacheField>
    <cacheField name="Org City" numFmtId="0">
      <sharedItems containsBlank="1" count="139">
        <s v="JOHANNESBURG"/>
        <s v="ISTANBUL"/>
        <s v="TORONTO"/>
        <s v="BANGKOK"/>
        <s v="NEW YORK"/>
        <s v="BISHKEK"/>
        <s v="HOUSTON"/>
        <s v="MAHE ISLAND"/>
        <s v="DAKAR"/>
        <s v="NAIROBI"/>
        <s v="ALMATY"/>
        <s v="MADRID"/>
        <s v="BILLUND"/>
        <s v="DOHA"/>
        <s v="BARCELONA"/>
        <s v="BAHRAIN"/>
        <s v="FRANKFURT"/>
        <s v="AMSTERDAM"/>
        <s v="PORTO"/>
        <s v="BRUSSELS"/>
        <s v="CHICAGO"/>
        <s v="KIEV"/>
        <s v="MIAMI"/>
        <s v="LONDON"/>
        <s v="SEOUL"/>
        <s v="MAASTRICHT"/>
        <s v="MUMBAI"/>
        <s v="ADANA"/>
        <s v="ANTALYA"/>
        <s v="COLOMBO"/>
        <s v="DUBAI"/>
        <s v="AHMEDABAD"/>
        <s v="CAIRO"/>
        <s v="PRAGUE"/>
        <s v="ANTANANARIVO"/>
        <s v="LAGOS"/>
        <s v="BEIJING"/>
        <s v="SHANNON"/>
        <s v="HONG KONG"/>
        <s v="CASABLANCA"/>
        <s v="SHANGHAI"/>
        <s v="ALGIERS"/>
        <s v="PARIS"/>
        <s v="GUANGZHOU"/>
        <s v="KUALA LUMPUR"/>
        <s v="DHAKA"/>
        <s v="BOGOTA"/>
        <s v="NAVOI"/>
        <s v="HELSINKI"/>
        <s v="BAGHDAD"/>
        <s v="MOSCOW"/>
        <s v="CHENNAI"/>
        <s v="LAHORE"/>
        <s v="TEL AVIV"/>
        <s v="ANKARA"/>
        <s v="IZMIR"/>
        <s v="ERBIL"/>
        <s v="STOCKHOLM"/>
        <s v="BEIRUT"/>
        <s v="ENTEBBE"/>
        <s v="LINZ"/>
        <s v="AMMAN"/>
        <s v="ATLANTA"/>
        <s v="DELHI"/>
        <s v="SINGAPORE"/>
        <s v="TUNIS"/>
        <s v="HANOI"/>
        <s v="MEXICO CITY"/>
        <s v="SAO PAULO"/>
        <s v="KHARTOUM"/>
        <s v="TRABZON"/>
        <s v="ATHENS"/>
        <s v="WARSAW"/>
        <s v="KARACHI"/>
        <s v="SHENZHEN"/>
        <s v="RIYADH"/>
        <s v="BANGALORE"/>
        <s v="KUWAIT"/>
        <s v="MILAN"/>
        <s v="HYDERABAD"/>
        <s v="TAIPEI"/>
        <s v="MALE"/>
        <s v="BUCHAREST"/>
        <s v="TOKYO"/>
        <s v="LIEGE"/>
        <s v="CONAKRY"/>
        <s v="PHNOM PENH"/>
        <s v="DAMMAM"/>
        <s v="OSLO"/>
        <s v="ACCRA"/>
        <s v="MUSCAT"/>
        <s v="SHIRAZ"/>
        <s v="TEHRAN"/>
        <s v="TASHKENT"/>
        <s v="BUENOS AIRES"/>
        <s v="KABUL"/>
        <s v="DALAMAN"/>
        <s v="ST PETERSBURG"/>
        <s v="BUDAPEST"/>
        <s v="MUNICH"/>
        <s v="DUSSELDORF"/>
        <s v="BERLIN"/>
        <s v="COPENHAGEN"/>
        <s v="ROME"/>
        <s v="BODRUM"/>
        <s v="BASEL"/>
        <s v="ZURICH"/>
        <s v="BALI"/>
        <s v="MANILA"/>
        <s v="KINSHASA"/>
        <s v="JAKARTA"/>
        <s v="CARACAS"/>
        <s v="MANCHESTER"/>
        <s v="MINSK"/>
        <s v="MAURITIUS"/>
        <s v="LOS ANGELES"/>
        <s v="HAMBURG"/>
        <s v="BIRMINGHAM"/>
        <s v="VIENNA"/>
        <s v="SAN FRANCISCO"/>
        <s v="ISLAMABAD"/>
        <s v="TABRIZ"/>
        <s v="WASHINGTON"/>
        <s v="BOSTON"/>
        <s v="TBILISI"/>
        <s v="CANCUN"/>
        <s v="VILNIUS"/>
        <s v="NDJAMENA"/>
        <s v="HO CHI MINH CITY"/>
        <s v="LUSAKA"/>
        <s v="KATHMANDU"/>
        <s v="DAR ES SALAAM"/>
        <s v="BELGRADE"/>
        <s v="MONTREAL"/>
        <s v="HAVANA"/>
        <m/>
        <s v="KANO" u="1"/>
        <s v="EDMONTON" u="1"/>
        <s v="LIMA" u="1"/>
      </sharedItems>
    </cacheField>
    <cacheField name="Org Country" numFmtId="0">
      <sharedItems containsBlank="1" count="89">
        <s v="SOUTH AFRICA"/>
        <s v="TURKEY"/>
        <s v="CANADA"/>
        <s v="THAILAND"/>
        <s v="USA"/>
        <s v="KYRGYZSTAN"/>
        <s v="SEYCHELLES"/>
        <s v="SENEGAL"/>
        <s v="KENYA"/>
        <s v="KAZAKHSTAN"/>
        <s v="SPAIN"/>
        <s v="DENMARK"/>
        <s v="QATAR"/>
        <s v="BAHRAIN"/>
        <s v="GERMANY"/>
        <s v="NETHERLANDS"/>
        <s v="PORTUGAL"/>
        <s v="BELGIUM"/>
        <s v="UKRAINE"/>
        <s v="UK"/>
        <s v="S.KOREA"/>
        <s v="INDIA"/>
        <s v="SRI LANKA"/>
        <s v="UAE"/>
        <s v="EGYPT"/>
        <s v="CZECHIA"/>
        <s v="MADAGASCAR"/>
        <s v="NIGERIA"/>
        <s v="CHINA"/>
        <s v="IRELAND"/>
        <s v="HKG - SAR of China"/>
        <s v="MOROCCO"/>
        <s v="ALGERIA"/>
        <s v="FRANCE"/>
        <s v="MALAYSIA"/>
        <s v="BANGLADESH"/>
        <s v="COLOMBIA"/>
        <s v="UZBEKISTAN"/>
        <s v="FINLAND"/>
        <s v="IRAQ"/>
        <s v="RUSSIA"/>
        <s v="PAKISTAN"/>
        <s v="ISRAEL"/>
        <s v="SWEDEN"/>
        <s v="LEBANON"/>
        <s v="UGANDA"/>
        <s v="AUSTRIA"/>
        <s v="JORDAN"/>
        <s v="SINGAPORE"/>
        <s v="TUNISIA"/>
        <s v="VIET NAM"/>
        <s v="MEXICO"/>
        <s v="BRAZIL"/>
        <s v="SUDAN"/>
        <s v="GREECE"/>
        <s v="POLAND"/>
        <s v="SAUDI ARABIA"/>
        <s v="KUWAIT"/>
        <s v="ITALY"/>
        <s v="Taiwan-China"/>
        <s v="MALDIVES"/>
        <s v="ROMANIA"/>
        <s v="JAPAN"/>
        <s v="GUINEA"/>
        <s v="CAMBODIA"/>
        <s v="NORWAY"/>
        <s v="GHANA"/>
        <s v="OMAN"/>
        <s v="IRAN"/>
        <s v="ARGENTINA"/>
        <s v="AFGHANISTAN"/>
        <s v="HUNGARY"/>
        <s v="SWITZERLAND"/>
        <s v="INDONESIA"/>
        <s v="PHILIPPINES"/>
        <s v="DR CONGO"/>
        <s v="VENEZUELA"/>
        <s v="BELARUS"/>
        <s v="MAURITIUS"/>
        <s v="GEORGIA"/>
        <s v="LITHUANIA"/>
        <s v="CHAD"/>
        <s v="ZAMBIA"/>
        <s v="NEPAL"/>
        <s v="TANZANIA"/>
        <s v="SERBIA"/>
        <s v="CUBA"/>
        <m/>
        <s v="PERU" u="1"/>
      </sharedItems>
    </cacheField>
    <cacheField name="Org Region" numFmtId="0">
      <sharedItems containsBlank="1" count="8">
        <s v="Africa"/>
        <s v="Turkey"/>
        <s v="SN America"/>
        <s v="Far East"/>
        <s v="WS Europe"/>
        <s v="NE Europe"/>
        <s v="MESA"/>
        <m/>
      </sharedItems>
    </cacheField>
    <cacheField name="Des City" numFmtId="0">
      <sharedItems containsBlank="1" count="139">
        <s v="NAIROBI"/>
        <s v="BISHKEK"/>
        <s v="BILLUND"/>
        <s v="DOHA"/>
        <s v="ANTANANARIVO"/>
        <s v="ISTANBUL"/>
        <s v="FRANKFURT"/>
        <s v="HONG KONG"/>
        <s v="BAHRAIN"/>
        <s v="BARCELONA"/>
        <s v="KUALA LUMPUR"/>
        <s v="JOHANNESBURG"/>
        <s v="MUMBAI"/>
        <s v="BRUSSELS"/>
        <s v="AMSTERDAM"/>
        <s v="CHICAGO"/>
        <s v="LONDON"/>
        <s v="LAGOS"/>
        <s v="COLOMBO"/>
        <s v="MAASTRICHT"/>
        <s v="BEIJING"/>
        <s v="ALMATY"/>
        <s v="SHANGHAI"/>
        <s v="PORTO"/>
        <s v="GUANGZHOU"/>
        <s v="KIEV"/>
        <s v="DUBAI"/>
        <s v="ATLANTA"/>
        <s v="ADANA"/>
        <s v="AHMEDABAD"/>
        <s v="ANTALYA"/>
        <s v="CASABLANCA"/>
        <s v="SHANNON"/>
        <s v="CAIRO"/>
        <s v="PARIS"/>
        <s v="ALGIERS"/>
        <s v="PRAGUE"/>
        <s v="BOGOTA"/>
        <s v="DHAKA"/>
        <s v="NAVOI"/>
        <s v="LAHORE"/>
        <s v="CHENNAI"/>
        <s v="HELSINKI"/>
        <s v="NEW YORK"/>
        <s v="ENTEBBE"/>
        <s v="BANGKOK"/>
        <s v="MOSCOW"/>
        <s v="BAGHDAD"/>
        <s v="SINGAPORE"/>
        <s v="LINZ"/>
        <s v="TEL AVIV"/>
        <s v="ANKARA"/>
        <s v="IZMIR"/>
        <s v="ERBIL"/>
        <s v="MIAMI"/>
        <s v="DAKAR"/>
        <s v="AMMAN"/>
        <s v="BEIRUT"/>
        <s v="STOCKHOLM"/>
        <s v="DELHI"/>
        <s v="TUNIS"/>
        <s v="SAO PAULO"/>
        <s v="HANOI"/>
        <s v="MAHE ISLAND"/>
        <s v="MEXICO CITY"/>
        <s v="TORONTO"/>
        <s v="KHARTOUM"/>
        <s v="TRABZON"/>
        <s v="HOUSTON"/>
        <s v="KARACHI"/>
        <s v="SHENZHEN"/>
        <s v="BANGALORE"/>
        <s v="WARSAW"/>
        <s v="ATHENS"/>
        <s v="RIYADH"/>
        <s v="KUWAIT"/>
        <s v="MILAN"/>
        <s v="TAIPEI"/>
        <s v="HYDERABAD"/>
        <s v="SEOUL"/>
        <s v="MALE"/>
        <s v="TOKYO"/>
        <s v="MADRID"/>
        <s v="CONAKRY"/>
        <s v="PHNOM PENH"/>
        <s v="BUCHAREST"/>
        <s v="LIEGE"/>
        <s v="DAMMAM"/>
        <s v="OSLO"/>
        <s v="ACCRA"/>
        <s v="BUENOS AIRES"/>
        <s v="MUSCAT"/>
        <s v="TASHKENT"/>
        <s v="KABUL"/>
        <s v="SHIRAZ"/>
        <s v="TEHRAN"/>
        <s v="MAURITIUS"/>
        <s v="JAKARTA"/>
        <s v="MANILA"/>
        <s v="BALI"/>
        <s v="CARACAS"/>
        <s v="LOS ANGELES"/>
        <s v="ST PETERSBURG"/>
        <s v="BUDAPEST"/>
        <s v="MUNICH"/>
        <s v="KINSHASA"/>
        <s v="DUSSELDORF"/>
        <s v="COPENHAGEN"/>
        <s v="BERLIN"/>
        <s v="ROME"/>
        <s v="SAN FRANCISCO"/>
        <s v="ZURICH"/>
        <s v="BASEL"/>
        <s v="MANCHESTER"/>
        <s v="DALAMAN"/>
        <s v="BIRMINGHAM"/>
        <s v="BOSTON"/>
        <s v="HAMBURG"/>
        <s v="MINSK"/>
        <s v="WASHINGTON"/>
        <s v="VIENNA"/>
        <s v="BODRUM"/>
        <s v="ISLAMABAD"/>
        <s v="TABRIZ"/>
        <s v="TBILISI"/>
        <s v="CANCUN"/>
        <s v="NDJAMENA"/>
        <s v="VILNIUS"/>
        <s v="LUSAKA"/>
        <s v="HO CHI MINH CITY"/>
        <s v="KATHMANDU"/>
        <s v="DAR ES SALAAM"/>
        <s v="MONTREAL"/>
        <s v="BELGRADE"/>
        <s v="HAVANA"/>
        <m/>
        <s v="KANO" u="1"/>
        <s v="EDMONTON" u="1"/>
        <s v="LIMA" u="1"/>
      </sharedItems>
    </cacheField>
    <cacheField name="Des Country" numFmtId="0">
      <sharedItems containsBlank="1" count="89">
        <s v="KENYA"/>
        <s v="KYRGYZSTAN"/>
        <s v="DENMARK"/>
        <s v="QATAR"/>
        <s v="MADAGASCAR"/>
        <s v="TURKEY"/>
        <s v="GERMANY"/>
        <s v="HKG - SAR of China"/>
        <s v="BAHRAIN"/>
        <s v="SPAIN"/>
        <s v="MALAYSIA"/>
        <s v="SOUTH AFRICA"/>
        <s v="INDIA"/>
        <s v="BELGIUM"/>
        <s v="NETHERLANDS"/>
        <s v="USA"/>
        <s v="UK"/>
        <s v="NIGERIA"/>
        <s v="SRI LANKA"/>
        <s v="CHINA"/>
        <s v="KAZAKHSTAN"/>
        <s v="PORTUGAL"/>
        <s v="UKRAINE"/>
        <s v="UAE"/>
        <s v="MOROCCO"/>
        <s v="IRELAND"/>
        <s v="EGYPT"/>
        <s v="FRANCE"/>
        <s v="ALGERIA"/>
        <s v="CZECHIA"/>
        <s v="COLOMBIA"/>
        <s v="BANGLADESH"/>
        <s v="UZBEKISTAN"/>
        <s v="PAKISTAN"/>
        <s v="FINLAND"/>
        <s v="UGANDA"/>
        <s v="THAILAND"/>
        <s v="RUSSIA"/>
        <s v="IRAQ"/>
        <s v="SINGAPORE"/>
        <s v="AUSTRIA"/>
        <s v="ISRAEL"/>
        <s v="SENEGAL"/>
        <s v="JORDAN"/>
        <s v="LEBANON"/>
        <s v="SWEDEN"/>
        <s v="TUNISIA"/>
        <s v="BRAZIL"/>
        <s v="VIET NAM"/>
        <s v="SEYCHELLES"/>
        <s v="MEXICO"/>
        <s v="CANADA"/>
        <s v="SUDAN"/>
        <s v="POLAND"/>
        <s v="GREECE"/>
        <s v="SAUDI ARABIA"/>
        <s v="KUWAIT"/>
        <s v="ITALY"/>
        <s v="Taiwan-China"/>
        <s v="S.KOREA"/>
        <s v="MALDIVES"/>
        <s v="JAPAN"/>
        <s v="GUINEA"/>
        <s v="CAMBODIA"/>
        <s v="ROMANIA"/>
        <s v="NORWAY"/>
        <s v="GHANA"/>
        <s v="ARGENTINA"/>
        <s v="OMAN"/>
        <s v="AFGHANISTAN"/>
        <s v="IRAN"/>
        <s v="MAURITIUS"/>
        <s v="INDONESIA"/>
        <s v="PHILIPPINES"/>
        <s v="VENEZUELA"/>
        <s v="HUNGARY"/>
        <s v="DR CONGO"/>
        <s v="SWITZERLAND"/>
        <s v="BELARUS"/>
        <s v="GEORGIA"/>
        <s v="CHAD"/>
        <s v="LITHUANIA"/>
        <s v="ZAMBIA"/>
        <s v="NEPAL"/>
        <s v="TANZANIA"/>
        <s v="SERBIA"/>
        <s v="CUBA"/>
        <m/>
        <s v="PERU" u="1"/>
      </sharedItems>
    </cacheField>
    <cacheField name="Des Region" numFmtId="0">
      <sharedItems containsBlank="1" count="8">
        <s v="Africa"/>
        <s v="Far East"/>
        <s v="NE Europe"/>
        <s v="MESA"/>
        <s v="Turkey"/>
        <s v="WS Europe"/>
        <s v="SN America"/>
        <m/>
      </sharedItems>
    </cacheField>
    <cacheField name="MarketRoute" numFmtId="0">
      <sharedItems containsBlank="1"/>
    </cacheField>
    <cacheField name="D-1" numFmtId="0">
      <sharedItems containsBlank="1" containsMixedTypes="1" containsNumber="1" containsInteger="1" minValue="1" maxValue="1"/>
    </cacheField>
    <cacheField name="D-2" numFmtId="0">
      <sharedItems containsBlank="1" containsMixedTypes="1" containsNumber="1" containsInteger="1" minValue="1" maxValue="1"/>
    </cacheField>
    <cacheField name="D-3" numFmtId="0">
      <sharedItems containsBlank="1" containsMixedTypes="1" containsNumber="1" containsInteger="1" minValue="1" maxValue="1"/>
    </cacheField>
    <cacheField name="D-4" numFmtId="0">
      <sharedItems containsBlank="1" containsMixedTypes="1" containsNumber="1" containsInteger="1" minValue="1" maxValue="1"/>
    </cacheField>
    <cacheField name="D-5" numFmtId="0">
      <sharedItems containsBlank="1" containsMixedTypes="1" containsNumber="1" containsInteger="1" minValue="1" maxValue="1"/>
    </cacheField>
    <cacheField name="D-6" numFmtId="0">
      <sharedItems containsBlank="1" containsMixedTypes="1" containsNumber="1" containsInteger="1" minValue="1" maxValue="1"/>
    </cacheField>
    <cacheField name="D-7" numFmtId="0">
      <sharedItems containsBlank="1" containsMixedTypes="1" containsNumber="1" containsInteger="1" minValue="1" maxValue="1"/>
    </cacheField>
    <cacheField name="D1" numFmtId="0">
      <sharedItems containsBlank="1" containsMixedTypes="1" containsNumber="1" containsInteger="1" minValue="1" maxValue="1"/>
    </cacheField>
    <cacheField name="D2" numFmtId="0">
      <sharedItems containsBlank="1" containsMixedTypes="1" containsNumber="1" containsInteger="1" minValue="1" maxValue="1"/>
    </cacheField>
    <cacheField name="D3" numFmtId="0">
      <sharedItems containsBlank="1" containsMixedTypes="1" containsNumber="1" containsInteger="1" minValue="1" maxValue="1"/>
    </cacheField>
    <cacheField name="D4" numFmtId="0">
      <sharedItems containsBlank="1" containsMixedTypes="1" containsNumber="1" containsInteger="1" minValue="1" maxValue="1"/>
    </cacheField>
    <cacheField name="D5" numFmtId="0">
      <sharedItems containsBlank="1" containsMixedTypes="1" containsNumber="1" containsInteger="1" minValue="1" maxValue="1"/>
    </cacheField>
    <cacheField name="D6" numFmtId="0">
      <sharedItems containsBlank="1" containsMixedTypes="1" containsNumber="1" containsInteger="1" minValue="1" maxValue="1"/>
    </cacheField>
    <cacheField name="D7" numFmtId="0">
      <sharedItems containsBlank="1" containsMixedTypes="1" containsNumber="1" containsInteger="1" minValue="1" maxValue="1"/>
    </cacheField>
    <cacheField name="KEY for org" numFmtId="0">
      <sharedItems containsBlank="1"/>
    </cacheField>
    <cacheField name="KEY for des" numFmtId="0">
      <sharedItems containsBlank="1"/>
    </cacheField>
    <cacheField name="ISL/IST çıkış" numFmtId="0">
      <sharedItems containsBlank="1"/>
    </cacheField>
    <cacheField name="Date&amp;TK" numFmtId="0">
      <sharedItems containsBlank="1"/>
    </cacheField>
    <cacheField name="Row Number" numFmtId="0">
      <sharedItems containsBlank="1" containsMixedTypes="1" containsNumber="1" containsInteger="1" minValue="4" maxValue="5534"/>
    </cacheField>
    <cacheField name="ISL or IST" numFmtId="0">
      <sharedItems containsBlank="1"/>
    </cacheField>
    <cacheField name="FSD" numFmtId="0">
      <sharedItems containsDate="1" containsBlank="1" containsMixedTypes="1" minDate="2020-05-17T00:00:00" maxDate="2020-06-16T00:00:00" count="20">
        <s v="not found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m/>
        <d v="2020-05-24T00:00:00" u="1"/>
        <d v="2020-05-17T00:00:00" u="1"/>
        <d v="2020-05-22T00:00:00" u="1"/>
        <d v="2020-05-20T00:00:00" u="1"/>
        <d v="2020-05-25T00:00:00" u="1"/>
        <d v="2020-05-18T00:00:00" u="1"/>
        <d v="2020-05-23T00:00:00" u="1"/>
        <d v="2020-05-21T00:00:00" u="1"/>
        <d v="2020-05-19T00:00:00" u="1"/>
      </sharedItems>
    </cacheField>
    <cacheField name="Segment Sayısı" numFmtId="0">
      <sharedItems containsBlank="1" containsMixedTypes="1" containsNumber="1" containsInteger="1" minValue="1" maxValue="6"/>
    </cacheField>
    <cacheField name="Segment Sırası" numFmtId="0">
      <sharedItems containsString="0" containsBlank="1" containsNumber="1" containsInteger="1" minValue="1" maxValue="1188"/>
    </cacheField>
    <cacheField name="key" numFmtId="0">
      <sharedItems containsBlank="1"/>
    </cacheField>
    <cacheField name="ISL/IST varış" numFmtId="0">
      <sharedItems containsBlank="1"/>
    </cacheField>
    <cacheField name="Rot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27">
  <r>
    <x v="0"/>
    <s v=" "/>
    <s v="TK"/>
    <x v="0"/>
    <m/>
    <s v="SUN"/>
    <x v="0"/>
    <d v="1899-12-30T00:05:00"/>
    <d v="1899-12-30T04:15:00"/>
    <s v="  "/>
    <x v="0"/>
    <s v="TK"/>
    <s v="33X"/>
    <x v="0"/>
    <x v="0"/>
    <x v="0"/>
    <x v="0"/>
    <x v="0"/>
    <x v="0"/>
    <x v="0"/>
    <x v="0"/>
    <x v="0"/>
    <x v="0"/>
    <s v="Sefer Başlangıcı Yok"/>
    <s v=""/>
    <s v=""/>
    <s v=""/>
    <s v=""/>
    <s v=""/>
    <s v=""/>
    <n v="1"/>
    <s v=""/>
    <s v=""/>
    <s v=""/>
    <s v=""/>
    <s v=""/>
    <s v=""/>
    <s v=""/>
    <s v="not found6690JNB"/>
    <s v="not foundnot found6690NBO"/>
    <s v=""/>
    <s v="439896690"/>
    <s v="not found"/>
    <s v="not found"/>
    <x v="0"/>
    <s v=""/>
    <n v="1"/>
    <s v="not found1"/>
    <s v=""/>
    <s v=""/>
  </r>
  <r>
    <x v="0"/>
    <s v=" "/>
    <s v="TK"/>
    <x v="1"/>
    <m/>
    <s v="SUN"/>
    <x v="1"/>
    <d v="1899-12-30T00:10:00"/>
    <d v="1899-12-30T05:05:00"/>
    <s v="  "/>
    <x v="1"/>
    <s v="TK"/>
    <s v="77B"/>
    <x v="0"/>
    <x v="1"/>
    <x v="1"/>
    <x v="0"/>
    <x v="1"/>
    <x v="1"/>
    <x v="1"/>
    <x v="1"/>
    <x v="1"/>
    <x v="1"/>
    <s v="ISTFRUPVGFRUIST"/>
    <s v=""/>
    <s v=""/>
    <s v=""/>
    <s v=""/>
    <s v=""/>
    <s v=""/>
    <n v="1"/>
    <s v=""/>
    <s v=""/>
    <s v=""/>
    <s v=""/>
    <s v=""/>
    <s v=""/>
    <n v="1"/>
    <s v="439896108IST"/>
    <s v="4398961086108FRU"/>
    <s v="ISTL"/>
    <s v="439896108ISTL"/>
    <n v="4"/>
    <s v="IST"/>
    <x v="1"/>
    <n v="4"/>
    <n v="1"/>
    <s v="41"/>
    <s v=""/>
    <s v=""/>
  </r>
  <r>
    <x v="0"/>
    <s v=" "/>
    <s v="TK"/>
    <x v="2"/>
    <m/>
    <s v="SUN"/>
    <x v="1"/>
    <d v="1899-12-30T00:10:00"/>
    <d v="1899-12-30T04:45:00"/>
    <s v="  "/>
    <x v="1"/>
    <s v="TK"/>
    <s v="77B"/>
    <x v="0"/>
    <x v="1"/>
    <x v="1"/>
    <x v="0"/>
    <x v="1"/>
    <x v="1"/>
    <x v="1"/>
    <x v="1"/>
    <x v="1"/>
    <x v="1"/>
    <s v="ISTFRUPEKFRUIST"/>
    <s v=""/>
    <s v=""/>
    <s v=""/>
    <s v=""/>
    <s v=""/>
    <s v=""/>
    <n v="1"/>
    <s v=""/>
    <s v=""/>
    <s v=""/>
    <s v=""/>
    <s v=""/>
    <s v=""/>
    <n v="1"/>
    <s v="439896174IST"/>
    <s v="4398961746174FRU"/>
    <s v="ISTL"/>
    <s v="439896174ISTL"/>
    <n v="5"/>
    <s v="IST"/>
    <x v="1"/>
    <n v="4"/>
    <n v="1"/>
    <s v="51"/>
    <s v=""/>
    <s v=""/>
  </r>
  <r>
    <x v="0"/>
    <s v=" "/>
    <s v="TK"/>
    <x v="3"/>
    <m/>
    <s v="SUN"/>
    <x v="1"/>
    <d v="1899-12-30T00:20:00"/>
    <d v="1899-12-30T05:25:00"/>
    <s v="  "/>
    <x v="1"/>
    <s v="TK"/>
    <s v="77B"/>
    <x v="0"/>
    <x v="1"/>
    <x v="1"/>
    <x v="0"/>
    <x v="1"/>
    <x v="1"/>
    <x v="1"/>
    <x v="1"/>
    <x v="1"/>
    <x v="1"/>
    <s v="ISTFRUCANFRUIST"/>
    <s v=""/>
    <s v=""/>
    <s v=""/>
    <s v=""/>
    <s v=""/>
    <s v=""/>
    <n v="1"/>
    <s v=""/>
    <s v=""/>
    <s v=""/>
    <s v=""/>
    <s v=""/>
    <s v=""/>
    <n v="1"/>
    <s v="439896106IST"/>
    <s v="4398961066106FRU"/>
    <s v="ISTL"/>
    <s v="439896106ISTL"/>
    <n v="6"/>
    <s v="IST"/>
    <x v="1"/>
    <n v="4"/>
    <n v="1"/>
    <s v="61"/>
    <s v=""/>
    <s v=""/>
  </r>
  <r>
    <x v="0"/>
    <s v=" "/>
    <s v="TK"/>
    <x v="4"/>
    <m/>
    <s v="SUN"/>
    <x v="2"/>
    <d v="1899-12-30T01:00:00"/>
    <d v="1899-12-30T04:10:00"/>
    <s v="  "/>
    <x v="2"/>
    <s v="TK"/>
    <s v="33X"/>
    <x v="1"/>
    <x v="0"/>
    <x v="0"/>
    <x v="0"/>
    <x v="1"/>
    <x v="1"/>
    <x v="1"/>
    <x v="2"/>
    <x v="2"/>
    <x v="2"/>
    <s v="ISLBLLISL"/>
    <s v=""/>
    <s v=""/>
    <s v=""/>
    <s v=""/>
    <s v=""/>
    <s v=""/>
    <n v="1"/>
    <s v=""/>
    <s v=""/>
    <s v=""/>
    <s v=""/>
    <s v=""/>
    <s v=""/>
    <n v="1"/>
    <s v="439896355ISL"/>
    <s v="4398963556355BLL"/>
    <s v="ISTL"/>
    <s v="439896355ISTL"/>
    <n v="7"/>
    <s v="ISL"/>
    <x v="1"/>
    <n v="2"/>
    <n v="1"/>
    <s v="71"/>
    <s v=""/>
    <s v=""/>
  </r>
  <r>
    <x v="0"/>
    <s v=" "/>
    <s v="TK"/>
    <x v="5"/>
    <m/>
    <s v="SUN"/>
    <x v="1"/>
    <d v="1899-12-30T01:20:00"/>
    <d v="1899-12-30T05:30:00"/>
    <s v="  "/>
    <x v="3"/>
    <s v="TK"/>
    <s v="77B"/>
    <x v="0"/>
    <x v="1"/>
    <x v="1"/>
    <x v="0"/>
    <x v="1"/>
    <x v="1"/>
    <x v="1"/>
    <x v="3"/>
    <x v="3"/>
    <x v="3"/>
    <s v="ISTDOHIST"/>
    <s v=""/>
    <s v=""/>
    <s v=""/>
    <s v=""/>
    <s v=""/>
    <s v=""/>
    <n v="1"/>
    <s v=""/>
    <s v=""/>
    <s v=""/>
    <s v=""/>
    <s v=""/>
    <s v=""/>
    <n v="1"/>
    <s v="439896180IST"/>
    <s v="4398961806180DOH"/>
    <s v="ISTL"/>
    <s v="439896180ISTL"/>
    <n v="8"/>
    <s v="IST"/>
    <x v="1"/>
    <n v="2"/>
    <n v="1"/>
    <s v="81"/>
    <s v=""/>
    <s v=""/>
  </r>
  <r>
    <x v="0"/>
    <s v=" "/>
    <s v="TK"/>
    <x v="6"/>
    <m/>
    <s v="SUN"/>
    <x v="1"/>
    <d v="1899-12-30T02:00:00"/>
    <d v="1899-12-30T11:05:00"/>
    <s v="  "/>
    <x v="4"/>
    <s v="TK"/>
    <s v="33S"/>
    <x v="0"/>
    <x v="1"/>
    <x v="0"/>
    <x v="0"/>
    <x v="1"/>
    <x v="1"/>
    <x v="1"/>
    <x v="4"/>
    <x v="4"/>
    <x v="0"/>
    <s v="ISTTNREBBIST"/>
    <s v=""/>
    <s v=""/>
    <s v=""/>
    <s v=""/>
    <s v=""/>
    <s v=""/>
    <n v="1"/>
    <s v=""/>
    <s v=""/>
    <s v=""/>
    <s v=""/>
    <s v=""/>
    <s v=""/>
    <n v="1"/>
    <s v="439896054IST"/>
    <s v="4398960546054TNR"/>
    <s v="ISTL"/>
    <s v="439896054ISTL"/>
    <n v="9"/>
    <s v="IST"/>
    <x v="1"/>
    <n v="3"/>
    <n v="1"/>
    <s v="91"/>
    <s v=""/>
    <s v=""/>
  </r>
  <r>
    <x v="0"/>
    <s v=" "/>
    <s v="TK"/>
    <x v="7"/>
    <m/>
    <s v="SUN"/>
    <x v="3"/>
    <d v="1899-12-30T02:05:00"/>
    <d v="1899-12-30T12:00:00"/>
    <s v="  "/>
    <x v="5"/>
    <s v="TK"/>
    <s v="77B"/>
    <x v="0"/>
    <x v="1"/>
    <x v="1"/>
    <x v="0"/>
    <x v="2"/>
    <x v="2"/>
    <x v="2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184YYZ"/>
    <s v="not foundnot found6184IST"/>
    <s v=""/>
    <s v="439896184"/>
    <s v="not found"/>
    <s v="not found"/>
    <x v="0"/>
    <s v=""/>
    <n v="2"/>
    <s v="not found2"/>
    <s v="not foundISLT"/>
    <s v="not found"/>
  </r>
  <r>
    <x v="0"/>
    <s v=" "/>
    <s v="TK"/>
    <x v="8"/>
    <m/>
    <s v="SUN"/>
    <x v="2"/>
    <d v="1899-12-30T02:10:00"/>
    <d v="1899-12-30T05:10:00"/>
    <s v="  "/>
    <x v="6"/>
    <s v="TK"/>
    <s v="77X"/>
    <x v="1"/>
    <x v="0"/>
    <x v="1"/>
    <x v="0"/>
    <x v="1"/>
    <x v="1"/>
    <x v="1"/>
    <x v="6"/>
    <x v="6"/>
    <x v="5"/>
    <s v="ISLFRAISL"/>
    <s v=""/>
    <s v=""/>
    <s v=""/>
    <s v=""/>
    <s v=""/>
    <s v=""/>
    <n v="1"/>
    <s v=""/>
    <s v=""/>
    <s v=""/>
    <s v=""/>
    <s v=""/>
    <s v=""/>
    <n v="1"/>
    <s v="439896407ISL"/>
    <s v="4398964076407FRA"/>
    <s v="ISTL"/>
    <s v="439896407ISTL"/>
    <n v="11"/>
    <s v="ISL"/>
    <x v="1"/>
    <n v="2"/>
    <n v="1"/>
    <s v="111"/>
    <s v=""/>
    <s v=""/>
  </r>
  <r>
    <x v="0"/>
    <s v=" "/>
    <s v="TK"/>
    <x v="9"/>
    <m/>
    <s v="SUN"/>
    <x v="1"/>
    <d v="1899-12-30T02:15:00"/>
    <d v="1899-12-30T12:45:00"/>
    <s v="  "/>
    <x v="7"/>
    <s v="TK"/>
    <s v="77B"/>
    <x v="0"/>
    <x v="1"/>
    <x v="1"/>
    <x v="0"/>
    <x v="1"/>
    <x v="1"/>
    <x v="1"/>
    <x v="7"/>
    <x v="7"/>
    <x v="1"/>
    <s v="ISTHKGIST"/>
    <s v=""/>
    <s v=""/>
    <s v=""/>
    <s v=""/>
    <s v=""/>
    <s v=""/>
    <n v="1"/>
    <s v=""/>
    <s v=""/>
    <s v=""/>
    <s v=""/>
    <s v=""/>
    <s v=""/>
    <n v="1"/>
    <s v="4398970IST"/>
    <s v="439897070HKG"/>
    <s v="ISTL"/>
    <s v="4398970ISTL"/>
    <n v="12"/>
    <s v="IST"/>
    <x v="1"/>
    <n v="2"/>
    <n v="1"/>
    <s v="121"/>
    <s v=""/>
    <s v=""/>
  </r>
  <r>
    <x v="0"/>
    <s v=" "/>
    <s v="TK"/>
    <x v="10"/>
    <m/>
    <s v="SUN"/>
    <x v="2"/>
    <d v="1899-12-30T02:15:00"/>
    <d v="1899-12-30T06:15:00"/>
    <s v="  "/>
    <x v="8"/>
    <s v="TK"/>
    <s v="33X"/>
    <x v="1"/>
    <x v="0"/>
    <x v="0"/>
    <x v="0"/>
    <x v="1"/>
    <x v="1"/>
    <x v="1"/>
    <x v="8"/>
    <x v="8"/>
    <x v="3"/>
    <s v="ISLBAHAMDISL"/>
    <s v=""/>
    <s v=""/>
    <s v=""/>
    <s v=""/>
    <s v=""/>
    <s v=""/>
    <n v="1"/>
    <s v=""/>
    <s v=""/>
    <s v=""/>
    <s v=""/>
    <s v=""/>
    <s v=""/>
    <n v="1"/>
    <s v="439896560ISL"/>
    <s v="4398965606560BAH"/>
    <s v="ISTL"/>
    <s v="439896560ISTL"/>
    <n v="13"/>
    <s v="ISL"/>
    <x v="1"/>
    <n v="3"/>
    <n v="1"/>
    <s v="131"/>
    <s v=""/>
    <s v=""/>
  </r>
  <r>
    <x v="0"/>
    <s v=" "/>
    <s v="TK"/>
    <x v="11"/>
    <m/>
    <s v="SUN"/>
    <x v="2"/>
    <d v="1899-12-30T02:20:00"/>
    <d v="1899-12-30T05:30:00"/>
    <s v="  "/>
    <x v="9"/>
    <s v="KZU"/>
    <s v="ABW"/>
    <x v="1"/>
    <x v="0"/>
    <x v="2"/>
    <x v="0"/>
    <x v="1"/>
    <x v="1"/>
    <x v="1"/>
    <x v="9"/>
    <x v="9"/>
    <x v="5"/>
    <s v="ISLBCNISL"/>
    <s v=""/>
    <s v=""/>
    <s v=""/>
    <s v=""/>
    <s v=""/>
    <s v=""/>
    <n v="1"/>
    <s v=""/>
    <s v=""/>
    <s v=""/>
    <s v=""/>
    <s v=""/>
    <s v=""/>
    <n v="1"/>
    <s v="439896345ISL"/>
    <s v="4398963456345BCN"/>
    <s v="ISTL"/>
    <s v="439896345ISTL"/>
    <n v="14"/>
    <s v="ISL"/>
    <x v="1"/>
    <n v="2"/>
    <n v="1"/>
    <s v="141"/>
    <s v=""/>
    <s v=""/>
  </r>
  <r>
    <x v="0"/>
    <s v=" "/>
    <s v="TK"/>
    <x v="12"/>
    <m/>
    <s v="SUN"/>
    <x v="1"/>
    <d v="1899-12-30T02:35:00"/>
    <d v="1899-12-30T12:55:00"/>
    <s v="  "/>
    <x v="10"/>
    <s v="TK"/>
    <s v="77B"/>
    <x v="0"/>
    <x v="1"/>
    <x v="1"/>
    <x v="0"/>
    <x v="1"/>
    <x v="1"/>
    <x v="1"/>
    <x v="10"/>
    <x v="10"/>
    <x v="1"/>
    <s v="ISTKULIST"/>
    <s v=""/>
    <s v=""/>
    <s v=""/>
    <s v=""/>
    <s v=""/>
    <s v=""/>
    <n v="1"/>
    <s v=""/>
    <s v=""/>
    <s v=""/>
    <s v=""/>
    <s v=""/>
    <s v=""/>
    <n v="1"/>
    <s v="439896178IST"/>
    <s v="4398961786178KUL"/>
    <s v="ISTL"/>
    <s v="439896178ISTL"/>
    <n v="15"/>
    <s v="IST"/>
    <x v="1"/>
    <n v="2"/>
    <n v="1"/>
    <s v="151"/>
    <s v=""/>
    <s v=""/>
  </r>
  <r>
    <x v="0"/>
    <s v=" "/>
    <s v="TK"/>
    <x v="13"/>
    <m/>
    <s v="SUN"/>
    <x v="1"/>
    <d v="1899-12-30T02:40:00"/>
    <d v="1899-12-30T12:15:00"/>
    <s v="  "/>
    <x v="11"/>
    <s v="TK"/>
    <s v="77B"/>
    <x v="0"/>
    <x v="1"/>
    <x v="1"/>
    <x v="0"/>
    <x v="1"/>
    <x v="1"/>
    <x v="1"/>
    <x v="11"/>
    <x v="11"/>
    <x v="0"/>
    <s v="ISTJNBNBOIST"/>
    <s v=""/>
    <s v=""/>
    <s v=""/>
    <s v=""/>
    <s v=""/>
    <s v=""/>
    <n v="1"/>
    <s v=""/>
    <s v=""/>
    <s v=""/>
    <s v=""/>
    <s v=""/>
    <s v=""/>
    <n v="1"/>
    <s v="439896167IST"/>
    <s v="4398961676167JNB"/>
    <s v="ISTL"/>
    <s v="439896167ISTL"/>
    <n v="16"/>
    <s v="IST"/>
    <x v="1"/>
    <n v="3"/>
    <n v="1"/>
    <s v="161"/>
    <s v=""/>
    <s v=""/>
  </r>
  <r>
    <x v="0"/>
    <s v=" "/>
    <s v="TK"/>
    <x v="14"/>
    <m/>
    <s v="SUN"/>
    <x v="1"/>
    <d v="1899-12-30T03:00:00"/>
    <d v="1899-12-30T09:20:00"/>
    <s v="  "/>
    <x v="12"/>
    <s v="TK"/>
    <s v="77B"/>
    <x v="0"/>
    <x v="1"/>
    <x v="1"/>
    <x v="0"/>
    <x v="1"/>
    <x v="1"/>
    <x v="1"/>
    <x v="12"/>
    <x v="12"/>
    <x v="3"/>
    <s v="ISTBOMDACIST"/>
    <s v=""/>
    <s v=""/>
    <s v=""/>
    <s v=""/>
    <s v=""/>
    <s v=""/>
    <n v="1"/>
    <s v=""/>
    <s v=""/>
    <s v=""/>
    <s v=""/>
    <s v=""/>
    <s v=""/>
    <n v="1"/>
    <s v="439896050IST"/>
    <s v="4398960506050BOM"/>
    <s v="ISTL"/>
    <s v="439896050ISTL"/>
    <n v="17"/>
    <s v="IST"/>
    <x v="1"/>
    <n v="3"/>
    <n v="1"/>
    <s v="171"/>
    <s v=""/>
    <s v=""/>
  </r>
  <r>
    <x v="0"/>
    <s v=" "/>
    <s v="TK"/>
    <x v="15"/>
    <m/>
    <s v="SUN"/>
    <x v="1"/>
    <d v="1899-12-30T03:00:00"/>
    <d v="1899-12-30T06:20:00"/>
    <s v="  "/>
    <x v="13"/>
    <s v="TK"/>
    <s v="33S"/>
    <x v="0"/>
    <x v="1"/>
    <x v="0"/>
    <x v="0"/>
    <x v="1"/>
    <x v="1"/>
    <x v="1"/>
    <x v="13"/>
    <x v="13"/>
    <x v="5"/>
    <s v="ISTBRUIST"/>
    <s v=""/>
    <s v=""/>
    <s v=""/>
    <s v=""/>
    <s v=""/>
    <s v=""/>
    <n v="1"/>
    <s v=""/>
    <s v=""/>
    <s v=""/>
    <s v=""/>
    <s v=""/>
    <s v=""/>
    <n v="1"/>
    <s v="439896091IST"/>
    <s v="4398960916091BRU"/>
    <s v="ISTL"/>
    <s v="439896091ISTL"/>
    <n v="18"/>
    <s v="IST"/>
    <x v="1"/>
    <n v="2"/>
    <n v="1"/>
    <s v="181"/>
    <s v=""/>
    <s v=""/>
  </r>
  <r>
    <x v="0"/>
    <s v=" "/>
    <s v="TK"/>
    <x v="16"/>
    <m/>
    <s v="SUN"/>
    <x v="4"/>
    <d v="1899-12-30T03:40:00"/>
    <d v="1899-12-30T14:05:00"/>
    <s v="  "/>
    <x v="5"/>
    <s v="TK"/>
    <s v="77B"/>
    <x v="0"/>
    <x v="1"/>
    <x v="1"/>
    <x v="0"/>
    <x v="3"/>
    <x v="3"/>
    <x v="3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103BKK"/>
    <s v="not foundnot found6103IST"/>
    <s v=""/>
    <s v="439896103"/>
    <s v="not found"/>
    <s v="not found"/>
    <x v="0"/>
    <s v=""/>
    <n v="3"/>
    <s v="not found3"/>
    <s v="not foundISLT"/>
    <s v="not found"/>
  </r>
  <r>
    <x v="0"/>
    <s v=" "/>
    <s v="TK"/>
    <x v="17"/>
    <m/>
    <s v="SUN"/>
    <x v="1"/>
    <d v="1899-12-30T03:45:00"/>
    <d v="1899-12-30T06:55:00"/>
    <s v="  "/>
    <x v="14"/>
    <s v="TK"/>
    <s v="77B"/>
    <x v="0"/>
    <x v="1"/>
    <x v="1"/>
    <x v="0"/>
    <x v="1"/>
    <x v="1"/>
    <x v="1"/>
    <x v="14"/>
    <x v="14"/>
    <x v="5"/>
    <s v="ISTAMSIST"/>
    <s v=""/>
    <s v=""/>
    <s v=""/>
    <s v=""/>
    <s v=""/>
    <s v=""/>
    <n v="1"/>
    <s v=""/>
    <s v=""/>
    <s v=""/>
    <s v=""/>
    <s v=""/>
    <s v=""/>
    <n v="1"/>
    <s v="439896125IST"/>
    <s v="4398961256125AMS"/>
    <s v="ISTL"/>
    <s v="439896125ISTL"/>
    <n v="20"/>
    <s v="IST"/>
    <x v="1"/>
    <n v="2"/>
    <n v="1"/>
    <s v="201"/>
    <s v=""/>
    <s v=""/>
  </r>
  <r>
    <x v="0"/>
    <s v=" "/>
    <s v="TK"/>
    <x v="18"/>
    <m/>
    <s v="SUN"/>
    <x v="5"/>
    <d v="1899-12-30T03:55:00"/>
    <d v="1899-12-30T06:45:00"/>
    <s v="  "/>
    <x v="15"/>
    <s v="TK"/>
    <s v="77B"/>
    <x v="0"/>
    <x v="1"/>
    <x v="1"/>
    <x v="0"/>
    <x v="4"/>
    <x v="4"/>
    <x v="2"/>
    <x v="15"/>
    <x v="15"/>
    <x v="6"/>
    <s v="Sefer Başlangıcı Yok"/>
    <s v=""/>
    <s v=""/>
    <s v=""/>
    <s v=""/>
    <s v=""/>
    <s v=""/>
    <n v="1"/>
    <s v=""/>
    <s v=""/>
    <s v=""/>
    <s v=""/>
    <s v=""/>
    <s v=""/>
    <s v=""/>
    <s v="not found6089JFK"/>
    <s v="not foundnot found6089ORD"/>
    <s v=""/>
    <s v="439896089"/>
    <s v="not found"/>
    <s v="not found"/>
    <x v="0"/>
    <s v=""/>
    <n v="4"/>
    <s v="not found4"/>
    <s v=""/>
    <s v=""/>
  </r>
  <r>
    <x v="0"/>
    <s v=" "/>
    <s v="TK"/>
    <x v="19"/>
    <m/>
    <s v="SUN"/>
    <x v="6"/>
    <d v="1899-12-30T04:10:00"/>
    <d v="1899-12-30T09:45:00"/>
    <s v="  "/>
    <x v="16"/>
    <s v="TK"/>
    <s v="33X"/>
    <x v="1"/>
    <x v="0"/>
    <x v="0"/>
    <x v="0"/>
    <x v="5"/>
    <x v="5"/>
    <x v="3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517FRU"/>
    <s v="not foundnot found6517ISL"/>
    <s v=""/>
    <s v="439896517"/>
    <s v="not found"/>
    <s v="not found"/>
    <x v="0"/>
    <s v=""/>
    <n v="5"/>
    <s v="not found5"/>
    <s v="not foundISLT"/>
    <s v="not found"/>
  </r>
  <r>
    <x v="0"/>
    <s v=" "/>
    <s v="TK"/>
    <x v="20"/>
    <m/>
    <s v="SUN"/>
    <x v="7"/>
    <d v="1899-12-30T04:20:00"/>
    <d v="1899-12-30T16:15:00"/>
    <s v="  "/>
    <x v="5"/>
    <s v="TK"/>
    <s v="77B"/>
    <x v="0"/>
    <x v="1"/>
    <x v="1"/>
    <x v="0"/>
    <x v="6"/>
    <x v="4"/>
    <x v="2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188IAH"/>
    <s v="not foundnot found6188IST"/>
    <s v=""/>
    <s v="439896188"/>
    <s v="not found"/>
    <s v="not found"/>
    <x v="0"/>
    <s v=""/>
    <n v="6"/>
    <s v="not found6"/>
    <s v="not foundISLT"/>
    <s v="not found"/>
  </r>
  <r>
    <x v="0"/>
    <s v=" "/>
    <s v="TK"/>
    <x v="21"/>
    <m/>
    <s v="SUN"/>
    <x v="6"/>
    <d v="1899-12-30T04:30:00"/>
    <d v="1899-12-30T10:05:00"/>
    <s v="  "/>
    <x v="16"/>
    <s v="TK"/>
    <s v="33X"/>
    <x v="1"/>
    <x v="0"/>
    <x v="0"/>
    <x v="0"/>
    <x v="5"/>
    <x v="5"/>
    <x v="3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225FRU"/>
    <s v="not foundnot found6225ISL"/>
    <s v=""/>
    <s v="439896225"/>
    <s v="not found"/>
    <s v="not found"/>
    <x v="0"/>
    <s v=""/>
    <n v="7"/>
    <s v="not found7"/>
    <s v="not foundISLT"/>
    <s v="not found"/>
  </r>
  <r>
    <x v="0"/>
    <s v=" "/>
    <s v="TK"/>
    <x v="22"/>
    <m/>
    <s v="SUN"/>
    <x v="1"/>
    <d v="1899-12-30T04:45:00"/>
    <d v="1899-12-30T08:50:00"/>
    <s v="  "/>
    <x v="17"/>
    <s v="TK"/>
    <s v="77B"/>
    <x v="0"/>
    <x v="1"/>
    <x v="1"/>
    <x v="0"/>
    <x v="1"/>
    <x v="1"/>
    <x v="1"/>
    <x v="16"/>
    <x v="16"/>
    <x v="2"/>
    <s v="ISTLHRIST"/>
    <s v=""/>
    <s v=""/>
    <s v=""/>
    <s v=""/>
    <s v=""/>
    <s v=""/>
    <n v="1"/>
    <s v=""/>
    <s v=""/>
    <s v=""/>
    <s v=""/>
    <s v=""/>
    <s v=""/>
    <n v="1"/>
    <s v="439896139IST"/>
    <s v="4398961396139LHR"/>
    <s v="ISTL"/>
    <s v="439896139ISTL"/>
    <n v="25"/>
    <s v="IST"/>
    <x v="1"/>
    <n v="2"/>
    <n v="1"/>
    <s v="251"/>
    <s v=""/>
    <s v=""/>
  </r>
  <r>
    <x v="0"/>
    <s v=" "/>
    <s v="TK"/>
    <x v="23"/>
    <m/>
    <s v="SUN"/>
    <x v="1"/>
    <d v="1899-12-30T04:45:00"/>
    <d v="1899-12-30T08:35:00"/>
    <s v="  "/>
    <x v="18"/>
    <s v="TK"/>
    <s v="33X"/>
    <x v="1"/>
    <x v="0"/>
    <x v="0"/>
    <x v="0"/>
    <x v="1"/>
    <x v="1"/>
    <x v="1"/>
    <x v="16"/>
    <x v="16"/>
    <x v="2"/>
    <s v="ISTSTNISL"/>
    <s v=""/>
    <s v=""/>
    <s v=""/>
    <s v=""/>
    <s v=""/>
    <s v=""/>
    <n v="1"/>
    <s v=""/>
    <s v=""/>
    <s v=""/>
    <s v=""/>
    <s v=""/>
    <s v=""/>
    <n v="1"/>
    <s v="439896205IST"/>
    <s v="4398962056205STN"/>
    <s v="ISTL"/>
    <s v="439896205ISTL"/>
    <n v="26"/>
    <s v="IST"/>
    <x v="1"/>
    <n v="2"/>
    <n v="1"/>
    <s v="261"/>
    <s v=""/>
    <s v=""/>
  </r>
  <r>
    <x v="0"/>
    <s v=" "/>
    <s v="TK"/>
    <x v="24"/>
    <m/>
    <s v="SUN"/>
    <x v="2"/>
    <d v="1899-12-30T05:00:00"/>
    <d v="1899-12-30T11:40:00"/>
    <s v="  "/>
    <x v="19"/>
    <s v="TK"/>
    <s v="77X"/>
    <x v="0"/>
    <x v="0"/>
    <x v="1"/>
    <x v="0"/>
    <x v="1"/>
    <x v="1"/>
    <x v="1"/>
    <x v="17"/>
    <x v="17"/>
    <x v="0"/>
    <s v="ISLLOSISL"/>
    <s v=""/>
    <s v=""/>
    <s v=""/>
    <s v=""/>
    <s v=""/>
    <s v=""/>
    <n v="1"/>
    <s v=""/>
    <s v=""/>
    <s v=""/>
    <s v=""/>
    <s v=""/>
    <s v=""/>
    <n v="1"/>
    <s v="439896680ISL"/>
    <s v="4398966806680LOS"/>
    <s v="ISTL"/>
    <s v="439896680ISTL"/>
    <n v="27"/>
    <s v="ISL"/>
    <x v="1"/>
    <n v="2"/>
    <n v="1"/>
    <s v="271"/>
    <s v=""/>
    <s v=""/>
  </r>
  <r>
    <x v="0"/>
    <s v=" "/>
    <s v="TK"/>
    <x v="25"/>
    <m/>
    <s v="SUN"/>
    <x v="8"/>
    <d v="1899-12-30T05:10:00"/>
    <d v="1899-12-30T09:25:00"/>
    <s v="  "/>
    <x v="20"/>
    <s v="TK"/>
    <s v="33S"/>
    <x v="0"/>
    <x v="1"/>
    <x v="0"/>
    <x v="0"/>
    <x v="7"/>
    <x v="6"/>
    <x v="0"/>
    <x v="18"/>
    <x v="18"/>
    <x v="3"/>
    <s v="Sefer Başlangıcı Yok"/>
    <s v=""/>
    <s v=""/>
    <s v=""/>
    <s v=""/>
    <s v=""/>
    <s v=""/>
    <n v="1"/>
    <s v=""/>
    <s v=""/>
    <s v=""/>
    <s v=""/>
    <s v=""/>
    <s v=""/>
    <s v=""/>
    <s v="not found6060SEZ"/>
    <s v="not foundnot found6060CMB"/>
    <s v=""/>
    <s v="439896060"/>
    <s v="not found"/>
    <s v="not found"/>
    <x v="0"/>
    <s v=""/>
    <n v="8"/>
    <s v="not found8"/>
    <s v=""/>
    <s v=""/>
  </r>
  <r>
    <x v="0"/>
    <s v=" "/>
    <s v="TK"/>
    <x v="26"/>
    <m/>
    <s v="SUN"/>
    <x v="9"/>
    <d v="1899-12-30T05:40:00"/>
    <d v="1899-12-30T12:20:00"/>
    <s v="  "/>
    <x v="5"/>
    <s v="TK"/>
    <s v="77B"/>
    <x v="0"/>
    <x v="1"/>
    <x v="1"/>
    <x v="0"/>
    <x v="8"/>
    <x v="7"/>
    <x v="0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154DSS"/>
    <s v="not foundnot found6154IST"/>
    <s v=""/>
    <s v="439896154"/>
    <s v="not found"/>
    <s v="not found"/>
    <x v="0"/>
    <s v=""/>
    <n v="9"/>
    <s v="not found9"/>
    <s v="not foundISLT"/>
    <s v="not found"/>
  </r>
  <r>
    <x v="0"/>
    <s v=" "/>
    <s v="TK"/>
    <x v="27"/>
    <m/>
    <s v="SUN"/>
    <x v="1"/>
    <d v="1899-12-30T05:40:00"/>
    <d v="1899-12-30T09:00:00"/>
    <s v="  "/>
    <x v="21"/>
    <s v="TK"/>
    <s v="33X"/>
    <x v="1"/>
    <x v="0"/>
    <x v="0"/>
    <x v="0"/>
    <x v="1"/>
    <x v="1"/>
    <x v="1"/>
    <x v="19"/>
    <x v="14"/>
    <x v="5"/>
    <s v="ISTMSTISL"/>
    <s v=""/>
    <s v=""/>
    <s v=""/>
    <s v=""/>
    <s v=""/>
    <s v=""/>
    <n v="1"/>
    <s v=""/>
    <s v=""/>
    <s v=""/>
    <s v=""/>
    <s v=""/>
    <s v=""/>
    <n v="1"/>
    <s v="439896587IST"/>
    <s v="4398965876587MST"/>
    <s v="ISTL"/>
    <s v="439896587ISTL"/>
    <n v="30"/>
    <s v="IST"/>
    <x v="1"/>
    <n v="2"/>
    <n v="1"/>
    <s v="301"/>
    <s v=""/>
    <s v=""/>
  </r>
  <r>
    <x v="0"/>
    <s v=" "/>
    <s v="TK"/>
    <x v="2"/>
    <m/>
    <s v="SUN"/>
    <x v="6"/>
    <d v="1899-12-30T05:45:00"/>
    <d v="1899-12-30T10:20:00"/>
    <s v="  "/>
    <x v="22"/>
    <s v="TK"/>
    <s v="77B"/>
    <x v="0"/>
    <x v="1"/>
    <x v="1"/>
    <x v="0"/>
    <x v="5"/>
    <x v="5"/>
    <x v="3"/>
    <x v="20"/>
    <x v="19"/>
    <x v="1"/>
    <s v="ISTFRUPEKFRUIST"/>
    <s v=""/>
    <s v=""/>
    <s v=""/>
    <s v=""/>
    <s v=""/>
    <s v=""/>
    <s v=""/>
    <s v=""/>
    <s v=""/>
    <s v=""/>
    <s v=""/>
    <s v=""/>
    <s v=""/>
    <n v="1"/>
    <s v="439896174FRU"/>
    <s v="4398961746174PEK"/>
    <s v=""/>
    <s v="439896174"/>
    <n v="5"/>
    <s v="IST"/>
    <x v="1"/>
    <n v="4"/>
    <n v="2"/>
    <s v="52"/>
    <s v=""/>
    <s v=""/>
  </r>
  <r>
    <x v="0"/>
    <s v=" "/>
    <s v="TK"/>
    <x v="28"/>
    <m/>
    <s v="SUN"/>
    <x v="2"/>
    <d v="1899-12-30T05:45:00"/>
    <d v="1899-12-30T10:40:00"/>
    <s v="  "/>
    <x v="23"/>
    <s v="TK"/>
    <s v="33X"/>
    <x v="1"/>
    <x v="0"/>
    <x v="0"/>
    <x v="0"/>
    <x v="1"/>
    <x v="1"/>
    <x v="1"/>
    <x v="21"/>
    <x v="20"/>
    <x v="1"/>
    <s v="ISLALACANFRUISL"/>
    <s v=""/>
    <s v=""/>
    <s v=""/>
    <s v=""/>
    <s v=""/>
    <s v=""/>
    <n v="1"/>
    <s v=""/>
    <s v=""/>
    <s v=""/>
    <s v=""/>
    <s v=""/>
    <s v=""/>
    <n v="1"/>
    <s v="439896220ISL"/>
    <s v="4398962206220ALA"/>
    <s v="ISTL"/>
    <s v="439896220ISTL"/>
    <n v="33"/>
    <s v="ISL"/>
    <x v="1"/>
    <n v="4"/>
    <n v="1"/>
    <s v="331"/>
    <s v=""/>
    <s v=""/>
  </r>
  <r>
    <x v="0"/>
    <s v=" "/>
    <s v="TK"/>
    <x v="0"/>
    <m/>
    <s v="SUN"/>
    <x v="10"/>
    <d v="1899-12-30T05:45:00"/>
    <d v="1899-12-30T12:00:00"/>
    <s v="  "/>
    <x v="16"/>
    <s v="TK"/>
    <s v="33X"/>
    <x v="0"/>
    <x v="0"/>
    <x v="0"/>
    <x v="0"/>
    <x v="9"/>
    <x v="8"/>
    <x v="0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690NBO"/>
    <s v="not foundnot found6690ISL"/>
    <s v=""/>
    <s v="439896690"/>
    <s v="not found"/>
    <s v="not found"/>
    <x v="0"/>
    <s v=""/>
    <n v="10"/>
    <s v="not found10"/>
    <s v="not foundISLT"/>
    <s v="not found"/>
  </r>
  <r>
    <x v="0"/>
    <s v=" "/>
    <s v="TK"/>
    <x v="29"/>
    <m/>
    <s v="SUN"/>
    <x v="2"/>
    <d v="1899-12-30T05:50:00"/>
    <d v="1899-12-30T10:45:00"/>
    <s v="  "/>
    <x v="1"/>
    <s v="TK"/>
    <s v="77X"/>
    <x v="1"/>
    <x v="0"/>
    <x v="1"/>
    <x v="0"/>
    <x v="1"/>
    <x v="1"/>
    <x v="1"/>
    <x v="1"/>
    <x v="1"/>
    <x v="1"/>
    <s v="ISLFRUPVGISL"/>
    <s v=""/>
    <s v=""/>
    <s v=""/>
    <s v=""/>
    <s v=""/>
    <s v=""/>
    <n v="1"/>
    <s v=""/>
    <s v=""/>
    <s v=""/>
    <s v=""/>
    <s v=""/>
    <s v=""/>
    <n v="1"/>
    <s v="439896518ISL"/>
    <s v="4398965186518FRU"/>
    <s v="ISTL"/>
    <s v="439896518ISTL"/>
    <n v="36"/>
    <s v="ISL"/>
    <x v="1"/>
    <n v="3"/>
    <n v="1"/>
    <s v="361"/>
    <s v=""/>
    <s v=""/>
  </r>
  <r>
    <x v="0"/>
    <s v=" "/>
    <s v="TK"/>
    <x v="30"/>
    <m/>
    <s v="SUN"/>
    <x v="2"/>
    <d v="1899-12-30T06:00:00"/>
    <d v="1899-12-30T09:25:00"/>
    <s v="  "/>
    <x v="14"/>
    <s v="KZU"/>
    <s v="ABW"/>
    <x v="0"/>
    <x v="0"/>
    <x v="2"/>
    <x v="0"/>
    <x v="1"/>
    <x v="1"/>
    <x v="1"/>
    <x v="14"/>
    <x v="14"/>
    <x v="5"/>
    <s v="ISLAMSISL"/>
    <s v=""/>
    <s v=""/>
    <s v=""/>
    <s v=""/>
    <s v=""/>
    <s v=""/>
    <n v="1"/>
    <s v=""/>
    <s v=""/>
    <s v=""/>
    <s v=""/>
    <s v=""/>
    <s v=""/>
    <n v="1"/>
    <s v="439896615ISL"/>
    <s v="4398966156615AMS"/>
    <s v="ISTL"/>
    <s v="439896615ISTL"/>
    <n v="38"/>
    <s v="ISL"/>
    <x v="1"/>
    <n v="2"/>
    <n v="1"/>
    <s v="381"/>
    <s v=""/>
    <s v=""/>
  </r>
  <r>
    <x v="0"/>
    <s v=" "/>
    <s v="TK"/>
    <x v="31"/>
    <m/>
    <s v="SUN"/>
    <x v="11"/>
    <d v="1899-12-30T06:00:00"/>
    <d v="1899-12-30T12:30:00"/>
    <s v="  "/>
    <x v="16"/>
    <s v="RH"/>
    <s v="3RH"/>
    <x v="2"/>
    <x v="0"/>
    <x v="0"/>
    <x v="0"/>
    <x v="10"/>
    <x v="9"/>
    <x v="3"/>
    <x v="5"/>
    <x v="5"/>
    <x v="4"/>
    <s v="ALAISLALAHKG"/>
    <s v=""/>
    <s v=""/>
    <s v=""/>
    <s v=""/>
    <s v=""/>
    <s v=""/>
    <n v="1"/>
    <s v=""/>
    <s v=""/>
    <s v=""/>
    <s v=""/>
    <s v=""/>
    <s v=""/>
    <s v=""/>
    <s v="439896791ALA"/>
    <s v="4398967906791ISL"/>
    <s v=""/>
    <s v="439896791"/>
    <n v="202"/>
    <s v="ISL"/>
    <x v="1"/>
    <n v="3"/>
    <n v="1"/>
    <s v="2021"/>
    <s v="202ISLT"/>
    <s v="ALAISLALAHKG"/>
  </r>
  <r>
    <x v="0"/>
    <s v=" "/>
    <s v="TK"/>
    <x v="1"/>
    <m/>
    <s v="SUN"/>
    <x v="6"/>
    <d v="1899-12-30T06:05:00"/>
    <d v="1899-12-30T12:00:00"/>
    <s v="  "/>
    <x v="24"/>
    <s v="TK"/>
    <s v="77B"/>
    <x v="0"/>
    <x v="1"/>
    <x v="1"/>
    <x v="0"/>
    <x v="5"/>
    <x v="5"/>
    <x v="3"/>
    <x v="22"/>
    <x v="19"/>
    <x v="1"/>
    <s v="ISTFRUPVGFRUIST"/>
    <s v=""/>
    <s v=""/>
    <s v=""/>
    <s v=""/>
    <s v=""/>
    <s v=""/>
    <s v=""/>
    <s v=""/>
    <s v=""/>
    <s v=""/>
    <s v=""/>
    <s v=""/>
    <s v=""/>
    <n v="1"/>
    <s v="439896108FRU"/>
    <s v="4398961086108PVG"/>
    <s v=""/>
    <s v="439896108"/>
    <n v="4"/>
    <s v="IST"/>
    <x v="1"/>
    <n v="4"/>
    <n v="2"/>
    <s v="42"/>
    <s v=""/>
    <s v=""/>
  </r>
  <r>
    <x v="0"/>
    <s v=" "/>
    <s v="TK"/>
    <x v="32"/>
    <m/>
    <s v="SUN"/>
    <x v="12"/>
    <d v="1899-12-30T06:05:00"/>
    <d v="1899-12-30T07:15:00"/>
    <s v="  "/>
    <x v="25"/>
    <s v="TK"/>
    <s v="77X"/>
    <x v="1"/>
    <x v="0"/>
    <x v="1"/>
    <x v="0"/>
    <x v="11"/>
    <x v="10"/>
    <x v="4"/>
    <x v="23"/>
    <x v="21"/>
    <x v="5"/>
    <s v="Sefer Başlangıcı Yok"/>
    <s v=""/>
    <s v=""/>
    <s v=""/>
    <s v=""/>
    <s v=""/>
    <s v=""/>
    <n v="1"/>
    <s v=""/>
    <s v=""/>
    <s v=""/>
    <s v=""/>
    <s v=""/>
    <s v=""/>
    <s v=""/>
    <s v="not found6215MAD"/>
    <s v="not foundnot found6215OPO"/>
    <s v=""/>
    <s v="439896215"/>
    <s v="not found"/>
    <s v="not found"/>
    <x v="0"/>
    <s v=""/>
    <n v="13"/>
    <s v="not found13"/>
    <s v=""/>
    <s v=""/>
  </r>
  <r>
    <x v="0"/>
    <s v=" "/>
    <s v="TK"/>
    <x v="33"/>
    <m/>
    <s v="SUN"/>
    <x v="13"/>
    <d v="1899-12-30T06:10:00"/>
    <d v="1899-12-30T09:20:00"/>
    <s v="  "/>
    <x v="16"/>
    <s v="TK"/>
    <s v="33X"/>
    <x v="1"/>
    <x v="0"/>
    <x v="0"/>
    <x v="0"/>
    <x v="12"/>
    <x v="11"/>
    <x v="5"/>
    <x v="5"/>
    <x v="5"/>
    <x v="4"/>
    <s v="ISLBLLISL"/>
    <s v=""/>
    <s v=""/>
    <s v=""/>
    <s v=""/>
    <s v=""/>
    <s v=""/>
    <n v="1"/>
    <s v=""/>
    <s v=""/>
    <s v=""/>
    <s v=""/>
    <s v=""/>
    <s v=""/>
    <s v=""/>
    <s v="439896356BLL"/>
    <s v="4398963556356ISL"/>
    <s v=""/>
    <s v="439896356"/>
    <n v="7"/>
    <s v="ISL"/>
    <x v="1"/>
    <n v="2"/>
    <n v="2"/>
    <s v="72"/>
    <s v="7ISLT"/>
    <s v="ISLBLLISL"/>
  </r>
  <r>
    <x v="0"/>
    <s v=" "/>
    <s v="TK"/>
    <x v="3"/>
    <m/>
    <s v="SUN"/>
    <x v="6"/>
    <d v="1899-12-30T06:25:00"/>
    <d v="1899-12-30T12:15:00"/>
    <s v="  "/>
    <x v="26"/>
    <s v="TK"/>
    <s v="77B"/>
    <x v="0"/>
    <x v="1"/>
    <x v="1"/>
    <x v="0"/>
    <x v="5"/>
    <x v="5"/>
    <x v="3"/>
    <x v="24"/>
    <x v="19"/>
    <x v="1"/>
    <s v="ISTFRUCANFRUIST"/>
    <s v=""/>
    <s v=""/>
    <s v=""/>
    <s v=""/>
    <s v=""/>
    <s v=""/>
    <s v=""/>
    <s v=""/>
    <s v=""/>
    <s v=""/>
    <s v=""/>
    <s v=""/>
    <s v=""/>
    <n v="1"/>
    <s v="439896106FRU"/>
    <s v="4398961066106CAN"/>
    <s v=""/>
    <s v="439896106"/>
    <n v="6"/>
    <s v="IST"/>
    <x v="1"/>
    <n v="4"/>
    <n v="2"/>
    <s v="62"/>
    <s v=""/>
    <s v=""/>
  </r>
  <r>
    <x v="0"/>
    <s v=" "/>
    <s v="TK"/>
    <x v="34"/>
    <m/>
    <s v="SUN"/>
    <x v="1"/>
    <d v="1899-12-30T06:45:00"/>
    <d v="1899-12-30T08:40:00"/>
    <s v="  "/>
    <x v="27"/>
    <s v="TK"/>
    <s v="33S"/>
    <x v="0"/>
    <x v="1"/>
    <x v="0"/>
    <x v="0"/>
    <x v="1"/>
    <x v="1"/>
    <x v="1"/>
    <x v="25"/>
    <x v="22"/>
    <x v="2"/>
    <s v="ISTKBPPRGIST"/>
    <s v=""/>
    <s v=""/>
    <s v=""/>
    <s v=""/>
    <s v=""/>
    <s v=""/>
    <n v="1"/>
    <s v=""/>
    <s v=""/>
    <s v=""/>
    <s v=""/>
    <s v=""/>
    <s v=""/>
    <n v="1"/>
    <s v="439896127IST"/>
    <s v="4398961276127KBP"/>
    <s v="ISTL"/>
    <s v="439896127ISTL"/>
    <n v="52"/>
    <s v="IST"/>
    <x v="1"/>
    <n v="3"/>
    <n v="1"/>
    <s v="521"/>
    <s v=""/>
    <s v=""/>
  </r>
  <r>
    <x v="0"/>
    <s v=" "/>
    <s v="TK"/>
    <x v="35"/>
    <m/>
    <s v="SUN"/>
    <x v="14"/>
    <d v="1899-12-30T06:45:00"/>
    <d v="1899-12-30T11:15:00"/>
    <s v="  "/>
    <x v="5"/>
    <s v="TK"/>
    <s v="77B"/>
    <x v="0"/>
    <x v="1"/>
    <x v="1"/>
    <x v="0"/>
    <x v="13"/>
    <x v="12"/>
    <x v="6"/>
    <x v="5"/>
    <x v="5"/>
    <x v="4"/>
    <s v="ISTDOHIST"/>
    <s v=""/>
    <s v=""/>
    <s v=""/>
    <s v=""/>
    <s v=""/>
    <s v=""/>
    <n v="1"/>
    <s v=""/>
    <s v=""/>
    <s v=""/>
    <s v=""/>
    <s v=""/>
    <s v=""/>
    <s v=""/>
    <s v="439896181DOH"/>
    <s v="4398961806181IST"/>
    <s v=""/>
    <s v="439896181"/>
    <n v="8"/>
    <s v="IST"/>
    <x v="1"/>
    <n v="2"/>
    <n v="2"/>
    <s v="82"/>
    <s v="8ISLT"/>
    <s v="ISTDOHIST"/>
  </r>
  <r>
    <x v="0"/>
    <s v=" "/>
    <s v="TK"/>
    <x v="36"/>
    <m/>
    <s v="SUN"/>
    <x v="15"/>
    <d v="1899-12-30T07:00:00"/>
    <d v="1899-12-30T10:15:00"/>
    <s v="  "/>
    <x v="16"/>
    <s v="KZU"/>
    <s v="ABW"/>
    <x v="1"/>
    <x v="0"/>
    <x v="2"/>
    <x v="0"/>
    <x v="14"/>
    <x v="10"/>
    <x v="4"/>
    <x v="5"/>
    <x v="5"/>
    <x v="4"/>
    <s v="ISLBCNISL"/>
    <s v=""/>
    <s v=""/>
    <s v=""/>
    <s v=""/>
    <s v=""/>
    <s v=""/>
    <n v="1"/>
    <s v=""/>
    <s v=""/>
    <s v=""/>
    <s v=""/>
    <s v=""/>
    <s v=""/>
    <s v=""/>
    <s v="439896346BCN"/>
    <s v="4398963456346ISL"/>
    <s v=""/>
    <s v="439896346"/>
    <n v="14"/>
    <s v="ISL"/>
    <x v="1"/>
    <n v="2"/>
    <n v="2"/>
    <s v="142"/>
    <s v="14ISLT"/>
    <s v="ISLBCNISL"/>
  </r>
  <r>
    <x v="0"/>
    <s v=" "/>
    <s v="TK"/>
    <x v="37"/>
    <m/>
    <s v="SUN"/>
    <x v="11"/>
    <d v="1899-12-30T07:00:00"/>
    <d v="1899-12-30T13:30:00"/>
    <s v="  "/>
    <x v="16"/>
    <s v="RH"/>
    <s v="3RH"/>
    <x v="2"/>
    <x v="0"/>
    <x v="0"/>
    <x v="0"/>
    <x v="10"/>
    <x v="9"/>
    <x v="3"/>
    <x v="5"/>
    <x v="5"/>
    <x v="4"/>
    <s v="ALAISLALAHKG"/>
    <s v=""/>
    <s v=""/>
    <s v=""/>
    <s v=""/>
    <s v=""/>
    <s v=""/>
    <n v="1"/>
    <s v=""/>
    <s v=""/>
    <s v=""/>
    <s v=""/>
    <s v=""/>
    <s v=""/>
    <s v=""/>
    <s v="439896783ALA"/>
    <s v="4398967826783ISL"/>
    <s v=""/>
    <s v="439896783"/>
    <n v="229"/>
    <s v="ISL"/>
    <x v="1"/>
    <n v="3"/>
    <n v="1"/>
    <s v="2291"/>
    <s v="229ISLT"/>
    <s v="ALAISLALAHKG"/>
  </r>
  <r>
    <x v="0"/>
    <s v=" "/>
    <s v="TK"/>
    <x v="38"/>
    <m/>
    <s v="SUN"/>
    <x v="2"/>
    <d v="1899-12-30T07:05:00"/>
    <d v="1899-12-30T11:25:00"/>
    <s v="  "/>
    <x v="28"/>
    <s v="TK"/>
    <s v="33X"/>
    <x v="1"/>
    <x v="0"/>
    <x v="0"/>
    <x v="0"/>
    <x v="1"/>
    <x v="1"/>
    <x v="1"/>
    <x v="26"/>
    <x v="23"/>
    <x v="3"/>
    <s v="ISLDWCMAAISL"/>
    <s v=""/>
    <s v=""/>
    <s v=""/>
    <s v=""/>
    <s v=""/>
    <s v=""/>
    <n v="1"/>
    <s v=""/>
    <s v=""/>
    <s v=""/>
    <s v=""/>
    <s v=""/>
    <s v=""/>
    <n v="1"/>
    <s v="439896398ISL"/>
    <s v="4398963986398DWC"/>
    <s v="ISTL"/>
    <s v="439896398ISTL"/>
    <n v="59"/>
    <s v="ISL"/>
    <x v="1"/>
    <n v="3"/>
    <n v="1"/>
    <s v="591"/>
    <s v=""/>
    <s v=""/>
  </r>
  <r>
    <x v="0"/>
    <s v=" "/>
    <s v="TK"/>
    <x v="39"/>
    <m/>
    <s v="SUN"/>
    <x v="2"/>
    <d v="1899-12-30T07:25:00"/>
    <d v="1899-12-30T19:40:00"/>
    <s v="  "/>
    <x v="29"/>
    <s v="TK"/>
    <s v="77X"/>
    <x v="1"/>
    <x v="0"/>
    <x v="1"/>
    <x v="0"/>
    <x v="1"/>
    <x v="1"/>
    <x v="1"/>
    <x v="27"/>
    <x v="15"/>
    <x v="6"/>
    <s v="ISLATLJFKISL"/>
    <s v=""/>
    <s v=""/>
    <s v=""/>
    <s v=""/>
    <s v=""/>
    <s v=""/>
    <n v="1"/>
    <s v=""/>
    <s v=""/>
    <s v=""/>
    <s v=""/>
    <s v=""/>
    <s v=""/>
    <n v="1"/>
    <s v="439896567ISL"/>
    <s v="4398965676567ATL"/>
    <s v="ISTL"/>
    <s v="439896567ISTL"/>
    <n v="63"/>
    <s v="ISL"/>
    <x v="1"/>
    <n v="3"/>
    <n v="1"/>
    <s v="631"/>
    <s v=""/>
    <s v=""/>
  </r>
  <r>
    <x v="0"/>
    <s v=" "/>
    <s v="TK"/>
    <x v="40"/>
    <m/>
    <s v="SUN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s v=""/>
    <s v=""/>
    <s v=""/>
    <s v=""/>
    <s v=""/>
    <n v="1"/>
    <s v=""/>
    <s v=""/>
    <s v=""/>
    <s v=""/>
    <s v=""/>
    <s v=""/>
    <n v="1"/>
    <s v="439892458IST"/>
    <s v="4398924582458ADA"/>
    <s v="ISTL"/>
    <s v="439892458ISTL"/>
    <n v="64"/>
    <s v="IST"/>
    <x v="1"/>
    <n v="2"/>
    <n v="1"/>
    <s v="641"/>
    <s v=""/>
    <s v=""/>
  </r>
  <r>
    <x v="0"/>
    <s v=" "/>
    <s v="TK"/>
    <x v="10"/>
    <m/>
    <s v="SUN"/>
    <x v="16"/>
    <d v="1899-12-30T07:45:00"/>
    <d v="1899-12-30T10:45:00"/>
    <s v="  "/>
    <x v="31"/>
    <s v="TK"/>
    <s v="33X"/>
    <x v="1"/>
    <x v="0"/>
    <x v="0"/>
    <x v="0"/>
    <x v="15"/>
    <x v="13"/>
    <x v="6"/>
    <x v="29"/>
    <x v="12"/>
    <x v="3"/>
    <s v="ISLBAHAMDISL"/>
    <s v=""/>
    <s v=""/>
    <s v=""/>
    <s v=""/>
    <s v=""/>
    <s v=""/>
    <n v="1"/>
    <s v=""/>
    <s v=""/>
    <s v=""/>
    <s v=""/>
    <s v=""/>
    <s v=""/>
    <n v="1"/>
    <s v="439896560BAH"/>
    <s v="4398965606560AMD"/>
    <s v=""/>
    <s v="439896560"/>
    <n v="13"/>
    <s v="ISL"/>
    <x v="1"/>
    <n v="3"/>
    <n v="2"/>
    <s v="132"/>
    <s v=""/>
    <s v=""/>
  </r>
  <r>
    <x v="0"/>
    <s v=" "/>
    <s v="TK"/>
    <x v="41"/>
    <m/>
    <s v="SUN"/>
    <x v="17"/>
    <d v="1899-12-30T08:10:00"/>
    <d v="1899-12-30T11:10:00"/>
    <s v="  "/>
    <x v="16"/>
    <s v="TK"/>
    <s v="77X"/>
    <x v="1"/>
    <x v="0"/>
    <x v="1"/>
    <x v="0"/>
    <x v="16"/>
    <x v="14"/>
    <x v="4"/>
    <x v="5"/>
    <x v="5"/>
    <x v="4"/>
    <s v="ISLFRAISL"/>
    <s v=""/>
    <s v=""/>
    <s v=""/>
    <s v=""/>
    <s v=""/>
    <s v=""/>
    <n v="1"/>
    <s v=""/>
    <s v=""/>
    <s v=""/>
    <s v=""/>
    <s v=""/>
    <s v=""/>
    <s v=""/>
    <s v="439896408FRA"/>
    <s v="4398964076408ISL"/>
    <s v=""/>
    <s v="439896408"/>
    <n v="11"/>
    <s v="ISL"/>
    <x v="1"/>
    <n v="2"/>
    <n v="2"/>
    <s v="112"/>
    <s v="11ISLT"/>
    <s v="ISLFRAISL"/>
  </r>
  <r>
    <x v="0"/>
    <s v=" "/>
    <s v="TK"/>
    <x v="42"/>
    <m/>
    <s v="SUN"/>
    <x v="1"/>
    <d v="1899-12-30T08:20:00"/>
    <d v="1899-12-30T09:50:00"/>
    <s v="  "/>
    <x v="32"/>
    <s v="TK"/>
    <n v="333"/>
    <x v="3"/>
    <x v="1"/>
    <x v="0"/>
    <x v="0"/>
    <x v="1"/>
    <x v="1"/>
    <x v="1"/>
    <x v="30"/>
    <x v="5"/>
    <x v="4"/>
    <s v="ISTAYTIST"/>
    <s v=""/>
    <s v=""/>
    <s v=""/>
    <s v=""/>
    <s v=""/>
    <s v=""/>
    <n v="1"/>
    <s v=""/>
    <s v=""/>
    <s v=""/>
    <s v=""/>
    <s v=""/>
    <s v=""/>
    <n v="1"/>
    <s v="439892416IST"/>
    <s v="4398924162416AYT"/>
    <s v="ISTL"/>
    <s v="439892416ISTL"/>
    <n v="75"/>
    <s v="IST"/>
    <x v="1"/>
    <n v="2"/>
    <n v="1"/>
    <s v="751"/>
    <s v=""/>
    <s v=""/>
  </r>
  <r>
    <x v="0"/>
    <s v=" "/>
    <s v="TK"/>
    <x v="43"/>
    <m/>
    <s v="SUN"/>
    <x v="18"/>
    <d v="1899-12-30T08:25:00"/>
    <d v="1899-12-30T11:35:00"/>
    <s v="  "/>
    <x v="5"/>
    <s v="TK"/>
    <s v="77B"/>
    <x v="0"/>
    <x v="1"/>
    <x v="1"/>
    <x v="0"/>
    <x v="17"/>
    <x v="15"/>
    <x v="4"/>
    <x v="5"/>
    <x v="5"/>
    <x v="4"/>
    <s v="ISTAMSIST"/>
    <s v=""/>
    <s v=""/>
    <s v=""/>
    <s v=""/>
    <s v=""/>
    <s v=""/>
    <n v="1"/>
    <s v=""/>
    <s v=""/>
    <s v=""/>
    <s v=""/>
    <s v=""/>
    <s v=""/>
    <s v=""/>
    <s v="439896126AMS"/>
    <s v="4398961256126IST"/>
    <s v=""/>
    <s v="439896126"/>
    <n v="20"/>
    <s v="IST"/>
    <x v="1"/>
    <n v="2"/>
    <n v="2"/>
    <s v="202"/>
    <s v="20ISLT"/>
    <s v="ISTAMSIST"/>
  </r>
  <r>
    <x v="0"/>
    <s v=" "/>
    <s v="TK"/>
    <x v="44"/>
    <m/>
    <s v="SUN"/>
    <x v="1"/>
    <d v="1899-12-30T08:35:00"/>
    <d v="1899-12-30T13:30:00"/>
    <s v="  "/>
    <x v="33"/>
    <s v="TK"/>
    <s v="77B"/>
    <x v="0"/>
    <x v="1"/>
    <x v="1"/>
    <x v="0"/>
    <x v="1"/>
    <x v="1"/>
    <x v="1"/>
    <x v="31"/>
    <x v="24"/>
    <x v="0"/>
    <s v="ISTCMNIST"/>
    <s v=""/>
    <s v=""/>
    <s v=""/>
    <s v=""/>
    <s v=""/>
    <s v=""/>
    <n v="1"/>
    <s v=""/>
    <s v=""/>
    <s v=""/>
    <s v=""/>
    <s v=""/>
    <s v=""/>
    <n v="1"/>
    <s v="439896143IST"/>
    <s v="4398961436143CMN"/>
    <s v="ISTL"/>
    <s v="439896143ISTL"/>
    <n v="84"/>
    <s v="IST"/>
    <x v="1"/>
    <n v="2"/>
    <n v="1"/>
    <s v="841"/>
    <s v=""/>
    <s v=""/>
  </r>
  <r>
    <x v="0"/>
    <s v=" "/>
    <s v="TK"/>
    <x v="45"/>
    <m/>
    <s v="SUN"/>
    <x v="2"/>
    <d v="1899-12-30T08:35:00"/>
    <d v="1899-12-30T13:05:00"/>
    <s v="  "/>
    <x v="34"/>
    <s v="9T"/>
    <s v="74F"/>
    <x v="1"/>
    <x v="0"/>
    <x v="3"/>
    <x v="0"/>
    <x v="1"/>
    <x v="1"/>
    <x v="1"/>
    <x v="32"/>
    <x v="25"/>
    <x v="2"/>
    <s v="ISLSNNORDISL"/>
    <s v=""/>
    <s v=""/>
    <s v=""/>
    <s v=""/>
    <s v=""/>
    <s v=""/>
    <n v="1"/>
    <s v=""/>
    <s v=""/>
    <s v=""/>
    <s v=""/>
    <s v=""/>
    <s v=""/>
    <n v="1"/>
    <s v="439896551ISL"/>
    <s v="4398965516551SNN"/>
    <s v="ISTL"/>
    <s v="439896551ISTL"/>
    <n v="85"/>
    <s v="ISL"/>
    <x v="1"/>
    <n v="3"/>
    <n v="1"/>
    <s v="851"/>
    <s v=""/>
    <s v=""/>
  </r>
  <r>
    <x v="0"/>
    <s v=" "/>
    <s v="TK"/>
    <x v="32"/>
    <m/>
    <s v="SUN"/>
    <x v="19"/>
    <d v="1899-12-30T09:15:00"/>
    <d v="1899-12-30T13:30:00"/>
    <s v="  "/>
    <x v="16"/>
    <s v="TK"/>
    <s v="77X"/>
    <x v="1"/>
    <x v="0"/>
    <x v="1"/>
    <x v="0"/>
    <x v="18"/>
    <x v="16"/>
    <x v="4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215OPO"/>
    <s v="not foundnot found6215ISL"/>
    <s v=""/>
    <s v="439896215"/>
    <s v="not found"/>
    <s v="not found"/>
    <x v="0"/>
    <s v=""/>
    <n v="35"/>
    <s v="not found35"/>
    <s v="not foundISLT"/>
    <s v="not found"/>
  </r>
  <r>
    <x v="0"/>
    <s v=" "/>
    <s v="TK"/>
    <x v="46"/>
    <m/>
    <s v="SUN"/>
    <x v="20"/>
    <d v="1899-12-30T09:20:00"/>
    <d v="1899-12-30T12:35:00"/>
    <s v="  "/>
    <x v="5"/>
    <s v="TK"/>
    <s v="33S"/>
    <x v="0"/>
    <x v="1"/>
    <x v="0"/>
    <x v="0"/>
    <x v="19"/>
    <x v="17"/>
    <x v="4"/>
    <x v="5"/>
    <x v="5"/>
    <x v="4"/>
    <s v="ISTBRUIST"/>
    <s v=""/>
    <s v=""/>
    <s v=""/>
    <s v=""/>
    <s v=""/>
    <s v=""/>
    <n v="1"/>
    <s v=""/>
    <s v=""/>
    <s v=""/>
    <s v=""/>
    <s v=""/>
    <s v=""/>
    <s v=""/>
    <s v="439896092BRU"/>
    <s v="4398960916092IST"/>
    <s v=""/>
    <s v="439896092"/>
    <n v="18"/>
    <s v="IST"/>
    <x v="1"/>
    <n v="2"/>
    <n v="2"/>
    <s v="182"/>
    <s v="18ISLT"/>
    <s v="ISTBRUIST"/>
  </r>
  <r>
    <x v="0"/>
    <s v=" "/>
    <s v="TK"/>
    <x v="47"/>
    <m/>
    <s v="SUN"/>
    <x v="1"/>
    <d v="1899-12-30T09:25:00"/>
    <d v="1899-12-30T11:55:00"/>
    <s v="  "/>
    <x v="35"/>
    <s v="TK"/>
    <s v="77B"/>
    <x v="0"/>
    <x v="1"/>
    <x v="1"/>
    <x v="0"/>
    <x v="1"/>
    <x v="1"/>
    <x v="1"/>
    <x v="33"/>
    <x v="26"/>
    <x v="0"/>
    <s v="ISTCAIIST"/>
    <s v=""/>
    <s v=""/>
    <s v=""/>
    <s v=""/>
    <s v=""/>
    <s v=""/>
    <n v="1"/>
    <s v=""/>
    <s v=""/>
    <s v=""/>
    <s v=""/>
    <s v=""/>
    <s v=""/>
    <n v="1"/>
    <s v="439896157IST"/>
    <s v="4398961576157CAI"/>
    <s v="ISTL"/>
    <s v="439896157ISTL"/>
    <n v="103"/>
    <s v="IST"/>
    <x v="1"/>
    <n v="2"/>
    <n v="1"/>
    <s v="1031"/>
    <s v=""/>
    <s v=""/>
  </r>
  <r>
    <x v="0"/>
    <s v=" "/>
    <s v="TK"/>
    <x v="48"/>
    <m/>
    <s v="SUN"/>
    <x v="21"/>
    <d v="1899-12-30T09:45:00"/>
    <d v="1899-12-30T20:25:00"/>
    <s v="  "/>
    <x v="5"/>
    <s v="TK"/>
    <s v="77B"/>
    <x v="0"/>
    <x v="1"/>
    <x v="1"/>
    <x v="0"/>
    <x v="20"/>
    <x v="4"/>
    <x v="2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090ORD"/>
    <s v="not foundnot found6090IST"/>
    <s v=""/>
    <s v="439896090"/>
    <s v="not found"/>
    <s v="not found"/>
    <x v="0"/>
    <s v=""/>
    <n v="42"/>
    <s v="not found42"/>
    <s v="not foundISLT"/>
    <s v="not found"/>
  </r>
  <r>
    <x v="0"/>
    <s v=" "/>
    <s v="TK"/>
    <x v="49"/>
    <m/>
    <s v="SUN"/>
    <x v="1"/>
    <d v="1899-12-30T10:00:00"/>
    <d v="1899-12-30T13:35:00"/>
    <s v="  "/>
    <x v="36"/>
    <s v="TK"/>
    <s v="77B"/>
    <x v="0"/>
    <x v="1"/>
    <x v="1"/>
    <x v="0"/>
    <x v="1"/>
    <x v="1"/>
    <x v="1"/>
    <x v="34"/>
    <x v="27"/>
    <x v="5"/>
    <s v="ISTCDGIST"/>
    <s v=""/>
    <s v=""/>
    <s v=""/>
    <s v=""/>
    <s v=""/>
    <s v=""/>
    <n v="1"/>
    <s v=""/>
    <s v=""/>
    <s v=""/>
    <s v=""/>
    <s v=""/>
    <s v=""/>
    <n v="1"/>
    <s v="439896155IST"/>
    <s v="4398961556155CDG"/>
    <s v="ISTL"/>
    <s v="439896155ISTL"/>
    <n v="115"/>
    <s v="IST"/>
    <x v="1"/>
    <n v="2"/>
    <n v="1"/>
    <s v="1151"/>
    <s v=""/>
    <s v=""/>
  </r>
  <r>
    <x v="0"/>
    <s v=" "/>
    <s v="TK"/>
    <x v="50"/>
    <m/>
    <s v="SUN"/>
    <x v="2"/>
    <d v="1899-12-30T10:05:00"/>
    <d v="1899-12-30T13:35:00"/>
    <s v="  "/>
    <x v="37"/>
    <s v="TK"/>
    <s v="77X"/>
    <x v="1"/>
    <x v="0"/>
    <x v="1"/>
    <x v="0"/>
    <x v="1"/>
    <x v="1"/>
    <x v="1"/>
    <x v="35"/>
    <x v="28"/>
    <x v="0"/>
    <s v="ISLALGLNZISL"/>
    <s v=""/>
    <s v=""/>
    <s v=""/>
    <s v=""/>
    <s v=""/>
    <s v=""/>
    <n v="1"/>
    <s v=""/>
    <s v=""/>
    <s v=""/>
    <s v=""/>
    <s v=""/>
    <s v=""/>
    <n v="1"/>
    <s v="439896327ISL"/>
    <s v="4398963276327ALG"/>
    <s v="ISTL"/>
    <s v="439896327ISTL"/>
    <n v="118"/>
    <s v="ISL"/>
    <x v="1"/>
    <n v="3"/>
    <n v="1"/>
    <s v="1181"/>
    <s v=""/>
    <s v=""/>
  </r>
  <r>
    <x v="0"/>
    <s v=" "/>
    <s v="TK"/>
    <x v="34"/>
    <m/>
    <s v="SUN"/>
    <x v="22"/>
    <d v="1899-12-30T10:10:00"/>
    <d v="1899-12-30T12:10:00"/>
    <s v="  "/>
    <x v="38"/>
    <s v="TK"/>
    <s v="33S"/>
    <x v="0"/>
    <x v="1"/>
    <x v="0"/>
    <x v="0"/>
    <x v="21"/>
    <x v="18"/>
    <x v="5"/>
    <x v="36"/>
    <x v="29"/>
    <x v="2"/>
    <s v="ISTKBPPRGIST"/>
    <s v=""/>
    <s v=""/>
    <s v=""/>
    <s v=""/>
    <s v=""/>
    <s v=""/>
    <n v="1"/>
    <s v=""/>
    <s v=""/>
    <s v=""/>
    <s v=""/>
    <s v=""/>
    <s v=""/>
    <n v="1"/>
    <s v="439896127KBP"/>
    <s v="4398961276127PRG"/>
    <s v=""/>
    <s v="439896127"/>
    <n v="52"/>
    <s v="IST"/>
    <x v="1"/>
    <n v="3"/>
    <n v="2"/>
    <s v="522"/>
    <s v=""/>
    <s v=""/>
  </r>
  <r>
    <x v="0"/>
    <s v=" "/>
    <s v="TK"/>
    <x v="51"/>
    <m/>
    <s v="SUN"/>
    <x v="23"/>
    <d v="1899-12-30T10:20:00"/>
    <d v="1899-12-30T13:50:00"/>
    <s v="  "/>
    <x v="39"/>
    <s v="TK"/>
    <s v="77X"/>
    <x v="1"/>
    <x v="0"/>
    <x v="1"/>
    <x v="0"/>
    <x v="22"/>
    <x v="4"/>
    <x v="2"/>
    <x v="37"/>
    <x v="30"/>
    <x v="6"/>
    <s v="Sefer Başlangıcı Yok"/>
    <s v=""/>
    <s v=""/>
    <s v=""/>
    <s v=""/>
    <s v=""/>
    <s v=""/>
    <s v=""/>
    <s v=""/>
    <s v=""/>
    <s v=""/>
    <s v=""/>
    <s v=""/>
    <s v=""/>
    <s v=""/>
    <s v="not found6437MIA"/>
    <s v="not foundnot found6437BOG"/>
    <s v=""/>
    <s v="439896437"/>
    <s v="not found"/>
    <s v="not found"/>
    <x v="0"/>
    <s v=""/>
    <n v="46"/>
    <s v="not found46"/>
    <s v=""/>
    <s v=""/>
  </r>
  <r>
    <x v="0"/>
    <s v=" "/>
    <s v="TK"/>
    <x v="52"/>
    <m/>
    <s v="SUN"/>
    <x v="24"/>
    <d v="1899-12-30T10:30:00"/>
    <d v="1899-12-30T14:20:00"/>
    <s v="  "/>
    <x v="5"/>
    <s v="TK"/>
    <s v="77B"/>
    <x v="0"/>
    <x v="1"/>
    <x v="1"/>
    <x v="0"/>
    <x v="23"/>
    <x v="19"/>
    <x v="5"/>
    <x v="5"/>
    <x v="5"/>
    <x v="4"/>
    <s v="ISTLHRIST"/>
    <s v=""/>
    <s v=""/>
    <s v=""/>
    <s v=""/>
    <s v=""/>
    <s v=""/>
    <n v="1"/>
    <s v=""/>
    <s v=""/>
    <s v=""/>
    <s v=""/>
    <s v=""/>
    <s v=""/>
    <s v=""/>
    <s v="439896140LHR"/>
    <s v="4398961396140IST"/>
    <s v=""/>
    <s v="439896140"/>
    <n v="25"/>
    <s v="IST"/>
    <x v="1"/>
    <n v="2"/>
    <n v="2"/>
    <s v="252"/>
    <s v="25ISLT"/>
    <s v="ISTLHRIST"/>
  </r>
  <r>
    <x v="0"/>
    <s v=" "/>
    <s v="TK"/>
    <x v="23"/>
    <m/>
    <s v="SUN"/>
    <x v="25"/>
    <d v="1899-12-30T10:35:00"/>
    <d v="1899-12-30T14:15:00"/>
    <s v="  "/>
    <x v="16"/>
    <s v="TK"/>
    <s v="33X"/>
    <x v="1"/>
    <x v="0"/>
    <x v="0"/>
    <x v="0"/>
    <x v="23"/>
    <x v="19"/>
    <x v="5"/>
    <x v="5"/>
    <x v="5"/>
    <x v="4"/>
    <s v="ISTSTNISL"/>
    <s v=""/>
    <s v=""/>
    <s v=""/>
    <s v=""/>
    <s v=""/>
    <s v=""/>
    <n v="1"/>
    <s v=""/>
    <s v=""/>
    <s v=""/>
    <s v=""/>
    <s v=""/>
    <s v=""/>
    <s v=""/>
    <s v="439896205STN"/>
    <s v="4398962056205ISL"/>
    <s v=""/>
    <s v="439896205"/>
    <n v="26"/>
    <s v="IST"/>
    <x v="1"/>
    <n v="2"/>
    <n v="2"/>
    <s v="262"/>
    <s v="26ISLT"/>
    <s v="ISTSTNISL"/>
  </r>
  <r>
    <x v="0"/>
    <s v=" "/>
    <s v="TK"/>
    <x v="53"/>
    <m/>
    <s v="SUN"/>
    <x v="26"/>
    <d v="1899-12-30T10:45:00"/>
    <d v="1899-12-30T22:25:00"/>
    <s v="  "/>
    <x v="5"/>
    <s v="TK"/>
    <s v="77B"/>
    <x v="0"/>
    <x v="1"/>
    <x v="1"/>
    <x v="0"/>
    <x v="24"/>
    <x v="20"/>
    <x v="3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89ICN"/>
    <s v="not foundnot found89IST"/>
    <s v=""/>
    <s v="4398989"/>
    <s v="not found"/>
    <s v="not found"/>
    <x v="0"/>
    <s v=""/>
    <n v="49"/>
    <s v="not found49"/>
    <s v="not foundISLT"/>
    <s v="not found"/>
  </r>
  <r>
    <x v="0"/>
    <s v=" "/>
    <s v="TK"/>
    <x v="54"/>
    <m/>
    <s v="SUN"/>
    <x v="18"/>
    <d v="1899-12-30T10:55:00"/>
    <d v="1899-12-30T14:10:00"/>
    <s v="  "/>
    <x v="16"/>
    <s v="KZU"/>
    <s v="ABW"/>
    <x v="0"/>
    <x v="0"/>
    <x v="2"/>
    <x v="0"/>
    <x v="17"/>
    <x v="15"/>
    <x v="4"/>
    <x v="5"/>
    <x v="5"/>
    <x v="4"/>
    <s v="ISLAMSISL"/>
    <s v=""/>
    <s v=""/>
    <s v=""/>
    <s v=""/>
    <s v=""/>
    <s v=""/>
    <n v="1"/>
    <s v=""/>
    <s v=""/>
    <s v=""/>
    <s v=""/>
    <s v=""/>
    <s v=""/>
    <s v=""/>
    <s v="439896616AMS"/>
    <s v="4398966156616ISL"/>
    <s v=""/>
    <s v="439896616"/>
    <n v="38"/>
    <s v="ISL"/>
    <x v="1"/>
    <n v="2"/>
    <n v="2"/>
    <s v="382"/>
    <s v="38ISLT"/>
    <s v="ISLAMSISL"/>
  </r>
  <r>
    <x v="0"/>
    <s v=" "/>
    <s v="TK"/>
    <x v="55"/>
    <m/>
    <s v="SUN"/>
    <x v="27"/>
    <d v="1899-12-30T11:00:00"/>
    <d v="1899-12-30T14:05:00"/>
    <s v="  "/>
    <x v="16"/>
    <s v="TK"/>
    <s v="33X"/>
    <x v="1"/>
    <x v="0"/>
    <x v="0"/>
    <x v="0"/>
    <x v="25"/>
    <x v="15"/>
    <x v="4"/>
    <x v="5"/>
    <x v="5"/>
    <x v="4"/>
    <s v="ISTMSTISL"/>
    <s v=""/>
    <s v=""/>
    <s v=""/>
    <s v=""/>
    <s v=""/>
    <s v=""/>
    <n v="1"/>
    <s v=""/>
    <s v=""/>
    <s v=""/>
    <s v=""/>
    <s v=""/>
    <s v=""/>
    <s v=""/>
    <s v="439896588MST"/>
    <s v="4398965876588ISL"/>
    <s v=""/>
    <s v="439896588"/>
    <n v="30"/>
    <s v="IST"/>
    <x v="1"/>
    <n v="2"/>
    <n v="2"/>
    <s v="302"/>
    <s v="30ISLT"/>
    <s v="ISTMSTISL"/>
  </r>
  <r>
    <x v="0"/>
    <s v=" "/>
    <s v="TK"/>
    <x v="14"/>
    <m/>
    <s v="SUN"/>
    <x v="28"/>
    <d v="1899-12-30T11:20:00"/>
    <d v="1899-12-30T14:10:00"/>
    <s v="  "/>
    <x v="40"/>
    <s v="TK"/>
    <s v="77B"/>
    <x v="0"/>
    <x v="1"/>
    <x v="1"/>
    <x v="0"/>
    <x v="26"/>
    <x v="21"/>
    <x v="6"/>
    <x v="38"/>
    <x v="31"/>
    <x v="3"/>
    <s v="ISTBOMDACIST"/>
    <s v=""/>
    <s v=""/>
    <s v=""/>
    <s v=""/>
    <s v=""/>
    <s v=""/>
    <n v="1"/>
    <s v=""/>
    <s v=""/>
    <s v=""/>
    <s v=""/>
    <s v=""/>
    <s v=""/>
    <n v="1"/>
    <s v="439896050BOM"/>
    <s v="4398960506050DAC"/>
    <s v=""/>
    <s v="439896050"/>
    <n v="17"/>
    <s v="IST"/>
    <x v="1"/>
    <n v="3"/>
    <n v="2"/>
    <s v="172"/>
    <s v=""/>
    <s v=""/>
  </r>
  <r>
    <x v="0"/>
    <s v=" "/>
    <s v="TK"/>
    <x v="56"/>
    <m/>
    <s v="SUN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s v=""/>
    <s v=""/>
    <s v=""/>
    <s v=""/>
    <s v=""/>
    <n v="1"/>
    <s v=""/>
    <s v=""/>
    <s v=""/>
    <s v=""/>
    <s v=""/>
    <s v=""/>
    <s v=""/>
    <s v="439892459ADA"/>
    <s v="4398924582459IST"/>
    <s v=""/>
    <s v="439892459"/>
    <n v="64"/>
    <s v="IST"/>
    <x v="1"/>
    <n v="2"/>
    <n v="2"/>
    <s v="642"/>
    <s v="64ISLT"/>
    <s v="ISTADAIST"/>
  </r>
  <r>
    <x v="0"/>
    <s v=" "/>
    <s v="TK"/>
    <x v="57"/>
    <m/>
    <s v="SUN"/>
    <x v="1"/>
    <d v="1899-12-30T11:35:00"/>
    <d v="1899-12-30T15:40:00"/>
    <s v="  "/>
    <x v="17"/>
    <s v="TK"/>
    <s v="77B"/>
    <x v="0"/>
    <x v="1"/>
    <x v="1"/>
    <x v="0"/>
    <x v="1"/>
    <x v="1"/>
    <x v="1"/>
    <x v="16"/>
    <x v="16"/>
    <x v="2"/>
    <s v="ISTLHRIST"/>
    <s v=""/>
    <s v=""/>
    <s v=""/>
    <s v=""/>
    <s v=""/>
    <s v=""/>
    <n v="1"/>
    <s v=""/>
    <s v=""/>
    <s v=""/>
    <s v=""/>
    <s v=""/>
    <s v=""/>
    <n v="1"/>
    <s v="439896133IST"/>
    <s v="4398961336133LHR"/>
    <s v="ISTL"/>
    <s v="439896133ISTL"/>
    <n v="151"/>
    <s v="IST"/>
    <x v="1"/>
    <n v="2"/>
    <n v="1"/>
    <s v="1511"/>
    <s v=""/>
    <s v=""/>
  </r>
  <r>
    <x v="0"/>
    <s v=" "/>
    <s v="TK"/>
    <x v="58"/>
    <m/>
    <s v="SUN"/>
    <x v="2"/>
    <d v="1899-12-30T11:55:00"/>
    <d v="1899-12-30T15:50:00"/>
    <s v="  "/>
    <x v="41"/>
    <s v="TK"/>
    <s v="77X"/>
    <x v="1"/>
    <x v="0"/>
    <x v="1"/>
    <x v="0"/>
    <x v="1"/>
    <x v="1"/>
    <x v="1"/>
    <x v="39"/>
    <x v="32"/>
    <x v="1"/>
    <s v="ISLNVIHKGISL"/>
    <s v=""/>
    <s v=""/>
    <s v=""/>
    <s v=""/>
    <s v=""/>
    <s v=""/>
    <n v="1"/>
    <s v=""/>
    <s v=""/>
    <s v=""/>
    <s v=""/>
    <s v=""/>
    <s v=""/>
    <n v="1"/>
    <s v="439896490ISL"/>
    <s v="4398964906490NVI"/>
    <s v="ISTL"/>
    <s v="439896490ISTL"/>
    <n v="157"/>
    <s v="ISL"/>
    <x v="1"/>
    <n v="3"/>
    <n v="1"/>
    <s v="1571"/>
    <s v=""/>
    <s v=""/>
  </r>
  <r>
    <x v="0"/>
    <s v=" "/>
    <s v="TK"/>
    <x v="59"/>
    <m/>
    <s v="SUN"/>
    <x v="2"/>
    <d v="1899-12-30T12:00:00"/>
    <d v="1899-12-30T21:15:00"/>
    <s v="  "/>
    <x v="4"/>
    <s v="TK"/>
    <s v="33X"/>
    <x v="1"/>
    <x v="0"/>
    <x v="0"/>
    <x v="0"/>
    <x v="1"/>
    <x v="1"/>
    <x v="1"/>
    <x v="4"/>
    <x v="4"/>
    <x v="0"/>
    <s v="ISLTNRNBOISL"/>
    <s v=""/>
    <s v=""/>
    <s v=""/>
    <s v=""/>
    <s v=""/>
    <s v=""/>
    <n v="1"/>
    <s v=""/>
    <s v=""/>
    <s v=""/>
    <s v=""/>
    <s v=""/>
    <s v=""/>
    <n v="1"/>
    <s v="439896506ISL"/>
    <s v="4398965066506TNR"/>
    <s v="ISTL"/>
    <s v="439896506ISTL"/>
    <n v="159"/>
    <s v="ISL"/>
    <x v="1"/>
    <n v="3"/>
    <n v="1"/>
    <s v="1591"/>
    <s v=""/>
    <s v=""/>
  </r>
  <r>
    <x v="0"/>
    <s v=" "/>
    <s v="TK"/>
    <x v="60"/>
    <m/>
    <s v="SUN"/>
    <x v="30"/>
    <d v="1899-12-30T12:05:00"/>
    <d v="1899-12-30T13:35:00"/>
    <s v="  "/>
    <x v="5"/>
    <s v="TK"/>
    <n v="333"/>
    <x v="3"/>
    <x v="1"/>
    <x v="0"/>
    <x v="0"/>
    <x v="28"/>
    <x v="1"/>
    <x v="1"/>
    <x v="5"/>
    <x v="5"/>
    <x v="4"/>
    <s v="ISTAYTIST"/>
    <s v=""/>
    <s v=""/>
    <s v=""/>
    <s v=""/>
    <s v=""/>
    <s v=""/>
    <n v="1"/>
    <s v=""/>
    <s v=""/>
    <s v=""/>
    <s v=""/>
    <s v=""/>
    <s v=""/>
    <s v=""/>
    <s v="439892417AYT"/>
    <s v="4398924162417IST"/>
    <s v=""/>
    <s v="439892417"/>
    <n v="75"/>
    <s v="IST"/>
    <x v="1"/>
    <n v="2"/>
    <n v="2"/>
    <s v="752"/>
    <s v="75ISLT"/>
    <s v="ISTAYTIST"/>
  </r>
  <r>
    <x v="0"/>
    <s v=" "/>
    <s v="TK"/>
    <x v="28"/>
    <m/>
    <s v="SUN"/>
    <x v="11"/>
    <d v="1899-12-30T12:20:00"/>
    <d v="1899-12-30T18:00:00"/>
    <s v="  "/>
    <x v="26"/>
    <s v="TK"/>
    <s v="33X"/>
    <x v="1"/>
    <x v="0"/>
    <x v="0"/>
    <x v="0"/>
    <x v="10"/>
    <x v="9"/>
    <x v="3"/>
    <x v="24"/>
    <x v="19"/>
    <x v="1"/>
    <s v="ISLALACANFRUISL"/>
    <s v=""/>
    <s v=""/>
    <s v=""/>
    <s v=""/>
    <s v=""/>
    <s v=""/>
    <n v="1"/>
    <s v=""/>
    <s v=""/>
    <s v=""/>
    <s v=""/>
    <s v=""/>
    <s v=""/>
    <n v="1"/>
    <s v="439896220ALA"/>
    <s v="4398962206220CAN"/>
    <s v=""/>
    <s v="439896220"/>
    <n v="33"/>
    <s v="ISL"/>
    <x v="1"/>
    <n v="4"/>
    <n v="2"/>
    <s v="332"/>
    <s v=""/>
    <s v=""/>
  </r>
  <r>
    <x v="0"/>
    <s v=" "/>
    <s v="TK"/>
    <x v="61"/>
    <m/>
    <s v="SUN"/>
    <x v="31"/>
    <d v="1899-12-30T12:25:00"/>
    <d v="1899-12-30T16:40:00"/>
    <s v="  "/>
    <x v="42"/>
    <s v="TK"/>
    <s v="33S"/>
    <x v="0"/>
    <x v="1"/>
    <x v="0"/>
    <x v="0"/>
    <x v="29"/>
    <x v="22"/>
    <x v="6"/>
    <x v="40"/>
    <x v="33"/>
    <x v="3"/>
    <s v="Sefer Başlangıcı Yok"/>
    <s v=""/>
    <s v=""/>
    <s v=""/>
    <s v=""/>
    <s v=""/>
    <s v=""/>
    <n v="1"/>
    <s v=""/>
    <s v=""/>
    <s v=""/>
    <s v=""/>
    <s v=""/>
    <s v=""/>
    <s v=""/>
    <s v="not found6061CMB"/>
    <s v="not foundnot found6061LHE"/>
    <s v=""/>
    <s v="439896061"/>
    <s v="not found"/>
    <s v="not found"/>
    <x v="0"/>
    <s v=""/>
    <n v="64"/>
    <s v="not found64"/>
    <s v=""/>
    <s v=""/>
  </r>
  <r>
    <x v="0"/>
    <s v=" "/>
    <s v="TK"/>
    <x v="38"/>
    <m/>
    <s v="SUN"/>
    <x v="32"/>
    <d v="1899-12-30T12:40:00"/>
    <d v="1899-12-30T17:00:00"/>
    <s v="  "/>
    <x v="43"/>
    <s v="TK"/>
    <s v="33X"/>
    <x v="1"/>
    <x v="0"/>
    <x v="0"/>
    <x v="0"/>
    <x v="30"/>
    <x v="23"/>
    <x v="6"/>
    <x v="41"/>
    <x v="12"/>
    <x v="3"/>
    <s v="ISLDWCMAAISL"/>
    <s v=""/>
    <s v=""/>
    <s v=""/>
    <s v=""/>
    <s v=""/>
    <s v=""/>
    <n v="1"/>
    <s v=""/>
    <s v=""/>
    <s v=""/>
    <s v=""/>
    <s v=""/>
    <s v=""/>
    <n v="1"/>
    <s v="439896398DWC"/>
    <s v="4398963986398MAA"/>
    <s v=""/>
    <s v="439896398"/>
    <n v="59"/>
    <s v="ISL"/>
    <x v="1"/>
    <n v="3"/>
    <n v="2"/>
    <s v="592"/>
    <s v=""/>
    <s v=""/>
  </r>
  <r>
    <x v="0"/>
    <s v=" "/>
    <s v="TK"/>
    <x v="62"/>
    <m/>
    <s v="SUN"/>
    <x v="2"/>
    <d v="1899-12-30T12:45:00"/>
    <d v="1899-12-30T16:00:00"/>
    <s v="  "/>
    <x v="44"/>
    <s v="TK"/>
    <s v="33X"/>
    <x v="1"/>
    <x v="0"/>
    <x v="0"/>
    <x v="0"/>
    <x v="1"/>
    <x v="1"/>
    <x v="1"/>
    <x v="42"/>
    <x v="34"/>
    <x v="2"/>
    <s v="ISLHELARNISL"/>
    <s v=""/>
    <s v=""/>
    <s v=""/>
    <s v=""/>
    <s v=""/>
    <s v=""/>
    <n v="1"/>
    <s v=""/>
    <s v=""/>
    <s v=""/>
    <s v=""/>
    <s v=""/>
    <s v=""/>
    <n v="1"/>
    <s v="439896315ISL"/>
    <s v="4398963156315HEL"/>
    <s v="ISTL"/>
    <s v="439896315ISTL"/>
    <n v="178"/>
    <s v="ISL"/>
    <x v="1"/>
    <n v="3"/>
    <n v="1"/>
    <s v="1781"/>
    <s v=""/>
    <s v=""/>
  </r>
  <r>
    <x v="0"/>
    <s v=" "/>
    <s v="TK"/>
    <x v="29"/>
    <m/>
    <s v="SUN"/>
    <x v="6"/>
    <d v="1899-12-30T12:45:00"/>
    <d v="1899-12-30T18:40:00"/>
    <s v="  "/>
    <x v="24"/>
    <s v="TK"/>
    <s v="77X"/>
    <x v="1"/>
    <x v="0"/>
    <x v="1"/>
    <x v="0"/>
    <x v="5"/>
    <x v="5"/>
    <x v="3"/>
    <x v="22"/>
    <x v="19"/>
    <x v="1"/>
    <s v="ISLFRUPVGISL"/>
    <s v=""/>
    <s v=""/>
    <s v=""/>
    <s v=""/>
    <s v=""/>
    <s v=""/>
    <n v="1"/>
    <s v=""/>
    <s v=""/>
    <s v=""/>
    <s v=""/>
    <s v=""/>
    <s v=""/>
    <n v="1"/>
    <s v="439896518FRU"/>
    <s v="4398965186518PVG"/>
    <s v=""/>
    <s v="439896518"/>
    <n v="36"/>
    <s v="ISL"/>
    <x v="1"/>
    <n v="3"/>
    <n v="2"/>
    <s v="362"/>
    <s v=""/>
    <s v=""/>
  </r>
  <r>
    <x v="0"/>
    <s v=" "/>
    <s v="TK"/>
    <x v="63"/>
    <m/>
    <s v="SUN"/>
    <x v="33"/>
    <d v="1899-12-30T12:45:00"/>
    <d v="1899-12-30T19:20:00"/>
    <s v="  "/>
    <x v="16"/>
    <s v="TK"/>
    <s v="33X"/>
    <x v="1"/>
    <x v="0"/>
    <x v="0"/>
    <x v="0"/>
    <x v="31"/>
    <x v="21"/>
    <x v="6"/>
    <x v="5"/>
    <x v="5"/>
    <x v="4"/>
    <s v="ISLBAHAMDISL"/>
    <s v=""/>
    <s v=""/>
    <s v=""/>
    <s v=""/>
    <s v=""/>
    <s v=""/>
    <n v="1"/>
    <s v=""/>
    <s v=""/>
    <s v=""/>
    <s v=""/>
    <s v=""/>
    <s v=""/>
    <s v=""/>
    <s v="439896561AMD"/>
    <s v="4398965606561ISL"/>
    <s v=""/>
    <s v="439896561"/>
    <n v="13"/>
    <s v="ISL"/>
    <x v="1"/>
    <n v="3"/>
    <n v="3"/>
    <s v="133"/>
    <s v="13ISLT"/>
    <s v="ISLBAHAMDISL"/>
  </r>
  <r>
    <x v="0"/>
    <s v=" "/>
    <s v="TK"/>
    <x v="64"/>
    <m/>
    <s v="SUN"/>
    <x v="1"/>
    <d v="1899-12-30T13:00:00"/>
    <d v="1899-12-30T17:30:00"/>
    <s v="  "/>
    <x v="45"/>
    <s v="TK"/>
    <s v="77B"/>
    <x v="0"/>
    <x v="1"/>
    <x v="1"/>
    <x v="0"/>
    <x v="1"/>
    <x v="1"/>
    <x v="1"/>
    <x v="26"/>
    <x v="23"/>
    <x v="3"/>
    <s v="ISTDXBCMBLHEIST"/>
    <s v=""/>
    <s v=""/>
    <s v=""/>
    <s v=""/>
    <s v=""/>
    <s v=""/>
    <n v="1"/>
    <s v=""/>
    <s v=""/>
    <s v=""/>
    <s v=""/>
    <s v=""/>
    <s v=""/>
    <n v="1"/>
    <s v="439896176IST"/>
    <s v="4398961766176DXB"/>
    <s v="ISTL"/>
    <s v="439896176ISTL"/>
    <n v="185"/>
    <s v="IST"/>
    <x v="1"/>
    <n v="4"/>
    <n v="1"/>
    <s v="1851"/>
    <s v=""/>
    <s v=""/>
  </r>
  <r>
    <x v="0"/>
    <s v=" "/>
    <s v="TK"/>
    <x v="65"/>
    <m/>
    <s v="SUN"/>
    <x v="1"/>
    <d v="1899-12-30T13:05:00"/>
    <d v="1899-12-30T00:30:00"/>
    <n v="1"/>
    <x v="15"/>
    <s v="TK"/>
    <s v="77B"/>
    <x v="0"/>
    <x v="1"/>
    <x v="1"/>
    <x v="0"/>
    <x v="1"/>
    <x v="1"/>
    <x v="1"/>
    <x v="15"/>
    <x v="15"/>
    <x v="6"/>
    <s v="ISTORDIST"/>
    <s v=""/>
    <s v=""/>
    <s v=""/>
    <s v=""/>
    <s v=""/>
    <s v=""/>
    <n v="1"/>
    <s v=""/>
    <s v=""/>
    <s v=""/>
    <s v=""/>
    <s v=""/>
    <s v=""/>
    <n v="1"/>
    <s v="439896185IST"/>
    <s v="4398961856185ORD"/>
    <s v="ISTL"/>
    <s v="439896185ISTL"/>
    <n v="186"/>
    <s v="IST"/>
    <x v="1"/>
    <n v="2"/>
    <n v="1"/>
    <s v="1861"/>
    <s v=""/>
    <s v=""/>
  </r>
  <r>
    <x v="0"/>
    <s v=" "/>
    <s v="TK"/>
    <x v="66"/>
    <m/>
    <s v="SUN"/>
    <x v="1"/>
    <d v="1899-12-30T13:15:00"/>
    <d v="1899-12-30T00:05:00"/>
    <n v="1"/>
    <x v="46"/>
    <s v="TK"/>
    <s v="77B"/>
    <x v="0"/>
    <x v="1"/>
    <x v="1"/>
    <x v="0"/>
    <x v="1"/>
    <x v="1"/>
    <x v="1"/>
    <x v="43"/>
    <x v="15"/>
    <x v="6"/>
    <s v="ISTJFKYYZIST"/>
    <s v=""/>
    <s v=""/>
    <s v=""/>
    <s v=""/>
    <s v=""/>
    <s v=""/>
    <n v="1"/>
    <s v=""/>
    <s v=""/>
    <s v=""/>
    <s v=""/>
    <s v=""/>
    <s v=""/>
    <n v="1"/>
    <s v="439896079IST"/>
    <s v="4398960796079JFK"/>
    <s v="ISTL"/>
    <s v="439896079ISTL"/>
    <n v="187"/>
    <s v="IST"/>
    <x v="1"/>
    <n v="3"/>
    <n v="1"/>
    <s v="1871"/>
    <s v=""/>
    <s v=""/>
  </r>
  <r>
    <x v="0"/>
    <s v=" "/>
    <s v="TK"/>
    <x v="67"/>
    <m/>
    <s v="SUN"/>
    <x v="34"/>
    <d v="1899-12-30T13:25:00"/>
    <d v="1899-12-30T15:55:00"/>
    <s v="  "/>
    <x v="5"/>
    <s v="TK"/>
    <s v="77B"/>
    <x v="0"/>
    <x v="1"/>
    <x v="1"/>
    <x v="0"/>
    <x v="32"/>
    <x v="24"/>
    <x v="0"/>
    <x v="5"/>
    <x v="5"/>
    <x v="4"/>
    <s v="ISTCAIIST"/>
    <s v=""/>
    <s v=""/>
    <s v=""/>
    <s v=""/>
    <s v=""/>
    <s v=""/>
    <n v="1"/>
    <s v=""/>
    <s v=""/>
    <s v=""/>
    <s v=""/>
    <s v=""/>
    <s v=""/>
    <s v=""/>
    <s v="439896158CAI"/>
    <s v="4398961576158IST"/>
    <s v=""/>
    <s v="439896158"/>
    <n v="103"/>
    <s v="IST"/>
    <x v="1"/>
    <n v="2"/>
    <n v="2"/>
    <s v="1032"/>
    <s v="103ISLT"/>
    <s v="ISTCAIIST"/>
  </r>
  <r>
    <x v="0"/>
    <s v=" "/>
    <s v="TK"/>
    <x v="34"/>
    <m/>
    <s v="SUN"/>
    <x v="35"/>
    <d v="1899-12-30T13:40:00"/>
    <d v="1899-12-30T16:20:00"/>
    <s v="  "/>
    <x v="5"/>
    <s v="TK"/>
    <s v="33S"/>
    <x v="0"/>
    <x v="1"/>
    <x v="0"/>
    <x v="0"/>
    <x v="33"/>
    <x v="25"/>
    <x v="5"/>
    <x v="5"/>
    <x v="5"/>
    <x v="4"/>
    <s v="ISTKBPPRGIST"/>
    <s v=""/>
    <s v=""/>
    <s v=""/>
    <s v=""/>
    <s v=""/>
    <s v=""/>
    <n v="1"/>
    <s v=""/>
    <s v=""/>
    <s v=""/>
    <s v=""/>
    <s v=""/>
    <s v=""/>
    <s v=""/>
    <s v="439896127PRG"/>
    <s v="4398961276127IST"/>
    <s v=""/>
    <s v="439896127"/>
    <n v="52"/>
    <s v="IST"/>
    <x v="1"/>
    <n v="3"/>
    <n v="3"/>
    <s v="523"/>
    <s v="52ISLT"/>
    <s v="ISTKBPPRGIST"/>
  </r>
  <r>
    <x v="0"/>
    <s v=" "/>
    <s v="TK"/>
    <x v="68"/>
    <m/>
    <s v="SUN"/>
    <x v="2"/>
    <d v="1899-12-30T14:00:00"/>
    <d v="1899-12-30T19:35:00"/>
    <s v="  "/>
    <x v="23"/>
    <s v="RH"/>
    <s v="3RH"/>
    <x v="2"/>
    <x v="0"/>
    <x v="0"/>
    <x v="0"/>
    <x v="1"/>
    <x v="1"/>
    <x v="1"/>
    <x v="21"/>
    <x v="20"/>
    <x v="1"/>
    <s v="ALAISLALAHKG"/>
    <s v=""/>
    <s v=""/>
    <s v=""/>
    <s v=""/>
    <s v=""/>
    <s v=""/>
    <n v="1"/>
    <s v=""/>
    <s v=""/>
    <s v=""/>
    <s v=""/>
    <s v=""/>
    <s v=""/>
    <n v="1"/>
    <s v="439896790ISL"/>
    <s v="4398967906790ALA"/>
    <s v="ISTL"/>
    <s v="439896790ISTL"/>
    <n v="202"/>
    <s v="ISL"/>
    <x v="1"/>
    <n v="3"/>
    <n v="2"/>
    <s v="2022"/>
    <s v=""/>
    <s v=""/>
  </r>
  <r>
    <x v="0"/>
    <s v=" "/>
    <s v="TK"/>
    <x v="6"/>
    <m/>
    <s v="SUN"/>
    <x v="36"/>
    <d v="1899-12-30T14:05:00"/>
    <d v="1899-12-30T17:55:00"/>
    <s v="  "/>
    <x v="47"/>
    <s v="TK"/>
    <s v="33S"/>
    <x v="0"/>
    <x v="1"/>
    <x v="0"/>
    <x v="0"/>
    <x v="34"/>
    <x v="26"/>
    <x v="0"/>
    <x v="44"/>
    <x v="35"/>
    <x v="0"/>
    <s v="ISTTNREBBIST"/>
    <s v=""/>
    <s v=""/>
    <s v=""/>
    <s v=""/>
    <s v=""/>
    <s v=""/>
    <n v="1"/>
    <s v=""/>
    <s v=""/>
    <s v=""/>
    <s v=""/>
    <s v=""/>
    <s v=""/>
    <n v="1"/>
    <s v="439896054TNR"/>
    <s v="4398960546054EBB"/>
    <s v=""/>
    <s v="439896054"/>
    <n v="9"/>
    <s v="IST"/>
    <x v="1"/>
    <n v="3"/>
    <n v="2"/>
    <s v="92"/>
    <s v=""/>
    <s v=""/>
  </r>
  <r>
    <x v="0"/>
    <s v=" "/>
    <s v="TK"/>
    <x v="69"/>
    <m/>
    <s v="SUN"/>
    <x v="1"/>
    <d v="1899-12-30T14:05:00"/>
    <d v="1899-12-30T23:40:00"/>
    <s v="  "/>
    <x v="48"/>
    <s v="TK"/>
    <s v="77B"/>
    <x v="0"/>
    <x v="1"/>
    <x v="1"/>
    <x v="0"/>
    <x v="1"/>
    <x v="1"/>
    <x v="1"/>
    <x v="45"/>
    <x v="36"/>
    <x v="1"/>
    <s v="ISTBKKIST"/>
    <s v=""/>
    <s v=""/>
    <s v=""/>
    <s v=""/>
    <s v=""/>
    <s v=""/>
    <n v="1"/>
    <s v=""/>
    <s v=""/>
    <s v=""/>
    <s v=""/>
    <s v=""/>
    <s v=""/>
    <n v="1"/>
    <s v="439896102IST"/>
    <s v="4398961026102BKK"/>
    <s v="ISTL"/>
    <s v="439896102ISTL"/>
    <n v="206"/>
    <s v="IST"/>
    <x v="1"/>
    <n v="2"/>
    <n v="1"/>
    <s v="2061"/>
    <s v=""/>
    <s v=""/>
  </r>
  <r>
    <x v="0"/>
    <s v=" "/>
    <s v="TK"/>
    <x v="70"/>
    <m/>
    <s v="SUN"/>
    <x v="37"/>
    <d v="1899-12-30T14:10:00"/>
    <d v="1899-12-30T20:45:00"/>
    <s v="  "/>
    <x v="16"/>
    <s v="TK"/>
    <s v="77X"/>
    <x v="0"/>
    <x v="0"/>
    <x v="1"/>
    <x v="0"/>
    <x v="35"/>
    <x v="27"/>
    <x v="0"/>
    <x v="5"/>
    <x v="5"/>
    <x v="4"/>
    <s v="ISLLOSISL"/>
    <s v=""/>
    <s v=""/>
    <s v=""/>
    <s v=""/>
    <s v=""/>
    <s v=""/>
    <n v="1"/>
    <s v=""/>
    <s v=""/>
    <s v=""/>
    <s v=""/>
    <s v=""/>
    <s v=""/>
    <s v=""/>
    <s v="439896681LOS"/>
    <s v="4398966806681ISL"/>
    <s v=""/>
    <s v="439896681"/>
    <n v="27"/>
    <s v="ISL"/>
    <x v="1"/>
    <n v="2"/>
    <n v="2"/>
    <s v="272"/>
    <s v="27ISLT"/>
    <s v="ISLLOSISL"/>
  </r>
  <r>
    <x v="0"/>
    <s v=" "/>
    <s v="TK"/>
    <x v="71"/>
    <m/>
    <s v="SUN"/>
    <x v="1"/>
    <d v="1899-12-30T14:15:00"/>
    <d v="1899-12-30T17:20:00"/>
    <s v="  "/>
    <x v="49"/>
    <s v="TK"/>
    <s v="77B"/>
    <x v="0"/>
    <x v="1"/>
    <x v="1"/>
    <x v="0"/>
    <x v="1"/>
    <x v="1"/>
    <x v="1"/>
    <x v="46"/>
    <x v="37"/>
    <x v="2"/>
    <s v="ISTSVOIST"/>
    <s v=""/>
    <s v=""/>
    <s v=""/>
    <s v=""/>
    <s v=""/>
    <s v=""/>
    <n v="1"/>
    <s v=""/>
    <s v=""/>
    <s v=""/>
    <s v=""/>
    <s v=""/>
    <s v=""/>
    <n v="1"/>
    <s v="439896162IST"/>
    <s v="4398961626162SVO"/>
    <s v="ISTL"/>
    <s v="439896162ISTL"/>
    <n v="210"/>
    <s v="IST"/>
    <x v="1"/>
    <n v="2"/>
    <n v="1"/>
    <s v="2101"/>
    <s v=""/>
    <s v=""/>
  </r>
  <r>
    <x v="0"/>
    <s v=" "/>
    <s v="TK"/>
    <x v="72"/>
    <m/>
    <s v="SUN"/>
    <x v="0"/>
    <d v="1899-12-30T14:15:00"/>
    <d v="1899-12-30T18:10:00"/>
    <s v="  "/>
    <x v="0"/>
    <s v="TK"/>
    <s v="77B"/>
    <x v="0"/>
    <x v="1"/>
    <x v="1"/>
    <x v="0"/>
    <x v="0"/>
    <x v="0"/>
    <x v="0"/>
    <x v="0"/>
    <x v="0"/>
    <x v="0"/>
    <s v="ISTJNBNBOIST"/>
    <s v=""/>
    <s v=""/>
    <s v=""/>
    <s v=""/>
    <s v=""/>
    <s v=""/>
    <n v="1"/>
    <s v=""/>
    <s v=""/>
    <s v=""/>
    <s v=""/>
    <s v=""/>
    <s v=""/>
    <n v="1"/>
    <s v="439896168JNB"/>
    <s v="4398961676168NBO"/>
    <s v=""/>
    <s v="439896168"/>
    <n v="16"/>
    <s v="IST"/>
    <x v="1"/>
    <n v="3"/>
    <n v="2"/>
    <s v="162"/>
    <s v=""/>
    <s v=""/>
  </r>
  <r>
    <x v="0"/>
    <s v=" "/>
    <s v="TK"/>
    <x v="73"/>
    <m/>
    <s v="SUN"/>
    <x v="2"/>
    <d v="1899-12-30T14:15:00"/>
    <d v="1899-12-30T20:40:00"/>
    <s v="  "/>
    <x v="12"/>
    <s v="TK"/>
    <s v="33X"/>
    <x v="1"/>
    <x v="0"/>
    <x v="0"/>
    <x v="0"/>
    <x v="1"/>
    <x v="1"/>
    <x v="1"/>
    <x v="12"/>
    <x v="12"/>
    <x v="3"/>
    <s v="ISLBOMISL"/>
    <s v=""/>
    <s v=""/>
    <s v=""/>
    <s v=""/>
    <s v=""/>
    <s v=""/>
    <n v="1"/>
    <s v=""/>
    <s v=""/>
    <s v=""/>
    <s v=""/>
    <s v=""/>
    <s v=""/>
    <n v="1"/>
    <s v="439896232ISL"/>
    <s v="4398962326232BOM"/>
    <s v="ISTL"/>
    <s v="439896232ISTL"/>
    <n v="212"/>
    <s v="ISL"/>
    <x v="1"/>
    <n v="2"/>
    <n v="1"/>
    <s v="2121"/>
    <s v=""/>
    <s v=""/>
  </r>
  <r>
    <x v="0"/>
    <s v=" "/>
    <s v="TK"/>
    <x v="74"/>
    <m/>
    <s v="SUN"/>
    <x v="38"/>
    <d v="1899-12-30T14:20:00"/>
    <d v="1899-12-30T20:05:00"/>
    <s v="  "/>
    <x v="1"/>
    <s v="TK"/>
    <s v="77B"/>
    <x v="0"/>
    <x v="1"/>
    <x v="1"/>
    <x v="0"/>
    <x v="36"/>
    <x v="28"/>
    <x v="3"/>
    <x v="1"/>
    <x v="1"/>
    <x v="1"/>
    <s v="ISTFRUPEKFRUIST"/>
    <s v=""/>
    <s v=""/>
    <s v=""/>
    <s v=""/>
    <s v=""/>
    <s v=""/>
    <n v="1"/>
    <s v=""/>
    <s v=""/>
    <s v=""/>
    <s v=""/>
    <s v=""/>
    <s v=""/>
    <s v=""/>
    <s v="439896175PEK"/>
    <s v="4398961746175FRU"/>
    <s v=""/>
    <s v="439896175"/>
    <n v="5"/>
    <s v="IST"/>
    <x v="1"/>
    <n v="4"/>
    <n v="3"/>
    <s v="53"/>
    <s v=""/>
    <s v=""/>
  </r>
  <r>
    <x v="0"/>
    <s v=" "/>
    <s v="TK"/>
    <x v="75"/>
    <m/>
    <s v="SUN"/>
    <x v="2"/>
    <d v="1899-12-30T14:30:00"/>
    <d v="1899-12-30T18:40:00"/>
    <s v="  "/>
    <x v="3"/>
    <s v="TK"/>
    <s v="33X"/>
    <x v="1"/>
    <x v="0"/>
    <x v="0"/>
    <x v="0"/>
    <x v="1"/>
    <x v="1"/>
    <x v="1"/>
    <x v="3"/>
    <x v="3"/>
    <x v="3"/>
    <s v="ISLDOHDELISL"/>
    <s v=""/>
    <s v=""/>
    <s v=""/>
    <s v=""/>
    <s v=""/>
    <s v=""/>
    <n v="1"/>
    <s v=""/>
    <s v=""/>
    <s v=""/>
    <s v=""/>
    <s v=""/>
    <s v=""/>
    <n v="1"/>
    <s v="439896565ISL"/>
    <s v="4398965656565DOH"/>
    <s v="ISTL"/>
    <s v="439896565ISTL"/>
    <n v="217"/>
    <s v="ISL"/>
    <x v="1"/>
    <n v="3"/>
    <n v="1"/>
    <s v="2171"/>
    <s v=""/>
    <s v=""/>
  </r>
  <r>
    <x v="0"/>
    <s v=" "/>
    <s v="TK"/>
    <x v="45"/>
    <m/>
    <s v="SUN"/>
    <x v="39"/>
    <d v="1899-12-30T14:35:00"/>
    <d v="1899-12-30T22:30:00"/>
    <s v="  "/>
    <x v="15"/>
    <s v="9T"/>
    <s v="74F"/>
    <x v="1"/>
    <x v="0"/>
    <x v="3"/>
    <x v="0"/>
    <x v="37"/>
    <x v="29"/>
    <x v="5"/>
    <x v="15"/>
    <x v="15"/>
    <x v="6"/>
    <s v="ISLSNNORDISL"/>
    <s v=""/>
    <s v=""/>
    <s v=""/>
    <s v=""/>
    <s v=""/>
    <s v=""/>
    <n v="1"/>
    <s v=""/>
    <s v=""/>
    <s v=""/>
    <s v=""/>
    <s v=""/>
    <s v=""/>
    <n v="1"/>
    <s v="439896551SNN"/>
    <s v="4398965516551ORD"/>
    <s v=""/>
    <s v="439896551"/>
    <n v="85"/>
    <s v="ISL"/>
    <x v="1"/>
    <n v="3"/>
    <n v="2"/>
    <s v="852"/>
    <s v=""/>
    <s v=""/>
  </r>
  <r>
    <x v="0"/>
    <s v=" "/>
    <s v="TK"/>
    <x v="76"/>
    <m/>
    <s v="SUN"/>
    <x v="2"/>
    <d v="1899-12-30T14:40:00"/>
    <d v="1899-12-30T17:25:00"/>
    <s v="  "/>
    <x v="50"/>
    <s v="KZU"/>
    <s v="ABW"/>
    <x v="1"/>
    <x v="0"/>
    <x v="2"/>
    <x v="0"/>
    <x v="1"/>
    <x v="1"/>
    <x v="1"/>
    <x v="47"/>
    <x v="38"/>
    <x v="3"/>
    <s v="ISLBGWISL"/>
    <s v=""/>
    <s v=""/>
    <s v=""/>
    <s v=""/>
    <s v=""/>
    <s v=""/>
    <n v="1"/>
    <s v=""/>
    <s v=""/>
    <s v=""/>
    <s v=""/>
    <s v=""/>
    <s v=""/>
    <n v="1"/>
    <s v="439896444ISL"/>
    <s v="4398964446444BGW"/>
    <s v="ISTL"/>
    <s v="439896444ISTL"/>
    <n v="219"/>
    <s v="ISL"/>
    <x v="1"/>
    <n v="2"/>
    <n v="1"/>
    <s v="2191"/>
    <s v=""/>
    <s v=""/>
  </r>
  <r>
    <x v="0"/>
    <s v=" "/>
    <s v="TK"/>
    <x v="77"/>
    <m/>
    <s v="SUN"/>
    <x v="40"/>
    <d v="1899-12-30T14:45:00"/>
    <d v="1899-12-30T02:05:00"/>
    <n v="1"/>
    <x v="5"/>
    <s v="TK"/>
    <s v="77B"/>
    <x v="0"/>
    <x v="1"/>
    <x v="1"/>
    <x v="0"/>
    <x v="38"/>
    <x v="30"/>
    <x v="3"/>
    <x v="5"/>
    <x v="5"/>
    <x v="4"/>
    <s v="ISTHKGIST"/>
    <s v=""/>
    <s v=""/>
    <s v=""/>
    <s v=""/>
    <s v=""/>
    <s v=""/>
    <n v="1"/>
    <s v=""/>
    <s v=""/>
    <s v=""/>
    <s v=""/>
    <s v=""/>
    <s v=""/>
    <s v=""/>
    <s v="4398971HKG"/>
    <s v="439897071IST"/>
    <s v=""/>
    <s v="4398971"/>
    <n v="12"/>
    <s v="IST"/>
    <x v="1"/>
    <n v="2"/>
    <n v="2"/>
    <s v="122"/>
    <s v="12ISLT"/>
    <s v="ISTHKGIST"/>
  </r>
  <r>
    <x v="0"/>
    <s v=" "/>
    <s v="TK"/>
    <x v="78"/>
    <m/>
    <s v="SUN"/>
    <x v="2"/>
    <d v="1899-12-30T14:50:00"/>
    <d v="1899-12-30T02:00:00"/>
    <n v="1"/>
    <x v="15"/>
    <s v="TK"/>
    <s v="77X"/>
    <x v="1"/>
    <x v="0"/>
    <x v="1"/>
    <x v="0"/>
    <x v="1"/>
    <x v="1"/>
    <x v="1"/>
    <x v="15"/>
    <x v="15"/>
    <x v="6"/>
    <s v="ISLORDMEXIAHISL"/>
    <s v=""/>
    <s v=""/>
    <s v=""/>
    <s v=""/>
    <s v=""/>
    <s v=""/>
    <n v="1"/>
    <s v=""/>
    <s v=""/>
    <s v=""/>
    <s v=""/>
    <s v=""/>
    <s v=""/>
    <n v="1"/>
    <s v="439896435ISL"/>
    <s v="4398964356435ORD"/>
    <s v="ISTL"/>
    <s v="439896435ISTL"/>
    <n v="223"/>
    <s v="ISL"/>
    <x v="1"/>
    <n v="4"/>
    <n v="1"/>
    <s v="2231"/>
    <s v=""/>
    <s v=""/>
  </r>
  <r>
    <x v="0"/>
    <s v=" "/>
    <s v="TK"/>
    <x v="79"/>
    <m/>
    <s v="SUN"/>
    <x v="2"/>
    <d v="1899-12-30T14:50:00"/>
    <d v="1899-12-30T01:00:00"/>
    <n v="1"/>
    <x v="51"/>
    <s v="9T"/>
    <s v="74F"/>
    <x v="0"/>
    <x v="0"/>
    <x v="3"/>
    <x v="0"/>
    <x v="1"/>
    <x v="1"/>
    <x v="1"/>
    <x v="48"/>
    <x v="39"/>
    <x v="1"/>
    <s v="ISLSINHANISL"/>
    <s v=""/>
    <s v=""/>
    <s v=""/>
    <s v=""/>
    <s v=""/>
    <s v=""/>
    <n v="1"/>
    <s v=""/>
    <s v=""/>
    <s v=""/>
    <s v=""/>
    <s v=""/>
    <s v=""/>
    <n v="1"/>
    <s v="439896666ISL"/>
    <s v="4398966666666SIN"/>
    <s v="ISTL"/>
    <s v="439896666ISTL"/>
    <n v="224"/>
    <s v="ISL"/>
    <x v="1"/>
    <n v="3"/>
    <n v="1"/>
    <s v="2241"/>
    <s v=""/>
    <s v=""/>
  </r>
  <r>
    <x v="0"/>
    <s v=" "/>
    <s v="TK"/>
    <x v="80"/>
    <m/>
    <s v="SUN"/>
    <x v="2"/>
    <d v="1899-12-30T15:00:00"/>
    <d v="1899-12-30T20:35:00"/>
    <s v="  "/>
    <x v="23"/>
    <s v="RH"/>
    <s v="3RH"/>
    <x v="2"/>
    <x v="0"/>
    <x v="0"/>
    <x v="0"/>
    <x v="1"/>
    <x v="1"/>
    <x v="1"/>
    <x v="21"/>
    <x v="20"/>
    <x v="1"/>
    <s v="ALAISLALAHKG"/>
    <s v=""/>
    <s v=""/>
    <s v=""/>
    <s v=""/>
    <s v=""/>
    <s v=""/>
    <n v="1"/>
    <s v=""/>
    <s v=""/>
    <s v=""/>
    <s v=""/>
    <s v=""/>
    <s v=""/>
    <n v="1"/>
    <s v="439896782ISL"/>
    <s v="4398967826782ALA"/>
    <s v="ISTL"/>
    <s v="439896782ISTL"/>
    <n v="229"/>
    <s v="ISL"/>
    <x v="1"/>
    <n v="3"/>
    <n v="2"/>
    <s v="2292"/>
    <s v=""/>
    <s v=""/>
  </r>
  <r>
    <x v="0"/>
    <s v=" "/>
    <s v="TK"/>
    <x v="81"/>
    <m/>
    <s v="SUN"/>
    <x v="41"/>
    <d v="1899-12-30T15:10:00"/>
    <d v="1899-12-30T19:45:00"/>
    <s v="  "/>
    <x v="5"/>
    <s v="TK"/>
    <s v="77B"/>
    <x v="0"/>
    <x v="1"/>
    <x v="1"/>
    <x v="0"/>
    <x v="39"/>
    <x v="31"/>
    <x v="0"/>
    <x v="5"/>
    <x v="5"/>
    <x v="4"/>
    <s v="ISTCMNIST"/>
    <s v=""/>
    <s v=""/>
    <s v=""/>
    <s v=""/>
    <s v=""/>
    <s v=""/>
    <n v="1"/>
    <s v=""/>
    <s v=""/>
    <s v=""/>
    <s v=""/>
    <s v=""/>
    <s v=""/>
    <s v=""/>
    <s v="439896144CMN"/>
    <s v="4398961436144IST"/>
    <s v=""/>
    <s v="439896144"/>
    <n v="84"/>
    <s v="IST"/>
    <x v="1"/>
    <n v="2"/>
    <n v="2"/>
    <s v="842"/>
    <s v="84ISLT"/>
    <s v="ISTCMNIST"/>
  </r>
  <r>
    <x v="0"/>
    <s v=" "/>
    <s v="TK"/>
    <x v="82"/>
    <m/>
    <s v="SUN"/>
    <x v="42"/>
    <d v="1899-12-30T15:20:00"/>
    <d v="1899-12-30T22:00:00"/>
    <s v="  "/>
    <x v="1"/>
    <s v="TK"/>
    <s v="77B"/>
    <x v="0"/>
    <x v="1"/>
    <x v="1"/>
    <x v="0"/>
    <x v="40"/>
    <x v="28"/>
    <x v="3"/>
    <x v="1"/>
    <x v="1"/>
    <x v="1"/>
    <s v="ISTFRUPVGFRUIST"/>
    <s v=""/>
    <s v=""/>
    <s v=""/>
    <s v=""/>
    <s v=""/>
    <s v=""/>
    <n v="1"/>
    <s v=""/>
    <s v=""/>
    <s v=""/>
    <s v=""/>
    <s v=""/>
    <s v=""/>
    <s v=""/>
    <s v="439896109PVG"/>
    <s v="4398961086109FRU"/>
    <s v=""/>
    <s v="439896109"/>
    <n v="4"/>
    <s v="IST"/>
    <x v="1"/>
    <n v="4"/>
    <n v="3"/>
    <s v="43"/>
    <s v=""/>
    <s v=""/>
  </r>
  <r>
    <x v="0"/>
    <s v=" "/>
    <s v="TK"/>
    <x v="50"/>
    <m/>
    <s v="SUN"/>
    <x v="43"/>
    <d v="1899-12-30T15:25:00"/>
    <d v="1899-12-30T17:55:00"/>
    <s v="  "/>
    <x v="52"/>
    <s v="TK"/>
    <s v="77X"/>
    <x v="1"/>
    <x v="0"/>
    <x v="1"/>
    <x v="0"/>
    <x v="41"/>
    <x v="32"/>
    <x v="0"/>
    <x v="49"/>
    <x v="40"/>
    <x v="2"/>
    <s v="ISLALGLNZISL"/>
    <s v=""/>
    <s v=""/>
    <s v=""/>
    <s v=""/>
    <s v=""/>
    <s v=""/>
    <n v="1"/>
    <s v=""/>
    <s v=""/>
    <s v=""/>
    <s v=""/>
    <s v=""/>
    <s v=""/>
    <n v="1"/>
    <s v="439896327ALG"/>
    <s v="4398963276327LNZ"/>
    <s v=""/>
    <s v="439896327"/>
    <n v="118"/>
    <s v="ISL"/>
    <x v="1"/>
    <n v="3"/>
    <n v="2"/>
    <s v="1182"/>
    <s v=""/>
    <s v=""/>
  </r>
  <r>
    <x v="0"/>
    <s v=" "/>
    <s v="TK"/>
    <x v="83"/>
    <m/>
    <s v="SUN"/>
    <x v="44"/>
    <d v="1899-12-30T15:35:00"/>
    <d v="1899-12-30T19:05:00"/>
    <s v="  "/>
    <x v="5"/>
    <s v="TK"/>
    <s v="77B"/>
    <x v="0"/>
    <x v="1"/>
    <x v="1"/>
    <x v="0"/>
    <x v="42"/>
    <x v="33"/>
    <x v="4"/>
    <x v="5"/>
    <x v="5"/>
    <x v="4"/>
    <s v="ISTCDGIST"/>
    <s v=""/>
    <s v=""/>
    <s v=""/>
    <s v=""/>
    <s v=""/>
    <s v=""/>
    <n v="1"/>
    <s v=""/>
    <s v=""/>
    <s v=""/>
    <s v=""/>
    <s v=""/>
    <s v=""/>
    <s v=""/>
    <s v="439896156CDG"/>
    <s v="4398961556156IST"/>
    <s v=""/>
    <s v="439896156"/>
    <n v="115"/>
    <s v="IST"/>
    <x v="1"/>
    <n v="2"/>
    <n v="2"/>
    <s v="1152"/>
    <s v="115ISLT"/>
    <s v="ISTCDGIST"/>
  </r>
  <r>
    <x v="0"/>
    <s v=" "/>
    <s v="TK"/>
    <x v="84"/>
    <m/>
    <s v="SUN"/>
    <x v="45"/>
    <d v="1899-12-30T15:55:00"/>
    <d v="1899-12-30T22:20:00"/>
    <s v="  "/>
    <x v="1"/>
    <s v="TK"/>
    <s v="77B"/>
    <x v="0"/>
    <x v="1"/>
    <x v="1"/>
    <x v="0"/>
    <x v="43"/>
    <x v="28"/>
    <x v="3"/>
    <x v="1"/>
    <x v="1"/>
    <x v="1"/>
    <s v="ISTFRUCANFRUIST"/>
    <s v=""/>
    <s v=""/>
    <s v=""/>
    <s v=""/>
    <s v=""/>
    <s v=""/>
    <n v="1"/>
    <s v=""/>
    <s v=""/>
    <s v=""/>
    <s v=""/>
    <s v=""/>
    <s v=""/>
    <s v=""/>
    <s v="439896107CAN"/>
    <s v="4398961066107FRU"/>
    <s v=""/>
    <s v="439896107"/>
    <n v="6"/>
    <s v="IST"/>
    <x v="1"/>
    <n v="4"/>
    <n v="3"/>
    <s v="63"/>
    <s v=""/>
    <s v=""/>
  </r>
  <r>
    <x v="0"/>
    <s v=" "/>
    <s v="TK"/>
    <x v="85"/>
    <m/>
    <s v="SUN"/>
    <x v="46"/>
    <d v="1899-12-30T15:55:00"/>
    <d v="1899-12-30T02:30:00"/>
    <n v="1"/>
    <x v="5"/>
    <s v="TK"/>
    <s v="77B"/>
    <x v="0"/>
    <x v="1"/>
    <x v="1"/>
    <x v="0"/>
    <x v="44"/>
    <x v="34"/>
    <x v="3"/>
    <x v="5"/>
    <x v="5"/>
    <x v="4"/>
    <s v="ISTKULIST"/>
    <s v=""/>
    <s v=""/>
    <s v=""/>
    <s v=""/>
    <s v=""/>
    <s v=""/>
    <n v="1"/>
    <s v=""/>
    <s v=""/>
    <s v=""/>
    <s v=""/>
    <s v=""/>
    <s v=""/>
    <s v=""/>
    <s v="439896179KUL"/>
    <s v="4398961786179IST"/>
    <s v=""/>
    <s v="439896179"/>
    <n v="15"/>
    <s v="IST"/>
    <x v="1"/>
    <n v="2"/>
    <n v="2"/>
    <s v="152"/>
    <s v="15ISLT"/>
    <s v="ISTKULIST"/>
  </r>
  <r>
    <x v="0"/>
    <s v=" "/>
    <s v="TK"/>
    <x v="86"/>
    <m/>
    <s v="SUN"/>
    <x v="47"/>
    <d v="1899-12-30T16:10:00"/>
    <d v="1899-12-30T00:45:00"/>
    <n v="1"/>
    <x v="5"/>
    <s v="TK"/>
    <s v="77B"/>
    <x v="0"/>
    <x v="1"/>
    <x v="1"/>
    <x v="0"/>
    <x v="45"/>
    <x v="35"/>
    <x v="6"/>
    <x v="5"/>
    <x v="5"/>
    <x v="4"/>
    <s v="ISTBOMDACIST"/>
    <s v=""/>
    <s v=""/>
    <s v=""/>
    <s v=""/>
    <s v=""/>
    <s v=""/>
    <n v="1"/>
    <s v=""/>
    <s v=""/>
    <s v=""/>
    <s v=""/>
    <s v=""/>
    <s v=""/>
    <s v=""/>
    <s v="439896051DAC"/>
    <s v="4398960506051IST"/>
    <s v=""/>
    <s v="439896051"/>
    <n v="17"/>
    <s v="IST"/>
    <x v="1"/>
    <n v="3"/>
    <n v="3"/>
    <s v="173"/>
    <s v="17ISLT"/>
    <s v="ISTBOMDACIST"/>
  </r>
  <r>
    <x v="0"/>
    <s v=" "/>
    <s v="TK"/>
    <x v="87"/>
    <m/>
    <s v="SUN"/>
    <x v="1"/>
    <d v="1899-12-30T16:10:00"/>
    <d v="1899-12-30T18:20:00"/>
    <s v="  "/>
    <x v="53"/>
    <s v="TK"/>
    <s v="77B"/>
    <x v="0"/>
    <x v="1"/>
    <x v="1"/>
    <x v="0"/>
    <x v="1"/>
    <x v="1"/>
    <x v="1"/>
    <x v="50"/>
    <x v="41"/>
    <x v="2"/>
    <s v="ISTTLVIST"/>
    <s v=""/>
    <s v=""/>
    <s v=""/>
    <s v=""/>
    <s v=""/>
    <s v=""/>
    <n v="1"/>
    <s v=""/>
    <s v=""/>
    <s v=""/>
    <s v=""/>
    <s v=""/>
    <s v=""/>
    <n v="1"/>
    <s v="439896128IST"/>
    <s v="4398961286128TLV"/>
    <s v="ISTL"/>
    <s v="439896128ISTL"/>
    <n v="255"/>
    <s v="IST"/>
    <x v="1"/>
    <n v="2"/>
    <n v="1"/>
    <s v="2551"/>
    <s v=""/>
    <s v=""/>
  </r>
  <r>
    <x v="0"/>
    <s v=" "/>
    <s v="TK"/>
    <x v="88"/>
    <m/>
    <s v="SUN"/>
    <x v="2"/>
    <d v="1899-12-30T16:15:00"/>
    <d v="1899-12-30T22:55:00"/>
    <s v="  "/>
    <x v="19"/>
    <s v="TK"/>
    <s v="33X"/>
    <x v="1"/>
    <x v="0"/>
    <x v="0"/>
    <x v="0"/>
    <x v="1"/>
    <x v="1"/>
    <x v="1"/>
    <x v="17"/>
    <x v="17"/>
    <x v="0"/>
    <s v="ISLLOSISL"/>
    <s v=""/>
    <s v=""/>
    <s v=""/>
    <s v=""/>
    <s v=""/>
    <s v=""/>
    <n v="1"/>
    <s v=""/>
    <s v=""/>
    <s v=""/>
    <s v=""/>
    <s v=""/>
    <s v=""/>
    <n v="1"/>
    <s v="439896321ISL"/>
    <s v="4398963216321LOS"/>
    <s v="ISTL"/>
    <s v="439896321ISTL"/>
    <n v="257"/>
    <s v="ISL"/>
    <x v="1"/>
    <n v="2"/>
    <n v="1"/>
    <s v="2571"/>
    <s v=""/>
    <s v=""/>
  </r>
  <r>
    <x v="0"/>
    <s v=" "/>
    <s v="TK"/>
    <x v="89"/>
    <m/>
    <s v="SUN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s v=""/>
    <s v=""/>
    <s v=""/>
    <s v=""/>
    <s v=""/>
    <n v="1"/>
    <s v=""/>
    <s v=""/>
    <s v=""/>
    <s v=""/>
    <s v=""/>
    <s v=""/>
    <n v="1"/>
    <s v="439892174IST"/>
    <s v="4398921742174ESB"/>
    <s v="ISTL"/>
    <s v="439892174ISTL"/>
    <n v="258"/>
    <s v="IST"/>
    <x v="1"/>
    <n v="2"/>
    <n v="1"/>
    <s v="2581"/>
    <s v=""/>
    <s v=""/>
  </r>
  <r>
    <x v="0"/>
    <s v=" "/>
    <s v="TK"/>
    <x v="90"/>
    <m/>
    <s v="SUN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s v=""/>
    <s v=""/>
    <s v=""/>
    <s v=""/>
    <s v=""/>
    <n v="1"/>
    <s v=""/>
    <s v=""/>
    <s v=""/>
    <s v=""/>
    <s v=""/>
    <s v=""/>
    <n v="1"/>
    <s v="439892334IST"/>
    <s v="4398923342334ADB"/>
    <s v="ISTL"/>
    <s v="439892334ISTL"/>
    <n v="259"/>
    <s v="IST"/>
    <x v="1"/>
    <n v="2"/>
    <n v="1"/>
    <s v="2591"/>
    <s v=""/>
    <s v=""/>
  </r>
  <r>
    <x v="0"/>
    <s v=" "/>
    <s v="TK"/>
    <x v="91"/>
    <m/>
    <s v="SUN"/>
    <x v="2"/>
    <d v="1899-12-30T16:35:00"/>
    <d v="1899-12-30T18:50:00"/>
    <s v="  "/>
    <x v="56"/>
    <s v="KZU"/>
    <s v="ABW"/>
    <x v="1"/>
    <x v="0"/>
    <x v="2"/>
    <x v="0"/>
    <x v="1"/>
    <x v="1"/>
    <x v="1"/>
    <x v="53"/>
    <x v="38"/>
    <x v="3"/>
    <s v="ISLEBLISL"/>
    <s v=""/>
    <s v=""/>
    <s v=""/>
    <s v=""/>
    <s v=""/>
    <s v=""/>
    <n v="1"/>
    <s v=""/>
    <s v=""/>
    <s v=""/>
    <s v=""/>
    <s v=""/>
    <s v=""/>
    <n v="1"/>
    <s v="439896446ISL"/>
    <s v="4398964466446EBL"/>
    <s v="ISTL"/>
    <s v="439896446ISTL"/>
    <n v="260"/>
    <s v="ISL"/>
    <x v="1"/>
    <n v="2"/>
    <n v="1"/>
    <s v="2601"/>
    <s v=""/>
    <s v=""/>
  </r>
  <r>
    <x v="0"/>
    <s v=" "/>
    <s v="TK"/>
    <x v="92"/>
    <m/>
    <s v="SUN"/>
    <x v="48"/>
    <d v="1899-12-30T16:50:00"/>
    <d v="1899-12-30T20:35:00"/>
    <s v="  "/>
    <x v="57"/>
    <s v="TK"/>
    <s v="77X"/>
    <x v="1"/>
    <x v="0"/>
    <x v="1"/>
    <x v="0"/>
    <x v="46"/>
    <x v="36"/>
    <x v="2"/>
    <x v="54"/>
    <x v="15"/>
    <x v="6"/>
    <s v="Sefer Başlangıcı Yok"/>
    <s v=""/>
    <s v=""/>
    <s v=""/>
    <s v=""/>
    <s v=""/>
    <s v=""/>
    <n v="1"/>
    <s v=""/>
    <s v=""/>
    <s v=""/>
    <s v=""/>
    <s v=""/>
    <s v=""/>
    <s v=""/>
    <s v="not found6438BOG"/>
    <s v="not foundnot found6438MIA"/>
    <s v=""/>
    <s v="439896438"/>
    <s v="not found"/>
    <s v="not found"/>
    <x v="0"/>
    <s v=""/>
    <n v="92"/>
    <s v="not found92"/>
    <s v=""/>
    <s v=""/>
  </r>
  <r>
    <x v="0"/>
    <s v=" "/>
    <s v="TK"/>
    <x v="93"/>
    <m/>
    <s v="SUN"/>
    <x v="2"/>
    <d v="1899-12-30T17:00:00"/>
    <d v="1899-12-30T00:10:00"/>
    <n v="1"/>
    <x v="58"/>
    <s v="TK"/>
    <s v="77X"/>
    <x v="1"/>
    <x v="0"/>
    <x v="1"/>
    <x v="0"/>
    <x v="1"/>
    <x v="1"/>
    <x v="1"/>
    <x v="55"/>
    <x v="42"/>
    <x v="0"/>
    <s v="ISLDSSGRUDSSISL"/>
    <s v=""/>
    <s v=""/>
    <s v=""/>
    <s v=""/>
    <s v=""/>
    <s v=""/>
    <n v="1"/>
    <s v=""/>
    <s v=""/>
    <s v=""/>
    <s v=""/>
    <s v=""/>
    <s v=""/>
    <n v="1"/>
    <s v="439896439ISL"/>
    <s v="4398964396439DSS"/>
    <s v="ISTL"/>
    <s v="439896439ISTL"/>
    <n v="266"/>
    <s v="ISL"/>
    <x v="1"/>
    <n v="4"/>
    <n v="1"/>
    <s v="2661"/>
    <s v=""/>
    <s v=""/>
  </r>
  <r>
    <x v="0"/>
    <s v=" "/>
    <s v="TK"/>
    <x v="94"/>
    <m/>
    <s v="SUN"/>
    <x v="1"/>
    <d v="1899-12-30T17:20:00"/>
    <d v="1899-12-30T19:45:00"/>
    <s v="  "/>
    <x v="59"/>
    <s v="TK"/>
    <s v="77B"/>
    <x v="0"/>
    <x v="1"/>
    <x v="1"/>
    <x v="0"/>
    <x v="1"/>
    <x v="1"/>
    <x v="1"/>
    <x v="56"/>
    <x v="43"/>
    <x v="3"/>
    <s v="ISTAMMIST"/>
    <s v=""/>
    <s v=""/>
    <s v=""/>
    <s v=""/>
    <s v=""/>
    <s v=""/>
    <n v="1"/>
    <s v=""/>
    <s v=""/>
    <s v=""/>
    <s v=""/>
    <s v=""/>
    <s v=""/>
    <n v="1"/>
    <s v="439896114IST"/>
    <s v="4398961146114AMM"/>
    <s v="ISTL"/>
    <s v="439896114ISTL"/>
    <n v="270"/>
    <s v="IST"/>
    <x v="1"/>
    <n v="2"/>
    <n v="1"/>
    <s v="2701"/>
    <s v=""/>
    <s v=""/>
  </r>
  <r>
    <x v="0"/>
    <s v=" "/>
    <s v="TK"/>
    <x v="95"/>
    <m/>
    <s v="SUN"/>
    <x v="1"/>
    <d v="1899-12-30T17:20:00"/>
    <d v="1899-12-30T19:15:00"/>
    <s v="  "/>
    <x v="60"/>
    <s v="TK"/>
    <s v="33S"/>
    <x v="0"/>
    <x v="1"/>
    <x v="0"/>
    <x v="0"/>
    <x v="1"/>
    <x v="1"/>
    <x v="1"/>
    <x v="57"/>
    <x v="44"/>
    <x v="3"/>
    <s v="ISTBEYIST"/>
    <s v=""/>
    <s v=""/>
    <s v=""/>
    <s v=""/>
    <s v=""/>
    <s v=""/>
    <n v="1"/>
    <s v=""/>
    <s v=""/>
    <s v=""/>
    <s v=""/>
    <s v=""/>
    <s v=""/>
    <n v="1"/>
    <s v="439896116IST"/>
    <s v="4398961166116BEY"/>
    <s v="ISTL"/>
    <s v="439896116ISTL"/>
    <n v="271"/>
    <s v="IST"/>
    <x v="1"/>
    <n v="2"/>
    <n v="1"/>
    <s v="2711"/>
    <s v=""/>
    <s v=""/>
  </r>
  <r>
    <x v="0"/>
    <s v=" "/>
    <s v="TK"/>
    <x v="96"/>
    <m/>
    <s v="SUN"/>
    <x v="24"/>
    <d v="1899-12-30T17:20:00"/>
    <d v="1899-12-30T21:10:00"/>
    <s v="  "/>
    <x v="5"/>
    <s v="TK"/>
    <s v="77B"/>
    <x v="0"/>
    <x v="1"/>
    <x v="1"/>
    <x v="0"/>
    <x v="23"/>
    <x v="19"/>
    <x v="5"/>
    <x v="5"/>
    <x v="5"/>
    <x v="4"/>
    <s v="ISTLHRIST"/>
    <s v=""/>
    <s v=""/>
    <s v=""/>
    <s v=""/>
    <s v=""/>
    <s v=""/>
    <n v="1"/>
    <s v=""/>
    <s v=""/>
    <s v=""/>
    <s v=""/>
    <s v=""/>
    <s v=""/>
    <s v=""/>
    <s v="439896134LHR"/>
    <s v="4398961336134IST"/>
    <s v=""/>
    <s v="439896134"/>
    <n v="151"/>
    <s v="IST"/>
    <x v="1"/>
    <n v="2"/>
    <n v="2"/>
    <s v="1512"/>
    <s v="151ISLT"/>
    <s v="ISTLHRIST"/>
  </r>
  <r>
    <x v="0"/>
    <s v=" "/>
    <s v="TK"/>
    <x v="58"/>
    <m/>
    <s v="SUN"/>
    <x v="49"/>
    <d v="1899-12-30T17:20:00"/>
    <d v="1899-12-30T00:15:00"/>
    <n v="1"/>
    <x v="7"/>
    <s v="TK"/>
    <s v="77X"/>
    <x v="1"/>
    <x v="0"/>
    <x v="1"/>
    <x v="0"/>
    <x v="47"/>
    <x v="37"/>
    <x v="3"/>
    <x v="7"/>
    <x v="7"/>
    <x v="1"/>
    <s v="ISLNVIHKGISL"/>
    <s v=""/>
    <s v=""/>
    <s v=""/>
    <s v=""/>
    <s v=""/>
    <s v=""/>
    <n v="1"/>
    <s v=""/>
    <s v=""/>
    <s v=""/>
    <s v=""/>
    <s v=""/>
    <s v=""/>
    <n v="1"/>
    <s v="439896490NVI"/>
    <s v="4398964906490HKG"/>
    <s v=""/>
    <s v="439896490"/>
    <n v="157"/>
    <s v="ISL"/>
    <x v="1"/>
    <n v="3"/>
    <n v="2"/>
    <s v="1572"/>
    <s v=""/>
    <s v=""/>
  </r>
  <r>
    <x v="0"/>
    <s v=" "/>
    <s v="TK"/>
    <x v="62"/>
    <m/>
    <s v="SUN"/>
    <x v="50"/>
    <d v="1899-12-30T18:00:00"/>
    <d v="1899-12-30T19:05:00"/>
    <s v="  "/>
    <x v="61"/>
    <s v="TK"/>
    <s v="33X"/>
    <x v="1"/>
    <x v="0"/>
    <x v="0"/>
    <x v="0"/>
    <x v="48"/>
    <x v="38"/>
    <x v="5"/>
    <x v="58"/>
    <x v="45"/>
    <x v="2"/>
    <s v="ISLHELARNISL"/>
    <s v=""/>
    <s v=""/>
    <s v=""/>
    <s v=""/>
    <s v=""/>
    <s v=""/>
    <n v="1"/>
    <s v=""/>
    <s v=""/>
    <s v=""/>
    <s v=""/>
    <s v=""/>
    <s v=""/>
    <n v="1"/>
    <s v="439896315HEL"/>
    <s v="4398963156315ARN"/>
    <s v=""/>
    <s v="439896315"/>
    <n v="178"/>
    <s v="ISL"/>
    <x v="1"/>
    <n v="3"/>
    <n v="2"/>
    <s v="1782"/>
    <s v=""/>
    <s v=""/>
  </r>
  <r>
    <x v="0"/>
    <s v=" "/>
    <s v="TK"/>
    <x v="97"/>
    <m/>
    <s v="SUN"/>
    <x v="51"/>
    <d v="1899-12-30T18:55:00"/>
    <d v="1899-12-30T21:45:00"/>
    <s v="  "/>
    <x v="16"/>
    <s v="KZU"/>
    <s v="ABW"/>
    <x v="1"/>
    <x v="0"/>
    <x v="2"/>
    <x v="0"/>
    <x v="49"/>
    <x v="39"/>
    <x v="6"/>
    <x v="5"/>
    <x v="5"/>
    <x v="4"/>
    <s v="ISLBGWISL"/>
    <s v=""/>
    <s v=""/>
    <s v=""/>
    <s v=""/>
    <s v=""/>
    <s v=""/>
    <n v="1"/>
    <s v=""/>
    <s v=""/>
    <s v=""/>
    <s v=""/>
    <s v=""/>
    <s v=""/>
    <s v=""/>
    <s v="439896445BGW"/>
    <s v="4398964446445ISL"/>
    <s v=""/>
    <s v="439896445"/>
    <n v="219"/>
    <s v="ISL"/>
    <x v="1"/>
    <n v="2"/>
    <n v="2"/>
    <s v="2192"/>
    <s v="219ISLT"/>
    <s v="ISLBGWISL"/>
  </r>
  <r>
    <x v="0"/>
    <s v=" "/>
    <s v="TK"/>
    <x v="98"/>
    <m/>
    <s v="SUN"/>
    <x v="52"/>
    <d v="1899-12-30T19:00:00"/>
    <d v="1899-12-30T22:05:00"/>
    <s v="  "/>
    <x v="5"/>
    <s v="TK"/>
    <s v="77B"/>
    <x v="0"/>
    <x v="1"/>
    <x v="1"/>
    <x v="0"/>
    <x v="50"/>
    <x v="40"/>
    <x v="5"/>
    <x v="5"/>
    <x v="5"/>
    <x v="4"/>
    <s v="ISTSVOIST"/>
    <s v=""/>
    <s v=""/>
    <s v=""/>
    <s v=""/>
    <s v=""/>
    <s v=""/>
    <n v="1"/>
    <s v=""/>
    <s v=""/>
    <s v=""/>
    <s v=""/>
    <s v=""/>
    <s v=""/>
    <s v=""/>
    <s v="439896163SVO"/>
    <s v="4398961626163IST"/>
    <s v=""/>
    <s v="439896163"/>
    <n v="210"/>
    <s v="IST"/>
    <x v="1"/>
    <n v="2"/>
    <n v="2"/>
    <s v="2102"/>
    <s v="210ISLT"/>
    <s v="ISTSVOIST"/>
  </r>
  <r>
    <x v="0"/>
    <s v=" "/>
    <s v="TK"/>
    <x v="38"/>
    <m/>
    <s v="SUN"/>
    <x v="53"/>
    <d v="1899-12-30T19:00:00"/>
    <d v="1899-12-30T03:05:00"/>
    <n v="1"/>
    <x v="16"/>
    <s v="TK"/>
    <s v="33X"/>
    <x v="1"/>
    <x v="0"/>
    <x v="0"/>
    <x v="0"/>
    <x v="51"/>
    <x v="21"/>
    <x v="6"/>
    <x v="5"/>
    <x v="5"/>
    <x v="4"/>
    <s v="ISLDWCMAAISL"/>
    <s v=""/>
    <s v=""/>
    <s v=""/>
    <s v=""/>
    <s v=""/>
    <s v=""/>
    <n v="1"/>
    <s v=""/>
    <s v=""/>
    <s v=""/>
    <s v=""/>
    <s v=""/>
    <s v=""/>
    <s v=""/>
    <s v="439896398MAA"/>
    <s v="4398963986398ISL"/>
    <s v=""/>
    <s v="439896398"/>
    <n v="59"/>
    <s v="ISL"/>
    <x v="1"/>
    <n v="3"/>
    <n v="3"/>
    <s v="593"/>
    <s v="59ISLT"/>
    <s v="ISLDWCMAAISL"/>
  </r>
  <r>
    <x v="0"/>
    <s v=" "/>
    <s v="TK"/>
    <x v="64"/>
    <m/>
    <s v="SUN"/>
    <x v="54"/>
    <d v="1899-12-30T19:10:00"/>
    <d v="1899-12-30T23:55:00"/>
    <s v="  "/>
    <x v="20"/>
    <s v="TK"/>
    <s v="77B"/>
    <x v="0"/>
    <x v="1"/>
    <x v="1"/>
    <x v="0"/>
    <x v="30"/>
    <x v="23"/>
    <x v="6"/>
    <x v="18"/>
    <x v="18"/>
    <x v="3"/>
    <s v="ISTDXBCMBLHEIST"/>
    <s v=""/>
    <s v=""/>
    <s v=""/>
    <s v=""/>
    <s v=""/>
    <s v=""/>
    <n v="1"/>
    <s v=""/>
    <s v=""/>
    <s v=""/>
    <s v=""/>
    <s v=""/>
    <s v=""/>
    <n v="1"/>
    <s v="439896176DXB"/>
    <s v="4398961766176CMB"/>
    <s v=""/>
    <s v="439896176"/>
    <n v="185"/>
    <s v="IST"/>
    <x v="1"/>
    <n v="4"/>
    <n v="2"/>
    <s v="1852"/>
    <s v=""/>
    <s v=""/>
  </r>
  <r>
    <x v="0"/>
    <s v=" "/>
    <s v="TK"/>
    <x v="61"/>
    <m/>
    <s v="SUN"/>
    <x v="55"/>
    <d v="1899-12-30T19:40:00"/>
    <d v="1899-12-30T01:40:00"/>
    <n v="1"/>
    <x v="5"/>
    <s v="TK"/>
    <s v="33S"/>
    <x v="0"/>
    <x v="1"/>
    <x v="0"/>
    <x v="0"/>
    <x v="52"/>
    <x v="41"/>
    <x v="6"/>
    <x v="5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6061LHE"/>
    <s v="not foundnot found6061IST"/>
    <s v=""/>
    <s v="439896061"/>
    <s v="not found"/>
    <s v="not found"/>
    <x v="0"/>
    <s v=""/>
    <n v="106"/>
    <s v="not found106"/>
    <s v="not foundISLT"/>
    <s v="not found"/>
  </r>
  <r>
    <x v="0"/>
    <s v=" "/>
    <s v="TK"/>
    <x v="99"/>
    <m/>
    <s v="SUN"/>
    <x v="56"/>
    <d v="1899-12-30T19:50:00"/>
    <d v="1899-12-30T22:10:00"/>
    <s v="  "/>
    <x v="5"/>
    <s v="TK"/>
    <s v="77B"/>
    <x v="0"/>
    <x v="1"/>
    <x v="1"/>
    <x v="0"/>
    <x v="53"/>
    <x v="42"/>
    <x v="5"/>
    <x v="5"/>
    <x v="5"/>
    <x v="4"/>
    <s v="ISTTLVIST"/>
    <s v=""/>
    <s v=""/>
    <s v=""/>
    <s v=""/>
    <s v=""/>
    <s v=""/>
    <n v="1"/>
    <s v=""/>
    <s v=""/>
    <s v=""/>
    <s v=""/>
    <s v=""/>
    <s v=""/>
    <s v=""/>
    <s v="439896129TLV"/>
    <s v="4398961286129IST"/>
    <s v=""/>
    <s v="439896129"/>
    <n v="255"/>
    <s v="IST"/>
    <x v="1"/>
    <n v="2"/>
    <n v="2"/>
    <s v="2552"/>
    <s v="255ISLT"/>
    <s v="ISTTLVIST"/>
  </r>
  <r>
    <x v="0"/>
    <s v=" "/>
    <s v="TK"/>
    <x v="100"/>
    <m/>
    <s v="SUN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s v=""/>
    <s v=""/>
    <s v=""/>
    <s v=""/>
    <s v=""/>
    <n v="1"/>
    <s v=""/>
    <s v=""/>
    <s v=""/>
    <s v=""/>
    <s v=""/>
    <s v=""/>
    <s v=""/>
    <s v="439892175ESB"/>
    <s v="4398921742175IST"/>
    <s v=""/>
    <s v="439892175"/>
    <n v="258"/>
    <s v="IST"/>
    <x v="1"/>
    <n v="2"/>
    <n v="2"/>
    <s v="2582"/>
    <s v="258ISLT"/>
    <s v="ISTESBIST"/>
  </r>
  <r>
    <x v="0"/>
    <s v=" "/>
    <s v="TK"/>
    <x v="101"/>
    <m/>
    <s v="SUN"/>
    <x v="45"/>
    <d v="1899-12-30T20:00:00"/>
    <d v="1899-12-30T02:50:00"/>
    <n v="1"/>
    <x v="1"/>
    <s v="TK"/>
    <s v="33X"/>
    <x v="1"/>
    <x v="0"/>
    <x v="0"/>
    <x v="0"/>
    <x v="43"/>
    <x v="28"/>
    <x v="3"/>
    <x v="1"/>
    <x v="1"/>
    <x v="1"/>
    <s v="ISLALACANFRUISL"/>
    <s v=""/>
    <s v=""/>
    <s v=""/>
    <s v=""/>
    <s v=""/>
    <s v=""/>
    <n v="1"/>
    <s v=""/>
    <s v=""/>
    <s v=""/>
    <s v=""/>
    <s v=""/>
    <s v=""/>
    <n v="1"/>
    <s v="439896221CAN"/>
    <s v="4398962206221FRU"/>
    <s v=""/>
    <s v="439896221"/>
    <n v="33"/>
    <s v="ISL"/>
    <x v="1"/>
    <n v="4"/>
    <n v="3"/>
    <s v="333"/>
    <s v=""/>
    <s v=""/>
  </r>
  <r>
    <x v="0"/>
    <s v=" "/>
    <s v="TK"/>
    <x v="102"/>
    <m/>
    <s v="SUN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s v=""/>
    <s v=""/>
    <s v=""/>
    <s v=""/>
    <s v=""/>
    <n v="1"/>
    <s v=""/>
    <s v=""/>
    <s v=""/>
    <s v=""/>
    <s v=""/>
    <s v=""/>
    <s v=""/>
    <s v="439892335ADB"/>
    <s v="4398923342335IST"/>
    <s v=""/>
    <s v="439892335"/>
    <n v="259"/>
    <s v="IST"/>
    <x v="1"/>
    <n v="2"/>
    <n v="2"/>
    <s v="2592"/>
    <s v="259ISLT"/>
    <s v="ISTADBIST"/>
  </r>
  <r>
    <x v="0"/>
    <s v=" "/>
    <s v="TK"/>
    <x v="103"/>
    <m/>
    <s v="SUN"/>
    <x v="40"/>
    <d v="1899-12-30T20:05:00"/>
    <d v="1899-12-30T02:35:00"/>
    <n v="1"/>
    <x v="23"/>
    <s v="RH"/>
    <s v="3RH"/>
    <x v="2"/>
    <x v="0"/>
    <x v="0"/>
    <x v="0"/>
    <x v="38"/>
    <x v="30"/>
    <x v="3"/>
    <x v="21"/>
    <x v="20"/>
    <x v="1"/>
    <s v="HKGALAISLALAHKG"/>
    <s v=""/>
    <s v=""/>
    <s v=""/>
    <s v=""/>
    <s v=""/>
    <s v=""/>
    <n v="1"/>
    <s v=""/>
    <s v=""/>
    <s v=""/>
    <s v=""/>
    <s v=""/>
    <s v=""/>
    <s v=""/>
    <s v="439906785HKG"/>
    <s v="4399067846785ALA"/>
    <s v=""/>
    <s v="439896785"/>
    <n v="476"/>
    <s v="ISL"/>
    <x v="2"/>
    <n v="4"/>
    <n v="1"/>
    <s v="4761"/>
    <s v=""/>
    <s v=""/>
  </r>
  <r>
    <x v="0"/>
    <s v=" "/>
    <s v="TK"/>
    <x v="104"/>
    <m/>
    <s v="SUN"/>
    <x v="59"/>
    <d v="1899-12-30T20:20:00"/>
    <d v="1899-12-30T22:55:00"/>
    <s v="  "/>
    <x v="16"/>
    <s v="KZU"/>
    <s v="ABW"/>
    <x v="1"/>
    <x v="0"/>
    <x v="2"/>
    <x v="0"/>
    <x v="56"/>
    <x v="39"/>
    <x v="6"/>
    <x v="5"/>
    <x v="5"/>
    <x v="4"/>
    <s v="ISLEBLISL"/>
    <s v=""/>
    <s v=""/>
    <s v=""/>
    <s v=""/>
    <s v=""/>
    <s v=""/>
    <n v="1"/>
    <s v=""/>
    <s v=""/>
    <s v=""/>
    <s v=""/>
    <s v=""/>
    <s v=""/>
    <s v=""/>
    <s v="439896447EBL"/>
    <s v="4398964466447ISL"/>
    <s v=""/>
    <s v="439896447"/>
    <n v="260"/>
    <s v="ISL"/>
    <x v="1"/>
    <n v="2"/>
    <n v="2"/>
    <s v="2602"/>
    <s v="260ISLT"/>
    <s v="ISLEBLISL"/>
  </r>
  <r>
    <x v="0"/>
    <s v=" "/>
    <s v="TK"/>
    <x v="75"/>
    <m/>
    <s v="SUN"/>
    <x v="14"/>
    <d v="1899-12-30T20:30:00"/>
    <d v="1899-12-30T00:05:00"/>
    <n v="1"/>
    <x v="62"/>
    <s v="TK"/>
    <s v="33X"/>
    <x v="1"/>
    <x v="0"/>
    <x v="0"/>
    <x v="0"/>
    <x v="13"/>
    <x v="12"/>
    <x v="6"/>
    <x v="59"/>
    <x v="12"/>
    <x v="3"/>
    <s v="ISLDOHDELISL"/>
    <s v=""/>
    <s v=""/>
    <s v=""/>
    <s v=""/>
    <s v=""/>
    <s v=""/>
    <n v="1"/>
    <s v=""/>
    <s v=""/>
    <s v=""/>
    <s v=""/>
    <s v=""/>
    <s v=""/>
    <n v="1"/>
    <s v="439896565DOH"/>
    <s v="4398965656565DEL"/>
    <s v=""/>
    <s v="439896565"/>
    <n v="217"/>
    <s v="ISL"/>
    <x v="1"/>
    <n v="3"/>
    <n v="2"/>
    <s v="2172"/>
    <s v=""/>
    <s v=""/>
  </r>
  <r>
    <x v="0"/>
    <s v=" "/>
    <s v="TK"/>
    <x v="62"/>
    <m/>
    <s v="SUN"/>
    <x v="60"/>
    <d v="1899-12-30T20:35:00"/>
    <d v="1899-12-30T23:50:00"/>
    <s v="  "/>
    <x v="16"/>
    <s v="TK"/>
    <s v="33X"/>
    <x v="1"/>
    <x v="0"/>
    <x v="0"/>
    <x v="0"/>
    <x v="57"/>
    <x v="43"/>
    <x v="5"/>
    <x v="5"/>
    <x v="5"/>
    <x v="4"/>
    <s v="ISLHELARNISL"/>
    <s v=""/>
    <s v=""/>
    <s v=""/>
    <s v=""/>
    <s v=""/>
    <s v=""/>
    <n v="1"/>
    <s v=""/>
    <s v=""/>
    <s v=""/>
    <s v=""/>
    <s v=""/>
    <s v=""/>
    <s v=""/>
    <s v="439896315ARN"/>
    <s v="4398963156315ISL"/>
    <s v=""/>
    <s v="439896315"/>
    <n v="178"/>
    <s v="ISL"/>
    <x v="1"/>
    <n v="3"/>
    <n v="3"/>
    <s v="1783"/>
    <s v="178ISLT"/>
    <s v="ISLHELARNISL"/>
  </r>
  <r>
    <x v="0"/>
    <s v=" "/>
    <s v="TK"/>
    <x v="105"/>
    <m/>
    <s v="SUN"/>
    <x v="42"/>
    <d v="1899-12-30T20:40:00"/>
    <d v="1899-12-30T07:50:00"/>
    <n v="1"/>
    <x v="16"/>
    <s v="TK"/>
    <s v="77X"/>
    <x v="1"/>
    <x v="0"/>
    <x v="1"/>
    <x v="0"/>
    <x v="40"/>
    <x v="28"/>
    <x v="3"/>
    <x v="5"/>
    <x v="5"/>
    <x v="4"/>
    <s v="ISLFRUPVGISL"/>
    <s v=""/>
    <s v=""/>
    <s v=""/>
    <s v=""/>
    <s v=""/>
    <s v=""/>
    <n v="1"/>
    <s v=""/>
    <s v=""/>
    <s v=""/>
    <s v=""/>
    <s v=""/>
    <s v=""/>
    <s v=""/>
    <s v="439896519PVG"/>
    <s v="4398965186519ISL"/>
    <s v=""/>
    <s v="439896519"/>
    <n v="36"/>
    <s v="ISL"/>
    <x v="1"/>
    <n v="3"/>
    <n v="3"/>
    <s v="363"/>
    <s v="36ISLT"/>
    <s v="ISLFRUPVGISL"/>
  </r>
  <r>
    <x v="0"/>
    <s v=" "/>
    <s v="TK"/>
    <x v="106"/>
    <m/>
    <s v="SUN"/>
    <x v="61"/>
    <d v="1899-12-30T20:45:00"/>
    <d v="1899-12-30T22:45:00"/>
    <s v="  "/>
    <x v="5"/>
    <s v="TK"/>
    <s v="33S"/>
    <x v="0"/>
    <x v="1"/>
    <x v="0"/>
    <x v="0"/>
    <x v="58"/>
    <x v="44"/>
    <x v="6"/>
    <x v="5"/>
    <x v="5"/>
    <x v="4"/>
    <s v="ISTBEYIST"/>
    <s v=""/>
    <s v=""/>
    <s v=""/>
    <s v=""/>
    <s v=""/>
    <s v=""/>
    <n v="1"/>
    <s v=""/>
    <s v=""/>
    <s v=""/>
    <s v=""/>
    <s v=""/>
    <s v=""/>
    <s v=""/>
    <s v="439896117BEY"/>
    <s v="4398961166117IST"/>
    <s v=""/>
    <s v="439896117"/>
    <n v="271"/>
    <s v="IST"/>
    <x v="1"/>
    <n v="2"/>
    <n v="2"/>
    <s v="2712"/>
    <s v="271ISLT"/>
    <s v="ISTBEYIST"/>
  </r>
  <r>
    <x v="0"/>
    <s v=" "/>
    <s v="TK"/>
    <x v="107"/>
    <m/>
    <s v="SUN"/>
    <x v="62"/>
    <d v="1899-12-30T20:55:00"/>
    <d v="1899-12-30T02:55:00"/>
    <n v="1"/>
    <x v="5"/>
    <s v="TK"/>
    <s v="33S"/>
    <x v="0"/>
    <x v="1"/>
    <x v="0"/>
    <x v="0"/>
    <x v="59"/>
    <x v="45"/>
    <x v="0"/>
    <x v="5"/>
    <x v="5"/>
    <x v="4"/>
    <s v="ISTTNREBBIST"/>
    <s v=""/>
    <s v=""/>
    <s v=""/>
    <s v=""/>
    <s v=""/>
    <s v=""/>
    <n v="1"/>
    <s v=""/>
    <s v=""/>
    <s v=""/>
    <s v=""/>
    <s v=""/>
    <s v=""/>
    <s v=""/>
    <s v="439896055EBB"/>
    <s v="4398960546055IST"/>
    <s v=""/>
    <s v="439896055"/>
    <n v="9"/>
    <s v="IST"/>
    <x v="1"/>
    <n v="3"/>
    <n v="3"/>
    <s v="93"/>
    <s v="9ISLT"/>
    <s v="ISTTNREBBIST"/>
  </r>
  <r>
    <x v="0"/>
    <s v=" "/>
    <s v="TK"/>
    <x v="50"/>
    <m/>
    <s v="SUN"/>
    <x v="63"/>
    <d v="1899-12-30T20:55:00"/>
    <d v="1899-12-30T23:20:00"/>
    <s v="  "/>
    <x v="16"/>
    <s v="TK"/>
    <s v="77X"/>
    <x v="1"/>
    <x v="0"/>
    <x v="1"/>
    <x v="0"/>
    <x v="60"/>
    <x v="46"/>
    <x v="5"/>
    <x v="5"/>
    <x v="5"/>
    <x v="4"/>
    <s v="ISLALGLNZISL"/>
    <s v=""/>
    <s v=""/>
    <s v=""/>
    <s v=""/>
    <s v=""/>
    <s v=""/>
    <n v="1"/>
    <s v=""/>
    <s v=""/>
    <s v=""/>
    <s v=""/>
    <s v=""/>
    <s v=""/>
    <s v=""/>
    <s v="439896327LNZ"/>
    <s v="4398963276327ISL"/>
    <s v=""/>
    <s v="439896327"/>
    <n v="118"/>
    <s v="ISL"/>
    <x v="1"/>
    <n v="3"/>
    <n v="3"/>
    <s v="1183"/>
    <s v="118ISLT"/>
    <s v="ISLALGLNZISL"/>
  </r>
  <r>
    <x v="0"/>
    <s v=" "/>
    <s v="TK"/>
    <x v="74"/>
    <m/>
    <s v="SUN"/>
    <x v="6"/>
    <d v="1899-12-30T21:05:00"/>
    <d v="1899-12-30T02:50:00"/>
    <n v="1"/>
    <x v="5"/>
    <s v="TK"/>
    <s v="77B"/>
    <x v="0"/>
    <x v="1"/>
    <x v="1"/>
    <x v="0"/>
    <x v="5"/>
    <x v="5"/>
    <x v="3"/>
    <x v="5"/>
    <x v="5"/>
    <x v="4"/>
    <s v="ISTFRUPEKFRUIST"/>
    <s v=""/>
    <s v=""/>
    <s v=""/>
    <s v=""/>
    <s v=""/>
    <s v=""/>
    <n v="1"/>
    <s v=""/>
    <s v=""/>
    <s v=""/>
    <s v=""/>
    <s v=""/>
    <s v=""/>
    <s v=""/>
    <s v="439896175FRU"/>
    <s v="4398961746175IST"/>
    <s v=""/>
    <s v="439896175"/>
    <n v="5"/>
    <s v="IST"/>
    <x v="1"/>
    <n v="4"/>
    <n v="4"/>
    <s v="54"/>
    <s v="5ISLT"/>
    <s v="ISTFRUPEKFRUIST"/>
  </r>
  <r>
    <x v="0"/>
    <s v=" "/>
    <s v="TK"/>
    <x v="68"/>
    <m/>
    <s v="SUN"/>
    <x v="11"/>
    <d v="1899-12-30T21:05:00"/>
    <d v="1899-12-30T03:25:00"/>
    <n v="1"/>
    <x v="7"/>
    <s v="RH"/>
    <s v="3RH"/>
    <x v="2"/>
    <x v="0"/>
    <x v="0"/>
    <x v="0"/>
    <x v="10"/>
    <x v="9"/>
    <x v="3"/>
    <x v="7"/>
    <x v="7"/>
    <x v="1"/>
    <s v="ALAISLALAHKG"/>
    <s v=""/>
    <s v=""/>
    <s v=""/>
    <s v=""/>
    <s v=""/>
    <s v=""/>
    <s v=""/>
    <s v=""/>
    <s v=""/>
    <s v=""/>
    <s v=""/>
    <s v=""/>
    <s v=""/>
    <n v="1"/>
    <s v="439896790ALA"/>
    <s v="4398967906790HKG"/>
    <s v=""/>
    <s v="439896790"/>
    <n v="202"/>
    <s v="ISL"/>
    <x v="1"/>
    <n v="3"/>
    <n v="3"/>
    <s v="2023"/>
    <s v=""/>
    <s v=""/>
  </r>
  <r>
    <x v="0"/>
    <s v=" "/>
    <s v="TK"/>
    <x v="72"/>
    <m/>
    <s v="SUN"/>
    <x v="10"/>
    <d v="1899-12-30T21:10:00"/>
    <d v="1899-12-30T03:45:00"/>
    <n v="1"/>
    <x v="5"/>
    <s v="TK"/>
    <s v="77B"/>
    <x v="0"/>
    <x v="1"/>
    <x v="1"/>
    <x v="0"/>
    <x v="9"/>
    <x v="8"/>
    <x v="0"/>
    <x v="5"/>
    <x v="5"/>
    <x v="4"/>
    <s v="ISTJNBNBOIST"/>
    <s v=""/>
    <s v=""/>
    <s v=""/>
    <s v=""/>
    <s v=""/>
    <s v=""/>
    <n v="1"/>
    <s v=""/>
    <s v=""/>
    <s v=""/>
    <s v=""/>
    <s v=""/>
    <s v=""/>
    <s v=""/>
    <s v="439896168NBO"/>
    <s v="4398961676168IST"/>
    <s v=""/>
    <s v="439896168"/>
    <n v="16"/>
    <s v="IST"/>
    <x v="1"/>
    <n v="3"/>
    <n v="3"/>
    <s v="163"/>
    <s v="16ISLT"/>
    <s v="ISTJNBNBOIST"/>
  </r>
  <r>
    <x v="0"/>
    <s v=" "/>
    <s v="TK"/>
    <x v="108"/>
    <m/>
    <s v="SUN"/>
    <x v="64"/>
    <d v="1899-12-30T21:15:00"/>
    <d v="1899-12-30T23:35:00"/>
    <s v="  "/>
    <x v="5"/>
    <s v="TK"/>
    <s v="77B"/>
    <x v="0"/>
    <x v="1"/>
    <x v="1"/>
    <x v="0"/>
    <x v="61"/>
    <x v="47"/>
    <x v="6"/>
    <x v="5"/>
    <x v="5"/>
    <x v="4"/>
    <s v="ISTAMMIST"/>
    <s v=""/>
    <s v=""/>
    <s v=""/>
    <s v=""/>
    <s v=""/>
    <s v=""/>
    <n v="1"/>
    <s v=""/>
    <s v=""/>
    <s v=""/>
    <s v=""/>
    <s v=""/>
    <s v=""/>
    <s v=""/>
    <s v="439896115AMM"/>
    <s v="4398961146115IST"/>
    <s v=""/>
    <s v="439896115"/>
    <n v="270"/>
    <s v="IST"/>
    <x v="1"/>
    <n v="2"/>
    <n v="2"/>
    <s v="2702"/>
    <s v="270ISLT"/>
    <s v="ISTAMMIST"/>
  </r>
  <r>
    <x v="0"/>
    <s v=" "/>
    <s v="TK"/>
    <x v="92"/>
    <m/>
    <s v="SUN"/>
    <x v="23"/>
    <d v="1899-12-30T22:05:00"/>
    <d v="1899-12-30T07:25:00"/>
    <n v="1"/>
    <x v="21"/>
    <s v="TK"/>
    <s v="77X"/>
    <x v="1"/>
    <x v="0"/>
    <x v="1"/>
    <x v="0"/>
    <x v="22"/>
    <x v="4"/>
    <x v="2"/>
    <x v="19"/>
    <x v="14"/>
    <x v="5"/>
    <s v="Sefer Başlangıcı Yok"/>
    <s v=""/>
    <s v=""/>
    <s v=""/>
    <s v=""/>
    <s v=""/>
    <s v=""/>
    <n v="1"/>
    <s v=""/>
    <s v=""/>
    <s v=""/>
    <s v=""/>
    <s v=""/>
    <s v=""/>
    <s v=""/>
    <s v="not found6438MIA"/>
    <s v="not foundnot found6438MST"/>
    <s v=""/>
    <s v="439896438"/>
    <s v="not found"/>
    <s v="not found"/>
    <x v="0"/>
    <s v=""/>
    <n v="107"/>
    <s v="not found107"/>
    <s v=""/>
    <s v=""/>
  </r>
  <r>
    <x v="0"/>
    <s v=" "/>
    <s v="TK"/>
    <x v="80"/>
    <m/>
    <s v="SUN"/>
    <x v="11"/>
    <d v="1899-12-30T22:05:00"/>
    <d v="1899-12-30T04:25:00"/>
    <n v="1"/>
    <x v="7"/>
    <s v="RH"/>
    <s v="3RH"/>
    <x v="2"/>
    <x v="0"/>
    <x v="0"/>
    <x v="0"/>
    <x v="10"/>
    <x v="9"/>
    <x v="3"/>
    <x v="7"/>
    <x v="7"/>
    <x v="1"/>
    <s v="ALAISLALAHKG"/>
    <s v=""/>
    <s v=""/>
    <s v=""/>
    <s v=""/>
    <s v=""/>
    <s v=""/>
    <s v=""/>
    <s v=""/>
    <s v=""/>
    <s v=""/>
    <s v=""/>
    <s v=""/>
    <s v=""/>
    <n v="1"/>
    <s v="439896782ALA"/>
    <s v="4398967826782HKG"/>
    <s v=""/>
    <s v="439896782"/>
    <n v="229"/>
    <s v="ISL"/>
    <x v="1"/>
    <n v="3"/>
    <n v="3"/>
    <s v="2293"/>
    <s v=""/>
    <s v=""/>
  </r>
  <r>
    <x v="0"/>
    <s v=" "/>
    <s v="TK"/>
    <x v="39"/>
    <m/>
    <s v="SUN"/>
    <x v="65"/>
    <d v="1899-12-30T22:10:00"/>
    <d v="1899-12-30T00:30:00"/>
    <n v="1"/>
    <x v="46"/>
    <s v="TK"/>
    <s v="77X"/>
    <x v="1"/>
    <x v="0"/>
    <x v="1"/>
    <x v="0"/>
    <x v="62"/>
    <x v="4"/>
    <x v="2"/>
    <x v="43"/>
    <x v="15"/>
    <x v="6"/>
    <s v="ISLATLJFKISL"/>
    <s v=""/>
    <s v=""/>
    <s v=""/>
    <s v=""/>
    <s v=""/>
    <s v=""/>
    <n v="1"/>
    <s v=""/>
    <s v=""/>
    <s v=""/>
    <s v=""/>
    <s v=""/>
    <s v=""/>
    <n v="1"/>
    <s v="439896567ATL"/>
    <s v="4398965676567JFK"/>
    <s v=""/>
    <s v="439896567"/>
    <n v="63"/>
    <s v="ISL"/>
    <x v="1"/>
    <n v="3"/>
    <n v="2"/>
    <s v="632"/>
    <s v=""/>
    <s v=""/>
  </r>
  <r>
    <x v="0"/>
    <s v=" "/>
    <s v="TK"/>
    <x v="109"/>
    <m/>
    <s v="SUN"/>
    <x v="28"/>
    <d v="1899-12-30T22:55:00"/>
    <d v="1899-12-30T05:45:00"/>
    <n v="1"/>
    <x v="16"/>
    <s v="TK"/>
    <s v="33X"/>
    <x v="1"/>
    <x v="0"/>
    <x v="0"/>
    <x v="0"/>
    <x v="26"/>
    <x v="21"/>
    <x v="6"/>
    <x v="5"/>
    <x v="5"/>
    <x v="4"/>
    <s v="ISLBOMISL"/>
    <s v=""/>
    <s v=""/>
    <s v=""/>
    <s v=""/>
    <s v=""/>
    <s v=""/>
    <n v="1"/>
    <s v=""/>
    <s v=""/>
    <s v=""/>
    <s v=""/>
    <s v=""/>
    <s v=""/>
    <s v=""/>
    <s v="439896233BOM"/>
    <s v="4398962326233ISL"/>
    <s v=""/>
    <s v="439896233"/>
    <n v="212"/>
    <s v="ISL"/>
    <x v="1"/>
    <n v="2"/>
    <n v="2"/>
    <s v="2122"/>
    <s v="212ISLT"/>
    <s v="ISLBOMISL"/>
  </r>
  <r>
    <x v="0"/>
    <s v=" "/>
    <s v="TK"/>
    <x v="82"/>
    <m/>
    <s v="SUN"/>
    <x v="6"/>
    <d v="1899-12-30T23:00:00"/>
    <d v="1899-12-30T04:40:00"/>
    <n v="1"/>
    <x v="5"/>
    <s v="TK"/>
    <s v="77B"/>
    <x v="0"/>
    <x v="1"/>
    <x v="1"/>
    <x v="0"/>
    <x v="5"/>
    <x v="5"/>
    <x v="3"/>
    <x v="5"/>
    <x v="5"/>
    <x v="4"/>
    <s v="ISTFRUPVGFRUIST"/>
    <s v=""/>
    <s v=""/>
    <s v=""/>
    <s v=""/>
    <s v=""/>
    <s v=""/>
    <n v="1"/>
    <s v=""/>
    <s v=""/>
    <s v=""/>
    <s v=""/>
    <s v=""/>
    <s v=""/>
    <s v=""/>
    <s v="439896109FRU"/>
    <s v="4398961086109IST"/>
    <s v=""/>
    <s v="439896109"/>
    <n v="4"/>
    <s v="IST"/>
    <x v="1"/>
    <n v="4"/>
    <n v="4"/>
    <s v="44"/>
    <s v="4ISLT"/>
    <s v="ISTFRUPVGFRUIST"/>
  </r>
  <r>
    <x v="0"/>
    <s v=" "/>
    <s v="TK"/>
    <x v="59"/>
    <m/>
    <s v="SUN"/>
    <x v="36"/>
    <d v="1899-12-30T23:15:00"/>
    <d v="1899-12-30T02:25:00"/>
    <n v="1"/>
    <x v="0"/>
    <s v="TK"/>
    <s v="33X"/>
    <x v="1"/>
    <x v="0"/>
    <x v="0"/>
    <x v="0"/>
    <x v="34"/>
    <x v="26"/>
    <x v="0"/>
    <x v="0"/>
    <x v="0"/>
    <x v="0"/>
    <s v="ISLTNRNBOISL"/>
    <s v=""/>
    <s v=""/>
    <s v=""/>
    <s v=""/>
    <s v=""/>
    <s v=""/>
    <n v="1"/>
    <s v=""/>
    <s v=""/>
    <s v=""/>
    <s v=""/>
    <s v=""/>
    <s v=""/>
    <n v="1"/>
    <s v="439896506TNR"/>
    <s v="4398965066506NBO"/>
    <s v=""/>
    <s v="439896506"/>
    <n v="159"/>
    <s v="ISL"/>
    <x v="1"/>
    <n v="3"/>
    <n v="2"/>
    <s v="1592"/>
    <s v=""/>
    <s v=""/>
  </r>
  <r>
    <x v="0"/>
    <s v=" "/>
    <s v="TK"/>
    <x v="84"/>
    <m/>
    <s v="SUN"/>
    <x v="6"/>
    <d v="1899-12-30T23:20:00"/>
    <d v="1899-12-30T04:55:00"/>
    <n v="1"/>
    <x v="5"/>
    <s v="TK"/>
    <s v="77B"/>
    <x v="0"/>
    <x v="1"/>
    <x v="1"/>
    <x v="0"/>
    <x v="5"/>
    <x v="5"/>
    <x v="3"/>
    <x v="5"/>
    <x v="5"/>
    <x v="4"/>
    <s v="ISTFRUCANFRUIST"/>
    <s v=""/>
    <s v=""/>
    <s v=""/>
    <s v=""/>
    <s v=""/>
    <s v=""/>
    <n v="1"/>
    <s v=""/>
    <s v=""/>
    <s v=""/>
    <s v=""/>
    <s v=""/>
    <s v=""/>
    <s v=""/>
    <s v="439896107FRU"/>
    <s v="4398961066107IST"/>
    <s v=""/>
    <s v="439896107"/>
    <n v="6"/>
    <s v="IST"/>
    <x v="1"/>
    <n v="4"/>
    <n v="4"/>
    <s v="64"/>
    <s v="6ISLT"/>
    <s v="ISTFRUCANFRUIST"/>
  </r>
  <r>
    <x v="0"/>
    <s v=" "/>
    <s v="TK"/>
    <x v="110"/>
    <m/>
    <s v="SUN"/>
    <x v="2"/>
    <d v="1899-12-30T23:45:00"/>
    <d v="1899-12-30T02:30:00"/>
    <n v="1"/>
    <x v="63"/>
    <s v="KZU"/>
    <s v="ABW"/>
    <x v="1"/>
    <x v="0"/>
    <x v="2"/>
    <x v="0"/>
    <x v="1"/>
    <x v="1"/>
    <x v="1"/>
    <x v="60"/>
    <x v="46"/>
    <x v="0"/>
    <s v="ISLTUNISL"/>
    <s v=""/>
    <s v=""/>
    <s v=""/>
    <s v=""/>
    <s v=""/>
    <s v=""/>
    <n v="1"/>
    <s v=""/>
    <s v=""/>
    <s v=""/>
    <s v=""/>
    <s v=""/>
    <s v=""/>
    <n v="1"/>
    <s v="439896331ISL"/>
    <s v="4398963316331TUN"/>
    <s v="ISTL"/>
    <s v="439896331ISTL"/>
    <n v="324"/>
    <s v="ISL"/>
    <x v="1"/>
    <n v="2"/>
    <n v="1"/>
    <s v="3241"/>
    <s v=""/>
    <s v=""/>
  </r>
  <r>
    <x v="1"/>
    <s v=" "/>
    <s v="TK"/>
    <x v="111"/>
    <m/>
    <s v="MON"/>
    <x v="37"/>
    <d v="1899-12-30T00:35:00"/>
    <d v="1899-12-30T07:10:00"/>
    <s v="  "/>
    <x v="16"/>
    <s v="TK"/>
    <s v="33X"/>
    <x v="1"/>
    <x v="0"/>
    <x v="0"/>
    <x v="0"/>
    <x v="35"/>
    <x v="27"/>
    <x v="0"/>
    <x v="5"/>
    <x v="5"/>
    <x v="4"/>
    <s v="ISLLOSISL"/>
    <n v="1"/>
    <s v=""/>
    <s v=""/>
    <s v=""/>
    <s v=""/>
    <s v=""/>
    <s v=""/>
    <s v=""/>
    <s v=""/>
    <s v=""/>
    <s v=""/>
    <s v=""/>
    <s v=""/>
    <s v=""/>
    <s v="439896322LOS"/>
    <s v="4398963216322ISL"/>
    <s v=""/>
    <s v="439906322"/>
    <n v="257"/>
    <s v="ISL"/>
    <x v="1"/>
    <n v="2"/>
    <n v="2"/>
    <s v="2572"/>
    <s v="257ISLT"/>
    <s v="ISLLOSISL"/>
  </r>
  <r>
    <x v="1"/>
    <s v=" "/>
    <s v="TK"/>
    <x v="112"/>
    <m/>
    <s v="MON"/>
    <x v="2"/>
    <d v="1899-12-30T01:25:00"/>
    <d v="1899-12-30T06:25:00"/>
    <s v="  "/>
    <x v="23"/>
    <s v="TK"/>
    <s v="33X"/>
    <x v="1"/>
    <x v="0"/>
    <x v="0"/>
    <x v="0"/>
    <x v="1"/>
    <x v="1"/>
    <x v="1"/>
    <x v="21"/>
    <x v="20"/>
    <x v="1"/>
    <s v="ISLALAPVGFRUISL"/>
    <n v="1"/>
    <s v=""/>
    <s v=""/>
    <s v=""/>
    <s v=""/>
    <s v=""/>
    <s v=""/>
    <n v="1"/>
    <s v=""/>
    <s v=""/>
    <s v=""/>
    <s v=""/>
    <s v=""/>
    <s v=""/>
    <s v="439906521ISL"/>
    <s v="4399065216521ALA"/>
    <s v="ISTL"/>
    <s v="439906521ISTL"/>
    <n v="326"/>
    <s v="ISL"/>
    <x v="2"/>
    <n v="4"/>
    <n v="1"/>
    <s v="3261"/>
    <s v=""/>
    <s v=""/>
  </r>
  <r>
    <x v="1"/>
    <s v=" "/>
    <s v="TK"/>
    <x v="113"/>
    <m/>
    <s v="MON"/>
    <x v="21"/>
    <d v="1899-12-30T01:30:00"/>
    <d v="1899-12-30T11:50:00"/>
    <s v="  "/>
    <x v="16"/>
    <s v="9T"/>
    <s v="74F"/>
    <x v="1"/>
    <x v="0"/>
    <x v="3"/>
    <x v="0"/>
    <x v="20"/>
    <x v="4"/>
    <x v="2"/>
    <x v="5"/>
    <x v="5"/>
    <x v="4"/>
    <s v="ISLSNNORDISL"/>
    <n v="1"/>
    <s v=""/>
    <s v=""/>
    <s v=""/>
    <s v=""/>
    <s v=""/>
    <s v=""/>
    <s v=""/>
    <s v=""/>
    <s v=""/>
    <s v=""/>
    <s v=""/>
    <s v=""/>
    <s v=""/>
    <s v="439896552ORD"/>
    <s v="4398965516552ISL"/>
    <s v=""/>
    <s v="439906552"/>
    <n v="85"/>
    <s v="ISL"/>
    <x v="1"/>
    <n v="3"/>
    <n v="3"/>
    <s v="853"/>
    <s v="85ISLT"/>
    <s v="ISLSNNORDISL"/>
  </r>
  <r>
    <x v="1"/>
    <s v=" "/>
    <s v="TK"/>
    <x v="75"/>
    <m/>
    <s v="MON"/>
    <x v="66"/>
    <d v="1899-12-30T02:00:00"/>
    <d v="1899-12-30T09:55:00"/>
    <s v="  "/>
    <x v="16"/>
    <s v="TK"/>
    <s v="33X"/>
    <x v="1"/>
    <x v="0"/>
    <x v="0"/>
    <x v="0"/>
    <x v="63"/>
    <x v="21"/>
    <x v="6"/>
    <x v="5"/>
    <x v="5"/>
    <x v="4"/>
    <s v="ISLDOHDELISL"/>
    <n v="1"/>
    <s v=""/>
    <s v=""/>
    <s v=""/>
    <s v=""/>
    <s v=""/>
    <s v=""/>
    <s v=""/>
    <s v=""/>
    <s v=""/>
    <s v=""/>
    <s v=""/>
    <s v=""/>
    <s v=""/>
    <s v="439896565DEL"/>
    <s v="4398965656565ISL"/>
    <s v=""/>
    <s v="439906565"/>
    <n v="217"/>
    <s v="ISL"/>
    <x v="1"/>
    <n v="3"/>
    <n v="3"/>
    <s v="2173"/>
    <s v="217ISLT"/>
    <s v="ISLDOHDELISL"/>
  </r>
  <r>
    <x v="1"/>
    <s v=" "/>
    <s v="TK"/>
    <x v="114"/>
    <m/>
    <s v="MON"/>
    <x v="2"/>
    <d v="1899-12-30T02:05:00"/>
    <d v="1899-12-30T13:00:00"/>
    <s v="  "/>
    <x v="46"/>
    <s v="TK"/>
    <s v="77X"/>
    <x v="1"/>
    <x v="0"/>
    <x v="1"/>
    <x v="0"/>
    <x v="1"/>
    <x v="1"/>
    <x v="1"/>
    <x v="43"/>
    <x v="15"/>
    <x v="6"/>
    <s v="ISLJFKYYZISL"/>
    <n v="1"/>
    <s v=""/>
    <s v=""/>
    <s v=""/>
    <s v=""/>
    <s v=""/>
    <s v=""/>
    <n v="1"/>
    <s v=""/>
    <s v=""/>
    <s v=""/>
    <s v=""/>
    <s v=""/>
    <s v=""/>
    <s v="439906363ISL"/>
    <s v="4399063636363JFK"/>
    <s v="ISTL"/>
    <s v="439906363ISTL"/>
    <n v="329"/>
    <s v="ISL"/>
    <x v="2"/>
    <n v="3"/>
    <n v="1"/>
    <s v="3291"/>
    <s v=""/>
    <s v=""/>
  </r>
  <r>
    <x v="1"/>
    <s v=" "/>
    <s v="TK"/>
    <x v="93"/>
    <m/>
    <s v="MON"/>
    <x v="9"/>
    <d v="1899-12-30T02:10:00"/>
    <d v="1899-12-30T08:55:00"/>
    <s v="  "/>
    <x v="64"/>
    <s v="TK"/>
    <s v="77X"/>
    <x v="1"/>
    <x v="0"/>
    <x v="1"/>
    <x v="0"/>
    <x v="8"/>
    <x v="7"/>
    <x v="0"/>
    <x v="61"/>
    <x v="47"/>
    <x v="6"/>
    <s v="ISLDSSGRUDSSISL"/>
    <s v=""/>
    <s v=""/>
    <s v=""/>
    <s v=""/>
    <s v=""/>
    <s v=""/>
    <s v=""/>
    <s v=""/>
    <s v=""/>
    <s v=""/>
    <s v=""/>
    <s v=""/>
    <s v=""/>
    <n v="1"/>
    <s v="439896439DSS"/>
    <s v="4398964396439GRU"/>
    <s v=""/>
    <s v="439906439"/>
    <n v="266"/>
    <s v="ISL"/>
    <x v="1"/>
    <n v="4"/>
    <n v="2"/>
    <s v="2662"/>
    <s v=""/>
    <s v=""/>
  </r>
  <r>
    <x v="1"/>
    <s v=" "/>
    <s v="TK"/>
    <x v="9"/>
    <m/>
    <s v="MON"/>
    <x v="1"/>
    <d v="1899-12-30T02:15:00"/>
    <d v="1899-12-30T12:45:00"/>
    <s v="  "/>
    <x v="7"/>
    <s v="TK"/>
    <s v="77B"/>
    <x v="0"/>
    <x v="1"/>
    <x v="1"/>
    <x v="0"/>
    <x v="1"/>
    <x v="1"/>
    <x v="1"/>
    <x v="7"/>
    <x v="7"/>
    <x v="1"/>
    <s v="ISTHKGIST"/>
    <n v="1"/>
    <s v=""/>
    <s v=""/>
    <s v=""/>
    <s v=""/>
    <s v=""/>
    <s v=""/>
    <n v="1"/>
    <s v=""/>
    <s v=""/>
    <s v=""/>
    <s v=""/>
    <s v=""/>
    <s v=""/>
    <s v="4399070IST"/>
    <s v="439907070HKG"/>
    <s v="ISTL"/>
    <s v="4399070ISTL"/>
    <n v="331"/>
    <s v="IST"/>
    <x v="2"/>
    <n v="2"/>
    <n v="1"/>
    <s v="3311"/>
    <s v=""/>
    <s v=""/>
  </r>
  <r>
    <x v="1"/>
    <s v=" "/>
    <s v="TK"/>
    <x v="115"/>
    <m/>
    <s v="MON"/>
    <x v="21"/>
    <d v="1899-12-30T02:30:00"/>
    <d v="1899-12-30T13:10:00"/>
    <s v="  "/>
    <x v="5"/>
    <s v="TK"/>
    <s v="77B"/>
    <x v="0"/>
    <x v="1"/>
    <x v="1"/>
    <x v="0"/>
    <x v="20"/>
    <x v="4"/>
    <x v="2"/>
    <x v="5"/>
    <x v="5"/>
    <x v="4"/>
    <s v="ISTORDIST"/>
    <n v="1"/>
    <s v=""/>
    <s v=""/>
    <s v=""/>
    <s v=""/>
    <s v=""/>
    <s v=""/>
    <s v=""/>
    <s v=""/>
    <s v=""/>
    <s v=""/>
    <s v=""/>
    <s v=""/>
    <s v=""/>
    <s v="439896186ORD"/>
    <s v="4398961856186IST"/>
    <s v=""/>
    <s v="439906186"/>
    <n v="186"/>
    <s v="IST"/>
    <x v="1"/>
    <n v="2"/>
    <n v="2"/>
    <s v="1862"/>
    <s v="186ISLT"/>
    <s v="ISTORDIST"/>
  </r>
  <r>
    <x v="1"/>
    <s v=" "/>
    <s v="TK"/>
    <x v="116"/>
    <m/>
    <s v="MON"/>
    <x v="40"/>
    <d v="1899-12-30T02:30:00"/>
    <d v="1899-12-30T13:15:00"/>
    <s v="  "/>
    <x v="16"/>
    <s v="TK"/>
    <s v="77X"/>
    <x v="1"/>
    <x v="0"/>
    <x v="1"/>
    <x v="0"/>
    <x v="38"/>
    <x v="30"/>
    <x v="3"/>
    <x v="5"/>
    <x v="5"/>
    <x v="4"/>
    <s v="ISLNVIHKGISL"/>
    <n v="1"/>
    <s v=""/>
    <s v=""/>
    <s v=""/>
    <s v=""/>
    <s v=""/>
    <s v=""/>
    <s v=""/>
    <s v=""/>
    <s v=""/>
    <s v=""/>
    <s v=""/>
    <s v=""/>
    <s v=""/>
    <s v="439896491HKG"/>
    <s v="4398964906491ISL"/>
    <s v=""/>
    <s v="439906491"/>
    <n v="157"/>
    <s v="ISL"/>
    <x v="1"/>
    <n v="3"/>
    <n v="3"/>
    <s v="1573"/>
    <s v="157ISLT"/>
    <s v="ISLNVIHKGISL"/>
  </r>
  <r>
    <x v="1"/>
    <s v=" "/>
    <s v="TK"/>
    <x v="12"/>
    <m/>
    <s v="MON"/>
    <x v="1"/>
    <d v="1899-12-30T02:35:00"/>
    <d v="1899-12-30T12:55:00"/>
    <s v="  "/>
    <x v="10"/>
    <s v="TK"/>
    <s v="77B"/>
    <x v="0"/>
    <x v="1"/>
    <x v="1"/>
    <x v="0"/>
    <x v="1"/>
    <x v="1"/>
    <x v="1"/>
    <x v="10"/>
    <x v="10"/>
    <x v="1"/>
    <s v="ISTKULIST"/>
    <n v="1"/>
    <s v=""/>
    <s v=""/>
    <s v=""/>
    <s v=""/>
    <s v=""/>
    <s v=""/>
    <n v="1"/>
    <s v=""/>
    <s v=""/>
    <s v=""/>
    <s v=""/>
    <s v=""/>
    <s v=""/>
    <s v="439906178IST"/>
    <s v="4399061786178KUL"/>
    <s v="ISTL"/>
    <s v="439906178ISTL"/>
    <n v="334"/>
    <s v="IST"/>
    <x v="2"/>
    <n v="2"/>
    <n v="1"/>
    <s v="3341"/>
    <s v=""/>
    <s v=""/>
  </r>
  <r>
    <x v="1"/>
    <s v=" "/>
    <s v="TK"/>
    <x v="16"/>
    <m/>
    <s v="MON"/>
    <x v="4"/>
    <d v="1899-12-30T02:40:00"/>
    <d v="1899-12-30T13:05:00"/>
    <s v="  "/>
    <x v="5"/>
    <s v="TK"/>
    <s v="77B"/>
    <x v="0"/>
    <x v="1"/>
    <x v="1"/>
    <x v="0"/>
    <x v="3"/>
    <x v="3"/>
    <x v="3"/>
    <x v="5"/>
    <x v="5"/>
    <x v="4"/>
    <s v="ISTBKKIST"/>
    <n v="1"/>
    <s v=""/>
    <s v=""/>
    <s v=""/>
    <s v=""/>
    <s v=""/>
    <s v=""/>
    <s v=""/>
    <s v=""/>
    <s v=""/>
    <s v=""/>
    <s v=""/>
    <s v=""/>
    <s v=""/>
    <s v="439896103BKK"/>
    <s v="4398961026103IST"/>
    <s v=""/>
    <s v="439906103"/>
    <n v="206"/>
    <s v="IST"/>
    <x v="1"/>
    <n v="2"/>
    <n v="2"/>
    <s v="2062"/>
    <s v="206ISLT"/>
    <s v="ISTBKKIST"/>
  </r>
  <r>
    <x v="1"/>
    <s v=" "/>
    <s v="TK"/>
    <x v="117"/>
    <m/>
    <s v="MON"/>
    <x v="1"/>
    <d v="1899-12-30T03:00:00"/>
    <d v="1899-12-30T07:30:00"/>
    <s v="  "/>
    <x v="45"/>
    <s v="TK"/>
    <s v="77B"/>
    <x v="0"/>
    <x v="1"/>
    <x v="1"/>
    <x v="0"/>
    <x v="1"/>
    <x v="1"/>
    <x v="1"/>
    <x v="26"/>
    <x v="23"/>
    <x v="3"/>
    <s v="ISTDXBIST"/>
    <n v="1"/>
    <s v=""/>
    <s v=""/>
    <s v=""/>
    <s v=""/>
    <s v=""/>
    <s v=""/>
    <n v="1"/>
    <s v=""/>
    <s v=""/>
    <s v=""/>
    <s v=""/>
    <s v=""/>
    <s v=""/>
    <s v="439906136IST"/>
    <s v="4399061366136DXB"/>
    <s v="ISTL"/>
    <s v="439906136ISTL"/>
    <n v="336"/>
    <s v="IST"/>
    <x v="2"/>
    <n v="2"/>
    <n v="1"/>
    <s v="3361"/>
    <s v=""/>
    <s v=""/>
  </r>
  <r>
    <x v="1"/>
    <s v=" "/>
    <s v="TK"/>
    <x v="118"/>
    <m/>
    <s v="MON"/>
    <x v="31"/>
    <d v="1899-12-30T03:00:00"/>
    <d v="1899-12-30T07:15:00"/>
    <s v="  "/>
    <x v="42"/>
    <s v="TK"/>
    <s v="77B"/>
    <x v="0"/>
    <x v="1"/>
    <x v="1"/>
    <x v="0"/>
    <x v="29"/>
    <x v="22"/>
    <x v="6"/>
    <x v="40"/>
    <x v="33"/>
    <x v="3"/>
    <s v="ISTDXBCMBLHEIST"/>
    <n v="1"/>
    <s v=""/>
    <s v=""/>
    <s v=""/>
    <s v=""/>
    <s v=""/>
    <s v=""/>
    <s v=""/>
    <s v=""/>
    <s v=""/>
    <s v=""/>
    <s v=""/>
    <s v=""/>
    <n v="1"/>
    <s v="439896177CMB"/>
    <s v="4398961766177LHE"/>
    <s v=""/>
    <s v="439906177"/>
    <n v="185"/>
    <s v="IST"/>
    <x v="1"/>
    <n v="4"/>
    <n v="3"/>
    <s v="1853"/>
    <s v=""/>
    <s v=""/>
  </r>
  <r>
    <x v="1"/>
    <s v=" "/>
    <s v="TK"/>
    <x v="119"/>
    <m/>
    <s v="MON"/>
    <x v="5"/>
    <d v="1899-12-30T03:00:00"/>
    <d v="1899-12-30T12:05:00"/>
    <s v="  "/>
    <x v="16"/>
    <s v="TK"/>
    <s v="77X"/>
    <x v="1"/>
    <x v="0"/>
    <x v="1"/>
    <x v="0"/>
    <x v="4"/>
    <x v="4"/>
    <x v="2"/>
    <x v="5"/>
    <x v="5"/>
    <x v="4"/>
    <s v="ISLATLJFKISL"/>
    <n v="1"/>
    <s v=""/>
    <s v=""/>
    <s v=""/>
    <s v=""/>
    <s v=""/>
    <s v=""/>
    <s v=""/>
    <s v=""/>
    <s v=""/>
    <s v=""/>
    <s v=""/>
    <s v=""/>
    <s v=""/>
    <s v="439896568JFK"/>
    <s v="4398965676568ISL"/>
    <s v=""/>
    <s v="439906568"/>
    <n v="63"/>
    <s v="ISL"/>
    <x v="1"/>
    <n v="3"/>
    <n v="3"/>
    <s v="633"/>
    <s v="63ISLT"/>
    <s v="ISLATLJFKISL"/>
  </r>
  <r>
    <x v="1"/>
    <s v=" "/>
    <s v="TK"/>
    <x v="79"/>
    <m/>
    <s v="MON"/>
    <x v="67"/>
    <d v="1899-12-30T03:00:00"/>
    <d v="1899-12-30T06:25:00"/>
    <s v="  "/>
    <x v="65"/>
    <s v="9T"/>
    <s v="74F"/>
    <x v="0"/>
    <x v="0"/>
    <x v="3"/>
    <x v="0"/>
    <x v="64"/>
    <x v="48"/>
    <x v="3"/>
    <x v="62"/>
    <x v="48"/>
    <x v="1"/>
    <s v="ISLSINHANISL"/>
    <n v="1"/>
    <s v=""/>
    <s v=""/>
    <s v=""/>
    <s v=""/>
    <s v=""/>
    <s v=""/>
    <s v=""/>
    <s v=""/>
    <s v=""/>
    <s v=""/>
    <s v=""/>
    <s v=""/>
    <n v="1"/>
    <s v="439896666SIN"/>
    <s v="4398966666666HAN"/>
    <s v=""/>
    <s v="439906666"/>
    <n v="224"/>
    <s v="ISL"/>
    <x v="1"/>
    <n v="3"/>
    <n v="2"/>
    <s v="2242"/>
    <s v=""/>
    <s v=""/>
  </r>
  <r>
    <x v="1"/>
    <s v=" "/>
    <s v="TK"/>
    <x v="120"/>
    <m/>
    <s v="MON"/>
    <x v="1"/>
    <d v="1899-12-30T03:20:00"/>
    <d v="1899-12-30T12:30:00"/>
    <s v="  "/>
    <x v="66"/>
    <s v="TK"/>
    <n v="333"/>
    <x v="0"/>
    <x v="1"/>
    <x v="0"/>
    <x v="0"/>
    <x v="1"/>
    <x v="1"/>
    <x v="1"/>
    <x v="63"/>
    <x v="49"/>
    <x v="0"/>
    <s v="ISTSEZEBBIST"/>
    <n v="1"/>
    <s v=""/>
    <s v=""/>
    <s v=""/>
    <s v=""/>
    <s v=""/>
    <s v=""/>
    <n v="1"/>
    <s v=""/>
    <s v=""/>
    <s v=""/>
    <s v=""/>
    <s v=""/>
    <s v=""/>
    <s v="439906056IST"/>
    <s v="4399060566056SEZ"/>
    <s v="ISTL"/>
    <s v="439906056ISTL"/>
    <n v="340"/>
    <s v="IST"/>
    <x v="2"/>
    <n v="3"/>
    <n v="1"/>
    <s v="3401"/>
    <s v=""/>
    <s v=""/>
  </r>
  <r>
    <x v="1"/>
    <s v=" "/>
    <s v="TK"/>
    <x v="78"/>
    <m/>
    <s v="MON"/>
    <x v="21"/>
    <d v="1899-12-30T03:30:00"/>
    <d v="1899-12-30T07:15:00"/>
    <s v="  "/>
    <x v="67"/>
    <s v="TK"/>
    <s v="77X"/>
    <x v="1"/>
    <x v="0"/>
    <x v="1"/>
    <x v="0"/>
    <x v="20"/>
    <x v="4"/>
    <x v="2"/>
    <x v="64"/>
    <x v="50"/>
    <x v="6"/>
    <s v="ISLORDMEXIAHISL"/>
    <n v="1"/>
    <s v=""/>
    <s v=""/>
    <s v=""/>
    <s v=""/>
    <s v=""/>
    <s v=""/>
    <s v=""/>
    <s v=""/>
    <s v=""/>
    <s v=""/>
    <s v=""/>
    <s v=""/>
    <n v="1"/>
    <s v="439896435ORD"/>
    <s v="4398964356435MEX"/>
    <s v=""/>
    <s v="439906435"/>
    <n v="223"/>
    <s v="ISL"/>
    <x v="1"/>
    <n v="4"/>
    <n v="2"/>
    <s v="2232"/>
    <s v=""/>
    <s v=""/>
  </r>
  <r>
    <x v="1"/>
    <s v=" "/>
    <s v="TK"/>
    <x v="101"/>
    <m/>
    <s v="MON"/>
    <x v="6"/>
    <d v="1899-12-30T03:50:00"/>
    <d v="1899-12-30T09:25:00"/>
    <s v="  "/>
    <x v="16"/>
    <s v="TK"/>
    <s v="33X"/>
    <x v="1"/>
    <x v="0"/>
    <x v="0"/>
    <x v="0"/>
    <x v="5"/>
    <x v="5"/>
    <x v="3"/>
    <x v="5"/>
    <x v="5"/>
    <x v="4"/>
    <s v="ISLALACANFRUISL"/>
    <n v="1"/>
    <s v=""/>
    <s v=""/>
    <s v=""/>
    <s v=""/>
    <s v=""/>
    <s v=""/>
    <s v=""/>
    <s v=""/>
    <s v=""/>
    <s v=""/>
    <s v=""/>
    <s v=""/>
    <s v=""/>
    <s v="439896221FRU"/>
    <s v="4398962206221ISL"/>
    <s v=""/>
    <s v="439906221"/>
    <n v="33"/>
    <s v="ISL"/>
    <x v="1"/>
    <n v="4"/>
    <n v="4"/>
    <s v="334"/>
    <s v="33ISLT"/>
    <s v="ISLALACANFRUISL"/>
  </r>
  <r>
    <x v="1"/>
    <s v=" "/>
    <s v="TK"/>
    <x v="66"/>
    <m/>
    <s v="MON"/>
    <x v="5"/>
    <d v="1899-12-30T03:55:00"/>
    <d v="1899-12-30T05:45:00"/>
    <s v="  "/>
    <x v="68"/>
    <s v="TK"/>
    <s v="77B"/>
    <x v="0"/>
    <x v="1"/>
    <x v="1"/>
    <x v="0"/>
    <x v="4"/>
    <x v="4"/>
    <x v="2"/>
    <x v="65"/>
    <x v="51"/>
    <x v="6"/>
    <s v="ISTJFKYYZIST"/>
    <n v="1"/>
    <s v=""/>
    <s v=""/>
    <s v=""/>
    <s v=""/>
    <s v=""/>
    <s v=""/>
    <s v=""/>
    <s v=""/>
    <s v=""/>
    <s v=""/>
    <s v=""/>
    <s v=""/>
    <n v="1"/>
    <s v="439896079JFK"/>
    <s v="4398960796079YYZ"/>
    <s v=""/>
    <s v="439906079"/>
    <n v="187"/>
    <s v="IST"/>
    <x v="1"/>
    <n v="3"/>
    <n v="2"/>
    <s v="1872"/>
    <s v=""/>
    <s v=""/>
  </r>
  <r>
    <x v="1"/>
    <s v=" "/>
    <s v="TK"/>
    <x v="59"/>
    <m/>
    <s v="MON"/>
    <x v="10"/>
    <d v="1899-12-30T03:55:00"/>
    <d v="1899-12-30T10:10:00"/>
    <s v="  "/>
    <x v="16"/>
    <s v="TK"/>
    <s v="33X"/>
    <x v="1"/>
    <x v="0"/>
    <x v="0"/>
    <x v="0"/>
    <x v="9"/>
    <x v="8"/>
    <x v="0"/>
    <x v="5"/>
    <x v="5"/>
    <x v="4"/>
    <s v="ISLTNRNBOISL"/>
    <n v="1"/>
    <s v=""/>
    <s v=""/>
    <s v=""/>
    <s v=""/>
    <s v=""/>
    <s v=""/>
    <s v=""/>
    <s v=""/>
    <s v=""/>
    <s v=""/>
    <s v=""/>
    <s v=""/>
    <s v=""/>
    <s v="439896506NBO"/>
    <s v="4398965066506ISL"/>
    <s v=""/>
    <s v="439906506"/>
    <n v="159"/>
    <s v="ISL"/>
    <x v="1"/>
    <n v="3"/>
    <n v="3"/>
    <s v="1593"/>
    <s v="159ISLT"/>
    <s v="ISLTNRNBOISL"/>
  </r>
  <r>
    <x v="1"/>
    <s v=" "/>
    <s v="TK"/>
    <x v="103"/>
    <m/>
    <s v="MON"/>
    <x v="11"/>
    <d v="1899-12-30T04:05:00"/>
    <d v="1899-12-30T10:35:00"/>
    <s v="  "/>
    <x v="16"/>
    <s v="RH"/>
    <s v="3RH"/>
    <x v="2"/>
    <x v="0"/>
    <x v="0"/>
    <x v="0"/>
    <x v="10"/>
    <x v="9"/>
    <x v="3"/>
    <x v="5"/>
    <x v="5"/>
    <x v="4"/>
    <s v="HKGALAISLALAHKG"/>
    <n v="1"/>
    <s v=""/>
    <s v=""/>
    <s v=""/>
    <s v=""/>
    <s v=""/>
    <s v=""/>
    <s v=""/>
    <s v=""/>
    <s v=""/>
    <s v=""/>
    <s v=""/>
    <s v=""/>
    <s v=""/>
    <s v="439906785ALA"/>
    <s v="4399067846785ISL"/>
    <s v=""/>
    <s v="439906785"/>
    <n v="476"/>
    <s v="ISL"/>
    <x v="2"/>
    <n v="4"/>
    <n v="2"/>
    <s v="4762"/>
    <s v="476ISLT"/>
    <s v="HKGALAISLALAHKG"/>
  </r>
  <r>
    <x v="1"/>
    <s v=" "/>
    <s v="TK"/>
    <x v="121"/>
    <m/>
    <s v="MON"/>
    <x v="2"/>
    <d v="1899-12-30T04:30:00"/>
    <d v="1899-12-30T07:50:00"/>
    <s v="  "/>
    <x v="21"/>
    <s v="KZU"/>
    <s v="ABW"/>
    <x v="0"/>
    <x v="0"/>
    <x v="2"/>
    <x v="0"/>
    <x v="1"/>
    <x v="1"/>
    <x v="1"/>
    <x v="19"/>
    <x v="14"/>
    <x v="5"/>
    <s v="ISLMSTISL"/>
    <n v="1"/>
    <s v=""/>
    <s v=""/>
    <s v=""/>
    <s v=""/>
    <s v=""/>
    <s v=""/>
    <n v="1"/>
    <s v=""/>
    <s v=""/>
    <s v=""/>
    <s v=""/>
    <s v=""/>
    <s v=""/>
    <s v="439906619ISL"/>
    <s v="4399066196619MST"/>
    <s v="ISTL"/>
    <s v="439906619ISTL"/>
    <n v="346"/>
    <s v="ISL"/>
    <x v="2"/>
    <n v="2"/>
    <n v="1"/>
    <s v="3461"/>
    <s v=""/>
    <s v=""/>
  </r>
  <r>
    <x v="1"/>
    <s v=" "/>
    <s v="TK"/>
    <x v="22"/>
    <m/>
    <s v="MON"/>
    <x v="1"/>
    <d v="1899-12-30T04:45:00"/>
    <d v="1899-12-30T08:50:00"/>
    <s v="  "/>
    <x v="17"/>
    <s v="TK"/>
    <s v="77B"/>
    <x v="0"/>
    <x v="1"/>
    <x v="1"/>
    <x v="0"/>
    <x v="1"/>
    <x v="1"/>
    <x v="1"/>
    <x v="16"/>
    <x v="16"/>
    <x v="2"/>
    <s v="ISTLHRIST"/>
    <n v="1"/>
    <s v=""/>
    <s v=""/>
    <s v=""/>
    <s v=""/>
    <s v=""/>
    <s v=""/>
    <n v="1"/>
    <s v=""/>
    <s v=""/>
    <s v=""/>
    <s v=""/>
    <s v=""/>
    <s v=""/>
    <s v="439906139IST"/>
    <s v="4399061396139LHR"/>
    <s v="ISTL"/>
    <s v="439906139ISTL"/>
    <n v="347"/>
    <s v="IST"/>
    <x v="2"/>
    <n v="2"/>
    <n v="1"/>
    <s v="3471"/>
    <s v=""/>
    <s v=""/>
  </r>
  <r>
    <x v="1"/>
    <s v=" "/>
    <s v="TK"/>
    <x v="122"/>
    <m/>
    <s v="MON"/>
    <x v="68"/>
    <d v="1899-12-30T05:30:00"/>
    <d v="1899-12-30T08:00:00"/>
    <s v="  "/>
    <x v="16"/>
    <s v="KZU"/>
    <s v="ABW"/>
    <x v="1"/>
    <x v="0"/>
    <x v="2"/>
    <x v="0"/>
    <x v="65"/>
    <x v="49"/>
    <x v="0"/>
    <x v="5"/>
    <x v="5"/>
    <x v="4"/>
    <s v="ISLTUNISL"/>
    <n v="1"/>
    <s v=""/>
    <s v=""/>
    <s v=""/>
    <s v=""/>
    <s v=""/>
    <s v=""/>
    <s v=""/>
    <s v=""/>
    <s v=""/>
    <s v=""/>
    <s v=""/>
    <s v=""/>
    <s v=""/>
    <s v="439896332TUN"/>
    <s v="4398963316332ISL"/>
    <s v=""/>
    <s v="439906332"/>
    <n v="324"/>
    <s v="ISL"/>
    <x v="1"/>
    <n v="2"/>
    <n v="2"/>
    <s v="3242"/>
    <s v="324ISLT"/>
    <s v="ISLTUNISL"/>
  </r>
  <r>
    <x v="1"/>
    <s v=" "/>
    <s v="TK"/>
    <x v="123"/>
    <m/>
    <s v="MON"/>
    <x v="2"/>
    <d v="1899-12-30T05:40:00"/>
    <d v="1899-12-30T10:45:00"/>
    <s v="  "/>
    <x v="23"/>
    <s v="TK"/>
    <s v="33X"/>
    <x v="1"/>
    <x v="0"/>
    <x v="0"/>
    <x v="0"/>
    <x v="1"/>
    <x v="1"/>
    <x v="1"/>
    <x v="21"/>
    <x v="20"/>
    <x v="1"/>
    <s v="ISLALASZXFRUISL"/>
    <n v="1"/>
    <s v=""/>
    <s v=""/>
    <s v=""/>
    <s v=""/>
    <s v=""/>
    <s v=""/>
    <n v="1"/>
    <s v=""/>
    <s v=""/>
    <s v=""/>
    <s v=""/>
    <s v=""/>
    <s v=""/>
    <s v="439906268ISL"/>
    <s v="4399062686268ALA"/>
    <s v="ISTL"/>
    <s v="439906268ISTL"/>
    <n v="349"/>
    <s v="ISL"/>
    <x v="2"/>
    <n v="4"/>
    <n v="1"/>
    <s v="3491"/>
    <s v=""/>
    <s v=""/>
  </r>
  <r>
    <x v="1"/>
    <s v=" "/>
    <s v="TK"/>
    <x v="124"/>
    <m/>
    <s v="MON"/>
    <x v="2"/>
    <d v="1899-12-30T05:45:00"/>
    <d v="1899-12-30T10:40:00"/>
    <s v="  "/>
    <x v="1"/>
    <s v="TK"/>
    <s v="77X"/>
    <x v="1"/>
    <x v="0"/>
    <x v="1"/>
    <x v="0"/>
    <x v="1"/>
    <x v="1"/>
    <x v="1"/>
    <x v="1"/>
    <x v="1"/>
    <x v="1"/>
    <s v="ISLFRUCANISL"/>
    <n v="1"/>
    <s v=""/>
    <s v=""/>
    <s v=""/>
    <s v=""/>
    <s v=""/>
    <s v=""/>
    <n v="1"/>
    <s v=""/>
    <s v=""/>
    <s v=""/>
    <s v=""/>
    <s v=""/>
    <s v=""/>
    <s v="439906530ISL"/>
    <s v="4399065306530FRU"/>
    <s v="ISTL"/>
    <s v="439906530ISTL"/>
    <n v="351"/>
    <s v="ISL"/>
    <x v="2"/>
    <n v="3"/>
    <n v="1"/>
    <s v="3511"/>
    <s v=""/>
    <s v=""/>
  </r>
  <r>
    <x v="1"/>
    <s v=" "/>
    <s v="TK"/>
    <x v="125"/>
    <m/>
    <s v="MON"/>
    <x v="1"/>
    <d v="1899-12-30T06:45:00"/>
    <d v="1899-12-30T08:40:00"/>
    <s v="  "/>
    <x v="27"/>
    <s v="TK"/>
    <s v="33S"/>
    <x v="0"/>
    <x v="1"/>
    <x v="0"/>
    <x v="0"/>
    <x v="1"/>
    <x v="1"/>
    <x v="1"/>
    <x v="25"/>
    <x v="22"/>
    <x v="2"/>
    <s v="ISTKBPPRGIST"/>
    <n v="1"/>
    <s v=""/>
    <s v=""/>
    <s v=""/>
    <s v=""/>
    <s v=""/>
    <s v=""/>
    <n v="1"/>
    <s v=""/>
    <s v=""/>
    <s v=""/>
    <s v=""/>
    <s v=""/>
    <s v=""/>
    <s v="439906111IST"/>
    <s v="4399061116111KBP"/>
    <s v="ISTL"/>
    <s v="439906111ISTL"/>
    <n v="366"/>
    <s v="IST"/>
    <x v="2"/>
    <n v="3"/>
    <n v="1"/>
    <s v="3661"/>
    <s v=""/>
    <s v=""/>
  </r>
  <r>
    <x v="1"/>
    <s v=" "/>
    <s v="TK"/>
    <x v="126"/>
    <m/>
    <s v="MON"/>
    <x v="1"/>
    <d v="1899-12-30T07:25:00"/>
    <d v="1899-12-30T11:30:00"/>
    <s v="  "/>
    <x v="17"/>
    <s v="TK"/>
    <s v="77B"/>
    <x v="0"/>
    <x v="1"/>
    <x v="1"/>
    <x v="0"/>
    <x v="1"/>
    <x v="1"/>
    <x v="1"/>
    <x v="16"/>
    <x v="16"/>
    <x v="2"/>
    <s v="ISTLHRIST"/>
    <n v="1"/>
    <s v=""/>
    <s v=""/>
    <s v=""/>
    <s v=""/>
    <s v=""/>
    <s v=""/>
    <n v="1"/>
    <s v=""/>
    <s v=""/>
    <s v=""/>
    <s v=""/>
    <s v=""/>
    <s v=""/>
    <s v="439906193IST"/>
    <s v="4399061936193LHR"/>
    <s v="ISTL"/>
    <s v="439906193ISTL"/>
    <n v="376"/>
    <s v="IST"/>
    <x v="2"/>
    <n v="2"/>
    <n v="1"/>
    <s v="3761"/>
    <s v=""/>
    <s v=""/>
  </r>
  <r>
    <x v="1"/>
    <s v=" "/>
    <s v="TK"/>
    <x v="40"/>
    <m/>
    <s v="MON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n v="1"/>
    <s v=""/>
    <s v=""/>
    <s v=""/>
    <s v=""/>
    <s v=""/>
    <s v=""/>
    <n v="1"/>
    <s v=""/>
    <s v=""/>
    <s v=""/>
    <s v=""/>
    <s v=""/>
    <s v=""/>
    <s v="439902458IST"/>
    <s v="4399024582458ADA"/>
    <s v="ISTL"/>
    <s v="439902458ISTL"/>
    <n v="377"/>
    <s v="IST"/>
    <x v="2"/>
    <n v="2"/>
    <n v="1"/>
    <s v="3771"/>
    <s v=""/>
    <s v=""/>
  </r>
  <r>
    <x v="1"/>
    <s v=" "/>
    <s v="TK"/>
    <x v="66"/>
    <m/>
    <s v="MON"/>
    <x v="3"/>
    <d v="1899-12-30T07:45:00"/>
    <d v="1899-12-30T17:40:00"/>
    <s v="  "/>
    <x v="5"/>
    <s v="TK"/>
    <s v="77B"/>
    <x v="0"/>
    <x v="1"/>
    <x v="1"/>
    <x v="0"/>
    <x v="2"/>
    <x v="2"/>
    <x v="2"/>
    <x v="5"/>
    <x v="5"/>
    <x v="4"/>
    <s v="ISTJFKYYZIST"/>
    <n v="1"/>
    <s v=""/>
    <s v=""/>
    <s v=""/>
    <s v=""/>
    <s v=""/>
    <s v=""/>
    <s v=""/>
    <s v=""/>
    <s v=""/>
    <s v=""/>
    <s v=""/>
    <s v=""/>
    <s v=""/>
    <s v="439896079YYZ"/>
    <s v="4398960796079IST"/>
    <s v=""/>
    <s v="439906079"/>
    <n v="187"/>
    <s v="IST"/>
    <x v="1"/>
    <n v="3"/>
    <n v="3"/>
    <s v="1873"/>
    <s v="187ISLT"/>
    <s v="ISTJFKYYZIST"/>
  </r>
  <r>
    <x v="1"/>
    <s v=" "/>
    <s v="TK"/>
    <x v="127"/>
    <m/>
    <s v="MON"/>
    <x v="2"/>
    <d v="1899-12-30T07:45:00"/>
    <d v="1899-12-30T11:45:00"/>
    <s v="  "/>
    <x v="69"/>
    <s v="TK"/>
    <s v="33X"/>
    <x v="1"/>
    <x v="0"/>
    <x v="0"/>
    <x v="0"/>
    <x v="1"/>
    <x v="1"/>
    <x v="1"/>
    <x v="66"/>
    <x v="52"/>
    <x v="0"/>
    <s v="ISLKRTNBOIST"/>
    <n v="1"/>
    <s v=""/>
    <s v=""/>
    <s v=""/>
    <s v=""/>
    <s v=""/>
    <s v=""/>
    <n v="1"/>
    <s v=""/>
    <s v=""/>
    <s v=""/>
    <s v=""/>
    <s v=""/>
    <s v=""/>
    <s v="439906455ISL"/>
    <s v="4399064556455KRT"/>
    <s v="ISTL"/>
    <s v="439906455ISTL"/>
    <n v="379"/>
    <s v="ISL"/>
    <x v="2"/>
    <n v="3"/>
    <n v="1"/>
    <s v="3791"/>
    <s v=""/>
    <s v=""/>
  </r>
  <r>
    <x v="1"/>
    <s v=" "/>
    <s v="TK"/>
    <x v="112"/>
    <m/>
    <s v="MON"/>
    <x v="11"/>
    <d v="1899-12-30T07:55:00"/>
    <d v="1899-12-30T13:50:00"/>
    <s v="  "/>
    <x v="24"/>
    <s v="TK"/>
    <s v="33X"/>
    <x v="1"/>
    <x v="0"/>
    <x v="0"/>
    <x v="0"/>
    <x v="10"/>
    <x v="9"/>
    <x v="3"/>
    <x v="22"/>
    <x v="19"/>
    <x v="1"/>
    <s v="ISLALAPVGFRUISL"/>
    <n v="1"/>
    <s v=""/>
    <s v=""/>
    <s v=""/>
    <s v=""/>
    <s v=""/>
    <s v=""/>
    <n v="1"/>
    <s v=""/>
    <s v=""/>
    <s v=""/>
    <s v=""/>
    <s v=""/>
    <s v=""/>
    <s v="439906521ALA"/>
    <s v="4399065216521PVG"/>
    <s v=""/>
    <s v="439906521"/>
    <n v="326"/>
    <s v="ISL"/>
    <x v="2"/>
    <n v="4"/>
    <n v="2"/>
    <s v="3262"/>
    <s v=""/>
    <s v=""/>
  </r>
  <r>
    <x v="1"/>
    <s v=" "/>
    <s v="TK"/>
    <x v="79"/>
    <m/>
    <s v="MON"/>
    <x v="69"/>
    <d v="1899-12-30T08:25:00"/>
    <d v="1899-12-30T18:25:00"/>
    <s v="  "/>
    <x v="16"/>
    <s v="9T"/>
    <s v="74F"/>
    <x v="0"/>
    <x v="0"/>
    <x v="3"/>
    <x v="0"/>
    <x v="66"/>
    <x v="50"/>
    <x v="3"/>
    <x v="5"/>
    <x v="5"/>
    <x v="4"/>
    <s v="ISLSINHANISL"/>
    <n v="1"/>
    <s v=""/>
    <s v=""/>
    <s v=""/>
    <s v=""/>
    <s v=""/>
    <s v=""/>
    <s v=""/>
    <s v=""/>
    <s v=""/>
    <s v=""/>
    <s v=""/>
    <s v=""/>
    <s v=""/>
    <s v="439896666HAN"/>
    <s v="4398966666666ISL"/>
    <s v=""/>
    <s v="439906666"/>
    <n v="224"/>
    <s v="ISL"/>
    <x v="1"/>
    <n v="3"/>
    <n v="3"/>
    <s v="2243"/>
    <s v="224ISLT"/>
    <s v="ISLSINHANISL"/>
  </r>
  <r>
    <x v="1"/>
    <s v=" "/>
    <s v="TK"/>
    <x v="128"/>
    <m/>
    <s v="MON"/>
    <x v="54"/>
    <d v="1899-12-30T09:10:00"/>
    <d v="1899-12-30T13:45:00"/>
    <s v="  "/>
    <x v="5"/>
    <s v="TK"/>
    <s v="77B"/>
    <x v="0"/>
    <x v="1"/>
    <x v="1"/>
    <x v="0"/>
    <x v="30"/>
    <x v="23"/>
    <x v="6"/>
    <x v="5"/>
    <x v="5"/>
    <x v="4"/>
    <s v="ISTDXBIST"/>
    <n v="1"/>
    <s v=""/>
    <s v=""/>
    <s v=""/>
    <s v=""/>
    <s v=""/>
    <s v=""/>
    <s v=""/>
    <s v=""/>
    <s v=""/>
    <s v=""/>
    <s v=""/>
    <s v=""/>
    <s v=""/>
    <s v="439906137DXB"/>
    <s v="4399061366137IST"/>
    <s v=""/>
    <s v="439906137"/>
    <n v="336"/>
    <s v="IST"/>
    <x v="2"/>
    <n v="2"/>
    <n v="2"/>
    <s v="3362"/>
    <s v="336ISLT"/>
    <s v="ISTDXBIST"/>
  </r>
  <r>
    <x v="1"/>
    <s v=" "/>
    <s v="TK"/>
    <x v="118"/>
    <m/>
    <s v="MON"/>
    <x v="55"/>
    <d v="1899-12-30T09:15:00"/>
    <d v="1899-12-30T15:15:00"/>
    <s v="  "/>
    <x v="5"/>
    <s v="TK"/>
    <s v="77B"/>
    <x v="0"/>
    <x v="1"/>
    <x v="1"/>
    <x v="0"/>
    <x v="52"/>
    <x v="41"/>
    <x v="6"/>
    <x v="5"/>
    <x v="5"/>
    <x v="4"/>
    <s v="ISTDXBCMBLHEIST"/>
    <n v="1"/>
    <s v=""/>
    <s v=""/>
    <s v=""/>
    <s v=""/>
    <s v=""/>
    <s v=""/>
    <s v=""/>
    <s v=""/>
    <s v=""/>
    <s v=""/>
    <s v=""/>
    <s v=""/>
    <s v=""/>
    <s v="439896177LHE"/>
    <s v="4398961766177IST"/>
    <s v=""/>
    <s v="439906177"/>
    <n v="185"/>
    <s v="IST"/>
    <x v="1"/>
    <n v="4"/>
    <n v="4"/>
    <s v="1854"/>
    <s v="185ISLT"/>
    <s v="ISTDXBCMBLHEIST"/>
  </r>
  <r>
    <x v="1"/>
    <s v=" "/>
    <s v="TK"/>
    <x v="129"/>
    <m/>
    <s v="MON"/>
    <x v="27"/>
    <d v="1899-12-30T09:20:00"/>
    <d v="1899-12-30T12:25:00"/>
    <s v="  "/>
    <x v="16"/>
    <s v="KZU"/>
    <s v="ABW"/>
    <x v="0"/>
    <x v="0"/>
    <x v="2"/>
    <x v="0"/>
    <x v="25"/>
    <x v="15"/>
    <x v="4"/>
    <x v="5"/>
    <x v="5"/>
    <x v="4"/>
    <s v="ISLMSTISL"/>
    <n v="1"/>
    <s v=""/>
    <s v=""/>
    <s v=""/>
    <s v=""/>
    <s v=""/>
    <s v=""/>
    <s v=""/>
    <s v=""/>
    <s v=""/>
    <s v=""/>
    <s v=""/>
    <s v=""/>
    <s v=""/>
    <s v="439906620MST"/>
    <s v="4399066196620ISL"/>
    <s v=""/>
    <s v="439906620"/>
    <n v="346"/>
    <s v="ISL"/>
    <x v="2"/>
    <n v="2"/>
    <n v="2"/>
    <s v="3462"/>
    <s v="346ISLT"/>
    <s v="ISLMSTISL"/>
  </r>
  <r>
    <x v="1"/>
    <s v=" "/>
    <s v="TK"/>
    <x v="47"/>
    <m/>
    <s v="MON"/>
    <x v="1"/>
    <d v="1899-12-30T09:25:00"/>
    <d v="1899-12-30T11:55:00"/>
    <s v="  "/>
    <x v="35"/>
    <s v="TK"/>
    <s v="77B"/>
    <x v="0"/>
    <x v="1"/>
    <x v="1"/>
    <x v="0"/>
    <x v="1"/>
    <x v="1"/>
    <x v="1"/>
    <x v="33"/>
    <x v="26"/>
    <x v="0"/>
    <s v="ISTCAIIST"/>
    <n v="1"/>
    <s v=""/>
    <s v=""/>
    <s v=""/>
    <s v=""/>
    <s v=""/>
    <s v=""/>
    <n v="1"/>
    <s v=""/>
    <s v=""/>
    <s v=""/>
    <s v=""/>
    <s v=""/>
    <s v=""/>
    <s v="439906157IST"/>
    <s v="4399061576157CAI"/>
    <s v="ISTL"/>
    <s v="439906157ISTL"/>
    <n v="412"/>
    <s v="IST"/>
    <x v="2"/>
    <n v="2"/>
    <n v="1"/>
    <s v="4121"/>
    <s v=""/>
    <s v=""/>
  </r>
  <r>
    <x v="1"/>
    <s v=" "/>
    <s v="TK"/>
    <x v="92"/>
    <m/>
    <s v="MON"/>
    <x v="27"/>
    <d v="1899-12-30T09:25:00"/>
    <d v="1899-12-30T12:30:00"/>
    <s v="  "/>
    <x v="16"/>
    <s v="TK"/>
    <s v="77X"/>
    <x v="1"/>
    <x v="0"/>
    <x v="1"/>
    <x v="0"/>
    <x v="25"/>
    <x v="15"/>
    <x v="4"/>
    <x v="5"/>
    <x v="5"/>
    <x v="4"/>
    <s v="Sefer Başlangıcı Yok"/>
    <n v="1"/>
    <s v=""/>
    <s v=""/>
    <s v=""/>
    <s v=""/>
    <s v=""/>
    <s v=""/>
    <s v=""/>
    <s v=""/>
    <s v=""/>
    <s v=""/>
    <s v=""/>
    <s v=""/>
    <s v=""/>
    <s v="not found6438MST"/>
    <s v="not foundnot found6438ISL"/>
    <s v=""/>
    <s v="439906438"/>
    <s v="not found"/>
    <s v="not found"/>
    <x v="0"/>
    <s v=""/>
    <n v="135"/>
    <s v="not found135"/>
    <s v="not foundISLT"/>
    <s v="not found"/>
  </r>
  <r>
    <x v="1"/>
    <s v=" "/>
    <s v="TK"/>
    <x v="125"/>
    <m/>
    <s v="MON"/>
    <x v="22"/>
    <d v="1899-12-30T10:10:00"/>
    <d v="1899-12-30T12:10:00"/>
    <s v="  "/>
    <x v="38"/>
    <s v="TK"/>
    <s v="33S"/>
    <x v="0"/>
    <x v="1"/>
    <x v="0"/>
    <x v="0"/>
    <x v="21"/>
    <x v="18"/>
    <x v="5"/>
    <x v="36"/>
    <x v="29"/>
    <x v="2"/>
    <s v="ISTKBPPRGIST"/>
    <n v="1"/>
    <s v=""/>
    <s v=""/>
    <s v=""/>
    <s v=""/>
    <s v=""/>
    <s v=""/>
    <n v="1"/>
    <s v=""/>
    <s v=""/>
    <s v=""/>
    <s v=""/>
    <s v=""/>
    <s v=""/>
    <s v="439906111KBP"/>
    <s v="4399061116111PRG"/>
    <s v=""/>
    <s v="439906111"/>
    <n v="366"/>
    <s v="IST"/>
    <x v="2"/>
    <n v="3"/>
    <n v="2"/>
    <s v="3662"/>
    <s v=""/>
    <s v=""/>
  </r>
  <r>
    <x v="1"/>
    <s v=" "/>
    <s v="TK"/>
    <x v="130"/>
    <m/>
    <s v="MON"/>
    <x v="1"/>
    <d v="1899-12-30T10:15:00"/>
    <d v="1899-12-30T12:05:00"/>
    <s v="  "/>
    <x v="70"/>
    <s v="TK"/>
    <n v="333"/>
    <x v="3"/>
    <x v="1"/>
    <x v="0"/>
    <x v="0"/>
    <x v="1"/>
    <x v="1"/>
    <x v="1"/>
    <x v="67"/>
    <x v="5"/>
    <x v="4"/>
    <s v="ISTTZXIST"/>
    <n v="1"/>
    <s v=""/>
    <s v=""/>
    <s v=""/>
    <s v=""/>
    <s v=""/>
    <s v=""/>
    <n v="1"/>
    <s v=""/>
    <s v=""/>
    <s v=""/>
    <s v=""/>
    <s v=""/>
    <s v=""/>
    <s v="439902834IST"/>
    <s v="4399028342834TZX"/>
    <s v="ISTL"/>
    <s v="439902834ISTL"/>
    <n v="430"/>
    <s v="IST"/>
    <x v="2"/>
    <n v="2"/>
    <n v="1"/>
    <s v="4301"/>
    <s v=""/>
    <s v=""/>
  </r>
  <r>
    <x v="1"/>
    <s v=" "/>
    <s v="TK"/>
    <x v="78"/>
    <m/>
    <s v="MON"/>
    <x v="70"/>
    <d v="1899-12-30T10:15:00"/>
    <d v="1899-12-30T12:40:00"/>
    <s v="  "/>
    <x v="71"/>
    <s v="TK"/>
    <s v="77X"/>
    <x v="1"/>
    <x v="0"/>
    <x v="1"/>
    <x v="0"/>
    <x v="67"/>
    <x v="51"/>
    <x v="2"/>
    <x v="68"/>
    <x v="15"/>
    <x v="6"/>
    <s v="ISLORDMEXIAHISL"/>
    <n v="1"/>
    <s v=""/>
    <s v=""/>
    <s v=""/>
    <s v=""/>
    <s v=""/>
    <s v=""/>
    <s v=""/>
    <s v=""/>
    <s v=""/>
    <s v=""/>
    <s v=""/>
    <s v=""/>
    <n v="1"/>
    <s v="439896435MEX"/>
    <s v="4398964356435IAH"/>
    <s v=""/>
    <s v="439906435"/>
    <n v="223"/>
    <s v="ISL"/>
    <x v="1"/>
    <n v="4"/>
    <n v="3"/>
    <s v="2233"/>
    <s v=""/>
    <s v=""/>
  </r>
  <r>
    <x v="1"/>
    <s v=" "/>
    <s v="TK"/>
    <x v="52"/>
    <m/>
    <s v="MON"/>
    <x v="24"/>
    <d v="1899-12-30T10:30:00"/>
    <d v="1899-12-30T14:20:00"/>
    <s v="  "/>
    <x v="5"/>
    <s v="TK"/>
    <s v="77B"/>
    <x v="0"/>
    <x v="1"/>
    <x v="1"/>
    <x v="0"/>
    <x v="23"/>
    <x v="19"/>
    <x v="5"/>
    <x v="5"/>
    <x v="5"/>
    <x v="4"/>
    <s v="ISTLHRIST"/>
    <n v="1"/>
    <s v=""/>
    <s v=""/>
    <s v=""/>
    <s v=""/>
    <s v=""/>
    <s v=""/>
    <s v=""/>
    <s v=""/>
    <s v=""/>
    <s v=""/>
    <s v=""/>
    <s v=""/>
    <s v=""/>
    <s v="439906140LHR"/>
    <s v="4399061396140IST"/>
    <s v=""/>
    <s v="439906140"/>
    <n v="347"/>
    <s v="IST"/>
    <x v="2"/>
    <n v="2"/>
    <n v="2"/>
    <s v="3472"/>
    <s v="347ISLT"/>
    <s v="ISTLHRIST"/>
  </r>
  <r>
    <x v="1"/>
    <s v=" "/>
    <s v="TK"/>
    <x v="56"/>
    <m/>
    <s v="MON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n v="1"/>
    <s v=""/>
    <s v=""/>
    <s v=""/>
    <s v=""/>
    <s v=""/>
    <s v=""/>
    <s v=""/>
    <s v=""/>
    <s v=""/>
    <s v=""/>
    <s v=""/>
    <s v=""/>
    <s v=""/>
    <s v="439902459ADA"/>
    <s v="4399024582459IST"/>
    <s v=""/>
    <s v="439902459"/>
    <n v="377"/>
    <s v="IST"/>
    <x v="2"/>
    <n v="2"/>
    <n v="2"/>
    <s v="3772"/>
    <s v="377ISLT"/>
    <s v="ISTADAIST"/>
  </r>
  <r>
    <x v="1"/>
    <s v=" "/>
    <s v="TK"/>
    <x v="131"/>
    <m/>
    <s v="MON"/>
    <x v="71"/>
    <d v="1899-12-30T11:30:00"/>
    <d v="1899-12-30T18:10:00"/>
    <s v="  "/>
    <x v="58"/>
    <s v="TK"/>
    <s v="77X"/>
    <x v="1"/>
    <x v="0"/>
    <x v="1"/>
    <x v="0"/>
    <x v="68"/>
    <x v="52"/>
    <x v="2"/>
    <x v="55"/>
    <x v="42"/>
    <x v="0"/>
    <s v="ISLDSSGRUDSSISL"/>
    <n v="1"/>
    <s v=""/>
    <s v=""/>
    <s v=""/>
    <s v=""/>
    <s v=""/>
    <s v=""/>
    <s v=""/>
    <s v=""/>
    <s v=""/>
    <s v=""/>
    <s v=""/>
    <s v=""/>
    <s v=""/>
    <s v="439896440GRU"/>
    <s v="4398964396440DSS"/>
    <s v=""/>
    <s v="439906440"/>
    <n v="266"/>
    <s v="ISL"/>
    <x v="1"/>
    <n v="4"/>
    <n v="3"/>
    <s v="2663"/>
    <s v=""/>
    <s v=""/>
  </r>
  <r>
    <x v="1"/>
    <s v=" "/>
    <s v="TK"/>
    <x v="57"/>
    <m/>
    <s v="MON"/>
    <x v="1"/>
    <d v="1899-12-30T11:35:00"/>
    <d v="1899-12-30T15:40:00"/>
    <s v="  "/>
    <x v="17"/>
    <s v="TK"/>
    <s v="77B"/>
    <x v="0"/>
    <x v="1"/>
    <x v="1"/>
    <x v="0"/>
    <x v="1"/>
    <x v="1"/>
    <x v="1"/>
    <x v="16"/>
    <x v="16"/>
    <x v="2"/>
    <s v="ISTLHRIST"/>
    <n v="1"/>
    <s v=""/>
    <s v=""/>
    <s v=""/>
    <s v=""/>
    <s v=""/>
    <s v=""/>
    <n v="1"/>
    <s v=""/>
    <s v=""/>
    <s v=""/>
    <s v=""/>
    <s v=""/>
    <s v=""/>
    <s v="439906133IST"/>
    <s v="4399061336133LHR"/>
    <s v="ISTL"/>
    <s v="439906133ISTL"/>
    <n v="453"/>
    <s v="IST"/>
    <x v="2"/>
    <n v="2"/>
    <n v="1"/>
    <s v="4531"/>
    <s v=""/>
    <s v=""/>
  </r>
  <r>
    <x v="1"/>
    <s v=" "/>
    <s v="TK"/>
    <x v="132"/>
    <m/>
    <s v="MON"/>
    <x v="2"/>
    <d v="1899-12-30T12:00:00"/>
    <d v="1899-12-30T17:20:00"/>
    <s v="  "/>
    <x v="72"/>
    <s v="TK"/>
    <s v="77X"/>
    <x v="1"/>
    <x v="0"/>
    <x v="1"/>
    <x v="0"/>
    <x v="1"/>
    <x v="1"/>
    <x v="1"/>
    <x v="69"/>
    <x v="33"/>
    <x v="3"/>
    <s v="ISLKHICMBISL"/>
    <n v="1"/>
    <s v=""/>
    <s v=""/>
    <s v=""/>
    <s v=""/>
    <s v=""/>
    <s v=""/>
    <n v="1"/>
    <s v=""/>
    <s v=""/>
    <s v=""/>
    <s v=""/>
    <s v=""/>
    <s v=""/>
    <s v="439906206ISL"/>
    <s v="4399062066206KHI"/>
    <s v="ISTL"/>
    <s v="439906206ISTL"/>
    <n v="458"/>
    <s v="ISL"/>
    <x v="2"/>
    <n v="3"/>
    <n v="1"/>
    <s v="4581"/>
    <s v=""/>
    <s v=""/>
  </r>
  <r>
    <x v="1"/>
    <s v=" "/>
    <s v="TK"/>
    <x v="124"/>
    <m/>
    <s v="MON"/>
    <x v="6"/>
    <d v="1899-12-30T12:30:00"/>
    <d v="1899-12-30T18:10:00"/>
    <s v="  "/>
    <x v="26"/>
    <s v="TK"/>
    <s v="77X"/>
    <x v="1"/>
    <x v="0"/>
    <x v="1"/>
    <x v="0"/>
    <x v="5"/>
    <x v="5"/>
    <x v="3"/>
    <x v="24"/>
    <x v="19"/>
    <x v="1"/>
    <s v="ISLFRUCANISL"/>
    <n v="1"/>
    <s v=""/>
    <s v=""/>
    <s v=""/>
    <s v=""/>
    <s v=""/>
    <s v=""/>
    <n v="1"/>
    <s v=""/>
    <s v=""/>
    <s v=""/>
    <s v=""/>
    <s v=""/>
    <s v=""/>
    <s v="439906530FRU"/>
    <s v="4399065306530CAN"/>
    <s v=""/>
    <s v="439906530"/>
    <n v="351"/>
    <s v="ISL"/>
    <x v="2"/>
    <n v="3"/>
    <n v="2"/>
    <s v="3512"/>
    <s v=""/>
    <s v=""/>
  </r>
  <r>
    <x v="1"/>
    <s v=" "/>
    <s v="TK"/>
    <x v="133"/>
    <m/>
    <s v="MON"/>
    <x v="2"/>
    <d v="1899-12-30T12:40:00"/>
    <d v="1899-12-30T18:15:00"/>
    <s v="  "/>
    <x v="23"/>
    <s v="RH"/>
    <s v="3RH"/>
    <x v="2"/>
    <x v="0"/>
    <x v="0"/>
    <x v="0"/>
    <x v="1"/>
    <x v="1"/>
    <x v="1"/>
    <x v="21"/>
    <x v="20"/>
    <x v="1"/>
    <s v="HKGALAISLALAHKG"/>
    <n v="1"/>
    <s v=""/>
    <s v=""/>
    <s v=""/>
    <s v=""/>
    <s v=""/>
    <s v=""/>
    <n v="1"/>
    <s v=""/>
    <s v=""/>
    <s v=""/>
    <s v=""/>
    <s v=""/>
    <s v=""/>
    <s v="439906784ISL"/>
    <s v="4399067846784ALA"/>
    <s v="ISTL"/>
    <s v="439906784ISTL"/>
    <n v="476"/>
    <s v="ISL"/>
    <x v="2"/>
    <n v="4"/>
    <n v="3"/>
    <s v="4763"/>
    <s v=""/>
    <s v=""/>
  </r>
  <r>
    <x v="1"/>
    <s v=" "/>
    <s v="TK"/>
    <x v="123"/>
    <m/>
    <s v="MON"/>
    <x v="11"/>
    <d v="1899-12-30T12:45:00"/>
    <d v="1899-12-30T18:40:00"/>
    <s v="  "/>
    <x v="73"/>
    <s v="TK"/>
    <s v="33X"/>
    <x v="1"/>
    <x v="0"/>
    <x v="0"/>
    <x v="0"/>
    <x v="10"/>
    <x v="9"/>
    <x v="3"/>
    <x v="70"/>
    <x v="19"/>
    <x v="1"/>
    <s v="ISLALASZXFRUISL"/>
    <n v="1"/>
    <s v=""/>
    <s v=""/>
    <s v=""/>
    <s v=""/>
    <s v=""/>
    <s v=""/>
    <n v="1"/>
    <s v=""/>
    <s v=""/>
    <s v=""/>
    <s v=""/>
    <s v=""/>
    <s v=""/>
    <s v="439906268ALA"/>
    <s v="4399062686268SZX"/>
    <s v=""/>
    <s v="439906268"/>
    <n v="349"/>
    <s v="ISL"/>
    <x v="2"/>
    <n v="4"/>
    <n v="2"/>
    <s v="3492"/>
    <s v=""/>
    <s v=""/>
  </r>
  <r>
    <x v="1"/>
    <s v=" "/>
    <s v="TK"/>
    <x v="134"/>
    <m/>
    <s v="MON"/>
    <x v="2"/>
    <d v="1899-12-30T12:50:00"/>
    <d v="1899-12-30T17:30:00"/>
    <s v="  "/>
    <x v="33"/>
    <s v="TK"/>
    <s v="33X"/>
    <x v="1"/>
    <x v="0"/>
    <x v="0"/>
    <x v="0"/>
    <x v="1"/>
    <x v="1"/>
    <x v="1"/>
    <x v="31"/>
    <x v="24"/>
    <x v="0"/>
    <s v="ISLCMNMXPISL"/>
    <n v="1"/>
    <s v=""/>
    <s v=""/>
    <s v=""/>
    <s v=""/>
    <s v=""/>
    <s v=""/>
    <n v="1"/>
    <s v=""/>
    <s v=""/>
    <s v=""/>
    <s v=""/>
    <s v=""/>
    <s v=""/>
    <s v="439906419ISL"/>
    <s v="4399064196419CMN"/>
    <s v="ISTL"/>
    <s v="439906419ISTL"/>
    <n v="478"/>
    <s v="ISL"/>
    <x v="2"/>
    <n v="3"/>
    <n v="1"/>
    <s v="4781"/>
    <s v=""/>
    <s v=""/>
  </r>
  <r>
    <x v="1"/>
    <s v=" "/>
    <s v="TK"/>
    <x v="135"/>
    <m/>
    <s v="MON"/>
    <x v="2"/>
    <d v="1899-12-30T13:00:00"/>
    <d v="1899-12-30T19:40:00"/>
    <s v="  "/>
    <x v="74"/>
    <s v="TK"/>
    <s v="33X"/>
    <x v="1"/>
    <x v="0"/>
    <x v="0"/>
    <x v="0"/>
    <x v="1"/>
    <x v="1"/>
    <x v="1"/>
    <x v="71"/>
    <x v="12"/>
    <x v="3"/>
    <s v="ISLBLRHYDISL"/>
    <n v="1"/>
    <s v=""/>
    <s v=""/>
    <s v=""/>
    <s v=""/>
    <s v=""/>
    <s v=""/>
    <n v="1"/>
    <s v=""/>
    <s v=""/>
    <s v=""/>
    <s v=""/>
    <s v=""/>
    <s v=""/>
    <s v="439906208ISL"/>
    <s v="4399062086208BLR"/>
    <s v="ISTL"/>
    <s v="439906208ISTL"/>
    <n v="482"/>
    <s v="ISL"/>
    <x v="2"/>
    <n v="3"/>
    <n v="1"/>
    <s v="4821"/>
    <s v=""/>
    <s v=""/>
  </r>
  <r>
    <x v="1"/>
    <s v=" "/>
    <s v="TK"/>
    <x v="136"/>
    <m/>
    <s v="MON"/>
    <x v="1"/>
    <d v="1899-12-30T13:15:00"/>
    <d v="1899-12-30T00:05:00"/>
    <n v="1"/>
    <x v="46"/>
    <s v="TK"/>
    <s v="77B"/>
    <x v="0"/>
    <x v="1"/>
    <x v="1"/>
    <x v="0"/>
    <x v="1"/>
    <x v="1"/>
    <x v="1"/>
    <x v="43"/>
    <x v="15"/>
    <x v="6"/>
    <s v="ISTJFKIAHIST"/>
    <n v="1"/>
    <s v=""/>
    <s v=""/>
    <s v=""/>
    <s v=""/>
    <s v=""/>
    <s v=""/>
    <n v="1"/>
    <s v=""/>
    <s v=""/>
    <s v=""/>
    <s v=""/>
    <s v=""/>
    <s v=""/>
    <s v="439906077IST"/>
    <s v="4399060776077JFK"/>
    <s v="ISTL"/>
    <s v="439906077ISTL"/>
    <n v="483"/>
    <s v="IST"/>
    <x v="2"/>
    <n v="3"/>
    <n v="1"/>
    <s v="4831"/>
    <s v=""/>
    <s v=""/>
  </r>
  <r>
    <x v="1"/>
    <s v=" "/>
    <s v="TK"/>
    <x v="18"/>
    <m/>
    <s v="MON"/>
    <x v="1"/>
    <d v="1899-12-30T13:15:00"/>
    <d v="1899-12-30T00:05:00"/>
    <n v="1"/>
    <x v="46"/>
    <s v="TK"/>
    <s v="77B"/>
    <x v="0"/>
    <x v="1"/>
    <x v="1"/>
    <x v="0"/>
    <x v="1"/>
    <x v="1"/>
    <x v="1"/>
    <x v="43"/>
    <x v="15"/>
    <x v="6"/>
    <s v="ISTJFKORDIST"/>
    <n v="1"/>
    <s v=""/>
    <s v=""/>
    <s v=""/>
    <s v=""/>
    <s v=""/>
    <s v=""/>
    <n v="1"/>
    <s v=""/>
    <s v=""/>
    <s v=""/>
    <s v=""/>
    <s v=""/>
    <s v=""/>
    <s v="439906089IST"/>
    <s v="4399060896089JFK"/>
    <s v="ISTL"/>
    <s v="439906089ISTL"/>
    <n v="484"/>
    <s v="IST"/>
    <x v="2"/>
    <n v="3"/>
    <n v="1"/>
    <s v="4841"/>
    <s v=""/>
    <s v=""/>
  </r>
  <r>
    <x v="1"/>
    <s v=" "/>
    <s v="TK"/>
    <x v="67"/>
    <m/>
    <s v="MON"/>
    <x v="34"/>
    <d v="1899-12-30T13:25:00"/>
    <d v="1899-12-30T15:55:00"/>
    <s v="  "/>
    <x v="5"/>
    <s v="TK"/>
    <s v="77B"/>
    <x v="0"/>
    <x v="1"/>
    <x v="1"/>
    <x v="0"/>
    <x v="32"/>
    <x v="24"/>
    <x v="0"/>
    <x v="5"/>
    <x v="5"/>
    <x v="4"/>
    <s v="ISTCAIIST"/>
    <n v="1"/>
    <s v=""/>
    <s v=""/>
    <s v=""/>
    <s v=""/>
    <s v=""/>
    <s v=""/>
    <s v=""/>
    <s v=""/>
    <s v=""/>
    <s v=""/>
    <s v=""/>
    <s v=""/>
    <s v=""/>
    <s v="439906158CAI"/>
    <s v="4399061576158IST"/>
    <s v=""/>
    <s v="439906158"/>
    <n v="412"/>
    <s v="IST"/>
    <x v="2"/>
    <n v="2"/>
    <n v="2"/>
    <s v="4122"/>
    <s v="412ISLT"/>
    <s v="ISTCAIIST"/>
  </r>
  <r>
    <x v="1"/>
    <s v=" "/>
    <s v="TK"/>
    <x v="137"/>
    <m/>
    <s v="MON"/>
    <x v="1"/>
    <d v="1899-12-30T13:30:00"/>
    <d v="1899-12-30T15:55:00"/>
    <s v="  "/>
    <x v="75"/>
    <s v="TK"/>
    <s v="33S"/>
    <x v="0"/>
    <x v="1"/>
    <x v="0"/>
    <x v="0"/>
    <x v="1"/>
    <x v="1"/>
    <x v="1"/>
    <x v="72"/>
    <x v="53"/>
    <x v="2"/>
    <s v="ISTWAWIST"/>
    <n v="1"/>
    <s v=""/>
    <s v=""/>
    <s v=""/>
    <s v=""/>
    <s v=""/>
    <s v=""/>
    <n v="1"/>
    <s v=""/>
    <s v=""/>
    <s v=""/>
    <s v=""/>
    <s v=""/>
    <s v=""/>
    <s v="439906145IST"/>
    <s v="4399061456145WAW"/>
    <s v="ISTL"/>
    <s v="439906145ISTL"/>
    <n v="490"/>
    <s v="IST"/>
    <x v="2"/>
    <n v="2"/>
    <n v="1"/>
    <s v="4901"/>
    <s v=""/>
    <s v=""/>
  </r>
  <r>
    <x v="1"/>
    <s v=" "/>
    <s v="TK"/>
    <x v="125"/>
    <m/>
    <s v="MON"/>
    <x v="35"/>
    <d v="1899-12-30T13:40:00"/>
    <d v="1899-12-30T16:20:00"/>
    <s v="  "/>
    <x v="5"/>
    <s v="TK"/>
    <s v="33S"/>
    <x v="0"/>
    <x v="1"/>
    <x v="0"/>
    <x v="0"/>
    <x v="33"/>
    <x v="25"/>
    <x v="5"/>
    <x v="5"/>
    <x v="5"/>
    <x v="4"/>
    <s v="ISTKBPPRGIST"/>
    <n v="1"/>
    <s v=""/>
    <s v=""/>
    <s v=""/>
    <s v=""/>
    <s v=""/>
    <s v=""/>
    <s v=""/>
    <s v=""/>
    <s v=""/>
    <s v=""/>
    <s v=""/>
    <s v=""/>
    <s v=""/>
    <s v="439906111PRG"/>
    <s v="4399061116111IST"/>
    <s v=""/>
    <s v="439906111"/>
    <n v="366"/>
    <s v="IST"/>
    <x v="2"/>
    <n v="3"/>
    <n v="3"/>
    <s v="3663"/>
    <s v="366ISLT"/>
    <s v="ISTKBPPRGIST"/>
  </r>
  <r>
    <x v="1"/>
    <s v=" "/>
    <s v="TK"/>
    <x v="127"/>
    <m/>
    <s v="MON"/>
    <x v="72"/>
    <d v="1899-12-30T13:45:00"/>
    <d v="1899-12-30T16:45:00"/>
    <s v="  "/>
    <x v="0"/>
    <s v="TK"/>
    <s v="33X"/>
    <x v="1"/>
    <x v="0"/>
    <x v="0"/>
    <x v="0"/>
    <x v="69"/>
    <x v="53"/>
    <x v="0"/>
    <x v="0"/>
    <x v="0"/>
    <x v="0"/>
    <s v="ISLKRTNBOIST"/>
    <n v="1"/>
    <s v=""/>
    <s v=""/>
    <s v=""/>
    <s v=""/>
    <s v=""/>
    <s v=""/>
    <n v="1"/>
    <s v=""/>
    <s v=""/>
    <s v=""/>
    <s v=""/>
    <s v=""/>
    <s v=""/>
    <s v="439906455KRT"/>
    <s v="4399064556455NBO"/>
    <s v=""/>
    <s v="439906455"/>
    <n v="379"/>
    <s v="ISL"/>
    <x v="2"/>
    <n v="3"/>
    <n v="2"/>
    <s v="3792"/>
    <s v=""/>
    <s v=""/>
  </r>
  <r>
    <x v="1"/>
    <s v=" "/>
    <s v="TK"/>
    <x v="69"/>
    <m/>
    <s v="MON"/>
    <x v="1"/>
    <d v="1899-12-30T14:05:00"/>
    <d v="1899-12-30T23:40:00"/>
    <s v="  "/>
    <x v="48"/>
    <s v="TK"/>
    <s v="77B"/>
    <x v="0"/>
    <x v="1"/>
    <x v="1"/>
    <x v="0"/>
    <x v="1"/>
    <x v="1"/>
    <x v="1"/>
    <x v="45"/>
    <x v="36"/>
    <x v="1"/>
    <s v="ISTBKKIST"/>
    <n v="1"/>
    <s v=""/>
    <s v=""/>
    <s v=""/>
    <s v=""/>
    <s v=""/>
    <s v=""/>
    <n v="1"/>
    <s v=""/>
    <s v=""/>
    <s v=""/>
    <s v=""/>
    <s v=""/>
    <s v=""/>
    <s v="439906102IST"/>
    <s v="4399061026102BKK"/>
    <s v="ISTL"/>
    <s v="439906102ISTL"/>
    <n v="502"/>
    <s v="IST"/>
    <x v="2"/>
    <n v="2"/>
    <n v="1"/>
    <s v="5021"/>
    <s v=""/>
    <s v=""/>
  </r>
  <r>
    <x v="1"/>
    <s v=" "/>
    <s v="TK"/>
    <x v="138"/>
    <m/>
    <s v="MON"/>
    <x v="2"/>
    <d v="1899-12-30T14:05:00"/>
    <d v="1899-12-30T20:15:00"/>
    <s v="  "/>
    <x v="47"/>
    <s v="TK"/>
    <s v="33X"/>
    <x v="1"/>
    <x v="0"/>
    <x v="0"/>
    <x v="0"/>
    <x v="1"/>
    <x v="1"/>
    <x v="1"/>
    <x v="44"/>
    <x v="35"/>
    <x v="0"/>
    <s v="ISLEBBIST"/>
    <n v="1"/>
    <s v=""/>
    <s v=""/>
    <s v=""/>
    <s v=""/>
    <s v=""/>
    <s v=""/>
    <n v="1"/>
    <s v=""/>
    <s v=""/>
    <s v=""/>
    <s v=""/>
    <s v=""/>
    <s v=""/>
    <s v="439906554ISL"/>
    <s v="4399065546554EBB"/>
    <s v="ISTL"/>
    <s v="439906554ISTL"/>
    <n v="503"/>
    <s v="ISL"/>
    <x v="2"/>
    <n v="2"/>
    <n v="1"/>
    <s v="5031"/>
    <s v=""/>
    <s v=""/>
  </r>
  <r>
    <x v="1"/>
    <s v=" "/>
    <s v="TK"/>
    <x v="139"/>
    <m/>
    <s v="MON"/>
    <x v="2"/>
    <d v="1899-12-30T14:10:00"/>
    <d v="1899-12-30T17:20:00"/>
    <s v="  "/>
    <x v="6"/>
    <s v="KZU"/>
    <s v="ABW"/>
    <x v="0"/>
    <x v="0"/>
    <x v="2"/>
    <x v="0"/>
    <x v="1"/>
    <x v="1"/>
    <x v="1"/>
    <x v="6"/>
    <x v="6"/>
    <x v="5"/>
    <s v="ISLFRAISL"/>
    <n v="1"/>
    <s v=""/>
    <s v=""/>
    <s v=""/>
    <s v=""/>
    <s v=""/>
    <s v=""/>
    <n v="1"/>
    <s v=""/>
    <s v=""/>
    <s v=""/>
    <s v=""/>
    <s v=""/>
    <s v=""/>
    <s v="439906603ISL"/>
    <s v="4399066036603FRA"/>
    <s v="ISTL"/>
    <s v="439906603ISTL"/>
    <n v="506"/>
    <s v="ISL"/>
    <x v="2"/>
    <n v="2"/>
    <n v="1"/>
    <s v="5061"/>
    <s v=""/>
    <s v=""/>
  </r>
  <r>
    <x v="1"/>
    <s v=" "/>
    <s v="TK"/>
    <x v="140"/>
    <m/>
    <s v="MON"/>
    <x v="73"/>
    <d v="1899-12-30T14:20:00"/>
    <d v="1899-12-30T16:20:00"/>
    <s v="  "/>
    <x v="5"/>
    <s v="TK"/>
    <n v="333"/>
    <x v="3"/>
    <x v="1"/>
    <x v="0"/>
    <x v="0"/>
    <x v="70"/>
    <x v="1"/>
    <x v="1"/>
    <x v="5"/>
    <x v="5"/>
    <x v="4"/>
    <s v="ISTTZXIST"/>
    <n v="1"/>
    <s v=""/>
    <s v=""/>
    <s v=""/>
    <s v=""/>
    <s v=""/>
    <s v=""/>
    <s v=""/>
    <s v=""/>
    <s v=""/>
    <s v=""/>
    <s v=""/>
    <s v=""/>
    <s v=""/>
    <s v="439902835TZX"/>
    <s v="4399028342835IST"/>
    <s v=""/>
    <s v="439902835"/>
    <n v="430"/>
    <s v="IST"/>
    <x v="2"/>
    <n v="2"/>
    <n v="2"/>
    <s v="4302"/>
    <s v="430ISLT"/>
    <s v="ISTTZXIST"/>
  </r>
  <r>
    <x v="1"/>
    <s v=" "/>
    <s v="TK"/>
    <x v="141"/>
    <m/>
    <s v="MON"/>
    <x v="1"/>
    <d v="1899-12-30T14:20:00"/>
    <d v="1899-12-30T15:55:00"/>
    <s v="  "/>
    <x v="76"/>
    <s v="TK"/>
    <s v="77B"/>
    <x v="0"/>
    <x v="1"/>
    <x v="1"/>
    <x v="0"/>
    <x v="1"/>
    <x v="1"/>
    <x v="1"/>
    <x v="73"/>
    <x v="54"/>
    <x v="2"/>
    <s v="ISTATHIST"/>
    <n v="1"/>
    <s v=""/>
    <s v=""/>
    <s v=""/>
    <s v=""/>
    <s v=""/>
    <s v=""/>
    <n v="1"/>
    <s v=""/>
    <s v=""/>
    <s v=""/>
    <s v=""/>
    <s v=""/>
    <s v=""/>
    <s v="439906147IST"/>
    <s v="4399061476147ATH"/>
    <s v="ISTL"/>
    <s v="439906147ISTL"/>
    <n v="509"/>
    <s v="IST"/>
    <x v="2"/>
    <n v="2"/>
    <n v="1"/>
    <s v="5091"/>
    <s v=""/>
    <s v=""/>
  </r>
  <r>
    <x v="1"/>
    <s v=" "/>
    <s v="TK"/>
    <x v="120"/>
    <m/>
    <s v="MON"/>
    <x v="8"/>
    <d v="1899-12-30T14:30:00"/>
    <d v="1899-12-30T18:15:00"/>
    <s v="  "/>
    <x v="47"/>
    <s v="TK"/>
    <n v="333"/>
    <x v="0"/>
    <x v="1"/>
    <x v="0"/>
    <x v="0"/>
    <x v="7"/>
    <x v="6"/>
    <x v="0"/>
    <x v="44"/>
    <x v="35"/>
    <x v="0"/>
    <s v="ISTSEZEBBIST"/>
    <n v="1"/>
    <s v=""/>
    <s v=""/>
    <s v=""/>
    <s v=""/>
    <s v=""/>
    <s v=""/>
    <n v="1"/>
    <s v=""/>
    <s v=""/>
    <s v=""/>
    <s v=""/>
    <s v=""/>
    <s v=""/>
    <s v="439906056SEZ"/>
    <s v="4399060566056EBB"/>
    <s v=""/>
    <s v="439906056"/>
    <n v="340"/>
    <s v="IST"/>
    <x v="2"/>
    <n v="3"/>
    <n v="2"/>
    <s v="3402"/>
    <s v=""/>
    <s v=""/>
  </r>
  <r>
    <x v="1"/>
    <s v=" "/>
    <s v="TK"/>
    <x v="142"/>
    <m/>
    <s v="MON"/>
    <x v="24"/>
    <d v="1899-12-30T14:30:00"/>
    <d v="1899-12-30T18:20:00"/>
    <s v="  "/>
    <x v="5"/>
    <s v="TK"/>
    <s v="77B"/>
    <x v="0"/>
    <x v="1"/>
    <x v="1"/>
    <x v="0"/>
    <x v="23"/>
    <x v="19"/>
    <x v="5"/>
    <x v="5"/>
    <x v="5"/>
    <x v="4"/>
    <s v="ISTLHRIST"/>
    <n v="1"/>
    <s v=""/>
    <s v=""/>
    <s v=""/>
    <s v=""/>
    <s v=""/>
    <s v=""/>
    <s v=""/>
    <s v=""/>
    <s v=""/>
    <s v=""/>
    <s v=""/>
    <s v=""/>
    <s v=""/>
    <s v="439906194LHR"/>
    <s v="4399061936194IST"/>
    <s v=""/>
    <s v="439906194"/>
    <n v="376"/>
    <s v="IST"/>
    <x v="2"/>
    <n v="2"/>
    <n v="2"/>
    <s v="3762"/>
    <s v="376ISLT"/>
    <s v="ISTLHRIST"/>
  </r>
  <r>
    <x v="1"/>
    <s v=" "/>
    <s v="TK"/>
    <x v="77"/>
    <m/>
    <s v="MON"/>
    <x v="40"/>
    <d v="1899-12-30T14:45:00"/>
    <d v="1899-12-30T02:05:00"/>
    <n v="1"/>
    <x v="5"/>
    <s v="TK"/>
    <s v="77B"/>
    <x v="0"/>
    <x v="1"/>
    <x v="1"/>
    <x v="0"/>
    <x v="38"/>
    <x v="30"/>
    <x v="3"/>
    <x v="5"/>
    <x v="5"/>
    <x v="4"/>
    <s v="ISTHKGIST"/>
    <n v="1"/>
    <s v=""/>
    <s v=""/>
    <s v=""/>
    <s v=""/>
    <s v=""/>
    <s v=""/>
    <s v=""/>
    <s v=""/>
    <s v=""/>
    <s v=""/>
    <s v=""/>
    <s v=""/>
    <s v=""/>
    <s v="4399071HKG"/>
    <s v="439907071IST"/>
    <s v=""/>
    <s v="4399071"/>
    <n v="331"/>
    <s v="IST"/>
    <x v="2"/>
    <n v="2"/>
    <n v="2"/>
    <s v="3312"/>
    <s v="331ISLT"/>
    <s v="ISTHKGIST"/>
  </r>
  <r>
    <x v="1"/>
    <s v=" "/>
    <s v="TK"/>
    <x v="143"/>
    <m/>
    <s v="MON"/>
    <x v="1"/>
    <d v="1899-12-30T15:00:00"/>
    <d v="1899-12-30T19:35:00"/>
    <s v="  "/>
    <x v="1"/>
    <s v="TK"/>
    <s v="77B"/>
    <x v="0"/>
    <x v="1"/>
    <x v="1"/>
    <x v="0"/>
    <x v="1"/>
    <x v="1"/>
    <x v="1"/>
    <x v="1"/>
    <x v="1"/>
    <x v="1"/>
    <s v="ISTFRUTPEFRUIST"/>
    <n v="1"/>
    <s v=""/>
    <s v=""/>
    <s v=""/>
    <s v=""/>
    <s v=""/>
    <s v=""/>
    <n v="1"/>
    <s v=""/>
    <s v=""/>
    <s v=""/>
    <s v=""/>
    <s v=""/>
    <s v=""/>
    <s v="43990122IST"/>
    <s v="43990122122FRU"/>
    <s v="ISTL"/>
    <s v="43990122ISTL"/>
    <n v="522"/>
    <s v="IST"/>
    <x v="2"/>
    <n v="4"/>
    <n v="1"/>
    <s v="5221"/>
    <s v=""/>
    <s v=""/>
  </r>
  <r>
    <x v="1"/>
    <s v=" "/>
    <s v="TK"/>
    <x v="144"/>
    <m/>
    <s v="MON"/>
    <x v="2"/>
    <d v="1899-12-30T15:05:00"/>
    <d v="1899-12-30T20:55:00"/>
    <s v="  "/>
    <x v="62"/>
    <s v="TK"/>
    <s v="33X"/>
    <x v="1"/>
    <x v="0"/>
    <x v="0"/>
    <x v="0"/>
    <x v="1"/>
    <x v="1"/>
    <x v="1"/>
    <x v="59"/>
    <x v="12"/>
    <x v="3"/>
    <s v="ISLDELDACISL"/>
    <n v="1"/>
    <s v=""/>
    <s v=""/>
    <s v=""/>
    <s v=""/>
    <s v=""/>
    <s v=""/>
    <n v="1"/>
    <s v=""/>
    <s v=""/>
    <s v=""/>
    <s v=""/>
    <s v=""/>
    <s v=""/>
    <s v="439906472ISL"/>
    <s v="4399064726472DEL"/>
    <s v="ISTL"/>
    <s v="439906472ISTL"/>
    <n v="524"/>
    <s v="ISL"/>
    <x v="2"/>
    <n v="3"/>
    <n v="1"/>
    <s v="5241"/>
    <s v=""/>
    <s v=""/>
  </r>
  <r>
    <x v="1"/>
    <s v=" "/>
    <s v="TK"/>
    <x v="145"/>
    <m/>
    <s v="MON"/>
    <x v="2"/>
    <d v="1899-12-30T15:15:00"/>
    <d v="1899-12-30T19:15:00"/>
    <s v="  "/>
    <x v="77"/>
    <s v="TK"/>
    <s v="77X"/>
    <x v="1"/>
    <x v="0"/>
    <x v="1"/>
    <x v="0"/>
    <x v="1"/>
    <x v="1"/>
    <x v="1"/>
    <x v="74"/>
    <x v="55"/>
    <x v="3"/>
    <s v="ISLRUHISL"/>
    <n v="1"/>
    <s v=""/>
    <s v=""/>
    <s v=""/>
    <s v=""/>
    <s v=""/>
    <s v=""/>
    <n v="1"/>
    <s v=""/>
    <s v=""/>
    <s v=""/>
    <s v=""/>
    <s v=""/>
    <s v=""/>
    <s v="439906244ISL"/>
    <s v="4399062446244RUH"/>
    <s v="ISTL"/>
    <s v="439906244ISTL"/>
    <n v="525"/>
    <s v="ISL"/>
    <x v="2"/>
    <n v="2"/>
    <n v="1"/>
    <s v="5251"/>
    <s v=""/>
    <s v=""/>
  </r>
  <r>
    <x v="1"/>
    <s v=" "/>
    <s v="TK"/>
    <x v="146"/>
    <m/>
    <s v="MON"/>
    <x v="7"/>
    <d v="1899-12-30T15:40:00"/>
    <d v="1899-12-30T03:30:00"/>
    <n v="1"/>
    <x v="16"/>
    <s v="TK"/>
    <s v="77X"/>
    <x v="1"/>
    <x v="0"/>
    <x v="1"/>
    <x v="0"/>
    <x v="6"/>
    <x v="4"/>
    <x v="2"/>
    <x v="5"/>
    <x v="5"/>
    <x v="4"/>
    <s v="ISLORDMEXIAHISL"/>
    <n v="1"/>
    <s v=""/>
    <s v=""/>
    <s v=""/>
    <s v=""/>
    <s v=""/>
    <s v=""/>
    <s v=""/>
    <s v=""/>
    <s v=""/>
    <s v=""/>
    <s v=""/>
    <s v=""/>
    <s v=""/>
    <s v="439896436IAH"/>
    <s v="4398964356436ISL"/>
    <s v=""/>
    <s v="439906436"/>
    <n v="223"/>
    <s v="ISL"/>
    <x v="1"/>
    <n v="4"/>
    <n v="4"/>
    <s v="2234"/>
    <s v="223ISLT"/>
    <s v="ISLORDMEXIAHISL"/>
  </r>
  <r>
    <x v="1"/>
    <s v=" "/>
    <s v="TK"/>
    <x v="147"/>
    <m/>
    <s v="MON"/>
    <x v="42"/>
    <d v="1899-12-30T15:50:00"/>
    <d v="1899-12-30T23:05:00"/>
    <s v="  "/>
    <x v="1"/>
    <s v="TK"/>
    <s v="33X"/>
    <x v="1"/>
    <x v="0"/>
    <x v="0"/>
    <x v="0"/>
    <x v="40"/>
    <x v="28"/>
    <x v="3"/>
    <x v="1"/>
    <x v="1"/>
    <x v="1"/>
    <s v="ISLALAPVGFRUISL"/>
    <n v="1"/>
    <s v=""/>
    <s v=""/>
    <s v=""/>
    <s v=""/>
    <s v=""/>
    <s v=""/>
    <n v="1"/>
    <s v=""/>
    <s v=""/>
    <s v=""/>
    <s v=""/>
    <s v=""/>
    <s v=""/>
    <s v="439906522PVG"/>
    <s v="4399065216522FRU"/>
    <s v=""/>
    <s v="439906522"/>
    <n v="326"/>
    <s v="ISL"/>
    <x v="2"/>
    <n v="4"/>
    <n v="3"/>
    <s v="3263"/>
    <s v=""/>
    <s v=""/>
  </r>
  <r>
    <x v="1"/>
    <s v=" "/>
    <s v="TK"/>
    <x v="85"/>
    <m/>
    <s v="MON"/>
    <x v="46"/>
    <d v="1899-12-30T15:55:00"/>
    <d v="1899-12-30T02:30:00"/>
    <n v="1"/>
    <x v="5"/>
    <s v="TK"/>
    <s v="77B"/>
    <x v="0"/>
    <x v="1"/>
    <x v="1"/>
    <x v="0"/>
    <x v="44"/>
    <x v="34"/>
    <x v="3"/>
    <x v="5"/>
    <x v="5"/>
    <x v="4"/>
    <s v="ISTKULIST"/>
    <n v="1"/>
    <s v=""/>
    <s v=""/>
    <s v=""/>
    <s v=""/>
    <s v=""/>
    <s v=""/>
    <s v=""/>
    <s v=""/>
    <s v=""/>
    <s v=""/>
    <s v=""/>
    <s v=""/>
    <s v=""/>
    <s v="439906179KUL"/>
    <s v="4399061786179IST"/>
    <s v=""/>
    <s v="439906179"/>
    <n v="334"/>
    <s v="IST"/>
    <x v="2"/>
    <n v="2"/>
    <n v="2"/>
    <s v="3342"/>
    <s v="334ISLT"/>
    <s v="ISTKULIST"/>
  </r>
  <r>
    <x v="1"/>
    <s v=" "/>
    <s v="TK"/>
    <x v="114"/>
    <m/>
    <s v="MON"/>
    <x v="5"/>
    <d v="1899-12-30T15:55:00"/>
    <d v="1899-12-30T17:45:00"/>
    <s v="  "/>
    <x v="68"/>
    <s v="TK"/>
    <s v="77X"/>
    <x v="1"/>
    <x v="0"/>
    <x v="1"/>
    <x v="0"/>
    <x v="4"/>
    <x v="4"/>
    <x v="2"/>
    <x v="65"/>
    <x v="51"/>
    <x v="6"/>
    <s v="ISLJFKYYZISL"/>
    <n v="1"/>
    <s v=""/>
    <s v=""/>
    <s v=""/>
    <s v=""/>
    <s v=""/>
    <s v=""/>
    <n v="1"/>
    <s v=""/>
    <s v=""/>
    <s v=""/>
    <s v=""/>
    <s v=""/>
    <s v=""/>
    <s v="439906363JFK"/>
    <s v="4399063636363YYZ"/>
    <s v=""/>
    <s v="439906363"/>
    <n v="329"/>
    <s v="ISL"/>
    <x v="2"/>
    <n v="3"/>
    <n v="2"/>
    <s v="3292"/>
    <s v=""/>
    <s v=""/>
  </r>
  <r>
    <x v="1"/>
    <s v=" "/>
    <s v="TK"/>
    <x v="148"/>
    <m/>
    <s v="MON"/>
    <x v="2"/>
    <d v="1899-12-30T16:15:00"/>
    <d v="1899-12-30T18:15:00"/>
    <s v="  "/>
    <x v="53"/>
    <s v="TK"/>
    <s v="77X"/>
    <x v="1"/>
    <x v="0"/>
    <x v="1"/>
    <x v="0"/>
    <x v="1"/>
    <x v="1"/>
    <x v="1"/>
    <x v="50"/>
    <x v="41"/>
    <x v="2"/>
    <s v="ISLTLVISL"/>
    <n v="1"/>
    <s v=""/>
    <s v=""/>
    <s v=""/>
    <s v=""/>
    <s v=""/>
    <s v=""/>
    <n v="1"/>
    <s v=""/>
    <s v=""/>
    <s v=""/>
    <s v=""/>
    <s v=""/>
    <s v=""/>
    <s v="439906246ISL"/>
    <s v="4399062466246TLV"/>
    <s v="ISTL"/>
    <s v="439906246ISTL"/>
    <n v="545"/>
    <s v="ISL"/>
    <x v="2"/>
    <n v="2"/>
    <n v="1"/>
    <s v="5451"/>
    <s v=""/>
    <s v=""/>
  </r>
  <r>
    <x v="1"/>
    <s v=" "/>
    <s v="TK"/>
    <x v="89"/>
    <m/>
    <s v="MON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n v="1"/>
    <s v=""/>
    <s v=""/>
    <s v=""/>
    <s v=""/>
    <s v=""/>
    <s v=""/>
    <n v="1"/>
    <s v=""/>
    <s v=""/>
    <s v=""/>
    <s v=""/>
    <s v=""/>
    <s v=""/>
    <s v="439902174IST"/>
    <s v="4399021742174ESB"/>
    <s v="ISTL"/>
    <s v="439902174ISTL"/>
    <n v="546"/>
    <s v="IST"/>
    <x v="2"/>
    <n v="2"/>
    <n v="1"/>
    <s v="5461"/>
    <s v=""/>
    <s v=""/>
  </r>
  <r>
    <x v="1"/>
    <s v=" "/>
    <s v="TK"/>
    <x v="90"/>
    <m/>
    <s v="MON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n v="1"/>
    <s v=""/>
    <s v=""/>
    <s v=""/>
    <s v=""/>
    <s v=""/>
    <s v=""/>
    <n v="1"/>
    <s v=""/>
    <s v=""/>
    <s v=""/>
    <s v=""/>
    <s v=""/>
    <s v=""/>
    <s v="439902334IST"/>
    <s v="4399023342334ADB"/>
    <s v="ISTL"/>
    <s v="439902334ISTL"/>
    <n v="547"/>
    <s v="IST"/>
    <x v="2"/>
    <n v="2"/>
    <n v="1"/>
    <s v="5471"/>
    <s v=""/>
    <s v=""/>
  </r>
  <r>
    <x v="1"/>
    <s v=" "/>
    <s v="TK"/>
    <x v="149"/>
    <m/>
    <s v="MON"/>
    <x v="1"/>
    <d v="1899-12-30T17:20:00"/>
    <d v="1899-12-30T20:30:00"/>
    <s v="  "/>
    <x v="78"/>
    <s v="TK"/>
    <s v="77B"/>
    <x v="0"/>
    <x v="1"/>
    <x v="1"/>
    <x v="0"/>
    <x v="1"/>
    <x v="1"/>
    <x v="1"/>
    <x v="75"/>
    <x v="56"/>
    <x v="3"/>
    <s v="ISTKWIIST"/>
    <n v="1"/>
    <s v=""/>
    <s v=""/>
    <s v=""/>
    <s v=""/>
    <s v=""/>
    <s v=""/>
    <n v="1"/>
    <s v=""/>
    <s v=""/>
    <s v=""/>
    <s v=""/>
    <s v=""/>
    <s v=""/>
    <s v="439906122IST"/>
    <s v="4399061226122KWI"/>
    <s v="ISTL"/>
    <s v="439906122ISTL"/>
    <n v="555"/>
    <s v="IST"/>
    <x v="2"/>
    <n v="2"/>
    <n v="1"/>
    <s v="5551"/>
    <s v=""/>
    <s v=""/>
  </r>
  <r>
    <x v="1"/>
    <s v=" "/>
    <s v="TK"/>
    <x v="96"/>
    <m/>
    <s v="MON"/>
    <x v="24"/>
    <d v="1899-12-30T17:20:00"/>
    <d v="1899-12-30T21:10:00"/>
    <s v="  "/>
    <x v="5"/>
    <s v="TK"/>
    <s v="77B"/>
    <x v="0"/>
    <x v="1"/>
    <x v="1"/>
    <x v="0"/>
    <x v="23"/>
    <x v="19"/>
    <x v="5"/>
    <x v="5"/>
    <x v="5"/>
    <x v="4"/>
    <s v="ISTLHRIST"/>
    <n v="1"/>
    <s v=""/>
    <s v=""/>
    <s v=""/>
    <s v=""/>
    <s v=""/>
    <s v=""/>
    <s v=""/>
    <s v=""/>
    <s v=""/>
    <s v=""/>
    <s v=""/>
    <s v=""/>
    <s v=""/>
    <s v="439906134LHR"/>
    <s v="4399061336134IST"/>
    <s v=""/>
    <s v="439906134"/>
    <n v="453"/>
    <s v="IST"/>
    <x v="2"/>
    <n v="2"/>
    <n v="2"/>
    <s v="4532"/>
    <s v="453ISLT"/>
    <s v="ISTLHRIST"/>
  </r>
  <r>
    <x v="1"/>
    <s v=" "/>
    <s v="TK"/>
    <x v="150"/>
    <m/>
    <s v="MON"/>
    <x v="74"/>
    <d v="1899-12-30T17:25:00"/>
    <d v="1899-12-30T18:55:00"/>
    <s v="  "/>
    <x v="5"/>
    <s v="TK"/>
    <s v="77B"/>
    <x v="0"/>
    <x v="1"/>
    <x v="1"/>
    <x v="0"/>
    <x v="71"/>
    <x v="54"/>
    <x v="5"/>
    <x v="5"/>
    <x v="5"/>
    <x v="4"/>
    <s v="ISTATHIST"/>
    <n v="1"/>
    <s v=""/>
    <s v=""/>
    <s v=""/>
    <s v=""/>
    <s v=""/>
    <s v=""/>
    <s v=""/>
    <s v=""/>
    <s v=""/>
    <s v=""/>
    <s v=""/>
    <s v=""/>
    <s v=""/>
    <s v="439906148ATH"/>
    <s v="4399061476148IST"/>
    <s v=""/>
    <s v="439906148"/>
    <n v="509"/>
    <s v="IST"/>
    <x v="2"/>
    <n v="2"/>
    <n v="2"/>
    <s v="5092"/>
    <s v="509ISLT"/>
    <s v="ISTATHIST"/>
  </r>
  <r>
    <x v="1"/>
    <s v=" "/>
    <s v="TK"/>
    <x v="151"/>
    <m/>
    <s v="MON"/>
    <x v="2"/>
    <d v="1899-12-30T17:30:00"/>
    <d v="1899-12-30T21:40:00"/>
    <s v="  "/>
    <x v="28"/>
    <s v="9T"/>
    <s v="74F"/>
    <x v="1"/>
    <x v="0"/>
    <x v="3"/>
    <x v="0"/>
    <x v="1"/>
    <x v="1"/>
    <x v="1"/>
    <x v="26"/>
    <x v="23"/>
    <x v="3"/>
    <s v="ISLDWCISL"/>
    <n v="1"/>
    <s v=""/>
    <s v=""/>
    <s v=""/>
    <s v=""/>
    <s v=""/>
    <s v=""/>
    <n v="1"/>
    <s v=""/>
    <s v=""/>
    <s v=""/>
    <s v=""/>
    <s v=""/>
    <s v=""/>
    <s v="439906372ISL"/>
    <s v="4399063726372DWC"/>
    <s v="ISTL"/>
    <s v="439906372ISTL"/>
    <n v="561"/>
    <s v="ISL"/>
    <x v="2"/>
    <n v="2"/>
    <n v="1"/>
    <s v="5611"/>
    <s v=""/>
    <s v=""/>
  </r>
  <r>
    <x v="1"/>
    <s v=" "/>
    <s v="TK"/>
    <x v="152"/>
    <m/>
    <s v="MON"/>
    <x v="75"/>
    <d v="1899-12-30T17:45:00"/>
    <d v="1899-12-30T20:20:00"/>
    <s v="  "/>
    <x v="5"/>
    <s v="TK"/>
    <s v="33S"/>
    <x v="0"/>
    <x v="1"/>
    <x v="0"/>
    <x v="0"/>
    <x v="72"/>
    <x v="55"/>
    <x v="5"/>
    <x v="5"/>
    <x v="5"/>
    <x v="4"/>
    <s v="ISTWAWIST"/>
    <n v="1"/>
    <s v=""/>
    <s v=""/>
    <s v=""/>
    <s v=""/>
    <s v=""/>
    <s v=""/>
    <s v=""/>
    <s v=""/>
    <s v=""/>
    <s v=""/>
    <s v=""/>
    <s v=""/>
    <s v=""/>
    <s v="439906146WAW"/>
    <s v="4399061456146IST"/>
    <s v=""/>
    <s v="439906146"/>
    <n v="490"/>
    <s v="IST"/>
    <x v="2"/>
    <n v="2"/>
    <n v="2"/>
    <s v="4902"/>
    <s v="490ISLT"/>
    <s v="ISTWAWIST"/>
  </r>
  <r>
    <x v="1"/>
    <s v=" "/>
    <s v="TK"/>
    <x v="153"/>
    <m/>
    <s v="MON"/>
    <x v="2"/>
    <d v="1899-12-30T17:55:00"/>
    <d v="1899-12-30T21:50:00"/>
    <s v="  "/>
    <x v="3"/>
    <s v="TK"/>
    <s v="33X"/>
    <x v="1"/>
    <x v="0"/>
    <x v="0"/>
    <x v="0"/>
    <x v="1"/>
    <x v="1"/>
    <x v="1"/>
    <x v="3"/>
    <x v="3"/>
    <x v="3"/>
    <s v="ISLDOHISL"/>
    <n v="1"/>
    <s v=""/>
    <s v=""/>
    <s v=""/>
    <s v=""/>
    <s v=""/>
    <s v=""/>
    <n v="1"/>
    <s v=""/>
    <s v=""/>
    <s v=""/>
    <s v=""/>
    <s v=""/>
    <s v=""/>
    <s v="439906382ISL"/>
    <s v="4399063826382DOH"/>
    <s v="ISTL"/>
    <s v="439906382ISTL"/>
    <n v="564"/>
    <s v="ISL"/>
    <x v="2"/>
    <n v="2"/>
    <n v="1"/>
    <s v="5641"/>
    <s v=""/>
    <s v=""/>
  </r>
  <r>
    <x v="1"/>
    <s v=" "/>
    <s v="TK"/>
    <x v="154"/>
    <m/>
    <s v="MON"/>
    <x v="17"/>
    <d v="1899-12-30T18:50:00"/>
    <d v="1899-12-30T22:10:00"/>
    <s v="  "/>
    <x v="16"/>
    <s v="KZU"/>
    <s v="ABW"/>
    <x v="0"/>
    <x v="0"/>
    <x v="2"/>
    <x v="0"/>
    <x v="16"/>
    <x v="14"/>
    <x v="4"/>
    <x v="5"/>
    <x v="5"/>
    <x v="4"/>
    <s v="ISLFRAISL"/>
    <n v="1"/>
    <s v=""/>
    <s v=""/>
    <s v=""/>
    <s v=""/>
    <s v=""/>
    <s v=""/>
    <s v=""/>
    <s v=""/>
    <s v=""/>
    <s v=""/>
    <s v=""/>
    <s v=""/>
    <s v=""/>
    <s v="439906604FRA"/>
    <s v="4399066036604ISL"/>
    <s v=""/>
    <s v="439906604"/>
    <n v="506"/>
    <s v="ISL"/>
    <x v="2"/>
    <n v="2"/>
    <n v="2"/>
    <s v="5062"/>
    <s v="506ISLT"/>
    <s v="ISLFRAISL"/>
  </r>
  <r>
    <x v="1"/>
    <s v=" "/>
    <s v="TK"/>
    <x v="127"/>
    <m/>
    <s v="MON"/>
    <x v="10"/>
    <d v="1899-12-30T19:15:00"/>
    <d v="1899-12-30T01:35:00"/>
    <n v="1"/>
    <x v="5"/>
    <s v="TK"/>
    <s v="33X"/>
    <x v="1"/>
    <x v="0"/>
    <x v="0"/>
    <x v="0"/>
    <x v="9"/>
    <x v="8"/>
    <x v="0"/>
    <x v="5"/>
    <x v="5"/>
    <x v="4"/>
    <s v="ISLKRTNBOIST"/>
    <n v="1"/>
    <s v=""/>
    <s v=""/>
    <s v=""/>
    <s v=""/>
    <s v=""/>
    <s v=""/>
    <s v=""/>
    <s v=""/>
    <s v=""/>
    <s v=""/>
    <s v=""/>
    <s v=""/>
    <s v=""/>
    <s v="439906455NBO"/>
    <s v="4399064556455IST"/>
    <s v=""/>
    <s v="439906455"/>
    <n v="379"/>
    <s v="ISL"/>
    <x v="2"/>
    <n v="3"/>
    <n v="3"/>
    <s v="3793"/>
    <s v="379ISLT"/>
    <s v="ISLKRTNBOIST"/>
  </r>
  <r>
    <x v="1"/>
    <s v=" "/>
    <s v="TK"/>
    <x v="132"/>
    <m/>
    <s v="MON"/>
    <x v="76"/>
    <d v="1899-12-30T19:20:00"/>
    <d v="1899-12-30T23:10:00"/>
    <s v="  "/>
    <x v="20"/>
    <s v="TK"/>
    <s v="77X"/>
    <x v="1"/>
    <x v="0"/>
    <x v="1"/>
    <x v="0"/>
    <x v="73"/>
    <x v="41"/>
    <x v="6"/>
    <x v="18"/>
    <x v="18"/>
    <x v="3"/>
    <s v="ISLKHICMBISL"/>
    <n v="1"/>
    <s v=""/>
    <s v=""/>
    <s v=""/>
    <s v=""/>
    <s v=""/>
    <s v=""/>
    <n v="1"/>
    <s v=""/>
    <s v=""/>
    <s v=""/>
    <s v=""/>
    <s v=""/>
    <s v=""/>
    <s v="439906206KHI"/>
    <s v="4399062066206CMB"/>
    <s v=""/>
    <s v="439906206"/>
    <n v="458"/>
    <s v="ISL"/>
    <x v="2"/>
    <n v="3"/>
    <n v="2"/>
    <s v="4582"/>
    <s v=""/>
    <s v=""/>
  </r>
  <r>
    <x v="1"/>
    <s v=" "/>
    <s v="TK"/>
    <x v="134"/>
    <m/>
    <s v="MON"/>
    <x v="41"/>
    <d v="1899-12-30T19:30:00"/>
    <d v="1899-12-30T22:40:00"/>
    <s v="  "/>
    <x v="79"/>
    <s v="TK"/>
    <s v="33X"/>
    <x v="1"/>
    <x v="0"/>
    <x v="0"/>
    <x v="0"/>
    <x v="39"/>
    <x v="31"/>
    <x v="0"/>
    <x v="76"/>
    <x v="57"/>
    <x v="5"/>
    <s v="ISLCMNMXPISL"/>
    <n v="1"/>
    <s v=""/>
    <s v=""/>
    <s v=""/>
    <s v=""/>
    <s v=""/>
    <s v=""/>
    <n v="1"/>
    <s v=""/>
    <s v=""/>
    <s v=""/>
    <s v=""/>
    <s v=""/>
    <s v=""/>
    <s v="439906419CMN"/>
    <s v="4399064196419MXP"/>
    <s v=""/>
    <s v="439906419"/>
    <n v="478"/>
    <s v="ISL"/>
    <x v="2"/>
    <n v="3"/>
    <n v="2"/>
    <s v="4782"/>
    <s v=""/>
    <s v=""/>
  </r>
  <r>
    <x v="1"/>
    <s v=" "/>
    <s v="TK"/>
    <x v="133"/>
    <m/>
    <s v="MON"/>
    <x v="11"/>
    <d v="1899-12-30T19:45:00"/>
    <d v="1899-12-30T02:0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n v="1"/>
    <s v=""/>
    <s v=""/>
    <s v=""/>
    <s v=""/>
    <s v=""/>
    <s v=""/>
    <s v="439906784ALA"/>
    <s v="4399067846784HKG"/>
    <s v=""/>
    <s v="439906784"/>
    <n v="476"/>
    <s v="ISL"/>
    <x v="2"/>
    <n v="4"/>
    <n v="4"/>
    <s v="4764"/>
    <s v=""/>
    <s v=""/>
  </r>
  <r>
    <x v="1"/>
    <s v=" "/>
    <s v="TK"/>
    <x v="100"/>
    <m/>
    <s v="MON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n v="1"/>
    <s v=""/>
    <s v=""/>
    <s v=""/>
    <s v=""/>
    <s v=""/>
    <s v=""/>
    <s v=""/>
    <s v=""/>
    <s v=""/>
    <s v=""/>
    <s v=""/>
    <s v=""/>
    <s v=""/>
    <s v="439902175ESB"/>
    <s v="4399021742175IST"/>
    <s v=""/>
    <s v="439902175"/>
    <n v="546"/>
    <s v="IST"/>
    <x v="2"/>
    <n v="2"/>
    <n v="2"/>
    <s v="5462"/>
    <s v="546ISLT"/>
    <s v="ISTESBIST"/>
  </r>
  <r>
    <x v="1"/>
    <s v=" "/>
    <s v="TK"/>
    <x v="155"/>
    <m/>
    <s v="MON"/>
    <x v="56"/>
    <d v="1899-12-30T20:00:00"/>
    <d v="1899-12-30T22:10:00"/>
    <s v="  "/>
    <x v="16"/>
    <s v="TK"/>
    <s v="77X"/>
    <x v="1"/>
    <x v="0"/>
    <x v="1"/>
    <x v="0"/>
    <x v="53"/>
    <x v="42"/>
    <x v="5"/>
    <x v="5"/>
    <x v="5"/>
    <x v="4"/>
    <s v="ISLTLVISL"/>
    <n v="1"/>
    <s v=""/>
    <s v=""/>
    <s v=""/>
    <s v=""/>
    <s v=""/>
    <s v=""/>
    <s v=""/>
    <s v=""/>
    <s v=""/>
    <s v=""/>
    <s v=""/>
    <s v=""/>
    <s v=""/>
    <s v="439906247TLV"/>
    <s v="4399062466247ISL"/>
    <s v=""/>
    <s v="439906247"/>
    <n v="545"/>
    <s v="ISL"/>
    <x v="2"/>
    <n v="2"/>
    <n v="2"/>
    <s v="5452"/>
    <s v="545ISLT"/>
    <s v="ISLTLVISL"/>
  </r>
  <r>
    <x v="1"/>
    <s v=" "/>
    <s v="TK"/>
    <x v="102"/>
    <m/>
    <s v="MON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n v="1"/>
    <s v=""/>
    <s v=""/>
    <s v=""/>
    <s v=""/>
    <s v=""/>
    <s v=""/>
    <s v=""/>
    <s v=""/>
    <s v=""/>
    <s v=""/>
    <s v=""/>
    <s v=""/>
    <s v=""/>
    <s v="439902335ADB"/>
    <s v="4399023342335IST"/>
    <s v=""/>
    <s v="439902335"/>
    <n v="547"/>
    <s v="IST"/>
    <x v="2"/>
    <n v="2"/>
    <n v="2"/>
    <s v="5472"/>
    <s v="547ISLT"/>
    <s v="ISTADBIST"/>
  </r>
  <r>
    <x v="1"/>
    <s v=" "/>
    <s v="TK"/>
    <x v="131"/>
    <m/>
    <s v="MON"/>
    <x v="9"/>
    <d v="1899-12-30T20:10:00"/>
    <d v="1899-12-30T02:40:00"/>
    <n v="1"/>
    <x v="16"/>
    <s v="TK"/>
    <s v="77X"/>
    <x v="1"/>
    <x v="0"/>
    <x v="1"/>
    <x v="0"/>
    <x v="8"/>
    <x v="7"/>
    <x v="0"/>
    <x v="5"/>
    <x v="5"/>
    <x v="4"/>
    <s v="ISLDSSGRUDSSISL"/>
    <n v="1"/>
    <s v=""/>
    <s v=""/>
    <s v=""/>
    <s v=""/>
    <s v=""/>
    <s v=""/>
    <s v=""/>
    <s v=""/>
    <s v=""/>
    <s v=""/>
    <s v=""/>
    <s v=""/>
    <s v=""/>
    <s v="439896440DSS"/>
    <s v="4398964396440ISL"/>
    <s v=""/>
    <s v="439906440"/>
    <n v="266"/>
    <s v="ISL"/>
    <x v="1"/>
    <n v="4"/>
    <n v="4"/>
    <s v="2664"/>
    <s v="266ISLT"/>
    <s v="ISLDSSGRUDSSISL"/>
  </r>
  <r>
    <x v="1"/>
    <s v=" "/>
    <s v="TK"/>
    <x v="156"/>
    <m/>
    <s v="MON"/>
    <x v="45"/>
    <d v="1899-12-30T20:10:00"/>
    <d v="1899-12-30T07:35:00"/>
    <n v="1"/>
    <x v="16"/>
    <s v="TK"/>
    <s v="77X"/>
    <x v="1"/>
    <x v="0"/>
    <x v="1"/>
    <x v="0"/>
    <x v="43"/>
    <x v="28"/>
    <x v="3"/>
    <x v="5"/>
    <x v="5"/>
    <x v="4"/>
    <s v="ISLFRUCANISL"/>
    <n v="1"/>
    <s v=""/>
    <s v=""/>
    <s v=""/>
    <s v=""/>
    <s v=""/>
    <s v=""/>
    <s v=""/>
    <s v=""/>
    <s v=""/>
    <s v=""/>
    <s v=""/>
    <s v=""/>
    <s v=""/>
    <s v="439906531CAN"/>
    <s v="4399065306531ISL"/>
    <s v=""/>
    <s v="439906531"/>
    <n v="351"/>
    <s v="ISL"/>
    <x v="2"/>
    <n v="3"/>
    <n v="3"/>
    <s v="3513"/>
    <s v="351ISLT"/>
    <s v="ISLFRUCANISL"/>
  </r>
  <r>
    <x v="1"/>
    <s v=" "/>
    <s v="TK"/>
    <x v="143"/>
    <m/>
    <s v="MON"/>
    <x v="6"/>
    <d v="1899-12-30T20:35:00"/>
    <d v="1899-12-30T02:55:00"/>
    <n v="1"/>
    <x v="80"/>
    <s v="TK"/>
    <s v="77B"/>
    <x v="0"/>
    <x v="1"/>
    <x v="1"/>
    <x v="0"/>
    <x v="5"/>
    <x v="5"/>
    <x v="3"/>
    <x v="77"/>
    <x v="58"/>
    <x v="1"/>
    <s v="ISTFRUTPEFRUIST"/>
    <s v=""/>
    <s v=""/>
    <s v=""/>
    <s v=""/>
    <s v=""/>
    <s v=""/>
    <s v=""/>
    <n v="1"/>
    <s v=""/>
    <s v=""/>
    <s v=""/>
    <s v=""/>
    <s v=""/>
    <s v=""/>
    <s v="43990122FRU"/>
    <s v="43990122122TPE"/>
    <s v=""/>
    <s v="43990122"/>
    <n v="522"/>
    <s v="IST"/>
    <x v="2"/>
    <n v="4"/>
    <n v="2"/>
    <s v="5222"/>
    <s v=""/>
    <s v=""/>
  </r>
  <r>
    <x v="1"/>
    <s v=" "/>
    <s v="TK"/>
    <x v="157"/>
    <m/>
    <s v="MON"/>
    <x v="77"/>
    <d v="1899-12-30T20:40:00"/>
    <d v="1899-12-30T03:30:00"/>
    <n v="1"/>
    <x v="1"/>
    <s v="TK"/>
    <s v="33X"/>
    <x v="1"/>
    <x v="0"/>
    <x v="0"/>
    <x v="0"/>
    <x v="74"/>
    <x v="28"/>
    <x v="3"/>
    <x v="1"/>
    <x v="1"/>
    <x v="1"/>
    <s v="ISLALASZXFRUISL"/>
    <n v="1"/>
    <s v=""/>
    <s v=""/>
    <s v=""/>
    <s v=""/>
    <s v=""/>
    <s v=""/>
    <n v="1"/>
    <s v=""/>
    <s v=""/>
    <s v=""/>
    <s v=""/>
    <s v=""/>
    <s v=""/>
    <s v="439906269SZX"/>
    <s v="4399062686269FRU"/>
    <s v=""/>
    <s v="439906269"/>
    <n v="349"/>
    <s v="ISL"/>
    <x v="2"/>
    <n v="4"/>
    <n v="3"/>
    <s v="3493"/>
    <s v=""/>
    <s v=""/>
  </r>
  <r>
    <x v="1"/>
    <s v=" "/>
    <s v="TK"/>
    <x v="158"/>
    <m/>
    <s v="MON"/>
    <x v="62"/>
    <d v="1899-12-30T21:15:00"/>
    <d v="1899-12-30T03:15:00"/>
    <n v="1"/>
    <x v="5"/>
    <s v="TK"/>
    <n v="333"/>
    <x v="0"/>
    <x v="1"/>
    <x v="0"/>
    <x v="0"/>
    <x v="59"/>
    <x v="45"/>
    <x v="0"/>
    <x v="5"/>
    <x v="5"/>
    <x v="4"/>
    <s v="ISTSEZEBBIST"/>
    <n v="1"/>
    <s v=""/>
    <s v=""/>
    <s v=""/>
    <s v=""/>
    <s v=""/>
    <s v=""/>
    <s v=""/>
    <s v=""/>
    <s v=""/>
    <s v=""/>
    <s v=""/>
    <s v=""/>
    <s v=""/>
    <s v="439906057EBB"/>
    <s v="4399060566057IST"/>
    <s v=""/>
    <s v="439906057"/>
    <n v="340"/>
    <s v="IST"/>
    <x v="2"/>
    <n v="3"/>
    <n v="3"/>
    <s v="3403"/>
    <s v="340ISLT"/>
    <s v="ISTSEZEBBIST"/>
  </r>
  <r>
    <x v="1"/>
    <s v=" "/>
    <s v="TK"/>
    <x v="159"/>
    <m/>
    <s v="MON"/>
    <x v="78"/>
    <d v="1899-12-30T21:15:00"/>
    <d v="1899-12-30T01:25:00"/>
    <n v="1"/>
    <x v="16"/>
    <s v="TK"/>
    <s v="77X"/>
    <x v="1"/>
    <x v="0"/>
    <x v="1"/>
    <x v="0"/>
    <x v="75"/>
    <x v="56"/>
    <x v="6"/>
    <x v="5"/>
    <x v="5"/>
    <x v="4"/>
    <s v="ISLRUHISL"/>
    <n v="1"/>
    <s v=""/>
    <s v=""/>
    <s v=""/>
    <s v=""/>
    <s v=""/>
    <s v=""/>
    <s v=""/>
    <s v=""/>
    <s v=""/>
    <s v=""/>
    <s v=""/>
    <s v=""/>
    <s v=""/>
    <s v="439906245RUH"/>
    <s v="4399062446245ISL"/>
    <s v=""/>
    <s v="439906245"/>
    <n v="525"/>
    <s v="ISL"/>
    <x v="2"/>
    <n v="2"/>
    <n v="2"/>
    <s v="5252"/>
    <s v="525ISLT"/>
    <s v="ISLRUHISL"/>
  </r>
  <r>
    <x v="1"/>
    <s v=" "/>
    <s v="TK"/>
    <x v="114"/>
    <m/>
    <s v="MON"/>
    <x v="3"/>
    <d v="1899-12-30T21:15:00"/>
    <d v="1899-12-30T07:05:00"/>
    <n v="1"/>
    <x v="16"/>
    <s v="TK"/>
    <s v="77X"/>
    <x v="1"/>
    <x v="0"/>
    <x v="1"/>
    <x v="0"/>
    <x v="2"/>
    <x v="2"/>
    <x v="2"/>
    <x v="5"/>
    <x v="5"/>
    <x v="4"/>
    <s v="ISLJFKYYZISL"/>
    <n v="1"/>
    <s v=""/>
    <s v=""/>
    <s v=""/>
    <s v=""/>
    <s v=""/>
    <s v=""/>
    <s v=""/>
    <s v=""/>
    <s v=""/>
    <s v=""/>
    <s v=""/>
    <s v=""/>
    <s v=""/>
    <s v="439906363YYZ"/>
    <s v="4399063636363ISL"/>
    <s v=""/>
    <s v="439906363"/>
    <n v="329"/>
    <s v="ISL"/>
    <x v="2"/>
    <n v="3"/>
    <n v="3"/>
    <s v="3293"/>
    <s v="329ISLT"/>
    <s v="ISLJFKYYZISL"/>
  </r>
  <r>
    <x v="1"/>
    <s v=" "/>
    <s v="TK"/>
    <x v="135"/>
    <m/>
    <s v="MON"/>
    <x v="79"/>
    <d v="1899-12-30T21:40:00"/>
    <d v="1899-12-30T22:50:00"/>
    <s v="  "/>
    <x v="81"/>
    <s v="TK"/>
    <s v="33X"/>
    <x v="1"/>
    <x v="0"/>
    <x v="0"/>
    <x v="0"/>
    <x v="76"/>
    <x v="21"/>
    <x v="6"/>
    <x v="78"/>
    <x v="12"/>
    <x v="3"/>
    <s v="ISLBLRHYDISL"/>
    <n v="1"/>
    <s v=""/>
    <s v=""/>
    <s v=""/>
    <s v=""/>
    <s v=""/>
    <s v=""/>
    <n v="1"/>
    <s v=""/>
    <s v=""/>
    <s v=""/>
    <s v=""/>
    <s v=""/>
    <s v=""/>
    <s v="439906208BLR"/>
    <s v="4399062086208HYD"/>
    <s v=""/>
    <s v="439906208"/>
    <n v="482"/>
    <s v="ISL"/>
    <x v="2"/>
    <n v="3"/>
    <n v="2"/>
    <s v="4822"/>
    <s v=""/>
    <s v=""/>
  </r>
  <r>
    <x v="1"/>
    <s v=" "/>
    <s v="TK"/>
    <x v="160"/>
    <m/>
    <s v="MON"/>
    <x v="1"/>
    <d v="1899-12-30T21:45:00"/>
    <d v="1899-12-30T07:45:00"/>
    <n v="1"/>
    <x v="82"/>
    <s v="TK"/>
    <n v="789"/>
    <x v="0"/>
    <x v="1"/>
    <x v="4"/>
    <x v="0"/>
    <x v="1"/>
    <x v="1"/>
    <x v="1"/>
    <x v="79"/>
    <x v="59"/>
    <x v="1"/>
    <s v="ISTICNIST"/>
    <n v="1"/>
    <s v=""/>
    <s v=""/>
    <s v=""/>
    <s v=""/>
    <s v=""/>
    <s v=""/>
    <n v="1"/>
    <s v=""/>
    <s v=""/>
    <s v=""/>
    <s v=""/>
    <s v=""/>
    <s v=""/>
    <s v="4399088IST"/>
    <s v="439908888ICN"/>
    <s v="ISTL"/>
    <s v="4399088ISTL"/>
    <n v="596"/>
    <s v="IST"/>
    <x v="2"/>
    <n v="2"/>
    <n v="1"/>
    <s v="5961"/>
    <s v=""/>
    <s v=""/>
  </r>
  <r>
    <x v="1"/>
    <s v=" "/>
    <s v="TK"/>
    <x v="161"/>
    <m/>
    <s v="MON"/>
    <x v="80"/>
    <d v="1899-12-30T22:00:00"/>
    <d v="1899-12-30T01:50:00"/>
    <n v="1"/>
    <x v="5"/>
    <s v="TK"/>
    <s v="77B"/>
    <x v="0"/>
    <x v="1"/>
    <x v="1"/>
    <x v="0"/>
    <x v="77"/>
    <x v="57"/>
    <x v="6"/>
    <x v="5"/>
    <x v="5"/>
    <x v="4"/>
    <s v="ISTKWIIST"/>
    <n v="1"/>
    <s v=""/>
    <s v=""/>
    <s v=""/>
    <s v=""/>
    <s v=""/>
    <s v=""/>
    <s v=""/>
    <s v=""/>
    <s v=""/>
    <s v=""/>
    <s v=""/>
    <s v=""/>
    <s v=""/>
    <s v="439906123KWI"/>
    <s v="4399061226123IST"/>
    <s v=""/>
    <s v="439906123"/>
    <n v="555"/>
    <s v="IST"/>
    <x v="2"/>
    <n v="2"/>
    <n v="2"/>
    <s v="5552"/>
    <s v="555ISLT"/>
    <s v="ISTKWIIST"/>
  </r>
  <r>
    <x v="1"/>
    <s v=" "/>
    <s v="TK"/>
    <x v="162"/>
    <m/>
    <s v="MON"/>
    <x v="1"/>
    <d v="1899-12-30T22:05:00"/>
    <d v="1899-12-30T06:15:00"/>
    <n v="1"/>
    <x v="83"/>
    <s v="TK"/>
    <s v="77B"/>
    <x v="0"/>
    <x v="1"/>
    <x v="1"/>
    <x v="0"/>
    <x v="1"/>
    <x v="1"/>
    <x v="1"/>
    <x v="80"/>
    <x v="60"/>
    <x v="3"/>
    <s v="ISTMLECMBMLEIST"/>
    <n v="1"/>
    <s v=""/>
    <s v=""/>
    <s v=""/>
    <s v=""/>
    <s v=""/>
    <s v=""/>
    <n v="1"/>
    <s v=""/>
    <s v=""/>
    <s v=""/>
    <s v=""/>
    <s v=""/>
    <s v=""/>
    <s v="439906190IST"/>
    <s v="4399061906190MLE"/>
    <s v="ISTL"/>
    <s v="439906190ISTL"/>
    <n v="598"/>
    <s v="IST"/>
    <x v="2"/>
    <n v="4"/>
    <n v="1"/>
    <s v="5981"/>
    <s v=""/>
    <s v=""/>
  </r>
  <r>
    <x v="1"/>
    <s v=" "/>
    <s v="TK"/>
    <x v="144"/>
    <m/>
    <s v="MON"/>
    <x v="66"/>
    <d v="1899-12-30T22:45:00"/>
    <d v="1899-12-30T01:05:00"/>
    <n v="1"/>
    <x v="40"/>
    <s v="TK"/>
    <s v="33X"/>
    <x v="1"/>
    <x v="0"/>
    <x v="0"/>
    <x v="0"/>
    <x v="63"/>
    <x v="21"/>
    <x v="6"/>
    <x v="38"/>
    <x v="31"/>
    <x v="3"/>
    <s v="ISLDELDACISL"/>
    <n v="1"/>
    <s v=""/>
    <s v=""/>
    <s v=""/>
    <s v=""/>
    <s v=""/>
    <s v=""/>
    <n v="1"/>
    <s v=""/>
    <s v=""/>
    <s v=""/>
    <s v=""/>
    <s v=""/>
    <s v=""/>
    <s v="439906472DEL"/>
    <s v="4399064726472DAC"/>
    <s v=""/>
    <s v="439906472"/>
    <n v="524"/>
    <s v="ISL"/>
    <x v="2"/>
    <n v="3"/>
    <n v="2"/>
    <s v="5242"/>
    <s v=""/>
    <s v=""/>
  </r>
  <r>
    <x v="1"/>
    <s v=" "/>
    <s v="TK"/>
    <x v="163"/>
    <m/>
    <s v="MON"/>
    <x v="62"/>
    <d v="1899-12-30T22:50:00"/>
    <d v="1899-12-30T04:50:00"/>
    <n v="1"/>
    <x v="5"/>
    <s v="TK"/>
    <s v="33X"/>
    <x v="1"/>
    <x v="0"/>
    <x v="0"/>
    <x v="0"/>
    <x v="59"/>
    <x v="45"/>
    <x v="0"/>
    <x v="5"/>
    <x v="5"/>
    <x v="4"/>
    <s v="ISLEBBIST"/>
    <n v="1"/>
    <s v=""/>
    <s v=""/>
    <s v=""/>
    <s v=""/>
    <s v=""/>
    <s v=""/>
    <s v=""/>
    <s v=""/>
    <s v=""/>
    <s v=""/>
    <s v=""/>
    <s v=""/>
    <s v=""/>
    <s v="439906555EBB"/>
    <s v="4399065546555IST"/>
    <s v=""/>
    <s v="439906555"/>
    <n v="503"/>
    <s v="ISL"/>
    <x v="2"/>
    <n v="2"/>
    <n v="2"/>
    <s v="5032"/>
    <s v="503ISLT"/>
    <s v="ISLEBBIST"/>
  </r>
  <r>
    <x v="1"/>
    <s v=" "/>
    <s v="TK"/>
    <x v="164"/>
    <m/>
    <s v="MON"/>
    <x v="14"/>
    <d v="1899-12-30T23:30:00"/>
    <d v="1899-12-30T04:00:00"/>
    <n v="1"/>
    <x v="16"/>
    <s v="TK"/>
    <s v="33X"/>
    <x v="1"/>
    <x v="0"/>
    <x v="0"/>
    <x v="0"/>
    <x v="13"/>
    <x v="12"/>
    <x v="6"/>
    <x v="5"/>
    <x v="5"/>
    <x v="4"/>
    <s v="ISLDOHISL"/>
    <n v="1"/>
    <s v=""/>
    <s v=""/>
    <s v=""/>
    <s v=""/>
    <s v=""/>
    <s v=""/>
    <s v=""/>
    <s v=""/>
    <s v=""/>
    <s v=""/>
    <s v=""/>
    <s v=""/>
    <s v=""/>
    <s v="439906383DOH"/>
    <s v="4399063826383ISL"/>
    <s v=""/>
    <s v="439906383"/>
    <n v="564"/>
    <s v="ISL"/>
    <x v="2"/>
    <n v="2"/>
    <n v="2"/>
    <s v="5642"/>
    <s v="564ISLT"/>
    <s v="ISLDOHISL"/>
  </r>
  <r>
    <x v="1"/>
    <s v=" "/>
    <s v="TK"/>
    <x v="165"/>
    <m/>
    <s v="MON"/>
    <x v="1"/>
    <d v="1899-12-30T23:35:00"/>
    <d v="1899-12-30T03:40:00"/>
    <n v="1"/>
    <x v="8"/>
    <s v="TK"/>
    <s v="77B"/>
    <x v="0"/>
    <x v="1"/>
    <x v="1"/>
    <x v="0"/>
    <x v="1"/>
    <x v="1"/>
    <x v="1"/>
    <x v="8"/>
    <x v="8"/>
    <x v="3"/>
    <s v="ISTBAHPNHIST"/>
    <n v="1"/>
    <s v=""/>
    <s v=""/>
    <s v=""/>
    <s v=""/>
    <s v=""/>
    <s v=""/>
    <n v="1"/>
    <s v=""/>
    <s v=""/>
    <s v=""/>
    <s v=""/>
    <s v=""/>
    <s v=""/>
    <s v="439906062IST"/>
    <s v="4399060626062BAH"/>
    <s v="ISTL"/>
    <s v="439906062ISTL"/>
    <n v="602"/>
    <s v="IST"/>
    <x v="2"/>
    <n v="3"/>
    <n v="1"/>
    <s v="6021"/>
    <s v=""/>
    <s v=""/>
  </r>
  <r>
    <x v="1"/>
    <s v=" "/>
    <s v="TK"/>
    <x v="166"/>
    <m/>
    <s v="MON"/>
    <x v="1"/>
    <d v="1899-12-30T23:35:00"/>
    <d v="1899-12-30T11:05:00"/>
    <n v="1"/>
    <x v="84"/>
    <s v="TK"/>
    <n v="789"/>
    <x v="0"/>
    <x v="1"/>
    <x v="4"/>
    <x v="0"/>
    <x v="1"/>
    <x v="1"/>
    <x v="1"/>
    <x v="81"/>
    <x v="61"/>
    <x v="1"/>
    <s v="ISTNRTIST"/>
    <n v="1"/>
    <s v=""/>
    <s v=""/>
    <s v=""/>
    <s v=""/>
    <s v=""/>
    <s v=""/>
    <n v="1"/>
    <s v=""/>
    <s v=""/>
    <s v=""/>
    <s v=""/>
    <s v=""/>
    <s v=""/>
    <s v="439906164IST"/>
    <s v="4399061646164NRT"/>
    <s v="ISTL"/>
    <s v="439906164ISTL"/>
    <n v="603"/>
    <s v="IST"/>
    <x v="2"/>
    <n v="2"/>
    <n v="1"/>
    <s v="6031"/>
    <s v=""/>
    <s v=""/>
  </r>
  <r>
    <x v="2"/>
    <s v=" "/>
    <s v="TK"/>
    <x v="1"/>
    <m/>
    <s v="TUE"/>
    <x v="1"/>
    <d v="1899-12-30T00:10:00"/>
    <d v="1899-12-30T05:05:00"/>
    <s v="  "/>
    <x v="1"/>
    <s v="TK"/>
    <s v="77B"/>
    <x v="0"/>
    <x v="1"/>
    <x v="1"/>
    <x v="0"/>
    <x v="1"/>
    <x v="1"/>
    <x v="1"/>
    <x v="1"/>
    <x v="1"/>
    <x v="1"/>
    <s v="ISTFRUPVGFRUIST"/>
    <s v=""/>
    <n v="1"/>
    <s v=""/>
    <s v=""/>
    <s v=""/>
    <s v=""/>
    <s v=""/>
    <s v=""/>
    <n v="1"/>
    <s v=""/>
    <s v=""/>
    <s v=""/>
    <s v=""/>
    <s v=""/>
    <s v="439916108IST"/>
    <s v="4399161086108FRU"/>
    <s v="ISTL"/>
    <s v="439916108ISTL"/>
    <n v="604"/>
    <s v="IST"/>
    <x v="3"/>
    <n v="4"/>
    <n v="1"/>
    <s v="6041"/>
    <s v=""/>
    <s v=""/>
  </r>
  <r>
    <x v="2"/>
    <s v=" "/>
    <s v="TK"/>
    <x v="2"/>
    <m/>
    <s v="TUE"/>
    <x v="1"/>
    <d v="1899-12-30T00:10:00"/>
    <d v="1899-12-30T04:45:00"/>
    <s v="  "/>
    <x v="1"/>
    <s v="TK"/>
    <s v="77B"/>
    <x v="0"/>
    <x v="1"/>
    <x v="1"/>
    <x v="0"/>
    <x v="1"/>
    <x v="1"/>
    <x v="1"/>
    <x v="1"/>
    <x v="1"/>
    <x v="1"/>
    <s v="ISTFRUPEKFRUPEKFRUIST"/>
    <s v=""/>
    <n v="1"/>
    <s v=""/>
    <s v=""/>
    <s v=""/>
    <s v=""/>
    <s v=""/>
    <s v=""/>
    <n v="1"/>
    <s v=""/>
    <s v=""/>
    <s v=""/>
    <s v=""/>
    <s v=""/>
    <s v="439916174IST"/>
    <s v="4399161746174FRU"/>
    <s v="ISTL"/>
    <s v="439916174ISTL"/>
    <n v="605"/>
    <s v="IST"/>
    <x v="3"/>
    <n v="6"/>
    <n v="1"/>
    <s v="6051"/>
    <s v=""/>
    <s v=""/>
  </r>
  <r>
    <x v="2"/>
    <s v=" "/>
    <s v="TK"/>
    <x v="3"/>
    <m/>
    <s v="TUE"/>
    <x v="1"/>
    <d v="1899-12-30T00:20:00"/>
    <d v="1899-12-30T05:25:00"/>
    <s v="  "/>
    <x v="1"/>
    <s v="TK"/>
    <s v="77B"/>
    <x v="0"/>
    <x v="1"/>
    <x v="1"/>
    <x v="0"/>
    <x v="1"/>
    <x v="1"/>
    <x v="1"/>
    <x v="1"/>
    <x v="1"/>
    <x v="1"/>
    <s v="ISTFRUCANFRUIST"/>
    <s v=""/>
    <n v="1"/>
    <s v=""/>
    <s v=""/>
    <s v=""/>
    <s v=""/>
    <s v=""/>
    <s v=""/>
    <n v="1"/>
    <s v=""/>
    <s v=""/>
    <s v=""/>
    <s v=""/>
    <s v=""/>
    <s v="439916106IST"/>
    <s v="4399161066106FRU"/>
    <s v="ISTL"/>
    <s v="439916106ISTL"/>
    <n v="606"/>
    <s v="IST"/>
    <x v="3"/>
    <n v="4"/>
    <n v="1"/>
    <s v="6061"/>
    <s v=""/>
    <s v=""/>
  </r>
  <r>
    <x v="2"/>
    <s v=" "/>
    <s v="TK"/>
    <x v="147"/>
    <m/>
    <s v="TUE"/>
    <x v="6"/>
    <d v="1899-12-30T00:20:00"/>
    <d v="1899-12-30T05:55:00"/>
    <s v="  "/>
    <x v="16"/>
    <s v="TK"/>
    <s v="33X"/>
    <x v="1"/>
    <x v="0"/>
    <x v="0"/>
    <x v="0"/>
    <x v="5"/>
    <x v="5"/>
    <x v="3"/>
    <x v="5"/>
    <x v="5"/>
    <x v="4"/>
    <s v="ISLALAPVGFRUISL"/>
    <s v=""/>
    <n v="1"/>
    <s v=""/>
    <s v=""/>
    <s v=""/>
    <s v=""/>
    <s v=""/>
    <s v=""/>
    <s v=""/>
    <s v=""/>
    <s v=""/>
    <s v=""/>
    <s v=""/>
    <s v=""/>
    <s v="439906522FRU"/>
    <s v="4399065216522ISL"/>
    <s v=""/>
    <s v="439916522"/>
    <n v="326"/>
    <s v="ISL"/>
    <x v="2"/>
    <n v="4"/>
    <n v="4"/>
    <s v="3264"/>
    <s v="326ISLT"/>
    <s v="ISLALAPVGFRUISL"/>
  </r>
  <r>
    <x v="2"/>
    <s v=" "/>
    <s v="TK"/>
    <x v="167"/>
    <m/>
    <s v="TUE"/>
    <x v="2"/>
    <d v="1899-12-30T00:25:00"/>
    <d v="1899-12-30T03:45:00"/>
    <s v="  "/>
    <x v="78"/>
    <s v="TK"/>
    <s v="77X"/>
    <x v="1"/>
    <x v="0"/>
    <x v="1"/>
    <x v="0"/>
    <x v="1"/>
    <x v="1"/>
    <x v="1"/>
    <x v="75"/>
    <x v="56"/>
    <x v="3"/>
    <s v="ISLKWIDWCISL"/>
    <s v=""/>
    <n v="1"/>
    <s v=""/>
    <s v=""/>
    <s v=""/>
    <s v=""/>
    <s v=""/>
    <s v=""/>
    <n v="1"/>
    <s v=""/>
    <s v=""/>
    <s v=""/>
    <s v=""/>
    <s v=""/>
    <s v="439916376ISL"/>
    <s v="4399163766376KWI"/>
    <s v="ISTL"/>
    <s v="439916376ISTL"/>
    <n v="608"/>
    <s v="ISL"/>
    <x v="3"/>
    <n v="3"/>
    <n v="1"/>
    <s v="6081"/>
    <s v=""/>
    <s v=""/>
  </r>
  <r>
    <x v="2"/>
    <s v=" "/>
    <s v="TK"/>
    <x v="168"/>
    <m/>
    <s v="TUE"/>
    <x v="32"/>
    <d v="1899-12-30T00:40:00"/>
    <d v="1899-12-30T05:15:00"/>
    <s v="  "/>
    <x v="16"/>
    <s v="9T"/>
    <s v="74F"/>
    <x v="1"/>
    <x v="0"/>
    <x v="3"/>
    <x v="0"/>
    <x v="30"/>
    <x v="23"/>
    <x v="6"/>
    <x v="5"/>
    <x v="5"/>
    <x v="4"/>
    <s v="ISLDWCISL"/>
    <s v=""/>
    <n v="1"/>
    <s v=""/>
    <s v=""/>
    <s v=""/>
    <s v=""/>
    <s v=""/>
    <s v=""/>
    <s v=""/>
    <s v=""/>
    <s v=""/>
    <s v=""/>
    <s v=""/>
    <s v=""/>
    <s v="439906373DWC"/>
    <s v="4399063726373ISL"/>
    <s v=""/>
    <s v="439916373"/>
    <n v="561"/>
    <s v="ISL"/>
    <x v="2"/>
    <n v="2"/>
    <n v="2"/>
    <s v="5612"/>
    <s v="561ISLT"/>
    <s v="ISLDWCISL"/>
  </r>
  <r>
    <x v="2"/>
    <s v=" "/>
    <s v="TK"/>
    <x v="134"/>
    <m/>
    <s v="TUE"/>
    <x v="81"/>
    <d v="1899-12-30T00:40:00"/>
    <d v="1899-12-30T03:20:00"/>
    <s v="  "/>
    <x v="16"/>
    <s v="TK"/>
    <s v="33X"/>
    <x v="1"/>
    <x v="0"/>
    <x v="0"/>
    <x v="0"/>
    <x v="78"/>
    <x v="58"/>
    <x v="4"/>
    <x v="5"/>
    <x v="5"/>
    <x v="4"/>
    <s v="ISLCMNMXPISL"/>
    <s v=""/>
    <n v="1"/>
    <s v=""/>
    <s v=""/>
    <s v=""/>
    <s v=""/>
    <s v=""/>
    <s v=""/>
    <s v=""/>
    <s v=""/>
    <s v=""/>
    <s v=""/>
    <s v=""/>
    <s v=""/>
    <s v="439906419MXP"/>
    <s v="4399064196419ISL"/>
    <s v=""/>
    <s v="439916419"/>
    <n v="478"/>
    <s v="ISL"/>
    <x v="2"/>
    <n v="3"/>
    <n v="3"/>
    <s v="4783"/>
    <s v="478ISLT"/>
    <s v="ISLCMNMXPISL"/>
  </r>
  <r>
    <x v="2"/>
    <s v=" "/>
    <s v="TK"/>
    <x v="135"/>
    <m/>
    <s v="TUE"/>
    <x v="82"/>
    <d v="1899-12-30T00:50:00"/>
    <d v="1899-12-30T08:25:00"/>
    <s v="  "/>
    <x v="16"/>
    <s v="TK"/>
    <s v="33X"/>
    <x v="1"/>
    <x v="0"/>
    <x v="0"/>
    <x v="0"/>
    <x v="79"/>
    <x v="21"/>
    <x v="6"/>
    <x v="5"/>
    <x v="5"/>
    <x v="4"/>
    <s v="ISLBLRHYDISL"/>
    <s v=""/>
    <n v="1"/>
    <s v=""/>
    <s v=""/>
    <s v=""/>
    <s v=""/>
    <s v=""/>
    <s v=""/>
    <s v=""/>
    <s v=""/>
    <s v=""/>
    <s v=""/>
    <s v=""/>
    <s v=""/>
    <s v="439906208HYD"/>
    <s v="4399062086208ISL"/>
    <s v=""/>
    <s v="439916208"/>
    <n v="482"/>
    <s v="ISL"/>
    <x v="2"/>
    <n v="3"/>
    <n v="3"/>
    <s v="4823"/>
    <s v="482ISLT"/>
    <s v="ISLBLRHYDISL"/>
  </r>
  <r>
    <x v="2"/>
    <s v=" "/>
    <s v="TK"/>
    <x v="132"/>
    <m/>
    <s v="TUE"/>
    <x v="31"/>
    <d v="1899-12-30T01:10:00"/>
    <d v="1899-12-30T09:45:00"/>
    <s v="  "/>
    <x v="16"/>
    <s v="TK"/>
    <s v="77X"/>
    <x v="1"/>
    <x v="0"/>
    <x v="1"/>
    <x v="0"/>
    <x v="29"/>
    <x v="22"/>
    <x v="6"/>
    <x v="5"/>
    <x v="5"/>
    <x v="4"/>
    <s v="ISLKHICMBISL"/>
    <s v=""/>
    <n v="1"/>
    <s v=""/>
    <s v=""/>
    <s v=""/>
    <s v=""/>
    <s v=""/>
    <s v=""/>
    <s v=""/>
    <s v=""/>
    <s v=""/>
    <s v=""/>
    <s v=""/>
    <s v=""/>
    <s v="439906206CMB"/>
    <s v="4399062066206ISL"/>
    <s v=""/>
    <s v="439916206"/>
    <n v="458"/>
    <s v="ISL"/>
    <x v="2"/>
    <n v="3"/>
    <n v="3"/>
    <s v="4583"/>
    <s v="458ISLT"/>
    <s v="ISLKHICMBISL"/>
  </r>
  <r>
    <x v="2"/>
    <s v=" "/>
    <s v="TK"/>
    <x v="169"/>
    <m/>
    <s v="TUE"/>
    <x v="2"/>
    <d v="1899-12-30T01:10:00"/>
    <d v="1899-12-30T04:10:00"/>
    <s v="  "/>
    <x v="6"/>
    <s v="TK"/>
    <s v="77X"/>
    <x v="1"/>
    <x v="0"/>
    <x v="1"/>
    <x v="0"/>
    <x v="1"/>
    <x v="1"/>
    <x v="1"/>
    <x v="6"/>
    <x v="6"/>
    <x v="5"/>
    <s v="ISLFRAISL"/>
    <s v=""/>
    <n v="1"/>
    <s v=""/>
    <s v=""/>
    <s v=""/>
    <s v=""/>
    <s v=""/>
    <s v=""/>
    <n v="1"/>
    <s v=""/>
    <s v=""/>
    <s v=""/>
    <s v=""/>
    <s v=""/>
    <s v="439916403ISL"/>
    <s v="4399164036403FRA"/>
    <s v="ISTL"/>
    <s v="439916403ISTL"/>
    <n v="613"/>
    <s v="ISL"/>
    <x v="3"/>
    <n v="2"/>
    <n v="1"/>
    <s v="6131"/>
    <s v=""/>
    <s v=""/>
  </r>
  <r>
    <x v="2"/>
    <s v=" "/>
    <s v="TK"/>
    <x v="170"/>
    <m/>
    <s v="TUE"/>
    <x v="1"/>
    <d v="1899-12-30T02:00:00"/>
    <d v="1899-12-30T06:30:00"/>
    <s v="  "/>
    <x v="85"/>
    <s v="TK"/>
    <s v="33S"/>
    <x v="0"/>
    <x v="1"/>
    <x v="0"/>
    <x v="0"/>
    <x v="1"/>
    <x v="1"/>
    <x v="1"/>
    <x v="82"/>
    <x v="9"/>
    <x v="5"/>
    <s v="ISTMADIST"/>
    <s v=""/>
    <n v="1"/>
    <s v=""/>
    <s v=""/>
    <s v=""/>
    <s v=""/>
    <s v=""/>
    <s v=""/>
    <n v="1"/>
    <s v=""/>
    <s v=""/>
    <s v=""/>
    <s v=""/>
    <s v=""/>
    <s v="439916083IST"/>
    <s v="4399160836083MAD"/>
    <s v="ISTL"/>
    <s v="439916083ISTL"/>
    <n v="614"/>
    <s v="IST"/>
    <x v="3"/>
    <n v="2"/>
    <n v="1"/>
    <s v="6141"/>
    <s v=""/>
    <s v=""/>
  </r>
  <r>
    <x v="2"/>
    <s v=" "/>
    <s v="TK"/>
    <x v="171"/>
    <m/>
    <s v="TUE"/>
    <x v="1"/>
    <d v="1899-12-30T02:00:00"/>
    <d v="1899-12-30T05:40:00"/>
    <s v="  "/>
    <x v="9"/>
    <s v="TK"/>
    <s v="33S"/>
    <x v="0"/>
    <x v="1"/>
    <x v="0"/>
    <x v="0"/>
    <x v="1"/>
    <x v="1"/>
    <x v="1"/>
    <x v="9"/>
    <x v="9"/>
    <x v="5"/>
    <s v="ISTBCNIST"/>
    <s v=""/>
    <n v="1"/>
    <s v=""/>
    <s v=""/>
    <s v=""/>
    <s v=""/>
    <s v=""/>
    <s v=""/>
    <n v="1"/>
    <s v=""/>
    <s v=""/>
    <s v=""/>
    <s v=""/>
    <s v=""/>
    <s v="439916085IST"/>
    <s v="4399160856085BCN"/>
    <s v="ISTL"/>
    <s v="439916085ISTL"/>
    <n v="615"/>
    <s v="IST"/>
    <x v="3"/>
    <n v="2"/>
    <n v="1"/>
    <s v="6151"/>
    <s v=""/>
    <s v=""/>
  </r>
  <r>
    <x v="2"/>
    <s v=" "/>
    <s v="TK"/>
    <x v="12"/>
    <m/>
    <s v="TUE"/>
    <x v="1"/>
    <d v="1899-12-30T02:35:00"/>
    <d v="1899-12-30T12:55:00"/>
    <s v="  "/>
    <x v="10"/>
    <s v="TK"/>
    <s v="77B"/>
    <x v="0"/>
    <x v="1"/>
    <x v="1"/>
    <x v="0"/>
    <x v="1"/>
    <x v="1"/>
    <x v="1"/>
    <x v="10"/>
    <x v="10"/>
    <x v="1"/>
    <s v="ISTKULIST"/>
    <s v=""/>
    <n v="1"/>
    <s v=""/>
    <s v=""/>
    <s v=""/>
    <s v=""/>
    <s v=""/>
    <s v=""/>
    <n v="1"/>
    <s v=""/>
    <s v=""/>
    <s v=""/>
    <s v=""/>
    <s v=""/>
    <s v="439916178IST"/>
    <s v="4399161786178KUL"/>
    <s v="ISTL"/>
    <s v="439916178ISTL"/>
    <n v="616"/>
    <s v="IST"/>
    <x v="3"/>
    <n v="2"/>
    <n v="1"/>
    <s v="6161"/>
    <s v=""/>
    <s v=""/>
  </r>
  <r>
    <x v="2"/>
    <s v=" "/>
    <s v="TK"/>
    <x v="117"/>
    <m/>
    <s v="TUE"/>
    <x v="1"/>
    <d v="1899-12-30T03:00:00"/>
    <d v="1899-12-30T07:30:00"/>
    <s v="  "/>
    <x v="45"/>
    <s v="TK"/>
    <s v="77B"/>
    <x v="0"/>
    <x v="1"/>
    <x v="1"/>
    <x v="0"/>
    <x v="1"/>
    <x v="1"/>
    <x v="1"/>
    <x v="26"/>
    <x v="23"/>
    <x v="3"/>
    <s v="ISTDXBIST"/>
    <s v=""/>
    <n v="1"/>
    <s v=""/>
    <s v=""/>
    <s v=""/>
    <s v=""/>
    <s v=""/>
    <s v=""/>
    <n v="1"/>
    <s v=""/>
    <s v=""/>
    <s v=""/>
    <s v=""/>
    <s v=""/>
    <s v="439916136IST"/>
    <s v="4399161366136DXB"/>
    <s v="ISTL"/>
    <s v="439916136ISTL"/>
    <n v="617"/>
    <s v="IST"/>
    <x v="3"/>
    <n v="2"/>
    <n v="1"/>
    <s v="6171"/>
    <s v=""/>
    <s v=""/>
  </r>
  <r>
    <x v="2"/>
    <s v=" "/>
    <s v="TK"/>
    <x v="172"/>
    <m/>
    <s v="TUE"/>
    <x v="47"/>
    <d v="1899-12-30T03:05:00"/>
    <d v="1899-12-30T11:40:00"/>
    <s v="  "/>
    <x v="16"/>
    <s v="TK"/>
    <s v="33X"/>
    <x v="1"/>
    <x v="0"/>
    <x v="0"/>
    <x v="0"/>
    <x v="45"/>
    <x v="35"/>
    <x v="6"/>
    <x v="5"/>
    <x v="5"/>
    <x v="4"/>
    <s v="ISLDELDACISL"/>
    <s v=""/>
    <n v="1"/>
    <s v=""/>
    <s v=""/>
    <s v=""/>
    <s v=""/>
    <s v=""/>
    <s v=""/>
    <s v=""/>
    <s v=""/>
    <s v=""/>
    <s v=""/>
    <s v=""/>
    <s v=""/>
    <s v="439906473DAC"/>
    <s v="4399064726473ISL"/>
    <s v=""/>
    <s v="439916473"/>
    <n v="524"/>
    <s v="ISL"/>
    <x v="2"/>
    <n v="3"/>
    <n v="3"/>
    <s v="5243"/>
    <s v="524ISLT"/>
    <s v="ISLDELDACISL"/>
  </r>
  <r>
    <x v="2"/>
    <s v=" "/>
    <s v="TK"/>
    <x v="173"/>
    <m/>
    <s v="TUE"/>
    <x v="1"/>
    <d v="1899-12-30T03:15:00"/>
    <d v="1899-12-30T10:25:00"/>
    <s v="  "/>
    <x v="58"/>
    <s v="TK"/>
    <s v="77B"/>
    <x v="0"/>
    <x v="1"/>
    <x v="1"/>
    <x v="0"/>
    <x v="1"/>
    <x v="1"/>
    <x v="1"/>
    <x v="55"/>
    <x v="42"/>
    <x v="0"/>
    <s v="ISTDSSGRUDSSIST"/>
    <s v=""/>
    <n v="1"/>
    <s v=""/>
    <s v=""/>
    <s v=""/>
    <s v=""/>
    <s v=""/>
    <s v=""/>
    <n v="1"/>
    <s v=""/>
    <s v=""/>
    <s v=""/>
    <s v=""/>
    <s v=""/>
    <s v="439916153IST"/>
    <s v="4399161536153DSS"/>
    <s v="ISTL"/>
    <s v="439916153ISTL"/>
    <n v="619"/>
    <s v="IST"/>
    <x v="3"/>
    <n v="4"/>
    <n v="1"/>
    <s v="6191"/>
    <s v=""/>
    <s v=""/>
  </r>
  <r>
    <x v="2"/>
    <s v=" "/>
    <s v="TK"/>
    <x v="16"/>
    <m/>
    <s v="TUE"/>
    <x v="4"/>
    <d v="1899-12-30T03:40:00"/>
    <d v="1899-12-30T14:05:00"/>
    <s v="  "/>
    <x v="5"/>
    <s v="TK"/>
    <s v="77B"/>
    <x v="0"/>
    <x v="1"/>
    <x v="1"/>
    <x v="0"/>
    <x v="3"/>
    <x v="3"/>
    <x v="3"/>
    <x v="5"/>
    <x v="5"/>
    <x v="4"/>
    <s v="ISTBKKIST"/>
    <s v=""/>
    <n v="1"/>
    <s v=""/>
    <s v=""/>
    <s v=""/>
    <s v=""/>
    <s v=""/>
    <s v=""/>
    <s v=""/>
    <s v=""/>
    <s v=""/>
    <s v=""/>
    <s v=""/>
    <s v=""/>
    <s v="439906103BKK"/>
    <s v="4399061026103IST"/>
    <s v=""/>
    <s v="439916103"/>
    <n v="502"/>
    <s v="IST"/>
    <x v="2"/>
    <n v="2"/>
    <n v="2"/>
    <s v="5022"/>
    <s v="502ISLT"/>
    <s v="ISTBKKIST"/>
  </r>
  <r>
    <x v="2"/>
    <s v=" "/>
    <s v="TK"/>
    <x v="174"/>
    <m/>
    <s v="TUE"/>
    <x v="1"/>
    <d v="1899-12-30T03:45:00"/>
    <d v="1899-12-30T07:05:00"/>
    <s v="  "/>
    <x v="21"/>
    <s v="TK"/>
    <s v="33X"/>
    <x v="1"/>
    <x v="0"/>
    <x v="0"/>
    <x v="0"/>
    <x v="1"/>
    <x v="1"/>
    <x v="1"/>
    <x v="19"/>
    <x v="14"/>
    <x v="5"/>
    <s v="ISTMSTISL"/>
    <s v=""/>
    <n v="1"/>
    <s v=""/>
    <s v=""/>
    <s v=""/>
    <s v=""/>
    <s v=""/>
    <s v=""/>
    <n v="1"/>
    <s v=""/>
    <s v=""/>
    <s v=""/>
    <s v=""/>
    <s v=""/>
    <s v="439916497IST"/>
    <s v="4399164976497MST"/>
    <s v="ISTL"/>
    <s v="439916497ISTL"/>
    <n v="621"/>
    <s v="IST"/>
    <x v="3"/>
    <n v="2"/>
    <n v="1"/>
    <s v="6211"/>
    <s v=""/>
    <s v=""/>
  </r>
  <r>
    <x v="2"/>
    <s v=" "/>
    <s v="TK"/>
    <x v="136"/>
    <m/>
    <s v="TUE"/>
    <x v="5"/>
    <d v="1899-12-30T03:55:00"/>
    <d v="1899-12-30T07:45:00"/>
    <s v="  "/>
    <x v="71"/>
    <s v="TK"/>
    <s v="77B"/>
    <x v="0"/>
    <x v="1"/>
    <x v="1"/>
    <x v="0"/>
    <x v="4"/>
    <x v="4"/>
    <x v="2"/>
    <x v="68"/>
    <x v="15"/>
    <x v="6"/>
    <s v="ISTJFKIAHIST"/>
    <s v=""/>
    <n v="1"/>
    <s v=""/>
    <s v=""/>
    <s v=""/>
    <s v=""/>
    <s v=""/>
    <n v="1"/>
    <s v=""/>
    <s v=""/>
    <s v=""/>
    <s v=""/>
    <s v=""/>
    <s v=""/>
    <s v="439906077JFK"/>
    <s v="4399060776077IAH"/>
    <s v=""/>
    <s v="439916077"/>
    <n v="483"/>
    <s v="IST"/>
    <x v="2"/>
    <n v="3"/>
    <n v="2"/>
    <s v="4832"/>
    <s v=""/>
    <s v=""/>
  </r>
  <r>
    <x v="2"/>
    <s v=" "/>
    <s v="TK"/>
    <x v="18"/>
    <m/>
    <s v="TUE"/>
    <x v="5"/>
    <d v="1899-12-30T03:55:00"/>
    <d v="1899-12-30T06:45:00"/>
    <s v="  "/>
    <x v="15"/>
    <s v="TK"/>
    <s v="77B"/>
    <x v="0"/>
    <x v="1"/>
    <x v="1"/>
    <x v="0"/>
    <x v="4"/>
    <x v="4"/>
    <x v="2"/>
    <x v="15"/>
    <x v="15"/>
    <x v="6"/>
    <s v="ISTJFKORDIST"/>
    <s v=""/>
    <n v="1"/>
    <s v=""/>
    <s v=""/>
    <s v=""/>
    <s v=""/>
    <s v=""/>
    <n v="1"/>
    <s v=""/>
    <s v=""/>
    <s v=""/>
    <s v=""/>
    <s v=""/>
    <s v=""/>
    <s v="439906089JFK"/>
    <s v="4399060896089ORD"/>
    <s v=""/>
    <s v="439916089"/>
    <n v="484"/>
    <s v="IST"/>
    <x v="2"/>
    <n v="3"/>
    <n v="2"/>
    <s v="4842"/>
    <s v=""/>
    <s v=""/>
  </r>
  <r>
    <x v="2"/>
    <s v=" "/>
    <s v="TK"/>
    <x v="175"/>
    <m/>
    <s v="TUE"/>
    <x v="2"/>
    <d v="1899-12-30T04:20:00"/>
    <d v="1899-12-30T10:30:00"/>
    <s v="  "/>
    <x v="12"/>
    <s v="9T"/>
    <s v="74F"/>
    <x v="1"/>
    <x v="0"/>
    <x v="3"/>
    <x v="0"/>
    <x v="1"/>
    <x v="1"/>
    <x v="1"/>
    <x v="12"/>
    <x v="12"/>
    <x v="3"/>
    <s v="ISLBOMISL"/>
    <s v=""/>
    <n v="1"/>
    <s v=""/>
    <s v=""/>
    <s v=""/>
    <s v=""/>
    <s v=""/>
    <s v=""/>
    <n v="1"/>
    <s v=""/>
    <s v=""/>
    <s v=""/>
    <s v=""/>
    <s v=""/>
    <s v="439916236ISL"/>
    <s v="4399162366236BOM"/>
    <s v="ISTL"/>
    <s v="439916236ISTL"/>
    <n v="624"/>
    <s v="ISL"/>
    <x v="3"/>
    <n v="2"/>
    <n v="1"/>
    <s v="6241"/>
    <s v=""/>
    <s v=""/>
  </r>
  <r>
    <x v="2"/>
    <s v=" "/>
    <s v="TK"/>
    <x v="157"/>
    <m/>
    <s v="TUE"/>
    <x v="6"/>
    <d v="1899-12-30T04:30:00"/>
    <d v="1899-12-30T10:05:00"/>
    <s v="  "/>
    <x v="16"/>
    <s v="TK"/>
    <s v="33X"/>
    <x v="1"/>
    <x v="0"/>
    <x v="0"/>
    <x v="0"/>
    <x v="5"/>
    <x v="5"/>
    <x v="3"/>
    <x v="5"/>
    <x v="5"/>
    <x v="4"/>
    <s v="ISLALASZXFRUISL"/>
    <s v=""/>
    <n v="1"/>
    <s v=""/>
    <s v=""/>
    <s v=""/>
    <s v=""/>
    <s v=""/>
    <s v=""/>
    <s v=""/>
    <s v=""/>
    <s v=""/>
    <s v=""/>
    <s v=""/>
    <s v=""/>
    <s v="439906269FRU"/>
    <s v="4399062686269ISL"/>
    <s v=""/>
    <s v="439916269"/>
    <n v="349"/>
    <s v="ISL"/>
    <x v="2"/>
    <n v="4"/>
    <n v="4"/>
    <s v="3494"/>
    <s v="349ISLT"/>
    <s v="ISLALASZXFRUISL"/>
  </r>
  <r>
    <x v="2"/>
    <s v=" "/>
    <s v="TK"/>
    <x v="22"/>
    <m/>
    <s v="TUE"/>
    <x v="1"/>
    <d v="1899-12-30T04:45:00"/>
    <d v="1899-12-30T08:50:00"/>
    <s v="  "/>
    <x v="17"/>
    <s v="TK"/>
    <s v="77B"/>
    <x v="0"/>
    <x v="1"/>
    <x v="1"/>
    <x v="0"/>
    <x v="1"/>
    <x v="1"/>
    <x v="1"/>
    <x v="16"/>
    <x v="16"/>
    <x v="2"/>
    <s v="ISTLHRIST"/>
    <s v=""/>
    <n v="1"/>
    <s v=""/>
    <s v=""/>
    <s v=""/>
    <s v=""/>
    <s v=""/>
    <s v=""/>
    <n v="1"/>
    <s v=""/>
    <s v=""/>
    <s v=""/>
    <s v=""/>
    <s v=""/>
    <s v="439916139IST"/>
    <s v="4399161396139LHR"/>
    <s v="ISTL"/>
    <s v="439916139ISTL"/>
    <n v="626"/>
    <s v="IST"/>
    <x v="3"/>
    <n v="2"/>
    <n v="1"/>
    <s v="6261"/>
    <s v=""/>
    <s v=""/>
  </r>
  <r>
    <x v="2"/>
    <s v=" "/>
    <s v="TK"/>
    <x v="176"/>
    <m/>
    <s v="TUE"/>
    <x v="83"/>
    <d v="1899-12-30T05:25:00"/>
    <d v="1899-12-30T12:30:00"/>
    <s v="  "/>
    <x v="1"/>
    <s v="TK"/>
    <s v="77B"/>
    <x v="0"/>
    <x v="1"/>
    <x v="1"/>
    <x v="0"/>
    <x v="80"/>
    <x v="59"/>
    <x v="3"/>
    <x v="1"/>
    <x v="1"/>
    <x v="1"/>
    <s v="ISTFRUTPEFRUIST"/>
    <s v=""/>
    <n v="1"/>
    <s v=""/>
    <s v=""/>
    <s v=""/>
    <s v=""/>
    <s v=""/>
    <s v=""/>
    <s v=""/>
    <s v=""/>
    <s v=""/>
    <s v=""/>
    <s v=""/>
    <s v=""/>
    <s v="43990123TPE"/>
    <s v="43990122123FRU"/>
    <s v=""/>
    <s v="43991123"/>
    <n v="522"/>
    <s v="IST"/>
    <x v="2"/>
    <n v="4"/>
    <n v="3"/>
    <s v="5223"/>
    <s v=""/>
    <s v=""/>
  </r>
  <r>
    <x v="2"/>
    <s v=" "/>
    <s v="TK"/>
    <x v="177"/>
    <m/>
    <s v="TUE"/>
    <x v="2"/>
    <d v="1899-12-30T05:35:00"/>
    <d v="1899-12-30T12:45:00"/>
    <s v="  "/>
    <x v="86"/>
    <s v="TK"/>
    <s v="33X"/>
    <x v="1"/>
    <x v="0"/>
    <x v="0"/>
    <x v="0"/>
    <x v="1"/>
    <x v="1"/>
    <x v="1"/>
    <x v="83"/>
    <x v="62"/>
    <x v="0"/>
    <s v="ISLCKYDSSISL"/>
    <s v=""/>
    <n v="1"/>
    <s v=""/>
    <s v=""/>
    <s v=""/>
    <s v=""/>
    <s v=""/>
    <s v=""/>
    <n v="1"/>
    <s v=""/>
    <s v=""/>
    <s v=""/>
    <s v=""/>
    <s v=""/>
    <s v="439916507ISL"/>
    <s v="4399165076507CKY"/>
    <s v="ISTL"/>
    <s v="439916507ISTL"/>
    <n v="628"/>
    <s v="ISL"/>
    <x v="3"/>
    <n v="3"/>
    <n v="1"/>
    <s v="6281"/>
    <s v=""/>
    <s v=""/>
  </r>
  <r>
    <x v="2"/>
    <s v=" "/>
    <s v="TK"/>
    <x v="178"/>
    <m/>
    <s v="TUE"/>
    <x v="2"/>
    <d v="1899-12-30T05:35:00"/>
    <d v="1899-12-30T12:15:00"/>
    <s v="  "/>
    <x v="19"/>
    <s v="TK"/>
    <s v="77X"/>
    <x v="1"/>
    <x v="0"/>
    <x v="1"/>
    <x v="0"/>
    <x v="1"/>
    <x v="1"/>
    <x v="1"/>
    <x v="17"/>
    <x v="17"/>
    <x v="0"/>
    <s v="ISLLOSNBOIST"/>
    <s v=""/>
    <n v="1"/>
    <s v=""/>
    <s v=""/>
    <s v=""/>
    <s v=""/>
    <s v=""/>
    <s v=""/>
    <n v="1"/>
    <s v=""/>
    <s v=""/>
    <s v=""/>
    <s v=""/>
    <s v=""/>
    <s v="439916514ISL"/>
    <s v="4399165146514LOS"/>
    <s v="ISTL"/>
    <s v="439916514ISTL"/>
    <n v="629"/>
    <s v="ISL"/>
    <x v="3"/>
    <n v="3"/>
    <n v="1"/>
    <s v="6291"/>
    <s v=""/>
    <s v=""/>
  </r>
  <r>
    <x v="2"/>
    <s v=" "/>
    <s v="TK"/>
    <x v="165"/>
    <m/>
    <s v="TUE"/>
    <x v="16"/>
    <d v="1899-12-30T05:40:00"/>
    <d v="1899-12-30T13:25:00"/>
    <s v="  "/>
    <x v="87"/>
    <s v="TK"/>
    <s v="77B"/>
    <x v="0"/>
    <x v="1"/>
    <x v="1"/>
    <x v="0"/>
    <x v="15"/>
    <x v="13"/>
    <x v="6"/>
    <x v="84"/>
    <x v="63"/>
    <x v="1"/>
    <s v="ISTBAHPNHIST"/>
    <s v=""/>
    <n v="1"/>
    <s v=""/>
    <s v=""/>
    <s v=""/>
    <s v=""/>
    <s v=""/>
    <n v="1"/>
    <s v=""/>
    <s v=""/>
    <s v=""/>
    <s v=""/>
    <s v=""/>
    <s v=""/>
    <s v="439906062BAH"/>
    <s v="4399060626062PNH"/>
    <s v=""/>
    <s v="439916062"/>
    <n v="602"/>
    <s v="IST"/>
    <x v="2"/>
    <n v="3"/>
    <n v="2"/>
    <s v="6022"/>
    <s v=""/>
    <s v=""/>
  </r>
  <r>
    <x v="2"/>
    <s v=" "/>
    <s v="TK"/>
    <x v="2"/>
    <m/>
    <s v="TUE"/>
    <x v="6"/>
    <d v="1899-12-30T05:45:00"/>
    <d v="1899-12-30T10:20:00"/>
    <s v="  "/>
    <x v="22"/>
    <s v="TK"/>
    <s v="77B"/>
    <x v="0"/>
    <x v="1"/>
    <x v="1"/>
    <x v="0"/>
    <x v="5"/>
    <x v="5"/>
    <x v="3"/>
    <x v="20"/>
    <x v="19"/>
    <x v="1"/>
    <s v="ISTFRUPEKFRUPEKFRUIST"/>
    <s v=""/>
    <s v=""/>
    <s v=""/>
    <s v=""/>
    <s v=""/>
    <s v=""/>
    <s v=""/>
    <s v=""/>
    <n v="1"/>
    <s v=""/>
    <s v=""/>
    <s v=""/>
    <s v=""/>
    <s v=""/>
    <s v="439916174FRU"/>
    <s v="4399161746174PEK"/>
    <s v=""/>
    <s v="439916174"/>
    <n v="605"/>
    <s v="IST"/>
    <x v="3"/>
    <n v="6"/>
    <n v="2"/>
    <s v="6052"/>
    <s v=""/>
    <s v=""/>
  </r>
  <r>
    <x v="2"/>
    <s v=" "/>
    <s v="TK"/>
    <x v="167"/>
    <m/>
    <s v="TUE"/>
    <x v="80"/>
    <d v="1899-12-30T05:45:00"/>
    <d v="1899-12-30T07:25:00"/>
    <s v="  "/>
    <x v="28"/>
    <s v="TK"/>
    <s v="77X"/>
    <x v="1"/>
    <x v="0"/>
    <x v="1"/>
    <x v="0"/>
    <x v="77"/>
    <x v="57"/>
    <x v="6"/>
    <x v="26"/>
    <x v="23"/>
    <x v="3"/>
    <s v="ISLKWIDWCISL"/>
    <s v=""/>
    <n v="1"/>
    <s v=""/>
    <s v=""/>
    <s v=""/>
    <s v=""/>
    <s v=""/>
    <s v=""/>
    <n v="1"/>
    <s v=""/>
    <s v=""/>
    <s v=""/>
    <s v=""/>
    <s v=""/>
    <s v="439916376KWI"/>
    <s v="4399163766376DWC"/>
    <s v=""/>
    <s v="439916376"/>
    <n v="608"/>
    <s v="ISL"/>
    <x v="3"/>
    <n v="3"/>
    <n v="2"/>
    <s v="6082"/>
    <s v=""/>
    <s v=""/>
  </r>
  <r>
    <x v="2"/>
    <s v=" "/>
    <s v="TK"/>
    <x v="1"/>
    <m/>
    <s v="TUE"/>
    <x v="6"/>
    <d v="1899-12-30T06:05:00"/>
    <d v="1899-12-30T12:00:00"/>
    <s v="  "/>
    <x v="24"/>
    <s v="TK"/>
    <s v="77B"/>
    <x v="0"/>
    <x v="1"/>
    <x v="1"/>
    <x v="0"/>
    <x v="5"/>
    <x v="5"/>
    <x v="3"/>
    <x v="22"/>
    <x v="19"/>
    <x v="1"/>
    <s v="ISTFRUPVGFRUIST"/>
    <s v=""/>
    <s v=""/>
    <s v=""/>
    <s v=""/>
    <s v=""/>
    <s v=""/>
    <s v=""/>
    <s v=""/>
    <n v="1"/>
    <s v=""/>
    <s v=""/>
    <s v=""/>
    <s v=""/>
    <s v=""/>
    <s v="439916108FRU"/>
    <s v="4399161086108PVG"/>
    <s v=""/>
    <s v="439916108"/>
    <n v="604"/>
    <s v="IST"/>
    <x v="3"/>
    <n v="4"/>
    <n v="2"/>
    <s v="6042"/>
    <s v=""/>
    <s v=""/>
  </r>
  <r>
    <x v="2"/>
    <s v=" "/>
    <s v="TK"/>
    <x v="179"/>
    <m/>
    <s v="TUE"/>
    <x v="2"/>
    <d v="1899-12-30T06:10:00"/>
    <d v="1899-12-30T16:10:00"/>
    <s v="  "/>
    <x v="24"/>
    <s v="TK"/>
    <s v="77X"/>
    <x v="1"/>
    <x v="0"/>
    <x v="1"/>
    <x v="0"/>
    <x v="1"/>
    <x v="1"/>
    <x v="1"/>
    <x v="22"/>
    <x v="19"/>
    <x v="1"/>
    <s v="ISLPVGFRUISL"/>
    <s v=""/>
    <n v="1"/>
    <s v=""/>
    <s v=""/>
    <s v=""/>
    <s v=""/>
    <s v=""/>
    <s v=""/>
    <n v="1"/>
    <s v=""/>
    <s v=""/>
    <s v=""/>
    <s v=""/>
    <s v=""/>
    <s v="439916526ISL"/>
    <s v="4399165266526PVG"/>
    <s v="ISTL"/>
    <s v="439916526ISTL"/>
    <n v="640"/>
    <s v="ISL"/>
    <x v="3"/>
    <n v="3"/>
    <n v="1"/>
    <s v="6401"/>
    <s v=""/>
    <s v=""/>
  </r>
  <r>
    <x v="2"/>
    <s v=" "/>
    <s v="TK"/>
    <x v="180"/>
    <m/>
    <s v="TUE"/>
    <x v="2"/>
    <d v="1899-12-30T06:15:00"/>
    <d v="1899-12-30T09:20:00"/>
    <s v="  "/>
    <x v="49"/>
    <s v="TK"/>
    <s v="33X"/>
    <x v="1"/>
    <x v="0"/>
    <x v="0"/>
    <x v="0"/>
    <x v="1"/>
    <x v="1"/>
    <x v="1"/>
    <x v="46"/>
    <x v="37"/>
    <x v="2"/>
    <s v="ISLSVOISL"/>
    <s v=""/>
    <n v="1"/>
    <s v=""/>
    <s v=""/>
    <s v=""/>
    <s v=""/>
    <s v=""/>
    <s v=""/>
    <n v="1"/>
    <s v=""/>
    <s v=""/>
    <s v=""/>
    <s v=""/>
    <s v=""/>
    <s v="439916251ISL"/>
    <s v="4399162516251SVO"/>
    <s v="ISTL"/>
    <s v="439916251ISTL"/>
    <n v="643"/>
    <s v="ISL"/>
    <x v="3"/>
    <n v="2"/>
    <n v="1"/>
    <s v="6431"/>
    <s v=""/>
    <s v=""/>
  </r>
  <r>
    <x v="2"/>
    <s v=" "/>
    <s v="TK"/>
    <x v="3"/>
    <m/>
    <s v="TUE"/>
    <x v="6"/>
    <d v="1899-12-30T06:25:00"/>
    <d v="1899-12-30T12:15:00"/>
    <s v="  "/>
    <x v="26"/>
    <s v="TK"/>
    <s v="77B"/>
    <x v="0"/>
    <x v="1"/>
    <x v="1"/>
    <x v="0"/>
    <x v="5"/>
    <x v="5"/>
    <x v="3"/>
    <x v="24"/>
    <x v="19"/>
    <x v="1"/>
    <s v="ISTFRUCANFRUIST"/>
    <s v=""/>
    <s v=""/>
    <s v=""/>
    <s v=""/>
    <s v=""/>
    <s v=""/>
    <s v=""/>
    <s v=""/>
    <n v="1"/>
    <s v=""/>
    <s v=""/>
    <s v=""/>
    <s v=""/>
    <s v=""/>
    <s v="439916106FRU"/>
    <s v="4399161066106CAN"/>
    <s v=""/>
    <s v="439916106"/>
    <n v="606"/>
    <s v="IST"/>
    <x v="3"/>
    <n v="4"/>
    <n v="2"/>
    <s v="6062"/>
    <s v=""/>
    <s v=""/>
  </r>
  <r>
    <x v="2"/>
    <s v=" "/>
    <s v="TK"/>
    <x v="181"/>
    <m/>
    <s v="TUE"/>
    <x v="2"/>
    <d v="1899-12-30T06:35:00"/>
    <d v="1899-12-30T11:25:00"/>
    <s v="  "/>
    <x v="23"/>
    <s v="TK"/>
    <s v="77X"/>
    <x v="1"/>
    <x v="0"/>
    <x v="1"/>
    <x v="0"/>
    <x v="1"/>
    <x v="1"/>
    <x v="1"/>
    <x v="21"/>
    <x v="20"/>
    <x v="1"/>
    <s v="ISLALACANISL"/>
    <s v=""/>
    <n v="1"/>
    <s v=""/>
    <s v=""/>
    <s v=""/>
    <s v=""/>
    <s v=""/>
    <s v=""/>
    <n v="1"/>
    <s v=""/>
    <s v=""/>
    <s v=""/>
    <s v=""/>
    <s v=""/>
    <s v="439916598ISL"/>
    <s v="4399165986598ALA"/>
    <s v="ISTL"/>
    <s v="439916598ISTL"/>
    <n v="649"/>
    <s v="ISL"/>
    <x v="3"/>
    <n v="3"/>
    <n v="1"/>
    <s v="6491"/>
    <s v=""/>
    <s v=""/>
  </r>
  <r>
    <x v="2"/>
    <s v=" "/>
    <s v="TK"/>
    <x v="182"/>
    <m/>
    <s v="TUE"/>
    <x v="1"/>
    <d v="1899-12-30T06:40:00"/>
    <d v="1899-12-30T12:00:00"/>
    <s v="  "/>
    <x v="72"/>
    <s v="TK"/>
    <s v="77B"/>
    <x v="0"/>
    <x v="1"/>
    <x v="1"/>
    <x v="0"/>
    <x v="1"/>
    <x v="1"/>
    <x v="1"/>
    <x v="69"/>
    <x v="33"/>
    <x v="3"/>
    <s v="ISTKHIIST"/>
    <s v=""/>
    <n v="1"/>
    <s v=""/>
    <s v=""/>
    <s v=""/>
    <s v=""/>
    <s v=""/>
    <s v=""/>
    <n v="1"/>
    <s v=""/>
    <s v=""/>
    <s v=""/>
    <s v=""/>
    <s v=""/>
    <s v="439916058IST"/>
    <s v="4399160586058KHI"/>
    <s v="ISTL"/>
    <s v="439916058ISTL"/>
    <n v="651"/>
    <s v="IST"/>
    <x v="3"/>
    <n v="2"/>
    <n v="1"/>
    <s v="6511"/>
    <s v=""/>
    <s v=""/>
  </r>
  <r>
    <x v="2"/>
    <s v=" "/>
    <s v="TK"/>
    <x v="183"/>
    <m/>
    <s v="TUE"/>
    <x v="2"/>
    <d v="1899-12-30T06:45:00"/>
    <d v="1899-12-30T10:05:00"/>
    <s v="  "/>
    <x v="13"/>
    <s v="KZU"/>
    <s v="ABV"/>
    <x v="1"/>
    <x v="0"/>
    <x v="2"/>
    <x v="0"/>
    <x v="1"/>
    <x v="1"/>
    <x v="1"/>
    <x v="13"/>
    <x v="13"/>
    <x v="5"/>
    <s v="ISLBRUISL"/>
    <s v=""/>
    <n v="1"/>
    <s v=""/>
    <s v=""/>
    <s v=""/>
    <s v=""/>
    <s v=""/>
    <s v=""/>
    <n v="1"/>
    <s v=""/>
    <s v=""/>
    <s v=""/>
    <s v=""/>
    <s v=""/>
    <s v="439916453ISL"/>
    <s v="4399164536453BRU"/>
    <s v="ISTL"/>
    <s v="439916453ISTL"/>
    <n v="652"/>
    <s v="ISL"/>
    <x v="3"/>
    <n v="2"/>
    <n v="1"/>
    <s v="6521"/>
    <s v=""/>
    <s v=""/>
  </r>
  <r>
    <x v="2"/>
    <s v=" "/>
    <s v="TK"/>
    <x v="184"/>
    <m/>
    <s v="TUE"/>
    <x v="17"/>
    <d v="1899-12-30T07:00:00"/>
    <d v="1899-12-30T10:00:00"/>
    <s v="  "/>
    <x v="16"/>
    <s v="TK"/>
    <s v="77X"/>
    <x v="1"/>
    <x v="0"/>
    <x v="1"/>
    <x v="0"/>
    <x v="16"/>
    <x v="14"/>
    <x v="4"/>
    <x v="5"/>
    <x v="5"/>
    <x v="4"/>
    <s v="ISLFRAISL"/>
    <s v=""/>
    <n v="1"/>
    <s v=""/>
    <s v=""/>
    <s v=""/>
    <s v=""/>
    <s v=""/>
    <s v=""/>
    <s v=""/>
    <s v=""/>
    <s v=""/>
    <s v=""/>
    <s v=""/>
    <s v=""/>
    <s v="439916404FRA"/>
    <s v="4399164036404ISL"/>
    <s v=""/>
    <s v="439916404"/>
    <n v="613"/>
    <s v="ISL"/>
    <x v="3"/>
    <n v="2"/>
    <n v="2"/>
    <s v="6132"/>
    <s v="613ISLT"/>
    <s v="ISLFRAISL"/>
  </r>
  <r>
    <x v="2"/>
    <s v=" "/>
    <s v="TK"/>
    <x v="185"/>
    <m/>
    <s v="TUE"/>
    <x v="1"/>
    <d v="1899-12-30T07:15:00"/>
    <d v="1899-12-30T08:35:00"/>
    <s v="  "/>
    <x v="88"/>
    <s v="TK"/>
    <s v="77B"/>
    <x v="0"/>
    <x v="1"/>
    <x v="1"/>
    <x v="0"/>
    <x v="1"/>
    <x v="1"/>
    <x v="1"/>
    <x v="85"/>
    <x v="64"/>
    <x v="2"/>
    <s v="ISTOTPIST"/>
    <s v=""/>
    <n v="1"/>
    <s v=""/>
    <s v=""/>
    <s v=""/>
    <s v=""/>
    <s v=""/>
    <s v=""/>
    <n v="1"/>
    <s v=""/>
    <s v=""/>
    <s v=""/>
    <s v=""/>
    <s v=""/>
    <s v="439916119IST"/>
    <s v="4399161196119OTP"/>
    <s v="ISTL"/>
    <s v="439916119ISTL"/>
    <n v="660"/>
    <s v="IST"/>
    <x v="3"/>
    <n v="2"/>
    <n v="1"/>
    <s v="6601"/>
    <s v=""/>
    <s v=""/>
  </r>
  <r>
    <x v="2"/>
    <s v=" "/>
    <s v="TK"/>
    <x v="162"/>
    <m/>
    <s v="TUE"/>
    <x v="84"/>
    <d v="1899-12-30T07:15:00"/>
    <d v="1899-12-30T08:50:00"/>
    <s v="  "/>
    <x v="20"/>
    <s v="TK"/>
    <s v="77B"/>
    <x v="0"/>
    <x v="1"/>
    <x v="1"/>
    <x v="0"/>
    <x v="81"/>
    <x v="60"/>
    <x v="6"/>
    <x v="18"/>
    <x v="18"/>
    <x v="3"/>
    <s v="ISTMLECMBMLEIST"/>
    <s v=""/>
    <s v=""/>
    <s v=""/>
    <s v=""/>
    <s v=""/>
    <s v=""/>
    <s v=""/>
    <n v="1"/>
    <s v=""/>
    <s v=""/>
    <s v=""/>
    <s v=""/>
    <s v=""/>
    <s v=""/>
    <s v="439906190MLE"/>
    <s v="4399061906190CMB"/>
    <s v=""/>
    <s v="439916190"/>
    <n v="598"/>
    <s v="IST"/>
    <x v="2"/>
    <n v="4"/>
    <n v="2"/>
    <s v="5982"/>
    <s v=""/>
    <s v=""/>
  </r>
  <r>
    <x v="2"/>
    <s v=" "/>
    <s v="TK"/>
    <x v="186"/>
    <m/>
    <s v="TUE"/>
    <x v="1"/>
    <d v="1899-12-30T07:15:00"/>
    <d v="1899-12-30T10:35:00"/>
    <s v="  "/>
    <x v="89"/>
    <s v="TK"/>
    <s v="33X"/>
    <x v="1"/>
    <x v="0"/>
    <x v="0"/>
    <x v="0"/>
    <x v="1"/>
    <x v="1"/>
    <x v="1"/>
    <x v="86"/>
    <x v="13"/>
    <x v="5"/>
    <s v="ISTLGGOSLISL"/>
    <s v=""/>
    <n v="1"/>
    <s v=""/>
    <s v=""/>
    <s v=""/>
    <s v=""/>
    <s v=""/>
    <s v=""/>
    <n v="1"/>
    <s v=""/>
    <s v=""/>
    <s v=""/>
    <s v=""/>
    <s v=""/>
    <s v="439916576IST"/>
    <s v="4399165766576LGG"/>
    <s v="ISTL"/>
    <s v="439916576ISTL"/>
    <n v="662"/>
    <s v="IST"/>
    <x v="3"/>
    <n v="3"/>
    <n v="1"/>
    <s v="6621"/>
    <s v=""/>
    <s v=""/>
  </r>
  <r>
    <x v="2"/>
    <s v=" "/>
    <s v="TK"/>
    <x v="40"/>
    <m/>
    <s v="TUE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n v="1"/>
    <s v=""/>
    <s v=""/>
    <s v=""/>
    <s v=""/>
    <s v=""/>
    <s v=""/>
    <n v="1"/>
    <s v=""/>
    <s v=""/>
    <s v=""/>
    <s v=""/>
    <s v=""/>
    <s v="439912458IST"/>
    <s v="4399124582458ADA"/>
    <s v="ISTL"/>
    <s v="439912458ISTL"/>
    <n v="663"/>
    <s v="IST"/>
    <x v="3"/>
    <n v="2"/>
    <n v="1"/>
    <s v="6631"/>
    <s v=""/>
    <s v=""/>
  </r>
  <r>
    <x v="2"/>
    <s v=" "/>
    <s v="TK"/>
    <x v="187"/>
    <m/>
    <s v="TUE"/>
    <x v="15"/>
    <d v="1899-12-30T07:40:00"/>
    <d v="1899-12-30T11:10:00"/>
    <s v="  "/>
    <x v="5"/>
    <s v="TK"/>
    <s v="33S"/>
    <x v="0"/>
    <x v="1"/>
    <x v="0"/>
    <x v="0"/>
    <x v="14"/>
    <x v="10"/>
    <x v="4"/>
    <x v="5"/>
    <x v="5"/>
    <x v="4"/>
    <s v="ISTBCNIST"/>
    <s v=""/>
    <n v="1"/>
    <s v=""/>
    <s v=""/>
    <s v=""/>
    <s v=""/>
    <s v=""/>
    <s v=""/>
    <s v=""/>
    <s v=""/>
    <s v=""/>
    <s v=""/>
    <s v=""/>
    <s v=""/>
    <s v="439916086BCN"/>
    <s v="4399160856086IST"/>
    <s v=""/>
    <s v="439916086"/>
    <n v="615"/>
    <s v="IST"/>
    <x v="3"/>
    <n v="2"/>
    <n v="2"/>
    <s v="6152"/>
    <s v="615ISLT"/>
    <s v="ISTBCNIST"/>
  </r>
  <r>
    <x v="2"/>
    <s v=" "/>
    <s v="TK"/>
    <x v="188"/>
    <m/>
    <s v="TUE"/>
    <x v="1"/>
    <d v="1899-12-30T07:50:00"/>
    <d v="1899-12-30T15:00:00"/>
    <s v="  "/>
    <x v="58"/>
    <s v="TK"/>
    <s v="77B"/>
    <x v="0"/>
    <x v="1"/>
    <x v="1"/>
    <x v="0"/>
    <x v="1"/>
    <x v="1"/>
    <x v="1"/>
    <x v="55"/>
    <x v="42"/>
    <x v="0"/>
    <s v="ISTDSSEZEDSSIST"/>
    <s v=""/>
    <n v="1"/>
    <s v=""/>
    <s v=""/>
    <s v=""/>
    <s v=""/>
    <s v=""/>
    <s v=""/>
    <n v="1"/>
    <s v=""/>
    <s v=""/>
    <s v=""/>
    <s v=""/>
    <s v=""/>
    <s v="439916169IST"/>
    <s v="4399161696169DSS"/>
    <s v="ISTL"/>
    <s v="439916169ISTL"/>
    <n v="667"/>
    <s v="IST"/>
    <x v="3"/>
    <n v="4"/>
    <n v="1"/>
    <s v="6671"/>
    <s v=""/>
    <s v=""/>
  </r>
  <r>
    <x v="2"/>
    <s v=" "/>
    <s v="TK"/>
    <x v="189"/>
    <m/>
    <s v="TUE"/>
    <x v="2"/>
    <d v="1899-12-30T08:20:00"/>
    <d v="1899-12-30T10:55:00"/>
    <s v="  "/>
    <x v="59"/>
    <s v="TK"/>
    <s v="33X"/>
    <x v="1"/>
    <x v="0"/>
    <x v="0"/>
    <x v="0"/>
    <x v="1"/>
    <x v="1"/>
    <x v="1"/>
    <x v="56"/>
    <x v="43"/>
    <x v="3"/>
    <s v="ISLAMMNBOIST"/>
    <s v=""/>
    <n v="1"/>
    <s v=""/>
    <s v=""/>
    <s v=""/>
    <s v=""/>
    <s v=""/>
    <s v=""/>
    <n v="1"/>
    <s v=""/>
    <s v=""/>
    <s v=""/>
    <s v=""/>
    <s v=""/>
    <s v="439916366ISL"/>
    <s v="4399163666366AMM"/>
    <s v="ISTL"/>
    <s v="439916366ISTL"/>
    <n v="674"/>
    <s v="ISL"/>
    <x v="3"/>
    <n v="3"/>
    <n v="1"/>
    <s v="6741"/>
    <s v=""/>
    <s v=""/>
  </r>
  <r>
    <x v="2"/>
    <s v=" "/>
    <s v="TK"/>
    <x v="190"/>
    <m/>
    <s v="TUE"/>
    <x v="12"/>
    <d v="1899-12-30T08:30:00"/>
    <d v="1899-12-30T12:45:00"/>
    <s v="  "/>
    <x v="5"/>
    <s v="TK"/>
    <s v="33S"/>
    <x v="0"/>
    <x v="1"/>
    <x v="0"/>
    <x v="0"/>
    <x v="11"/>
    <x v="10"/>
    <x v="4"/>
    <x v="5"/>
    <x v="5"/>
    <x v="4"/>
    <s v="ISTMADIST"/>
    <s v=""/>
    <n v="1"/>
    <s v=""/>
    <s v=""/>
    <s v=""/>
    <s v=""/>
    <s v=""/>
    <s v=""/>
    <s v=""/>
    <s v=""/>
    <s v=""/>
    <s v=""/>
    <s v=""/>
    <s v=""/>
    <s v="439916084MAD"/>
    <s v="4399160836084IST"/>
    <s v=""/>
    <s v="439916084"/>
    <n v="614"/>
    <s v="IST"/>
    <x v="3"/>
    <n v="2"/>
    <n v="2"/>
    <s v="6142"/>
    <s v="614ISLT"/>
    <s v="ISTMADIST"/>
  </r>
  <r>
    <x v="2"/>
    <s v=" "/>
    <s v="TK"/>
    <x v="191"/>
    <m/>
    <s v="TUE"/>
    <x v="2"/>
    <d v="1899-12-30T08:30:00"/>
    <d v="1899-12-30T10:30:00"/>
    <s v="  "/>
    <x v="27"/>
    <s v="KZU"/>
    <s v="ABW"/>
    <x v="0"/>
    <x v="0"/>
    <x v="2"/>
    <x v="0"/>
    <x v="1"/>
    <x v="1"/>
    <x v="1"/>
    <x v="25"/>
    <x v="22"/>
    <x v="2"/>
    <s v="ISLKBPPRGISL"/>
    <s v=""/>
    <n v="1"/>
    <s v=""/>
    <s v=""/>
    <s v=""/>
    <s v=""/>
    <s v=""/>
    <s v=""/>
    <n v="1"/>
    <s v=""/>
    <s v=""/>
    <s v=""/>
    <s v=""/>
    <s v=""/>
    <s v="439916691ISL"/>
    <s v="4399166916691KBP"/>
    <s v="ISTL"/>
    <s v="439916691ISTL"/>
    <n v="681"/>
    <s v="ISL"/>
    <x v="3"/>
    <n v="3"/>
    <n v="1"/>
    <s v="6811"/>
    <s v=""/>
    <s v=""/>
  </r>
  <r>
    <x v="2"/>
    <s v=" "/>
    <s v="TK"/>
    <x v="44"/>
    <m/>
    <s v="TUE"/>
    <x v="1"/>
    <d v="1899-12-30T08:35:00"/>
    <d v="1899-12-30T13:30:00"/>
    <s v="  "/>
    <x v="33"/>
    <s v="TK"/>
    <s v="77B"/>
    <x v="0"/>
    <x v="1"/>
    <x v="1"/>
    <x v="0"/>
    <x v="1"/>
    <x v="1"/>
    <x v="1"/>
    <x v="31"/>
    <x v="24"/>
    <x v="0"/>
    <s v="ISTCMNIST"/>
    <s v=""/>
    <n v="1"/>
    <s v=""/>
    <s v=""/>
    <s v=""/>
    <s v=""/>
    <s v=""/>
    <s v=""/>
    <n v="1"/>
    <s v=""/>
    <s v=""/>
    <s v=""/>
    <s v=""/>
    <s v=""/>
    <s v="439916143IST"/>
    <s v="4399161436143CMN"/>
    <s v="ISTL"/>
    <s v="439916143ISTL"/>
    <n v="685"/>
    <s v="IST"/>
    <x v="3"/>
    <n v="2"/>
    <n v="1"/>
    <s v="6851"/>
    <s v=""/>
    <s v=""/>
  </r>
  <r>
    <x v="2"/>
    <s v=" "/>
    <s v="TK"/>
    <x v="192"/>
    <m/>
    <s v="TUE"/>
    <x v="27"/>
    <d v="1899-12-30T09:05:00"/>
    <d v="1899-12-30T12:10:00"/>
    <s v="  "/>
    <x v="16"/>
    <s v="TK"/>
    <s v="33X"/>
    <x v="1"/>
    <x v="0"/>
    <x v="0"/>
    <x v="0"/>
    <x v="25"/>
    <x v="15"/>
    <x v="4"/>
    <x v="5"/>
    <x v="5"/>
    <x v="4"/>
    <s v="ISTMSTISL"/>
    <s v=""/>
    <n v="1"/>
    <s v=""/>
    <s v=""/>
    <s v=""/>
    <s v=""/>
    <s v=""/>
    <s v=""/>
    <s v=""/>
    <s v=""/>
    <s v=""/>
    <s v=""/>
    <s v=""/>
    <s v=""/>
    <s v="439916498MST"/>
    <s v="4399164976498ISL"/>
    <s v=""/>
    <s v="439916498"/>
    <n v="621"/>
    <s v="IST"/>
    <x v="3"/>
    <n v="2"/>
    <n v="2"/>
    <s v="6212"/>
    <s v="621ISLT"/>
    <s v="ISTMSTISL"/>
  </r>
  <r>
    <x v="2"/>
    <s v=" "/>
    <s v="TK"/>
    <x v="128"/>
    <m/>
    <s v="TUE"/>
    <x v="54"/>
    <d v="1899-12-30T09:10:00"/>
    <d v="1899-12-30T13:45:00"/>
    <s v="  "/>
    <x v="5"/>
    <s v="TK"/>
    <s v="77B"/>
    <x v="0"/>
    <x v="1"/>
    <x v="1"/>
    <x v="0"/>
    <x v="30"/>
    <x v="23"/>
    <x v="6"/>
    <x v="5"/>
    <x v="5"/>
    <x v="4"/>
    <s v="ISTDXBIST"/>
    <s v=""/>
    <n v="1"/>
    <s v=""/>
    <s v=""/>
    <s v=""/>
    <s v=""/>
    <s v=""/>
    <s v=""/>
    <s v=""/>
    <s v=""/>
    <s v=""/>
    <s v=""/>
    <s v=""/>
    <s v=""/>
    <s v="439916137DXB"/>
    <s v="4399161366137IST"/>
    <s v=""/>
    <s v="439916137"/>
    <n v="617"/>
    <s v="IST"/>
    <x v="3"/>
    <n v="2"/>
    <n v="2"/>
    <s v="6172"/>
    <s v="617ISLT"/>
    <s v="ISTDXBIST"/>
  </r>
  <r>
    <x v="2"/>
    <s v=" "/>
    <s v="TK"/>
    <x v="48"/>
    <m/>
    <s v="TUE"/>
    <x v="21"/>
    <d v="1899-12-30T09:45:00"/>
    <d v="1899-12-30T20:25:00"/>
    <s v="  "/>
    <x v="5"/>
    <s v="TK"/>
    <s v="77B"/>
    <x v="0"/>
    <x v="1"/>
    <x v="1"/>
    <x v="0"/>
    <x v="20"/>
    <x v="4"/>
    <x v="2"/>
    <x v="5"/>
    <x v="5"/>
    <x v="4"/>
    <s v="ISTJFKORDIST"/>
    <s v=""/>
    <n v="1"/>
    <s v=""/>
    <s v=""/>
    <s v=""/>
    <s v=""/>
    <s v=""/>
    <s v=""/>
    <s v=""/>
    <s v=""/>
    <s v=""/>
    <s v=""/>
    <s v=""/>
    <s v=""/>
    <s v="439906090ORD"/>
    <s v="4399060896090IST"/>
    <s v=""/>
    <s v="439916090"/>
    <n v="484"/>
    <s v="IST"/>
    <x v="2"/>
    <n v="3"/>
    <n v="3"/>
    <s v="4843"/>
    <s v="484ISLT"/>
    <s v="ISTJFKORDIST"/>
  </r>
  <r>
    <x v="2"/>
    <s v=" "/>
    <s v="TK"/>
    <x v="193"/>
    <m/>
    <s v="TUE"/>
    <x v="85"/>
    <d v="1899-12-30T10:05:00"/>
    <d v="1899-12-30T11:30:00"/>
    <s v="  "/>
    <x v="5"/>
    <s v="TK"/>
    <s v="77B"/>
    <x v="0"/>
    <x v="1"/>
    <x v="1"/>
    <x v="0"/>
    <x v="82"/>
    <x v="61"/>
    <x v="5"/>
    <x v="5"/>
    <x v="5"/>
    <x v="4"/>
    <s v="ISTOTPIST"/>
    <s v=""/>
    <n v="1"/>
    <s v=""/>
    <s v=""/>
    <s v=""/>
    <s v=""/>
    <s v=""/>
    <s v=""/>
    <s v=""/>
    <s v=""/>
    <s v=""/>
    <s v=""/>
    <s v=""/>
    <s v=""/>
    <s v="439916120OTP"/>
    <s v="4399161196120IST"/>
    <s v=""/>
    <s v="439916120"/>
    <n v="660"/>
    <s v="IST"/>
    <x v="3"/>
    <n v="2"/>
    <n v="2"/>
    <s v="6602"/>
    <s v="660ISLT"/>
    <s v="ISTOTPIST"/>
  </r>
  <r>
    <x v="2"/>
    <s v=" "/>
    <s v="TK"/>
    <x v="130"/>
    <m/>
    <s v="TUE"/>
    <x v="1"/>
    <d v="1899-12-30T10:15:00"/>
    <d v="1899-12-30T12:05:00"/>
    <s v="  "/>
    <x v="70"/>
    <s v="TK"/>
    <n v="333"/>
    <x v="3"/>
    <x v="1"/>
    <x v="0"/>
    <x v="0"/>
    <x v="1"/>
    <x v="1"/>
    <x v="1"/>
    <x v="67"/>
    <x v="5"/>
    <x v="4"/>
    <s v="ISTTZXIST"/>
    <s v=""/>
    <n v="1"/>
    <s v=""/>
    <s v=""/>
    <s v=""/>
    <s v=""/>
    <s v=""/>
    <s v=""/>
    <n v="1"/>
    <s v=""/>
    <s v=""/>
    <s v=""/>
    <s v=""/>
    <s v=""/>
    <s v="439912834IST"/>
    <s v="4399128342834TZX"/>
    <s v="ISTL"/>
    <s v="439912834ISTL"/>
    <n v="714"/>
    <s v="IST"/>
    <x v="3"/>
    <n v="2"/>
    <n v="1"/>
    <s v="7141"/>
    <s v=""/>
    <s v=""/>
  </r>
  <r>
    <x v="2"/>
    <s v=" "/>
    <s v="TK"/>
    <x v="167"/>
    <m/>
    <s v="TUE"/>
    <x v="32"/>
    <d v="1899-12-30T10:25:00"/>
    <d v="1899-12-30T15:00:00"/>
    <s v="  "/>
    <x v="16"/>
    <s v="TK"/>
    <s v="77X"/>
    <x v="1"/>
    <x v="0"/>
    <x v="1"/>
    <x v="0"/>
    <x v="30"/>
    <x v="23"/>
    <x v="6"/>
    <x v="5"/>
    <x v="5"/>
    <x v="4"/>
    <s v="ISLKWIDWCISL"/>
    <s v=""/>
    <n v="1"/>
    <s v=""/>
    <s v=""/>
    <s v=""/>
    <s v=""/>
    <s v=""/>
    <s v=""/>
    <s v=""/>
    <s v=""/>
    <s v=""/>
    <s v=""/>
    <s v=""/>
    <s v=""/>
    <s v="439916376DWC"/>
    <s v="4399163766376ISL"/>
    <s v=""/>
    <s v="439916376"/>
    <n v="608"/>
    <s v="ISL"/>
    <x v="3"/>
    <n v="3"/>
    <n v="3"/>
    <s v="6083"/>
    <s v="608ISLT"/>
    <s v="ISLKWIDWCISL"/>
  </r>
  <r>
    <x v="2"/>
    <s v=" "/>
    <s v="TK"/>
    <x v="52"/>
    <m/>
    <s v="TUE"/>
    <x v="24"/>
    <d v="1899-12-30T10:30:00"/>
    <d v="1899-12-30T14:20:00"/>
    <s v="  "/>
    <x v="5"/>
    <s v="TK"/>
    <s v="77B"/>
    <x v="0"/>
    <x v="1"/>
    <x v="1"/>
    <x v="0"/>
    <x v="23"/>
    <x v="19"/>
    <x v="5"/>
    <x v="5"/>
    <x v="5"/>
    <x v="4"/>
    <s v="ISTLHRIST"/>
    <s v=""/>
    <n v="1"/>
    <s v=""/>
    <s v=""/>
    <s v=""/>
    <s v=""/>
    <s v=""/>
    <s v=""/>
    <s v=""/>
    <s v=""/>
    <s v=""/>
    <s v=""/>
    <s v=""/>
    <s v=""/>
    <s v="439916140LHR"/>
    <s v="4399161396140IST"/>
    <s v=""/>
    <s v="439916140"/>
    <n v="626"/>
    <s v="IST"/>
    <x v="3"/>
    <n v="2"/>
    <n v="2"/>
    <s v="6262"/>
    <s v="626ISLT"/>
    <s v="ISTLHRIST"/>
  </r>
  <r>
    <x v="2"/>
    <s v=" "/>
    <s v="TK"/>
    <x v="194"/>
    <m/>
    <s v="TUE"/>
    <x v="2"/>
    <d v="1899-12-30T10:30:00"/>
    <d v="1899-12-30T14:30:00"/>
    <s v="  "/>
    <x v="90"/>
    <s v="TK"/>
    <s v="33X"/>
    <x v="1"/>
    <x v="0"/>
    <x v="0"/>
    <x v="0"/>
    <x v="1"/>
    <x v="1"/>
    <x v="1"/>
    <x v="87"/>
    <x v="55"/>
    <x v="3"/>
    <s v="ISLDMMISL"/>
    <s v=""/>
    <n v="1"/>
    <s v=""/>
    <s v=""/>
    <s v=""/>
    <s v=""/>
    <s v=""/>
    <s v=""/>
    <n v="1"/>
    <s v=""/>
    <s v=""/>
    <s v=""/>
    <s v=""/>
    <s v=""/>
    <s v="439916238ISL"/>
    <s v="4399162386238DMM"/>
    <s v="ISTL"/>
    <s v="439916238ISTL"/>
    <n v="720"/>
    <s v="ISL"/>
    <x v="3"/>
    <n v="2"/>
    <n v="1"/>
    <s v="7201"/>
    <s v=""/>
    <s v=""/>
  </r>
  <r>
    <x v="2"/>
    <s v=" "/>
    <s v="TK"/>
    <x v="53"/>
    <m/>
    <s v="TUE"/>
    <x v="26"/>
    <d v="1899-12-30T10:45:00"/>
    <d v="1899-12-30T22:25:00"/>
    <s v="  "/>
    <x v="5"/>
    <s v="TK"/>
    <n v="789"/>
    <x v="0"/>
    <x v="1"/>
    <x v="4"/>
    <x v="0"/>
    <x v="24"/>
    <x v="20"/>
    <x v="3"/>
    <x v="5"/>
    <x v="5"/>
    <x v="4"/>
    <s v="ISTICNIST"/>
    <s v=""/>
    <n v="1"/>
    <s v=""/>
    <s v=""/>
    <s v=""/>
    <s v=""/>
    <s v=""/>
    <s v=""/>
    <s v=""/>
    <s v=""/>
    <s v=""/>
    <s v=""/>
    <s v=""/>
    <s v=""/>
    <s v="4399089ICN"/>
    <s v="439908889IST"/>
    <s v=""/>
    <s v="4399189"/>
    <n v="596"/>
    <s v="IST"/>
    <x v="2"/>
    <n v="2"/>
    <n v="2"/>
    <s v="5962"/>
    <s v="596ISLT"/>
    <s v="ISTICNIST"/>
  </r>
  <r>
    <x v="2"/>
    <s v=" "/>
    <s v="TK"/>
    <x v="195"/>
    <m/>
    <s v="TUE"/>
    <x v="7"/>
    <d v="1899-12-30T10:45:00"/>
    <d v="1899-12-30T22:40:00"/>
    <s v="  "/>
    <x v="5"/>
    <s v="TK"/>
    <s v="77B"/>
    <x v="0"/>
    <x v="1"/>
    <x v="1"/>
    <x v="0"/>
    <x v="6"/>
    <x v="4"/>
    <x v="2"/>
    <x v="5"/>
    <x v="5"/>
    <x v="4"/>
    <s v="ISTJFKIAHIST"/>
    <s v=""/>
    <n v="1"/>
    <s v=""/>
    <s v=""/>
    <s v=""/>
    <s v=""/>
    <s v=""/>
    <s v=""/>
    <s v=""/>
    <s v=""/>
    <s v=""/>
    <s v=""/>
    <s v=""/>
    <s v=""/>
    <s v="439906078IAH"/>
    <s v="4399060776078IST"/>
    <s v=""/>
    <s v="439916078"/>
    <n v="483"/>
    <s v="IST"/>
    <x v="2"/>
    <n v="3"/>
    <n v="3"/>
    <s v="4833"/>
    <s v="483ISLT"/>
    <s v="ISTJFKIAHIST"/>
  </r>
  <r>
    <x v="2"/>
    <s v=" "/>
    <s v="TK"/>
    <x v="56"/>
    <m/>
    <s v="TUE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n v="1"/>
    <s v=""/>
    <s v=""/>
    <s v=""/>
    <s v=""/>
    <s v=""/>
    <s v=""/>
    <s v=""/>
    <s v=""/>
    <s v=""/>
    <s v=""/>
    <s v=""/>
    <s v=""/>
    <s v="439912459ADA"/>
    <s v="4399124582459IST"/>
    <s v=""/>
    <s v="439912459"/>
    <n v="663"/>
    <s v="IST"/>
    <x v="3"/>
    <n v="2"/>
    <n v="2"/>
    <s v="6632"/>
    <s v="663ISLT"/>
    <s v="ISTADAIST"/>
  </r>
  <r>
    <x v="2"/>
    <s v=" "/>
    <s v="TK"/>
    <x v="57"/>
    <m/>
    <s v="TUE"/>
    <x v="1"/>
    <d v="1899-12-30T11:35:00"/>
    <d v="1899-12-30T15:40:00"/>
    <s v="  "/>
    <x v="17"/>
    <s v="TK"/>
    <s v="77B"/>
    <x v="0"/>
    <x v="1"/>
    <x v="1"/>
    <x v="0"/>
    <x v="1"/>
    <x v="1"/>
    <x v="1"/>
    <x v="16"/>
    <x v="16"/>
    <x v="2"/>
    <s v="ISTLHRIST"/>
    <s v=""/>
    <n v="1"/>
    <s v=""/>
    <s v=""/>
    <s v=""/>
    <s v=""/>
    <s v=""/>
    <s v=""/>
    <n v="1"/>
    <s v=""/>
    <s v=""/>
    <s v=""/>
    <s v=""/>
    <s v=""/>
    <s v="439916133IST"/>
    <s v="4399161336133LHR"/>
    <s v="ISTL"/>
    <s v="439916133ISTL"/>
    <n v="742"/>
    <s v="IST"/>
    <x v="3"/>
    <n v="2"/>
    <n v="1"/>
    <s v="7421"/>
    <s v=""/>
    <s v=""/>
  </r>
  <r>
    <x v="2"/>
    <s v=" "/>
    <s v="TK"/>
    <x v="196"/>
    <m/>
    <s v="TUE"/>
    <x v="52"/>
    <d v="1899-12-30T11:40:00"/>
    <d v="1899-12-30T14:35:00"/>
    <s v="  "/>
    <x v="16"/>
    <s v="TK"/>
    <s v="33X"/>
    <x v="1"/>
    <x v="0"/>
    <x v="0"/>
    <x v="0"/>
    <x v="50"/>
    <x v="40"/>
    <x v="5"/>
    <x v="5"/>
    <x v="5"/>
    <x v="4"/>
    <s v="ISLSVOISL"/>
    <s v=""/>
    <n v="1"/>
    <s v=""/>
    <s v=""/>
    <s v=""/>
    <s v=""/>
    <s v=""/>
    <s v=""/>
    <s v=""/>
    <s v=""/>
    <s v=""/>
    <s v=""/>
    <s v=""/>
    <s v=""/>
    <s v="439916252SVO"/>
    <s v="4399162516252ISL"/>
    <s v=""/>
    <s v="439916252"/>
    <n v="643"/>
    <s v="ISL"/>
    <x v="3"/>
    <n v="2"/>
    <n v="2"/>
    <s v="6432"/>
    <s v="643ISLT"/>
    <s v="ISLSVOISL"/>
  </r>
  <r>
    <x v="2"/>
    <s v=" "/>
    <s v="TK"/>
    <x v="197"/>
    <m/>
    <s v="TUE"/>
    <x v="31"/>
    <d v="1899-12-30T11:50:00"/>
    <d v="1899-12-30T13:30:00"/>
    <s v="  "/>
    <x v="83"/>
    <s v="TK"/>
    <s v="77B"/>
    <x v="0"/>
    <x v="1"/>
    <x v="1"/>
    <x v="0"/>
    <x v="29"/>
    <x v="22"/>
    <x v="6"/>
    <x v="80"/>
    <x v="60"/>
    <x v="3"/>
    <s v="ISTMLECMBMLEIST"/>
    <s v=""/>
    <n v="1"/>
    <s v=""/>
    <s v=""/>
    <s v=""/>
    <s v=""/>
    <s v=""/>
    <s v=""/>
    <s v=""/>
    <s v=""/>
    <s v=""/>
    <s v=""/>
    <s v=""/>
    <s v=""/>
    <s v="439906191CMB"/>
    <s v="4399061906191MLE"/>
    <s v=""/>
    <s v="439916191"/>
    <n v="598"/>
    <s v="IST"/>
    <x v="2"/>
    <n v="4"/>
    <n v="3"/>
    <s v="5983"/>
    <s v=""/>
    <s v=""/>
  </r>
  <r>
    <x v="2"/>
    <s v=" "/>
    <s v="TK"/>
    <x v="198"/>
    <m/>
    <s v="TUE"/>
    <x v="20"/>
    <d v="1899-12-30T11:55:00"/>
    <d v="1899-12-30T15:10:00"/>
    <s v="  "/>
    <x v="16"/>
    <s v="KZU"/>
    <s v="ABV"/>
    <x v="1"/>
    <x v="0"/>
    <x v="2"/>
    <x v="0"/>
    <x v="19"/>
    <x v="17"/>
    <x v="4"/>
    <x v="5"/>
    <x v="5"/>
    <x v="4"/>
    <s v="ISLBRUISL"/>
    <s v=""/>
    <n v="1"/>
    <s v=""/>
    <s v=""/>
    <s v=""/>
    <s v=""/>
    <s v=""/>
    <s v=""/>
    <s v=""/>
    <s v=""/>
    <s v=""/>
    <s v=""/>
    <s v=""/>
    <s v=""/>
    <s v="439916454BRU"/>
    <s v="4399164536454ISL"/>
    <s v=""/>
    <s v="439916454"/>
    <n v="652"/>
    <s v="ISL"/>
    <x v="3"/>
    <n v="2"/>
    <n v="2"/>
    <s v="6522"/>
    <s v="652ISLT"/>
    <s v="ISLBRUISL"/>
  </r>
  <r>
    <x v="2"/>
    <s v=" "/>
    <s v="TK"/>
    <x v="191"/>
    <m/>
    <s v="TUE"/>
    <x v="22"/>
    <d v="1899-12-30T12:00:00"/>
    <d v="1899-12-30T14:00:00"/>
    <s v="  "/>
    <x v="38"/>
    <s v="KZU"/>
    <s v="ABW"/>
    <x v="0"/>
    <x v="0"/>
    <x v="2"/>
    <x v="0"/>
    <x v="21"/>
    <x v="18"/>
    <x v="5"/>
    <x v="36"/>
    <x v="29"/>
    <x v="2"/>
    <s v="ISLKBPPRGISL"/>
    <s v=""/>
    <n v="1"/>
    <s v=""/>
    <s v=""/>
    <s v=""/>
    <s v=""/>
    <s v=""/>
    <s v=""/>
    <n v="1"/>
    <s v=""/>
    <s v=""/>
    <s v=""/>
    <s v=""/>
    <s v=""/>
    <s v="439916691KBP"/>
    <s v="4399166916691PRG"/>
    <s v=""/>
    <s v="439916691"/>
    <n v="681"/>
    <s v="ISL"/>
    <x v="3"/>
    <n v="3"/>
    <n v="2"/>
    <s v="6812"/>
    <s v=""/>
    <s v=""/>
  </r>
  <r>
    <x v="2"/>
    <s v=" "/>
    <s v="TK"/>
    <x v="173"/>
    <m/>
    <s v="TUE"/>
    <x v="9"/>
    <d v="1899-12-30T12:25:00"/>
    <d v="1899-12-30T19:10:00"/>
    <s v="  "/>
    <x v="64"/>
    <s v="TK"/>
    <s v="77B"/>
    <x v="0"/>
    <x v="1"/>
    <x v="1"/>
    <x v="0"/>
    <x v="8"/>
    <x v="7"/>
    <x v="0"/>
    <x v="61"/>
    <x v="47"/>
    <x v="6"/>
    <s v="ISTDSSGRUDSSIST"/>
    <s v=""/>
    <s v=""/>
    <s v=""/>
    <s v=""/>
    <s v=""/>
    <s v=""/>
    <s v=""/>
    <s v=""/>
    <n v="1"/>
    <s v=""/>
    <s v=""/>
    <s v=""/>
    <s v=""/>
    <s v=""/>
    <s v="439916153DSS"/>
    <s v="4399161536153GRU"/>
    <s v=""/>
    <s v="439916153"/>
    <n v="619"/>
    <s v="IST"/>
    <x v="3"/>
    <n v="4"/>
    <n v="2"/>
    <s v="6192"/>
    <s v=""/>
    <s v=""/>
  </r>
  <r>
    <x v="2"/>
    <s v=" "/>
    <s v="TK"/>
    <x v="199"/>
    <m/>
    <s v="TUE"/>
    <x v="28"/>
    <d v="1899-12-30T12:25:00"/>
    <d v="1899-12-30T19:15:00"/>
    <s v="  "/>
    <x v="16"/>
    <s v="9T"/>
    <s v="74F"/>
    <x v="1"/>
    <x v="0"/>
    <x v="3"/>
    <x v="0"/>
    <x v="26"/>
    <x v="21"/>
    <x v="6"/>
    <x v="5"/>
    <x v="5"/>
    <x v="4"/>
    <s v="ISLBOMISL"/>
    <s v=""/>
    <n v="1"/>
    <s v=""/>
    <s v=""/>
    <s v=""/>
    <s v=""/>
    <s v=""/>
    <s v=""/>
    <s v=""/>
    <s v=""/>
    <s v=""/>
    <s v=""/>
    <s v=""/>
    <s v=""/>
    <s v="439916237BOM"/>
    <s v="4399162366237ISL"/>
    <s v=""/>
    <s v="439916237"/>
    <n v="624"/>
    <s v="ISL"/>
    <x v="3"/>
    <n v="2"/>
    <n v="2"/>
    <s v="6242"/>
    <s v="624ISLT"/>
    <s v="ISLBOMISL"/>
  </r>
  <r>
    <x v="2"/>
    <s v=" "/>
    <s v="TK"/>
    <x v="189"/>
    <m/>
    <s v="TUE"/>
    <x v="64"/>
    <d v="1899-12-30T12:25:00"/>
    <d v="1899-12-30T17:45:00"/>
    <s v="  "/>
    <x v="0"/>
    <s v="TK"/>
    <s v="33X"/>
    <x v="1"/>
    <x v="0"/>
    <x v="0"/>
    <x v="0"/>
    <x v="61"/>
    <x v="47"/>
    <x v="6"/>
    <x v="0"/>
    <x v="0"/>
    <x v="0"/>
    <s v="ISLAMMNBOIST"/>
    <s v=""/>
    <n v="1"/>
    <s v=""/>
    <s v=""/>
    <s v=""/>
    <s v=""/>
    <s v=""/>
    <s v=""/>
    <n v="1"/>
    <s v=""/>
    <s v=""/>
    <s v=""/>
    <s v=""/>
    <s v=""/>
    <s v="439916366AMM"/>
    <s v="4399163666366NBO"/>
    <s v=""/>
    <s v="439916366"/>
    <n v="674"/>
    <s v="ISL"/>
    <x v="3"/>
    <n v="3"/>
    <n v="2"/>
    <s v="6742"/>
    <s v=""/>
    <s v=""/>
  </r>
  <r>
    <x v="2"/>
    <s v=" "/>
    <s v="TK"/>
    <x v="200"/>
    <m/>
    <s v="TUE"/>
    <x v="86"/>
    <d v="1899-12-30T12:35:00"/>
    <d v="1899-12-30T00:35:00"/>
    <n v="1"/>
    <x v="5"/>
    <s v="TK"/>
    <n v="789"/>
    <x v="0"/>
    <x v="1"/>
    <x v="4"/>
    <x v="0"/>
    <x v="83"/>
    <x v="62"/>
    <x v="3"/>
    <x v="5"/>
    <x v="5"/>
    <x v="4"/>
    <s v="ISTNRTIST"/>
    <s v=""/>
    <n v="1"/>
    <s v=""/>
    <s v=""/>
    <s v=""/>
    <s v=""/>
    <s v=""/>
    <s v=""/>
    <s v=""/>
    <s v=""/>
    <s v=""/>
    <s v=""/>
    <s v=""/>
    <s v=""/>
    <s v="439906165NRT"/>
    <s v="4399061646165IST"/>
    <s v=""/>
    <s v="439916165"/>
    <n v="603"/>
    <s v="IST"/>
    <x v="2"/>
    <n v="2"/>
    <n v="2"/>
    <s v="6032"/>
    <s v="603ISLT"/>
    <s v="ISTNRTIST"/>
  </r>
  <r>
    <x v="2"/>
    <s v=" "/>
    <s v="TK"/>
    <x v="186"/>
    <m/>
    <s v="TUE"/>
    <x v="87"/>
    <d v="1899-12-30T12:35:00"/>
    <d v="1899-12-30T14:40:00"/>
    <s v="  "/>
    <x v="91"/>
    <s v="TK"/>
    <s v="33X"/>
    <x v="1"/>
    <x v="0"/>
    <x v="0"/>
    <x v="0"/>
    <x v="84"/>
    <x v="17"/>
    <x v="4"/>
    <x v="88"/>
    <x v="65"/>
    <x v="2"/>
    <s v="ISTLGGOSLISL"/>
    <s v=""/>
    <n v="1"/>
    <s v=""/>
    <s v=""/>
    <s v=""/>
    <s v=""/>
    <s v=""/>
    <s v=""/>
    <n v="1"/>
    <s v=""/>
    <s v=""/>
    <s v=""/>
    <s v=""/>
    <s v=""/>
    <s v="439916576LGG"/>
    <s v="4399165766576OSL"/>
    <s v=""/>
    <s v="439916576"/>
    <n v="662"/>
    <s v="IST"/>
    <x v="3"/>
    <n v="3"/>
    <n v="2"/>
    <s v="6622"/>
    <s v=""/>
    <s v=""/>
  </r>
  <r>
    <x v="2"/>
    <s v=" "/>
    <s v="TK"/>
    <x v="181"/>
    <m/>
    <s v="TUE"/>
    <x v="11"/>
    <d v="1899-12-30T12:55:00"/>
    <d v="1899-12-30T18:30:00"/>
    <s v="  "/>
    <x v="26"/>
    <s v="TK"/>
    <s v="77X"/>
    <x v="1"/>
    <x v="0"/>
    <x v="1"/>
    <x v="0"/>
    <x v="10"/>
    <x v="9"/>
    <x v="3"/>
    <x v="24"/>
    <x v="19"/>
    <x v="1"/>
    <s v="ISLALACANISL"/>
    <s v=""/>
    <n v="1"/>
    <s v=""/>
    <s v=""/>
    <s v=""/>
    <s v=""/>
    <s v=""/>
    <s v=""/>
    <n v="1"/>
    <s v=""/>
    <s v=""/>
    <s v=""/>
    <s v=""/>
    <s v=""/>
    <s v="439916598ALA"/>
    <s v="4399165986598CAN"/>
    <s v=""/>
    <s v="439916598"/>
    <n v="649"/>
    <s v="ISL"/>
    <x v="3"/>
    <n v="3"/>
    <n v="2"/>
    <s v="6492"/>
    <s v=""/>
    <s v=""/>
  </r>
  <r>
    <x v="2"/>
    <s v=" "/>
    <s v="TK"/>
    <x v="65"/>
    <m/>
    <s v="TUE"/>
    <x v="1"/>
    <d v="1899-12-30T13:05:00"/>
    <d v="1899-12-30T00:30:00"/>
    <n v="1"/>
    <x v="15"/>
    <s v="TK"/>
    <s v="TK7"/>
    <x v="0"/>
    <x v="2"/>
    <x v="5"/>
    <x v="1"/>
    <x v="1"/>
    <x v="1"/>
    <x v="1"/>
    <x v="15"/>
    <x v="15"/>
    <x v="6"/>
    <s v="ISTORDIST"/>
    <s v=""/>
    <n v="1"/>
    <s v=""/>
    <s v=""/>
    <s v=""/>
    <s v=""/>
    <s v=""/>
    <s v=""/>
    <n v="1"/>
    <s v=""/>
    <s v=""/>
    <s v=""/>
    <s v=""/>
    <s v=""/>
    <s v="439916185IST"/>
    <s v="4399161856185ORD"/>
    <s v="ISTL"/>
    <s v="439916185ISTL"/>
    <n v="772"/>
    <s v="IST"/>
    <x v="3"/>
    <n v="2"/>
    <n v="1"/>
    <s v="7721"/>
    <s v=""/>
    <s v=""/>
  </r>
  <r>
    <x v="2"/>
    <s v=" "/>
    <s v="TK"/>
    <x v="66"/>
    <m/>
    <s v="TUE"/>
    <x v="1"/>
    <d v="1899-12-30T13:15:00"/>
    <d v="1899-12-30T00:05:00"/>
    <n v="1"/>
    <x v="46"/>
    <s v="TK"/>
    <n v="789"/>
    <x v="0"/>
    <x v="1"/>
    <x v="4"/>
    <x v="0"/>
    <x v="1"/>
    <x v="1"/>
    <x v="1"/>
    <x v="43"/>
    <x v="15"/>
    <x v="6"/>
    <s v="ISTJFKYYZIST"/>
    <s v=""/>
    <n v="1"/>
    <s v=""/>
    <s v=""/>
    <s v=""/>
    <s v=""/>
    <s v=""/>
    <s v=""/>
    <n v="1"/>
    <s v=""/>
    <s v=""/>
    <s v=""/>
    <s v=""/>
    <s v=""/>
    <s v="439916079IST"/>
    <s v="4399160796079JFK"/>
    <s v="ISTL"/>
    <s v="439916079ISTL"/>
    <n v="773"/>
    <s v="IST"/>
    <x v="3"/>
    <n v="3"/>
    <n v="1"/>
    <s v="7731"/>
    <s v=""/>
    <s v=""/>
  </r>
  <r>
    <x v="2"/>
    <s v=" "/>
    <s v="TK"/>
    <x v="201"/>
    <m/>
    <s v="TUE"/>
    <x v="2"/>
    <d v="1899-12-30T13:20:00"/>
    <d v="1899-12-30T20:30:00"/>
    <s v="  "/>
    <x v="92"/>
    <s v="TK"/>
    <s v="33X"/>
    <x v="1"/>
    <x v="0"/>
    <x v="0"/>
    <x v="0"/>
    <x v="1"/>
    <x v="1"/>
    <x v="1"/>
    <x v="89"/>
    <x v="66"/>
    <x v="0"/>
    <s v="ISLACCSTNISL"/>
    <s v=""/>
    <n v="1"/>
    <s v=""/>
    <s v=""/>
    <s v=""/>
    <s v=""/>
    <s v=""/>
    <s v=""/>
    <n v="1"/>
    <s v=""/>
    <s v=""/>
    <s v=""/>
    <s v=""/>
    <s v=""/>
    <s v="439916291ISL"/>
    <s v="4399162916291ACC"/>
    <s v="ISTL"/>
    <s v="439916291ISTL"/>
    <n v="775"/>
    <s v="ISL"/>
    <x v="3"/>
    <n v="3"/>
    <n v="1"/>
    <s v="7751"/>
    <s v=""/>
    <s v=""/>
  </r>
  <r>
    <x v="2"/>
    <s v=" "/>
    <s v="TK"/>
    <x v="176"/>
    <m/>
    <s v="TUE"/>
    <x v="6"/>
    <d v="1899-12-30T13:30:00"/>
    <d v="1899-12-30T19:15:00"/>
    <s v="  "/>
    <x v="5"/>
    <s v="TK"/>
    <s v="77B"/>
    <x v="0"/>
    <x v="1"/>
    <x v="1"/>
    <x v="0"/>
    <x v="5"/>
    <x v="5"/>
    <x v="3"/>
    <x v="5"/>
    <x v="5"/>
    <x v="4"/>
    <s v="ISTFRUTPEFRUIST"/>
    <s v=""/>
    <n v="1"/>
    <s v=""/>
    <s v=""/>
    <s v=""/>
    <s v=""/>
    <s v=""/>
    <s v=""/>
    <s v=""/>
    <s v=""/>
    <s v=""/>
    <s v=""/>
    <s v=""/>
    <s v=""/>
    <s v="43990123FRU"/>
    <s v="43990122123IST"/>
    <s v=""/>
    <s v="43991123"/>
    <n v="522"/>
    <s v="IST"/>
    <x v="2"/>
    <n v="4"/>
    <n v="4"/>
    <s v="5224"/>
    <s v="522ISLT"/>
    <s v="ISTFRUTPEFRUIST"/>
  </r>
  <r>
    <x v="2"/>
    <s v=" "/>
    <s v="TK"/>
    <x v="202"/>
    <m/>
    <s v="TUE"/>
    <x v="2"/>
    <d v="1899-12-30T13:40:00"/>
    <d v="1899-12-30T20:00:00"/>
    <s v="  "/>
    <x v="19"/>
    <s v="TK"/>
    <s v="33X"/>
    <x v="1"/>
    <x v="0"/>
    <x v="0"/>
    <x v="0"/>
    <x v="1"/>
    <x v="1"/>
    <x v="1"/>
    <x v="17"/>
    <x v="17"/>
    <x v="0"/>
    <s v="ISLLOSISL"/>
    <s v=""/>
    <n v="1"/>
    <s v=""/>
    <s v=""/>
    <s v=""/>
    <s v=""/>
    <s v=""/>
    <s v=""/>
    <n v="1"/>
    <s v=""/>
    <s v=""/>
    <s v=""/>
    <s v=""/>
    <s v=""/>
    <s v="439916503ISL"/>
    <s v="4399165036503LOS"/>
    <s v="ISTL"/>
    <s v="439916503ISTL"/>
    <n v="784"/>
    <s v="ISL"/>
    <x v="3"/>
    <n v="2"/>
    <n v="1"/>
    <s v="7841"/>
    <s v=""/>
    <s v=""/>
  </r>
  <r>
    <x v="2"/>
    <s v=" "/>
    <s v="TK"/>
    <x v="177"/>
    <m/>
    <s v="TUE"/>
    <x v="88"/>
    <d v="1899-12-30T13:45:00"/>
    <d v="1899-12-30T15:25:00"/>
    <s v="  "/>
    <x v="58"/>
    <s v="TK"/>
    <s v="33X"/>
    <x v="1"/>
    <x v="0"/>
    <x v="0"/>
    <x v="0"/>
    <x v="85"/>
    <x v="63"/>
    <x v="0"/>
    <x v="55"/>
    <x v="42"/>
    <x v="0"/>
    <s v="ISLCKYDSSISL"/>
    <s v=""/>
    <n v="1"/>
    <s v=""/>
    <s v=""/>
    <s v=""/>
    <s v=""/>
    <s v=""/>
    <s v=""/>
    <n v="1"/>
    <s v=""/>
    <s v=""/>
    <s v=""/>
    <s v=""/>
    <s v=""/>
    <s v="439916507CKY"/>
    <s v="4399165076507DSS"/>
    <s v=""/>
    <s v="439916507"/>
    <n v="628"/>
    <s v="ISL"/>
    <x v="3"/>
    <n v="3"/>
    <n v="2"/>
    <s v="6282"/>
    <s v=""/>
    <s v=""/>
  </r>
  <r>
    <x v="2"/>
    <s v=" "/>
    <s v="TK"/>
    <x v="69"/>
    <m/>
    <s v="TUE"/>
    <x v="1"/>
    <d v="1899-12-30T14:05:00"/>
    <d v="1899-12-30T23:40:00"/>
    <s v="  "/>
    <x v="48"/>
    <s v="TK"/>
    <s v="TK7"/>
    <x v="0"/>
    <x v="2"/>
    <x v="5"/>
    <x v="1"/>
    <x v="1"/>
    <x v="1"/>
    <x v="1"/>
    <x v="45"/>
    <x v="36"/>
    <x v="1"/>
    <s v="ISTBKKIST"/>
    <s v=""/>
    <n v="1"/>
    <s v=""/>
    <s v=""/>
    <s v=""/>
    <s v=""/>
    <s v=""/>
    <s v=""/>
    <n v="1"/>
    <s v=""/>
    <s v=""/>
    <s v=""/>
    <s v=""/>
    <s v=""/>
    <s v="439916102IST"/>
    <s v="4399161026102BKK"/>
    <s v="ISTL"/>
    <s v="439916102ISTL"/>
    <n v="793"/>
    <s v="IST"/>
    <x v="3"/>
    <n v="2"/>
    <n v="1"/>
    <s v="7931"/>
    <s v=""/>
    <s v=""/>
  </r>
  <r>
    <x v="2"/>
    <s v=" "/>
    <s v="TK"/>
    <x v="203"/>
    <m/>
    <s v="TUE"/>
    <x v="2"/>
    <d v="1899-12-30T14:10:00"/>
    <d v="1899-12-30T18:30:00"/>
    <s v="  "/>
    <x v="85"/>
    <s v="TK"/>
    <s v="33X"/>
    <x v="1"/>
    <x v="0"/>
    <x v="0"/>
    <x v="0"/>
    <x v="1"/>
    <x v="1"/>
    <x v="1"/>
    <x v="82"/>
    <x v="9"/>
    <x v="5"/>
    <s v="ISLMADISL"/>
    <s v=""/>
    <n v="1"/>
    <s v=""/>
    <s v=""/>
    <s v=""/>
    <s v=""/>
    <s v=""/>
    <s v=""/>
    <n v="1"/>
    <s v=""/>
    <s v=""/>
    <s v=""/>
    <s v=""/>
    <s v=""/>
    <s v="439916411ISL"/>
    <s v="4399164116411MAD"/>
    <s v="ISTL"/>
    <s v="439916411ISTL"/>
    <n v="796"/>
    <s v="ISL"/>
    <x v="3"/>
    <n v="2"/>
    <n v="1"/>
    <s v="7961"/>
    <s v=""/>
    <s v=""/>
  </r>
  <r>
    <x v="2"/>
    <s v=" "/>
    <s v="TK"/>
    <x v="178"/>
    <m/>
    <s v="TUE"/>
    <x v="37"/>
    <d v="1899-12-30T14:15:00"/>
    <d v="1899-12-30T19:45:00"/>
    <s v="  "/>
    <x v="0"/>
    <s v="TK"/>
    <s v="77X"/>
    <x v="1"/>
    <x v="0"/>
    <x v="1"/>
    <x v="0"/>
    <x v="35"/>
    <x v="27"/>
    <x v="0"/>
    <x v="0"/>
    <x v="0"/>
    <x v="0"/>
    <s v="ISLLOSNBOIST"/>
    <s v=""/>
    <n v="1"/>
    <s v=""/>
    <s v=""/>
    <s v=""/>
    <s v=""/>
    <s v=""/>
    <s v=""/>
    <n v="1"/>
    <s v=""/>
    <s v=""/>
    <s v=""/>
    <s v=""/>
    <s v=""/>
    <s v="439916514LOS"/>
    <s v="4399165146514NBO"/>
    <s v=""/>
    <s v="439916514"/>
    <n v="629"/>
    <s v="ISL"/>
    <x v="3"/>
    <n v="3"/>
    <n v="2"/>
    <s v="6292"/>
    <s v=""/>
    <s v=""/>
  </r>
  <r>
    <x v="2"/>
    <s v=" "/>
    <s v="TK"/>
    <x v="140"/>
    <m/>
    <s v="TUE"/>
    <x v="73"/>
    <d v="1899-12-30T14:20:00"/>
    <d v="1899-12-30T16:20:00"/>
    <s v="  "/>
    <x v="5"/>
    <s v="TK"/>
    <n v="333"/>
    <x v="3"/>
    <x v="1"/>
    <x v="0"/>
    <x v="0"/>
    <x v="70"/>
    <x v="1"/>
    <x v="1"/>
    <x v="5"/>
    <x v="5"/>
    <x v="4"/>
    <s v="ISTTZXIST"/>
    <s v=""/>
    <n v="1"/>
    <s v=""/>
    <s v=""/>
    <s v=""/>
    <s v=""/>
    <s v=""/>
    <s v=""/>
    <s v=""/>
    <s v=""/>
    <s v=""/>
    <s v=""/>
    <s v=""/>
    <s v=""/>
    <s v="439912835TZX"/>
    <s v="4399128342835IST"/>
    <s v=""/>
    <s v="439912835"/>
    <n v="714"/>
    <s v="IST"/>
    <x v="3"/>
    <n v="2"/>
    <n v="2"/>
    <s v="7142"/>
    <s v="714ISLT"/>
    <s v="ISTTZXIST"/>
  </r>
  <r>
    <x v="2"/>
    <s v=" "/>
    <s v="TK"/>
    <x v="74"/>
    <m/>
    <s v="TUE"/>
    <x v="38"/>
    <d v="1899-12-30T14:20:00"/>
    <d v="1899-12-30T20:05:00"/>
    <s v="  "/>
    <x v="1"/>
    <s v="TK"/>
    <s v="77B"/>
    <x v="0"/>
    <x v="1"/>
    <x v="1"/>
    <x v="0"/>
    <x v="36"/>
    <x v="28"/>
    <x v="3"/>
    <x v="1"/>
    <x v="1"/>
    <x v="1"/>
    <s v="ISTFRUPEKFRUPEKFRUIST"/>
    <s v=""/>
    <s v=""/>
    <s v=""/>
    <s v=""/>
    <s v=""/>
    <s v=""/>
    <s v=""/>
    <s v=""/>
    <s v=""/>
    <s v=""/>
    <s v=""/>
    <s v=""/>
    <s v=""/>
    <s v=""/>
    <s v="439916175PEK"/>
    <s v="4399161746175FRU"/>
    <s v=""/>
    <s v="439916175"/>
    <n v="605"/>
    <s v="IST"/>
    <x v="3"/>
    <n v="6"/>
    <n v="3"/>
    <s v="6053"/>
    <s v=""/>
    <s v=""/>
  </r>
  <r>
    <x v="2"/>
    <s v=" "/>
    <s v="TK"/>
    <x v="34"/>
    <m/>
    <s v="TUE"/>
    <x v="1"/>
    <d v="1899-12-30T14:25:00"/>
    <d v="1899-12-30T16:20:00"/>
    <s v="  "/>
    <x v="27"/>
    <s v="TK"/>
    <s v="77B"/>
    <x v="0"/>
    <x v="1"/>
    <x v="1"/>
    <x v="0"/>
    <x v="1"/>
    <x v="1"/>
    <x v="1"/>
    <x v="25"/>
    <x v="22"/>
    <x v="2"/>
    <s v="Sefer Sonu Yok"/>
    <s v=""/>
    <n v="1"/>
    <s v=""/>
    <s v=""/>
    <s v=""/>
    <s v=""/>
    <s v=""/>
    <s v=""/>
    <n v="1"/>
    <s v=""/>
    <s v=""/>
    <s v=""/>
    <s v=""/>
    <s v=""/>
    <s v="439916127IST"/>
    <s v="4399161276127KBP"/>
    <s v="ISTL"/>
    <s v="439916127ISTL"/>
    <n v="803"/>
    <s v="IST"/>
    <x v="3"/>
    <n v="1"/>
    <n v="1"/>
    <s v="8031"/>
    <s v=""/>
    <s v=""/>
  </r>
  <r>
    <x v="2"/>
    <s v=" "/>
    <s v="TK"/>
    <x v="197"/>
    <m/>
    <s v="TUE"/>
    <x v="84"/>
    <d v="1899-12-30T14:30:00"/>
    <d v="1899-12-30T22:45:00"/>
    <s v="  "/>
    <x v="5"/>
    <s v="TK"/>
    <s v="77B"/>
    <x v="0"/>
    <x v="1"/>
    <x v="1"/>
    <x v="0"/>
    <x v="81"/>
    <x v="60"/>
    <x v="6"/>
    <x v="5"/>
    <x v="5"/>
    <x v="4"/>
    <s v="ISTMLECMBMLEIST"/>
    <s v=""/>
    <n v="1"/>
    <s v=""/>
    <s v=""/>
    <s v=""/>
    <s v=""/>
    <s v=""/>
    <s v=""/>
    <s v=""/>
    <s v=""/>
    <s v=""/>
    <s v=""/>
    <s v=""/>
    <s v=""/>
    <s v="439906191MLE"/>
    <s v="4399061906191IST"/>
    <s v=""/>
    <s v="439916191"/>
    <n v="598"/>
    <s v="IST"/>
    <x v="2"/>
    <n v="4"/>
    <n v="4"/>
    <s v="5984"/>
    <s v="598ISLT"/>
    <s v="ISTMLECMBMLEIST"/>
  </r>
  <r>
    <x v="2"/>
    <s v=" "/>
    <s v="TK"/>
    <x v="204"/>
    <m/>
    <s v="TUE"/>
    <x v="2"/>
    <d v="1899-12-30T14:55:00"/>
    <d v="1899-12-30T02:05:00"/>
    <n v="1"/>
    <x v="15"/>
    <s v="TK"/>
    <s v="77X"/>
    <x v="1"/>
    <x v="0"/>
    <x v="1"/>
    <x v="0"/>
    <x v="1"/>
    <x v="1"/>
    <x v="1"/>
    <x v="15"/>
    <x v="15"/>
    <x v="6"/>
    <s v="ISLORDMEXBOGMIAMSTISL"/>
    <s v=""/>
    <n v="1"/>
    <s v=""/>
    <s v=""/>
    <s v=""/>
    <s v=""/>
    <s v=""/>
    <s v=""/>
    <n v="1"/>
    <s v=""/>
    <s v=""/>
    <s v=""/>
    <s v=""/>
    <s v=""/>
    <s v="439916433ISL"/>
    <s v="4399164336433ORD"/>
    <s v="ISTL"/>
    <s v="439916433ISTL"/>
    <n v="811"/>
    <s v="ISL"/>
    <x v="3"/>
    <n v="6"/>
    <n v="1"/>
    <s v="8111"/>
    <s v=""/>
    <s v=""/>
  </r>
  <r>
    <x v="2"/>
    <s v=" "/>
    <s v="TK"/>
    <x v="205"/>
    <m/>
    <s v="TUE"/>
    <x v="76"/>
    <d v="1899-12-30T15:00:00"/>
    <d v="1899-12-30T20:50:00"/>
    <s v="  "/>
    <x v="5"/>
    <s v="TK"/>
    <s v="77B"/>
    <x v="0"/>
    <x v="1"/>
    <x v="1"/>
    <x v="0"/>
    <x v="73"/>
    <x v="41"/>
    <x v="6"/>
    <x v="5"/>
    <x v="5"/>
    <x v="4"/>
    <s v="ISTKHIIST"/>
    <s v=""/>
    <n v="1"/>
    <s v=""/>
    <s v=""/>
    <s v=""/>
    <s v=""/>
    <s v=""/>
    <s v=""/>
    <s v=""/>
    <s v=""/>
    <s v=""/>
    <s v=""/>
    <s v=""/>
    <s v=""/>
    <s v="439916059KHI"/>
    <s v="4399160586059IST"/>
    <s v=""/>
    <s v="439916059"/>
    <n v="651"/>
    <s v="IST"/>
    <x v="3"/>
    <n v="2"/>
    <n v="2"/>
    <s v="6512"/>
    <s v="651ISLT"/>
    <s v="ISTKHIIST"/>
  </r>
  <r>
    <x v="2"/>
    <s v=" "/>
    <s v="TK"/>
    <x v="81"/>
    <m/>
    <s v="TUE"/>
    <x v="41"/>
    <d v="1899-12-30T15:10:00"/>
    <d v="1899-12-30T19:45:00"/>
    <s v="  "/>
    <x v="5"/>
    <s v="TK"/>
    <s v="77B"/>
    <x v="0"/>
    <x v="1"/>
    <x v="1"/>
    <x v="0"/>
    <x v="39"/>
    <x v="31"/>
    <x v="0"/>
    <x v="5"/>
    <x v="5"/>
    <x v="4"/>
    <s v="ISTCMNIST"/>
    <s v=""/>
    <n v="1"/>
    <s v=""/>
    <s v=""/>
    <s v=""/>
    <s v=""/>
    <s v=""/>
    <s v=""/>
    <s v=""/>
    <s v=""/>
    <s v=""/>
    <s v=""/>
    <s v=""/>
    <s v=""/>
    <s v="439916144CMN"/>
    <s v="4399161436144IST"/>
    <s v=""/>
    <s v="439916144"/>
    <n v="685"/>
    <s v="IST"/>
    <x v="3"/>
    <n v="2"/>
    <n v="2"/>
    <s v="6852"/>
    <s v="685ISLT"/>
    <s v="ISTCMNIST"/>
  </r>
  <r>
    <x v="2"/>
    <s v=" "/>
    <s v="TK"/>
    <x v="82"/>
    <m/>
    <s v="TUE"/>
    <x v="42"/>
    <d v="1899-12-30T15:20:00"/>
    <d v="1899-12-30T22:00:00"/>
    <s v="  "/>
    <x v="1"/>
    <s v="TK"/>
    <s v="77B"/>
    <x v="0"/>
    <x v="1"/>
    <x v="1"/>
    <x v="0"/>
    <x v="40"/>
    <x v="28"/>
    <x v="3"/>
    <x v="1"/>
    <x v="1"/>
    <x v="1"/>
    <s v="ISTFRUPVGFRUIST"/>
    <s v=""/>
    <n v="1"/>
    <s v=""/>
    <s v=""/>
    <s v=""/>
    <s v=""/>
    <s v=""/>
    <s v=""/>
    <s v=""/>
    <s v=""/>
    <s v=""/>
    <s v=""/>
    <s v=""/>
    <s v=""/>
    <s v="439916109PVG"/>
    <s v="4399161086109FRU"/>
    <s v=""/>
    <s v="439916109"/>
    <n v="604"/>
    <s v="IST"/>
    <x v="3"/>
    <n v="4"/>
    <n v="3"/>
    <s v="6043"/>
    <s v=""/>
    <s v=""/>
  </r>
  <r>
    <x v="2"/>
    <s v=" "/>
    <s v="TK"/>
    <x v="191"/>
    <m/>
    <s v="TUE"/>
    <x v="35"/>
    <d v="1899-12-30T15:30:00"/>
    <d v="1899-12-30T18:00:00"/>
    <s v="  "/>
    <x v="16"/>
    <s v="KZU"/>
    <s v="ABW"/>
    <x v="0"/>
    <x v="0"/>
    <x v="2"/>
    <x v="0"/>
    <x v="33"/>
    <x v="25"/>
    <x v="5"/>
    <x v="5"/>
    <x v="5"/>
    <x v="4"/>
    <s v="ISLKBPPRGISL"/>
    <s v=""/>
    <n v="1"/>
    <s v=""/>
    <s v=""/>
    <s v=""/>
    <s v=""/>
    <s v=""/>
    <s v=""/>
    <s v=""/>
    <s v=""/>
    <s v=""/>
    <s v=""/>
    <s v=""/>
    <s v=""/>
    <s v="439916691PRG"/>
    <s v="4399166916691ISL"/>
    <s v=""/>
    <s v="439916691"/>
    <n v="681"/>
    <s v="ISL"/>
    <x v="3"/>
    <n v="3"/>
    <n v="3"/>
    <s v="6813"/>
    <s v="681ISLT"/>
    <s v="ISLKBPPRGISL"/>
  </r>
  <r>
    <x v="2"/>
    <s v=" "/>
    <s v="TK"/>
    <x v="84"/>
    <m/>
    <s v="TUE"/>
    <x v="45"/>
    <d v="1899-12-30T15:55:00"/>
    <d v="1899-12-30T22:20:00"/>
    <s v="  "/>
    <x v="1"/>
    <s v="TK"/>
    <s v="77B"/>
    <x v="0"/>
    <x v="1"/>
    <x v="1"/>
    <x v="0"/>
    <x v="43"/>
    <x v="28"/>
    <x v="3"/>
    <x v="1"/>
    <x v="1"/>
    <x v="1"/>
    <s v="ISTFRUCANFRUIST"/>
    <s v=""/>
    <n v="1"/>
    <s v=""/>
    <s v=""/>
    <s v=""/>
    <s v=""/>
    <s v=""/>
    <s v=""/>
    <s v=""/>
    <s v=""/>
    <s v=""/>
    <s v=""/>
    <s v=""/>
    <s v=""/>
    <s v="439916107CAN"/>
    <s v="4399161066107FRU"/>
    <s v=""/>
    <s v="439916107"/>
    <n v="606"/>
    <s v="IST"/>
    <x v="3"/>
    <n v="4"/>
    <n v="3"/>
    <s v="6063"/>
    <s v=""/>
    <s v=""/>
  </r>
  <r>
    <x v="2"/>
    <s v=" "/>
    <s v="TK"/>
    <x v="85"/>
    <m/>
    <s v="TUE"/>
    <x v="46"/>
    <d v="1899-12-30T15:55:00"/>
    <d v="1899-12-30T02:30:00"/>
    <n v="1"/>
    <x v="5"/>
    <s v="TK"/>
    <s v="77B"/>
    <x v="0"/>
    <x v="1"/>
    <x v="1"/>
    <x v="0"/>
    <x v="44"/>
    <x v="34"/>
    <x v="3"/>
    <x v="5"/>
    <x v="5"/>
    <x v="4"/>
    <s v="ISTKULIST"/>
    <s v=""/>
    <n v="1"/>
    <s v=""/>
    <s v=""/>
    <s v=""/>
    <s v=""/>
    <s v=""/>
    <s v=""/>
    <s v=""/>
    <s v=""/>
    <s v=""/>
    <s v=""/>
    <s v=""/>
    <s v=""/>
    <s v="439916179KUL"/>
    <s v="4399161786179IST"/>
    <s v=""/>
    <s v="439916179"/>
    <n v="616"/>
    <s v="IST"/>
    <x v="3"/>
    <n v="2"/>
    <n v="2"/>
    <s v="6162"/>
    <s v="616ISLT"/>
    <s v="ISTKULIST"/>
  </r>
  <r>
    <x v="2"/>
    <s v=" "/>
    <s v="TK"/>
    <x v="87"/>
    <m/>
    <s v="TUE"/>
    <x v="1"/>
    <d v="1899-12-30T16:10:00"/>
    <d v="1899-12-30T18:20:00"/>
    <s v="  "/>
    <x v="53"/>
    <s v="TK"/>
    <s v="77B"/>
    <x v="0"/>
    <x v="1"/>
    <x v="1"/>
    <x v="0"/>
    <x v="1"/>
    <x v="1"/>
    <x v="1"/>
    <x v="50"/>
    <x v="41"/>
    <x v="2"/>
    <s v="ISTTLVIST"/>
    <s v=""/>
    <n v="1"/>
    <s v=""/>
    <s v=""/>
    <s v=""/>
    <s v=""/>
    <s v=""/>
    <s v=""/>
    <n v="1"/>
    <s v=""/>
    <s v=""/>
    <s v=""/>
    <s v=""/>
    <s v=""/>
    <s v="439916128IST"/>
    <s v="4399161286128TLV"/>
    <s v="ISTL"/>
    <s v="439916128ISTL"/>
    <n v="834"/>
    <s v="IST"/>
    <x v="3"/>
    <n v="2"/>
    <n v="1"/>
    <s v="8341"/>
    <s v=""/>
    <s v=""/>
  </r>
  <r>
    <x v="2"/>
    <s v=" "/>
    <s v="TK"/>
    <x v="89"/>
    <m/>
    <s v="TUE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n v="1"/>
    <s v=""/>
    <s v=""/>
    <s v=""/>
    <s v=""/>
    <s v=""/>
    <s v=""/>
    <n v="1"/>
    <s v=""/>
    <s v=""/>
    <s v=""/>
    <s v=""/>
    <s v=""/>
    <s v="439912174IST"/>
    <s v="4399121742174ESB"/>
    <s v="ISTL"/>
    <s v="439912174ISTL"/>
    <n v="836"/>
    <s v="IST"/>
    <x v="3"/>
    <n v="2"/>
    <n v="1"/>
    <s v="8361"/>
    <s v=""/>
    <s v=""/>
  </r>
  <r>
    <x v="2"/>
    <s v=" "/>
    <s v="TK"/>
    <x v="206"/>
    <m/>
    <s v="TUE"/>
    <x v="89"/>
    <d v="1899-12-30T16:25:00"/>
    <d v="1899-12-30T03:10:00"/>
    <n v="1"/>
    <x v="5"/>
    <s v="TK"/>
    <s v="77B"/>
    <x v="0"/>
    <x v="1"/>
    <x v="1"/>
    <x v="0"/>
    <x v="86"/>
    <x v="64"/>
    <x v="3"/>
    <x v="5"/>
    <x v="5"/>
    <x v="4"/>
    <s v="ISTBAHPNHIST"/>
    <s v=""/>
    <n v="1"/>
    <s v=""/>
    <s v=""/>
    <s v=""/>
    <s v=""/>
    <s v=""/>
    <s v=""/>
    <s v=""/>
    <s v=""/>
    <s v=""/>
    <s v=""/>
    <s v=""/>
    <s v=""/>
    <s v="439906063PNH"/>
    <s v="4399060626063IST"/>
    <s v=""/>
    <s v="439916063"/>
    <n v="602"/>
    <s v="IST"/>
    <x v="2"/>
    <n v="3"/>
    <n v="3"/>
    <s v="6023"/>
    <s v="602ISLT"/>
    <s v="ISTBAHPNHIST"/>
  </r>
  <r>
    <x v="2"/>
    <s v=" "/>
    <s v="TK"/>
    <x v="90"/>
    <m/>
    <s v="TUE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n v="1"/>
    <s v=""/>
    <s v=""/>
    <s v=""/>
    <s v=""/>
    <s v=""/>
    <s v=""/>
    <n v="1"/>
    <s v=""/>
    <s v=""/>
    <s v=""/>
    <s v=""/>
    <s v=""/>
    <s v="439912334IST"/>
    <s v="4399123342334ADB"/>
    <s v="ISTL"/>
    <s v="439912334ISTL"/>
    <n v="838"/>
    <s v="IST"/>
    <x v="3"/>
    <n v="2"/>
    <n v="1"/>
    <s v="8381"/>
    <s v=""/>
    <s v=""/>
  </r>
  <r>
    <x v="2"/>
    <s v=" "/>
    <s v="TK"/>
    <x v="207"/>
    <m/>
    <s v="TUE"/>
    <x v="90"/>
    <d v="1899-12-30T16:30:00"/>
    <d v="1899-12-30T20:30:00"/>
    <s v="  "/>
    <x v="16"/>
    <s v="TK"/>
    <s v="33X"/>
    <x v="1"/>
    <x v="0"/>
    <x v="0"/>
    <x v="0"/>
    <x v="87"/>
    <x v="56"/>
    <x v="6"/>
    <x v="5"/>
    <x v="5"/>
    <x v="4"/>
    <s v="ISLDMMISL"/>
    <s v=""/>
    <n v="1"/>
    <s v=""/>
    <s v=""/>
    <s v=""/>
    <s v=""/>
    <s v=""/>
    <s v=""/>
    <s v=""/>
    <s v=""/>
    <s v=""/>
    <s v=""/>
    <s v=""/>
    <s v=""/>
    <s v="439916239DMM"/>
    <s v="4399162386239ISL"/>
    <s v=""/>
    <s v="439916239"/>
    <n v="720"/>
    <s v="ISL"/>
    <x v="3"/>
    <n v="2"/>
    <n v="2"/>
    <s v="7202"/>
    <s v="720ISLT"/>
    <s v="ISLDMMISL"/>
  </r>
  <r>
    <x v="2"/>
    <s v=" "/>
    <s v="TK"/>
    <x v="186"/>
    <m/>
    <s v="TUE"/>
    <x v="91"/>
    <d v="1899-12-30T16:40:00"/>
    <d v="1899-12-30T20:15:00"/>
    <s v="  "/>
    <x v="16"/>
    <s v="TK"/>
    <s v="33X"/>
    <x v="1"/>
    <x v="0"/>
    <x v="0"/>
    <x v="0"/>
    <x v="88"/>
    <x v="65"/>
    <x v="5"/>
    <x v="5"/>
    <x v="5"/>
    <x v="4"/>
    <s v="ISTLGGOSLISL"/>
    <s v=""/>
    <n v="1"/>
    <s v=""/>
    <s v=""/>
    <s v=""/>
    <s v=""/>
    <s v=""/>
    <s v=""/>
    <s v=""/>
    <s v=""/>
    <s v=""/>
    <s v=""/>
    <s v=""/>
    <s v=""/>
    <s v="439916576OSL"/>
    <s v="4399165766576ISL"/>
    <s v=""/>
    <s v="439916576"/>
    <n v="662"/>
    <s v="IST"/>
    <x v="3"/>
    <n v="3"/>
    <n v="3"/>
    <s v="6623"/>
    <s v="662ISLT"/>
    <s v="ISTLGGOSLISL"/>
  </r>
  <r>
    <x v="2"/>
    <s v=" "/>
    <s v="TK"/>
    <x v="177"/>
    <m/>
    <s v="TUE"/>
    <x v="9"/>
    <d v="1899-12-30T16:55:00"/>
    <d v="1899-12-30T23:30:00"/>
    <s v="  "/>
    <x v="16"/>
    <s v="TK"/>
    <s v="33X"/>
    <x v="1"/>
    <x v="0"/>
    <x v="0"/>
    <x v="0"/>
    <x v="8"/>
    <x v="7"/>
    <x v="0"/>
    <x v="5"/>
    <x v="5"/>
    <x v="4"/>
    <s v="ISLCKYDSSISL"/>
    <s v=""/>
    <n v="1"/>
    <s v=""/>
    <s v=""/>
    <s v=""/>
    <s v=""/>
    <s v=""/>
    <s v=""/>
    <s v=""/>
    <s v=""/>
    <s v=""/>
    <s v=""/>
    <s v=""/>
    <s v=""/>
    <s v="439916507DSS"/>
    <s v="4399165076507ISL"/>
    <s v=""/>
    <s v="439916507"/>
    <n v="628"/>
    <s v="ISL"/>
    <x v="3"/>
    <n v="3"/>
    <n v="3"/>
    <s v="6283"/>
    <s v="628ISLT"/>
    <s v="ISLCKYDSSISL"/>
  </r>
  <r>
    <x v="2"/>
    <s v=" "/>
    <s v="TK"/>
    <x v="188"/>
    <m/>
    <s v="TUE"/>
    <x v="9"/>
    <d v="1899-12-30T17:00:00"/>
    <d v="1899-12-30T01:40:00"/>
    <n v="1"/>
    <x v="93"/>
    <s v="TK"/>
    <s v="77B"/>
    <x v="0"/>
    <x v="1"/>
    <x v="1"/>
    <x v="0"/>
    <x v="8"/>
    <x v="7"/>
    <x v="0"/>
    <x v="90"/>
    <x v="67"/>
    <x v="6"/>
    <s v="ISTDSSEZEDSSIST"/>
    <s v=""/>
    <s v=""/>
    <s v=""/>
    <s v=""/>
    <s v=""/>
    <s v=""/>
    <s v=""/>
    <s v=""/>
    <n v="1"/>
    <s v=""/>
    <s v=""/>
    <s v=""/>
    <s v=""/>
    <s v=""/>
    <s v="439916169DSS"/>
    <s v="4399161696169EZE"/>
    <s v=""/>
    <s v="439916169"/>
    <n v="667"/>
    <s v="IST"/>
    <x v="3"/>
    <n v="4"/>
    <n v="2"/>
    <s v="6672"/>
    <s v=""/>
    <s v=""/>
  </r>
  <r>
    <x v="2"/>
    <s v=" "/>
    <s v="TK"/>
    <x v="149"/>
    <m/>
    <s v="TUE"/>
    <x v="1"/>
    <d v="1899-12-30T17:20:00"/>
    <d v="1899-12-30T20:30:00"/>
    <s v="  "/>
    <x v="78"/>
    <s v="TK"/>
    <s v="77B"/>
    <x v="0"/>
    <x v="1"/>
    <x v="1"/>
    <x v="0"/>
    <x v="1"/>
    <x v="1"/>
    <x v="1"/>
    <x v="75"/>
    <x v="56"/>
    <x v="3"/>
    <s v="ISTKWIIST"/>
    <s v=""/>
    <n v="1"/>
    <s v=""/>
    <s v=""/>
    <s v=""/>
    <s v=""/>
    <s v=""/>
    <s v=""/>
    <n v="1"/>
    <s v=""/>
    <s v=""/>
    <s v=""/>
    <s v=""/>
    <s v=""/>
    <s v="439916122IST"/>
    <s v="4399161226122KWI"/>
    <s v="ISTL"/>
    <s v="439916122ISTL"/>
    <n v="850"/>
    <s v="IST"/>
    <x v="3"/>
    <n v="2"/>
    <n v="1"/>
    <s v="8501"/>
    <s v=""/>
    <s v=""/>
  </r>
  <r>
    <x v="2"/>
    <s v=" "/>
    <s v="TK"/>
    <x v="96"/>
    <m/>
    <s v="TUE"/>
    <x v="24"/>
    <d v="1899-12-30T17:20:00"/>
    <d v="1899-12-30T21:10:00"/>
    <s v="  "/>
    <x v="5"/>
    <s v="TK"/>
    <s v="77B"/>
    <x v="0"/>
    <x v="1"/>
    <x v="1"/>
    <x v="0"/>
    <x v="23"/>
    <x v="19"/>
    <x v="5"/>
    <x v="5"/>
    <x v="5"/>
    <x v="4"/>
    <s v="ISTLHRIST"/>
    <s v=""/>
    <n v="1"/>
    <s v=""/>
    <s v=""/>
    <s v=""/>
    <s v=""/>
    <s v=""/>
    <s v=""/>
    <s v=""/>
    <s v=""/>
    <s v=""/>
    <s v=""/>
    <s v=""/>
    <s v=""/>
    <s v="439916134LHR"/>
    <s v="4399161336134IST"/>
    <s v=""/>
    <s v="439916134"/>
    <n v="742"/>
    <s v="IST"/>
    <x v="3"/>
    <n v="2"/>
    <n v="2"/>
    <s v="7422"/>
    <s v="742ISLT"/>
    <s v="ISTLHRIST"/>
  </r>
  <r>
    <x v="2"/>
    <s v=" "/>
    <s v="TK"/>
    <x v="208"/>
    <m/>
    <s v="TUE"/>
    <x v="2"/>
    <d v="1899-12-30T17:25:00"/>
    <d v="1899-12-30T04:35:00"/>
    <n v="1"/>
    <x v="15"/>
    <s v="TK"/>
    <s v="77X"/>
    <x v="1"/>
    <x v="0"/>
    <x v="1"/>
    <x v="0"/>
    <x v="1"/>
    <x v="1"/>
    <x v="1"/>
    <x v="15"/>
    <x v="15"/>
    <x v="6"/>
    <s v="ISLORDIAHISL"/>
    <s v=""/>
    <n v="1"/>
    <s v=""/>
    <s v=""/>
    <s v=""/>
    <s v=""/>
    <s v=""/>
    <s v=""/>
    <n v="1"/>
    <s v=""/>
    <s v=""/>
    <s v=""/>
    <s v=""/>
    <s v=""/>
    <s v="439916589ISL"/>
    <s v="4399165896589ORD"/>
    <s v="ISTL"/>
    <s v="439916589ISTL"/>
    <n v="853"/>
    <s v="ISL"/>
    <x v="3"/>
    <n v="3"/>
    <n v="1"/>
    <s v="8531"/>
    <s v=""/>
    <s v=""/>
  </r>
  <r>
    <x v="2"/>
    <s v=" "/>
    <s v="TK"/>
    <x v="209"/>
    <m/>
    <s v="TUE"/>
    <x v="2"/>
    <d v="1899-12-30T17:35:00"/>
    <d v="1899-12-30T19:45:00"/>
    <s v="  "/>
    <x v="35"/>
    <s v="TK"/>
    <s v="77X"/>
    <x v="1"/>
    <x v="0"/>
    <x v="1"/>
    <x v="0"/>
    <x v="1"/>
    <x v="1"/>
    <x v="1"/>
    <x v="33"/>
    <x v="26"/>
    <x v="0"/>
    <s v="ISLCAIISL"/>
    <s v=""/>
    <n v="1"/>
    <s v=""/>
    <s v=""/>
    <s v=""/>
    <s v=""/>
    <s v=""/>
    <s v=""/>
    <n v="1"/>
    <s v=""/>
    <s v=""/>
    <s v=""/>
    <s v=""/>
    <s v=""/>
    <s v="439916468ISL"/>
    <s v="4399164686468CAI"/>
    <s v="ISTL"/>
    <s v="439916468ISTL"/>
    <n v="856"/>
    <s v="ISL"/>
    <x v="3"/>
    <n v="2"/>
    <n v="1"/>
    <s v="8561"/>
    <s v=""/>
    <s v=""/>
  </r>
  <r>
    <x v="2"/>
    <s v=" "/>
    <s v="TK"/>
    <x v="210"/>
    <m/>
    <s v="TUE"/>
    <x v="2"/>
    <d v="1899-12-30T17:45:00"/>
    <d v="1899-12-30T22:25:00"/>
    <s v="  "/>
    <x v="94"/>
    <s v="TK"/>
    <s v="33X"/>
    <x v="1"/>
    <x v="0"/>
    <x v="0"/>
    <x v="0"/>
    <x v="1"/>
    <x v="1"/>
    <x v="1"/>
    <x v="91"/>
    <x v="68"/>
    <x v="3"/>
    <s v="ISLMCTHYDISL"/>
    <s v=""/>
    <n v="1"/>
    <s v=""/>
    <s v=""/>
    <s v=""/>
    <s v=""/>
    <s v=""/>
    <s v=""/>
    <n v="1"/>
    <s v=""/>
    <s v=""/>
    <s v=""/>
    <s v=""/>
    <s v=""/>
    <s v="439916476ISL"/>
    <s v="4399164766476MCT"/>
    <s v="ISTL"/>
    <s v="439916476ISTL"/>
    <n v="857"/>
    <s v="ISL"/>
    <x v="3"/>
    <n v="3"/>
    <n v="1"/>
    <s v="8571"/>
    <s v=""/>
    <s v=""/>
  </r>
  <r>
    <x v="2"/>
    <s v=" "/>
    <s v="TK"/>
    <x v="211"/>
    <m/>
    <s v="TUE"/>
    <x v="22"/>
    <d v="1899-12-30T18:00:00"/>
    <d v="1899-12-30T20:00:00"/>
    <s v="  "/>
    <x v="5"/>
    <s v="TK"/>
    <s v="77B"/>
    <x v="4"/>
    <x v="1"/>
    <x v="1"/>
    <x v="0"/>
    <x v="21"/>
    <x v="18"/>
    <x v="5"/>
    <x v="5"/>
    <x v="5"/>
    <x v="4"/>
    <s v="Sefer Başlangıcı Yok"/>
    <s v=""/>
    <n v="1"/>
    <s v=""/>
    <s v=""/>
    <s v=""/>
    <s v=""/>
    <s v=""/>
    <s v=""/>
    <s v=""/>
    <s v=""/>
    <s v=""/>
    <s v=""/>
    <s v=""/>
    <s v=""/>
    <s v="not found4922KBP"/>
    <s v="not foundnot found4922IST"/>
    <s v=""/>
    <s v="439914922"/>
    <s v="not found"/>
    <s v="not found"/>
    <x v="0"/>
    <s v=""/>
    <n v="263"/>
    <s v="not found263"/>
    <s v="not foundISLT"/>
    <s v="not found"/>
  </r>
  <r>
    <x v="2"/>
    <s v=" "/>
    <s v="TK"/>
    <x v="212"/>
    <m/>
    <s v="TUE"/>
    <x v="42"/>
    <d v="1899-12-30T18:10:00"/>
    <d v="1899-12-30T01:20:00"/>
    <n v="1"/>
    <x v="1"/>
    <s v="TK"/>
    <s v="77X"/>
    <x v="1"/>
    <x v="0"/>
    <x v="1"/>
    <x v="0"/>
    <x v="40"/>
    <x v="28"/>
    <x v="3"/>
    <x v="1"/>
    <x v="1"/>
    <x v="1"/>
    <s v="ISLPVGFRUISL"/>
    <s v=""/>
    <n v="1"/>
    <s v=""/>
    <s v=""/>
    <s v=""/>
    <s v=""/>
    <s v=""/>
    <s v=""/>
    <n v="1"/>
    <s v=""/>
    <s v=""/>
    <s v=""/>
    <s v=""/>
    <s v=""/>
    <s v="439916527PVG"/>
    <s v="4399165266527FRU"/>
    <s v=""/>
    <s v="439916527"/>
    <n v="640"/>
    <s v="ISL"/>
    <x v="3"/>
    <n v="3"/>
    <n v="2"/>
    <s v="6402"/>
    <s v=""/>
    <s v=""/>
  </r>
  <r>
    <x v="2"/>
    <s v=" "/>
    <s v="TK"/>
    <x v="213"/>
    <m/>
    <s v="TUE"/>
    <x v="1"/>
    <d v="1899-12-30T18:40:00"/>
    <d v="1899-12-30T06:25:00"/>
    <n v="1"/>
    <x v="29"/>
    <s v="TK"/>
    <s v="77B"/>
    <x v="0"/>
    <x v="1"/>
    <x v="1"/>
    <x v="0"/>
    <x v="1"/>
    <x v="1"/>
    <x v="1"/>
    <x v="27"/>
    <x v="15"/>
    <x v="6"/>
    <s v="ISTATLIST"/>
    <s v=""/>
    <n v="1"/>
    <s v=""/>
    <s v=""/>
    <s v=""/>
    <s v=""/>
    <s v=""/>
    <s v=""/>
    <n v="1"/>
    <s v=""/>
    <s v=""/>
    <s v=""/>
    <s v=""/>
    <s v=""/>
    <s v="439916071IST"/>
    <s v="4399160716071ATL"/>
    <s v="ISTL"/>
    <s v="439916071ISTL"/>
    <n v="872"/>
    <s v="IST"/>
    <x v="3"/>
    <n v="2"/>
    <n v="1"/>
    <s v="8721"/>
    <s v=""/>
    <s v=""/>
  </r>
  <r>
    <x v="2"/>
    <s v=" "/>
    <s v="TK"/>
    <x v="25"/>
    <m/>
    <s v="TUE"/>
    <x v="1"/>
    <d v="1899-12-30T19:00:00"/>
    <d v="1899-12-30T03:10:00"/>
    <n v="1"/>
    <x v="66"/>
    <s v="TK"/>
    <s v="TK3"/>
    <x v="0"/>
    <x v="2"/>
    <x v="5"/>
    <x v="1"/>
    <x v="1"/>
    <x v="1"/>
    <x v="1"/>
    <x v="63"/>
    <x v="49"/>
    <x v="0"/>
    <s v="ISTSEZCMBLHEIST"/>
    <s v=""/>
    <n v="1"/>
    <s v=""/>
    <s v=""/>
    <s v=""/>
    <s v=""/>
    <s v=""/>
    <s v=""/>
    <n v="1"/>
    <s v=""/>
    <s v=""/>
    <s v=""/>
    <s v=""/>
    <s v=""/>
    <s v="439916060IST"/>
    <s v="4399160606060SEZ"/>
    <s v="ISTL"/>
    <s v="439916060ISTL"/>
    <n v="876"/>
    <s v="IST"/>
    <x v="3"/>
    <n v="4"/>
    <n v="1"/>
    <s v="8761"/>
    <s v=""/>
    <s v=""/>
  </r>
  <r>
    <x v="2"/>
    <s v=" "/>
    <s v="TK"/>
    <x v="99"/>
    <m/>
    <s v="TUE"/>
    <x v="56"/>
    <d v="1899-12-30T19:50:00"/>
    <d v="1899-12-30T22:10:00"/>
    <s v="  "/>
    <x v="5"/>
    <s v="TK"/>
    <s v="77B"/>
    <x v="0"/>
    <x v="1"/>
    <x v="1"/>
    <x v="0"/>
    <x v="53"/>
    <x v="42"/>
    <x v="5"/>
    <x v="5"/>
    <x v="5"/>
    <x v="4"/>
    <s v="ISTTLVIST"/>
    <s v=""/>
    <n v="1"/>
    <s v=""/>
    <s v=""/>
    <s v=""/>
    <s v=""/>
    <s v=""/>
    <s v=""/>
    <s v=""/>
    <s v=""/>
    <s v=""/>
    <s v=""/>
    <s v=""/>
    <s v=""/>
    <s v="439916129TLV"/>
    <s v="4399161286129IST"/>
    <s v=""/>
    <s v="439916129"/>
    <n v="834"/>
    <s v="IST"/>
    <x v="3"/>
    <n v="2"/>
    <n v="2"/>
    <s v="8342"/>
    <s v="834ISLT"/>
    <s v="ISTTLVIST"/>
  </r>
  <r>
    <x v="2"/>
    <s v=" "/>
    <s v="TK"/>
    <x v="100"/>
    <m/>
    <s v="TUE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n v="1"/>
    <s v=""/>
    <s v=""/>
    <s v=""/>
    <s v=""/>
    <s v=""/>
    <s v=""/>
    <s v=""/>
    <s v=""/>
    <s v=""/>
    <s v=""/>
    <s v=""/>
    <s v=""/>
    <s v="439912175ESB"/>
    <s v="4399121742175IST"/>
    <s v=""/>
    <s v="439912175"/>
    <n v="836"/>
    <s v="IST"/>
    <x v="3"/>
    <n v="2"/>
    <n v="2"/>
    <s v="8362"/>
    <s v="836ISLT"/>
    <s v="ISTESBIST"/>
  </r>
  <r>
    <x v="2"/>
    <s v=" "/>
    <s v="TK"/>
    <x v="91"/>
    <m/>
    <s v="TUE"/>
    <x v="2"/>
    <d v="1899-12-30T20:00:00"/>
    <d v="1899-12-30T22:15:00"/>
    <s v="  "/>
    <x v="56"/>
    <s v="KZU"/>
    <s v="ABW"/>
    <x v="1"/>
    <x v="0"/>
    <x v="2"/>
    <x v="0"/>
    <x v="1"/>
    <x v="1"/>
    <x v="1"/>
    <x v="53"/>
    <x v="38"/>
    <x v="3"/>
    <s v="ISLEBLISL"/>
    <s v=""/>
    <n v="1"/>
    <s v=""/>
    <s v=""/>
    <s v=""/>
    <s v=""/>
    <s v=""/>
    <s v=""/>
    <n v="1"/>
    <s v=""/>
    <s v=""/>
    <s v=""/>
    <s v=""/>
    <s v=""/>
    <s v="439916446ISL"/>
    <s v="4399164466446EBL"/>
    <s v="ISTL"/>
    <s v="439916446ISTL"/>
    <n v="880"/>
    <s v="ISL"/>
    <x v="3"/>
    <n v="2"/>
    <n v="1"/>
    <s v="8801"/>
    <s v=""/>
    <s v=""/>
  </r>
  <r>
    <x v="2"/>
    <s v=" "/>
    <s v="TK"/>
    <x v="214"/>
    <m/>
    <s v="TUE"/>
    <x v="2"/>
    <d v="1899-12-30T20:00:00"/>
    <d v="1899-12-30T06:25:00"/>
    <n v="1"/>
    <x v="46"/>
    <s v="TK"/>
    <s v="77X"/>
    <x v="0"/>
    <x v="0"/>
    <x v="1"/>
    <x v="0"/>
    <x v="1"/>
    <x v="1"/>
    <x v="1"/>
    <x v="43"/>
    <x v="15"/>
    <x v="6"/>
    <s v="ISLJFKORDISL"/>
    <s v=""/>
    <n v="1"/>
    <s v=""/>
    <s v=""/>
    <s v=""/>
    <s v=""/>
    <s v=""/>
    <s v=""/>
    <n v="1"/>
    <s v=""/>
    <s v=""/>
    <s v=""/>
    <s v=""/>
    <s v=""/>
    <s v="439916693ISL"/>
    <s v="4399166936693JFK"/>
    <s v="ISTL"/>
    <s v="439916693ISTL"/>
    <n v="881"/>
    <s v="ISL"/>
    <x v="3"/>
    <n v="3"/>
    <n v="1"/>
    <s v="8811"/>
    <s v=""/>
    <s v=""/>
  </r>
  <r>
    <x v="2"/>
    <s v=" "/>
    <s v="TK"/>
    <x v="102"/>
    <m/>
    <s v="TUE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n v="1"/>
    <s v=""/>
    <s v=""/>
    <s v=""/>
    <s v=""/>
    <s v=""/>
    <s v=""/>
    <s v=""/>
    <s v=""/>
    <s v=""/>
    <s v=""/>
    <s v=""/>
    <s v=""/>
    <s v="439912335ADB"/>
    <s v="4399123342335IST"/>
    <s v=""/>
    <s v="439912335"/>
    <n v="838"/>
    <s v="IST"/>
    <x v="3"/>
    <n v="2"/>
    <n v="2"/>
    <s v="8382"/>
    <s v="838ISLT"/>
    <s v="ISTADBIST"/>
  </r>
  <r>
    <x v="2"/>
    <s v=" "/>
    <s v="TK"/>
    <x v="215"/>
    <m/>
    <s v="TUE"/>
    <x v="40"/>
    <d v="1899-12-30T20:05:00"/>
    <d v="1899-12-30T02:35:00"/>
    <n v="1"/>
    <x v="23"/>
    <s v="RH"/>
    <s v="3RH"/>
    <x v="2"/>
    <x v="0"/>
    <x v="0"/>
    <x v="0"/>
    <x v="38"/>
    <x v="30"/>
    <x v="3"/>
    <x v="21"/>
    <x v="20"/>
    <x v="1"/>
    <s v="HKGALAISLALAHKG"/>
    <s v=""/>
    <n v="1"/>
    <s v=""/>
    <s v=""/>
    <s v=""/>
    <s v=""/>
    <s v=""/>
    <s v=""/>
    <s v=""/>
    <s v=""/>
    <s v=""/>
    <s v=""/>
    <s v=""/>
    <s v=""/>
    <s v="439926789HKG"/>
    <s v="4399267886789ALA"/>
    <s v=""/>
    <s v="439916789"/>
    <n v="1311"/>
    <s v="ISL"/>
    <x v="4"/>
    <n v="4"/>
    <n v="1"/>
    <s v="13111"/>
    <s v=""/>
    <s v=""/>
  </r>
  <r>
    <x v="2"/>
    <s v=" "/>
    <s v="TK"/>
    <x v="189"/>
    <m/>
    <s v="TUE"/>
    <x v="10"/>
    <d v="1899-12-30T20:10:00"/>
    <d v="1899-12-30T02:35:00"/>
    <n v="1"/>
    <x v="5"/>
    <s v="TK"/>
    <s v="33X"/>
    <x v="1"/>
    <x v="0"/>
    <x v="0"/>
    <x v="0"/>
    <x v="9"/>
    <x v="8"/>
    <x v="0"/>
    <x v="5"/>
    <x v="5"/>
    <x v="4"/>
    <s v="ISLAMMNBOIST"/>
    <s v=""/>
    <n v="1"/>
    <s v=""/>
    <s v=""/>
    <s v=""/>
    <s v=""/>
    <s v=""/>
    <s v=""/>
    <s v=""/>
    <s v=""/>
    <s v=""/>
    <s v=""/>
    <s v=""/>
    <s v=""/>
    <s v="439916366NBO"/>
    <s v="4399163666366IST"/>
    <s v=""/>
    <s v="439916366"/>
    <n v="674"/>
    <s v="ISL"/>
    <x v="3"/>
    <n v="3"/>
    <n v="3"/>
    <s v="6743"/>
    <s v="674ISLT"/>
    <s v="ISLAMMNBOIST"/>
  </r>
  <r>
    <x v="2"/>
    <s v=" "/>
    <s v="TK"/>
    <x v="216"/>
    <m/>
    <s v="TUE"/>
    <x v="12"/>
    <d v="1899-12-30T20:30:00"/>
    <d v="1899-12-30T00:20:00"/>
    <n v="1"/>
    <x v="16"/>
    <s v="TK"/>
    <s v="33X"/>
    <x v="1"/>
    <x v="0"/>
    <x v="0"/>
    <x v="0"/>
    <x v="11"/>
    <x v="10"/>
    <x v="4"/>
    <x v="5"/>
    <x v="5"/>
    <x v="4"/>
    <s v="ISLMADISL"/>
    <s v=""/>
    <n v="1"/>
    <s v=""/>
    <s v=""/>
    <s v=""/>
    <s v=""/>
    <s v=""/>
    <s v=""/>
    <s v=""/>
    <s v=""/>
    <s v=""/>
    <s v=""/>
    <s v=""/>
    <s v=""/>
    <s v="439916412MAD"/>
    <s v="4399164116412ISL"/>
    <s v=""/>
    <s v="439916412"/>
    <n v="796"/>
    <s v="ISL"/>
    <x v="3"/>
    <n v="2"/>
    <n v="2"/>
    <s v="7962"/>
    <s v="796ISLT"/>
    <s v="ISLMADISL"/>
  </r>
  <r>
    <x v="2"/>
    <s v=" "/>
    <s v="TK"/>
    <x v="217"/>
    <m/>
    <s v="TUE"/>
    <x v="2"/>
    <d v="1899-12-30T20:30:00"/>
    <d v="1899-12-30T00:30:00"/>
    <n v="1"/>
    <x v="3"/>
    <s v="TK"/>
    <s v="33X"/>
    <x v="1"/>
    <x v="0"/>
    <x v="0"/>
    <x v="0"/>
    <x v="1"/>
    <x v="1"/>
    <x v="1"/>
    <x v="3"/>
    <x v="3"/>
    <x v="3"/>
    <s v="ISLDOHISL"/>
    <s v=""/>
    <n v="1"/>
    <s v=""/>
    <s v=""/>
    <s v=""/>
    <s v=""/>
    <s v=""/>
    <s v=""/>
    <n v="1"/>
    <s v=""/>
    <s v=""/>
    <s v=""/>
    <s v=""/>
    <s v=""/>
    <s v="439916548ISL"/>
    <s v="4399165486548DOH"/>
    <s v="ISTL"/>
    <s v="439916548ISTL"/>
    <n v="886"/>
    <s v="ISL"/>
    <x v="3"/>
    <n v="2"/>
    <n v="1"/>
    <s v="8861"/>
    <s v=""/>
    <s v=""/>
  </r>
  <r>
    <x v="2"/>
    <s v=" "/>
    <s v="TK"/>
    <x v="218"/>
    <m/>
    <s v="TUE"/>
    <x v="45"/>
    <d v="1899-12-30T20:30:00"/>
    <d v="1899-12-30T07:55:00"/>
    <n v="1"/>
    <x v="16"/>
    <s v="TK"/>
    <s v="77X"/>
    <x v="1"/>
    <x v="0"/>
    <x v="1"/>
    <x v="0"/>
    <x v="43"/>
    <x v="28"/>
    <x v="3"/>
    <x v="5"/>
    <x v="5"/>
    <x v="4"/>
    <s v="ISLALACANISL"/>
    <s v=""/>
    <n v="1"/>
    <s v=""/>
    <s v=""/>
    <s v=""/>
    <s v=""/>
    <s v=""/>
    <s v=""/>
    <s v=""/>
    <s v=""/>
    <s v=""/>
    <s v=""/>
    <s v=""/>
    <s v=""/>
    <s v="439916599CAN"/>
    <s v="4399165986599ISL"/>
    <s v=""/>
    <s v="439916599"/>
    <n v="649"/>
    <s v="ISL"/>
    <x v="3"/>
    <n v="3"/>
    <n v="3"/>
    <s v="6493"/>
    <s v="649ISLT"/>
    <s v="ISLALACANISL"/>
  </r>
  <r>
    <x v="2"/>
    <s v=" "/>
    <s v="TK"/>
    <x v="26"/>
    <m/>
    <s v="TUE"/>
    <x v="71"/>
    <d v="1899-12-30T21:00:00"/>
    <d v="1899-12-30T03:40:00"/>
    <n v="1"/>
    <x v="58"/>
    <s v="TK"/>
    <s v="77B"/>
    <x v="0"/>
    <x v="1"/>
    <x v="1"/>
    <x v="0"/>
    <x v="68"/>
    <x v="52"/>
    <x v="2"/>
    <x v="55"/>
    <x v="42"/>
    <x v="0"/>
    <s v="ISTDSSGRUDSSIST"/>
    <s v=""/>
    <n v="1"/>
    <s v=""/>
    <s v=""/>
    <s v=""/>
    <s v=""/>
    <s v=""/>
    <s v=""/>
    <s v=""/>
    <s v=""/>
    <s v=""/>
    <s v=""/>
    <s v=""/>
    <s v=""/>
    <s v="439916154GRU"/>
    <s v="4399161536154DSS"/>
    <s v=""/>
    <s v="439916154"/>
    <n v="619"/>
    <s v="IST"/>
    <x v="3"/>
    <n v="4"/>
    <n v="3"/>
    <s v="6193"/>
    <s v=""/>
    <s v=""/>
  </r>
  <r>
    <x v="2"/>
    <s v=" "/>
    <s v="TK"/>
    <x v="74"/>
    <m/>
    <s v="TUE"/>
    <x v="6"/>
    <d v="1899-12-30T21:05:00"/>
    <d v="1899-12-30T02:50:00"/>
    <n v="1"/>
    <x v="5"/>
    <s v="TK"/>
    <s v="77B"/>
    <x v="0"/>
    <x v="1"/>
    <x v="1"/>
    <x v="0"/>
    <x v="5"/>
    <x v="5"/>
    <x v="3"/>
    <x v="5"/>
    <x v="5"/>
    <x v="4"/>
    <s v="ISTFRUPEKFRUPEKFRUIST"/>
    <s v=""/>
    <n v="1"/>
    <s v=""/>
    <s v=""/>
    <s v=""/>
    <s v=""/>
    <s v=""/>
    <s v=""/>
    <s v=""/>
    <s v=""/>
    <s v=""/>
    <s v=""/>
    <s v=""/>
    <s v=""/>
    <s v="439916175FRU"/>
    <s v="4399161746175IST"/>
    <s v=""/>
    <s v="439916175"/>
    <n v="605"/>
    <s v="IST"/>
    <x v="3"/>
    <n v="6"/>
    <n v="4"/>
    <s v="6054"/>
    <s v="605ISLT"/>
    <s v="ISTFRUPEKFRUPEKFRUIST"/>
  </r>
  <r>
    <x v="2"/>
    <s v=" "/>
    <s v="TK"/>
    <x v="219"/>
    <m/>
    <s v="TUE"/>
    <x v="37"/>
    <d v="1899-12-30T21:30:00"/>
    <d v="1899-12-30T03:40:00"/>
    <n v="1"/>
    <x v="16"/>
    <s v="TK"/>
    <s v="33X"/>
    <x v="1"/>
    <x v="0"/>
    <x v="0"/>
    <x v="0"/>
    <x v="35"/>
    <x v="27"/>
    <x v="0"/>
    <x v="5"/>
    <x v="5"/>
    <x v="4"/>
    <s v="ISLLOSISL"/>
    <s v=""/>
    <n v="1"/>
    <s v=""/>
    <s v=""/>
    <s v=""/>
    <s v=""/>
    <s v=""/>
    <s v=""/>
    <s v=""/>
    <s v=""/>
    <s v=""/>
    <s v=""/>
    <s v=""/>
    <s v=""/>
    <s v="439916504LOS"/>
    <s v="4399165036504ISL"/>
    <s v=""/>
    <s v="439916504"/>
    <n v="784"/>
    <s v="ISL"/>
    <x v="3"/>
    <n v="2"/>
    <n v="2"/>
    <s v="7842"/>
    <s v="784ISLT"/>
    <s v="ISLLOSISL"/>
  </r>
  <r>
    <x v="2"/>
    <s v=" "/>
    <s v="TK"/>
    <x v="220"/>
    <m/>
    <s v="TUE"/>
    <x v="1"/>
    <d v="1899-12-30T21:40:00"/>
    <d v="1899-12-30T02:10:00"/>
    <n v="1"/>
    <x v="95"/>
    <s v="TK"/>
    <s v="33S"/>
    <x v="3"/>
    <x v="1"/>
    <x v="0"/>
    <x v="0"/>
    <x v="1"/>
    <x v="1"/>
    <x v="1"/>
    <x v="92"/>
    <x v="32"/>
    <x v="1"/>
    <s v="ISTTASIST"/>
    <s v=""/>
    <n v="1"/>
    <s v=""/>
    <s v=""/>
    <s v=""/>
    <s v=""/>
    <s v=""/>
    <s v=""/>
    <n v="1"/>
    <s v=""/>
    <s v=""/>
    <s v=""/>
    <s v=""/>
    <s v=""/>
    <s v="43991368IST"/>
    <s v="43991368368TAS"/>
    <s v="ISTL"/>
    <s v="43991368ISTL"/>
    <n v="896"/>
    <s v="IST"/>
    <x v="3"/>
    <n v="2"/>
    <n v="1"/>
    <s v="8961"/>
    <s v=""/>
    <s v=""/>
  </r>
  <r>
    <x v="2"/>
    <s v=" "/>
    <s v="TK"/>
    <x v="221"/>
    <m/>
    <s v="TUE"/>
    <x v="1"/>
    <d v="1899-12-30T21:50:00"/>
    <d v="1899-12-30T23:40:00"/>
    <s v="  "/>
    <x v="60"/>
    <s v="TK"/>
    <s v="33P"/>
    <x v="3"/>
    <x v="1"/>
    <x v="0"/>
    <x v="0"/>
    <x v="1"/>
    <x v="1"/>
    <x v="1"/>
    <x v="57"/>
    <x v="44"/>
    <x v="3"/>
    <s v="ISTBEYIST"/>
    <s v=""/>
    <n v="1"/>
    <s v=""/>
    <s v=""/>
    <s v=""/>
    <s v=""/>
    <s v=""/>
    <s v=""/>
    <n v="1"/>
    <s v=""/>
    <s v=""/>
    <s v=""/>
    <s v=""/>
    <s v=""/>
    <s v="43991828IST"/>
    <s v="43991828828BEY"/>
    <s v="ISTL"/>
    <s v="43991828ISTL"/>
    <n v="897"/>
    <s v="IST"/>
    <x v="3"/>
    <n v="2"/>
    <n v="1"/>
    <s v="8971"/>
    <s v=""/>
    <s v=""/>
  </r>
  <r>
    <x v="2"/>
    <s v=" "/>
    <s v="TK"/>
    <x v="222"/>
    <m/>
    <s v="TUE"/>
    <x v="2"/>
    <d v="1899-12-30T21:55:00"/>
    <d v="1899-12-30T02:05:00"/>
    <n v="1"/>
    <x v="28"/>
    <s v="9T"/>
    <s v="74F"/>
    <x v="1"/>
    <x v="0"/>
    <x v="3"/>
    <x v="0"/>
    <x v="1"/>
    <x v="1"/>
    <x v="1"/>
    <x v="26"/>
    <x v="23"/>
    <x v="3"/>
    <s v="ISLDWCHANDELISL"/>
    <s v=""/>
    <n v="1"/>
    <s v=""/>
    <s v=""/>
    <s v=""/>
    <s v=""/>
    <s v=""/>
    <s v=""/>
    <n v="1"/>
    <s v=""/>
    <s v=""/>
    <s v=""/>
    <s v=""/>
    <s v=""/>
    <s v="439916562ISL"/>
    <s v="4399165626562DWC"/>
    <s v="ISTL"/>
    <s v="439916562ISTL"/>
    <n v="898"/>
    <s v="ISL"/>
    <x v="3"/>
    <n v="4"/>
    <n v="1"/>
    <s v="8981"/>
    <s v=""/>
    <s v=""/>
  </r>
  <r>
    <x v="2"/>
    <s v=" "/>
    <s v="TK"/>
    <x v="161"/>
    <m/>
    <s v="TUE"/>
    <x v="80"/>
    <d v="1899-12-30T22:00:00"/>
    <d v="1899-12-30T01:50:00"/>
    <n v="1"/>
    <x v="5"/>
    <s v="TK"/>
    <s v="77B"/>
    <x v="0"/>
    <x v="1"/>
    <x v="1"/>
    <x v="0"/>
    <x v="77"/>
    <x v="57"/>
    <x v="6"/>
    <x v="5"/>
    <x v="5"/>
    <x v="4"/>
    <s v="ISTKWIIST"/>
    <s v=""/>
    <n v="1"/>
    <s v=""/>
    <s v=""/>
    <s v=""/>
    <s v=""/>
    <s v=""/>
    <s v=""/>
    <s v=""/>
    <s v=""/>
    <s v=""/>
    <s v=""/>
    <s v=""/>
    <s v=""/>
    <s v="439916123KWI"/>
    <s v="4399161226123IST"/>
    <s v=""/>
    <s v="439916123"/>
    <n v="850"/>
    <s v="IST"/>
    <x v="3"/>
    <n v="2"/>
    <n v="2"/>
    <s v="8502"/>
    <s v="850ISLT"/>
    <s v="ISTKWIIST"/>
  </r>
  <r>
    <x v="2"/>
    <s v=" "/>
    <s v="TK"/>
    <x v="201"/>
    <m/>
    <s v="TUE"/>
    <x v="92"/>
    <d v="1899-12-30T22:00:00"/>
    <d v="1899-12-30T05:00:00"/>
    <n v="1"/>
    <x v="18"/>
    <s v="TK"/>
    <s v="33X"/>
    <x v="1"/>
    <x v="0"/>
    <x v="0"/>
    <x v="0"/>
    <x v="89"/>
    <x v="66"/>
    <x v="0"/>
    <x v="16"/>
    <x v="16"/>
    <x v="2"/>
    <s v="ISLACCSTNISL"/>
    <s v=""/>
    <n v="1"/>
    <s v=""/>
    <s v=""/>
    <s v=""/>
    <s v=""/>
    <s v=""/>
    <s v=""/>
    <n v="1"/>
    <s v=""/>
    <s v=""/>
    <s v=""/>
    <s v=""/>
    <s v=""/>
    <s v="439916291ACC"/>
    <s v="4399162916291STN"/>
    <s v=""/>
    <s v="439916291"/>
    <n v="775"/>
    <s v="ISL"/>
    <x v="3"/>
    <n v="3"/>
    <n v="2"/>
    <s v="7752"/>
    <s v=""/>
    <s v=""/>
  </r>
  <r>
    <x v="2"/>
    <s v=" "/>
    <s v="TK"/>
    <x v="223"/>
    <m/>
    <s v="TUE"/>
    <x v="1"/>
    <d v="1899-12-30T22:05:00"/>
    <d v="1899-12-30T02:45:00"/>
    <n v="1"/>
    <x v="96"/>
    <s v="TK"/>
    <n v="332"/>
    <x v="3"/>
    <x v="1"/>
    <x v="0"/>
    <x v="0"/>
    <x v="1"/>
    <x v="1"/>
    <x v="1"/>
    <x v="93"/>
    <x v="69"/>
    <x v="3"/>
    <s v="ISTKBLIST"/>
    <s v=""/>
    <n v="1"/>
    <s v=""/>
    <s v=""/>
    <s v=""/>
    <s v=""/>
    <s v=""/>
    <s v=""/>
    <n v="1"/>
    <s v=""/>
    <s v=""/>
    <s v=""/>
    <s v=""/>
    <s v=""/>
    <s v="43991706IST"/>
    <s v="43991706706KBL"/>
    <s v="ISTL"/>
    <s v="43991706ISTL"/>
    <n v="903"/>
    <s v="IST"/>
    <x v="3"/>
    <n v="2"/>
    <n v="1"/>
    <s v="9031"/>
    <s v=""/>
    <s v=""/>
  </r>
  <r>
    <x v="2"/>
    <s v=" "/>
    <s v="TK"/>
    <x v="224"/>
    <m/>
    <s v="TUE"/>
    <x v="1"/>
    <d v="1899-12-30T22:05:00"/>
    <d v="1899-12-30T02:00:00"/>
    <n v="1"/>
    <x v="97"/>
    <s v="TK"/>
    <s v="TKB"/>
    <x v="3"/>
    <x v="2"/>
    <x v="5"/>
    <x v="1"/>
    <x v="1"/>
    <x v="1"/>
    <x v="1"/>
    <x v="94"/>
    <x v="70"/>
    <x v="3"/>
    <s v="ISTSYZIST"/>
    <s v=""/>
    <n v="1"/>
    <s v=""/>
    <s v=""/>
    <s v=""/>
    <s v=""/>
    <s v=""/>
    <s v=""/>
    <n v="1"/>
    <s v=""/>
    <s v=""/>
    <s v=""/>
    <s v=""/>
    <s v=""/>
    <s v="43991862IST"/>
    <s v="43991862862SYZ"/>
    <s v="ISTL"/>
    <s v="43991862ISTL"/>
    <n v="904"/>
    <s v="IST"/>
    <x v="3"/>
    <n v="2"/>
    <n v="1"/>
    <s v="9041"/>
    <s v=""/>
    <s v=""/>
  </r>
  <r>
    <x v="2"/>
    <s v=" "/>
    <s v="TK"/>
    <x v="225"/>
    <m/>
    <s v="TUE"/>
    <x v="2"/>
    <d v="1899-12-30T22:15:00"/>
    <d v="1899-12-30T08:25:00"/>
    <n v="1"/>
    <x v="51"/>
    <s v="9T"/>
    <s v="74F"/>
    <x v="0"/>
    <x v="0"/>
    <x v="3"/>
    <x v="0"/>
    <x v="1"/>
    <x v="1"/>
    <x v="1"/>
    <x v="48"/>
    <x v="39"/>
    <x v="1"/>
    <s v="ISLSINHANISL"/>
    <s v=""/>
    <n v="1"/>
    <s v=""/>
    <s v=""/>
    <s v=""/>
    <s v=""/>
    <s v=""/>
    <s v=""/>
    <n v="1"/>
    <s v=""/>
    <s v=""/>
    <s v=""/>
    <s v=""/>
    <s v=""/>
    <s v="439916696ISL"/>
    <s v="4399166966696SIN"/>
    <s v="ISTL"/>
    <s v="439916696ISTL"/>
    <n v="906"/>
    <s v="ISL"/>
    <x v="3"/>
    <n v="3"/>
    <n v="1"/>
    <s v="9061"/>
    <s v=""/>
    <s v=""/>
  </r>
  <r>
    <x v="2"/>
    <s v=" "/>
    <s v="TK"/>
    <x v="226"/>
    <m/>
    <s v="TUE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ISTKULIST"/>
    <s v=""/>
    <n v="1"/>
    <s v=""/>
    <s v=""/>
    <s v=""/>
    <s v=""/>
    <s v=""/>
    <s v=""/>
    <n v="1"/>
    <s v=""/>
    <s v=""/>
    <s v=""/>
    <s v=""/>
    <s v=""/>
    <s v="4399160IST"/>
    <s v="439916060KUL"/>
    <s v="ISTL"/>
    <s v="4399160ISTL"/>
    <n v="907"/>
    <s v="IST"/>
    <x v="3"/>
    <n v="2"/>
    <n v="1"/>
    <s v="9071"/>
    <s v=""/>
    <s v=""/>
  </r>
  <r>
    <x v="2"/>
    <s v=" "/>
    <s v="TK"/>
    <x v="227"/>
    <m/>
    <s v="TUE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ISTIKAIST"/>
    <s v=""/>
    <n v="1"/>
    <s v=""/>
    <s v=""/>
    <s v=""/>
    <s v=""/>
    <s v=""/>
    <s v=""/>
    <n v="1"/>
    <s v=""/>
    <s v=""/>
    <s v=""/>
    <s v=""/>
    <s v=""/>
    <s v="43991878IST"/>
    <s v="43991878878IKA"/>
    <s v="ISTL"/>
    <s v="43991878ISTL"/>
    <n v="908"/>
    <s v="IST"/>
    <x v="3"/>
    <n v="2"/>
    <n v="1"/>
    <s v="9081"/>
    <s v=""/>
    <s v=""/>
  </r>
  <r>
    <x v="2"/>
    <s v=" "/>
    <s v="TK"/>
    <x v="228"/>
    <m/>
    <s v="TUE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ISTTPEIST"/>
    <s v=""/>
    <n v="1"/>
    <s v=""/>
    <s v=""/>
    <s v=""/>
    <s v=""/>
    <s v=""/>
    <s v=""/>
    <n v="1"/>
    <s v=""/>
    <s v=""/>
    <s v=""/>
    <s v=""/>
    <s v=""/>
    <s v="4399124IST"/>
    <s v="439912424TPE"/>
    <s v="ISTL"/>
    <s v="4399124ISTL"/>
    <n v="909"/>
    <s v="IST"/>
    <x v="3"/>
    <n v="2"/>
    <n v="1"/>
    <s v="9091"/>
    <s v=""/>
    <s v=""/>
  </r>
  <r>
    <x v="2"/>
    <s v=" "/>
    <s v="TK"/>
    <x v="229"/>
    <m/>
    <s v="TUE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ISTICNIST"/>
    <s v=""/>
    <n v="1"/>
    <s v=""/>
    <s v=""/>
    <s v=""/>
    <s v=""/>
    <s v=""/>
    <s v=""/>
    <n v="1"/>
    <s v=""/>
    <s v=""/>
    <s v=""/>
    <s v=""/>
    <s v=""/>
    <s v="4399190IST"/>
    <s v="439919090ICN"/>
    <s v="ISTL"/>
    <s v="4399190ISTL"/>
    <n v="910"/>
    <s v="IST"/>
    <x v="3"/>
    <n v="2"/>
    <n v="1"/>
    <s v="9101"/>
    <s v=""/>
    <s v=""/>
  </r>
  <r>
    <x v="2"/>
    <s v=" "/>
    <s v="TK"/>
    <x v="230"/>
    <m/>
    <s v="TUE"/>
    <x v="34"/>
    <d v="1899-12-30T22:45:00"/>
    <d v="1899-12-30T01:00:00"/>
    <n v="1"/>
    <x v="16"/>
    <s v="TK"/>
    <s v="77X"/>
    <x v="1"/>
    <x v="0"/>
    <x v="1"/>
    <x v="0"/>
    <x v="32"/>
    <x v="24"/>
    <x v="0"/>
    <x v="5"/>
    <x v="5"/>
    <x v="4"/>
    <s v="ISLCAIISL"/>
    <s v=""/>
    <n v="1"/>
    <s v=""/>
    <s v=""/>
    <s v=""/>
    <s v=""/>
    <s v=""/>
    <s v=""/>
    <s v=""/>
    <s v=""/>
    <s v=""/>
    <s v=""/>
    <s v=""/>
    <s v=""/>
    <s v="439916469CAI"/>
    <s v="4399164686469ISL"/>
    <s v=""/>
    <s v="439916469"/>
    <n v="856"/>
    <s v="ISL"/>
    <x v="3"/>
    <n v="2"/>
    <n v="2"/>
    <s v="8562"/>
    <s v="856ISLT"/>
    <s v="ISLCAIISL"/>
  </r>
  <r>
    <x v="2"/>
    <s v=" "/>
    <s v="TK"/>
    <x v="178"/>
    <m/>
    <s v="TUE"/>
    <x v="10"/>
    <d v="1899-12-30T22:45:00"/>
    <d v="1899-12-30T04:50:00"/>
    <n v="1"/>
    <x v="5"/>
    <s v="TK"/>
    <s v="77X"/>
    <x v="1"/>
    <x v="0"/>
    <x v="1"/>
    <x v="0"/>
    <x v="9"/>
    <x v="8"/>
    <x v="0"/>
    <x v="5"/>
    <x v="5"/>
    <x v="4"/>
    <s v="ISLLOSNBOIST"/>
    <s v=""/>
    <n v="1"/>
    <s v=""/>
    <s v=""/>
    <s v=""/>
    <s v=""/>
    <s v=""/>
    <s v=""/>
    <s v=""/>
    <s v=""/>
    <s v=""/>
    <s v=""/>
    <s v=""/>
    <s v=""/>
    <s v="439916514NBO"/>
    <s v="4399165146514IST"/>
    <s v=""/>
    <s v="439916514"/>
    <n v="629"/>
    <s v="ISL"/>
    <x v="3"/>
    <n v="3"/>
    <n v="3"/>
    <s v="6293"/>
    <s v="629ISLT"/>
    <s v="ISLLOSNBOIST"/>
  </r>
  <r>
    <x v="2"/>
    <s v=" "/>
    <s v="TK"/>
    <x v="231"/>
    <m/>
    <s v="TUE"/>
    <x v="1"/>
    <d v="1899-12-30T22:50:00"/>
    <d v="1899-12-30T08:45:00"/>
    <n v="1"/>
    <x v="99"/>
    <s v="TK"/>
    <n v="333"/>
    <x v="3"/>
    <x v="1"/>
    <x v="0"/>
    <x v="0"/>
    <x v="1"/>
    <x v="1"/>
    <x v="1"/>
    <x v="96"/>
    <x v="71"/>
    <x v="0"/>
    <s v="ISTMRUIST"/>
    <s v=""/>
    <n v="1"/>
    <s v=""/>
    <s v=""/>
    <s v=""/>
    <s v=""/>
    <s v=""/>
    <s v=""/>
    <n v="1"/>
    <s v=""/>
    <s v=""/>
    <s v=""/>
    <s v=""/>
    <s v=""/>
    <s v="43991176IST"/>
    <s v="43991176176MRU"/>
    <s v="ISTL"/>
    <s v="43991176ISTL"/>
    <n v="914"/>
    <s v="IST"/>
    <x v="3"/>
    <n v="2"/>
    <n v="1"/>
    <s v="9141"/>
    <s v=""/>
    <s v=""/>
  </r>
  <r>
    <x v="2"/>
    <s v=" "/>
    <s v="TK"/>
    <x v="232"/>
    <m/>
    <s v="TUE"/>
    <x v="1"/>
    <d v="1899-12-30T22:50:00"/>
    <d v="1899-12-30T07:00:00"/>
    <n v="1"/>
    <x v="66"/>
    <s v="TK"/>
    <n v="333"/>
    <x v="3"/>
    <x v="1"/>
    <x v="0"/>
    <x v="0"/>
    <x v="1"/>
    <x v="1"/>
    <x v="1"/>
    <x v="63"/>
    <x v="49"/>
    <x v="0"/>
    <s v="ISTSEZIST"/>
    <s v=""/>
    <n v="1"/>
    <s v=""/>
    <s v=""/>
    <s v=""/>
    <s v=""/>
    <s v=""/>
    <s v=""/>
    <n v="1"/>
    <s v=""/>
    <s v=""/>
    <s v=""/>
    <s v=""/>
    <s v=""/>
    <s v="43991748IST"/>
    <s v="43991748748SEZ"/>
    <s v="ISTL"/>
    <s v="43991748ISTL"/>
    <n v="915"/>
    <s v="IST"/>
    <x v="3"/>
    <n v="2"/>
    <n v="1"/>
    <s v="9151"/>
    <s v=""/>
    <s v=""/>
  </r>
  <r>
    <x v="2"/>
    <s v=" "/>
    <s v="TK"/>
    <x v="233"/>
    <m/>
    <s v="TUE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ISTCGKIST"/>
    <s v=""/>
    <n v="1"/>
    <s v=""/>
    <s v=""/>
    <s v=""/>
    <s v=""/>
    <s v=""/>
    <s v=""/>
    <n v="1"/>
    <s v=""/>
    <s v=""/>
    <s v=""/>
    <s v=""/>
    <s v=""/>
    <s v="4399156IST"/>
    <s v="439915656CGK"/>
    <s v="ISTL"/>
    <s v="4399156ISTL"/>
    <n v="916"/>
    <s v="IST"/>
    <x v="3"/>
    <n v="2"/>
    <n v="1"/>
    <s v="9161"/>
    <s v=""/>
    <s v=""/>
  </r>
  <r>
    <x v="2"/>
    <s v=" "/>
    <s v="TK"/>
    <x v="234"/>
    <m/>
    <s v="TUE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ISTMNLIST"/>
    <s v=""/>
    <n v="1"/>
    <s v=""/>
    <s v=""/>
    <s v=""/>
    <s v=""/>
    <s v=""/>
    <s v=""/>
    <n v="1"/>
    <s v=""/>
    <s v=""/>
    <s v=""/>
    <s v=""/>
    <s v=""/>
    <s v="4399184IST"/>
    <s v="439918484MNL"/>
    <s v="ISTL"/>
    <s v="4399184ISTL"/>
    <n v="917"/>
    <s v="IST"/>
    <x v="3"/>
    <n v="2"/>
    <n v="1"/>
    <s v="9171"/>
    <s v=""/>
    <s v=""/>
  </r>
  <r>
    <x v="2"/>
    <s v=" "/>
    <s v="TK"/>
    <x v="235"/>
    <m/>
    <s v="TUE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ISTSINIST"/>
    <s v=""/>
    <n v="1"/>
    <s v=""/>
    <s v=""/>
    <s v=""/>
    <s v=""/>
    <s v=""/>
    <s v=""/>
    <n v="1"/>
    <s v=""/>
    <s v=""/>
    <s v=""/>
    <s v=""/>
    <s v=""/>
    <s v="4399154IST"/>
    <s v="439915454SIN"/>
    <s v="ISTL"/>
    <s v="4399154ISTL"/>
    <n v="918"/>
    <s v="IST"/>
    <x v="3"/>
    <n v="2"/>
    <n v="1"/>
    <s v="9181"/>
    <s v=""/>
    <s v=""/>
  </r>
  <r>
    <x v="2"/>
    <s v=" "/>
    <s v="TK"/>
    <x v="236"/>
    <m/>
    <s v="TUE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ISTDPSIST"/>
    <s v=""/>
    <n v="1"/>
    <s v=""/>
    <s v=""/>
    <s v=""/>
    <s v=""/>
    <s v=""/>
    <s v=""/>
    <n v="1"/>
    <s v=""/>
    <s v=""/>
    <s v=""/>
    <s v=""/>
    <s v=""/>
    <s v="4399166IST"/>
    <s v="439916666DPS"/>
    <s v="ISTL"/>
    <s v="4399166ISTL"/>
    <n v="919"/>
    <s v="IST"/>
    <x v="3"/>
    <n v="2"/>
    <n v="1"/>
    <s v="9191"/>
    <s v=""/>
    <s v=""/>
  </r>
  <r>
    <x v="2"/>
    <s v=" "/>
    <s v="TK"/>
    <x v="237"/>
    <m/>
    <s v="TUE"/>
    <x v="1"/>
    <d v="1899-12-30T23:00:00"/>
    <d v="1899-12-30T11:30:00"/>
    <n v="1"/>
    <x v="103"/>
    <s v="TK"/>
    <n v="789"/>
    <x v="3"/>
    <x v="1"/>
    <x v="4"/>
    <x v="0"/>
    <x v="1"/>
    <x v="1"/>
    <x v="1"/>
    <x v="100"/>
    <x v="74"/>
    <x v="6"/>
    <s v="ISTCCSIST"/>
    <s v=""/>
    <n v="1"/>
    <s v=""/>
    <s v=""/>
    <s v=""/>
    <s v=""/>
    <s v=""/>
    <s v=""/>
    <n v="1"/>
    <s v=""/>
    <s v=""/>
    <s v=""/>
    <s v=""/>
    <s v=""/>
    <s v="43991223IST"/>
    <s v="43991223223CCS"/>
    <s v="ISTL"/>
    <s v="43991223ISTL"/>
    <n v="920"/>
    <s v="IST"/>
    <x v="3"/>
    <n v="2"/>
    <n v="1"/>
    <s v="9201"/>
    <s v=""/>
    <s v=""/>
  </r>
  <r>
    <x v="2"/>
    <s v=" "/>
    <s v="TK"/>
    <x v="82"/>
    <m/>
    <s v="TUE"/>
    <x v="6"/>
    <d v="1899-12-30T23:00:00"/>
    <d v="1899-12-30T04:40:00"/>
    <n v="1"/>
    <x v="5"/>
    <s v="TK"/>
    <s v="77B"/>
    <x v="0"/>
    <x v="1"/>
    <x v="1"/>
    <x v="0"/>
    <x v="5"/>
    <x v="5"/>
    <x v="3"/>
    <x v="5"/>
    <x v="5"/>
    <x v="4"/>
    <s v="ISTFRUPVGFRUIST"/>
    <s v=""/>
    <n v="1"/>
    <s v=""/>
    <s v=""/>
    <s v=""/>
    <s v=""/>
    <s v=""/>
    <s v=""/>
    <s v=""/>
    <s v=""/>
    <s v=""/>
    <s v=""/>
    <s v=""/>
    <s v=""/>
    <s v="439916109FRU"/>
    <s v="4399161086109IST"/>
    <s v=""/>
    <s v="439916109"/>
    <n v="604"/>
    <s v="IST"/>
    <x v="3"/>
    <n v="4"/>
    <n v="4"/>
    <s v="6044"/>
    <s v="604ISLT"/>
    <s v="ISTFRUPVGFRUIST"/>
  </r>
  <r>
    <x v="2"/>
    <s v=" "/>
    <s v="TK"/>
    <x v="238"/>
    <m/>
    <s v="TUE"/>
    <x v="2"/>
    <d v="1899-12-30T23:05:00"/>
    <d v="1899-12-30T01:05:00"/>
    <n v="1"/>
    <x v="27"/>
    <s v="KZU"/>
    <s v="ABV"/>
    <x v="1"/>
    <x v="0"/>
    <x v="2"/>
    <x v="0"/>
    <x v="1"/>
    <x v="1"/>
    <x v="1"/>
    <x v="25"/>
    <x v="22"/>
    <x v="2"/>
    <s v="ISLKBPBUDISL"/>
    <s v=""/>
    <n v="1"/>
    <s v=""/>
    <s v=""/>
    <s v=""/>
    <s v=""/>
    <s v=""/>
    <s v=""/>
    <n v="1"/>
    <s v=""/>
    <s v=""/>
    <s v=""/>
    <s v=""/>
    <s v=""/>
    <s v="439916391ISL"/>
    <s v="4399163916391KBP"/>
    <s v="ISTL"/>
    <s v="439916391ISTL"/>
    <n v="922"/>
    <s v="ISL"/>
    <x v="3"/>
    <n v="3"/>
    <n v="1"/>
    <s v="9221"/>
    <s v=""/>
    <s v=""/>
  </r>
  <r>
    <x v="2"/>
    <s v=" "/>
    <s v="TK"/>
    <x v="84"/>
    <m/>
    <s v="TUE"/>
    <x v="6"/>
    <d v="1899-12-30T23:20:00"/>
    <d v="1899-12-30T04:55:00"/>
    <n v="1"/>
    <x v="5"/>
    <s v="TK"/>
    <s v="77B"/>
    <x v="0"/>
    <x v="1"/>
    <x v="1"/>
    <x v="0"/>
    <x v="5"/>
    <x v="5"/>
    <x v="3"/>
    <x v="5"/>
    <x v="5"/>
    <x v="4"/>
    <s v="ISTFRUCANFRUIST"/>
    <s v=""/>
    <n v="1"/>
    <s v=""/>
    <s v=""/>
    <s v=""/>
    <s v=""/>
    <s v=""/>
    <s v=""/>
    <s v=""/>
    <s v=""/>
    <s v=""/>
    <s v=""/>
    <s v=""/>
    <s v=""/>
    <s v="439916107FRU"/>
    <s v="4399161066107IST"/>
    <s v=""/>
    <s v="439916107"/>
    <n v="606"/>
    <s v="IST"/>
    <x v="3"/>
    <n v="4"/>
    <n v="4"/>
    <s v="6064"/>
    <s v="606ISLT"/>
    <s v="ISTFRUCANFRUIST"/>
  </r>
  <r>
    <x v="2"/>
    <s v=" "/>
    <s v="TK"/>
    <x v="239"/>
    <m/>
    <s v="TUE"/>
    <x v="2"/>
    <d v="1899-12-30T23:25:00"/>
    <d v="1899-12-30T01:25:00"/>
    <n v="1"/>
    <x v="53"/>
    <s v="TK"/>
    <s v="33X"/>
    <x v="1"/>
    <x v="0"/>
    <x v="0"/>
    <x v="0"/>
    <x v="1"/>
    <x v="1"/>
    <x v="1"/>
    <x v="50"/>
    <x v="41"/>
    <x v="2"/>
    <s v="ISLTLVISL"/>
    <s v=""/>
    <n v="1"/>
    <s v=""/>
    <s v=""/>
    <s v=""/>
    <s v=""/>
    <s v=""/>
    <s v=""/>
    <n v="1"/>
    <s v=""/>
    <s v=""/>
    <s v=""/>
    <s v=""/>
    <s v=""/>
    <s v="439916348ISL"/>
    <s v="4399163486348TLV"/>
    <s v="ISTL"/>
    <s v="439916348ISTL"/>
    <n v="924"/>
    <s v="ISL"/>
    <x v="3"/>
    <n v="2"/>
    <n v="1"/>
    <s v="9241"/>
    <s v=""/>
    <s v=""/>
  </r>
  <r>
    <x v="2"/>
    <s v=" "/>
    <s v="TK"/>
    <x v="240"/>
    <m/>
    <s v="TUE"/>
    <x v="1"/>
    <d v="1899-12-30T23:35:00"/>
    <d v="1899-12-30T13:15:00"/>
    <n v="1"/>
    <x v="104"/>
    <s v="TK"/>
    <n v="789"/>
    <x v="0"/>
    <x v="1"/>
    <x v="4"/>
    <x v="0"/>
    <x v="1"/>
    <x v="1"/>
    <x v="1"/>
    <x v="101"/>
    <x v="15"/>
    <x v="6"/>
    <s v="ISTLAXIST"/>
    <s v=""/>
    <n v="1"/>
    <s v=""/>
    <s v=""/>
    <s v=""/>
    <s v=""/>
    <s v=""/>
    <s v=""/>
    <n v="1"/>
    <s v=""/>
    <s v=""/>
    <s v=""/>
    <s v=""/>
    <s v=""/>
    <s v="439916069IST"/>
    <s v="4399160696069LAX"/>
    <s v="ISTL"/>
    <s v="439916069ISTL"/>
    <n v="925"/>
    <s v="IST"/>
    <x v="3"/>
    <n v="2"/>
    <n v="1"/>
    <s v="9251"/>
    <s v=""/>
    <s v=""/>
  </r>
  <r>
    <x v="2"/>
    <s v=" "/>
    <s v="TK"/>
    <x v="104"/>
    <m/>
    <s v="TUE"/>
    <x v="59"/>
    <d v="1899-12-30T23:35:00"/>
    <d v="1899-12-30T02:05:00"/>
    <n v="1"/>
    <x v="16"/>
    <s v="KZU"/>
    <s v="ABW"/>
    <x v="1"/>
    <x v="0"/>
    <x v="2"/>
    <x v="0"/>
    <x v="56"/>
    <x v="39"/>
    <x v="6"/>
    <x v="5"/>
    <x v="5"/>
    <x v="4"/>
    <s v="ISLEBLISL"/>
    <s v=""/>
    <n v="1"/>
    <s v=""/>
    <s v=""/>
    <s v=""/>
    <s v=""/>
    <s v=""/>
    <s v=""/>
    <s v=""/>
    <s v=""/>
    <s v=""/>
    <s v=""/>
    <s v=""/>
    <s v=""/>
    <s v="439916447EBL"/>
    <s v="4399164466447ISL"/>
    <s v=""/>
    <s v="439916447"/>
    <n v="880"/>
    <s v="ISL"/>
    <x v="3"/>
    <n v="2"/>
    <n v="2"/>
    <s v="8802"/>
    <s v="880ISLT"/>
    <s v="ISLEBLISL"/>
  </r>
  <r>
    <x v="3"/>
    <s v=" "/>
    <s v="TK"/>
    <x v="241"/>
    <m/>
    <s v="WED"/>
    <x v="1"/>
    <d v="1899-12-30T00:10:00"/>
    <d v="1899-12-30T04:45:00"/>
    <s v="  "/>
    <x v="1"/>
    <s v="TK"/>
    <s v="77B"/>
    <x v="4"/>
    <x v="1"/>
    <x v="1"/>
    <x v="0"/>
    <x v="1"/>
    <x v="1"/>
    <x v="1"/>
    <x v="1"/>
    <x v="1"/>
    <x v="1"/>
    <s v="Sefer Sonu Yok"/>
    <s v=""/>
    <s v=""/>
    <n v="1"/>
    <s v=""/>
    <s v=""/>
    <s v=""/>
    <s v=""/>
    <s v=""/>
    <s v=""/>
    <n v="1"/>
    <s v=""/>
    <s v=""/>
    <s v=""/>
    <s v=""/>
    <s v="439924910IST"/>
    <s v="4399249104910FRU"/>
    <s v="ISTL"/>
    <s v="439924910ISTL"/>
    <n v="928"/>
    <s v="IST"/>
    <x v="4"/>
    <n v="2"/>
    <n v="1"/>
    <s v="9281"/>
    <s v=""/>
    <s v=""/>
  </r>
  <r>
    <x v="3"/>
    <s v=" "/>
    <s v="TK"/>
    <x v="1"/>
    <m/>
    <s v="WED"/>
    <x v="1"/>
    <d v="1899-12-30T00:10:00"/>
    <d v="1899-12-30T05:05:00"/>
    <s v="  "/>
    <x v="1"/>
    <s v="TK"/>
    <s v="TK7"/>
    <x v="0"/>
    <x v="2"/>
    <x v="5"/>
    <x v="1"/>
    <x v="1"/>
    <x v="1"/>
    <x v="1"/>
    <x v="1"/>
    <x v="1"/>
    <x v="1"/>
    <s v="ISTFRUPVGFRUIST"/>
    <s v=""/>
    <s v=""/>
    <n v="1"/>
    <s v=""/>
    <s v=""/>
    <s v=""/>
    <s v=""/>
    <s v=""/>
    <s v=""/>
    <n v="1"/>
    <s v=""/>
    <s v=""/>
    <s v=""/>
    <s v=""/>
    <s v="439926108IST"/>
    <s v="4399261086108FRU"/>
    <s v="ISTL"/>
    <s v="439926108ISTL"/>
    <n v="929"/>
    <s v="IST"/>
    <x v="4"/>
    <n v="4"/>
    <n v="1"/>
    <s v="9291"/>
    <s v=""/>
    <s v=""/>
  </r>
  <r>
    <x v="3"/>
    <s v=" "/>
    <s v="TK"/>
    <x v="169"/>
    <m/>
    <s v="WED"/>
    <x v="2"/>
    <d v="1899-12-30T00:10:00"/>
    <d v="1899-12-30T03:10:00"/>
    <s v="  "/>
    <x v="6"/>
    <s v="TK"/>
    <s v="77X"/>
    <x v="1"/>
    <x v="0"/>
    <x v="1"/>
    <x v="0"/>
    <x v="1"/>
    <x v="1"/>
    <x v="1"/>
    <x v="6"/>
    <x v="6"/>
    <x v="5"/>
    <s v="ISLFRAISL"/>
    <s v=""/>
    <s v=""/>
    <n v="1"/>
    <s v=""/>
    <s v=""/>
    <s v=""/>
    <s v=""/>
    <s v=""/>
    <s v=""/>
    <n v="1"/>
    <s v=""/>
    <s v=""/>
    <s v=""/>
    <s v=""/>
    <s v="439926403ISL"/>
    <s v="4399264036403FRA"/>
    <s v="ISTL"/>
    <s v="439926403ISTL"/>
    <n v="930"/>
    <s v="ISL"/>
    <x v="4"/>
    <n v="2"/>
    <n v="1"/>
    <s v="9301"/>
    <s v=""/>
    <s v=""/>
  </r>
  <r>
    <x v="3"/>
    <s v=" "/>
    <s v="TK"/>
    <x v="3"/>
    <m/>
    <s v="WED"/>
    <x v="1"/>
    <d v="1899-12-30T00:20:00"/>
    <d v="1899-12-30T05:25:00"/>
    <s v="  "/>
    <x v="1"/>
    <s v="TK"/>
    <s v="TK7"/>
    <x v="0"/>
    <x v="2"/>
    <x v="5"/>
    <x v="1"/>
    <x v="1"/>
    <x v="1"/>
    <x v="1"/>
    <x v="1"/>
    <x v="1"/>
    <x v="1"/>
    <s v="ISTFRUCANFRUIST"/>
    <s v=""/>
    <s v=""/>
    <n v="1"/>
    <s v=""/>
    <s v=""/>
    <s v=""/>
    <s v=""/>
    <s v=""/>
    <s v=""/>
    <n v="1"/>
    <s v=""/>
    <s v=""/>
    <s v=""/>
    <s v=""/>
    <s v="439926106IST"/>
    <s v="4399261066106FRU"/>
    <s v="ISTL"/>
    <s v="439926106ISTL"/>
    <n v="932"/>
    <s v="IST"/>
    <x v="4"/>
    <n v="4"/>
    <n v="1"/>
    <s v="9321"/>
    <s v=""/>
    <s v=""/>
  </r>
  <r>
    <x v="3"/>
    <s v=" "/>
    <s v="TK"/>
    <x v="242"/>
    <m/>
    <s v="WED"/>
    <x v="30"/>
    <d v="1899-12-30T00:25:00"/>
    <d v="1899-12-30T04:40:00"/>
    <s v="  "/>
    <x v="105"/>
    <s v="TK"/>
    <s v="78Z"/>
    <x v="3"/>
    <x v="2"/>
    <x v="5"/>
    <x v="1"/>
    <x v="28"/>
    <x v="1"/>
    <x v="1"/>
    <x v="102"/>
    <x v="37"/>
    <x v="2"/>
    <s v="Sefer Başlangıcı Yok"/>
    <s v=""/>
    <s v=""/>
    <s v=""/>
    <s v=""/>
    <s v=""/>
    <s v=""/>
    <s v=""/>
    <s v=""/>
    <s v=""/>
    <s v=""/>
    <s v=""/>
    <s v=""/>
    <s v=""/>
    <s v=""/>
    <s v="not found1233AYT"/>
    <s v="not foundnot found1233LED"/>
    <s v=""/>
    <s v="439921233"/>
    <s v="not found"/>
    <s v="not found"/>
    <x v="0"/>
    <s v=""/>
    <n v="268"/>
    <s v="not found268"/>
    <s v=""/>
    <s v=""/>
  </r>
  <r>
    <x v="3"/>
    <s v=" "/>
    <s v="TK"/>
    <x v="210"/>
    <m/>
    <s v="WED"/>
    <x v="93"/>
    <d v="1899-12-30T00:25:00"/>
    <d v="1899-12-30T03:30:00"/>
    <s v="  "/>
    <x v="81"/>
    <s v="TK"/>
    <s v="33X"/>
    <x v="1"/>
    <x v="0"/>
    <x v="0"/>
    <x v="0"/>
    <x v="90"/>
    <x v="67"/>
    <x v="6"/>
    <x v="78"/>
    <x v="12"/>
    <x v="3"/>
    <s v="ISLMCTHYDISL"/>
    <s v=""/>
    <s v=""/>
    <n v="1"/>
    <s v=""/>
    <s v=""/>
    <s v=""/>
    <s v=""/>
    <s v=""/>
    <n v="1"/>
    <s v=""/>
    <s v=""/>
    <s v=""/>
    <s v=""/>
    <s v=""/>
    <s v="439916476MCT"/>
    <s v="4399164766476HYD"/>
    <s v=""/>
    <s v="439926476"/>
    <n v="857"/>
    <s v="ISL"/>
    <x v="3"/>
    <n v="3"/>
    <n v="2"/>
    <s v="8572"/>
    <s v=""/>
    <s v=""/>
  </r>
  <r>
    <x v="3"/>
    <s v=" "/>
    <s v="TK"/>
    <x v="243"/>
    <m/>
    <s v="WED"/>
    <x v="61"/>
    <d v="1899-12-30T01:00:00"/>
    <d v="1899-12-30T03:05:00"/>
    <s v="  "/>
    <x v="5"/>
    <s v="TK"/>
    <s v="33P"/>
    <x v="3"/>
    <x v="1"/>
    <x v="0"/>
    <x v="0"/>
    <x v="58"/>
    <x v="44"/>
    <x v="6"/>
    <x v="5"/>
    <x v="5"/>
    <x v="4"/>
    <s v="ISTBEYIST"/>
    <s v=""/>
    <s v=""/>
    <n v="1"/>
    <s v=""/>
    <s v=""/>
    <s v=""/>
    <s v=""/>
    <s v=""/>
    <s v=""/>
    <s v=""/>
    <s v=""/>
    <s v=""/>
    <s v=""/>
    <s v=""/>
    <s v="43991829BEY"/>
    <s v="43991828829IST"/>
    <s v=""/>
    <s v="43992829"/>
    <n v="897"/>
    <s v="IST"/>
    <x v="3"/>
    <n v="2"/>
    <n v="2"/>
    <s v="8972"/>
    <s v="897ISLT"/>
    <s v="ISTBEYIST"/>
  </r>
  <r>
    <x v="3"/>
    <s v=" "/>
    <s v="TK"/>
    <x v="170"/>
    <m/>
    <s v="WED"/>
    <x v="1"/>
    <d v="1899-12-30T02:00:00"/>
    <d v="1899-12-30T06:30:00"/>
    <s v="  "/>
    <x v="85"/>
    <s v="TK"/>
    <s v="TK3"/>
    <x v="0"/>
    <x v="2"/>
    <x v="5"/>
    <x v="1"/>
    <x v="1"/>
    <x v="1"/>
    <x v="1"/>
    <x v="82"/>
    <x v="9"/>
    <x v="5"/>
    <s v="ISTMADIST"/>
    <s v=""/>
    <s v=""/>
    <n v="1"/>
    <s v=""/>
    <s v=""/>
    <s v=""/>
    <s v=""/>
    <s v=""/>
    <s v=""/>
    <n v="1"/>
    <s v=""/>
    <s v=""/>
    <s v=""/>
    <s v=""/>
    <s v="439926083IST"/>
    <s v="4399260836083MAD"/>
    <s v="ISTL"/>
    <s v="439926083ISTL"/>
    <n v="942"/>
    <s v="IST"/>
    <x v="4"/>
    <n v="2"/>
    <n v="1"/>
    <s v="9421"/>
    <s v=""/>
    <s v=""/>
  </r>
  <r>
    <x v="3"/>
    <s v=" "/>
    <s v="TK"/>
    <x v="212"/>
    <m/>
    <s v="WED"/>
    <x v="6"/>
    <d v="1899-12-30T02:20:00"/>
    <d v="1899-12-30T08:00:00"/>
    <s v="  "/>
    <x v="16"/>
    <s v="TK"/>
    <s v="77X"/>
    <x v="1"/>
    <x v="0"/>
    <x v="1"/>
    <x v="0"/>
    <x v="5"/>
    <x v="5"/>
    <x v="3"/>
    <x v="5"/>
    <x v="5"/>
    <x v="4"/>
    <s v="ISLPVGFRUISL"/>
    <s v=""/>
    <s v=""/>
    <n v="1"/>
    <s v=""/>
    <s v=""/>
    <s v=""/>
    <s v=""/>
    <s v=""/>
    <s v=""/>
    <s v=""/>
    <s v=""/>
    <s v=""/>
    <s v=""/>
    <s v=""/>
    <s v="439916527FRU"/>
    <s v="4399165266527ISL"/>
    <s v=""/>
    <s v="439926527"/>
    <n v="640"/>
    <s v="ISL"/>
    <x v="3"/>
    <n v="3"/>
    <n v="3"/>
    <s v="6403"/>
    <s v="640ISLT"/>
    <s v="ISLPVGFRUISL"/>
  </r>
  <r>
    <x v="3"/>
    <s v=" "/>
    <s v="TK"/>
    <x v="115"/>
    <m/>
    <s v="WED"/>
    <x v="21"/>
    <d v="1899-12-30T02:30:00"/>
    <d v="1899-12-30T13:10:00"/>
    <s v="  "/>
    <x v="5"/>
    <s v="TK"/>
    <s v="TK7"/>
    <x v="0"/>
    <x v="2"/>
    <x v="5"/>
    <x v="1"/>
    <x v="20"/>
    <x v="4"/>
    <x v="2"/>
    <x v="5"/>
    <x v="5"/>
    <x v="4"/>
    <s v="ISTORDIST"/>
    <s v=""/>
    <s v=""/>
    <n v="1"/>
    <s v=""/>
    <s v=""/>
    <s v=""/>
    <s v=""/>
    <s v=""/>
    <s v=""/>
    <s v=""/>
    <s v=""/>
    <s v=""/>
    <s v=""/>
    <s v=""/>
    <s v="439916186ORD"/>
    <s v="4399161856186IST"/>
    <s v=""/>
    <s v="439926186"/>
    <n v="772"/>
    <s v="IST"/>
    <x v="3"/>
    <n v="2"/>
    <n v="2"/>
    <s v="7722"/>
    <s v="772ISLT"/>
    <s v="ISTORDIST"/>
  </r>
  <r>
    <x v="3"/>
    <s v=" "/>
    <s v="TK"/>
    <x v="244"/>
    <m/>
    <s v="WED"/>
    <x v="14"/>
    <d v="1899-12-30T02:30:00"/>
    <d v="1899-12-30T07:00:00"/>
    <s v="  "/>
    <x v="16"/>
    <s v="TK"/>
    <s v="33X"/>
    <x v="1"/>
    <x v="0"/>
    <x v="0"/>
    <x v="0"/>
    <x v="13"/>
    <x v="12"/>
    <x v="6"/>
    <x v="5"/>
    <x v="5"/>
    <x v="4"/>
    <s v="ISLDOHISL"/>
    <s v=""/>
    <s v=""/>
    <n v="1"/>
    <s v=""/>
    <s v=""/>
    <s v=""/>
    <s v=""/>
    <s v=""/>
    <s v=""/>
    <s v=""/>
    <s v=""/>
    <s v=""/>
    <s v=""/>
    <s v=""/>
    <s v="439916549DOH"/>
    <s v="4399165486549ISL"/>
    <s v=""/>
    <s v="439926549"/>
    <n v="886"/>
    <s v="ISL"/>
    <x v="3"/>
    <n v="2"/>
    <n v="2"/>
    <s v="8862"/>
    <s v="886ISLT"/>
    <s v="ISLDOHISL"/>
  </r>
  <r>
    <x v="3"/>
    <s v=" "/>
    <s v="TK"/>
    <x v="12"/>
    <m/>
    <s v="WED"/>
    <x v="1"/>
    <d v="1899-12-30T02:35:00"/>
    <d v="1899-12-30T12:55:00"/>
    <s v="  "/>
    <x v="10"/>
    <s v="TK"/>
    <s v="TK7"/>
    <x v="0"/>
    <x v="2"/>
    <x v="5"/>
    <x v="1"/>
    <x v="1"/>
    <x v="1"/>
    <x v="1"/>
    <x v="10"/>
    <x v="10"/>
    <x v="1"/>
    <s v="ISTKULIST"/>
    <s v=""/>
    <s v=""/>
    <n v="1"/>
    <s v=""/>
    <s v=""/>
    <s v=""/>
    <s v=""/>
    <s v=""/>
    <s v=""/>
    <n v="1"/>
    <s v=""/>
    <s v=""/>
    <s v=""/>
    <s v=""/>
    <s v="439926178IST"/>
    <s v="4399261786178KUL"/>
    <s v="ISTL"/>
    <s v="439926178ISTL"/>
    <n v="946"/>
    <s v="IST"/>
    <x v="4"/>
    <n v="2"/>
    <n v="1"/>
    <s v="9461"/>
    <s v=""/>
    <s v=""/>
  </r>
  <r>
    <x v="3"/>
    <s v=" "/>
    <s v="TK"/>
    <x v="238"/>
    <m/>
    <s v="WED"/>
    <x v="22"/>
    <d v="1899-12-30T02:35:00"/>
    <d v="1899-12-30T04:15:00"/>
    <s v="  "/>
    <x v="106"/>
    <s v="KZU"/>
    <s v="ABV"/>
    <x v="1"/>
    <x v="0"/>
    <x v="2"/>
    <x v="0"/>
    <x v="21"/>
    <x v="18"/>
    <x v="5"/>
    <x v="103"/>
    <x v="75"/>
    <x v="2"/>
    <s v="ISLKBPBUDISL"/>
    <s v=""/>
    <s v=""/>
    <n v="1"/>
    <s v=""/>
    <s v=""/>
    <s v=""/>
    <s v=""/>
    <s v=""/>
    <n v="1"/>
    <s v=""/>
    <s v=""/>
    <s v=""/>
    <s v=""/>
    <s v=""/>
    <s v="439916391KBP"/>
    <s v="4399163916391BUD"/>
    <s v=""/>
    <s v="439926391"/>
    <n v="922"/>
    <s v="ISL"/>
    <x v="3"/>
    <n v="3"/>
    <n v="2"/>
    <s v="9222"/>
    <s v=""/>
    <s v=""/>
  </r>
  <r>
    <x v="3"/>
    <s v=" "/>
    <s v="TK"/>
    <x v="16"/>
    <m/>
    <s v="WED"/>
    <x v="4"/>
    <d v="1899-12-30T02:40:00"/>
    <d v="1899-12-30T13:05:00"/>
    <s v="  "/>
    <x v="5"/>
    <s v="TK"/>
    <s v="TK7"/>
    <x v="0"/>
    <x v="2"/>
    <x v="5"/>
    <x v="1"/>
    <x v="3"/>
    <x v="3"/>
    <x v="3"/>
    <x v="5"/>
    <x v="5"/>
    <x v="4"/>
    <s v="ISTBKKIST"/>
    <s v=""/>
    <s v=""/>
    <n v="1"/>
    <s v=""/>
    <s v=""/>
    <s v=""/>
    <s v=""/>
    <s v=""/>
    <s v=""/>
    <s v=""/>
    <s v=""/>
    <s v=""/>
    <s v=""/>
    <s v=""/>
    <s v="439916103BKK"/>
    <s v="4399161026103IST"/>
    <s v=""/>
    <s v="439926103"/>
    <n v="793"/>
    <s v="IST"/>
    <x v="3"/>
    <n v="2"/>
    <n v="2"/>
    <s v="7932"/>
    <s v="793ISLT"/>
    <s v="ISTBKKIST"/>
  </r>
  <r>
    <x v="3"/>
    <s v=" "/>
    <s v="TK"/>
    <x v="13"/>
    <m/>
    <s v="WED"/>
    <x v="1"/>
    <d v="1899-12-30T02:40:00"/>
    <d v="1899-12-30T12:15:00"/>
    <s v="  "/>
    <x v="11"/>
    <s v="TK"/>
    <s v="TK7"/>
    <x v="0"/>
    <x v="2"/>
    <x v="5"/>
    <x v="1"/>
    <x v="1"/>
    <x v="1"/>
    <x v="1"/>
    <x v="11"/>
    <x v="11"/>
    <x v="0"/>
    <s v="ISTJNBNBOIST"/>
    <s v=""/>
    <s v=""/>
    <n v="1"/>
    <s v=""/>
    <s v=""/>
    <s v=""/>
    <s v=""/>
    <s v=""/>
    <s v=""/>
    <n v="1"/>
    <s v=""/>
    <s v=""/>
    <s v=""/>
    <s v=""/>
    <s v="439926167IST"/>
    <s v="4399261676167JNB"/>
    <s v="ISTL"/>
    <s v="439926167ISTL"/>
    <n v="951"/>
    <s v="IST"/>
    <x v="4"/>
    <n v="3"/>
    <n v="1"/>
    <s v="9511"/>
    <s v=""/>
    <s v=""/>
  </r>
  <r>
    <x v="3"/>
    <s v=" "/>
    <s v="TK"/>
    <x v="245"/>
    <m/>
    <s v="WED"/>
    <x v="56"/>
    <d v="1899-12-30T02:55:00"/>
    <d v="1899-12-30T05:05:00"/>
    <s v="  "/>
    <x v="16"/>
    <s v="TK"/>
    <s v="33X"/>
    <x v="1"/>
    <x v="0"/>
    <x v="0"/>
    <x v="0"/>
    <x v="53"/>
    <x v="42"/>
    <x v="5"/>
    <x v="5"/>
    <x v="5"/>
    <x v="4"/>
    <s v="ISLTLVISL"/>
    <s v=""/>
    <s v=""/>
    <n v="1"/>
    <s v=""/>
    <s v=""/>
    <s v=""/>
    <s v=""/>
    <s v=""/>
    <s v=""/>
    <s v=""/>
    <s v=""/>
    <s v=""/>
    <s v=""/>
    <s v=""/>
    <s v="439916349TLV"/>
    <s v="4399163486349ISL"/>
    <s v=""/>
    <s v="439926349"/>
    <n v="924"/>
    <s v="ISL"/>
    <x v="3"/>
    <n v="2"/>
    <n v="2"/>
    <s v="9242"/>
    <s v="924ISLT"/>
    <s v="ISLTLVISL"/>
  </r>
  <r>
    <x v="3"/>
    <s v=" "/>
    <s v="TK"/>
    <x v="246"/>
    <m/>
    <s v="WED"/>
    <x v="94"/>
    <d v="1899-12-30T03:00:00"/>
    <d v="1899-12-30T07:00:00"/>
    <s v="  "/>
    <x v="5"/>
    <s v="TK"/>
    <s v="TKB"/>
    <x v="3"/>
    <x v="2"/>
    <x v="5"/>
    <x v="1"/>
    <x v="91"/>
    <x v="68"/>
    <x v="6"/>
    <x v="5"/>
    <x v="5"/>
    <x v="4"/>
    <s v="ISTSYZIST"/>
    <s v=""/>
    <s v=""/>
    <n v="1"/>
    <s v=""/>
    <s v=""/>
    <s v=""/>
    <s v=""/>
    <s v=""/>
    <s v=""/>
    <s v=""/>
    <s v=""/>
    <s v=""/>
    <s v=""/>
    <s v=""/>
    <s v="43991863SYZ"/>
    <s v="43991862863IST"/>
    <s v=""/>
    <s v="43992863"/>
    <n v="904"/>
    <s v="IST"/>
    <x v="3"/>
    <n v="2"/>
    <n v="2"/>
    <s v="9042"/>
    <s v="904ISLT"/>
    <s v="ISTSYZIST"/>
  </r>
  <r>
    <x v="3"/>
    <s v=" "/>
    <s v="TK"/>
    <x v="247"/>
    <m/>
    <s v="WED"/>
    <x v="95"/>
    <d v="1899-12-30T03:00:00"/>
    <d v="1899-12-30T06:20:00"/>
    <s v="  "/>
    <x v="5"/>
    <s v="TK"/>
    <s v="33S"/>
    <x v="3"/>
    <x v="1"/>
    <x v="0"/>
    <x v="0"/>
    <x v="92"/>
    <x v="68"/>
    <x v="6"/>
    <x v="5"/>
    <x v="5"/>
    <x v="4"/>
    <s v="ISTIKAIST"/>
    <s v=""/>
    <s v=""/>
    <n v="1"/>
    <s v=""/>
    <s v=""/>
    <s v=""/>
    <s v=""/>
    <s v=""/>
    <s v=""/>
    <s v=""/>
    <s v=""/>
    <s v=""/>
    <s v=""/>
    <s v=""/>
    <s v="43991879IKA"/>
    <s v="43991878879IST"/>
    <s v=""/>
    <s v="43992879"/>
    <n v="908"/>
    <s v="IST"/>
    <x v="3"/>
    <n v="2"/>
    <n v="2"/>
    <s v="9082"/>
    <s v="908ISLT"/>
    <s v="ISTIKAIST"/>
  </r>
  <r>
    <x v="3"/>
    <s v=" "/>
    <s v="TK"/>
    <x v="14"/>
    <m/>
    <s v="WED"/>
    <x v="1"/>
    <d v="1899-12-30T03:00:00"/>
    <d v="1899-12-30T09:20:00"/>
    <s v="  "/>
    <x v="12"/>
    <s v="TK"/>
    <s v="TK7"/>
    <x v="0"/>
    <x v="2"/>
    <x v="5"/>
    <x v="1"/>
    <x v="1"/>
    <x v="1"/>
    <x v="1"/>
    <x v="12"/>
    <x v="12"/>
    <x v="3"/>
    <s v="ISTBOMDACIST"/>
    <s v=""/>
    <s v=""/>
    <n v="1"/>
    <s v=""/>
    <s v=""/>
    <s v=""/>
    <s v=""/>
    <s v=""/>
    <s v=""/>
    <n v="1"/>
    <s v=""/>
    <s v=""/>
    <s v=""/>
    <s v=""/>
    <s v="439926050IST"/>
    <s v="4399260506050BOM"/>
    <s v="ISTL"/>
    <s v="439926050ISTL"/>
    <n v="957"/>
    <s v="IST"/>
    <x v="4"/>
    <n v="3"/>
    <n v="1"/>
    <s v="9571"/>
    <s v=""/>
    <s v=""/>
  </r>
  <r>
    <x v="3"/>
    <s v=" "/>
    <s v="TK"/>
    <x v="117"/>
    <m/>
    <s v="WED"/>
    <x v="1"/>
    <d v="1899-12-30T03:00:00"/>
    <d v="1899-12-30T07:30:00"/>
    <s v="  "/>
    <x v="45"/>
    <s v="TK"/>
    <s v="TK7"/>
    <x v="0"/>
    <x v="2"/>
    <x v="5"/>
    <x v="1"/>
    <x v="1"/>
    <x v="1"/>
    <x v="1"/>
    <x v="26"/>
    <x v="23"/>
    <x v="3"/>
    <s v="ISTDXBIST"/>
    <s v=""/>
    <s v=""/>
    <n v="1"/>
    <s v=""/>
    <s v=""/>
    <s v=""/>
    <s v=""/>
    <s v=""/>
    <s v=""/>
    <n v="1"/>
    <s v=""/>
    <s v=""/>
    <s v=""/>
    <s v=""/>
    <s v="439926136IST"/>
    <s v="4399261366136DXB"/>
    <s v="ISTL"/>
    <s v="439926136ISTL"/>
    <n v="958"/>
    <s v="IST"/>
    <x v="4"/>
    <n v="2"/>
    <n v="1"/>
    <s v="9581"/>
    <s v=""/>
    <s v=""/>
  </r>
  <r>
    <x v="3"/>
    <s v=" "/>
    <s v="TK"/>
    <x v="248"/>
    <m/>
    <s v="WED"/>
    <x v="1"/>
    <d v="1899-12-30T03:45:00"/>
    <d v="1899-12-30T06:30:00"/>
    <s v="  "/>
    <x v="107"/>
    <s v="TK"/>
    <s v="33D"/>
    <x v="3"/>
    <x v="1"/>
    <x v="0"/>
    <x v="0"/>
    <x v="1"/>
    <x v="1"/>
    <x v="1"/>
    <x v="104"/>
    <x v="6"/>
    <x v="5"/>
    <s v="ISTMUCIST"/>
    <s v=""/>
    <s v=""/>
    <n v="1"/>
    <s v=""/>
    <s v=""/>
    <s v=""/>
    <s v=""/>
    <s v=""/>
    <s v=""/>
    <n v="1"/>
    <s v=""/>
    <s v=""/>
    <s v=""/>
    <s v=""/>
    <s v="439921629IST"/>
    <s v="4399216291629MUC"/>
    <s v="ISTL"/>
    <s v="439921629ISTL"/>
    <n v="962"/>
    <s v="IST"/>
    <x v="4"/>
    <n v="2"/>
    <n v="1"/>
    <s v="9621"/>
    <s v=""/>
    <s v=""/>
  </r>
  <r>
    <x v="3"/>
    <s v=" "/>
    <s v="TK"/>
    <x v="17"/>
    <m/>
    <s v="WED"/>
    <x v="1"/>
    <d v="1899-12-30T03:45:00"/>
    <d v="1899-12-30T06:55:00"/>
    <s v="  "/>
    <x v="14"/>
    <s v="TK"/>
    <s v="TK7"/>
    <x v="0"/>
    <x v="2"/>
    <x v="5"/>
    <x v="1"/>
    <x v="1"/>
    <x v="1"/>
    <x v="1"/>
    <x v="14"/>
    <x v="14"/>
    <x v="5"/>
    <s v="ISTAMSIST"/>
    <s v=""/>
    <s v=""/>
    <n v="1"/>
    <s v=""/>
    <s v=""/>
    <s v=""/>
    <s v=""/>
    <s v=""/>
    <s v=""/>
    <n v="1"/>
    <s v=""/>
    <s v=""/>
    <s v=""/>
    <s v=""/>
    <s v="439926125IST"/>
    <s v="4399261256125AMS"/>
    <s v="ISTL"/>
    <s v="439926125ISTL"/>
    <n v="963"/>
    <s v="IST"/>
    <x v="4"/>
    <n v="2"/>
    <n v="1"/>
    <s v="9631"/>
    <s v=""/>
    <s v=""/>
  </r>
  <r>
    <x v="3"/>
    <s v=" "/>
    <s v="TK"/>
    <x v="249"/>
    <m/>
    <s v="WED"/>
    <x v="2"/>
    <d v="1899-12-30T03:45:00"/>
    <d v="1899-12-30T11:00:00"/>
    <s v="  "/>
    <x v="108"/>
    <s v="TK"/>
    <s v="33X"/>
    <x v="1"/>
    <x v="0"/>
    <x v="0"/>
    <x v="0"/>
    <x v="1"/>
    <x v="1"/>
    <x v="1"/>
    <x v="105"/>
    <x v="76"/>
    <x v="0"/>
    <s v="ISLFIHNBOIST"/>
    <s v=""/>
    <s v=""/>
    <n v="1"/>
    <s v=""/>
    <s v=""/>
    <s v=""/>
    <s v=""/>
    <s v=""/>
    <s v=""/>
    <n v="1"/>
    <s v=""/>
    <s v=""/>
    <s v=""/>
    <s v=""/>
    <s v="439926512ISL"/>
    <s v="4399265126512FIH"/>
    <s v="ISTL"/>
    <s v="439926512ISTL"/>
    <n v="964"/>
    <s v="ISL"/>
    <x v="4"/>
    <n v="3"/>
    <n v="1"/>
    <s v="9641"/>
    <s v=""/>
    <s v=""/>
  </r>
  <r>
    <x v="3"/>
    <s v=" "/>
    <s v="TK"/>
    <x v="250"/>
    <m/>
    <s v="WED"/>
    <x v="96"/>
    <d v="1899-12-30T03:50:00"/>
    <d v="1899-12-30T09:05:00"/>
    <s v="  "/>
    <x v="5"/>
    <s v="TK"/>
    <s v="33S"/>
    <x v="3"/>
    <x v="1"/>
    <x v="0"/>
    <x v="0"/>
    <x v="93"/>
    <x v="37"/>
    <x v="3"/>
    <x v="5"/>
    <x v="5"/>
    <x v="4"/>
    <s v="ISTTASIST"/>
    <s v=""/>
    <s v=""/>
    <n v="1"/>
    <s v=""/>
    <s v=""/>
    <s v=""/>
    <s v=""/>
    <s v=""/>
    <s v=""/>
    <s v=""/>
    <s v=""/>
    <s v=""/>
    <s v=""/>
    <s v=""/>
    <s v="43991369TAS"/>
    <s v="43991368369IST"/>
    <s v=""/>
    <s v="43992369"/>
    <n v="896"/>
    <s v="IST"/>
    <x v="3"/>
    <n v="2"/>
    <n v="2"/>
    <s v="8962"/>
    <s v="896ISLT"/>
    <s v="ISTTASIST"/>
  </r>
  <r>
    <x v="3"/>
    <s v=" "/>
    <s v="TK"/>
    <x v="251"/>
    <m/>
    <s v="WED"/>
    <x v="1"/>
    <d v="1899-12-30T03:55:00"/>
    <d v="1899-12-30T07:15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n v="1"/>
    <s v=""/>
    <s v=""/>
    <s v=""/>
    <s v=""/>
    <s v=""/>
    <s v=""/>
    <n v="1"/>
    <s v=""/>
    <s v=""/>
    <s v=""/>
    <s v=""/>
    <s v="439921523IST"/>
    <s v="4399215231523DUS"/>
    <s v="ISTL"/>
    <s v="439921523ISTL"/>
    <n v="966"/>
    <s v="IST"/>
    <x v="4"/>
    <n v="2"/>
    <n v="1"/>
    <s v="9661"/>
    <s v=""/>
    <s v=""/>
  </r>
  <r>
    <x v="3"/>
    <s v=" "/>
    <s v="TK"/>
    <x v="252"/>
    <m/>
    <s v="WED"/>
    <x v="1"/>
    <d v="1899-12-30T03:55:00"/>
    <d v="1899-12-30T08:25:00"/>
    <s v="  "/>
    <x v="85"/>
    <s v="TK"/>
    <n v="333"/>
    <x v="3"/>
    <x v="1"/>
    <x v="0"/>
    <x v="0"/>
    <x v="1"/>
    <x v="1"/>
    <x v="1"/>
    <x v="82"/>
    <x v="9"/>
    <x v="5"/>
    <s v="ISTMADIST"/>
    <s v=""/>
    <s v=""/>
    <n v="1"/>
    <s v=""/>
    <s v=""/>
    <s v=""/>
    <s v=""/>
    <s v=""/>
    <s v=""/>
    <n v="1"/>
    <s v=""/>
    <s v=""/>
    <s v=""/>
    <s v=""/>
    <s v="439921857IST"/>
    <s v="4399218571857MAD"/>
    <s v="ISTL"/>
    <s v="439921857ISTL"/>
    <n v="969"/>
    <s v="IST"/>
    <x v="4"/>
    <n v="2"/>
    <n v="1"/>
    <s v="9691"/>
    <s v=""/>
    <s v=""/>
  </r>
  <r>
    <x v="3"/>
    <s v=" "/>
    <s v="TK"/>
    <x v="66"/>
    <m/>
    <s v="WED"/>
    <x v="5"/>
    <d v="1899-12-30T03:55:00"/>
    <d v="1899-12-30T05:45:00"/>
    <s v="  "/>
    <x v="68"/>
    <s v="TK"/>
    <n v="789"/>
    <x v="0"/>
    <x v="1"/>
    <x v="4"/>
    <x v="0"/>
    <x v="4"/>
    <x v="4"/>
    <x v="2"/>
    <x v="65"/>
    <x v="51"/>
    <x v="6"/>
    <s v="ISTJFKYYZIST"/>
    <s v=""/>
    <s v=""/>
    <n v="1"/>
    <s v=""/>
    <s v=""/>
    <s v=""/>
    <s v=""/>
    <s v=""/>
    <n v="1"/>
    <s v=""/>
    <s v=""/>
    <s v=""/>
    <s v=""/>
    <s v=""/>
    <s v="439916079JFK"/>
    <s v="4399160796079YYZ"/>
    <s v=""/>
    <s v="439926079"/>
    <n v="773"/>
    <s v="IST"/>
    <x v="3"/>
    <n v="3"/>
    <n v="2"/>
    <s v="7732"/>
    <s v=""/>
    <s v=""/>
  </r>
  <r>
    <x v="3"/>
    <s v=" "/>
    <s v="TK"/>
    <x v="204"/>
    <m/>
    <s v="WED"/>
    <x v="21"/>
    <d v="1899-12-30T04:05:00"/>
    <d v="1899-12-30T07:50:00"/>
    <s v="  "/>
    <x v="67"/>
    <s v="TK"/>
    <s v="77X"/>
    <x v="1"/>
    <x v="0"/>
    <x v="1"/>
    <x v="0"/>
    <x v="20"/>
    <x v="4"/>
    <x v="2"/>
    <x v="64"/>
    <x v="50"/>
    <x v="6"/>
    <s v="ISLORDMEXBOGMIAMSTISL"/>
    <s v=""/>
    <s v=""/>
    <n v="1"/>
    <s v=""/>
    <s v=""/>
    <s v=""/>
    <s v=""/>
    <s v=""/>
    <n v="1"/>
    <s v=""/>
    <s v=""/>
    <s v=""/>
    <s v=""/>
    <s v=""/>
    <s v="439916433ORD"/>
    <s v="4399164336433MEX"/>
    <s v=""/>
    <s v="439926433"/>
    <n v="811"/>
    <s v="ISL"/>
    <x v="3"/>
    <n v="6"/>
    <n v="2"/>
    <s v="8112"/>
    <s v=""/>
    <s v=""/>
  </r>
  <r>
    <x v="3"/>
    <s v=" "/>
    <s v="TK"/>
    <x v="215"/>
    <m/>
    <s v="WED"/>
    <x v="11"/>
    <d v="1899-12-30T04:05:00"/>
    <d v="1899-12-30T10:35:00"/>
    <s v="  "/>
    <x v="16"/>
    <s v="RH"/>
    <s v="3RH"/>
    <x v="2"/>
    <x v="0"/>
    <x v="0"/>
    <x v="0"/>
    <x v="10"/>
    <x v="9"/>
    <x v="3"/>
    <x v="5"/>
    <x v="5"/>
    <x v="4"/>
    <s v="HKGALAISLALAHKG"/>
    <s v=""/>
    <s v=""/>
    <n v="1"/>
    <s v=""/>
    <s v=""/>
    <s v=""/>
    <s v=""/>
    <s v=""/>
    <s v=""/>
    <s v=""/>
    <s v=""/>
    <s v=""/>
    <s v=""/>
    <s v=""/>
    <s v="439926789ALA"/>
    <s v="4399267886789ISL"/>
    <s v=""/>
    <s v="439926789"/>
    <n v="1311"/>
    <s v="ISL"/>
    <x v="4"/>
    <n v="4"/>
    <n v="2"/>
    <s v="13112"/>
    <s v="1311ISLT"/>
    <s v="HKGALAISLALAHKG"/>
  </r>
  <r>
    <x v="3"/>
    <s v=" "/>
    <s v="TK"/>
    <x v="253"/>
    <m/>
    <s v="WED"/>
    <x v="97"/>
    <d v="1899-12-30T04:10:00"/>
    <d v="1899-12-30T12:45:00"/>
    <s v="  "/>
    <x v="58"/>
    <s v="TK"/>
    <s v="77B"/>
    <x v="0"/>
    <x v="1"/>
    <x v="1"/>
    <x v="0"/>
    <x v="94"/>
    <x v="69"/>
    <x v="2"/>
    <x v="55"/>
    <x v="42"/>
    <x v="0"/>
    <s v="ISTDSSEZEDSSIST"/>
    <s v=""/>
    <s v=""/>
    <n v="1"/>
    <s v=""/>
    <s v=""/>
    <s v=""/>
    <s v=""/>
    <s v=""/>
    <s v=""/>
    <s v=""/>
    <s v=""/>
    <s v=""/>
    <s v=""/>
    <s v=""/>
    <s v="439916170EZE"/>
    <s v="4399161696170DSS"/>
    <s v=""/>
    <s v="439926170"/>
    <n v="667"/>
    <s v="IST"/>
    <x v="3"/>
    <n v="4"/>
    <n v="3"/>
    <s v="6673"/>
    <s v=""/>
    <s v=""/>
  </r>
  <r>
    <x v="3"/>
    <s v=" "/>
    <s v="TK"/>
    <x v="254"/>
    <m/>
    <s v="WED"/>
    <x v="98"/>
    <d v="1899-12-30T04:20:00"/>
    <d v="1899-12-30T09:55:00"/>
    <s v="  "/>
    <x v="5"/>
    <s v="TK"/>
    <n v="332"/>
    <x v="3"/>
    <x v="1"/>
    <x v="0"/>
    <x v="0"/>
    <x v="95"/>
    <x v="70"/>
    <x v="6"/>
    <x v="5"/>
    <x v="5"/>
    <x v="4"/>
    <s v="ISTKBLIST"/>
    <s v=""/>
    <s v=""/>
    <n v="1"/>
    <s v=""/>
    <s v=""/>
    <s v=""/>
    <s v=""/>
    <s v=""/>
    <s v=""/>
    <s v=""/>
    <s v=""/>
    <s v=""/>
    <s v=""/>
    <s v=""/>
    <s v="43991707KBL"/>
    <s v="43991706707IST"/>
    <s v=""/>
    <s v="43992707"/>
    <n v="903"/>
    <s v="IST"/>
    <x v="3"/>
    <n v="2"/>
    <n v="2"/>
    <s v="9032"/>
    <s v="903ISLT"/>
    <s v="ISTKBLIST"/>
  </r>
  <r>
    <x v="3"/>
    <s v=" "/>
    <s v="TK"/>
    <x v="255"/>
    <m/>
    <s v="WED"/>
    <x v="1"/>
    <d v="1899-12-30T04:20:00"/>
    <d v="1899-12-30T07:55:00"/>
    <s v="  "/>
    <x v="14"/>
    <s v="TK"/>
    <s v="77B"/>
    <x v="3"/>
    <x v="1"/>
    <x v="1"/>
    <x v="0"/>
    <x v="1"/>
    <x v="1"/>
    <x v="1"/>
    <x v="14"/>
    <x v="14"/>
    <x v="5"/>
    <s v="ISTAMSIST"/>
    <s v=""/>
    <s v=""/>
    <n v="1"/>
    <s v=""/>
    <s v=""/>
    <s v=""/>
    <s v=""/>
    <s v=""/>
    <s v=""/>
    <n v="1"/>
    <s v=""/>
    <s v=""/>
    <s v=""/>
    <s v=""/>
    <s v="439921951IST"/>
    <s v="4399219511951AMS"/>
    <s v="ISTL"/>
    <s v="439921951ISTL"/>
    <n v="983"/>
    <s v="IST"/>
    <x v="4"/>
    <n v="2"/>
    <n v="1"/>
    <s v="9831"/>
    <s v=""/>
    <s v=""/>
  </r>
  <r>
    <x v="3"/>
    <s v=" "/>
    <s v="TK"/>
    <x v="256"/>
    <m/>
    <s v="WED"/>
    <x v="1"/>
    <d v="1899-12-30T04:25:00"/>
    <d v="1899-12-30T14:50:00"/>
    <s v="  "/>
    <x v="46"/>
    <s v="TK"/>
    <n v="789"/>
    <x v="3"/>
    <x v="1"/>
    <x v="4"/>
    <x v="0"/>
    <x v="1"/>
    <x v="1"/>
    <x v="1"/>
    <x v="43"/>
    <x v="15"/>
    <x v="6"/>
    <s v="ISTJFKIST"/>
    <s v=""/>
    <s v=""/>
    <n v="1"/>
    <s v=""/>
    <s v=""/>
    <s v=""/>
    <s v=""/>
    <s v=""/>
    <s v=""/>
    <n v="1"/>
    <s v=""/>
    <s v=""/>
    <s v=""/>
    <s v=""/>
    <s v="439923IST"/>
    <s v="4399233JFK"/>
    <s v="ISTL"/>
    <s v="439923ISTL"/>
    <n v="984"/>
    <s v="IST"/>
    <x v="4"/>
    <n v="2"/>
    <n v="1"/>
    <s v="9841"/>
    <s v=""/>
    <s v=""/>
  </r>
  <r>
    <x v="3"/>
    <s v=" "/>
    <s v="TK"/>
    <x v="257"/>
    <m/>
    <s v="WED"/>
    <x v="1"/>
    <d v="1899-12-30T04:35:00"/>
    <d v="1899-12-30T07:50:00"/>
    <s v="  "/>
    <x v="110"/>
    <s v="TK"/>
    <s v="33P"/>
    <x v="3"/>
    <x v="1"/>
    <x v="0"/>
    <x v="0"/>
    <x v="1"/>
    <x v="1"/>
    <x v="1"/>
    <x v="107"/>
    <x v="2"/>
    <x v="2"/>
    <s v="ISTCPHIST"/>
    <s v=""/>
    <s v=""/>
    <n v="1"/>
    <s v=""/>
    <s v=""/>
    <s v=""/>
    <s v=""/>
    <s v=""/>
    <s v=""/>
    <n v="1"/>
    <s v=""/>
    <s v=""/>
    <s v=""/>
    <s v=""/>
    <s v="439921783IST"/>
    <s v="4399217831783CPH"/>
    <s v="ISTL"/>
    <s v="439921783ISTL"/>
    <n v="989"/>
    <s v="IST"/>
    <x v="4"/>
    <n v="2"/>
    <n v="1"/>
    <s v="9891"/>
    <s v=""/>
    <s v=""/>
  </r>
  <r>
    <x v="3"/>
    <s v=" "/>
    <s v="TK"/>
    <x v="258"/>
    <m/>
    <s v="WED"/>
    <x v="1"/>
    <d v="1899-12-30T04:35:00"/>
    <d v="1899-12-30T08:15:00"/>
    <s v="  "/>
    <x v="9"/>
    <s v="TK"/>
    <n v="333"/>
    <x v="3"/>
    <x v="1"/>
    <x v="0"/>
    <x v="0"/>
    <x v="1"/>
    <x v="1"/>
    <x v="1"/>
    <x v="9"/>
    <x v="9"/>
    <x v="5"/>
    <s v="ISTBCNIST"/>
    <s v=""/>
    <s v=""/>
    <n v="1"/>
    <s v=""/>
    <s v=""/>
    <s v=""/>
    <s v=""/>
    <s v=""/>
    <s v=""/>
    <n v="1"/>
    <s v=""/>
    <s v=""/>
    <s v=""/>
    <s v=""/>
    <s v="439921853IST"/>
    <s v="4399218531853BCN"/>
    <s v="ISTL"/>
    <s v="439921853ISTL"/>
    <n v="990"/>
    <s v="IST"/>
    <x v="4"/>
    <n v="2"/>
    <n v="1"/>
    <s v="9901"/>
    <s v=""/>
    <s v=""/>
  </r>
  <r>
    <x v="3"/>
    <s v=" "/>
    <s v="TK"/>
    <x v="259"/>
    <m/>
    <s v="WED"/>
    <x v="1"/>
    <d v="1899-12-30T04:45:00"/>
    <d v="1899-12-30T08:50:00"/>
    <s v="  "/>
    <x v="17"/>
    <s v="TK"/>
    <s v="77K"/>
    <x v="3"/>
    <x v="1"/>
    <x v="1"/>
    <x v="0"/>
    <x v="1"/>
    <x v="1"/>
    <x v="1"/>
    <x v="16"/>
    <x v="16"/>
    <x v="2"/>
    <s v="ISTLHRIST"/>
    <s v=""/>
    <s v=""/>
    <n v="1"/>
    <s v=""/>
    <s v=""/>
    <s v=""/>
    <s v=""/>
    <s v=""/>
    <s v=""/>
    <n v="1"/>
    <s v=""/>
    <s v=""/>
    <s v=""/>
    <s v=""/>
    <s v="439921979IST"/>
    <s v="4399219791979LHR"/>
    <s v="ISTL"/>
    <s v="439921979ISTL"/>
    <n v="993"/>
    <s v="IST"/>
    <x v="4"/>
    <n v="2"/>
    <n v="1"/>
    <s v="9931"/>
    <s v=""/>
    <s v=""/>
  </r>
  <r>
    <x v="3"/>
    <s v=" "/>
    <s v="TK"/>
    <x v="22"/>
    <m/>
    <s v="WED"/>
    <x v="1"/>
    <d v="1899-12-30T04:45:00"/>
    <d v="1899-12-30T08:50:00"/>
    <s v="  "/>
    <x v="17"/>
    <s v="TK"/>
    <s v="TK7"/>
    <x v="0"/>
    <x v="2"/>
    <x v="5"/>
    <x v="1"/>
    <x v="1"/>
    <x v="1"/>
    <x v="1"/>
    <x v="16"/>
    <x v="16"/>
    <x v="2"/>
    <s v="ISTLHRIST"/>
    <s v=""/>
    <s v=""/>
    <n v="1"/>
    <s v=""/>
    <s v=""/>
    <s v=""/>
    <s v=""/>
    <s v=""/>
    <s v=""/>
    <n v="1"/>
    <s v=""/>
    <s v=""/>
    <s v=""/>
    <s v=""/>
    <s v="439926139IST"/>
    <s v="4399261396139LHR"/>
    <s v="ISTL"/>
    <s v="439926139ISTL"/>
    <n v="994"/>
    <s v="IST"/>
    <x v="4"/>
    <n v="2"/>
    <n v="1"/>
    <s v="9941"/>
    <s v=""/>
    <s v=""/>
  </r>
  <r>
    <x v="3"/>
    <s v=" "/>
    <s v="TK"/>
    <x v="260"/>
    <m/>
    <s v="WED"/>
    <x v="1"/>
    <d v="1899-12-30T04:45:00"/>
    <d v="1899-12-30T08:05:00"/>
    <s v="  "/>
    <x v="21"/>
    <s v="TK"/>
    <s v="33X"/>
    <x v="1"/>
    <x v="0"/>
    <x v="0"/>
    <x v="0"/>
    <x v="1"/>
    <x v="1"/>
    <x v="1"/>
    <x v="19"/>
    <x v="14"/>
    <x v="5"/>
    <s v="ISTMSTBSLISL"/>
    <s v=""/>
    <s v=""/>
    <n v="1"/>
    <s v=""/>
    <s v=""/>
    <s v=""/>
    <s v=""/>
    <s v=""/>
    <s v=""/>
    <n v="1"/>
    <s v=""/>
    <s v=""/>
    <s v=""/>
    <s v=""/>
    <s v="439926585IST"/>
    <s v="4399265856585MST"/>
    <s v="ISTL"/>
    <s v="439926585ISTL"/>
    <n v="995"/>
    <s v="IST"/>
    <x v="4"/>
    <n v="3"/>
    <n v="1"/>
    <s v="9951"/>
    <s v=""/>
    <s v=""/>
  </r>
  <r>
    <x v="3"/>
    <s v=" "/>
    <s v="TK"/>
    <x v="261"/>
    <m/>
    <s v="WED"/>
    <x v="1"/>
    <d v="1899-12-30T04:50:00"/>
    <d v="1899-12-30T07:40:00"/>
    <s v="  "/>
    <x v="111"/>
    <s v="TK"/>
    <s v="33S"/>
    <x v="3"/>
    <x v="1"/>
    <x v="0"/>
    <x v="0"/>
    <x v="1"/>
    <x v="1"/>
    <x v="1"/>
    <x v="46"/>
    <x v="37"/>
    <x v="2"/>
    <s v="ISTVKOIST"/>
    <s v=""/>
    <s v=""/>
    <n v="1"/>
    <s v=""/>
    <s v=""/>
    <s v=""/>
    <s v=""/>
    <s v=""/>
    <s v=""/>
    <n v="1"/>
    <s v=""/>
    <s v=""/>
    <s v=""/>
    <s v=""/>
    <s v="43992413IST"/>
    <s v="43992413413VKO"/>
    <s v="ISTL"/>
    <s v="43992413ISTL"/>
    <n v="996"/>
    <s v="IST"/>
    <x v="4"/>
    <n v="2"/>
    <n v="1"/>
    <s v="9961"/>
    <s v=""/>
    <s v=""/>
  </r>
  <r>
    <x v="3"/>
    <s v=" "/>
    <s v="TK"/>
    <x v="262"/>
    <m/>
    <s v="WED"/>
    <x v="1"/>
    <d v="1899-12-30T04:50:00"/>
    <d v="1899-12-30T07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n v="1"/>
    <s v=""/>
    <s v=""/>
    <s v=""/>
    <s v=""/>
    <s v=""/>
    <s v=""/>
    <n v="1"/>
    <s v=""/>
    <s v=""/>
    <s v=""/>
    <s v=""/>
    <s v="439921721IST"/>
    <s v="4399217211721TXL"/>
    <s v="ISTL"/>
    <s v="439921721ISTL"/>
    <n v="997"/>
    <s v="IST"/>
    <x v="4"/>
    <n v="2"/>
    <n v="1"/>
    <s v="9971"/>
    <s v=""/>
    <s v=""/>
  </r>
  <r>
    <x v="3"/>
    <s v=" "/>
    <s v="TK"/>
    <x v="263"/>
    <m/>
    <s v="WED"/>
    <x v="1"/>
    <d v="1899-12-30T04:55:00"/>
    <d v="1899-12-30T08:10:00"/>
    <s v="  "/>
    <x v="6"/>
    <s v="TK"/>
    <s v="33P"/>
    <x v="3"/>
    <x v="1"/>
    <x v="0"/>
    <x v="0"/>
    <x v="1"/>
    <x v="1"/>
    <x v="1"/>
    <x v="6"/>
    <x v="6"/>
    <x v="5"/>
    <s v="ISTFRAIST"/>
    <s v=""/>
    <s v=""/>
    <n v="1"/>
    <s v=""/>
    <s v=""/>
    <s v=""/>
    <s v=""/>
    <s v=""/>
    <s v=""/>
    <n v="1"/>
    <s v=""/>
    <s v=""/>
    <s v=""/>
    <s v=""/>
    <s v="439921587IST"/>
    <s v="4399215871587FRA"/>
    <s v="ISTL"/>
    <s v="439921587ISTL"/>
    <n v="1000"/>
    <s v="IST"/>
    <x v="4"/>
    <n v="2"/>
    <n v="1"/>
    <s v="10001"/>
    <s v=""/>
    <s v=""/>
  </r>
  <r>
    <x v="3"/>
    <s v=" "/>
    <s v="TK"/>
    <x v="222"/>
    <m/>
    <s v="WED"/>
    <x v="32"/>
    <d v="1899-12-30T05:05:00"/>
    <d v="1899-12-30T12:05:00"/>
    <s v="  "/>
    <x v="65"/>
    <s v="9T"/>
    <s v="74F"/>
    <x v="1"/>
    <x v="0"/>
    <x v="3"/>
    <x v="0"/>
    <x v="30"/>
    <x v="23"/>
    <x v="6"/>
    <x v="62"/>
    <x v="48"/>
    <x v="1"/>
    <s v="ISLDWCHANDELISL"/>
    <s v=""/>
    <s v=""/>
    <n v="1"/>
    <s v=""/>
    <s v=""/>
    <s v=""/>
    <s v=""/>
    <s v=""/>
    <n v="1"/>
    <s v=""/>
    <s v=""/>
    <s v=""/>
    <s v=""/>
    <s v=""/>
    <s v="439916562DWC"/>
    <s v="4399165626562HAN"/>
    <s v=""/>
    <s v="439926562"/>
    <n v="898"/>
    <s v="ISL"/>
    <x v="3"/>
    <n v="4"/>
    <n v="2"/>
    <s v="8982"/>
    <s v=""/>
    <s v=""/>
  </r>
  <r>
    <x v="3"/>
    <s v=" "/>
    <s v="TK"/>
    <x v="25"/>
    <m/>
    <s v="WED"/>
    <x v="8"/>
    <d v="1899-12-30T05:10:00"/>
    <d v="1899-12-30T09:25:00"/>
    <s v="  "/>
    <x v="20"/>
    <s v="TK"/>
    <s v="TK3"/>
    <x v="0"/>
    <x v="2"/>
    <x v="5"/>
    <x v="1"/>
    <x v="7"/>
    <x v="6"/>
    <x v="0"/>
    <x v="18"/>
    <x v="18"/>
    <x v="3"/>
    <s v="ISTSEZCMBLHEIST"/>
    <s v=""/>
    <s v=""/>
    <n v="1"/>
    <s v=""/>
    <s v=""/>
    <s v=""/>
    <s v=""/>
    <s v=""/>
    <n v="1"/>
    <s v=""/>
    <s v=""/>
    <s v=""/>
    <s v=""/>
    <s v=""/>
    <s v="439916060SEZ"/>
    <s v="4399160606060CMB"/>
    <s v=""/>
    <s v="439926060"/>
    <n v="876"/>
    <s v="IST"/>
    <x v="3"/>
    <n v="4"/>
    <n v="2"/>
    <s v="8762"/>
    <s v=""/>
    <s v=""/>
  </r>
  <r>
    <x v="3"/>
    <s v=" "/>
    <s v="TK"/>
    <x v="264"/>
    <m/>
    <s v="WED"/>
    <x v="99"/>
    <d v="1899-12-30T05:15:00"/>
    <d v="1899-12-30T09:20:00"/>
    <s v="  "/>
    <x v="113"/>
    <s v="TK"/>
    <s v="78Z"/>
    <x v="3"/>
    <x v="2"/>
    <x v="5"/>
    <x v="1"/>
    <x v="96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21DLM"/>
    <s v="not foundnot found1121LGW"/>
    <s v=""/>
    <s v="439921121"/>
    <s v="not found"/>
    <s v="not found"/>
    <x v="0"/>
    <s v=""/>
    <n v="272"/>
    <s v="not found272"/>
    <s v=""/>
    <s v=""/>
  </r>
  <r>
    <x v="3"/>
    <s v=" "/>
    <s v="TK"/>
    <x v="265"/>
    <m/>
    <s v="WED"/>
    <x v="30"/>
    <d v="1899-12-30T05:20:00"/>
    <d v="1899-12-30T09:50:00"/>
    <s v="  "/>
    <x v="113"/>
    <s v="TK"/>
    <s v="78Z"/>
    <x v="3"/>
    <x v="2"/>
    <x v="5"/>
    <x v="1"/>
    <x v="28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59AYT"/>
    <s v="not foundnot found1159LGW"/>
    <s v=""/>
    <s v="439921159"/>
    <s v="not found"/>
    <s v="not found"/>
    <x v="0"/>
    <s v=""/>
    <n v="273"/>
    <s v="not found273"/>
    <s v=""/>
    <s v=""/>
  </r>
  <r>
    <x v="3"/>
    <s v=" "/>
    <s v="TK"/>
    <x v="266"/>
    <m/>
    <s v="WED"/>
    <x v="1"/>
    <d v="1899-12-30T05:20:00"/>
    <d v="1899-12-30T08:00:00"/>
    <s v="  "/>
    <x v="114"/>
    <s v="TK"/>
    <s v="33P"/>
    <x v="3"/>
    <x v="1"/>
    <x v="0"/>
    <x v="0"/>
    <x v="1"/>
    <x v="1"/>
    <x v="1"/>
    <x v="109"/>
    <x v="57"/>
    <x v="5"/>
    <s v="ISTFCOIST"/>
    <s v=""/>
    <s v=""/>
    <n v="1"/>
    <s v=""/>
    <s v=""/>
    <s v=""/>
    <s v=""/>
    <s v=""/>
    <s v=""/>
    <n v="1"/>
    <s v=""/>
    <s v=""/>
    <s v=""/>
    <s v=""/>
    <s v="439921861IST"/>
    <s v="4399218611861FCO"/>
    <s v="ISTL"/>
    <s v="439921861ISTL"/>
    <n v="1009"/>
    <s v="IST"/>
    <x v="4"/>
    <n v="2"/>
    <n v="1"/>
    <s v="10091"/>
    <s v=""/>
    <s v=""/>
  </r>
  <r>
    <x v="3"/>
    <s v=" "/>
    <s v="TK"/>
    <x v="267"/>
    <m/>
    <s v="WED"/>
    <x v="2"/>
    <d v="1899-12-30T05:20:00"/>
    <d v="1899-12-30T10:15:00"/>
    <s v="  "/>
    <x v="23"/>
    <s v="TK"/>
    <s v="33X"/>
    <x v="1"/>
    <x v="0"/>
    <x v="0"/>
    <x v="0"/>
    <x v="1"/>
    <x v="1"/>
    <x v="1"/>
    <x v="21"/>
    <x v="20"/>
    <x v="1"/>
    <s v="ISLALAPVGFRUISL"/>
    <s v=""/>
    <s v=""/>
    <n v="1"/>
    <s v=""/>
    <s v=""/>
    <s v=""/>
    <s v=""/>
    <s v=""/>
    <s v=""/>
    <n v="1"/>
    <s v=""/>
    <s v=""/>
    <s v=""/>
    <s v=""/>
    <s v="439926484ISL"/>
    <s v="4399264846484ALA"/>
    <s v="ISTL"/>
    <s v="439926484ISTL"/>
    <n v="1010"/>
    <s v="ISL"/>
    <x v="4"/>
    <n v="4"/>
    <n v="1"/>
    <s v="10101"/>
    <s v=""/>
    <s v=""/>
  </r>
  <r>
    <x v="3"/>
    <s v=" "/>
    <s v="TK"/>
    <x v="210"/>
    <m/>
    <s v="WED"/>
    <x v="82"/>
    <d v="1899-12-30T05:30:00"/>
    <d v="1899-12-30T12:40:00"/>
    <s v="  "/>
    <x v="16"/>
    <s v="TK"/>
    <s v="33X"/>
    <x v="1"/>
    <x v="0"/>
    <x v="0"/>
    <x v="0"/>
    <x v="79"/>
    <x v="21"/>
    <x v="6"/>
    <x v="5"/>
    <x v="5"/>
    <x v="4"/>
    <s v="ISLMCTHYDISL"/>
    <s v=""/>
    <s v=""/>
    <n v="1"/>
    <s v=""/>
    <s v=""/>
    <s v=""/>
    <s v=""/>
    <s v=""/>
    <s v=""/>
    <s v=""/>
    <s v=""/>
    <s v=""/>
    <s v=""/>
    <s v=""/>
    <s v="439916476HYD"/>
    <s v="4399164766476ISL"/>
    <s v=""/>
    <s v="439926476"/>
    <n v="857"/>
    <s v="ISL"/>
    <x v="3"/>
    <n v="3"/>
    <n v="3"/>
    <s v="8573"/>
    <s v="857ISLT"/>
    <s v="ISLMCTHYDISL"/>
  </r>
  <r>
    <x v="3"/>
    <s v=" "/>
    <s v="TK"/>
    <x v="268"/>
    <m/>
    <s v="WED"/>
    <x v="2"/>
    <d v="1899-12-30T05:30:00"/>
    <d v="1899-12-30T10:35:00"/>
    <s v="  "/>
    <x v="1"/>
    <s v="TK"/>
    <s v="33X"/>
    <x v="1"/>
    <x v="0"/>
    <x v="0"/>
    <x v="0"/>
    <x v="1"/>
    <x v="1"/>
    <x v="1"/>
    <x v="1"/>
    <x v="1"/>
    <x v="1"/>
    <s v="ISLFRUCANFRUISL"/>
    <s v=""/>
    <s v=""/>
    <n v="1"/>
    <s v=""/>
    <s v=""/>
    <s v=""/>
    <s v=""/>
    <s v=""/>
    <s v=""/>
    <n v="1"/>
    <s v=""/>
    <s v=""/>
    <s v=""/>
    <s v=""/>
    <s v="439926524ISL"/>
    <s v="4399265246524FRU"/>
    <s v="ISTL"/>
    <s v="439926524ISTL"/>
    <n v="1016"/>
    <s v="ISL"/>
    <x v="4"/>
    <n v="4"/>
    <n v="1"/>
    <s v="10161"/>
    <s v=""/>
    <s v=""/>
  </r>
  <r>
    <x v="3"/>
    <s v=" "/>
    <s v="TK"/>
    <x v="269"/>
    <m/>
    <s v="WED"/>
    <x v="1"/>
    <d v="1899-12-30T05:35:00"/>
    <d v="1899-12-30T19:15:00"/>
    <s v="  "/>
    <x v="104"/>
    <s v="TK"/>
    <n v="789"/>
    <x v="3"/>
    <x v="1"/>
    <x v="4"/>
    <x v="0"/>
    <x v="1"/>
    <x v="1"/>
    <x v="1"/>
    <x v="101"/>
    <x v="15"/>
    <x v="6"/>
    <s v="ISTLAXIST"/>
    <s v=""/>
    <s v=""/>
    <n v="1"/>
    <s v=""/>
    <s v=""/>
    <s v=""/>
    <s v=""/>
    <s v=""/>
    <s v=""/>
    <n v="1"/>
    <s v=""/>
    <s v=""/>
    <s v=""/>
    <s v=""/>
    <s v="43992179IST"/>
    <s v="43992179179LAX"/>
    <s v="ISTL"/>
    <s v="43992179ISTL"/>
    <n v="1017"/>
    <s v="IST"/>
    <x v="4"/>
    <n v="2"/>
    <n v="1"/>
    <s v="10171"/>
    <s v=""/>
    <s v=""/>
  </r>
  <r>
    <x v="3"/>
    <s v=" "/>
    <s v="TK"/>
    <x v="270"/>
    <m/>
    <s v="WED"/>
    <x v="100"/>
    <d v="1899-12-30T05:40:00"/>
    <d v="1899-12-30T09:50:00"/>
    <s v="  "/>
    <x v="32"/>
    <s v="TK"/>
    <s v="78Z"/>
    <x v="3"/>
    <x v="2"/>
    <x v="5"/>
    <x v="1"/>
    <x v="97"/>
    <x v="40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4LED"/>
    <s v="not foundnot found1234AYT"/>
    <s v=""/>
    <s v="439921234"/>
    <s v="not found"/>
    <s v="not found"/>
    <x v="0"/>
    <s v=""/>
    <n v="275"/>
    <s v="not found275"/>
    <s v=""/>
    <s v=""/>
  </r>
  <r>
    <x v="3"/>
    <s v=" "/>
    <s v="TK"/>
    <x v="26"/>
    <m/>
    <s v="WED"/>
    <x v="9"/>
    <d v="1899-12-30T05:40:00"/>
    <d v="1899-12-30T12:20:00"/>
    <s v="  "/>
    <x v="5"/>
    <s v="TK"/>
    <s v="77B"/>
    <x v="0"/>
    <x v="1"/>
    <x v="1"/>
    <x v="0"/>
    <x v="8"/>
    <x v="7"/>
    <x v="0"/>
    <x v="5"/>
    <x v="5"/>
    <x v="4"/>
    <s v="ISTDSSGRUDSSIST"/>
    <s v=""/>
    <s v=""/>
    <n v="1"/>
    <s v=""/>
    <s v=""/>
    <s v=""/>
    <s v=""/>
    <s v=""/>
    <s v=""/>
    <s v=""/>
    <s v=""/>
    <s v=""/>
    <s v=""/>
    <s v=""/>
    <s v="439916154DSS"/>
    <s v="4399161536154IST"/>
    <s v=""/>
    <s v="439926154"/>
    <n v="619"/>
    <s v="IST"/>
    <x v="3"/>
    <n v="4"/>
    <n v="4"/>
    <s v="6194"/>
    <s v="619ISLT"/>
    <s v="ISTDSSGRUDSSIST"/>
  </r>
  <r>
    <x v="3"/>
    <s v=" "/>
    <s v="TK"/>
    <x v="271"/>
    <m/>
    <s v="WED"/>
    <x v="2"/>
    <d v="1899-12-30T05:40:00"/>
    <d v="1899-12-30T10:45:00"/>
    <s v="  "/>
    <x v="23"/>
    <s v="TK"/>
    <s v="33X"/>
    <x v="1"/>
    <x v="0"/>
    <x v="0"/>
    <x v="0"/>
    <x v="1"/>
    <x v="1"/>
    <x v="1"/>
    <x v="21"/>
    <x v="20"/>
    <x v="1"/>
    <s v="ISLALASZXFRUISL"/>
    <s v=""/>
    <s v=""/>
    <n v="1"/>
    <s v=""/>
    <s v=""/>
    <s v=""/>
    <s v=""/>
    <s v=""/>
    <s v=""/>
    <n v="1"/>
    <s v=""/>
    <s v=""/>
    <s v=""/>
    <s v=""/>
    <s v="439926424ISL"/>
    <s v="4399264246424ALA"/>
    <s v="ISTL"/>
    <s v="439926424ISTL"/>
    <n v="1023"/>
    <s v="ISL"/>
    <x v="4"/>
    <n v="4"/>
    <n v="1"/>
    <s v="10231"/>
    <s v=""/>
    <s v=""/>
  </r>
  <r>
    <x v="3"/>
    <s v=" "/>
    <s v="TK"/>
    <x v="241"/>
    <m/>
    <s v="WED"/>
    <x v="6"/>
    <d v="1899-12-30T05:45:00"/>
    <d v="1899-12-30T10:20:00"/>
    <s v="  "/>
    <x v="22"/>
    <s v="TK"/>
    <s v="77B"/>
    <x v="4"/>
    <x v="1"/>
    <x v="1"/>
    <x v="0"/>
    <x v="5"/>
    <x v="5"/>
    <x v="3"/>
    <x v="20"/>
    <x v="19"/>
    <x v="1"/>
    <s v="Sefer Sonu Yok"/>
    <s v=""/>
    <s v=""/>
    <n v="1"/>
    <s v=""/>
    <s v=""/>
    <s v=""/>
    <s v=""/>
    <s v=""/>
    <s v=""/>
    <n v="1"/>
    <s v=""/>
    <s v=""/>
    <s v=""/>
    <s v=""/>
    <s v="439924910FRU"/>
    <s v="4399249104910PEK"/>
    <s v=""/>
    <s v="439924910"/>
    <n v="928"/>
    <s v="IST"/>
    <x v="4"/>
    <n v="2"/>
    <n v="2"/>
    <s v="9282"/>
    <s v=""/>
    <s v=""/>
  </r>
  <r>
    <x v="3"/>
    <s v=" "/>
    <s v="TK"/>
    <x v="238"/>
    <m/>
    <s v="WED"/>
    <x v="101"/>
    <d v="1899-12-30T05:45:00"/>
    <d v="1899-12-30T07:40:00"/>
    <s v="  "/>
    <x v="16"/>
    <s v="KZU"/>
    <s v="ABV"/>
    <x v="1"/>
    <x v="0"/>
    <x v="2"/>
    <x v="0"/>
    <x v="98"/>
    <x v="71"/>
    <x v="5"/>
    <x v="5"/>
    <x v="5"/>
    <x v="4"/>
    <s v="ISLKBPBUDISL"/>
    <s v=""/>
    <s v=""/>
    <n v="1"/>
    <s v=""/>
    <s v=""/>
    <s v=""/>
    <s v=""/>
    <s v=""/>
    <s v=""/>
    <s v=""/>
    <s v=""/>
    <s v=""/>
    <s v=""/>
    <s v=""/>
    <s v="439916391BUD"/>
    <s v="4399163916391ISL"/>
    <s v=""/>
    <s v="439926391"/>
    <n v="922"/>
    <s v="ISL"/>
    <x v="3"/>
    <n v="3"/>
    <n v="3"/>
    <s v="9223"/>
    <s v="922ISLT"/>
    <s v="ISLKBPBUDISL"/>
  </r>
  <r>
    <x v="3"/>
    <s v=" "/>
    <s v="TK"/>
    <x v="272"/>
    <m/>
    <s v="WED"/>
    <x v="1"/>
    <d v="1899-12-30T05:50:00"/>
    <d v="1899-12-30T09:35:00"/>
    <s v="  "/>
    <x v="18"/>
    <s v="TK"/>
    <s v="77X"/>
    <x v="1"/>
    <x v="0"/>
    <x v="1"/>
    <x v="0"/>
    <x v="1"/>
    <x v="1"/>
    <x v="1"/>
    <x v="16"/>
    <x v="16"/>
    <x v="2"/>
    <s v="ISTSTNMSTISL"/>
    <s v=""/>
    <s v=""/>
    <n v="1"/>
    <s v=""/>
    <s v=""/>
    <s v=""/>
    <s v=""/>
    <s v=""/>
    <s v=""/>
    <n v="1"/>
    <s v=""/>
    <s v=""/>
    <s v=""/>
    <s v=""/>
    <s v="439926201IST"/>
    <s v="4399262016201STN"/>
    <s v="ISTL"/>
    <s v="439926201ISTL"/>
    <n v="1032"/>
    <s v="IST"/>
    <x v="4"/>
    <n v="3"/>
    <n v="1"/>
    <s v="10321"/>
    <s v=""/>
    <s v=""/>
  </r>
  <r>
    <x v="3"/>
    <s v=" "/>
    <s v="TK"/>
    <x v="184"/>
    <m/>
    <s v="WED"/>
    <x v="17"/>
    <d v="1899-12-30T06:00:00"/>
    <d v="1899-12-30T09:00:00"/>
    <s v="  "/>
    <x v="16"/>
    <s v="TK"/>
    <s v="77X"/>
    <x v="1"/>
    <x v="0"/>
    <x v="1"/>
    <x v="0"/>
    <x v="16"/>
    <x v="14"/>
    <x v="4"/>
    <x v="5"/>
    <x v="5"/>
    <x v="4"/>
    <s v="ISLFRAISL"/>
    <s v=""/>
    <s v=""/>
    <n v="1"/>
    <s v=""/>
    <s v=""/>
    <s v=""/>
    <s v=""/>
    <s v=""/>
    <s v=""/>
    <s v=""/>
    <s v=""/>
    <s v=""/>
    <s v=""/>
    <s v=""/>
    <s v="439926404FRA"/>
    <s v="4399264036404ISL"/>
    <s v=""/>
    <s v="439926404"/>
    <n v="930"/>
    <s v="ISL"/>
    <x v="4"/>
    <n v="2"/>
    <n v="2"/>
    <s v="9302"/>
    <s v="930ISLT"/>
    <s v="ISLFRAISL"/>
  </r>
  <r>
    <x v="3"/>
    <s v=" "/>
    <s v="TK"/>
    <x v="1"/>
    <m/>
    <s v="WED"/>
    <x v="6"/>
    <d v="1899-12-30T06:05:00"/>
    <d v="1899-12-30T12:00:00"/>
    <s v="  "/>
    <x v="24"/>
    <s v="TK"/>
    <s v="TK7"/>
    <x v="0"/>
    <x v="2"/>
    <x v="5"/>
    <x v="1"/>
    <x v="5"/>
    <x v="5"/>
    <x v="3"/>
    <x v="22"/>
    <x v="19"/>
    <x v="1"/>
    <s v="ISTFRUPVGFRUIST"/>
    <s v=""/>
    <s v=""/>
    <s v=""/>
    <s v=""/>
    <s v=""/>
    <s v=""/>
    <s v=""/>
    <s v=""/>
    <s v=""/>
    <n v="1"/>
    <s v=""/>
    <s v=""/>
    <s v=""/>
    <s v=""/>
    <s v="439926108FRU"/>
    <s v="4399261086108PVG"/>
    <s v=""/>
    <s v="439926108"/>
    <n v="929"/>
    <s v="IST"/>
    <x v="4"/>
    <n v="4"/>
    <n v="2"/>
    <s v="9292"/>
    <s v=""/>
    <s v=""/>
  </r>
  <r>
    <x v="3"/>
    <s v=" "/>
    <s v="TK"/>
    <x v="3"/>
    <m/>
    <s v="WED"/>
    <x v="6"/>
    <d v="1899-12-30T06:25:00"/>
    <d v="1899-12-30T12:15:00"/>
    <s v="  "/>
    <x v="26"/>
    <s v="TK"/>
    <s v="TK7"/>
    <x v="0"/>
    <x v="2"/>
    <x v="5"/>
    <x v="1"/>
    <x v="5"/>
    <x v="5"/>
    <x v="3"/>
    <x v="24"/>
    <x v="19"/>
    <x v="1"/>
    <s v="ISTFRUCANFRUIST"/>
    <s v=""/>
    <s v=""/>
    <s v=""/>
    <s v=""/>
    <s v=""/>
    <s v=""/>
    <s v=""/>
    <s v=""/>
    <s v=""/>
    <n v="1"/>
    <s v=""/>
    <s v=""/>
    <s v=""/>
    <s v=""/>
    <s v="439926106FRU"/>
    <s v="4399261066106CAN"/>
    <s v=""/>
    <s v="439926106"/>
    <n v="932"/>
    <s v="IST"/>
    <x v="4"/>
    <n v="4"/>
    <n v="2"/>
    <s v="9322"/>
    <s v=""/>
    <s v=""/>
  </r>
  <r>
    <x v="3"/>
    <s v=" "/>
    <s v="TK"/>
    <x v="201"/>
    <m/>
    <s v="WED"/>
    <x v="25"/>
    <d v="1899-12-30T06:50:00"/>
    <d v="1899-12-30T10:20:00"/>
    <s v="  "/>
    <x v="16"/>
    <s v="TK"/>
    <s v="33X"/>
    <x v="1"/>
    <x v="0"/>
    <x v="0"/>
    <x v="0"/>
    <x v="23"/>
    <x v="19"/>
    <x v="5"/>
    <x v="5"/>
    <x v="5"/>
    <x v="4"/>
    <s v="ISLACCSTNISL"/>
    <s v=""/>
    <s v=""/>
    <n v="1"/>
    <s v=""/>
    <s v=""/>
    <s v=""/>
    <s v=""/>
    <s v=""/>
    <s v=""/>
    <s v=""/>
    <s v=""/>
    <s v=""/>
    <s v=""/>
    <s v=""/>
    <s v="439916291STN"/>
    <s v="4399162916291ISL"/>
    <s v=""/>
    <s v="439926291"/>
    <n v="775"/>
    <s v="ISL"/>
    <x v="3"/>
    <n v="3"/>
    <n v="3"/>
    <s v="7753"/>
    <s v="775ISLT"/>
    <s v="ISLACCSTNISL"/>
  </r>
  <r>
    <x v="3"/>
    <s v=" "/>
    <s v="TK"/>
    <x v="273"/>
    <m/>
    <s v="WED"/>
    <x v="1"/>
    <d v="1899-12-30T06:55:00"/>
    <d v="1899-12-30T20:15:00"/>
    <s v="  "/>
    <x v="115"/>
    <s v="TK"/>
    <n v="789"/>
    <x v="3"/>
    <x v="1"/>
    <x v="4"/>
    <x v="0"/>
    <x v="1"/>
    <x v="1"/>
    <x v="1"/>
    <x v="110"/>
    <x v="15"/>
    <x v="6"/>
    <s v="ISTSFOIST"/>
    <s v=""/>
    <s v=""/>
    <n v="1"/>
    <s v=""/>
    <s v=""/>
    <s v=""/>
    <s v=""/>
    <s v=""/>
    <s v=""/>
    <n v="1"/>
    <s v=""/>
    <s v=""/>
    <s v=""/>
    <s v=""/>
    <s v="43992189IST"/>
    <s v="43992189189SFO"/>
    <s v="ISTL"/>
    <s v="43992189ISTL"/>
    <n v="1056"/>
    <s v="IST"/>
    <x v="4"/>
    <n v="2"/>
    <n v="1"/>
    <s v="10561"/>
    <s v=""/>
    <s v=""/>
  </r>
  <r>
    <x v="3"/>
    <s v=" "/>
    <s v="TK"/>
    <x v="40"/>
    <m/>
    <s v="WED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s v=""/>
    <n v="1"/>
    <s v=""/>
    <s v=""/>
    <s v=""/>
    <s v=""/>
    <s v=""/>
    <s v=""/>
    <n v="1"/>
    <s v=""/>
    <s v=""/>
    <s v=""/>
    <s v=""/>
    <s v="439922458IST"/>
    <s v="4399224582458ADA"/>
    <s v="ISTL"/>
    <s v="439922458ISTL"/>
    <n v="1075"/>
    <s v="IST"/>
    <x v="4"/>
    <n v="2"/>
    <n v="1"/>
    <s v="10751"/>
    <s v=""/>
    <s v=""/>
  </r>
  <r>
    <x v="3"/>
    <s v=" "/>
    <s v="TK"/>
    <x v="208"/>
    <m/>
    <s v="WED"/>
    <x v="21"/>
    <d v="1899-12-30T07:35:00"/>
    <d v="1899-12-30T10:15:00"/>
    <s v="  "/>
    <x v="71"/>
    <s v="TK"/>
    <s v="77X"/>
    <x v="1"/>
    <x v="0"/>
    <x v="1"/>
    <x v="0"/>
    <x v="20"/>
    <x v="4"/>
    <x v="2"/>
    <x v="68"/>
    <x v="15"/>
    <x v="6"/>
    <s v="ISLORDIAHISL"/>
    <s v=""/>
    <s v=""/>
    <n v="1"/>
    <s v=""/>
    <s v=""/>
    <s v=""/>
    <s v=""/>
    <s v=""/>
    <n v="1"/>
    <s v=""/>
    <s v=""/>
    <s v=""/>
    <s v=""/>
    <s v=""/>
    <s v="439916589ORD"/>
    <s v="4399165896589IAH"/>
    <s v=""/>
    <s v="439926589"/>
    <n v="853"/>
    <s v="ISL"/>
    <x v="3"/>
    <n v="3"/>
    <n v="2"/>
    <s v="8532"/>
    <s v=""/>
    <s v=""/>
  </r>
  <r>
    <x v="3"/>
    <s v=" "/>
    <s v="TK"/>
    <x v="274"/>
    <m/>
    <s v="WED"/>
    <x v="1"/>
    <d v="1899-12-30T07:40:00"/>
    <d v="1899-12-30T11:10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n v="1"/>
    <s v=""/>
    <s v=""/>
    <s v=""/>
    <s v=""/>
    <s v=""/>
    <s v=""/>
    <n v="1"/>
    <s v=""/>
    <s v=""/>
    <s v=""/>
    <s v=""/>
    <s v="439921957IST"/>
    <s v="4399219571957AMS"/>
    <s v="ISTL"/>
    <s v="439921957ISTL"/>
    <n v="1079"/>
    <s v="IST"/>
    <x v="4"/>
    <n v="2"/>
    <n v="1"/>
    <s v="10791"/>
    <s v=""/>
    <s v=""/>
  </r>
  <r>
    <x v="3"/>
    <s v=" "/>
    <s v="TK"/>
    <x v="66"/>
    <m/>
    <s v="WED"/>
    <x v="3"/>
    <d v="1899-12-30T07:45:00"/>
    <d v="1899-12-30T17:40:00"/>
    <s v="  "/>
    <x v="5"/>
    <s v="TK"/>
    <n v="789"/>
    <x v="0"/>
    <x v="1"/>
    <x v="4"/>
    <x v="0"/>
    <x v="2"/>
    <x v="2"/>
    <x v="2"/>
    <x v="5"/>
    <x v="5"/>
    <x v="4"/>
    <s v="ISTJFKYYZIST"/>
    <s v=""/>
    <s v=""/>
    <n v="1"/>
    <s v=""/>
    <s v=""/>
    <s v=""/>
    <s v=""/>
    <s v=""/>
    <s v=""/>
    <s v=""/>
    <s v=""/>
    <s v=""/>
    <s v=""/>
    <s v=""/>
    <s v="439916079YYZ"/>
    <s v="4399160796079IST"/>
    <s v=""/>
    <s v="439926079"/>
    <n v="773"/>
    <s v="IST"/>
    <x v="3"/>
    <n v="3"/>
    <n v="3"/>
    <s v="7733"/>
    <s v="773ISLT"/>
    <s v="ISTJFKYYZIST"/>
  </r>
  <r>
    <x v="3"/>
    <s v=" "/>
    <s v="TK"/>
    <x v="275"/>
    <m/>
    <s v="WED"/>
    <x v="2"/>
    <d v="1899-12-30T07:55:00"/>
    <d v="1899-12-30T10:50:00"/>
    <s v="  "/>
    <x v="116"/>
    <s v="KZU"/>
    <s v="ABW"/>
    <x v="1"/>
    <x v="0"/>
    <x v="2"/>
    <x v="0"/>
    <x v="1"/>
    <x v="1"/>
    <x v="1"/>
    <x v="111"/>
    <x v="77"/>
    <x v="5"/>
    <s v="ISLZRHISL"/>
    <s v=""/>
    <s v=""/>
    <n v="1"/>
    <s v=""/>
    <s v=""/>
    <s v=""/>
    <s v=""/>
    <s v=""/>
    <s v=""/>
    <n v="1"/>
    <s v=""/>
    <s v=""/>
    <s v=""/>
    <s v=""/>
    <s v="439926328ISL"/>
    <s v="4399263286328ZRH"/>
    <s v="ISTL"/>
    <s v="439926328ISTL"/>
    <n v="1087"/>
    <s v="ISL"/>
    <x v="4"/>
    <n v="2"/>
    <n v="1"/>
    <s v="10871"/>
    <s v=""/>
    <s v=""/>
  </r>
  <r>
    <x v="3"/>
    <s v=" "/>
    <s v="TK"/>
    <x v="276"/>
    <m/>
    <s v="WED"/>
    <x v="102"/>
    <d v="1899-12-30T08:00:00"/>
    <d v="1899-12-30T10:40:00"/>
    <s v="  "/>
    <x v="5"/>
    <s v="TK"/>
    <s v="33D"/>
    <x v="3"/>
    <x v="1"/>
    <x v="0"/>
    <x v="0"/>
    <x v="99"/>
    <x v="14"/>
    <x v="4"/>
    <x v="5"/>
    <x v="5"/>
    <x v="4"/>
    <s v="ISTMUCIST"/>
    <s v=""/>
    <s v=""/>
    <n v="1"/>
    <s v=""/>
    <s v=""/>
    <s v=""/>
    <s v=""/>
    <s v=""/>
    <s v=""/>
    <s v=""/>
    <s v=""/>
    <s v=""/>
    <s v=""/>
    <s v=""/>
    <s v="439921630MUC"/>
    <s v="4399216291630IST"/>
    <s v=""/>
    <s v="439921630"/>
    <n v="962"/>
    <s v="IST"/>
    <x v="4"/>
    <n v="2"/>
    <n v="2"/>
    <s v="9622"/>
    <s v="962ISLT"/>
    <s v="ISTMUCIST"/>
  </r>
  <r>
    <x v="3"/>
    <s v=" "/>
    <s v="TK"/>
    <x v="42"/>
    <m/>
    <s v="WED"/>
    <x v="1"/>
    <d v="1899-12-30T08:20:00"/>
    <d v="1899-12-30T09:50:00"/>
    <s v="  "/>
    <x v="32"/>
    <s v="TK"/>
    <n v="333"/>
    <x v="3"/>
    <x v="1"/>
    <x v="0"/>
    <x v="0"/>
    <x v="1"/>
    <x v="1"/>
    <x v="1"/>
    <x v="30"/>
    <x v="5"/>
    <x v="4"/>
    <s v="ISTAYTIST"/>
    <s v=""/>
    <s v=""/>
    <n v="1"/>
    <s v=""/>
    <s v=""/>
    <s v=""/>
    <s v=""/>
    <s v=""/>
    <s v=""/>
    <n v="1"/>
    <s v=""/>
    <s v=""/>
    <s v=""/>
    <s v=""/>
    <s v="439922416IST"/>
    <s v="4399224162416AYT"/>
    <s v="ISTL"/>
    <s v="439922416ISTL"/>
    <n v="1098"/>
    <s v="IST"/>
    <x v="4"/>
    <n v="2"/>
    <n v="1"/>
    <s v="10981"/>
    <s v=""/>
    <s v=""/>
  </r>
  <r>
    <x v="3"/>
    <s v=" "/>
    <s v="TK"/>
    <x v="43"/>
    <m/>
    <s v="WED"/>
    <x v="18"/>
    <d v="1899-12-30T08:25:00"/>
    <d v="1899-12-30T11:35:00"/>
    <s v="  "/>
    <x v="5"/>
    <s v="TK"/>
    <s v="TK7"/>
    <x v="0"/>
    <x v="2"/>
    <x v="5"/>
    <x v="1"/>
    <x v="17"/>
    <x v="15"/>
    <x v="4"/>
    <x v="5"/>
    <x v="5"/>
    <x v="4"/>
    <s v="ISTAMSIST"/>
    <s v=""/>
    <s v=""/>
    <n v="1"/>
    <s v=""/>
    <s v=""/>
    <s v=""/>
    <s v=""/>
    <s v=""/>
    <s v=""/>
    <s v=""/>
    <s v=""/>
    <s v=""/>
    <s v=""/>
    <s v=""/>
    <s v="439926126AMS"/>
    <s v="4399261256126IST"/>
    <s v=""/>
    <s v="439926126"/>
    <n v="963"/>
    <s v="IST"/>
    <x v="4"/>
    <n v="2"/>
    <n v="2"/>
    <s v="9632"/>
    <s v="963ISLT"/>
    <s v="ISTAMSIST"/>
  </r>
  <r>
    <x v="3"/>
    <s v=" "/>
    <s v="TK"/>
    <x v="190"/>
    <m/>
    <s v="WED"/>
    <x v="12"/>
    <d v="1899-12-30T08:30:00"/>
    <d v="1899-12-30T12:45:00"/>
    <s v="  "/>
    <x v="5"/>
    <s v="TK"/>
    <s v="TK3"/>
    <x v="0"/>
    <x v="2"/>
    <x v="5"/>
    <x v="1"/>
    <x v="11"/>
    <x v="10"/>
    <x v="4"/>
    <x v="5"/>
    <x v="5"/>
    <x v="4"/>
    <s v="ISTMADIST"/>
    <s v=""/>
    <s v=""/>
    <n v="1"/>
    <s v=""/>
    <s v=""/>
    <s v=""/>
    <s v=""/>
    <s v=""/>
    <s v=""/>
    <s v=""/>
    <s v=""/>
    <s v=""/>
    <s v=""/>
    <s v=""/>
    <s v="439926084MAD"/>
    <s v="4399260836084IST"/>
    <s v=""/>
    <s v="439926084"/>
    <n v="942"/>
    <s v="IST"/>
    <x v="4"/>
    <n v="2"/>
    <n v="2"/>
    <s v="9422"/>
    <s v="942ISLT"/>
    <s v="ISTMADIST"/>
  </r>
  <r>
    <x v="3"/>
    <s v=" "/>
    <s v="TK"/>
    <x v="277"/>
    <m/>
    <s v="WED"/>
    <x v="1"/>
    <d v="1899-12-30T08:35:00"/>
    <d v="1899-12-30T11:45:00"/>
    <s v="  "/>
    <x v="6"/>
    <s v="TK"/>
    <s v="33P"/>
    <x v="3"/>
    <x v="1"/>
    <x v="0"/>
    <x v="0"/>
    <x v="1"/>
    <x v="1"/>
    <x v="1"/>
    <x v="6"/>
    <x v="6"/>
    <x v="5"/>
    <s v="ISTFRAIST"/>
    <s v=""/>
    <s v=""/>
    <n v="1"/>
    <s v=""/>
    <s v=""/>
    <s v=""/>
    <s v=""/>
    <s v=""/>
    <s v=""/>
    <n v="1"/>
    <s v=""/>
    <s v=""/>
    <s v=""/>
    <s v=""/>
    <s v="439921591IST"/>
    <s v="4399215911591FRA"/>
    <s v="ISTL"/>
    <s v="439921591ISTL"/>
    <n v="1110"/>
    <s v="IST"/>
    <x v="4"/>
    <n v="2"/>
    <n v="1"/>
    <s v="11101"/>
    <s v=""/>
    <s v=""/>
  </r>
  <r>
    <x v="3"/>
    <s v=" "/>
    <s v="TK"/>
    <x v="44"/>
    <m/>
    <s v="WED"/>
    <x v="1"/>
    <d v="1899-12-30T08:35:00"/>
    <d v="1899-12-30T13:30:00"/>
    <s v="  "/>
    <x v="33"/>
    <s v="TK"/>
    <s v="TK7"/>
    <x v="0"/>
    <x v="2"/>
    <x v="5"/>
    <x v="1"/>
    <x v="1"/>
    <x v="1"/>
    <x v="1"/>
    <x v="31"/>
    <x v="24"/>
    <x v="0"/>
    <s v="ISTCMNIST"/>
    <s v=""/>
    <s v=""/>
    <n v="1"/>
    <s v=""/>
    <s v=""/>
    <s v=""/>
    <s v=""/>
    <s v=""/>
    <s v=""/>
    <n v="1"/>
    <s v=""/>
    <s v=""/>
    <s v=""/>
    <s v=""/>
    <s v="439926143IST"/>
    <s v="4399261436143CMN"/>
    <s v="ISTL"/>
    <s v="439926143ISTL"/>
    <n v="1113"/>
    <s v="IST"/>
    <x v="4"/>
    <n v="2"/>
    <n v="1"/>
    <s v="11131"/>
    <s v=""/>
    <s v=""/>
  </r>
  <r>
    <x v="3"/>
    <s v=" "/>
    <s v="TK"/>
    <x v="278"/>
    <m/>
    <s v="WED"/>
    <x v="103"/>
    <d v="1899-12-30T08:40:00"/>
    <d v="1899-12-30T12:00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n v="1"/>
    <s v=""/>
    <s v=""/>
    <s v=""/>
    <s v=""/>
    <s v=""/>
    <s v=""/>
    <s v=""/>
    <s v=""/>
    <s v=""/>
    <s v=""/>
    <s v=""/>
    <s v="439921524DUS"/>
    <s v="4399215231524IST"/>
    <s v=""/>
    <s v="439921524"/>
    <n v="966"/>
    <s v="IST"/>
    <x v="4"/>
    <n v="2"/>
    <n v="2"/>
    <s v="9662"/>
    <s v="966ISLT"/>
    <s v="ISTDUSIST"/>
  </r>
  <r>
    <x v="3"/>
    <s v=" "/>
    <s v="TK"/>
    <x v="279"/>
    <m/>
    <s v="WED"/>
    <x v="2"/>
    <d v="1899-12-30T09:00:00"/>
    <d v="1899-12-30T12:30:00"/>
    <s v="  "/>
    <x v="37"/>
    <s v="TK"/>
    <s v="33X"/>
    <x v="1"/>
    <x v="0"/>
    <x v="0"/>
    <x v="0"/>
    <x v="1"/>
    <x v="1"/>
    <x v="1"/>
    <x v="35"/>
    <x v="28"/>
    <x v="0"/>
    <s v="ISLALGMXPISL"/>
    <s v=""/>
    <s v=""/>
    <n v="1"/>
    <s v=""/>
    <s v=""/>
    <s v=""/>
    <s v=""/>
    <s v=""/>
    <s v=""/>
    <n v="1"/>
    <s v=""/>
    <s v=""/>
    <s v=""/>
    <s v=""/>
    <s v="439926397ISL"/>
    <s v="4399263976397ALG"/>
    <s v="ISTL"/>
    <s v="439926397ISTL"/>
    <n v="1130"/>
    <s v="ISL"/>
    <x v="4"/>
    <n v="3"/>
    <n v="1"/>
    <s v="11301"/>
    <s v=""/>
    <s v=""/>
  </r>
  <r>
    <x v="3"/>
    <s v=" "/>
    <s v="TK"/>
    <x v="214"/>
    <m/>
    <s v="WED"/>
    <x v="5"/>
    <d v="1899-12-30T09:00:00"/>
    <d v="1899-12-30T11:50:00"/>
    <s v="  "/>
    <x v="15"/>
    <s v="TK"/>
    <s v="77X"/>
    <x v="0"/>
    <x v="0"/>
    <x v="1"/>
    <x v="0"/>
    <x v="4"/>
    <x v="4"/>
    <x v="2"/>
    <x v="15"/>
    <x v="15"/>
    <x v="6"/>
    <s v="ISLJFKORDISL"/>
    <s v=""/>
    <s v=""/>
    <n v="1"/>
    <s v=""/>
    <s v=""/>
    <s v=""/>
    <s v=""/>
    <s v=""/>
    <n v="1"/>
    <s v=""/>
    <s v=""/>
    <s v=""/>
    <s v=""/>
    <s v=""/>
    <s v="439916693JFK"/>
    <s v="4399166936693ORD"/>
    <s v=""/>
    <s v="439926693"/>
    <n v="881"/>
    <s v="ISL"/>
    <x v="3"/>
    <n v="3"/>
    <n v="2"/>
    <s v="8812"/>
    <s v=""/>
    <s v=""/>
  </r>
  <r>
    <x v="3"/>
    <s v=" "/>
    <s v="TK"/>
    <x v="280"/>
    <m/>
    <s v="WED"/>
    <x v="104"/>
    <d v="1899-12-30T09:10:00"/>
    <d v="1899-12-30T12:15:00"/>
    <s v="  "/>
    <x v="5"/>
    <s v="TK"/>
    <s v="33S"/>
    <x v="3"/>
    <x v="1"/>
    <x v="0"/>
    <x v="0"/>
    <x v="50"/>
    <x v="40"/>
    <x v="5"/>
    <x v="5"/>
    <x v="5"/>
    <x v="4"/>
    <s v="ISTVKOIST"/>
    <s v=""/>
    <s v=""/>
    <n v="1"/>
    <s v=""/>
    <s v=""/>
    <s v=""/>
    <s v=""/>
    <s v=""/>
    <s v=""/>
    <s v=""/>
    <s v=""/>
    <s v=""/>
    <s v=""/>
    <s v=""/>
    <s v="43992414VKO"/>
    <s v="43992413414IST"/>
    <s v=""/>
    <s v="43992414"/>
    <n v="996"/>
    <s v="IST"/>
    <x v="4"/>
    <n v="2"/>
    <n v="2"/>
    <s v="9962"/>
    <s v="996ISLT"/>
    <s v="ISTVKOIST"/>
  </r>
  <r>
    <x v="3"/>
    <s v=" "/>
    <s v="TK"/>
    <x v="281"/>
    <m/>
    <s v="WED"/>
    <x v="105"/>
    <d v="1899-12-30T09:10:00"/>
    <d v="1899-12-30T12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n v="1"/>
    <s v=""/>
    <s v=""/>
    <s v=""/>
    <s v=""/>
    <s v=""/>
    <s v=""/>
    <s v=""/>
    <s v=""/>
    <s v=""/>
    <s v=""/>
    <s v=""/>
    <s v="439921722TXL"/>
    <s v="4399217211722IST"/>
    <s v=""/>
    <s v="439921722"/>
    <n v="997"/>
    <s v="IST"/>
    <x v="4"/>
    <n v="2"/>
    <n v="2"/>
    <s v="9972"/>
    <s v="997ISLT"/>
    <s v="ISTTXLIST"/>
  </r>
  <r>
    <x v="3"/>
    <s v=" "/>
    <s v="TK"/>
    <x v="128"/>
    <m/>
    <s v="WED"/>
    <x v="54"/>
    <d v="1899-12-30T09:10:00"/>
    <d v="1899-12-30T13:45:00"/>
    <s v="  "/>
    <x v="5"/>
    <s v="TK"/>
    <s v="TK7"/>
    <x v="0"/>
    <x v="2"/>
    <x v="5"/>
    <x v="1"/>
    <x v="30"/>
    <x v="23"/>
    <x v="6"/>
    <x v="5"/>
    <x v="5"/>
    <x v="4"/>
    <s v="ISTDXBIST"/>
    <s v=""/>
    <s v=""/>
    <n v="1"/>
    <s v=""/>
    <s v=""/>
    <s v=""/>
    <s v=""/>
    <s v=""/>
    <s v=""/>
    <s v=""/>
    <s v=""/>
    <s v=""/>
    <s v=""/>
    <s v=""/>
    <s v="439926137DXB"/>
    <s v="4399261366137IST"/>
    <s v=""/>
    <s v="439926137"/>
    <n v="958"/>
    <s v="IST"/>
    <x v="4"/>
    <n v="2"/>
    <n v="2"/>
    <s v="9582"/>
    <s v="958ISLT"/>
    <s v="ISTDXBIST"/>
  </r>
  <r>
    <x v="3"/>
    <s v=" "/>
    <s v="TK"/>
    <x v="282"/>
    <m/>
    <s v="WED"/>
    <x v="1"/>
    <d v="1899-12-30T09:10:00"/>
    <d v="1899-12-30T11:05:00"/>
    <s v="  "/>
    <x v="27"/>
    <s v="TK"/>
    <s v="TK7"/>
    <x v="0"/>
    <x v="2"/>
    <x v="5"/>
    <x v="1"/>
    <x v="1"/>
    <x v="1"/>
    <x v="1"/>
    <x v="25"/>
    <x v="22"/>
    <x v="2"/>
    <s v="ISTKBPOSLIST"/>
    <s v=""/>
    <s v=""/>
    <n v="1"/>
    <s v=""/>
    <s v=""/>
    <s v=""/>
    <s v=""/>
    <s v=""/>
    <s v=""/>
    <n v="1"/>
    <s v=""/>
    <s v=""/>
    <s v=""/>
    <s v=""/>
    <s v="439926149IST"/>
    <s v="4399261496149KBP"/>
    <s v="ISTL"/>
    <s v="439926149ISTL"/>
    <n v="1138"/>
    <s v="IST"/>
    <x v="4"/>
    <n v="3"/>
    <n v="1"/>
    <s v="11381"/>
    <s v=""/>
    <s v=""/>
  </r>
  <r>
    <x v="3"/>
    <s v=" "/>
    <s v="TK"/>
    <x v="283"/>
    <m/>
    <s v="WED"/>
    <x v="106"/>
    <d v="1899-12-30T09:15:00"/>
    <d v="1899-12-30T12:30:00"/>
    <s v="  "/>
    <x v="5"/>
    <s v="TK"/>
    <s v="33P"/>
    <x v="3"/>
    <x v="1"/>
    <x v="0"/>
    <x v="0"/>
    <x v="102"/>
    <x v="11"/>
    <x v="5"/>
    <x v="5"/>
    <x v="5"/>
    <x v="4"/>
    <s v="ISTCPHIST"/>
    <s v=""/>
    <s v=""/>
    <n v="1"/>
    <s v=""/>
    <s v=""/>
    <s v=""/>
    <s v=""/>
    <s v=""/>
    <s v=""/>
    <s v=""/>
    <s v=""/>
    <s v=""/>
    <s v=""/>
    <s v=""/>
    <s v="439921784CPH"/>
    <s v="4399217831784IST"/>
    <s v=""/>
    <s v="439921784"/>
    <n v="989"/>
    <s v="IST"/>
    <x v="4"/>
    <n v="2"/>
    <n v="2"/>
    <s v="9892"/>
    <s v="989ISLT"/>
    <s v="ISTCPHIST"/>
  </r>
  <r>
    <x v="3"/>
    <s v=" "/>
    <s v="TK"/>
    <x v="284"/>
    <m/>
    <s v="WED"/>
    <x v="65"/>
    <d v="1899-12-30T09:25:00"/>
    <d v="1899-12-30T20:10:00"/>
    <s v="  "/>
    <x v="5"/>
    <s v="TK"/>
    <s v="77B"/>
    <x v="0"/>
    <x v="1"/>
    <x v="1"/>
    <x v="0"/>
    <x v="62"/>
    <x v="4"/>
    <x v="2"/>
    <x v="5"/>
    <x v="5"/>
    <x v="4"/>
    <s v="ISTATLIST"/>
    <s v=""/>
    <s v=""/>
    <n v="1"/>
    <s v=""/>
    <s v=""/>
    <s v=""/>
    <s v=""/>
    <s v=""/>
    <s v=""/>
    <s v=""/>
    <s v=""/>
    <s v=""/>
    <s v=""/>
    <s v=""/>
    <s v="439916072ATL"/>
    <s v="4399160716072IST"/>
    <s v=""/>
    <s v="439926072"/>
    <n v="872"/>
    <s v="IST"/>
    <x v="3"/>
    <n v="2"/>
    <n v="2"/>
    <s v="8722"/>
    <s v="872ISLT"/>
    <s v="ISTATLIST"/>
  </r>
  <r>
    <x v="3"/>
    <s v=" "/>
    <s v="TK"/>
    <x v="285"/>
    <m/>
    <s v="WED"/>
    <x v="107"/>
    <d v="1899-12-30T09:30:00"/>
    <d v="1899-12-30T12:10:00"/>
    <s v="  "/>
    <x v="5"/>
    <s v="TK"/>
    <s v="33P"/>
    <x v="3"/>
    <x v="1"/>
    <x v="0"/>
    <x v="0"/>
    <x v="103"/>
    <x v="58"/>
    <x v="4"/>
    <x v="5"/>
    <x v="5"/>
    <x v="4"/>
    <s v="ISTFCOIST"/>
    <s v=""/>
    <s v=""/>
    <n v="1"/>
    <s v=""/>
    <s v=""/>
    <s v=""/>
    <s v=""/>
    <s v=""/>
    <s v=""/>
    <s v=""/>
    <s v=""/>
    <s v=""/>
    <s v=""/>
    <s v=""/>
    <s v="439921862FCO"/>
    <s v="4399218611862IST"/>
    <s v=""/>
    <s v="439921862"/>
    <n v="1009"/>
    <s v="IST"/>
    <x v="4"/>
    <n v="2"/>
    <n v="2"/>
    <s v="10092"/>
    <s v="1009ISLT"/>
    <s v="ISTFCOIST"/>
  </r>
  <r>
    <x v="3"/>
    <s v=" "/>
    <s v="TK"/>
    <x v="286"/>
    <m/>
    <s v="WED"/>
    <x v="18"/>
    <d v="1899-12-30T09:30:00"/>
    <d v="1899-12-30T12:55:00"/>
    <s v="  "/>
    <x v="5"/>
    <s v="TK"/>
    <s v="77B"/>
    <x v="3"/>
    <x v="1"/>
    <x v="1"/>
    <x v="0"/>
    <x v="17"/>
    <x v="15"/>
    <x v="4"/>
    <x v="5"/>
    <x v="5"/>
    <x v="4"/>
    <s v="ISTAMSIST"/>
    <s v=""/>
    <s v=""/>
    <n v="1"/>
    <s v=""/>
    <s v=""/>
    <s v=""/>
    <s v=""/>
    <s v=""/>
    <s v=""/>
    <s v=""/>
    <s v=""/>
    <s v=""/>
    <s v=""/>
    <s v=""/>
    <s v="439921952AMS"/>
    <s v="4399219511952IST"/>
    <s v=""/>
    <s v="439921952"/>
    <n v="983"/>
    <s v="IST"/>
    <x v="4"/>
    <n v="2"/>
    <n v="2"/>
    <s v="9832"/>
    <s v="983ISLT"/>
    <s v="ISTAMSIST"/>
  </r>
  <r>
    <x v="3"/>
    <s v=" "/>
    <s v="TK"/>
    <x v="287"/>
    <m/>
    <s v="WED"/>
    <x v="17"/>
    <d v="1899-12-30T09:35:00"/>
    <d v="1899-12-30T12:4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n v="1"/>
    <s v=""/>
    <s v=""/>
    <s v=""/>
    <s v=""/>
    <s v=""/>
    <s v=""/>
    <s v=""/>
    <s v=""/>
    <s v=""/>
    <s v=""/>
    <s v=""/>
    <s v="439921588FRA"/>
    <s v="4399215871588IST"/>
    <s v=""/>
    <s v="439921588"/>
    <n v="1000"/>
    <s v="IST"/>
    <x v="4"/>
    <n v="2"/>
    <n v="2"/>
    <s v="10002"/>
    <s v="1000ISLT"/>
    <s v="ISTFRAIST"/>
  </r>
  <r>
    <x v="3"/>
    <s v=" "/>
    <s v="TK"/>
    <x v="288"/>
    <m/>
    <s v="WED"/>
    <x v="1"/>
    <d v="1899-12-30T09:50:00"/>
    <d v="1899-12-30T11:45:00"/>
    <s v="  "/>
    <x v="60"/>
    <s v="TK"/>
    <s v="33S"/>
    <x v="3"/>
    <x v="1"/>
    <x v="0"/>
    <x v="0"/>
    <x v="1"/>
    <x v="1"/>
    <x v="1"/>
    <x v="57"/>
    <x v="44"/>
    <x v="3"/>
    <s v="ISTBEYIST"/>
    <s v=""/>
    <s v=""/>
    <n v="1"/>
    <s v=""/>
    <s v=""/>
    <s v=""/>
    <s v=""/>
    <s v=""/>
    <s v=""/>
    <n v="1"/>
    <s v=""/>
    <s v=""/>
    <s v=""/>
    <s v=""/>
    <s v="43992824IST"/>
    <s v="43992824824BEY"/>
    <s v="ISTL"/>
    <s v="43992824ISTL"/>
    <n v="1165"/>
    <s v="IST"/>
    <x v="4"/>
    <n v="2"/>
    <n v="1"/>
    <s v="11651"/>
    <s v=""/>
    <s v=""/>
  </r>
  <r>
    <x v="3"/>
    <s v=" "/>
    <s v="TK"/>
    <x v="289"/>
    <m/>
    <s v="WED"/>
    <x v="15"/>
    <d v="1899-12-30T09:50:00"/>
    <d v="1899-12-30T13:2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n v="1"/>
    <s v=""/>
    <s v=""/>
    <s v=""/>
    <s v=""/>
    <s v=""/>
    <s v=""/>
    <s v=""/>
    <s v=""/>
    <s v=""/>
    <s v=""/>
    <s v=""/>
    <s v="439921854BCN"/>
    <s v="4399218531854IST"/>
    <s v=""/>
    <s v="439921854"/>
    <n v="990"/>
    <s v="IST"/>
    <x v="4"/>
    <n v="2"/>
    <n v="2"/>
    <s v="9902"/>
    <s v="990ISLT"/>
    <s v="ISTBCNIST"/>
  </r>
  <r>
    <x v="3"/>
    <s v=" "/>
    <s v="TK"/>
    <x v="260"/>
    <m/>
    <s v="WED"/>
    <x v="27"/>
    <d v="1899-12-30T09:50:00"/>
    <d v="1899-12-30T10:45:00"/>
    <s v="  "/>
    <x v="117"/>
    <s v="TK"/>
    <s v="33X"/>
    <x v="1"/>
    <x v="0"/>
    <x v="0"/>
    <x v="0"/>
    <x v="25"/>
    <x v="15"/>
    <x v="4"/>
    <x v="112"/>
    <x v="77"/>
    <x v="5"/>
    <s v="ISTMSTBSLISL"/>
    <s v=""/>
    <s v=""/>
    <n v="1"/>
    <s v=""/>
    <s v=""/>
    <s v=""/>
    <s v=""/>
    <s v=""/>
    <s v=""/>
    <n v="1"/>
    <s v=""/>
    <s v=""/>
    <s v=""/>
    <s v=""/>
    <s v="439926585MST"/>
    <s v="4399265856585BSL"/>
    <s v=""/>
    <s v="439926585"/>
    <n v="995"/>
    <s v="IST"/>
    <x v="4"/>
    <n v="3"/>
    <n v="2"/>
    <s v="9952"/>
    <s v=""/>
    <s v=""/>
  </r>
  <r>
    <x v="3"/>
    <s v=" "/>
    <s v="TK"/>
    <x v="290"/>
    <m/>
    <s v="WED"/>
    <x v="12"/>
    <d v="1899-12-30T09:55:00"/>
    <d v="1899-12-30T14:10:00"/>
    <s v="  "/>
    <x v="5"/>
    <s v="TK"/>
    <n v="333"/>
    <x v="3"/>
    <x v="1"/>
    <x v="0"/>
    <x v="0"/>
    <x v="11"/>
    <x v="10"/>
    <x v="4"/>
    <x v="5"/>
    <x v="5"/>
    <x v="4"/>
    <s v="ISTMADIST"/>
    <s v=""/>
    <s v=""/>
    <n v="1"/>
    <s v=""/>
    <s v=""/>
    <s v=""/>
    <s v=""/>
    <s v=""/>
    <s v=""/>
    <s v=""/>
    <s v=""/>
    <s v=""/>
    <s v=""/>
    <s v=""/>
    <s v="439921858MAD"/>
    <s v="4399218571858IST"/>
    <s v=""/>
    <s v="439921858"/>
    <n v="969"/>
    <s v="IST"/>
    <x v="4"/>
    <n v="2"/>
    <n v="2"/>
    <s v="9692"/>
    <s v="969ISLT"/>
    <s v="ISTMADIST"/>
  </r>
  <r>
    <x v="3"/>
    <s v=" "/>
    <s v="TK"/>
    <x v="291"/>
    <m/>
    <s v="WED"/>
    <x v="1"/>
    <d v="1899-12-30T10:00:00"/>
    <d v="1899-12-30T13:50:00"/>
    <s v="  "/>
    <x v="17"/>
    <s v="TK"/>
    <n v="789"/>
    <x v="3"/>
    <x v="1"/>
    <x v="4"/>
    <x v="0"/>
    <x v="1"/>
    <x v="1"/>
    <x v="1"/>
    <x v="16"/>
    <x v="16"/>
    <x v="2"/>
    <s v="ISTLHRIST"/>
    <s v=""/>
    <s v=""/>
    <n v="1"/>
    <s v=""/>
    <s v=""/>
    <s v=""/>
    <s v=""/>
    <s v=""/>
    <s v=""/>
    <n v="1"/>
    <s v=""/>
    <s v=""/>
    <s v=""/>
    <s v=""/>
    <s v="439921985IST"/>
    <s v="4399219851985LHR"/>
    <s v="ISTL"/>
    <s v="439921985ISTL"/>
    <n v="1177"/>
    <s v="IST"/>
    <x v="4"/>
    <n v="2"/>
    <n v="1"/>
    <s v="11771"/>
    <s v=""/>
    <s v=""/>
  </r>
  <r>
    <x v="3"/>
    <s v=" "/>
    <s v="TK"/>
    <x v="292"/>
    <m/>
    <s v="WED"/>
    <x v="1"/>
    <d v="1899-12-30T10:05:00"/>
    <d v="1899-12-30T14:15:00"/>
    <s v="  "/>
    <x v="118"/>
    <s v="TK"/>
    <n v="333"/>
    <x v="3"/>
    <x v="1"/>
    <x v="0"/>
    <x v="0"/>
    <x v="1"/>
    <x v="1"/>
    <x v="1"/>
    <x v="113"/>
    <x v="16"/>
    <x v="2"/>
    <s v="ISTMANIST"/>
    <s v=""/>
    <s v=""/>
    <n v="1"/>
    <s v=""/>
    <s v=""/>
    <s v=""/>
    <s v=""/>
    <s v=""/>
    <s v=""/>
    <n v="1"/>
    <s v=""/>
    <s v=""/>
    <s v=""/>
    <s v=""/>
    <s v="439921995IST"/>
    <s v="4399219951995MAN"/>
    <s v="ISTL"/>
    <s v="439921995ISTL"/>
    <n v="1181"/>
    <s v="IST"/>
    <x v="4"/>
    <n v="2"/>
    <n v="1"/>
    <s v="11811"/>
    <s v=""/>
    <s v=""/>
  </r>
  <r>
    <x v="3"/>
    <s v=" "/>
    <s v="TK"/>
    <x v="293"/>
    <m/>
    <s v="WED"/>
    <x v="1"/>
    <d v="1899-12-30T10:10:00"/>
    <d v="1899-12-30T23:50:00"/>
    <s v="  "/>
    <x v="104"/>
    <s v="TK"/>
    <s v="77B"/>
    <x v="3"/>
    <x v="1"/>
    <x v="1"/>
    <x v="0"/>
    <x v="1"/>
    <x v="1"/>
    <x v="1"/>
    <x v="101"/>
    <x v="15"/>
    <x v="6"/>
    <s v="ISTLAXIST"/>
    <s v=""/>
    <s v=""/>
    <n v="1"/>
    <s v=""/>
    <s v=""/>
    <s v=""/>
    <s v=""/>
    <s v=""/>
    <s v=""/>
    <n v="1"/>
    <s v=""/>
    <s v=""/>
    <s v=""/>
    <s v=""/>
    <s v="439929IST"/>
    <s v="4399299LAX"/>
    <s v="ISTL"/>
    <s v="439929ISTL"/>
    <n v="1183"/>
    <s v="IST"/>
    <x v="4"/>
    <n v="2"/>
    <n v="1"/>
    <s v="11831"/>
    <s v=""/>
    <s v=""/>
  </r>
  <r>
    <x v="3"/>
    <s v=" "/>
    <s v="TK"/>
    <x v="294"/>
    <m/>
    <s v="WED"/>
    <x v="1"/>
    <d v="1899-12-30T10:10:00"/>
    <d v="1899-12-30T23:30:00"/>
    <s v="  "/>
    <x v="115"/>
    <s v="TK"/>
    <s v="77B"/>
    <x v="3"/>
    <x v="1"/>
    <x v="1"/>
    <x v="0"/>
    <x v="1"/>
    <x v="1"/>
    <x v="1"/>
    <x v="110"/>
    <x v="15"/>
    <x v="6"/>
    <s v="ISTSFOIST"/>
    <s v=""/>
    <s v=""/>
    <n v="1"/>
    <s v=""/>
    <s v=""/>
    <s v=""/>
    <s v=""/>
    <s v=""/>
    <s v=""/>
    <n v="1"/>
    <s v=""/>
    <s v=""/>
    <s v=""/>
    <s v=""/>
    <s v="4399279IST"/>
    <s v="439927979SFO"/>
    <s v="ISTL"/>
    <s v="4399279ISTL"/>
    <n v="1184"/>
    <s v="IST"/>
    <x v="4"/>
    <n v="2"/>
    <n v="1"/>
    <s v="11841"/>
    <s v=""/>
    <s v=""/>
  </r>
  <r>
    <x v="3"/>
    <s v=" "/>
    <s v="TK"/>
    <x v="130"/>
    <m/>
    <s v="WED"/>
    <x v="1"/>
    <d v="1899-12-30T10:15:00"/>
    <d v="1899-12-30T12:05:00"/>
    <s v="  "/>
    <x v="70"/>
    <s v="TK"/>
    <n v="333"/>
    <x v="3"/>
    <x v="1"/>
    <x v="0"/>
    <x v="0"/>
    <x v="1"/>
    <x v="1"/>
    <x v="1"/>
    <x v="67"/>
    <x v="5"/>
    <x v="4"/>
    <s v="ISTTZXIST"/>
    <s v=""/>
    <s v=""/>
    <n v="1"/>
    <s v=""/>
    <s v=""/>
    <s v=""/>
    <s v=""/>
    <s v=""/>
    <s v=""/>
    <n v="1"/>
    <s v=""/>
    <s v=""/>
    <s v=""/>
    <s v=""/>
    <s v="439922834IST"/>
    <s v="4399228342834TZX"/>
    <s v="ISTL"/>
    <s v="439922834ISTL"/>
    <n v="1187"/>
    <s v="IST"/>
    <x v="4"/>
    <n v="2"/>
    <n v="1"/>
    <s v="11871"/>
    <s v=""/>
    <s v=""/>
  </r>
  <r>
    <x v="3"/>
    <s v=" "/>
    <s v="TK"/>
    <x v="295"/>
    <m/>
    <s v="WED"/>
    <x v="108"/>
    <d v="1899-12-30T10:20:00"/>
    <d v="1899-12-30T14:35:00"/>
    <s v="  "/>
    <x v="119"/>
    <s v="TK"/>
    <s v="78Z"/>
    <x v="3"/>
    <x v="2"/>
    <x v="5"/>
    <x v="1"/>
    <x v="23"/>
    <x v="19"/>
    <x v="5"/>
    <x v="114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22LGW"/>
    <s v="not foundnot found1122DLM"/>
    <s v=""/>
    <s v="439921122"/>
    <s v="not found"/>
    <s v="not found"/>
    <x v="0"/>
    <s v=""/>
    <n v="315"/>
    <s v="not found315"/>
    <s v=""/>
    <s v=""/>
  </r>
  <r>
    <x v="3"/>
    <s v=" "/>
    <s v="TK"/>
    <x v="296"/>
    <m/>
    <s v="WED"/>
    <x v="1"/>
    <d v="1899-12-30T10:20:00"/>
    <d v="1899-12-30T14:50:00"/>
    <s v="  "/>
    <x v="85"/>
    <s v="TK"/>
    <n v="333"/>
    <x v="3"/>
    <x v="1"/>
    <x v="0"/>
    <x v="0"/>
    <x v="1"/>
    <x v="1"/>
    <x v="1"/>
    <x v="82"/>
    <x v="9"/>
    <x v="5"/>
    <s v="ISTMADIST"/>
    <s v=""/>
    <s v=""/>
    <n v="1"/>
    <s v=""/>
    <s v=""/>
    <s v=""/>
    <s v=""/>
    <s v=""/>
    <s v=""/>
    <n v="1"/>
    <s v=""/>
    <s v=""/>
    <s v=""/>
    <s v=""/>
    <s v="439921859IST"/>
    <s v="4399218591859MAD"/>
    <s v="ISTL"/>
    <s v="439921859ISTL"/>
    <n v="1191"/>
    <s v="IST"/>
    <x v="4"/>
    <n v="2"/>
    <n v="1"/>
    <s v="11911"/>
    <s v=""/>
    <s v=""/>
  </r>
  <r>
    <x v="3"/>
    <s v=" "/>
    <s v="TK"/>
    <x v="297"/>
    <m/>
    <s v="WED"/>
    <x v="1"/>
    <d v="1899-12-30T10:30:00"/>
    <d v="1899-12-30T21:20:00"/>
    <s v="  "/>
    <x v="46"/>
    <s v="TK"/>
    <s v="77B"/>
    <x v="3"/>
    <x v="1"/>
    <x v="1"/>
    <x v="0"/>
    <x v="1"/>
    <x v="1"/>
    <x v="1"/>
    <x v="43"/>
    <x v="15"/>
    <x v="6"/>
    <s v="ISTJFKIST"/>
    <s v=""/>
    <s v=""/>
    <n v="1"/>
    <s v=""/>
    <s v=""/>
    <s v=""/>
    <s v=""/>
    <s v=""/>
    <s v=""/>
    <n v="1"/>
    <s v=""/>
    <s v=""/>
    <s v=""/>
    <s v=""/>
    <s v="439921IST"/>
    <s v="4399211JFK"/>
    <s v="ISTL"/>
    <s v="439921ISTL"/>
    <n v="1193"/>
    <s v="IST"/>
    <x v="4"/>
    <n v="2"/>
    <n v="1"/>
    <s v="11931"/>
    <s v=""/>
    <s v=""/>
  </r>
  <r>
    <x v="3"/>
    <s v=" "/>
    <s v="TK"/>
    <x v="298"/>
    <m/>
    <s v="WED"/>
    <x v="24"/>
    <d v="1899-12-30T10:30:00"/>
    <d v="1899-12-30T14:20:00"/>
    <s v="  "/>
    <x v="5"/>
    <s v="TK"/>
    <s v="77K"/>
    <x v="3"/>
    <x v="1"/>
    <x v="1"/>
    <x v="0"/>
    <x v="23"/>
    <x v="19"/>
    <x v="5"/>
    <x v="5"/>
    <x v="5"/>
    <x v="4"/>
    <s v="ISTLHRIST"/>
    <s v=""/>
    <s v=""/>
    <n v="1"/>
    <s v=""/>
    <s v=""/>
    <s v=""/>
    <s v=""/>
    <s v=""/>
    <s v=""/>
    <s v=""/>
    <s v=""/>
    <s v=""/>
    <s v=""/>
    <s v=""/>
    <s v="439921980LHR"/>
    <s v="4399219791980IST"/>
    <s v=""/>
    <s v="439921980"/>
    <n v="993"/>
    <s v="IST"/>
    <x v="4"/>
    <n v="2"/>
    <n v="2"/>
    <s v="9932"/>
    <s v="993ISLT"/>
    <s v="ISTLHRIST"/>
  </r>
  <r>
    <x v="3"/>
    <s v=" "/>
    <s v="TK"/>
    <x v="52"/>
    <m/>
    <s v="WED"/>
    <x v="24"/>
    <d v="1899-12-30T10:30:00"/>
    <d v="1899-12-30T14:20:00"/>
    <s v="  "/>
    <x v="5"/>
    <s v="TK"/>
    <s v="TK7"/>
    <x v="0"/>
    <x v="2"/>
    <x v="5"/>
    <x v="1"/>
    <x v="23"/>
    <x v="19"/>
    <x v="5"/>
    <x v="5"/>
    <x v="5"/>
    <x v="4"/>
    <s v="ISTLHRIST"/>
    <s v=""/>
    <s v=""/>
    <n v="1"/>
    <s v=""/>
    <s v=""/>
    <s v=""/>
    <s v=""/>
    <s v=""/>
    <s v=""/>
    <s v=""/>
    <s v=""/>
    <s v=""/>
    <s v=""/>
    <s v=""/>
    <s v="439926140LHR"/>
    <s v="4399261396140IST"/>
    <s v=""/>
    <s v="439926140"/>
    <n v="994"/>
    <s v="IST"/>
    <x v="4"/>
    <n v="2"/>
    <n v="2"/>
    <s v="9942"/>
    <s v="994ISLT"/>
    <s v="ISTLHRIST"/>
  </r>
  <r>
    <x v="3"/>
    <s v=" "/>
    <s v="TK"/>
    <x v="299"/>
    <m/>
    <s v="WED"/>
    <x v="2"/>
    <d v="1899-12-30T10:30:00"/>
    <d v="1899-12-30T13:40:00"/>
    <s v="  "/>
    <x v="6"/>
    <s v="KZU"/>
    <s v="ABW"/>
    <x v="0"/>
    <x v="0"/>
    <x v="2"/>
    <x v="0"/>
    <x v="1"/>
    <x v="1"/>
    <x v="1"/>
    <x v="6"/>
    <x v="6"/>
    <x v="5"/>
    <s v="ISLFRABCNISL"/>
    <s v=""/>
    <s v=""/>
    <n v="1"/>
    <s v=""/>
    <s v=""/>
    <s v=""/>
    <s v=""/>
    <s v=""/>
    <s v=""/>
    <n v="1"/>
    <s v=""/>
    <s v=""/>
    <s v=""/>
    <s v=""/>
    <s v="439926635ISL"/>
    <s v="4399266356635FRA"/>
    <s v="ISTL"/>
    <s v="439926635ISTL"/>
    <n v="1198"/>
    <s v="ISL"/>
    <x v="4"/>
    <n v="3"/>
    <n v="1"/>
    <s v="11981"/>
    <s v=""/>
    <s v=""/>
  </r>
  <r>
    <x v="3"/>
    <s v=" "/>
    <s v="TK"/>
    <x v="300"/>
    <m/>
    <s v="WED"/>
    <x v="1"/>
    <d v="1899-12-30T10:40:00"/>
    <d v="1899-12-30T23:00:00"/>
    <s v="  "/>
    <x v="57"/>
    <s v="TK"/>
    <s v="77B"/>
    <x v="3"/>
    <x v="1"/>
    <x v="1"/>
    <x v="0"/>
    <x v="1"/>
    <x v="1"/>
    <x v="1"/>
    <x v="54"/>
    <x v="15"/>
    <x v="6"/>
    <s v="ISTMIAIST"/>
    <s v=""/>
    <s v=""/>
    <n v="1"/>
    <s v=""/>
    <s v=""/>
    <s v=""/>
    <s v=""/>
    <s v=""/>
    <s v=""/>
    <n v="1"/>
    <s v=""/>
    <s v=""/>
    <s v=""/>
    <s v=""/>
    <s v="4399277IST"/>
    <s v="439927777MIA"/>
    <s v="ISTL"/>
    <s v="4399277ISTL"/>
    <n v="1203"/>
    <s v="IST"/>
    <x v="4"/>
    <n v="2"/>
    <n v="1"/>
    <s v="12031"/>
    <s v=""/>
    <s v=""/>
  </r>
  <r>
    <x v="3"/>
    <s v=" "/>
    <s v="TK"/>
    <x v="301"/>
    <m/>
    <s v="WED"/>
    <x v="1"/>
    <d v="1899-12-30T10:40:00"/>
    <d v="1899-12-30T23:55:00"/>
    <s v="  "/>
    <x v="64"/>
    <s v="TK"/>
    <s v="77B"/>
    <x v="3"/>
    <x v="1"/>
    <x v="1"/>
    <x v="0"/>
    <x v="1"/>
    <x v="1"/>
    <x v="1"/>
    <x v="61"/>
    <x v="47"/>
    <x v="6"/>
    <s v="ISTGRUIST"/>
    <s v=""/>
    <s v=""/>
    <n v="1"/>
    <s v=""/>
    <s v=""/>
    <s v=""/>
    <s v=""/>
    <s v=""/>
    <s v=""/>
    <n v="1"/>
    <s v=""/>
    <s v=""/>
    <s v=""/>
    <s v=""/>
    <s v="43992193IST"/>
    <s v="43992193193GRU"/>
    <s v="ISTL"/>
    <s v="43992193ISTL"/>
    <n v="1204"/>
    <s v="IST"/>
    <x v="4"/>
    <n v="2"/>
    <n v="1"/>
    <s v="12041"/>
    <s v=""/>
    <s v=""/>
  </r>
  <r>
    <x v="3"/>
    <s v=" "/>
    <s v="TK"/>
    <x v="302"/>
    <m/>
    <s v="WED"/>
    <x v="108"/>
    <d v="1899-12-30T10:50:00"/>
    <d v="1899-12-30T15:15:00"/>
    <s v="  "/>
    <x v="32"/>
    <s v="TK"/>
    <s v="78Z"/>
    <x v="3"/>
    <x v="2"/>
    <x v="5"/>
    <x v="1"/>
    <x v="23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0LGW"/>
    <s v="not foundnot found1160AYT"/>
    <s v=""/>
    <s v="439921160"/>
    <s v="not found"/>
    <s v="not found"/>
    <x v="0"/>
    <s v=""/>
    <n v="324"/>
    <s v="not found324"/>
    <s v=""/>
    <s v=""/>
  </r>
  <r>
    <x v="3"/>
    <s v=" "/>
    <s v="TK"/>
    <x v="204"/>
    <m/>
    <s v="WED"/>
    <x v="70"/>
    <d v="1899-12-30T10:50:00"/>
    <d v="1899-12-30T15:15:00"/>
    <s v="  "/>
    <x v="39"/>
    <s v="TK"/>
    <s v="77X"/>
    <x v="1"/>
    <x v="0"/>
    <x v="1"/>
    <x v="0"/>
    <x v="67"/>
    <x v="51"/>
    <x v="2"/>
    <x v="37"/>
    <x v="30"/>
    <x v="6"/>
    <s v="ISLORDMEXBOGMIAMSTISL"/>
    <s v=""/>
    <s v=""/>
    <n v="1"/>
    <s v=""/>
    <s v=""/>
    <s v=""/>
    <s v=""/>
    <s v=""/>
    <n v="1"/>
    <s v=""/>
    <s v=""/>
    <s v=""/>
    <s v=""/>
    <s v=""/>
    <s v="439916433MEX"/>
    <s v="4399164336433BOG"/>
    <s v=""/>
    <s v="439926433"/>
    <n v="811"/>
    <s v="ISL"/>
    <x v="3"/>
    <n v="6"/>
    <n v="3"/>
    <s v="8113"/>
    <s v=""/>
    <s v=""/>
  </r>
  <r>
    <x v="3"/>
    <s v=" "/>
    <s v="TK"/>
    <x v="303"/>
    <m/>
    <s v="WED"/>
    <x v="30"/>
    <d v="1899-12-30T10:55:00"/>
    <d v="1899-12-30T15:35:00"/>
    <s v="  "/>
    <x v="120"/>
    <s v="TK"/>
    <s v="78Z"/>
    <x v="3"/>
    <x v="2"/>
    <x v="5"/>
    <x v="1"/>
    <x v="28"/>
    <x v="1"/>
    <x v="1"/>
    <x v="115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77AYT"/>
    <s v="not foundnot found1177BHX"/>
    <s v=""/>
    <s v="439921177"/>
    <s v="not found"/>
    <s v="not found"/>
    <x v="0"/>
    <s v=""/>
    <n v="330"/>
    <s v="not found330"/>
    <s v=""/>
    <s v=""/>
  </r>
  <r>
    <x v="3"/>
    <s v=" "/>
    <s v="TK"/>
    <x v="225"/>
    <m/>
    <s v="WED"/>
    <x v="67"/>
    <d v="1899-12-30T11:00:00"/>
    <d v="1899-12-30T14:25:00"/>
    <s v="  "/>
    <x v="65"/>
    <s v="9T"/>
    <s v="74F"/>
    <x v="0"/>
    <x v="0"/>
    <x v="3"/>
    <x v="0"/>
    <x v="64"/>
    <x v="48"/>
    <x v="3"/>
    <x v="62"/>
    <x v="48"/>
    <x v="1"/>
    <s v="ISLSINHANISL"/>
    <s v=""/>
    <s v=""/>
    <n v="1"/>
    <s v=""/>
    <s v=""/>
    <s v=""/>
    <s v=""/>
    <s v=""/>
    <n v="1"/>
    <s v=""/>
    <s v=""/>
    <s v=""/>
    <s v=""/>
    <s v=""/>
    <s v="439916696SIN"/>
    <s v="4399166966696HAN"/>
    <s v=""/>
    <s v="439926696"/>
    <n v="906"/>
    <s v="ISL"/>
    <x v="3"/>
    <n v="3"/>
    <n v="2"/>
    <s v="9062"/>
    <s v=""/>
    <s v=""/>
  </r>
  <r>
    <x v="3"/>
    <s v=" "/>
    <s v="TK"/>
    <x v="304"/>
    <m/>
    <s v="WED"/>
    <x v="1"/>
    <d v="1899-12-30T11:05:00"/>
    <d v="1899-12-30T00:10:00"/>
    <n v="1"/>
    <x v="71"/>
    <s v="TK"/>
    <s v="77B"/>
    <x v="3"/>
    <x v="1"/>
    <x v="1"/>
    <x v="0"/>
    <x v="1"/>
    <x v="1"/>
    <x v="1"/>
    <x v="68"/>
    <x v="15"/>
    <x v="6"/>
    <s v="ISTIAHIST"/>
    <s v=""/>
    <s v=""/>
    <n v="1"/>
    <s v=""/>
    <s v=""/>
    <s v=""/>
    <s v=""/>
    <s v=""/>
    <s v=""/>
    <n v="1"/>
    <s v=""/>
    <s v=""/>
    <s v=""/>
    <s v=""/>
    <s v="4399233IST"/>
    <s v="439923333IAH"/>
    <s v="ISTL"/>
    <s v="4399233ISTL"/>
    <n v="1227"/>
    <s v="IST"/>
    <x v="4"/>
    <n v="2"/>
    <n v="1"/>
    <s v="12271"/>
    <s v=""/>
    <s v=""/>
  </r>
  <r>
    <x v="3"/>
    <s v=" "/>
    <s v="TK"/>
    <x v="305"/>
    <m/>
    <s v="WED"/>
    <x v="1"/>
    <d v="1899-12-30T11:05:00"/>
    <d v="1899-12-30T18:05:00"/>
    <s v="  "/>
    <x v="19"/>
    <s v="TK"/>
    <n v="332"/>
    <x v="3"/>
    <x v="1"/>
    <x v="0"/>
    <x v="0"/>
    <x v="1"/>
    <x v="1"/>
    <x v="1"/>
    <x v="17"/>
    <x v="17"/>
    <x v="0"/>
    <s v="ISTLOSIST"/>
    <s v=""/>
    <s v=""/>
    <n v="1"/>
    <s v=""/>
    <s v=""/>
    <s v=""/>
    <s v=""/>
    <s v=""/>
    <s v=""/>
    <n v="1"/>
    <s v=""/>
    <s v=""/>
    <s v=""/>
    <s v=""/>
    <s v="43992625IST"/>
    <s v="43992625625LOS"/>
    <s v="ISTL"/>
    <s v="43992625ISTL"/>
    <n v="1228"/>
    <s v="IST"/>
    <x v="4"/>
    <n v="2"/>
    <n v="1"/>
    <s v="12281"/>
    <s v=""/>
    <s v=""/>
  </r>
  <r>
    <x v="3"/>
    <s v=" "/>
    <s v="TK"/>
    <x v="306"/>
    <m/>
    <s v="WED"/>
    <x v="30"/>
    <d v="1899-12-30T11:05:00"/>
    <d v="1899-12-30T12:20:00"/>
    <s v="  "/>
    <x v="60"/>
    <s v="TK"/>
    <s v="78Z"/>
    <x v="3"/>
    <x v="2"/>
    <x v="5"/>
    <x v="1"/>
    <x v="28"/>
    <x v="1"/>
    <x v="1"/>
    <x v="57"/>
    <x v="44"/>
    <x v="3"/>
    <s v="Sefer Başlangıcı Yok"/>
    <s v=""/>
    <s v=""/>
    <s v=""/>
    <s v=""/>
    <s v=""/>
    <s v=""/>
    <s v=""/>
    <s v=""/>
    <s v=""/>
    <s v=""/>
    <s v=""/>
    <s v=""/>
    <s v=""/>
    <s v=""/>
    <s v="not found4018AYT"/>
    <s v="not foundnot found4018BEY"/>
    <s v=""/>
    <s v="439924018"/>
    <s v="not found"/>
    <s v="not found"/>
    <x v="0"/>
    <s v=""/>
    <n v="332"/>
    <s v="not found332"/>
    <s v=""/>
    <s v=""/>
  </r>
  <r>
    <x v="3"/>
    <s v=" "/>
    <s v="TK"/>
    <x v="307"/>
    <m/>
    <s v="WED"/>
    <x v="1"/>
    <d v="1899-12-30T11:10:00"/>
    <d v="1899-12-30T22:35:00"/>
    <s v="  "/>
    <x v="15"/>
    <s v="TK"/>
    <s v="77B"/>
    <x v="3"/>
    <x v="1"/>
    <x v="1"/>
    <x v="0"/>
    <x v="1"/>
    <x v="1"/>
    <x v="1"/>
    <x v="15"/>
    <x v="15"/>
    <x v="6"/>
    <s v="ISTORDIST"/>
    <s v=""/>
    <s v=""/>
    <n v="1"/>
    <s v=""/>
    <s v=""/>
    <s v=""/>
    <s v=""/>
    <s v=""/>
    <s v=""/>
    <n v="1"/>
    <s v=""/>
    <s v=""/>
    <s v=""/>
    <s v=""/>
    <s v="439925IST"/>
    <s v="4399255ORD"/>
    <s v="ISTL"/>
    <s v="439925ISTL"/>
    <n v="1231"/>
    <s v="IST"/>
    <x v="4"/>
    <n v="2"/>
    <n v="1"/>
    <s v="12311"/>
    <s v=""/>
    <s v=""/>
  </r>
  <r>
    <x v="3"/>
    <s v=" "/>
    <s v="TK"/>
    <x v="308"/>
    <m/>
    <s v="WED"/>
    <x v="104"/>
    <d v="1899-12-30T11:20:00"/>
    <d v="1899-12-30T14:25:00"/>
    <s v="  "/>
    <x v="5"/>
    <s v="TK"/>
    <n v="333"/>
    <x v="4"/>
    <x v="1"/>
    <x v="0"/>
    <x v="0"/>
    <x v="50"/>
    <x v="40"/>
    <x v="5"/>
    <x v="5"/>
    <x v="5"/>
    <x v="4"/>
    <s v="Sefer Başlangıcı Yok"/>
    <s v=""/>
    <s v=""/>
    <n v="1"/>
    <s v=""/>
    <s v=""/>
    <s v=""/>
    <s v=""/>
    <s v=""/>
    <s v=""/>
    <s v=""/>
    <s v=""/>
    <s v=""/>
    <s v=""/>
    <s v=""/>
    <s v="not found4901VKO"/>
    <s v="not foundnot found4901IST"/>
    <s v=""/>
    <s v="439924901"/>
    <s v="not found"/>
    <s v="not found"/>
    <x v="0"/>
    <s v=""/>
    <n v="338"/>
    <s v="not found338"/>
    <s v="not foundISLT"/>
    <s v="not found"/>
  </r>
  <r>
    <x v="3"/>
    <s v=" "/>
    <s v="TK"/>
    <x v="14"/>
    <m/>
    <s v="WED"/>
    <x v="28"/>
    <d v="1899-12-30T11:20:00"/>
    <d v="1899-12-30T14:10:00"/>
    <s v="  "/>
    <x v="40"/>
    <s v="TK"/>
    <s v="TK7"/>
    <x v="0"/>
    <x v="2"/>
    <x v="5"/>
    <x v="1"/>
    <x v="26"/>
    <x v="21"/>
    <x v="6"/>
    <x v="38"/>
    <x v="31"/>
    <x v="3"/>
    <s v="ISTBOMDACIST"/>
    <s v=""/>
    <s v=""/>
    <n v="1"/>
    <s v=""/>
    <s v=""/>
    <s v=""/>
    <s v=""/>
    <s v=""/>
    <s v=""/>
    <n v="1"/>
    <s v=""/>
    <s v=""/>
    <s v=""/>
    <s v=""/>
    <s v="439926050BOM"/>
    <s v="4399260506050DAC"/>
    <s v=""/>
    <s v="439926050"/>
    <n v="957"/>
    <s v="IST"/>
    <x v="4"/>
    <n v="3"/>
    <n v="2"/>
    <s v="9572"/>
    <s v=""/>
    <s v=""/>
  </r>
  <r>
    <x v="3"/>
    <s v=" "/>
    <s v="TK"/>
    <x v="56"/>
    <m/>
    <s v="WED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s v=""/>
    <n v="1"/>
    <s v=""/>
    <s v=""/>
    <s v=""/>
    <s v=""/>
    <s v=""/>
    <s v=""/>
    <s v=""/>
    <s v=""/>
    <s v=""/>
    <s v=""/>
    <s v=""/>
    <s v="439922459ADA"/>
    <s v="4399224582459IST"/>
    <s v=""/>
    <s v="439922459"/>
    <n v="1075"/>
    <s v="IST"/>
    <x v="4"/>
    <n v="2"/>
    <n v="2"/>
    <s v="10752"/>
    <s v="1075ISLT"/>
    <s v="ISTADAIST"/>
  </r>
  <r>
    <x v="3"/>
    <s v=" "/>
    <s v="TK"/>
    <x v="309"/>
    <m/>
    <s v="WED"/>
    <x v="1"/>
    <d v="1899-12-30T11:30:00"/>
    <d v="1899-12-30T22:15:00"/>
    <s v="  "/>
    <x v="68"/>
    <s v="TK"/>
    <s v="77B"/>
    <x v="3"/>
    <x v="1"/>
    <x v="1"/>
    <x v="0"/>
    <x v="1"/>
    <x v="1"/>
    <x v="1"/>
    <x v="65"/>
    <x v="51"/>
    <x v="6"/>
    <s v="ISTYYZIST"/>
    <s v=""/>
    <s v=""/>
    <n v="1"/>
    <s v=""/>
    <s v=""/>
    <s v=""/>
    <s v=""/>
    <s v=""/>
    <s v=""/>
    <n v="1"/>
    <s v=""/>
    <s v=""/>
    <s v=""/>
    <s v=""/>
    <s v="4399217IST"/>
    <s v="439921717YYZ"/>
    <s v="ISTL"/>
    <s v="4399217ISTL"/>
    <n v="1246"/>
    <s v="IST"/>
    <x v="4"/>
    <n v="2"/>
    <n v="1"/>
    <s v="12461"/>
    <s v=""/>
    <s v=""/>
  </r>
  <r>
    <x v="3"/>
    <s v=" "/>
    <s v="TK"/>
    <x v="310"/>
    <m/>
    <s v="WED"/>
    <x v="109"/>
    <d v="1899-12-30T11:35:00"/>
    <d v="1899-12-30T15:35:00"/>
    <s v="  "/>
    <x v="113"/>
    <s v="TK"/>
    <s v="78Z"/>
    <x v="3"/>
    <x v="2"/>
    <x v="5"/>
    <x v="1"/>
    <x v="104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63BJV"/>
    <s v="not foundnot found1163LGW"/>
    <s v=""/>
    <s v="439921163"/>
    <s v="not found"/>
    <s v="not found"/>
    <x v="0"/>
    <s v=""/>
    <n v="340"/>
    <s v="not found340"/>
    <s v=""/>
    <s v=""/>
  </r>
  <r>
    <x v="3"/>
    <s v=" "/>
    <s v="TK"/>
    <x v="311"/>
    <m/>
    <s v="WED"/>
    <x v="1"/>
    <d v="1899-12-30T11:35:00"/>
    <d v="1899-12-30T15:40:00"/>
    <s v="  "/>
    <x v="17"/>
    <s v="TK"/>
    <s v="35D"/>
    <x v="3"/>
    <x v="1"/>
    <x v="6"/>
    <x v="0"/>
    <x v="1"/>
    <x v="1"/>
    <x v="1"/>
    <x v="16"/>
    <x v="16"/>
    <x v="2"/>
    <s v="ISTLHRIST"/>
    <s v=""/>
    <s v=""/>
    <n v="1"/>
    <s v=""/>
    <s v=""/>
    <s v=""/>
    <s v=""/>
    <s v=""/>
    <s v=""/>
    <n v="1"/>
    <s v=""/>
    <s v=""/>
    <s v=""/>
    <s v=""/>
    <s v="439921971IST"/>
    <s v="4399219711971LHR"/>
    <s v="ISTL"/>
    <s v="439921971ISTL"/>
    <n v="1250"/>
    <s v="IST"/>
    <x v="4"/>
    <n v="2"/>
    <n v="1"/>
    <s v="12501"/>
    <s v=""/>
    <s v=""/>
  </r>
  <r>
    <x v="3"/>
    <s v=" "/>
    <s v="TK"/>
    <x v="57"/>
    <m/>
    <s v="WED"/>
    <x v="1"/>
    <d v="1899-12-30T11:35:00"/>
    <d v="1899-12-30T15:40:00"/>
    <s v="  "/>
    <x v="17"/>
    <s v="TK"/>
    <s v="TK7"/>
    <x v="0"/>
    <x v="2"/>
    <x v="5"/>
    <x v="1"/>
    <x v="1"/>
    <x v="1"/>
    <x v="1"/>
    <x v="16"/>
    <x v="16"/>
    <x v="2"/>
    <s v="ISTLHRIST"/>
    <s v=""/>
    <s v=""/>
    <n v="1"/>
    <s v=""/>
    <s v=""/>
    <s v=""/>
    <s v=""/>
    <s v=""/>
    <s v=""/>
    <n v="1"/>
    <s v=""/>
    <s v=""/>
    <s v=""/>
    <s v=""/>
    <s v="439926133IST"/>
    <s v="4399261336133LHR"/>
    <s v="ISTL"/>
    <s v="439926133ISTL"/>
    <n v="1251"/>
    <s v="IST"/>
    <x v="4"/>
    <n v="2"/>
    <n v="1"/>
    <s v="12511"/>
    <s v=""/>
    <s v=""/>
  </r>
  <r>
    <x v="3"/>
    <s v=" "/>
    <s v="TK"/>
    <x v="312"/>
    <m/>
    <s v="WED"/>
    <x v="1"/>
    <d v="1899-12-30T11:40:00"/>
    <d v="1899-12-30T22:25:00"/>
    <s v="  "/>
    <x v="121"/>
    <s v="TK"/>
    <n v="333"/>
    <x v="3"/>
    <x v="1"/>
    <x v="0"/>
    <x v="0"/>
    <x v="1"/>
    <x v="1"/>
    <x v="1"/>
    <x v="116"/>
    <x v="15"/>
    <x v="6"/>
    <s v="ISTBOSIST"/>
    <s v=""/>
    <s v=""/>
    <n v="1"/>
    <s v=""/>
    <s v=""/>
    <s v=""/>
    <s v=""/>
    <s v=""/>
    <s v=""/>
    <n v="1"/>
    <s v=""/>
    <s v=""/>
    <s v=""/>
    <s v=""/>
    <s v="4399281IST"/>
    <s v="439928181BOS"/>
    <s v="ISTL"/>
    <s v="4399281ISTL"/>
    <n v="1254"/>
    <s v="IST"/>
    <x v="4"/>
    <n v="2"/>
    <n v="1"/>
    <s v="12541"/>
    <s v=""/>
    <s v=""/>
  </r>
  <r>
    <x v="3"/>
    <s v=" "/>
    <s v="TK"/>
    <x v="313"/>
    <m/>
    <s v="WED"/>
    <x v="1"/>
    <d v="1899-12-30T11:40:00"/>
    <d v="1899-12-30T15:00:00"/>
    <s v="  "/>
    <x v="122"/>
    <s v="TK"/>
    <s v="33S"/>
    <x v="3"/>
    <x v="1"/>
    <x v="0"/>
    <x v="0"/>
    <x v="1"/>
    <x v="1"/>
    <x v="1"/>
    <x v="117"/>
    <x v="6"/>
    <x v="5"/>
    <s v="ISTHAMIST"/>
    <s v=""/>
    <s v=""/>
    <n v="1"/>
    <s v=""/>
    <s v=""/>
    <s v=""/>
    <s v=""/>
    <s v=""/>
    <s v=""/>
    <n v="1"/>
    <s v=""/>
    <s v=""/>
    <s v=""/>
    <s v=""/>
    <s v="439921663IST"/>
    <s v="4399216631663HAM"/>
    <s v="ISTL"/>
    <s v="439921663ISTL"/>
    <n v="1257"/>
    <s v="IST"/>
    <x v="4"/>
    <n v="2"/>
    <n v="1"/>
    <s v="12571"/>
    <s v=""/>
    <s v=""/>
  </r>
  <r>
    <x v="3"/>
    <s v=" "/>
    <s v="TK"/>
    <x v="314"/>
    <m/>
    <s v="WED"/>
    <x v="1"/>
    <d v="1899-12-30T11:45:00"/>
    <d v="1899-12-30T15:35:00"/>
    <s v="  "/>
    <x v="9"/>
    <s v="TK"/>
    <n v="333"/>
    <x v="3"/>
    <x v="1"/>
    <x v="0"/>
    <x v="0"/>
    <x v="1"/>
    <x v="1"/>
    <x v="1"/>
    <x v="9"/>
    <x v="9"/>
    <x v="5"/>
    <s v="ISTBCNIST"/>
    <s v=""/>
    <s v=""/>
    <n v="1"/>
    <s v=""/>
    <s v=""/>
    <s v=""/>
    <s v=""/>
    <s v=""/>
    <s v=""/>
    <n v="1"/>
    <s v=""/>
    <s v=""/>
    <s v=""/>
    <s v=""/>
    <s v="439921855IST"/>
    <s v="4399218551855BCN"/>
    <s v="ISTL"/>
    <s v="439921855ISTL"/>
    <n v="1260"/>
    <s v="IST"/>
    <x v="4"/>
    <n v="2"/>
    <n v="1"/>
    <s v="12601"/>
    <s v=""/>
    <s v=""/>
  </r>
  <r>
    <x v="3"/>
    <s v=" "/>
    <s v="TK"/>
    <x v="267"/>
    <m/>
    <s v="WED"/>
    <x v="11"/>
    <d v="1899-12-30T11:45:00"/>
    <d v="1899-12-30T17:45:00"/>
    <s v="  "/>
    <x v="24"/>
    <s v="TK"/>
    <s v="33X"/>
    <x v="1"/>
    <x v="0"/>
    <x v="0"/>
    <x v="0"/>
    <x v="10"/>
    <x v="9"/>
    <x v="3"/>
    <x v="22"/>
    <x v="19"/>
    <x v="1"/>
    <s v="ISLALAPVGFRUISL"/>
    <s v=""/>
    <s v=""/>
    <n v="1"/>
    <s v=""/>
    <s v=""/>
    <s v=""/>
    <s v=""/>
    <s v=""/>
    <s v=""/>
    <n v="1"/>
    <s v=""/>
    <s v=""/>
    <s v=""/>
    <s v=""/>
    <s v="439926484ALA"/>
    <s v="4399264846484PVG"/>
    <s v=""/>
    <s v="439926484"/>
    <n v="1010"/>
    <s v="ISL"/>
    <x v="4"/>
    <n v="4"/>
    <n v="2"/>
    <s v="10102"/>
    <s v=""/>
    <s v=""/>
  </r>
  <r>
    <x v="3"/>
    <s v=" "/>
    <s v="TK"/>
    <x v="315"/>
    <m/>
    <s v="WED"/>
    <x v="1"/>
    <d v="1899-12-30T11:50:00"/>
    <d v="1899-12-30T15:30:00"/>
    <s v="  "/>
    <x v="14"/>
    <s v="TK"/>
    <n v="789"/>
    <x v="3"/>
    <x v="1"/>
    <x v="4"/>
    <x v="0"/>
    <x v="1"/>
    <x v="1"/>
    <x v="1"/>
    <x v="14"/>
    <x v="14"/>
    <x v="5"/>
    <s v="ISTAMSIST"/>
    <s v=""/>
    <s v=""/>
    <n v="1"/>
    <s v=""/>
    <s v=""/>
    <s v=""/>
    <s v=""/>
    <s v=""/>
    <s v=""/>
    <n v="1"/>
    <s v=""/>
    <s v=""/>
    <s v=""/>
    <s v=""/>
    <s v="439921953IST"/>
    <s v="4399219531953AMS"/>
    <s v="ISTL"/>
    <s v="439921953ISTL"/>
    <n v="1266"/>
    <s v="IST"/>
    <x v="4"/>
    <n v="2"/>
    <n v="1"/>
    <s v="12661"/>
    <s v=""/>
    <s v=""/>
  </r>
  <r>
    <x v="3"/>
    <s v=" "/>
    <s v="TK"/>
    <x v="272"/>
    <m/>
    <s v="WED"/>
    <x v="25"/>
    <d v="1899-12-30T11:50:00"/>
    <d v="1899-12-30T12:45:00"/>
    <s v="  "/>
    <x v="21"/>
    <s v="TK"/>
    <s v="77X"/>
    <x v="1"/>
    <x v="0"/>
    <x v="1"/>
    <x v="0"/>
    <x v="23"/>
    <x v="19"/>
    <x v="5"/>
    <x v="19"/>
    <x v="14"/>
    <x v="5"/>
    <s v="ISTSTNMSTISL"/>
    <s v=""/>
    <s v=""/>
    <n v="1"/>
    <s v=""/>
    <s v=""/>
    <s v=""/>
    <s v=""/>
    <s v=""/>
    <s v=""/>
    <n v="1"/>
    <s v=""/>
    <s v=""/>
    <s v=""/>
    <s v=""/>
    <s v="439926201STN"/>
    <s v="4399262016201MST"/>
    <s v=""/>
    <s v="439926201"/>
    <n v="1032"/>
    <s v="IST"/>
    <x v="4"/>
    <n v="3"/>
    <n v="2"/>
    <s v="10322"/>
    <s v=""/>
    <s v=""/>
  </r>
  <r>
    <x v="3"/>
    <s v=" "/>
    <s v="TK"/>
    <x v="316"/>
    <m/>
    <s v="WED"/>
    <x v="2"/>
    <d v="1899-12-30T11:55:00"/>
    <d v="1899-12-30T14:15:00"/>
    <s v="  "/>
    <x v="123"/>
    <s v="TK"/>
    <s v="33X"/>
    <x v="1"/>
    <x v="0"/>
    <x v="0"/>
    <x v="0"/>
    <x v="1"/>
    <x v="1"/>
    <x v="1"/>
    <x v="118"/>
    <x v="78"/>
    <x v="2"/>
    <s v="ISLMSQVIEISL"/>
    <s v=""/>
    <s v=""/>
    <n v="1"/>
    <s v=""/>
    <s v=""/>
    <s v=""/>
    <s v=""/>
    <s v=""/>
    <s v=""/>
    <n v="1"/>
    <s v=""/>
    <s v=""/>
    <s v=""/>
    <s v=""/>
    <s v="439926431ISL"/>
    <s v="4399264316431MSQ"/>
    <s v="ISTL"/>
    <s v="439926431ISTL"/>
    <n v="1270"/>
    <s v="ISL"/>
    <x v="4"/>
    <n v="3"/>
    <n v="1"/>
    <s v="12701"/>
    <s v=""/>
    <s v=""/>
  </r>
  <r>
    <x v="3"/>
    <s v=" "/>
    <s v="TK"/>
    <x v="268"/>
    <m/>
    <s v="WED"/>
    <x v="6"/>
    <d v="1899-12-30T11:55:00"/>
    <d v="1899-12-30T17:45:00"/>
    <s v="  "/>
    <x v="26"/>
    <s v="TK"/>
    <s v="33X"/>
    <x v="1"/>
    <x v="0"/>
    <x v="0"/>
    <x v="0"/>
    <x v="5"/>
    <x v="5"/>
    <x v="3"/>
    <x v="24"/>
    <x v="19"/>
    <x v="1"/>
    <s v="ISLFRUCANFRUISL"/>
    <s v=""/>
    <s v=""/>
    <s v=""/>
    <s v=""/>
    <s v=""/>
    <s v=""/>
    <s v=""/>
    <s v=""/>
    <s v=""/>
    <n v="1"/>
    <s v=""/>
    <s v=""/>
    <s v=""/>
    <s v=""/>
    <s v="439926524FRU"/>
    <s v="4399265246524CAN"/>
    <s v=""/>
    <s v="439926524"/>
    <n v="1016"/>
    <s v="ISL"/>
    <x v="4"/>
    <n v="4"/>
    <n v="2"/>
    <s v="10162"/>
    <s v=""/>
    <s v=""/>
  </r>
  <r>
    <x v="3"/>
    <s v=" "/>
    <s v="TK"/>
    <x v="317"/>
    <m/>
    <s v="WED"/>
    <x v="1"/>
    <d v="1899-12-30T12:00:00"/>
    <d v="1899-12-30T22:50:00"/>
    <s v="  "/>
    <x v="124"/>
    <s v="TK"/>
    <s v="77B"/>
    <x v="3"/>
    <x v="1"/>
    <x v="1"/>
    <x v="0"/>
    <x v="1"/>
    <x v="1"/>
    <x v="1"/>
    <x v="119"/>
    <x v="15"/>
    <x v="6"/>
    <s v="ISTIADIST"/>
    <s v=""/>
    <s v=""/>
    <n v="1"/>
    <s v=""/>
    <s v=""/>
    <s v=""/>
    <s v=""/>
    <s v=""/>
    <s v=""/>
    <n v="1"/>
    <s v=""/>
    <s v=""/>
    <s v=""/>
    <s v=""/>
    <s v="439927IST"/>
    <s v="4399277IAD"/>
    <s v="ISTL"/>
    <s v="439927ISTL"/>
    <n v="1272"/>
    <s v="IST"/>
    <x v="4"/>
    <n v="2"/>
    <n v="1"/>
    <s v="12721"/>
    <s v=""/>
    <s v=""/>
  </r>
  <r>
    <x v="3"/>
    <s v=" "/>
    <s v="TK"/>
    <x v="318"/>
    <m/>
    <s v="WED"/>
    <x v="1"/>
    <d v="1899-12-30T12:05:00"/>
    <d v="1899-12-30T14:50:00"/>
    <s v="  "/>
    <x v="107"/>
    <s v="TK"/>
    <s v="33S"/>
    <x v="3"/>
    <x v="1"/>
    <x v="0"/>
    <x v="0"/>
    <x v="1"/>
    <x v="1"/>
    <x v="1"/>
    <x v="104"/>
    <x v="6"/>
    <x v="5"/>
    <s v="ISTMUCIST"/>
    <s v=""/>
    <s v=""/>
    <n v="1"/>
    <s v=""/>
    <s v=""/>
    <s v=""/>
    <s v=""/>
    <s v=""/>
    <s v=""/>
    <n v="1"/>
    <s v=""/>
    <s v=""/>
    <s v=""/>
    <s v=""/>
    <s v="439921635IST"/>
    <s v="4399216351635MUC"/>
    <s v="ISTL"/>
    <s v="439921635ISTL"/>
    <n v="1279"/>
    <s v="IST"/>
    <x v="4"/>
    <n v="2"/>
    <n v="1"/>
    <s v="12791"/>
    <s v=""/>
    <s v=""/>
  </r>
  <r>
    <x v="3"/>
    <s v=" "/>
    <s v="TK"/>
    <x v="60"/>
    <m/>
    <s v="WED"/>
    <x v="30"/>
    <d v="1899-12-30T12:05:00"/>
    <d v="1899-12-30T13:35:00"/>
    <s v="  "/>
    <x v="5"/>
    <s v="TK"/>
    <n v="333"/>
    <x v="3"/>
    <x v="1"/>
    <x v="0"/>
    <x v="0"/>
    <x v="28"/>
    <x v="1"/>
    <x v="1"/>
    <x v="5"/>
    <x v="5"/>
    <x v="4"/>
    <s v="ISTAYTIST"/>
    <s v=""/>
    <s v=""/>
    <n v="1"/>
    <s v=""/>
    <s v=""/>
    <s v=""/>
    <s v=""/>
    <s v=""/>
    <s v=""/>
    <s v=""/>
    <s v=""/>
    <s v=""/>
    <s v=""/>
    <s v=""/>
    <s v="439922417AYT"/>
    <s v="4399224162417IST"/>
    <s v=""/>
    <s v="439922417"/>
    <n v="1098"/>
    <s v="IST"/>
    <x v="4"/>
    <n v="2"/>
    <n v="2"/>
    <s v="10982"/>
    <s v="1098ISLT"/>
    <s v="ISTAYTIST"/>
  </r>
  <r>
    <x v="3"/>
    <s v=" "/>
    <s v="TK"/>
    <x v="319"/>
    <m/>
    <s v="WED"/>
    <x v="1"/>
    <d v="1899-12-30T12:10:00"/>
    <d v="1899-12-30T23:55:00"/>
    <s v="  "/>
    <x v="29"/>
    <s v="TK"/>
    <n v="789"/>
    <x v="3"/>
    <x v="1"/>
    <x v="4"/>
    <x v="0"/>
    <x v="1"/>
    <x v="1"/>
    <x v="1"/>
    <x v="27"/>
    <x v="15"/>
    <x v="6"/>
    <s v="ISTATLIST"/>
    <s v=""/>
    <s v=""/>
    <n v="1"/>
    <s v=""/>
    <s v=""/>
    <s v=""/>
    <s v=""/>
    <s v=""/>
    <s v=""/>
    <n v="1"/>
    <s v=""/>
    <s v=""/>
    <s v=""/>
    <s v=""/>
    <s v="4399231IST"/>
    <s v="439923131ATL"/>
    <s v="ISTL"/>
    <s v="4399231ISTL"/>
    <n v="1282"/>
    <s v="IST"/>
    <x v="4"/>
    <n v="2"/>
    <n v="1"/>
    <s v="12821"/>
    <s v=""/>
    <s v=""/>
  </r>
  <r>
    <x v="3"/>
    <s v=" "/>
    <s v="TK"/>
    <x v="320"/>
    <m/>
    <s v="WED"/>
    <x v="2"/>
    <d v="1899-12-30T12:10:00"/>
    <d v="1899-12-30T00:30:00"/>
    <n v="1"/>
    <x v="57"/>
    <s v="TK"/>
    <s v="77X"/>
    <x v="1"/>
    <x v="0"/>
    <x v="1"/>
    <x v="0"/>
    <x v="1"/>
    <x v="1"/>
    <x v="1"/>
    <x v="54"/>
    <x v="15"/>
    <x v="6"/>
    <s v="ISLMIAGRUDSSISL"/>
    <s v=""/>
    <s v=""/>
    <n v="1"/>
    <s v=""/>
    <s v=""/>
    <s v=""/>
    <s v=""/>
    <s v=""/>
    <s v=""/>
    <n v="1"/>
    <s v=""/>
    <s v=""/>
    <s v=""/>
    <s v=""/>
    <s v="439926409ISL"/>
    <s v="4399264096409MIA"/>
    <s v="ISTL"/>
    <s v="439926409ISTL"/>
    <n v="1284"/>
    <s v="ISL"/>
    <x v="4"/>
    <n v="4"/>
    <n v="1"/>
    <s v="12841"/>
    <s v=""/>
    <s v=""/>
  </r>
  <r>
    <x v="3"/>
    <s v=" "/>
    <s v="TK"/>
    <x v="321"/>
    <m/>
    <s v="WED"/>
    <x v="2"/>
    <d v="1899-12-30T12:15:00"/>
    <d v="1899-12-30T16:35:00"/>
    <s v="  "/>
    <x v="85"/>
    <s v="TK"/>
    <s v="77X"/>
    <x v="1"/>
    <x v="0"/>
    <x v="1"/>
    <x v="0"/>
    <x v="1"/>
    <x v="1"/>
    <x v="1"/>
    <x v="82"/>
    <x v="9"/>
    <x v="5"/>
    <s v="ISLMADISL"/>
    <s v=""/>
    <s v=""/>
    <n v="1"/>
    <s v=""/>
    <s v=""/>
    <s v=""/>
    <s v=""/>
    <s v=""/>
    <s v=""/>
    <n v="1"/>
    <s v=""/>
    <s v=""/>
    <s v=""/>
    <s v=""/>
    <s v="439926415ISL"/>
    <s v="4399264156415MAD"/>
    <s v="ISTL"/>
    <s v="439926415ISTL"/>
    <n v="1288"/>
    <s v="ISL"/>
    <x v="4"/>
    <n v="2"/>
    <n v="1"/>
    <s v="12881"/>
    <s v=""/>
    <s v=""/>
  </r>
  <r>
    <x v="3"/>
    <s v=" "/>
    <s v="TK"/>
    <x v="260"/>
    <m/>
    <s v="WED"/>
    <x v="110"/>
    <d v="1899-12-30T12:15:00"/>
    <d v="1899-12-30T15:05:00"/>
    <s v="  "/>
    <x v="16"/>
    <s v="TK"/>
    <s v="33X"/>
    <x v="1"/>
    <x v="0"/>
    <x v="0"/>
    <x v="0"/>
    <x v="105"/>
    <x v="72"/>
    <x v="4"/>
    <x v="5"/>
    <x v="5"/>
    <x v="4"/>
    <s v="ISTMSTBSLISL"/>
    <s v=""/>
    <s v=""/>
    <n v="1"/>
    <s v=""/>
    <s v=""/>
    <s v=""/>
    <s v=""/>
    <s v=""/>
    <s v=""/>
    <s v=""/>
    <s v=""/>
    <s v=""/>
    <s v=""/>
    <s v=""/>
    <s v="439926585BSL"/>
    <s v="4399265856585ISL"/>
    <s v=""/>
    <s v="439926585"/>
    <n v="995"/>
    <s v="IST"/>
    <x v="4"/>
    <n v="3"/>
    <n v="3"/>
    <s v="9953"/>
    <s v="995ISLT"/>
    <s v="ISTMSTBSLISL"/>
  </r>
  <r>
    <x v="3"/>
    <s v=" "/>
    <s v="TK"/>
    <x v="322"/>
    <m/>
    <s v="WED"/>
    <x v="1"/>
    <d v="1899-12-30T12:20:00"/>
    <d v="1899-12-30T15:40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n v="1"/>
    <s v=""/>
    <s v=""/>
    <s v=""/>
    <s v=""/>
    <s v=""/>
    <s v=""/>
    <n v="1"/>
    <s v=""/>
    <s v=""/>
    <s v=""/>
    <s v=""/>
    <s v="439921527IST"/>
    <s v="4399215271527DUS"/>
    <s v="ISTL"/>
    <s v="439921527ISTL"/>
    <n v="1292"/>
    <s v="IST"/>
    <x v="4"/>
    <n v="2"/>
    <n v="1"/>
    <s v="12921"/>
    <s v=""/>
    <s v=""/>
  </r>
  <r>
    <x v="3"/>
    <s v=" "/>
    <s v="TK"/>
    <x v="323"/>
    <m/>
    <s v="WED"/>
    <x v="111"/>
    <d v="1899-12-30T12:20:00"/>
    <d v="1899-12-30T15:10:00"/>
    <s v="  "/>
    <x v="16"/>
    <s v="KZU"/>
    <s v="ABW"/>
    <x v="1"/>
    <x v="0"/>
    <x v="2"/>
    <x v="0"/>
    <x v="106"/>
    <x v="72"/>
    <x v="4"/>
    <x v="5"/>
    <x v="5"/>
    <x v="4"/>
    <s v="ISLZRHISL"/>
    <s v=""/>
    <s v=""/>
    <n v="1"/>
    <s v=""/>
    <s v=""/>
    <s v=""/>
    <s v=""/>
    <s v=""/>
    <s v=""/>
    <s v=""/>
    <s v=""/>
    <s v=""/>
    <s v=""/>
    <s v=""/>
    <s v="439926329ZRH"/>
    <s v="4399263286329ISL"/>
    <s v=""/>
    <s v="439926329"/>
    <n v="1087"/>
    <s v="ISL"/>
    <x v="4"/>
    <n v="2"/>
    <n v="2"/>
    <s v="10872"/>
    <s v="1087ISLT"/>
    <s v="ISLZRHISL"/>
  </r>
  <r>
    <x v="3"/>
    <s v=" "/>
    <s v="TK"/>
    <x v="324"/>
    <m/>
    <s v="WED"/>
    <x v="1"/>
    <d v="1899-12-30T12:25:00"/>
    <d v="1899-12-30T15:35:00"/>
    <s v="  "/>
    <x v="6"/>
    <s v="TK"/>
    <s v="33P"/>
    <x v="3"/>
    <x v="1"/>
    <x v="0"/>
    <x v="0"/>
    <x v="1"/>
    <x v="1"/>
    <x v="1"/>
    <x v="6"/>
    <x v="6"/>
    <x v="5"/>
    <s v="ISTFRAIST"/>
    <s v=""/>
    <s v=""/>
    <n v="1"/>
    <s v=""/>
    <s v=""/>
    <s v=""/>
    <s v=""/>
    <s v=""/>
    <s v=""/>
    <n v="1"/>
    <s v=""/>
    <s v=""/>
    <s v=""/>
    <s v=""/>
    <s v="439921593IST"/>
    <s v="4399215931593FRA"/>
    <s v="ISTL"/>
    <s v="439921593ISTL"/>
    <n v="1296"/>
    <s v="IST"/>
    <x v="4"/>
    <n v="2"/>
    <n v="1"/>
    <s v="12961"/>
    <s v=""/>
    <s v=""/>
  </r>
  <r>
    <x v="3"/>
    <s v=" "/>
    <s v="TK"/>
    <x v="61"/>
    <m/>
    <s v="WED"/>
    <x v="31"/>
    <d v="1899-12-30T12:25:00"/>
    <d v="1899-12-30T16:40:00"/>
    <s v="  "/>
    <x v="42"/>
    <s v="TK"/>
    <s v="TK3"/>
    <x v="0"/>
    <x v="2"/>
    <x v="5"/>
    <x v="1"/>
    <x v="29"/>
    <x v="22"/>
    <x v="6"/>
    <x v="40"/>
    <x v="33"/>
    <x v="3"/>
    <s v="ISTSEZCMBLHEIST"/>
    <s v=""/>
    <s v=""/>
    <n v="1"/>
    <s v=""/>
    <s v=""/>
    <s v=""/>
    <s v=""/>
    <s v=""/>
    <n v="1"/>
    <s v=""/>
    <s v=""/>
    <s v=""/>
    <s v=""/>
    <s v=""/>
    <s v="439916061CMB"/>
    <s v="4399160606061LHE"/>
    <s v=""/>
    <s v="439926061"/>
    <n v="876"/>
    <s v="IST"/>
    <x v="3"/>
    <n v="4"/>
    <n v="3"/>
    <s v="8763"/>
    <s v=""/>
    <s v=""/>
  </r>
  <r>
    <x v="3"/>
    <s v=" "/>
    <s v="TK"/>
    <x v="325"/>
    <m/>
    <s v="WED"/>
    <x v="2"/>
    <d v="1899-12-30T12:30:00"/>
    <d v="1899-12-30T16:00:00"/>
    <s v="  "/>
    <x v="61"/>
    <s v="TK"/>
    <s v="33X"/>
    <x v="1"/>
    <x v="0"/>
    <x v="0"/>
    <x v="0"/>
    <x v="1"/>
    <x v="1"/>
    <x v="1"/>
    <x v="58"/>
    <x v="45"/>
    <x v="2"/>
    <s v="ISLARNHELISL"/>
    <s v=""/>
    <s v=""/>
    <n v="1"/>
    <s v=""/>
    <s v=""/>
    <s v=""/>
    <s v=""/>
    <s v=""/>
    <s v=""/>
    <n v="1"/>
    <s v=""/>
    <s v=""/>
    <s v=""/>
    <s v=""/>
    <s v="439926313ISL"/>
    <s v="4399263136313ARN"/>
    <s v="ISTL"/>
    <s v="439926313ISTL"/>
    <n v="1301"/>
    <s v="ISL"/>
    <x v="4"/>
    <n v="3"/>
    <n v="1"/>
    <s v="13011"/>
    <s v=""/>
    <s v=""/>
  </r>
  <r>
    <x v="3"/>
    <s v=" "/>
    <s v="TK"/>
    <x v="282"/>
    <m/>
    <s v="WED"/>
    <x v="22"/>
    <d v="1899-12-30T12:35:00"/>
    <d v="1899-12-30T15:05:00"/>
    <s v="  "/>
    <x v="91"/>
    <s v="TK"/>
    <s v="TK7"/>
    <x v="0"/>
    <x v="2"/>
    <x v="5"/>
    <x v="1"/>
    <x v="21"/>
    <x v="18"/>
    <x v="5"/>
    <x v="88"/>
    <x v="65"/>
    <x v="2"/>
    <s v="ISTKBPOSLIST"/>
    <s v=""/>
    <s v=""/>
    <n v="1"/>
    <s v=""/>
    <s v=""/>
    <s v=""/>
    <s v=""/>
    <s v=""/>
    <s v=""/>
    <n v="1"/>
    <s v=""/>
    <s v=""/>
    <s v=""/>
    <s v=""/>
    <s v="439926149KBP"/>
    <s v="4399261496149OSL"/>
    <s v=""/>
    <s v="439926149"/>
    <n v="1138"/>
    <s v="IST"/>
    <x v="4"/>
    <n v="3"/>
    <n v="2"/>
    <s v="11382"/>
    <s v=""/>
    <s v=""/>
  </r>
  <r>
    <x v="3"/>
    <s v=" "/>
    <s v="TK"/>
    <x v="326"/>
    <m/>
    <s v="WED"/>
    <x v="18"/>
    <d v="1899-12-30T12:40:00"/>
    <d v="1899-12-30T16:00:00"/>
    <s v="  "/>
    <x v="5"/>
    <s v="TK"/>
    <s v="33P"/>
    <x v="3"/>
    <x v="1"/>
    <x v="0"/>
    <x v="0"/>
    <x v="17"/>
    <x v="15"/>
    <x v="4"/>
    <x v="5"/>
    <x v="5"/>
    <x v="4"/>
    <s v="ISTAMSIST"/>
    <s v=""/>
    <s v=""/>
    <n v="1"/>
    <s v=""/>
    <s v=""/>
    <s v=""/>
    <s v=""/>
    <s v=""/>
    <s v=""/>
    <s v=""/>
    <s v=""/>
    <s v=""/>
    <s v=""/>
    <s v=""/>
    <s v="439921958AMS"/>
    <s v="4399219571958IST"/>
    <s v=""/>
    <s v="439921958"/>
    <n v="1079"/>
    <s v="IST"/>
    <x v="4"/>
    <n v="2"/>
    <n v="2"/>
    <s v="10792"/>
    <s v="1079ISLT"/>
    <s v="ISTAMSIST"/>
  </r>
  <r>
    <x v="3"/>
    <s v=" "/>
    <s v="TK"/>
    <x v="327"/>
    <m/>
    <s v="WED"/>
    <x v="2"/>
    <d v="1899-12-30T12:40:00"/>
    <d v="1899-12-30T18:15:00"/>
    <s v="  "/>
    <x v="23"/>
    <s v="RH"/>
    <s v="3RH"/>
    <x v="2"/>
    <x v="0"/>
    <x v="0"/>
    <x v="0"/>
    <x v="1"/>
    <x v="1"/>
    <x v="1"/>
    <x v="21"/>
    <x v="20"/>
    <x v="1"/>
    <s v="HKGALAISLALAHKG"/>
    <s v=""/>
    <s v=""/>
    <n v="1"/>
    <s v=""/>
    <s v=""/>
    <s v=""/>
    <s v=""/>
    <s v=""/>
    <s v=""/>
    <n v="1"/>
    <s v=""/>
    <s v=""/>
    <s v=""/>
    <s v=""/>
    <s v="439926788ISL"/>
    <s v="4399267886788ALA"/>
    <s v="ISTL"/>
    <s v="439926788ISTL"/>
    <n v="1311"/>
    <s v="ISL"/>
    <x v="4"/>
    <n v="4"/>
    <n v="3"/>
    <s v="13113"/>
    <s v=""/>
    <s v=""/>
  </r>
  <r>
    <x v="3"/>
    <s v=" "/>
    <s v="TK"/>
    <x v="271"/>
    <m/>
    <s v="WED"/>
    <x v="11"/>
    <d v="1899-12-30T12:45:00"/>
    <d v="1899-12-30T18:40:00"/>
    <s v="  "/>
    <x v="73"/>
    <s v="TK"/>
    <s v="33X"/>
    <x v="1"/>
    <x v="0"/>
    <x v="0"/>
    <x v="0"/>
    <x v="10"/>
    <x v="9"/>
    <x v="3"/>
    <x v="70"/>
    <x v="19"/>
    <x v="1"/>
    <s v="ISLALASZXFRUISL"/>
    <s v=""/>
    <s v=""/>
    <n v="1"/>
    <s v=""/>
    <s v=""/>
    <s v=""/>
    <s v=""/>
    <s v=""/>
    <s v=""/>
    <n v="1"/>
    <s v=""/>
    <s v=""/>
    <s v=""/>
    <s v=""/>
    <s v="439926424ALA"/>
    <s v="4399264246424SZX"/>
    <s v=""/>
    <s v="439926424"/>
    <n v="1023"/>
    <s v="ISL"/>
    <x v="4"/>
    <n v="4"/>
    <n v="2"/>
    <s v="10232"/>
    <s v=""/>
    <s v=""/>
  </r>
  <r>
    <x v="3"/>
    <s v=" "/>
    <s v="TK"/>
    <x v="328"/>
    <m/>
    <s v="WED"/>
    <x v="2"/>
    <d v="1899-12-30T12:45:00"/>
    <d v="1899-12-30T16:25:00"/>
    <s v="  "/>
    <x v="36"/>
    <s v="TK"/>
    <s v="77X"/>
    <x v="1"/>
    <x v="0"/>
    <x v="1"/>
    <x v="0"/>
    <x v="1"/>
    <x v="1"/>
    <x v="1"/>
    <x v="34"/>
    <x v="27"/>
    <x v="5"/>
    <s v="ISLCDGISL"/>
    <s v=""/>
    <s v=""/>
    <n v="1"/>
    <s v=""/>
    <s v=""/>
    <s v=""/>
    <s v=""/>
    <s v=""/>
    <s v=""/>
    <n v="1"/>
    <s v=""/>
    <s v=""/>
    <s v=""/>
    <s v=""/>
    <s v="439926429ISL"/>
    <s v="4399264296429CDG"/>
    <s v="ISTL"/>
    <s v="439926429ISTL"/>
    <n v="1317"/>
    <s v="ISL"/>
    <x v="4"/>
    <n v="2"/>
    <n v="1"/>
    <s v="13171"/>
    <s v=""/>
    <s v=""/>
  </r>
  <r>
    <x v="3"/>
    <s v=" "/>
    <s v="TK"/>
    <x v="329"/>
    <m/>
    <s v="WED"/>
    <x v="7"/>
    <d v="1899-12-30T12:45:00"/>
    <d v="1899-12-30T00:45:00"/>
    <n v="1"/>
    <x v="16"/>
    <s v="TK"/>
    <s v="77X"/>
    <x v="1"/>
    <x v="0"/>
    <x v="1"/>
    <x v="0"/>
    <x v="6"/>
    <x v="4"/>
    <x v="2"/>
    <x v="5"/>
    <x v="5"/>
    <x v="4"/>
    <s v="ISLORDIAHISL"/>
    <s v=""/>
    <s v=""/>
    <n v="1"/>
    <s v=""/>
    <s v=""/>
    <s v=""/>
    <s v=""/>
    <s v=""/>
    <s v=""/>
    <s v=""/>
    <s v=""/>
    <s v=""/>
    <s v=""/>
    <s v=""/>
    <s v="439916590IAH"/>
    <s v="4399165896590ISL"/>
    <s v=""/>
    <s v="439926590"/>
    <n v="853"/>
    <s v="ISL"/>
    <x v="3"/>
    <n v="3"/>
    <n v="3"/>
    <s v="8533"/>
    <s v="853ISLT"/>
    <s v="ISLORDIAHISL"/>
  </r>
  <r>
    <x v="3"/>
    <s v=" "/>
    <s v="TK"/>
    <x v="330"/>
    <m/>
    <s v="WED"/>
    <x v="112"/>
    <d v="1899-12-30T13:00:00"/>
    <d v="1899-12-30T01:55:00"/>
    <n v="1"/>
    <x v="5"/>
    <s v="TK"/>
    <n v="789"/>
    <x v="3"/>
    <x v="1"/>
    <x v="4"/>
    <x v="0"/>
    <x v="107"/>
    <x v="73"/>
    <x v="3"/>
    <x v="5"/>
    <x v="5"/>
    <x v="4"/>
    <s v="ISTDPSIST"/>
    <s v=""/>
    <s v=""/>
    <n v="1"/>
    <s v=""/>
    <s v=""/>
    <s v=""/>
    <s v=""/>
    <s v=""/>
    <s v=""/>
    <s v=""/>
    <s v=""/>
    <s v=""/>
    <s v=""/>
    <s v=""/>
    <s v="4399167DPS"/>
    <s v="439916667IST"/>
    <s v=""/>
    <s v="4399267"/>
    <n v="919"/>
    <s v="IST"/>
    <x v="3"/>
    <n v="2"/>
    <n v="2"/>
    <s v="9192"/>
    <s v="919ISLT"/>
    <s v="ISTDPSIST"/>
  </r>
  <r>
    <x v="3"/>
    <s v=" "/>
    <s v="TK"/>
    <x v="331"/>
    <m/>
    <s v="WED"/>
    <x v="61"/>
    <d v="1899-12-30T13:05:00"/>
    <d v="1899-12-30T15:05:00"/>
    <s v="  "/>
    <x v="5"/>
    <s v="TK"/>
    <s v="33S"/>
    <x v="3"/>
    <x v="1"/>
    <x v="0"/>
    <x v="0"/>
    <x v="58"/>
    <x v="44"/>
    <x v="6"/>
    <x v="5"/>
    <x v="5"/>
    <x v="4"/>
    <s v="ISTBEYIST"/>
    <s v=""/>
    <s v=""/>
    <n v="1"/>
    <s v=""/>
    <s v=""/>
    <s v=""/>
    <s v=""/>
    <s v=""/>
    <s v=""/>
    <s v=""/>
    <s v=""/>
    <s v=""/>
    <s v=""/>
    <s v=""/>
    <s v="43992825BEY"/>
    <s v="43992824825IST"/>
    <s v=""/>
    <s v="43992825"/>
    <n v="1165"/>
    <s v="IST"/>
    <x v="4"/>
    <n v="2"/>
    <n v="2"/>
    <s v="11652"/>
    <s v="1165ISLT"/>
    <s v="ISTBEYIST"/>
  </r>
  <r>
    <x v="3"/>
    <s v=" "/>
    <s v="TK"/>
    <x v="332"/>
    <m/>
    <s v="WED"/>
    <x v="17"/>
    <d v="1899-12-30T13:15:00"/>
    <d v="1899-12-30T16:1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n v="1"/>
    <s v=""/>
    <s v=""/>
    <s v=""/>
    <s v=""/>
    <s v=""/>
    <s v=""/>
    <s v=""/>
    <s v=""/>
    <s v=""/>
    <s v=""/>
    <s v=""/>
    <s v="439921592FRA"/>
    <s v="4399215911592IST"/>
    <s v=""/>
    <s v="439921592"/>
    <n v="1110"/>
    <s v="IST"/>
    <x v="4"/>
    <n v="2"/>
    <n v="2"/>
    <s v="11102"/>
    <s v="1110ISLT"/>
    <s v="ISTFRAIST"/>
  </r>
  <r>
    <x v="3"/>
    <s v=" "/>
    <s v="TK"/>
    <x v="333"/>
    <m/>
    <s v="WED"/>
    <x v="61"/>
    <d v="1899-12-30T13:15:00"/>
    <d v="1899-12-30T14:30:00"/>
    <s v="  "/>
    <x v="32"/>
    <s v="TK"/>
    <s v="78Z"/>
    <x v="3"/>
    <x v="2"/>
    <x v="5"/>
    <x v="1"/>
    <x v="58"/>
    <x v="44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4019BEY"/>
    <s v="not foundnot found4019AYT"/>
    <s v=""/>
    <s v="439924019"/>
    <s v="not found"/>
    <s v="not found"/>
    <x v="0"/>
    <s v=""/>
    <n v="360"/>
    <s v="not found360"/>
    <s v=""/>
    <s v=""/>
  </r>
  <r>
    <x v="3"/>
    <s v=" "/>
    <s v="TK"/>
    <x v="334"/>
    <m/>
    <s v="WED"/>
    <x v="104"/>
    <d v="1899-12-30T13:20:00"/>
    <d v="1899-12-30T16:25:00"/>
    <s v="  "/>
    <x v="5"/>
    <s v="TK"/>
    <n v="333"/>
    <x v="4"/>
    <x v="1"/>
    <x v="0"/>
    <x v="0"/>
    <x v="50"/>
    <x v="40"/>
    <x v="5"/>
    <x v="5"/>
    <x v="5"/>
    <x v="4"/>
    <s v="Sefer Başlangıcı Yok"/>
    <s v=""/>
    <s v=""/>
    <n v="1"/>
    <s v=""/>
    <s v=""/>
    <s v=""/>
    <s v=""/>
    <s v=""/>
    <s v=""/>
    <s v=""/>
    <s v=""/>
    <s v=""/>
    <s v=""/>
    <s v=""/>
    <s v="not found4905VKO"/>
    <s v="not foundnot found4905IST"/>
    <s v=""/>
    <s v="439924905"/>
    <s v="not found"/>
    <s v="not found"/>
    <x v="0"/>
    <s v=""/>
    <n v="361"/>
    <s v="not found361"/>
    <s v="not foundISLT"/>
    <s v="not found"/>
  </r>
  <r>
    <x v="3"/>
    <s v=" "/>
    <s v="TK"/>
    <x v="335"/>
    <m/>
    <s v="WED"/>
    <x v="113"/>
    <d v="1899-12-30T13:30:00"/>
    <d v="1899-12-30T02:05:00"/>
    <n v="1"/>
    <x v="5"/>
    <s v="TK"/>
    <s v="35D"/>
    <x v="3"/>
    <x v="1"/>
    <x v="6"/>
    <x v="0"/>
    <x v="108"/>
    <x v="74"/>
    <x v="3"/>
    <x v="5"/>
    <x v="5"/>
    <x v="4"/>
    <s v="ISTMNLIST"/>
    <s v=""/>
    <s v=""/>
    <n v="1"/>
    <s v=""/>
    <s v=""/>
    <s v=""/>
    <s v=""/>
    <s v=""/>
    <s v=""/>
    <s v=""/>
    <s v=""/>
    <s v=""/>
    <s v=""/>
    <s v=""/>
    <s v="4399185MNL"/>
    <s v="439918485IST"/>
    <s v=""/>
    <s v="4399285"/>
    <n v="917"/>
    <s v="IST"/>
    <x v="3"/>
    <n v="2"/>
    <n v="2"/>
    <s v="9172"/>
    <s v="917ISLT"/>
    <s v="ISTMNLIST"/>
  </r>
  <r>
    <x v="3"/>
    <s v=" "/>
    <s v="TK"/>
    <x v="249"/>
    <m/>
    <s v="WED"/>
    <x v="114"/>
    <d v="1899-12-30T13:30:00"/>
    <d v="1899-12-30T17:10:00"/>
    <s v="  "/>
    <x v="0"/>
    <s v="TK"/>
    <s v="33X"/>
    <x v="1"/>
    <x v="0"/>
    <x v="0"/>
    <x v="0"/>
    <x v="109"/>
    <x v="75"/>
    <x v="0"/>
    <x v="0"/>
    <x v="0"/>
    <x v="0"/>
    <s v="ISLFIHNBOIST"/>
    <s v=""/>
    <s v=""/>
    <n v="1"/>
    <s v=""/>
    <s v=""/>
    <s v=""/>
    <s v=""/>
    <s v=""/>
    <s v=""/>
    <n v="1"/>
    <s v=""/>
    <s v=""/>
    <s v=""/>
    <s v=""/>
    <s v="439926512FIH"/>
    <s v="4399265126512NBO"/>
    <s v=""/>
    <s v="439926512"/>
    <n v="964"/>
    <s v="ISL"/>
    <x v="4"/>
    <n v="3"/>
    <n v="2"/>
    <s v="9642"/>
    <s v=""/>
    <s v=""/>
  </r>
  <r>
    <x v="3"/>
    <s v=" "/>
    <s v="TK"/>
    <x v="336"/>
    <m/>
    <s v="WED"/>
    <x v="1"/>
    <d v="1899-12-30T13:40:00"/>
    <d v="1899-12-30T16:30:00"/>
    <s v="  "/>
    <x v="79"/>
    <s v="TK"/>
    <s v="33D"/>
    <x v="3"/>
    <x v="1"/>
    <x v="0"/>
    <x v="0"/>
    <x v="1"/>
    <x v="1"/>
    <x v="1"/>
    <x v="76"/>
    <x v="57"/>
    <x v="5"/>
    <s v="ISTMXPIST"/>
    <s v=""/>
    <s v=""/>
    <n v="1"/>
    <s v=""/>
    <s v=""/>
    <s v=""/>
    <s v=""/>
    <s v=""/>
    <s v=""/>
    <n v="1"/>
    <s v=""/>
    <s v=""/>
    <s v=""/>
    <s v=""/>
    <s v="439921875IST"/>
    <s v="4399218751875MXP"/>
    <s v="ISTL"/>
    <s v="439921875ISTL"/>
    <n v="1351"/>
    <s v="IST"/>
    <x v="4"/>
    <n v="2"/>
    <n v="1"/>
    <s v="13511"/>
    <s v=""/>
    <s v=""/>
  </r>
  <r>
    <x v="3"/>
    <s v=" "/>
    <s v="TK"/>
    <x v="337"/>
    <m/>
    <s v="WED"/>
    <x v="2"/>
    <d v="1899-12-30T13:40:00"/>
    <d v="1899-12-30T18:25:00"/>
    <s v="  "/>
    <x v="25"/>
    <s v="KZU"/>
    <s v="ABV"/>
    <x v="0"/>
    <x v="0"/>
    <x v="2"/>
    <x v="0"/>
    <x v="1"/>
    <x v="1"/>
    <x v="1"/>
    <x v="23"/>
    <x v="21"/>
    <x v="5"/>
    <s v="ISLOPOISL"/>
    <s v=""/>
    <s v=""/>
    <n v="1"/>
    <s v=""/>
    <s v=""/>
    <s v=""/>
    <s v=""/>
    <s v=""/>
    <s v=""/>
    <n v="1"/>
    <s v=""/>
    <s v=""/>
    <s v=""/>
    <s v=""/>
    <s v="439926659ISL"/>
    <s v="4399266596659OPO"/>
    <s v="ISTL"/>
    <s v="439926659ISTL"/>
    <n v="1353"/>
    <s v="ISL"/>
    <x v="4"/>
    <n v="2"/>
    <n v="1"/>
    <s v="13531"/>
    <s v=""/>
    <s v=""/>
  </r>
  <r>
    <x v="3"/>
    <s v=" "/>
    <s v="TK"/>
    <x v="338"/>
    <m/>
    <s v="WED"/>
    <x v="1"/>
    <d v="1899-12-30T13:50:00"/>
    <d v="1899-12-30T16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n v="1"/>
    <s v=""/>
    <s v=""/>
    <s v=""/>
    <s v=""/>
    <s v=""/>
    <s v=""/>
    <n v="1"/>
    <s v=""/>
    <s v=""/>
    <s v=""/>
    <s v=""/>
    <s v="439921723IST"/>
    <s v="4399217231723TXL"/>
    <s v="ISTL"/>
    <s v="439921723ISTL"/>
    <n v="1355"/>
    <s v="IST"/>
    <x v="4"/>
    <n v="2"/>
    <n v="1"/>
    <s v="13551"/>
    <s v=""/>
    <s v=""/>
  </r>
  <r>
    <x v="3"/>
    <s v=" "/>
    <s v="TK"/>
    <x v="339"/>
    <m/>
    <s v="WED"/>
    <x v="83"/>
    <d v="1899-12-30T13:55:00"/>
    <d v="1899-12-30T02:10:00"/>
    <n v="1"/>
    <x v="5"/>
    <s v="TK"/>
    <s v="77B"/>
    <x v="3"/>
    <x v="1"/>
    <x v="1"/>
    <x v="0"/>
    <x v="80"/>
    <x v="59"/>
    <x v="3"/>
    <x v="5"/>
    <x v="5"/>
    <x v="4"/>
    <s v="ISTTPEIST"/>
    <s v=""/>
    <s v=""/>
    <n v="1"/>
    <s v=""/>
    <s v=""/>
    <s v=""/>
    <s v=""/>
    <s v=""/>
    <s v=""/>
    <s v=""/>
    <s v=""/>
    <s v=""/>
    <s v=""/>
    <s v=""/>
    <s v="4399125TPE"/>
    <s v="439912425IST"/>
    <s v=""/>
    <s v="4399225"/>
    <n v="909"/>
    <s v="IST"/>
    <x v="3"/>
    <n v="2"/>
    <n v="2"/>
    <s v="9092"/>
    <s v="909ISLT"/>
    <s v="ISTTPEIST"/>
  </r>
  <r>
    <x v="3"/>
    <s v=" "/>
    <s v="TK"/>
    <x v="340"/>
    <m/>
    <s v="WED"/>
    <x v="115"/>
    <d v="1899-12-30T14:00:00"/>
    <d v="1899-12-30T02:00:00"/>
    <n v="1"/>
    <x v="5"/>
    <s v="TK"/>
    <s v="77B"/>
    <x v="3"/>
    <x v="1"/>
    <x v="1"/>
    <x v="0"/>
    <x v="110"/>
    <x v="73"/>
    <x v="3"/>
    <x v="5"/>
    <x v="5"/>
    <x v="4"/>
    <s v="ISTCGKIST"/>
    <s v=""/>
    <s v=""/>
    <n v="1"/>
    <s v=""/>
    <s v=""/>
    <s v=""/>
    <s v=""/>
    <s v=""/>
    <s v=""/>
    <s v=""/>
    <s v=""/>
    <s v=""/>
    <s v=""/>
    <s v=""/>
    <s v="4399157CGK"/>
    <s v="439915657IST"/>
    <s v=""/>
    <s v="4399257"/>
    <n v="916"/>
    <s v="IST"/>
    <x v="3"/>
    <n v="2"/>
    <n v="2"/>
    <s v="9162"/>
    <s v="916ISLT"/>
    <s v="ISTCGKIST"/>
  </r>
  <r>
    <x v="3"/>
    <s v=" "/>
    <s v="TK"/>
    <x v="341"/>
    <m/>
    <s v="WED"/>
    <x v="116"/>
    <d v="1899-12-30T14:00:00"/>
    <d v="1899-12-30T01:40:00"/>
    <n v="1"/>
    <x v="5"/>
    <s v="TK"/>
    <n v="789"/>
    <x v="3"/>
    <x v="1"/>
    <x v="4"/>
    <x v="0"/>
    <x v="111"/>
    <x v="76"/>
    <x v="2"/>
    <x v="5"/>
    <x v="5"/>
    <x v="4"/>
    <s v="ISTCCSIST"/>
    <s v=""/>
    <s v=""/>
    <n v="1"/>
    <s v=""/>
    <s v=""/>
    <s v=""/>
    <s v=""/>
    <s v=""/>
    <s v=""/>
    <s v=""/>
    <s v=""/>
    <s v=""/>
    <s v=""/>
    <s v=""/>
    <s v="43991224CCS"/>
    <s v="43991223224IST"/>
    <s v=""/>
    <s v="43992224"/>
    <n v="920"/>
    <s v="IST"/>
    <x v="3"/>
    <n v="2"/>
    <n v="2"/>
    <s v="9202"/>
    <s v="920ISLT"/>
    <s v="ISTCCSIST"/>
  </r>
  <r>
    <x v="3"/>
    <s v=" "/>
    <s v="TK"/>
    <x v="71"/>
    <m/>
    <s v="WED"/>
    <x v="1"/>
    <d v="1899-12-30T14:15:00"/>
    <d v="1899-12-30T17:20:00"/>
    <s v="  "/>
    <x v="49"/>
    <s v="TK"/>
    <s v="TK7"/>
    <x v="0"/>
    <x v="2"/>
    <x v="5"/>
    <x v="1"/>
    <x v="1"/>
    <x v="1"/>
    <x v="1"/>
    <x v="46"/>
    <x v="37"/>
    <x v="2"/>
    <s v="ISTSVOIST"/>
    <s v=""/>
    <s v=""/>
    <n v="1"/>
    <s v=""/>
    <s v=""/>
    <s v=""/>
    <s v=""/>
    <s v=""/>
    <s v=""/>
    <n v="1"/>
    <s v=""/>
    <s v=""/>
    <s v=""/>
    <s v=""/>
    <s v="439926162IST"/>
    <s v="4399261626162SVO"/>
    <s v="ISTL"/>
    <s v="439926162ISTL"/>
    <n v="1373"/>
    <s v="IST"/>
    <x v="4"/>
    <n v="2"/>
    <n v="1"/>
    <s v="13731"/>
    <s v=""/>
    <s v=""/>
  </r>
  <r>
    <x v="3"/>
    <s v=" "/>
    <s v="TK"/>
    <x v="72"/>
    <m/>
    <s v="WED"/>
    <x v="0"/>
    <d v="1899-12-30T14:15:00"/>
    <d v="1899-12-30T18:10:00"/>
    <s v="  "/>
    <x v="0"/>
    <s v="TK"/>
    <s v="TK7"/>
    <x v="0"/>
    <x v="2"/>
    <x v="5"/>
    <x v="1"/>
    <x v="0"/>
    <x v="0"/>
    <x v="0"/>
    <x v="0"/>
    <x v="0"/>
    <x v="0"/>
    <s v="ISTJNBNBOIST"/>
    <s v=""/>
    <s v=""/>
    <n v="1"/>
    <s v=""/>
    <s v=""/>
    <s v=""/>
    <s v=""/>
    <s v=""/>
    <s v=""/>
    <n v="1"/>
    <s v=""/>
    <s v=""/>
    <s v=""/>
    <s v=""/>
    <s v="439926168JNB"/>
    <s v="4399261676168NBO"/>
    <s v=""/>
    <s v="439926168"/>
    <n v="951"/>
    <s v="IST"/>
    <x v="4"/>
    <n v="3"/>
    <n v="2"/>
    <s v="9512"/>
    <s v=""/>
    <s v=""/>
  </r>
  <r>
    <x v="3"/>
    <s v=" "/>
    <s v="TK"/>
    <x v="140"/>
    <m/>
    <s v="WED"/>
    <x v="73"/>
    <d v="1899-12-30T14:20:00"/>
    <d v="1899-12-30T16:20:00"/>
    <s v="  "/>
    <x v="5"/>
    <s v="TK"/>
    <n v="333"/>
    <x v="3"/>
    <x v="1"/>
    <x v="0"/>
    <x v="0"/>
    <x v="70"/>
    <x v="1"/>
    <x v="1"/>
    <x v="5"/>
    <x v="5"/>
    <x v="4"/>
    <s v="ISTTZXIST"/>
    <s v=""/>
    <s v=""/>
    <n v="1"/>
    <s v=""/>
    <s v=""/>
    <s v=""/>
    <s v=""/>
    <s v=""/>
    <s v=""/>
    <s v=""/>
    <s v=""/>
    <s v=""/>
    <s v=""/>
    <s v=""/>
    <s v="439922835TZX"/>
    <s v="4399228342835IST"/>
    <s v=""/>
    <s v="439922835"/>
    <n v="1187"/>
    <s v="IST"/>
    <x v="4"/>
    <n v="2"/>
    <n v="2"/>
    <s v="11872"/>
    <s v="1187ISLT"/>
    <s v="ISTTZXIST"/>
  </r>
  <r>
    <x v="3"/>
    <s v=" "/>
    <s v="TK"/>
    <x v="141"/>
    <m/>
    <s v="WED"/>
    <x v="1"/>
    <d v="1899-12-30T14:20:00"/>
    <d v="1899-12-30T15:55:00"/>
    <s v="  "/>
    <x v="76"/>
    <s v="TK"/>
    <s v="TK7"/>
    <x v="0"/>
    <x v="2"/>
    <x v="5"/>
    <x v="1"/>
    <x v="1"/>
    <x v="1"/>
    <x v="1"/>
    <x v="73"/>
    <x v="54"/>
    <x v="2"/>
    <s v="ISTATHIST"/>
    <s v=""/>
    <s v=""/>
    <n v="1"/>
    <s v=""/>
    <s v=""/>
    <s v=""/>
    <s v=""/>
    <s v=""/>
    <s v=""/>
    <n v="1"/>
    <s v=""/>
    <s v=""/>
    <s v=""/>
    <s v=""/>
    <s v="439926147IST"/>
    <s v="4399261476147ATH"/>
    <s v="ISTL"/>
    <s v="439926147ISTL"/>
    <n v="1378"/>
    <s v="IST"/>
    <x v="4"/>
    <n v="2"/>
    <n v="1"/>
    <s v="13781"/>
    <s v=""/>
    <s v=""/>
  </r>
  <r>
    <x v="3"/>
    <s v=" "/>
    <s v="TK"/>
    <x v="74"/>
    <m/>
    <s v="WED"/>
    <x v="38"/>
    <d v="1899-12-30T14:20:00"/>
    <d v="1899-12-30T20:05:00"/>
    <s v="  "/>
    <x v="1"/>
    <s v="TK"/>
    <s v="77B"/>
    <x v="0"/>
    <x v="1"/>
    <x v="1"/>
    <x v="0"/>
    <x v="36"/>
    <x v="28"/>
    <x v="3"/>
    <x v="1"/>
    <x v="1"/>
    <x v="1"/>
    <s v="ISTFRUPEKFRUPEKFRUIST"/>
    <s v=""/>
    <s v=""/>
    <s v=""/>
    <s v=""/>
    <s v=""/>
    <s v=""/>
    <s v=""/>
    <s v=""/>
    <s v=""/>
    <s v=""/>
    <s v=""/>
    <s v=""/>
    <s v=""/>
    <s v=""/>
    <s v="439916175PEK"/>
    <s v="4399161746175FRU"/>
    <s v=""/>
    <s v="439926175"/>
    <n v="605"/>
    <s v="IST"/>
    <x v="3"/>
    <n v="6"/>
    <n v="5"/>
    <s v="6055"/>
    <s v=""/>
    <s v=""/>
  </r>
  <r>
    <x v="3"/>
    <s v=" "/>
    <s v="TK"/>
    <x v="342"/>
    <m/>
    <s v="WED"/>
    <x v="21"/>
    <d v="1899-12-30T14:20:00"/>
    <d v="1899-12-30T00:10:00"/>
    <n v="1"/>
    <x v="16"/>
    <s v="TK"/>
    <s v="77X"/>
    <x v="0"/>
    <x v="0"/>
    <x v="1"/>
    <x v="0"/>
    <x v="20"/>
    <x v="4"/>
    <x v="2"/>
    <x v="5"/>
    <x v="5"/>
    <x v="4"/>
    <s v="ISLJFKORDISL"/>
    <s v=""/>
    <s v=""/>
    <n v="1"/>
    <s v=""/>
    <s v=""/>
    <s v=""/>
    <s v=""/>
    <s v=""/>
    <s v=""/>
    <s v=""/>
    <s v=""/>
    <s v=""/>
    <s v=""/>
    <s v=""/>
    <s v="439916694ORD"/>
    <s v="4399166936694ISL"/>
    <s v=""/>
    <s v="439926694"/>
    <n v="881"/>
    <s v="ISL"/>
    <x v="3"/>
    <n v="3"/>
    <n v="3"/>
    <s v="8813"/>
    <s v="881ISLT"/>
    <s v="ISLJFKORDISL"/>
  </r>
  <r>
    <x v="3"/>
    <s v=" "/>
    <s v="TK"/>
    <x v="279"/>
    <m/>
    <s v="WED"/>
    <x v="43"/>
    <d v="1899-12-30T14:30:00"/>
    <d v="1899-12-30T16:25:00"/>
    <s v="  "/>
    <x v="79"/>
    <s v="TK"/>
    <s v="33X"/>
    <x v="1"/>
    <x v="0"/>
    <x v="0"/>
    <x v="0"/>
    <x v="41"/>
    <x v="32"/>
    <x v="0"/>
    <x v="76"/>
    <x v="57"/>
    <x v="5"/>
    <s v="ISLALGMXPISL"/>
    <s v=""/>
    <s v=""/>
    <n v="1"/>
    <s v=""/>
    <s v=""/>
    <s v=""/>
    <s v=""/>
    <s v=""/>
    <s v=""/>
    <n v="1"/>
    <s v=""/>
    <s v=""/>
    <s v=""/>
    <s v=""/>
    <s v="439926397ALG"/>
    <s v="4399263976397MXP"/>
    <s v=""/>
    <s v="439926397"/>
    <n v="1130"/>
    <s v="ISL"/>
    <x v="4"/>
    <n v="3"/>
    <n v="2"/>
    <s v="11302"/>
    <s v=""/>
    <s v=""/>
  </r>
  <r>
    <x v="3"/>
    <s v=" "/>
    <s v="TK"/>
    <x v="343"/>
    <m/>
    <s v="WED"/>
    <x v="69"/>
    <d v="1899-12-30T14:35:00"/>
    <d v="1899-12-30T19:00:00"/>
    <s v="  "/>
    <x v="62"/>
    <s v="9T"/>
    <s v="74F"/>
    <x v="1"/>
    <x v="0"/>
    <x v="3"/>
    <x v="0"/>
    <x v="66"/>
    <x v="50"/>
    <x v="3"/>
    <x v="59"/>
    <x v="12"/>
    <x v="3"/>
    <s v="ISLDWCHANDELISL"/>
    <s v=""/>
    <s v=""/>
    <n v="1"/>
    <s v=""/>
    <s v=""/>
    <s v=""/>
    <s v=""/>
    <s v=""/>
    <n v="1"/>
    <s v=""/>
    <s v=""/>
    <s v=""/>
    <s v=""/>
    <s v=""/>
    <s v="439916563HAN"/>
    <s v="4399165626563DEL"/>
    <s v=""/>
    <s v="439926563"/>
    <n v="898"/>
    <s v="ISL"/>
    <x v="3"/>
    <n v="4"/>
    <n v="3"/>
    <s v="8983"/>
    <s v=""/>
    <s v=""/>
  </r>
  <r>
    <x v="3"/>
    <s v=" "/>
    <s v="TK"/>
    <x v="344"/>
    <m/>
    <s v="WED"/>
    <x v="1"/>
    <d v="1899-12-30T14:40:00"/>
    <d v="1899-12-30T02:55:00"/>
    <n v="1"/>
    <x v="101"/>
    <s v="TK"/>
    <s v="77B"/>
    <x v="4"/>
    <x v="1"/>
    <x v="1"/>
    <x v="0"/>
    <x v="1"/>
    <x v="1"/>
    <x v="1"/>
    <x v="98"/>
    <x v="73"/>
    <x v="1"/>
    <s v="ISTMNLIST"/>
    <s v=""/>
    <s v=""/>
    <n v="1"/>
    <s v=""/>
    <s v=""/>
    <s v=""/>
    <s v=""/>
    <s v=""/>
    <s v=""/>
    <n v="1"/>
    <s v=""/>
    <s v=""/>
    <s v=""/>
    <s v=""/>
    <s v="439924945IST"/>
    <s v="4399249454945MNL"/>
    <s v="ISTL"/>
    <s v="439924945ISTL"/>
    <n v="1386"/>
    <s v="IST"/>
    <x v="4"/>
    <n v="2"/>
    <n v="1"/>
    <s v="13861"/>
    <s v=""/>
    <s v=""/>
  </r>
  <r>
    <x v="3"/>
    <s v=" "/>
    <s v="TK"/>
    <x v="345"/>
    <m/>
    <s v="WED"/>
    <x v="26"/>
    <d v="1899-12-30T14:45:00"/>
    <d v="1899-12-30T02:10:00"/>
    <n v="1"/>
    <x v="5"/>
    <s v="TK"/>
    <s v="77B"/>
    <x v="3"/>
    <x v="1"/>
    <x v="1"/>
    <x v="0"/>
    <x v="24"/>
    <x v="20"/>
    <x v="3"/>
    <x v="5"/>
    <x v="5"/>
    <x v="4"/>
    <s v="ISTICNIST"/>
    <s v=""/>
    <s v=""/>
    <n v="1"/>
    <s v=""/>
    <s v=""/>
    <s v=""/>
    <s v=""/>
    <s v=""/>
    <s v=""/>
    <s v=""/>
    <s v=""/>
    <s v=""/>
    <s v=""/>
    <s v=""/>
    <s v="4399191ICN"/>
    <s v="439919091IST"/>
    <s v=""/>
    <s v="4399291"/>
    <n v="910"/>
    <s v="IST"/>
    <x v="3"/>
    <n v="2"/>
    <n v="2"/>
    <s v="9102"/>
    <s v="910ISLT"/>
    <s v="ISTICNIST"/>
  </r>
  <r>
    <x v="3"/>
    <s v=" "/>
    <s v="TK"/>
    <x v="253"/>
    <m/>
    <s v="WED"/>
    <x v="9"/>
    <d v="1899-12-30T14:45:00"/>
    <d v="1899-12-30T21:25:00"/>
    <s v="  "/>
    <x v="5"/>
    <s v="TK"/>
    <s v="77B"/>
    <x v="0"/>
    <x v="1"/>
    <x v="1"/>
    <x v="0"/>
    <x v="8"/>
    <x v="7"/>
    <x v="0"/>
    <x v="5"/>
    <x v="5"/>
    <x v="4"/>
    <s v="ISTDSSEZEDSSIST"/>
    <s v=""/>
    <s v=""/>
    <n v="1"/>
    <s v=""/>
    <s v=""/>
    <s v=""/>
    <s v=""/>
    <s v=""/>
    <s v=""/>
    <s v=""/>
    <s v=""/>
    <s v=""/>
    <s v=""/>
    <s v=""/>
    <s v="439916170DSS"/>
    <s v="4399161696170IST"/>
    <s v=""/>
    <s v="439926170"/>
    <n v="667"/>
    <s v="IST"/>
    <x v="3"/>
    <n v="4"/>
    <n v="4"/>
    <s v="6674"/>
    <s v="667ISLT"/>
    <s v="ISTDSSEZEDSSIST"/>
  </r>
  <r>
    <x v="3"/>
    <s v=" "/>
    <s v="TK"/>
    <x v="346"/>
    <m/>
    <s v="WED"/>
    <x v="46"/>
    <d v="1899-12-30T15:05:00"/>
    <d v="1899-12-30T02:05:00"/>
    <n v="1"/>
    <x v="5"/>
    <s v="TK"/>
    <n v="333"/>
    <x v="3"/>
    <x v="1"/>
    <x v="0"/>
    <x v="0"/>
    <x v="44"/>
    <x v="34"/>
    <x v="3"/>
    <x v="5"/>
    <x v="5"/>
    <x v="4"/>
    <s v="ISTKULIST"/>
    <s v=""/>
    <s v=""/>
    <n v="1"/>
    <s v=""/>
    <s v=""/>
    <s v=""/>
    <s v=""/>
    <s v=""/>
    <s v=""/>
    <s v=""/>
    <s v=""/>
    <s v=""/>
    <s v=""/>
    <s v=""/>
    <s v="4399161KUL"/>
    <s v="439916061IST"/>
    <s v=""/>
    <s v="4399261"/>
    <n v="907"/>
    <s v="IST"/>
    <x v="3"/>
    <n v="2"/>
    <n v="2"/>
    <s v="9072"/>
    <s v="907ISLT"/>
    <s v="ISTKULIST"/>
  </r>
  <r>
    <x v="3"/>
    <s v=" "/>
    <s v="TK"/>
    <x v="272"/>
    <m/>
    <s v="WED"/>
    <x v="27"/>
    <d v="1899-12-30T15:05:00"/>
    <d v="1899-12-30T18:10:00"/>
    <s v="  "/>
    <x v="16"/>
    <s v="TK"/>
    <s v="77X"/>
    <x v="1"/>
    <x v="0"/>
    <x v="1"/>
    <x v="0"/>
    <x v="25"/>
    <x v="15"/>
    <x v="4"/>
    <x v="5"/>
    <x v="5"/>
    <x v="4"/>
    <s v="ISTSTNMSTISL"/>
    <s v=""/>
    <s v=""/>
    <n v="1"/>
    <s v=""/>
    <s v=""/>
    <s v=""/>
    <s v=""/>
    <s v=""/>
    <s v=""/>
    <s v=""/>
    <s v=""/>
    <s v=""/>
    <s v=""/>
    <s v=""/>
    <s v="439926201MST"/>
    <s v="4399262016201ISL"/>
    <s v=""/>
    <s v="439926201"/>
    <n v="1032"/>
    <s v="IST"/>
    <x v="4"/>
    <n v="3"/>
    <n v="3"/>
    <s v="10323"/>
    <s v="1032ISLT"/>
    <s v="ISTSTNMSTISL"/>
  </r>
  <r>
    <x v="3"/>
    <s v=" "/>
    <s v="TK"/>
    <x v="81"/>
    <m/>
    <s v="WED"/>
    <x v="41"/>
    <d v="1899-12-30T15:10:00"/>
    <d v="1899-12-30T19:45:00"/>
    <s v="  "/>
    <x v="5"/>
    <s v="TK"/>
    <s v="TK7"/>
    <x v="0"/>
    <x v="2"/>
    <x v="5"/>
    <x v="1"/>
    <x v="39"/>
    <x v="31"/>
    <x v="0"/>
    <x v="5"/>
    <x v="5"/>
    <x v="4"/>
    <s v="ISTCMNIST"/>
    <s v=""/>
    <s v=""/>
    <n v="1"/>
    <s v=""/>
    <s v=""/>
    <s v=""/>
    <s v=""/>
    <s v=""/>
    <s v=""/>
    <s v=""/>
    <s v=""/>
    <s v=""/>
    <s v=""/>
    <s v=""/>
    <s v="439926144CMN"/>
    <s v="4399261436144IST"/>
    <s v=""/>
    <s v="439926144"/>
    <n v="1113"/>
    <s v="IST"/>
    <x v="4"/>
    <n v="2"/>
    <n v="2"/>
    <s v="11132"/>
    <s v="1113ISLT"/>
    <s v="ISTCMNIST"/>
  </r>
  <r>
    <x v="3"/>
    <s v=" "/>
    <s v="TK"/>
    <x v="347"/>
    <m/>
    <s v="WED"/>
    <x v="2"/>
    <d v="1899-12-30T15:10:00"/>
    <d v="1899-12-30T18:20:00"/>
    <s v="  "/>
    <x v="2"/>
    <s v="TK"/>
    <s v="33X"/>
    <x v="1"/>
    <x v="0"/>
    <x v="0"/>
    <x v="0"/>
    <x v="1"/>
    <x v="1"/>
    <x v="1"/>
    <x v="2"/>
    <x v="2"/>
    <x v="2"/>
    <s v="ISLBLLISL"/>
    <s v=""/>
    <s v=""/>
    <n v="1"/>
    <s v=""/>
    <s v=""/>
    <s v=""/>
    <s v=""/>
    <s v=""/>
    <s v=""/>
    <n v="1"/>
    <s v=""/>
    <s v=""/>
    <s v=""/>
    <s v=""/>
    <s v="439926311ISL"/>
    <s v="4399263116311BLL"/>
    <s v="ISTL"/>
    <s v="439926311ISTL"/>
    <n v="1403"/>
    <s v="ISL"/>
    <x v="4"/>
    <n v="2"/>
    <n v="1"/>
    <s v="14031"/>
    <s v=""/>
    <s v=""/>
  </r>
  <r>
    <x v="3"/>
    <s v=" "/>
    <s v="TK"/>
    <x v="299"/>
    <m/>
    <s v="WED"/>
    <x v="17"/>
    <d v="1899-12-30T15:10:00"/>
    <d v="1899-12-30T17:00:00"/>
    <s v="  "/>
    <x v="9"/>
    <s v="KZU"/>
    <s v="ABW"/>
    <x v="0"/>
    <x v="0"/>
    <x v="2"/>
    <x v="0"/>
    <x v="16"/>
    <x v="14"/>
    <x v="4"/>
    <x v="9"/>
    <x v="9"/>
    <x v="5"/>
    <s v="ISLFRABCNISL"/>
    <s v=""/>
    <s v=""/>
    <n v="1"/>
    <s v=""/>
    <s v=""/>
    <s v=""/>
    <s v=""/>
    <s v=""/>
    <s v=""/>
    <n v="1"/>
    <s v=""/>
    <s v=""/>
    <s v=""/>
    <s v=""/>
    <s v="439926635FRA"/>
    <s v="4399266356635BCN"/>
    <s v=""/>
    <s v="439926635"/>
    <n v="1198"/>
    <s v="ISL"/>
    <x v="4"/>
    <n v="3"/>
    <n v="2"/>
    <s v="11982"/>
    <s v=""/>
    <s v=""/>
  </r>
  <r>
    <x v="3"/>
    <s v=" "/>
    <s v="TK"/>
    <x v="82"/>
    <m/>
    <s v="WED"/>
    <x v="42"/>
    <d v="1899-12-30T15:20:00"/>
    <d v="1899-12-30T22:00:00"/>
    <s v="  "/>
    <x v="1"/>
    <s v="TK"/>
    <s v="TK7"/>
    <x v="0"/>
    <x v="2"/>
    <x v="5"/>
    <x v="1"/>
    <x v="40"/>
    <x v="28"/>
    <x v="3"/>
    <x v="1"/>
    <x v="1"/>
    <x v="1"/>
    <s v="ISTFRUPVGFRUIST"/>
    <s v=""/>
    <s v=""/>
    <n v="1"/>
    <s v=""/>
    <s v=""/>
    <s v=""/>
    <s v=""/>
    <s v=""/>
    <s v=""/>
    <s v=""/>
    <s v=""/>
    <s v=""/>
    <s v=""/>
    <s v=""/>
    <s v="439926109PVG"/>
    <s v="4399261086109FRU"/>
    <s v=""/>
    <s v="439926109"/>
    <n v="929"/>
    <s v="IST"/>
    <x v="4"/>
    <n v="4"/>
    <n v="3"/>
    <s v="9293"/>
    <s v=""/>
    <s v=""/>
  </r>
  <r>
    <x v="3"/>
    <s v=" "/>
    <s v="TK"/>
    <x v="348"/>
    <m/>
    <s v="WED"/>
    <x v="67"/>
    <d v="1899-12-30T15:25:00"/>
    <d v="1899-12-30T02:25:00"/>
    <n v="1"/>
    <x v="5"/>
    <s v="TK"/>
    <s v="77B"/>
    <x v="3"/>
    <x v="1"/>
    <x v="1"/>
    <x v="0"/>
    <x v="64"/>
    <x v="48"/>
    <x v="3"/>
    <x v="5"/>
    <x v="5"/>
    <x v="4"/>
    <s v="ISTSINIST"/>
    <s v=""/>
    <s v=""/>
    <n v="1"/>
    <s v=""/>
    <s v=""/>
    <s v=""/>
    <s v=""/>
    <s v=""/>
    <s v=""/>
    <s v=""/>
    <s v=""/>
    <s v=""/>
    <s v=""/>
    <s v=""/>
    <s v="4399155SIN"/>
    <s v="439915455IST"/>
    <s v=""/>
    <s v="4399255"/>
    <n v="918"/>
    <s v="IST"/>
    <x v="3"/>
    <n v="2"/>
    <n v="2"/>
    <s v="9182"/>
    <s v="918ISLT"/>
    <s v="ISTSINIST"/>
  </r>
  <r>
    <x v="3"/>
    <s v=" "/>
    <s v="TK"/>
    <x v="349"/>
    <m/>
    <s v="WED"/>
    <x v="24"/>
    <d v="1899-12-30T15:30:00"/>
    <d v="1899-12-30T19:20:00"/>
    <s v="  "/>
    <x v="5"/>
    <s v="TK"/>
    <n v="789"/>
    <x v="3"/>
    <x v="1"/>
    <x v="4"/>
    <x v="0"/>
    <x v="23"/>
    <x v="19"/>
    <x v="5"/>
    <x v="5"/>
    <x v="5"/>
    <x v="4"/>
    <s v="ISTLHRIST"/>
    <s v=""/>
    <s v=""/>
    <n v="1"/>
    <s v=""/>
    <s v=""/>
    <s v=""/>
    <s v=""/>
    <s v=""/>
    <s v=""/>
    <s v=""/>
    <s v=""/>
    <s v=""/>
    <s v=""/>
    <s v=""/>
    <s v="439921986LHR"/>
    <s v="4399219851986IST"/>
    <s v=""/>
    <s v="439921986"/>
    <n v="1177"/>
    <s v="IST"/>
    <x v="4"/>
    <n v="2"/>
    <n v="2"/>
    <s v="11772"/>
    <s v="1177ISLT"/>
    <s v="ISTLHRIST"/>
  </r>
  <r>
    <x v="3"/>
    <s v=" "/>
    <s v="TK"/>
    <x v="350"/>
    <m/>
    <s v="WED"/>
    <x v="1"/>
    <d v="1899-12-30T15:35:00"/>
    <d v="1899-12-30T02:30:00"/>
    <n v="1"/>
    <x v="46"/>
    <s v="TK"/>
    <s v="77B"/>
    <x v="3"/>
    <x v="1"/>
    <x v="1"/>
    <x v="0"/>
    <x v="1"/>
    <x v="1"/>
    <x v="1"/>
    <x v="43"/>
    <x v="15"/>
    <x v="6"/>
    <s v="ISTJFKIST"/>
    <s v=""/>
    <s v=""/>
    <n v="1"/>
    <s v=""/>
    <s v=""/>
    <s v=""/>
    <s v=""/>
    <s v=""/>
    <s v=""/>
    <n v="1"/>
    <s v=""/>
    <s v=""/>
    <s v=""/>
    <s v=""/>
    <s v="4399211IST"/>
    <s v="439921111JFK"/>
    <s v="ISTL"/>
    <s v="4399211ISTL"/>
    <n v="1415"/>
    <s v="IST"/>
    <x v="4"/>
    <n v="2"/>
    <n v="1"/>
    <s v="14151"/>
    <s v=""/>
    <s v=""/>
  </r>
  <r>
    <x v="3"/>
    <s v=" "/>
    <s v="TK"/>
    <x v="351"/>
    <m/>
    <s v="WED"/>
    <x v="1"/>
    <d v="1899-12-30T15:45:00"/>
    <d v="1899-12-30T17:45:00"/>
    <s v="  "/>
    <x v="60"/>
    <s v="TK"/>
    <s v="33D"/>
    <x v="3"/>
    <x v="1"/>
    <x v="0"/>
    <x v="0"/>
    <x v="1"/>
    <x v="1"/>
    <x v="1"/>
    <x v="57"/>
    <x v="44"/>
    <x v="3"/>
    <s v="ISTBEYIST"/>
    <s v=""/>
    <s v=""/>
    <n v="1"/>
    <s v=""/>
    <s v=""/>
    <s v=""/>
    <s v=""/>
    <s v=""/>
    <s v=""/>
    <n v="1"/>
    <s v=""/>
    <s v=""/>
    <s v=""/>
    <s v=""/>
    <s v="43992826IST"/>
    <s v="43992826826BEY"/>
    <s v="ISTL"/>
    <s v="43992826ISTL"/>
    <n v="1425"/>
    <s v="IST"/>
    <x v="4"/>
    <n v="2"/>
    <n v="1"/>
    <s v="14251"/>
    <s v=""/>
    <s v=""/>
  </r>
  <r>
    <x v="3"/>
    <s v=" "/>
    <s v="TK"/>
    <x v="352"/>
    <m/>
    <s v="WED"/>
    <x v="117"/>
    <d v="1899-12-30T15:45:00"/>
    <d v="1899-12-30T19:50:00"/>
    <s v="  "/>
    <x v="5"/>
    <s v="TK"/>
    <n v="333"/>
    <x v="3"/>
    <x v="1"/>
    <x v="0"/>
    <x v="0"/>
    <x v="112"/>
    <x v="19"/>
    <x v="5"/>
    <x v="5"/>
    <x v="5"/>
    <x v="4"/>
    <s v="ISTMANIST"/>
    <s v=""/>
    <s v=""/>
    <n v="1"/>
    <s v=""/>
    <s v=""/>
    <s v=""/>
    <s v=""/>
    <s v=""/>
    <s v=""/>
    <s v=""/>
    <s v=""/>
    <s v=""/>
    <s v=""/>
    <s v=""/>
    <s v="439921996MAN"/>
    <s v="4399219951996IST"/>
    <s v=""/>
    <s v="439921996"/>
    <n v="1181"/>
    <s v="IST"/>
    <x v="4"/>
    <n v="2"/>
    <n v="2"/>
    <s v="11812"/>
    <s v="1181ISLT"/>
    <s v="ISTMANIST"/>
  </r>
  <r>
    <x v="3"/>
    <s v=" "/>
    <s v="TK"/>
    <x v="84"/>
    <m/>
    <s v="WED"/>
    <x v="45"/>
    <d v="1899-12-30T15:55:00"/>
    <d v="1899-12-30T22:20:00"/>
    <s v="  "/>
    <x v="1"/>
    <s v="TK"/>
    <s v="TK7"/>
    <x v="0"/>
    <x v="2"/>
    <x v="5"/>
    <x v="1"/>
    <x v="43"/>
    <x v="28"/>
    <x v="3"/>
    <x v="1"/>
    <x v="1"/>
    <x v="1"/>
    <s v="ISTFRUCANFRUIST"/>
    <s v=""/>
    <s v=""/>
    <n v="1"/>
    <s v=""/>
    <s v=""/>
    <s v=""/>
    <s v=""/>
    <s v=""/>
    <s v=""/>
    <s v=""/>
    <s v=""/>
    <s v=""/>
    <s v=""/>
    <s v=""/>
    <s v="439926107CAN"/>
    <s v="4399261066107FRU"/>
    <s v=""/>
    <s v="439926107"/>
    <n v="932"/>
    <s v="IST"/>
    <x v="4"/>
    <n v="4"/>
    <n v="3"/>
    <s v="9323"/>
    <s v=""/>
    <s v=""/>
  </r>
  <r>
    <x v="3"/>
    <s v=" "/>
    <s v="TK"/>
    <x v="85"/>
    <m/>
    <s v="WED"/>
    <x v="46"/>
    <d v="1899-12-30T15:55:00"/>
    <d v="1899-12-30T02:30:00"/>
    <n v="1"/>
    <x v="5"/>
    <s v="TK"/>
    <s v="TK7"/>
    <x v="0"/>
    <x v="2"/>
    <x v="5"/>
    <x v="1"/>
    <x v="44"/>
    <x v="34"/>
    <x v="3"/>
    <x v="5"/>
    <x v="5"/>
    <x v="4"/>
    <s v="ISTKULIST"/>
    <s v=""/>
    <s v=""/>
    <n v="1"/>
    <s v=""/>
    <s v=""/>
    <s v=""/>
    <s v=""/>
    <s v=""/>
    <s v=""/>
    <s v=""/>
    <s v=""/>
    <s v=""/>
    <s v=""/>
    <s v=""/>
    <s v="439926179KUL"/>
    <s v="4399261786179IST"/>
    <s v=""/>
    <s v="439926179"/>
    <n v="946"/>
    <s v="IST"/>
    <x v="4"/>
    <n v="2"/>
    <n v="2"/>
    <s v="9462"/>
    <s v="946ISLT"/>
    <s v="ISTKULIST"/>
  </r>
  <r>
    <x v="3"/>
    <s v=" "/>
    <s v="TK"/>
    <x v="316"/>
    <m/>
    <s v="WED"/>
    <x v="118"/>
    <d v="1899-12-30T16:00:00"/>
    <d v="1899-12-30T17:55:00"/>
    <s v="  "/>
    <x v="125"/>
    <s v="TK"/>
    <s v="33X"/>
    <x v="1"/>
    <x v="0"/>
    <x v="0"/>
    <x v="0"/>
    <x v="113"/>
    <x v="77"/>
    <x v="5"/>
    <x v="120"/>
    <x v="40"/>
    <x v="2"/>
    <s v="ISLMSQVIEISL"/>
    <s v=""/>
    <s v=""/>
    <n v="1"/>
    <s v=""/>
    <s v=""/>
    <s v=""/>
    <s v=""/>
    <s v=""/>
    <s v=""/>
    <n v="1"/>
    <s v=""/>
    <s v=""/>
    <s v=""/>
    <s v=""/>
    <s v="439926431MSQ"/>
    <s v="4399264316431VIE"/>
    <s v=""/>
    <s v="439926431"/>
    <n v="1270"/>
    <s v="ISL"/>
    <x v="4"/>
    <n v="3"/>
    <n v="2"/>
    <s v="12702"/>
    <s v=""/>
    <s v=""/>
  </r>
  <r>
    <x v="3"/>
    <s v=" "/>
    <s v="TK"/>
    <x v="353"/>
    <m/>
    <s v="WED"/>
    <x v="119"/>
    <d v="1899-12-30T16:05:00"/>
    <d v="1899-12-30T01:55:00"/>
    <n v="1"/>
    <x v="5"/>
    <s v="TK"/>
    <n v="333"/>
    <x v="3"/>
    <x v="1"/>
    <x v="0"/>
    <x v="0"/>
    <x v="114"/>
    <x v="78"/>
    <x v="0"/>
    <x v="5"/>
    <x v="5"/>
    <x v="4"/>
    <s v="ISTMRUIST"/>
    <s v=""/>
    <s v=""/>
    <n v="1"/>
    <s v=""/>
    <s v=""/>
    <s v=""/>
    <s v=""/>
    <s v=""/>
    <s v=""/>
    <s v=""/>
    <s v=""/>
    <s v=""/>
    <s v=""/>
    <s v=""/>
    <s v="43991177MRU"/>
    <s v="43991176177IST"/>
    <s v=""/>
    <s v="43992177"/>
    <n v="914"/>
    <s v="IST"/>
    <x v="3"/>
    <n v="2"/>
    <n v="2"/>
    <s v="9142"/>
    <s v="914ISLT"/>
    <s v="ISTMRUIST"/>
  </r>
  <r>
    <x v="3"/>
    <s v=" "/>
    <s v="TK"/>
    <x v="354"/>
    <m/>
    <s v="WED"/>
    <x v="1"/>
    <d v="1899-12-30T16:10:00"/>
    <d v="1899-12-30T19:45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n v="1"/>
    <s v=""/>
    <s v=""/>
    <s v=""/>
    <s v=""/>
    <s v=""/>
    <s v=""/>
    <n v="1"/>
    <s v=""/>
    <s v=""/>
    <s v=""/>
    <s v=""/>
    <s v="439921955IST"/>
    <s v="4399219551955AMS"/>
    <s v="ISTL"/>
    <s v="439921955ISTL"/>
    <n v="1456"/>
    <s v="IST"/>
    <x v="4"/>
    <n v="2"/>
    <n v="1"/>
    <s v="14561"/>
    <s v=""/>
    <s v=""/>
  </r>
  <r>
    <x v="3"/>
    <s v=" "/>
    <s v="TK"/>
    <x v="86"/>
    <m/>
    <s v="WED"/>
    <x v="47"/>
    <d v="1899-12-30T16:10:00"/>
    <d v="1899-12-30T00:45:00"/>
    <n v="1"/>
    <x v="5"/>
    <s v="TK"/>
    <s v="TK7"/>
    <x v="0"/>
    <x v="2"/>
    <x v="5"/>
    <x v="1"/>
    <x v="45"/>
    <x v="35"/>
    <x v="6"/>
    <x v="5"/>
    <x v="5"/>
    <x v="4"/>
    <s v="ISTBOMDACIST"/>
    <s v=""/>
    <s v=""/>
    <n v="1"/>
    <s v=""/>
    <s v=""/>
    <s v=""/>
    <s v=""/>
    <s v=""/>
    <s v=""/>
    <s v=""/>
    <s v=""/>
    <s v=""/>
    <s v=""/>
    <s v=""/>
    <s v="439926051DAC"/>
    <s v="4399260506051IST"/>
    <s v=""/>
    <s v="439926051"/>
    <n v="957"/>
    <s v="IST"/>
    <x v="4"/>
    <n v="3"/>
    <n v="3"/>
    <s v="9573"/>
    <s v="957ISLT"/>
    <s v="ISTBOMDACIST"/>
  </r>
  <r>
    <x v="3"/>
    <s v=" "/>
    <s v="TK"/>
    <x v="87"/>
    <m/>
    <s v="WED"/>
    <x v="1"/>
    <d v="1899-12-30T16:10:00"/>
    <d v="1899-12-30T18:20:00"/>
    <s v="  "/>
    <x v="53"/>
    <s v="TK"/>
    <s v="TK7"/>
    <x v="0"/>
    <x v="2"/>
    <x v="5"/>
    <x v="1"/>
    <x v="1"/>
    <x v="1"/>
    <x v="1"/>
    <x v="50"/>
    <x v="41"/>
    <x v="2"/>
    <s v="ISTTLVIST"/>
    <s v=""/>
    <s v=""/>
    <n v="1"/>
    <s v=""/>
    <s v=""/>
    <s v=""/>
    <s v=""/>
    <s v=""/>
    <s v=""/>
    <n v="1"/>
    <s v=""/>
    <s v=""/>
    <s v=""/>
    <s v=""/>
    <s v="439926128IST"/>
    <s v="4399261286128TLV"/>
    <s v="ISTL"/>
    <s v="439926128ISTL"/>
    <n v="1459"/>
    <s v="IST"/>
    <x v="4"/>
    <n v="2"/>
    <n v="1"/>
    <s v="14591"/>
    <s v=""/>
    <s v=""/>
  </r>
  <r>
    <x v="3"/>
    <s v=" "/>
    <s v="TK"/>
    <x v="355"/>
    <m/>
    <s v="WED"/>
    <x v="102"/>
    <d v="1899-12-30T16:15:00"/>
    <d v="1899-12-30T19:00:00"/>
    <s v="  "/>
    <x v="5"/>
    <s v="TK"/>
    <s v="33S"/>
    <x v="3"/>
    <x v="1"/>
    <x v="0"/>
    <x v="0"/>
    <x v="99"/>
    <x v="14"/>
    <x v="4"/>
    <x v="5"/>
    <x v="5"/>
    <x v="4"/>
    <s v="ISTMUCIST"/>
    <s v=""/>
    <s v=""/>
    <n v="1"/>
    <s v=""/>
    <s v=""/>
    <s v=""/>
    <s v=""/>
    <s v=""/>
    <s v=""/>
    <s v=""/>
    <s v=""/>
    <s v=""/>
    <s v=""/>
    <s v=""/>
    <s v="439921636MUC"/>
    <s v="4399216351636IST"/>
    <s v=""/>
    <s v="439921636"/>
    <n v="1279"/>
    <s v="IST"/>
    <x v="4"/>
    <n v="2"/>
    <n v="2"/>
    <s v="12792"/>
    <s v="1279ISLT"/>
    <s v="ISTMUCIST"/>
  </r>
  <r>
    <x v="3"/>
    <s v=" "/>
    <s v="TK"/>
    <x v="356"/>
    <m/>
    <s v="WED"/>
    <x v="120"/>
    <d v="1899-12-30T16:15:00"/>
    <d v="1899-12-30T05:25:00"/>
    <n v="1"/>
    <x v="5"/>
    <s v="TK"/>
    <n v="789"/>
    <x v="0"/>
    <x v="1"/>
    <x v="4"/>
    <x v="0"/>
    <x v="115"/>
    <x v="4"/>
    <x v="2"/>
    <x v="5"/>
    <x v="5"/>
    <x v="4"/>
    <s v="ISTLAXIST"/>
    <s v=""/>
    <s v=""/>
    <n v="1"/>
    <s v=""/>
    <s v=""/>
    <s v=""/>
    <s v=""/>
    <s v=""/>
    <s v=""/>
    <s v=""/>
    <s v=""/>
    <s v=""/>
    <s v=""/>
    <s v=""/>
    <s v="439916070LAX"/>
    <s v="4399160696070IST"/>
    <s v=""/>
    <s v="439926070"/>
    <n v="925"/>
    <s v="IST"/>
    <x v="3"/>
    <n v="2"/>
    <n v="2"/>
    <s v="9252"/>
    <s v="925ISLT"/>
    <s v="ISTLAXIST"/>
  </r>
  <r>
    <x v="3"/>
    <s v=" "/>
    <s v="TK"/>
    <x v="357"/>
    <m/>
    <s v="WED"/>
    <x v="12"/>
    <d v="1899-12-30T16:20:00"/>
    <d v="1899-12-30T20:30:00"/>
    <s v="  "/>
    <x v="5"/>
    <s v="TK"/>
    <n v="333"/>
    <x v="3"/>
    <x v="1"/>
    <x v="0"/>
    <x v="0"/>
    <x v="11"/>
    <x v="10"/>
    <x v="4"/>
    <x v="5"/>
    <x v="5"/>
    <x v="4"/>
    <s v="ISTMADIST"/>
    <s v=""/>
    <s v=""/>
    <n v="1"/>
    <s v=""/>
    <s v=""/>
    <s v=""/>
    <s v=""/>
    <s v=""/>
    <s v=""/>
    <s v=""/>
    <s v=""/>
    <s v=""/>
    <s v=""/>
    <s v=""/>
    <s v="439921860MAD"/>
    <s v="4399218591860IST"/>
    <s v=""/>
    <s v="439921860"/>
    <n v="1191"/>
    <s v="IST"/>
    <x v="4"/>
    <n v="2"/>
    <n v="2"/>
    <s v="11912"/>
    <s v="1191ISLT"/>
    <s v="ISTMADIST"/>
  </r>
  <r>
    <x v="3"/>
    <s v=" "/>
    <s v="TK"/>
    <x v="358"/>
    <m/>
    <s v="WED"/>
    <x v="121"/>
    <d v="1899-12-30T16:25:00"/>
    <d v="1899-12-30T19:40:00"/>
    <s v="  "/>
    <x v="5"/>
    <s v="TK"/>
    <s v="33S"/>
    <x v="3"/>
    <x v="1"/>
    <x v="0"/>
    <x v="0"/>
    <x v="116"/>
    <x v="14"/>
    <x v="4"/>
    <x v="5"/>
    <x v="5"/>
    <x v="4"/>
    <s v="ISTHAMIST"/>
    <s v=""/>
    <s v=""/>
    <n v="1"/>
    <s v=""/>
    <s v=""/>
    <s v=""/>
    <s v=""/>
    <s v=""/>
    <s v=""/>
    <s v=""/>
    <s v=""/>
    <s v=""/>
    <s v=""/>
    <s v=""/>
    <s v="439921664HAM"/>
    <s v="4399216631664IST"/>
    <s v=""/>
    <s v="439921664"/>
    <n v="1257"/>
    <s v="IST"/>
    <x v="4"/>
    <n v="2"/>
    <n v="2"/>
    <s v="12572"/>
    <s v="1257ISLT"/>
    <s v="ISTHAMIST"/>
  </r>
  <r>
    <x v="3"/>
    <s v=" "/>
    <s v="TK"/>
    <x v="89"/>
    <m/>
    <s v="WED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s v=""/>
    <n v="1"/>
    <s v=""/>
    <s v=""/>
    <s v=""/>
    <s v=""/>
    <s v=""/>
    <s v=""/>
    <n v="1"/>
    <s v=""/>
    <s v=""/>
    <s v=""/>
    <s v=""/>
    <s v="439922174IST"/>
    <s v="4399221742174ESB"/>
    <s v="ISTL"/>
    <s v="439922174ISTL"/>
    <n v="1469"/>
    <s v="IST"/>
    <x v="4"/>
    <n v="2"/>
    <n v="1"/>
    <s v="14691"/>
    <s v=""/>
    <s v=""/>
  </r>
  <r>
    <x v="3"/>
    <s v=" "/>
    <s v="TK"/>
    <x v="225"/>
    <m/>
    <s v="WED"/>
    <x v="69"/>
    <d v="1899-12-30T16:25:00"/>
    <d v="1899-12-30T02:25:00"/>
    <n v="1"/>
    <x v="16"/>
    <s v="9T"/>
    <s v="74F"/>
    <x v="0"/>
    <x v="0"/>
    <x v="3"/>
    <x v="0"/>
    <x v="66"/>
    <x v="50"/>
    <x v="3"/>
    <x v="5"/>
    <x v="5"/>
    <x v="4"/>
    <s v="ISLSINHANISL"/>
    <s v=""/>
    <s v=""/>
    <n v="1"/>
    <s v=""/>
    <s v=""/>
    <s v=""/>
    <s v=""/>
    <s v=""/>
    <s v=""/>
    <s v=""/>
    <s v=""/>
    <s v=""/>
    <s v=""/>
    <s v=""/>
    <s v="439916696HAN"/>
    <s v="4399166966696ISL"/>
    <s v=""/>
    <s v="439926696"/>
    <n v="906"/>
    <s v="ISL"/>
    <x v="3"/>
    <n v="3"/>
    <n v="3"/>
    <s v="9063"/>
    <s v="906ISLT"/>
    <s v="ISLSINHANISL"/>
  </r>
  <r>
    <x v="3"/>
    <s v=" "/>
    <s v="TK"/>
    <x v="359"/>
    <m/>
    <s v="WED"/>
    <x v="5"/>
    <d v="1899-12-30T16:30:00"/>
    <d v="1899-12-30T01:55:00"/>
    <n v="1"/>
    <x v="5"/>
    <s v="TK"/>
    <n v="789"/>
    <x v="3"/>
    <x v="1"/>
    <x v="4"/>
    <x v="0"/>
    <x v="4"/>
    <x v="4"/>
    <x v="2"/>
    <x v="5"/>
    <x v="5"/>
    <x v="4"/>
    <s v="ISTJFKIST"/>
    <s v=""/>
    <s v=""/>
    <n v="1"/>
    <s v=""/>
    <s v=""/>
    <s v=""/>
    <s v=""/>
    <s v=""/>
    <s v=""/>
    <s v=""/>
    <s v=""/>
    <s v=""/>
    <s v=""/>
    <s v=""/>
    <s v="439924JFK"/>
    <s v="4399234IST"/>
    <s v=""/>
    <s v="439924"/>
    <n v="984"/>
    <s v="IST"/>
    <x v="4"/>
    <n v="2"/>
    <n v="2"/>
    <s v="9842"/>
    <s v="984ISLT"/>
    <s v="ISTJFKIST"/>
  </r>
  <r>
    <x v="3"/>
    <s v=" "/>
    <s v="TK"/>
    <x v="90"/>
    <m/>
    <s v="WED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s v=""/>
    <n v="1"/>
    <s v=""/>
    <s v=""/>
    <s v=""/>
    <s v=""/>
    <s v=""/>
    <s v=""/>
    <n v="1"/>
    <s v=""/>
    <s v=""/>
    <s v=""/>
    <s v=""/>
    <s v="439922334IST"/>
    <s v="4399223342334ADB"/>
    <s v="ISTL"/>
    <s v="439922334ISTL"/>
    <n v="1475"/>
    <s v="IST"/>
    <x v="4"/>
    <n v="2"/>
    <n v="1"/>
    <s v="14751"/>
    <s v=""/>
    <s v=""/>
  </r>
  <r>
    <x v="3"/>
    <s v=" "/>
    <s v="TK"/>
    <x v="360"/>
    <m/>
    <s v="WED"/>
    <x v="122"/>
    <d v="1899-12-30T16:35:00"/>
    <d v="1899-12-30T20:45:00"/>
    <s v="  "/>
    <x v="32"/>
    <s v="TK"/>
    <s v="78Z"/>
    <x v="3"/>
    <x v="2"/>
    <x v="5"/>
    <x v="1"/>
    <x v="117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78BHX"/>
    <s v="not foundnot found1178AYT"/>
    <s v=""/>
    <s v="439921178"/>
    <s v="not found"/>
    <s v="not found"/>
    <x v="0"/>
    <s v=""/>
    <n v="389"/>
    <s v="not found389"/>
    <s v=""/>
    <s v=""/>
  </r>
  <r>
    <x v="3"/>
    <s v=" "/>
    <s v="TK"/>
    <x v="282"/>
    <m/>
    <s v="WED"/>
    <x v="91"/>
    <d v="1899-12-30T16:35:00"/>
    <d v="1899-12-30T20:20:00"/>
    <s v="  "/>
    <x v="5"/>
    <s v="TK"/>
    <s v="TK7"/>
    <x v="0"/>
    <x v="2"/>
    <x v="5"/>
    <x v="1"/>
    <x v="88"/>
    <x v="65"/>
    <x v="5"/>
    <x v="5"/>
    <x v="5"/>
    <x v="4"/>
    <s v="ISTKBPOSLIST"/>
    <s v=""/>
    <s v=""/>
    <n v="1"/>
    <s v=""/>
    <s v=""/>
    <s v=""/>
    <s v=""/>
    <s v=""/>
    <s v=""/>
    <s v=""/>
    <s v=""/>
    <s v=""/>
    <s v=""/>
    <s v=""/>
    <s v="439926149OSL"/>
    <s v="4399261496149IST"/>
    <s v=""/>
    <s v="439926149"/>
    <n v="1138"/>
    <s v="IST"/>
    <x v="4"/>
    <n v="3"/>
    <n v="3"/>
    <s v="11383"/>
    <s v="1138ISLT"/>
    <s v="ISTKBPOSLIST"/>
  </r>
  <r>
    <x v="3"/>
    <s v=" "/>
    <s v="TK"/>
    <x v="361"/>
    <m/>
    <s v="WED"/>
    <x v="17"/>
    <d v="1899-12-30T17:00:00"/>
    <d v="1899-12-30T20:0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n v="1"/>
    <s v=""/>
    <s v=""/>
    <s v=""/>
    <s v=""/>
    <s v=""/>
    <s v=""/>
    <s v=""/>
    <s v=""/>
    <s v=""/>
    <s v=""/>
    <s v=""/>
    <s v="439921594FRA"/>
    <s v="4399215931594IST"/>
    <s v=""/>
    <s v="439921594"/>
    <n v="1296"/>
    <s v="IST"/>
    <x v="4"/>
    <n v="2"/>
    <n v="2"/>
    <s v="12962"/>
    <s v="1296ISLT"/>
    <s v="ISTFRAIST"/>
  </r>
  <r>
    <x v="3"/>
    <s v=" "/>
    <s v="TK"/>
    <x v="362"/>
    <m/>
    <s v="WED"/>
    <x v="15"/>
    <d v="1899-12-30T17:00:00"/>
    <d v="1899-12-30T20:3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n v="1"/>
    <s v=""/>
    <s v=""/>
    <s v=""/>
    <s v=""/>
    <s v=""/>
    <s v=""/>
    <s v=""/>
    <s v=""/>
    <s v=""/>
    <s v=""/>
    <s v=""/>
    <s v="439921856BCN"/>
    <s v="4399218551856IST"/>
    <s v=""/>
    <s v="439921856"/>
    <n v="1260"/>
    <s v="IST"/>
    <x v="4"/>
    <n v="2"/>
    <n v="2"/>
    <s v="12602"/>
    <s v="1260ISLT"/>
    <s v="ISTBCNIST"/>
  </r>
  <r>
    <x v="3"/>
    <s v=" "/>
    <s v="TK"/>
    <x v="363"/>
    <m/>
    <s v="WED"/>
    <x v="103"/>
    <d v="1899-12-30T17:05:00"/>
    <d v="1899-12-30T20:25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n v="1"/>
    <s v=""/>
    <s v=""/>
    <s v=""/>
    <s v=""/>
    <s v=""/>
    <s v=""/>
    <s v=""/>
    <s v=""/>
    <s v=""/>
    <s v=""/>
    <s v=""/>
    <s v="439921528DUS"/>
    <s v="4399215271528IST"/>
    <s v=""/>
    <s v="439921528"/>
    <n v="1292"/>
    <s v="IST"/>
    <x v="4"/>
    <n v="2"/>
    <n v="2"/>
    <s v="12922"/>
    <s v="1292ISLT"/>
    <s v="ISTDUSIST"/>
  </r>
  <r>
    <x v="3"/>
    <s v=" "/>
    <s v="TK"/>
    <x v="364"/>
    <m/>
    <s v="WED"/>
    <x v="18"/>
    <d v="1899-12-30T17:05:00"/>
    <d v="1899-12-30T20:40:00"/>
    <s v="  "/>
    <x v="5"/>
    <s v="TK"/>
    <n v="789"/>
    <x v="3"/>
    <x v="1"/>
    <x v="4"/>
    <x v="0"/>
    <x v="17"/>
    <x v="15"/>
    <x v="4"/>
    <x v="5"/>
    <x v="5"/>
    <x v="4"/>
    <s v="ISTAMSIST"/>
    <s v=""/>
    <s v=""/>
    <n v="1"/>
    <s v=""/>
    <s v=""/>
    <s v=""/>
    <s v=""/>
    <s v=""/>
    <s v=""/>
    <s v=""/>
    <s v=""/>
    <s v=""/>
    <s v=""/>
    <s v=""/>
    <s v="439921954AMS"/>
    <s v="4399219531954IST"/>
    <s v=""/>
    <s v="439921954"/>
    <n v="1266"/>
    <s v="IST"/>
    <x v="4"/>
    <n v="2"/>
    <n v="2"/>
    <s v="12662"/>
    <s v="1266ISLT"/>
    <s v="ISTAMSIST"/>
  </r>
  <r>
    <x v="3"/>
    <s v=" "/>
    <s v="TK"/>
    <x v="365"/>
    <m/>
    <s v="WED"/>
    <x v="2"/>
    <d v="1899-12-30T17:05:00"/>
    <d v="1899-12-30T23:30:00"/>
    <s v="  "/>
    <x v="12"/>
    <s v="TK"/>
    <s v="33X"/>
    <x v="1"/>
    <x v="0"/>
    <x v="0"/>
    <x v="0"/>
    <x v="1"/>
    <x v="1"/>
    <x v="1"/>
    <x v="12"/>
    <x v="12"/>
    <x v="3"/>
    <s v="ISLBOMISL"/>
    <s v=""/>
    <s v=""/>
    <n v="1"/>
    <s v=""/>
    <s v=""/>
    <s v=""/>
    <s v=""/>
    <s v=""/>
    <s v=""/>
    <n v="1"/>
    <s v=""/>
    <s v=""/>
    <s v=""/>
    <s v=""/>
    <s v="439926358ISL"/>
    <s v="4399263586358BOM"/>
    <s v="ISTL"/>
    <s v="439926358ISTL"/>
    <n v="1496"/>
    <s v="ISL"/>
    <x v="4"/>
    <n v="2"/>
    <n v="1"/>
    <s v="14961"/>
    <s v=""/>
    <s v=""/>
  </r>
  <r>
    <x v="3"/>
    <s v=" "/>
    <s v="TK"/>
    <x v="366"/>
    <m/>
    <s v="WED"/>
    <x v="108"/>
    <d v="1899-12-30T17:10:00"/>
    <d v="1899-12-30T21:05:00"/>
    <s v="  "/>
    <x v="126"/>
    <s v="TK"/>
    <s v="78Z"/>
    <x v="3"/>
    <x v="2"/>
    <x v="5"/>
    <x v="1"/>
    <x v="23"/>
    <x v="19"/>
    <x v="5"/>
    <x v="121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4LGW"/>
    <s v="not foundnot found1164BJV"/>
    <s v=""/>
    <s v="439921164"/>
    <s v="not found"/>
    <s v="not found"/>
    <x v="0"/>
    <s v=""/>
    <n v="394"/>
    <s v="not found394"/>
    <s v=""/>
    <s v=""/>
  </r>
  <r>
    <x v="3"/>
    <s v=" "/>
    <s v="TK"/>
    <x v="367"/>
    <m/>
    <s v="WED"/>
    <x v="1"/>
    <d v="1899-12-30T17:15:00"/>
    <d v="1899-12-30T23:55:00"/>
    <s v="  "/>
    <x v="0"/>
    <s v="TK"/>
    <n v="332"/>
    <x v="3"/>
    <x v="1"/>
    <x v="0"/>
    <x v="0"/>
    <x v="1"/>
    <x v="1"/>
    <x v="1"/>
    <x v="0"/>
    <x v="0"/>
    <x v="0"/>
    <s v="ISTNBOIST"/>
    <s v=""/>
    <s v=""/>
    <n v="1"/>
    <s v=""/>
    <s v=""/>
    <s v=""/>
    <s v=""/>
    <s v=""/>
    <s v=""/>
    <n v="1"/>
    <s v=""/>
    <s v=""/>
    <s v=""/>
    <s v=""/>
    <s v="43992607IST"/>
    <s v="43992607607NBO"/>
    <s v="ISTL"/>
    <s v="43992607ISTL"/>
    <n v="1500"/>
    <s v="IST"/>
    <x v="4"/>
    <n v="2"/>
    <n v="1"/>
    <s v="15001"/>
    <s v=""/>
    <s v=""/>
  </r>
  <r>
    <x v="3"/>
    <s v=" "/>
    <s v="TK"/>
    <x v="368"/>
    <m/>
    <s v="WED"/>
    <x v="1"/>
    <d v="1899-12-30T17:20:00"/>
    <d v="1899-12-30T22:40:00"/>
    <s v="  "/>
    <x v="127"/>
    <s v="TK"/>
    <s v="33P"/>
    <x v="3"/>
    <x v="1"/>
    <x v="0"/>
    <x v="0"/>
    <x v="1"/>
    <x v="1"/>
    <x v="1"/>
    <x v="122"/>
    <x v="33"/>
    <x v="3"/>
    <s v="ISTISBIST"/>
    <s v=""/>
    <s v=""/>
    <n v="1"/>
    <s v=""/>
    <s v=""/>
    <s v=""/>
    <s v=""/>
    <s v=""/>
    <s v=""/>
    <n v="1"/>
    <s v=""/>
    <s v=""/>
    <s v=""/>
    <s v=""/>
    <s v="43992710IST"/>
    <s v="43992710710ISB"/>
    <s v="ISTL"/>
    <s v="43992710ISTL"/>
    <n v="1506"/>
    <s v="IST"/>
    <x v="4"/>
    <n v="2"/>
    <n v="1"/>
    <s v="15061"/>
    <s v=""/>
    <s v=""/>
  </r>
  <r>
    <x v="3"/>
    <s v=" "/>
    <s v="TK"/>
    <x v="369"/>
    <m/>
    <s v="WED"/>
    <x v="24"/>
    <d v="1899-12-30T17:20:00"/>
    <d v="1899-12-30T21:10:00"/>
    <s v="  "/>
    <x v="5"/>
    <s v="TK"/>
    <s v="35D"/>
    <x v="3"/>
    <x v="1"/>
    <x v="6"/>
    <x v="0"/>
    <x v="23"/>
    <x v="19"/>
    <x v="5"/>
    <x v="5"/>
    <x v="5"/>
    <x v="4"/>
    <s v="ISTLHRIST"/>
    <s v=""/>
    <s v=""/>
    <n v="1"/>
    <s v=""/>
    <s v=""/>
    <s v=""/>
    <s v=""/>
    <s v=""/>
    <s v=""/>
    <s v=""/>
    <s v=""/>
    <s v=""/>
    <s v=""/>
    <s v=""/>
    <s v="439921972LHR"/>
    <s v="4399219711972IST"/>
    <s v=""/>
    <s v="439921972"/>
    <n v="1250"/>
    <s v="IST"/>
    <x v="4"/>
    <n v="2"/>
    <n v="2"/>
    <s v="12502"/>
    <s v="1250ISLT"/>
    <s v="ISTLHRIST"/>
  </r>
  <r>
    <x v="3"/>
    <s v=" "/>
    <s v="TK"/>
    <x v="94"/>
    <m/>
    <s v="WED"/>
    <x v="1"/>
    <d v="1899-12-30T17:20:00"/>
    <d v="1899-12-30T19:45:00"/>
    <s v="  "/>
    <x v="59"/>
    <s v="TK"/>
    <s v="TK7"/>
    <x v="0"/>
    <x v="2"/>
    <x v="5"/>
    <x v="1"/>
    <x v="1"/>
    <x v="1"/>
    <x v="1"/>
    <x v="56"/>
    <x v="43"/>
    <x v="3"/>
    <s v="ISTAMMIST"/>
    <s v=""/>
    <s v=""/>
    <n v="1"/>
    <s v=""/>
    <s v=""/>
    <s v=""/>
    <s v=""/>
    <s v=""/>
    <s v=""/>
    <n v="1"/>
    <s v=""/>
    <s v=""/>
    <s v=""/>
    <s v=""/>
    <s v="439926114IST"/>
    <s v="4399261146114AMM"/>
    <s v="ISTL"/>
    <s v="439926114ISTL"/>
    <n v="1509"/>
    <s v="IST"/>
    <x v="4"/>
    <n v="2"/>
    <n v="1"/>
    <s v="15091"/>
    <s v=""/>
    <s v=""/>
  </r>
  <r>
    <x v="3"/>
    <s v=" "/>
    <s v="TK"/>
    <x v="95"/>
    <m/>
    <s v="WED"/>
    <x v="1"/>
    <d v="1899-12-30T17:20:00"/>
    <d v="1899-12-30T19:15:00"/>
    <s v="  "/>
    <x v="60"/>
    <s v="TK"/>
    <s v="TK3"/>
    <x v="0"/>
    <x v="2"/>
    <x v="5"/>
    <x v="1"/>
    <x v="1"/>
    <x v="1"/>
    <x v="1"/>
    <x v="57"/>
    <x v="44"/>
    <x v="3"/>
    <s v="ISTBEYIST"/>
    <s v=""/>
    <s v=""/>
    <n v="1"/>
    <s v=""/>
    <s v=""/>
    <s v=""/>
    <s v=""/>
    <s v=""/>
    <s v=""/>
    <n v="1"/>
    <s v=""/>
    <s v=""/>
    <s v=""/>
    <s v=""/>
    <s v="439926116IST"/>
    <s v="4399261166116BEY"/>
    <s v="ISTL"/>
    <s v="439926116ISTL"/>
    <n v="1510"/>
    <s v="IST"/>
    <x v="4"/>
    <n v="2"/>
    <n v="1"/>
    <s v="15101"/>
    <s v=""/>
    <s v=""/>
  </r>
  <r>
    <x v="3"/>
    <s v=" "/>
    <s v="TK"/>
    <x v="149"/>
    <m/>
    <s v="WED"/>
    <x v="1"/>
    <d v="1899-12-30T17:20:00"/>
    <d v="1899-12-30T20:30:00"/>
    <s v="  "/>
    <x v="78"/>
    <s v="TK"/>
    <s v="TK7"/>
    <x v="0"/>
    <x v="2"/>
    <x v="5"/>
    <x v="1"/>
    <x v="1"/>
    <x v="1"/>
    <x v="1"/>
    <x v="75"/>
    <x v="56"/>
    <x v="3"/>
    <s v="ISTKWIIST"/>
    <s v=""/>
    <s v=""/>
    <n v="1"/>
    <s v=""/>
    <s v=""/>
    <s v=""/>
    <s v=""/>
    <s v=""/>
    <s v=""/>
    <n v="1"/>
    <s v=""/>
    <s v=""/>
    <s v=""/>
    <s v=""/>
    <s v="439926122IST"/>
    <s v="4399261226122KWI"/>
    <s v="ISTL"/>
    <s v="439926122ISTL"/>
    <n v="1511"/>
    <s v="IST"/>
    <x v="4"/>
    <n v="2"/>
    <n v="1"/>
    <s v="15111"/>
    <s v=""/>
    <s v=""/>
  </r>
  <r>
    <x v="3"/>
    <s v=" "/>
    <s v="TK"/>
    <x v="96"/>
    <m/>
    <s v="WED"/>
    <x v="24"/>
    <d v="1899-12-30T17:20:00"/>
    <d v="1899-12-30T21:10:00"/>
    <s v="  "/>
    <x v="5"/>
    <s v="TK"/>
    <s v="TK7"/>
    <x v="0"/>
    <x v="2"/>
    <x v="5"/>
    <x v="1"/>
    <x v="23"/>
    <x v="19"/>
    <x v="5"/>
    <x v="5"/>
    <x v="5"/>
    <x v="4"/>
    <s v="ISTLHRIST"/>
    <s v=""/>
    <s v=""/>
    <n v="1"/>
    <s v=""/>
    <s v=""/>
    <s v=""/>
    <s v=""/>
    <s v=""/>
    <s v=""/>
    <s v=""/>
    <s v=""/>
    <s v=""/>
    <s v=""/>
    <s v=""/>
    <s v="439926134LHR"/>
    <s v="4399261336134IST"/>
    <s v=""/>
    <s v="439926134"/>
    <n v="1251"/>
    <s v="IST"/>
    <x v="4"/>
    <n v="2"/>
    <n v="2"/>
    <s v="12512"/>
    <s v="1251ISLT"/>
    <s v="ISTLHRIST"/>
  </r>
  <r>
    <x v="3"/>
    <s v=" "/>
    <s v="TK"/>
    <x v="370"/>
    <m/>
    <s v="WED"/>
    <x v="2"/>
    <d v="1899-12-30T17:20:00"/>
    <d v="1899-12-30T20:05:00"/>
    <s v="  "/>
    <x v="63"/>
    <s v="KZU"/>
    <s v="ABW"/>
    <x v="0"/>
    <x v="0"/>
    <x v="2"/>
    <x v="0"/>
    <x v="1"/>
    <x v="1"/>
    <x v="1"/>
    <x v="60"/>
    <x v="46"/>
    <x v="0"/>
    <s v="ISLTUNISL"/>
    <s v=""/>
    <s v=""/>
    <n v="1"/>
    <s v=""/>
    <s v=""/>
    <s v=""/>
    <s v=""/>
    <s v=""/>
    <s v=""/>
    <n v="1"/>
    <s v=""/>
    <s v=""/>
    <s v=""/>
    <s v=""/>
    <s v="439926672ISL"/>
    <s v="4399266726672TUN"/>
    <s v="ISTL"/>
    <s v="439926672ISTL"/>
    <n v="1513"/>
    <s v="ISL"/>
    <x v="4"/>
    <n v="2"/>
    <n v="1"/>
    <s v="15131"/>
    <s v=""/>
    <s v=""/>
  </r>
  <r>
    <x v="3"/>
    <s v=" "/>
    <s v="TK"/>
    <x v="150"/>
    <m/>
    <s v="WED"/>
    <x v="74"/>
    <d v="1899-12-30T17:25:00"/>
    <d v="1899-12-30T18:55:00"/>
    <s v="  "/>
    <x v="5"/>
    <s v="TK"/>
    <s v="TK7"/>
    <x v="0"/>
    <x v="2"/>
    <x v="5"/>
    <x v="1"/>
    <x v="71"/>
    <x v="54"/>
    <x v="5"/>
    <x v="5"/>
    <x v="5"/>
    <x v="4"/>
    <s v="ISTATHIST"/>
    <s v=""/>
    <s v=""/>
    <n v="1"/>
    <s v=""/>
    <s v=""/>
    <s v=""/>
    <s v=""/>
    <s v=""/>
    <s v=""/>
    <s v=""/>
    <s v=""/>
    <s v=""/>
    <s v=""/>
    <s v=""/>
    <s v="439926148ATH"/>
    <s v="4399261476148IST"/>
    <s v=""/>
    <s v="439926148"/>
    <n v="1378"/>
    <s v="IST"/>
    <x v="4"/>
    <n v="2"/>
    <n v="2"/>
    <s v="13782"/>
    <s v="1378ISLT"/>
    <s v="ISTATHIST"/>
  </r>
  <r>
    <x v="3"/>
    <s v=" "/>
    <s v="TK"/>
    <x v="371"/>
    <m/>
    <s v="WED"/>
    <x v="1"/>
    <d v="1899-12-30T17:30:00"/>
    <d v="1899-12-30T22:50:00"/>
    <s v="  "/>
    <x v="72"/>
    <s v="TK"/>
    <s v="33S"/>
    <x v="3"/>
    <x v="1"/>
    <x v="0"/>
    <x v="0"/>
    <x v="1"/>
    <x v="1"/>
    <x v="1"/>
    <x v="69"/>
    <x v="33"/>
    <x v="3"/>
    <s v="ISTKHIIST"/>
    <s v=""/>
    <s v=""/>
    <n v="1"/>
    <s v=""/>
    <s v=""/>
    <s v=""/>
    <s v=""/>
    <s v=""/>
    <s v=""/>
    <n v="1"/>
    <s v=""/>
    <s v=""/>
    <s v=""/>
    <s v=""/>
    <s v="43992708IST"/>
    <s v="43992708708KHI"/>
    <s v="ISTL"/>
    <s v="43992708ISTL"/>
    <n v="1519"/>
    <s v="IST"/>
    <x v="4"/>
    <n v="2"/>
    <n v="1"/>
    <s v="15191"/>
    <s v=""/>
    <s v=""/>
  </r>
  <r>
    <x v="3"/>
    <s v=" "/>
    <s v="TK"/>
    <x v="372"/>
    <m/>
    <s v="WED"/>
    <x v="1"/>
    <d v="1899-12-30T17:40:00"/>
    <d v="1899-12-30T23:10:00"/>
    <s v="  "/>
    <x v="42"/>
    <s v="TK"/>
    <s v="33S"/>
    <x v="3"/>
    <x v="1"/>
    <x v="0"/>
    <x v="0"/>
    <x v="1"/>
    <x v="1"/>
    <x v="1"/>
    <x v="40"/>
    <x v="33"/>
    <x v="3"/>
    <s v="ISTLHEIST"/>
    <s v=""/>
    <s v=""/>
    <n v="1"/>
    <s v=""/>
    <s v=""/>
    <s v=""/>
    <s v=""/>
    <s v=""/>
    <s v=""/>
    <n v="1"/>
    <s v=""/>
    <s v=""/>
    <s v=""/>
    <s v=""/>
    <s v="43992714IST"/>
    <s v="43992714714LHE"/>
    <s v="ISTL"/>
    <s v="43992714ISTL"/>
    <n v="1524"/>
    <s v="IST"/>
    <x v="4"/>
    <n v="2"/>
    <n v="1"/>
    <s v="15241"/>
    <s v=""/>
    <s v=""/>
  </r>
  <r>
    <x v="3"/>
    <s v=" "/>
    <s v="TK"/>
    <x v="373"/>
    <m/>
    <s v="WED"/>
    <x v="8"/>
    <d v="1899-12-30T17:40:00"/>
    <d v="1899-12-30T01:30:00"/>
    <n v="1"/>
    <x v="5"/>
    <s v="TK"/>
    <n v="333"/>
    <x v="3"/>
    <x v="1"/>
    <x v="0"/>
    <x v="0"/>
    <x v="7"/>
    <x v="6"/>
    <x v="0"/>
    <x v="5"/>
    <x v="5"/>
    <x v="4"/>
    <s v="ISTSEZIST"/>
    <s v=""/>
    <s v=""/>
    <n v="1"/>
    <s v=""/>
    <s v=""/>
    <s v=""/>
    <s v=""/>
    <s v=""/>
    <s v=""/>
    <s v=""/>
    <s v=""/>
    <s v=""/>
    <s v=""/>
    <s v=""/>
    <s v="43991749SEZ"/>
    <s v="43991748749IST"/>
    <s v=""/>
    <s v="43992749"/>
    <n v="915"/>
    <s v="IST"/>
    <x v="3"/>
    <n v="2"/>
    <n v="2"/>
    <s v="9152"/>
    <s v="915ISLT"/>
    <s v="ISTSEZIST"/>
  </r>
  <r>
    <x v="3"/>
    <s v=" "/>
    <s v="TK"/>
    <x v="374"/>
    <m/>
    <s v="WED"/>
    <x v="81"/>
    <d v="1899-12-30T17:55:00"/>
    <d v="1899-12-30T20:50:00"/>
    <s v="  "/>
    <x v="5"/>
    <s v="TK"/>
    <s v="33D"/>
    <x v="3"/>
    <x v="1"/>
    <x v="0"/>
    <x v="0"/>
    <x v="78"/>
    <x v="58"/>
    <x v="4"/>
    <x v="5"/>
    <x v="5"/>
    <x v="4"/>
    <s v="ISTMXPIST"/>
    <s v=""/>
    <s v=""/>
    <n v="1"/>
    <s v=""/>
    <s v=""/>
    <s v=""/>
    <s v=""/>
    <s v=""/>
    <s v=""/>
    <s v=""/>
    <s v=""/>
    <s v=""/>
    <s v=""/>
    <s v=""/>
    <s v="439921876MXP"/>
    <s v="4399218751876IST"/>
    <s v=""/>
    <s v="439921876"/>
    <n v="1351"/>
    <s v="IST"/>
    <x v="4"/>
    <n v="2"/>
    <n v="2"/>
    <s v="13512"/>
    <s v="1351ISLT"/>
    <s v="ISTMXPIST"/>
  </r>
  <r>
    <x v="3"/>
    <s v=" "/>
    <s v="TK"/>
    <x v="325"/>
    <m/>
    <s v="WED"/>
    <x v="60"/>
    <d v="1899-12-30T18:00:00"/>
    <d v="1899-12-30T19:00:00"/>
    <s v="  "/>
    <x v="44"/>
    <s v="TK"/>
    <s v="33X"/>
    <x v="1"/>
    <x v="0"/>
    <x v="0"/>
    <x v="0"/>
    <x v="57"/>
    <x v="43"/>
    <x v="5"/>
    <x v="42"/>
    <x v="34"/>
    <x v="2"/>
    <s v="ISLARNHELISL"/>
    <s v=""/>
    <s v=""/>
    <n v="1"/>
    <s v=""/>
    <s v=""/>
    <s v=""/>
    <s v=""/>
    <s v=""/>
    <s v=""/>
    <n v="1"/>
    <s v=""/>
    <s v=""/>
    <s v=""/>
    <s v=""/>
    <s v="439926313ARN"/>
    <s v="4399263136313HEL"/>
    <s v=""/>
    <s v="439926313"/>
    <n v="1301"/>
    <s v="ISL"/>
    <x v="4"/>
    <n v="3"/>
    <n v="2"/>
    <s v="13012"/>
    <s v=""/>
    <s v=""/>
  </r>
  <r>
    <x v="3"/>
    <s v=" "/>
    <s v="TK"/>
    <x v="375"/>
    <m/>
    <s v="WED"/>
    <x v="105"/>
    <d v="1899-12-30T18:10:00"/>
    <d v="1899-12-30T21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n v="1"/>
    <s v=""/>
    <s v=""/>
    <s v=""/>
    <s v=""/>
    <s v=""/>
    <s v=""/>
    <s v=""/>
    <s v=""/>
    <s v=""/>
    <s v=""/>
    <s v=""/>
    <s v="439921724TXL"/>
    <s v="4399217231724IST"/>
    <s v=""/>
    <s v="439921724"/>
    <n v="1355"/>
    <s v="IST"/>
    <x v="4"/>
    <n v="2"/>
    <n v="2"/>
    <s v="13552"/>
    <s v="1355ISLT"/>
    <s v="ISTTXLIST"/>
  </r>
  <r>
    <x v="3"/>
    <s v=" "/>
    <s v="TK"/>
    <x v="376"/>
    <m/>
    <s v="WED"/>
    <x v="48"/>
    <d v="1899-12-30T18:15:00"/>
    <d v="1899-12-30T22:00:00"/>
    <s v="  "/>
    <x v="57"/>
    <s v="TK"/>
    <s v="77X"/>
    <x v="1"/>
    <x v="0"/>
    <x v="1"/>
    <x v="0"/>
    <x v="46"/>
    <x v="36"/>
    <x v="2"/>
    <x v="54"/>
    <x v="15"/>
    <x v="6"/>
    <s v="ISLORDMEXBOGMIAMSTISL"/>
    <s v=""/>
    <s v=""/>
    <n v="1"/>
    <s v=""/>
    <s v=""/>
    <s v=""/>
    <s v=""/>
    <s v=""/>
    <n v="1"/>
    <s v=""/>
    <s v=""/>
    <s v=""/>
    <s v=""/>
    <s v=""/>
    <s v="439916434BOG"/>
    <s v="4399164336434MIA"/>
    <s v=""/>
    <s v="439926434"/>
    <n v="811"/>
    <s v="ISL"/>
    <x v="3"/>
    <n v="6"/>
    <n v="4"/>
    <s v="8114"/>
    <s v=""/>
    <s v=""/>
  </r>
  <r>
    <x v="3"/>
    <s v=" "/>
    <s v="TK"/>
    <x v="377"/>
    <m/>
    <s v="WED"/>
    <x v="1"/>
    <d v="1899-12-30T18:20:00"/>
    <d v="1899-12-30T08:35:00"/>
    <n v="1"/>
    <x v="67"/>
    <s v="TK"/>
    <n v="789"/>
    <x v="3"/>
    <x v="1"/>
    <x v="4"/>
    <x v="0"/>
    <x v="1"/>
    <x v="1"/>
    <x v="1"/>
    <x v="64"/>
    <x v="50"/>
    <x v="6"/>
    <s v="ISTMEXCUNIST"/>
    <s v=""/>
    <s v=""/>
    <n v="1"/>
    <s v=""/>
    <s v=""/>
    <s v=""/>
    <s v=""/>
    <s v=""/>
    <s v=""/>
    <n v="1"/>
    <s v=""/>
    <s v=""/>
    <s v=""/>
    <s v=""/>
    <s v="43992181IST"/>
    <s v="43992181181MEX"/>
    <s v="ISTL"/>
    <s v="43992181ISTL"/>
    <n v="1548"/>
    <s v="IST"/>
    <x v="4"/>
    <n v="3"/>
    <n v="1"/>
    <s v="15481"/>
    <s v=""/>
    <s v=""/>
  </r>
  <r>
    <x v="3"/>
    <s v=" "/>
    <s v="TK"/>
    <x v="279"/>
    <m/>
    <s v="WED"/>
    <x v="81"/>
    <d v="1899-12-30T18:25:00"/>
    <d v="1899-12-30T21:05:00"/>
    <s v="  "/>
    <x v="16"/>
    <s v="TK"/>
    <s v="33X"/>
    <x v="1"/>
    <x v="0"/>
    <x v="0"/>
    <x v="0"/>
    <x v="78"/>
    <x v="58"/>
    <x v="4"/>
    <x v="5"/>
    <x v="5"/>
    <x v="4"/>
    <s v="ISLALGMXPISL"/>
    <s v=""/>
    <s v=""/>
    <n v="1"/>
    <s v=""/>
    <s v=""/>
    <s v=""/>
    <s v=""/>
    <s v=""/>
    <s v=""/>
    <s v=""/>
    <s v=""/>
    <s v=""/>
    <s v=""/>
    <s v=""/>
    <s v="439926397MXP"/>
    <s v="4399263976397ISL"/>
    <s v=""/>
    <s v="439926397"/>
    <n v="1130"/>
    <s v="ISL"/>
    <x v="4"/>
    <n v="3"/>
    <n v="3"/>
    <s v="11303"/>
    <s v="1130ISLT"/>
    <s v="ISLALGMXPISL"/>
  </r>
  <r>
    <x v="3"/>
    <s v=" "/>
    <s v="TK"/>
    <x v="378"/>
    <m/>
    <s v="WED"/>
    <x v="44"/>
    <d v="1899-12-30T18:25:00"/>
    <d v="1899-12-30T21:50:00"/>
    <s v="  "/>
    <x v="16"/>
    <s v="TK"/>
    <s v="77X"/>
    <x v="1"/>
    <x v="0"/>
    <x v="1"/>
    <x v="0"/>
    <x v="42"/>
    <x v="33"/>
    <x v="4"/>
    <x v="5"/>
    <x v="5"/>
    <x v="4"/>
    <s v="ISLCDGISL"/>
    <s v=""/>
    <s v=""/>
    <n v="1"/>
    <s v=""/>
    <s v=""/>
    <s v=""/>
    <s v=""/>
    <s v=""/>
    <s v=""/>
    <s v=""/>
    <s v=""/>
    <s v=""/>
    <s v=""/>
    <s v=""/>
    <s v="439926430CDG"/>
    <s v="4399264296430ISL"/>
    <s v=""/>
    <s v="439926430"/>
    <n v="1317"/>
    <s v="ISL"/>
    <x v="4"/>
    <n v="2"/>
    <n v="2"/>
    <s v="13172"/>
    <s v="1317ISLT"/>
    <s v="ISLCDGISL"/>
  </r>
  <r>
    <x v="3"/>
    <s v=" "/>
    <s v="TK"/>
    <x v="299"/>
    <m/>
    <s v="WED"/>
    <x v="15"/>
    <d v="1899-12-30T18:30:00"/>
    <d v="1899-12-30T21:45:00"/>
    <s v="  "/>
    <x v="16"/>
    <s v="KZU"/>
    <s v="ABW"/>
    <x v="0"/>
    <x v="0"/>
    <x v="2"/>
    <x v="0"/>
    <x v="14"/>
    <x v="10"/>
    <x v="4"/>
    <x v="5"/>
    <x v="5"/>
    <x v="4"/>
    <s v="ISLFRABCNISL"/>
    <s v=""/>
    <s v=""/>
    <n v="1"/>
    <s v=""/>
    <s v=""/>
    <s v=""/>
    <s v=""/>
    <s v=""/>
    <s v=""/>
    <s v=""/>
    <s v=""/>
    <s v=""/>
    <s v=""/>
    <s v=""/>
    <s v="439926635BCN"/>
    <s v="4399266356635ISL"/>
    <s v=""/>
    <s v="439926635"/>
    <n v="1198"/>
    <s v="ISL"/>
    <x v="4"/>
    <n v="3"/>
    <n v="3"/>
    <s v="11983"/>
    <s v="1198ISLT"/>
    <s v="ISLFRABCNISL"/>
  </r>
  <r>
    <x v="3"/>
    <s v=" "/>
    <s v="TK"/>
    <x v="98"/>
    <m/>
    <s v="WED"/>
    <x v="52"/>
    <d v="1899-12-30T19:00:00"/>
    <d v="1899-12-30T22:05:00"/>
    <s v="  "/>
    <x v="5"/>
    <s v="TK"/>
    <s v="TK7"/>
    <x v="0"/>
    <x v="2"/>
    <x v="5"/>
    <x v="1"/>
    <x v="50"/>
    <x v="40"/>
    <x v="5"/>
    <x v="5"/>
    <x v="5"/>
    <x v="4"/>
    <s v="ISTSVOIST"/>
    <s v=""/>
    <s v=""/>
    <n v="1"/>
    <s v=""/>
    <s v=""/>
    <s v=""/>
    <s v=""/>
    <s v=""/>
    <s v=""/>
    <s v=""/>
    <s v=""/>
    <s v=""/>
    <s v=""/>
    <s v=""/>
    <s v="439926163SVO"/>
    <s v="4399261626163IST"/>
    <s v=""/>
    <s v="439926163"/>
    <n v="1373"/>
    <s v="IST"/>
    <x v="4"/>
    <n v="2"/>
    <n v="2"/>
    <s v="13732"/>
    <s v="1373ISLT"/>
    <s v="ISTSVOIST"/>
  </r>
  <r>
    <x v="3"/>
    <s v=" "/>
    <s v="TK"/>
    <x v="379"/>
    <m/>
    <s v="WED"/>
    <x v="61"/>
    <d v="1899-12-30T19:05:00"/>
    <d v="1899-12-30T21:10:00"/>
    <s v="  "/>
    <x v="5"/>
    <s v="TK"/>
    <s v="33D"/>
    <x v="3"/>
    <x v="1"/>
    <x v="0"/>
    <x v="0"/>
    <x v="58"/>
    <x v="44"/>
    <x v="6"/>
    <x v="5"/>
    <x v="5"/>
    <x v="4"/>
    <s v="ISTBEYIST"/>
    <s v=""/>
    <s v=""/>
    <n v="1"/>
    <s v=""/>
    <s v=""/>
    <s v=""/>
    <s v=""/>
    <s v=""/>
    <s v=""/>
    <s v=""/>
    <s v=""/>
    <s v=""/>
    <s v=""/>
    <s v=""/>
    <s v="43992827BEY"/>
    <s v="43992826827IST"/>
    <s v=""/>
    <s v="43992827"/>
    <n v="1425"/>
    <s v="IST"/>
    <x v="4"/>
    <n v="2"/>
    <n v="2"/>
    <s v="14252"/>
    <s v="1425ISLT"/>
    <s v="ISTBEYIST"/>
  </r>
  <r>
    <x v="3"/>
    <s v=" "/>
    <s v="TK"/>
    <x v="249"/>
    <m/>
    <s v="WED"/>
    <x v="10"/>
    <d v="1899-12-30T19:10:00"/>
    <d v="1899-12-30T01:30:00"/>
    <n v="1"/>
    <x v="5"/>
    <s v="TK"/>
    <s v="33X"/>
    <x v="1"/>
    <x v="0"/>
    <x v="0"/>
    <x v="0"/>
    <x v="9"/>
    <x v="8"/>
    <x v="0"/>
    <x v="5"/>
    <x v="5"/>
    <x v="4"/>
    <s v="ISLFIHNBOIST"/>
    <s v=""/>
    <s v=""/>
    <n v="1"/>
    <s v=""/>
    <s v=""/>
    <s v=""/>
    <s v=""/>
    <s v=""/>
    <s v=""/>
    <s v=""/>
    <s v=""/>
    <s v=""/>
    <s v=""/>
    <s v=""/>
    <s v="439926512NBO"/>
    <s v="4399265126512IST"/>
    <s v=""/>
    <s v="439926512"/>
    <n v="964"/>
    <s v="ISL"/>
    <x v="4"/>
    <n v="3"/>
    <n v="3"/>
    <s v="9643"/>
    <s v="964ISLT"/>
    <s v="ISLFIHNBOIST"/>
  </r>
  <r>
    <x v="3"/>
    <s v=" "/>
    <s v="TK"/>
    <x v="380"/>
    <m/>
    <s v="WED"/>
    <x v="37"/>
    <d v="1899-12-30T19:35:00"/>
    <d v="1899-12-30T02:15:00"/>
    <n v="1"/>
    <x v="5"/>
    <s v="TK"/>
    <n v="332"/>
    <x v="3"/>
    <x v="1"/>
    <x v="0"/>
    <x v="0"/>
    <x v="35"/>
    <x v="27"/>
    <x v="0"/>
    <x v="5"/>
    <x v="5"/>
    <x v="4"/>
    <s v="ISTLOSIST"/>
    <s v=""/>
    <s v=""/>
    <n v="1"/>
    <s v=""/>
    <s v=""/>
    <s v=""/>
    <s v=""/>
    <s v=""/>
    <s v=""/>
    <s v=""/>
    <s v=""/>
    <s v=""/>
    <s v=""/>
    <s v=""/>
    <s v="43992626LOS"/>
    <s v="43992625626IST"/>
    <s v=""/>
    <s v="43992626"/>
    <n v="1228"/>
    <s v="IST"/>
    <x v="4"/>
    <n v="2"/>
    <n v="2"/>
    <s v="12282"/>
    <s v="1228ISLT"/>
    <s v="ISTLOSIST"/>
  </r>
  <r>
    <x v="3"/>
    <s v=" "/>
    <s v="TK"/>
    <x v="381"/>
    <m/>
    <s v="WED"/>
    <x v="12"/>
    <d v="1899-12-30T19:35:00"/>
    <d v="1899-12-30T23:25:00"/>
    <s v="  "/>
    <x v="16"/>
    <s v="TK"/>
    <s v="77X"/>
    <x v="1"/>
    <x v="0"/>
    <x v="1"/>
    <x v="0"/>
    <x v="11"/>
    <x v="10"/>
    <x v="4"/>
    <x v="5"/>
    <x v="5"/>
    <x v="4"/>
    <s v="ISLMADISL"/>
    <s v=""/>
    <s v=""/>
    <n v="1"/>
    <s v=""/>
    <s v=""/>
    <s v=""/>
    <s v=""/>
    <s v=""/>
    <s v=""/>
    <s v=""/>
    <s v=""/>
    <s v=""/>
    <s v=""/>
    <s v=""/>
    <s v="439926416MAD"/>
    <s v="4399264156416ISL"/>
    <s v=""/>
    <s v="439926416"/>
    <n v="1288"/>
    <s v="ISL"/>
    <x v="4"/>
    <n v="2"/>
    <n v="2"/>
    <s v="12882"/>
    <s v="1288ISLT"/>
    <s v="ISLMADISL"/>
  </r>
  <r>
    <x v="3"/>
    <s v=" "/>
    <s v="TK"/>
    <x v="61"/>
    <m/>
    <s v="WED"/>
    <x v="55"/>
    <d v="1899-12-30T19:40:00"/>
    <d v="1899-12-30T01:40:00"/>
    <n v="1"/>
    <x v="5"/>
    <s v="TK"/>
    <s v="TK3"/>
    <x v="0"/>
    <x v="2"/>
    <x v="5"/>
    <x v="1"/>
    <x v="52"/>
    <x v="41"/>
    <x v="6"/>
    <x v="5"/>
    <x v="5"/>
    <x v="4"/>
    <s v="ISTSEZCMBLHEIST"/>
    <s v=""/>
    <s v=""/>
    <n v="1"/>
    <s v=""/>
    <s v=""/>
    <s v=""/>
    <s v=""/>
    <s v=""/>
    <s v=""/>
    <s v=""/>
    <s v=""/>
    <s v=""/>
    <s v=""/>
    <s v=""/>
    <s v="439916061LHE"/>
    <s v="4399160606061IST"/>
    <s v=""/>
    <s v="439926061"/>
    <n v="876"/>
    <s v="IST"/>
    <x v="3"/>
    <n v="4"/>
    <n v="4"/>
    <s v="8764"/>
    <s v="876ISLT"/>
    <s v="ISTSEZCMBLHEIST"/>
  </r>
  <r>
    <x v="3"/>
    <s v=" "/>
    <s v="TK"/>
    <x v="382"/>
    <m/>
    <s v="WED"/>
    <x v="42"/>
    <d v="1899-12-30T19:45:00"/>
    <d v="1899-12-30T02:35:00"/>
    <n v="1"/>
    <x v="1"/>
    <s v="TK"/>
    <s v="33X"/>
    <x v="1"/>
    <x v="0"/>
    <x v="0"/>
    <x v="0"/>
    <x v="40"/>
    <x v="28"/>
    <x v="3"/>
    <x v="1"/>
    <x v="1"/>
    <x v="1"/>
    <s v="ISLALAPVGFRUISL"/>
    <s v=""/>
    <s v=""/>
    <n v="1"/>
    <s v=""/>
    <s v=""/>
    <s v=""/>
    <s v=""/>
    <s v=""/>
    <s v=""/>
    <n v="1"/>
    <s v=""/>
    <s v=""/>
    <s v=""/>
    <s v=""/>
    <s v="439926485PVG"/>
    <s v="4399264846485FRU"/>
    <s v=""/>
    <s v="439926485"/>
    <n v="1010"/>
    <s v="ISL"/>
    <x v="4"/>
    <n v="4"/>
    <n v="3"/>
    <s v="10103"/>
    <s v=""/>
    <s v=""/>
  </r>
  <r>
    <x v="3"/>
    <s v=" "/>
    <s v="TK"/>
    <x v="383"/>
    <m/>
    <s v="WED"/>
    <x v="45"/>
    <d v="1899-12-30T19:45:00"/>
    <d v="1899-12-30T02:35:00"/>
    <n v="1"/>
    <x v="1"/>
    <s v="TK"/>
    <s v="33X"/>
    <x v="1"/>
    <x v="0"/>
    <x v="0"/>
    <x v="0"/>
    <x v="43"/>
    <x v="28"/>
    <x v="3"/>
    <x v="1"/>
    <x v="1"/>
    <x v="1"/>
    <s v="ISLFRUCANFRUISL"/>
    <s v=""/>
    <s v=""/>
    <n v="1"/>
    <s v=""/>
    <s v=""/>
    <s v=""/>
    <s v=""/>
    <s v=""/>
    <s v=""/>
    <s v=""/>
    <s v=""/>
    <s v=""/>
    <s v=""/>
    <s v=""/>
    <s v="439926525CAN"/>
    <s v="4399265246525FRU"/>
    <s v=""/>
    <s v="439926525"/>
    <n v="1016"/>
    <s v="ISL"/>
    <x v="4"/>
    <n v="4"/>
    <n v="3"/>
    <s v="10163"/>
    <s v=""/>
    <s v=""/>
  </r>
  <r>
    <x v="3"/>
    <s v=" "/>
    <s v="TK"/>
    <x v="327"/>
    <m/>
    <s v="WED"/>
    <x v="11"/>
    <d v="1899-12-30T19:45:00"/>
    <d v="1899-12-30T02:0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s v=""/>
    <s v=""/>
    <n v="1"/>
    <s v=""/>
    <s v=""/>
    <s v=""/>
    <s v=""/>
    <s v="439926788ALA"/>
    <s v="4399267886788HKG"/>
    <s v=""/>
    <s v="439926788"/>
    <n v="1311"/>
    <s v="ISL"/>
    <x v="4"/>
    <n v="4"/>
    <n v="4"/>
    <s v="13114"/>
    <s v=""/>
    <s v=""/>
  </r>
  <r>
    <x v="3"/>
    <s v=" "/>
    <s v="TK"/>
    <x v="99"/>
    <m/>
    <s v="WED"/>
    <x v="56"/>
    <d v="1899-12-30T19:50:00"/>
    <d v="1899-12-30T22:10:00"/>
    <s v="  "/>
    <x v="5"/>
    <s v="TK"/>
    <s v="TK7"/>
    <x v="0"/>
    <x v="2"/>
    <x v="5"/>
    <x v="1"/>
    <x v="53"/>
    <x v="42"/>
    <x v="5"/>
    <x v="5"/>
    <x v="5"/>
    <x v="4"/>
    <s v="ISTTLVIST"/>
    <s v=""/>
    <s v=""/>
    <n v="1"/>
    <s v=""/>
    <s v=""/>
    <s v=""/>
    <s v=""/>
    <s v=""/>
    <s v=""/>
    <s v=""/>
    <s v=""/>
    <s v=""/>
    <s v=""/>
    <s v=""/>
    <s v="439926129TLV"/>
    <s v="4399261286129IST"/>
    <s v=""/>
    <s v="439926129"/>
    <n v="1459"/>
    <s v="IST"/>
    <x v="4"/>
    <n v="2"/>
    <n v="2"/>
    <s v="14592"/>
    <s v="1459ISLT"/>
    <s v="ISTTLVIST"/>
  </r>
  <r>
    <x v="3"/>
    <s v=" "/>
    <s v="TK"/>
    <x v="100"/>
    <m/>
    <s v="WED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s v=""/>
    <n v="1"/>
    <s v=""/>
    <s v=""/>
    <s v=""/>
    <s v=""/>
    <s v=""/>
    <s v=""/>
    <s v=""/>
    <s v=""/>
    <s v=""/>
    <s v=""/>
    <s v=""/>
    <s v="439922175ESB"/>
    <s v="4399221742175IST"/>
    <s v=""/>
    <s v="439922175"/>
    <n v="1469"/>
    <s v="IST"/>
    <x v="4"/>
    <n v="2"/>
    <n v="2"/>
    <s v="14692"/>
    <s v="1469ISLT"/>
    <s v="ISTESBIST"/>
  </r>
  <r>
    <x v="3"/>
    <s v=" "/>
    <s v="TK"/>
    <x v="316"/>
    <m/>
    <s v="WED"/>
    <x v="123"/>
    <d v="1899-12-30T19:55:00"/>
    <d v="1899-12-30T22:10:00"/>
    <s v="  "/>
    <x v="16"/>
    <s v="TK"/>
    <s v="33X"/>
    <x v="1"/>
    <x v="0"/>
    <x v="0"/>
    <x v="0"/>
    <x v="118"/>
    <x v="46"/>
    <x v="5"/>
    <x v="5"/>
    <x v="5"/>
    <x v="4"/>
    <s v="ISLMSQVIEISL"/>
    <s v=""/>
    <s v=""/>
    <n v="1"/>
    <s v=""/>
    <s v=""/>
    <s v=""/>
    <s v=""/>
    <s v=""/>
    <s v=""/>
    <s v=""/>
    <s v=""/>
    <s v=""/>
    <s v=""/>
    <s v=""/>
    <s v="439926431VIE"/>
    <s v="4399264316431ISL"/>
    <s v=""/>
    <s v="439926431"/>
    <n v="1270"/>
    <s v="ISL"/>
    <x v="4"/>
    <n v="3"/>
    <n v="3"/>
    <s v="12703"/>
    <s v="1270ISLT"/>
    <s v="ISLMSQVIEISL"/>
  </r>
  <r>
    <x v="3"/>
    <s v=" "/>
    <s v="TK"/>
    <x v="384"/>
    <m/>
    <s v="WED"/>
    <x v="19"/>
    <d v="1899-12-30T19:55:00"/>
    <d v="1899-12-30T00:25:00"/>
    <n v="1"/>
    <x v="16"/>
    <s v="KZU"/>
    <s v="ABV"/>
    <x v="0"/>
    <x v="0"/>
    <x v="2"/>
    <x v="0"/>
    <x v="18"/>
    <x v="16"/>
    <x v="4"/>
    <x v="5"/>
    <x v="5"/>
    <x v="4"/>
    <s v="ISLOPOISL"/>
    <s v=""/>
    <s v=""/>
    <n v="1"/>
    <s v=""/>
    <s v=""/>
    <s v=""/>
    <s v=""/>
    <s v=""/>
    <s v=""/>
    <s v=""/>
    <s v=""/>
    <s v=""/>
    <s v=""/>
    <s v=""/>
    <s v="439926660OPO"/>
    <s v="4399266596660ISL"/>
    <s v=""/>
    <s v="439926660"/>
    <n v="1353"/>
    <s v="ISL"/>
    <x v="4"/>
    <n v="2"/>
    <n v="2"/>
    <s v="13532"/>
    <s v="1353ISLT"/>
    <s v="ISLOPOISL"/>
  </r>
  <r>
    <x v="3"/>
    <s v=" "/>
    <s v="TK"/>
    <x v="102"/>
    <m/>
    <s v="WED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s v=""/>
    <n v="1"/>
    <s v=""/>
    <s v=""/>
    <s v=""/>
    <s v=""/>
    <s v=""/>
    <s v=""/>
    <s v=""/>
    <s v=""/>
    <s v=""/>
    <s v=""/>
    <s v=""/>
    <s v="439922335ADB"/>
    <s v="4399223342335IST"/>
    <s v=""/>
    <s v="439922335"/>
    <n v="1475"/>
    <s v="IST"/>
    <x v="4"/>
    <n v="2"/>
    <n v="2"/>
    <s v="14752"/>
    <s v="1475ISLT"/>
    <s v="ISTADBIST"/>
  </r>
  <r>
    <x v="3"/>
    <s v=" "/>
    <s v="TK"/>
    <x v="385"/>
    <m/>
    <s v="WED"/>
    <x v="13"/>
    <d v="1899-12-30T20:20:00"/>
    <d v="1899-12-30T23:30:00"/>
    <s v="  "/>
    <x v="16"/>
    <s v="TK"/>
    <s v="33X"/>
    <x v="1"/>
    <x v="0"/>
    <x v="0"/>
    <x v="0"/>
    <x v="12"/>
    <x v="11"/>
    <x v="5"/>
    <x v="5"/>
    <x v="5"/>
    <x v="4"/>
    <s v="ISLBLLISL"/>
    <s v=""/>
    <s v=""/>
    <n v="1"/>
    <s v=""/>
    <s v=""/>
    <s v=""/>
    <s v=""/>
    <s v=""/>
    <s v=""/>
    <s v=""/>
    <s v=""/>
    <s v=""/>
    <s v=""/>
    <s v=""/>
    <s v="439926312BLL"/>
    <s v="4399263116312ISL"/>
    <s v=""/>
    <s v="439926312"/>
    <n v="1403"/>
    <s v="ISL"/>
    <x v="4"/>
    <n v="2"/>
    <n v="2"/>
    <s v="14032"/>
    <s v="1403ISLT"/>
    <s v="ISLBLLISL"/>
  </r>
  <r>
    <x v="3"/>
    <s v=" "/>
    <s v="TK"/>
    <x v="325"/>
    <m/>
    <s v="WED"/>
    <x v="50"/>
    <d v="1899-12-30T20:30:00"/>
    <d v="1899-12-30T23:40:00"/>
    <s v="  "/>
    <x v="16"/>
    <s v="TK"/>
    <s v="33X"/>
    <x v="1"/>
    <x v="0"/>
    <x v="0"/>
    <x v="0"/>
    <x v="48"/>
    <x v="38"/>
    <x v="5"/>
    <x v="5"/>
    <x v="5"/>
    <x v="4"/>
    <s v="ISLARNHELISL"/>
    <s v=""/>
    <s v=""/>
    <n v="1"/>
    <s v=""/>
    <s v=""/>
    <s v=""/>
    <s v=""/>
    <s v=""/>
    <s v=""/>
    <s v=""/>
    <s v=""/>
    <s v=""/>
    <s v=""/>
    <s v=""/>
    <s v="439926313HEL"/>
    <s v="4399263136313ISL"/>
    <s v=""/>
    <s v="439926313"/>
    <n v="1301"/>
    <s v="ISL"/>
    <x v="4"/>
    <n v="3"/>
    <n v="3"/>
    <s v="13013"/>
    <s v="1301ISLT"/>
    <s v="ISLARNHELISL"/>
  </r>
  <r>
    <x v="3"/>
    <s v=" "/>
    <s v="TK"/>
    <x v="386"/>
    <m/>
    <s v="WED"/>
    <x v="77"/>
    <d v="1899-12-30T20:40:00"/>
    <d v="1899-12-30T03:30:00"/>
    <n v="1"/>
    <x v="1"/>
    <s v="TK"/>
    <s v="33X"/>
    <x v="1"/>
    <x v="0"/>
    <x v="0"/>
    <x v="0"/>
    <x v="74"/>
    <x v="28"/>
    <x v="3"/>
    <x v="1"/>
    <x v="1"/>
    <x v="1"/>
    <s v="ISLALASZXFRUISL"/>
    <s v=""/>
    <s v=""/>
    <n v="1"/>
    <s v=""/>
    <s v=""/>
    <s v=""/>
    <s v=""/>
    <s v=""/>
    <s v=""/>
    <n v="1"/>
    <s v=""/>
    <s v=""/>
    <s v=""/>
    <s v=""/>
    <s v="439926425SZX"/>
    <s v="4399264246425FRU"/>
    <s v=""/>
    <s v="439926425"/>
    <n v="1023"/>
    <s v="ISL"/>
    <x v="4"/>
    <n v="4"/>
    <n v="3"/>
    <s v="10233"/>
    <s v=""/>
    <s v=""/>
  </r>
  <r>
    <x v="3"/>
    <s v=" "/>
    <s v="TK"/>
    <x v="387"/>
    <m/>
    <s v="WED"/>
    <x v="120"/>
    <d v="1899-12-30T20:45:00"/>
    <d v="1899-12-30T09:55:00"/>
    <n v="1"/>
    <x v="5"/>
    <s v="TK"/>
    <n v="789"/>
    <x v="3"/>
    <x v="1"/>
    <x v="4"/>
    <x v="0"/>
    <x v="115"/>
    <x v="4"/>
    <x v="2"/>
    <x v="5"/>
    <x v="5"/>
    <x v="4"/>
    <s v="ISTLAXIST"/>
    <s v=""/>
    <s v=""/>
    <n v="1"/>
    <s v=""/>
    <s v=""/>
    <s v=""/>
    <s v=""/>
    <s v=""/>
    <s v=""/>
    <s v=""/>
    <s v=""/>
    <s v=""/>
    <s v=""/>
    <s v=""/>
    <s v="43992180LAX"/>
    <s v="43992179180IST"/>
    <s v=""/>
    <s v="43992180"/>
    <n v="1017"/>
    <s v="IST"/>
    <x v="4"/>
    <n v="2"/>
    <n v="2"/>
    <s v="10172"/>
    <s v="1017ISLT"/>
    <s v="ISTLAXIST"/>
  </r>
  <r>
    <x v="3"/>
    <s v=" "/>
    <s v="TK"/>
    <x v="106"/>
    <m/>
    <s v="WED"/>
    <x v="61"/>
    <d v="1899-12-30T20:45:00"/>
    <d v="1899-12-30T22:45:00"/>
    <s v="  "/>
    <x v="5"/>
    <s v="TK"/>
    <s v="TK3"/>
    <x v="0"/>
    <x v="2"/>
    <x v="5"/>
    <x v="1"/>
    <x v="58"/>
    <x v="44"/>
    <x v="6"/>
    <x v="5"/>
    <x v="5"/>
    <x v="4"/>
    <s v="ISTBEYIST"/>
    <s v=""/>
    <s v=""/>
    <n v="1"/>
    <s v=""/>
    <s v=""/>
    <s v=""/>
    <s v=""/>
    <s v=""/>
    <s v=""/>
    <s v=""/>
    <s v=""/>
    <s v=""/>
    <s v=""/>
    <s v=""/>
    <s v="439926117BEY"/>
    <s v="4399261166117IST"/>
    <s v=""/>
    <s v="439926117"/>
    <n v="1510"/>
    <s v="IST"/>
    <x v="4"/>
    <n v="2"/>
    <n v="2"/>
    <s v="15102"/>
    <s v="1510ISLT"/>
    <s v="ISTBEYIST"/>
  </r>
  <r>
    <x v="3"/>
    <s v=" "/>
    <s v="TK"/>
    <x v="343"/>
    <m/>
    <s v="WED"/>
    <x v="66"/>
    <d v="1899-12-30T21:00:00"/>
    <d v="1899-12-30T04:15:00"/>
    <n v="1"/>
    <x v="16"/>
    <s v="9T"/>
    <s v="74F"/>
    <x v="1"/>
    <x v="0"/>
    <x v="3"/>
    <x v="0"/>
    <x v="63"/>
    <x v="21"/>
    <x v="6"/>
    <x v="5"/>
    <x v="5"/>
    <x v="4"/>
    <s v="ISLDWCHANDELISL"/>
    <s v=""/>
    <s v=""/>
    <n v="1"/>
    <s v=""/>
    <s v=""/>
    <s v=""/>
    <s v=""/>
    <s v=""/>
    <s v=""/>
    <s v=""/>
    <s v=""/>
    <s v=""/>
    <s v=""/>
    <s v=""/>
    <s v="439916563DEL"/>
    <s v="4399165626563ISL"/>
    <s v=""/>
    <s v="439926563"/>
    <n v="898"/>
    <s v="ISL"/>
    <x v="3"/>
    <n v="4"/>
    <n v="4"/>
    <s v="8984"/>
    <s v="898ISLT"/>
    <s v="ISLDWCHANDELISL"/>
  </r>
  <r>
    <x v="3"/>
    <s v=" "/>
    <s v="TK"/>
    <x v="74"/>
    <m/>
    <s v="WED"/>
    <x v="6"/>
    <d v="1899-12-30T21:05:00"/>
    <d v="1899-12-30T02:50:00"/>
    <n v="1"/>
    <x v="5"/>
    <s v="TK"/>
    <s v="77B"/>
    <x v="0"/>
    <x v="1"/>
    <x v="1"/>
    <x v="0"/>
    <x v="5"/>
    <x v="5"/>
    <x v="3"/>
    <x v="5"/>
    <x v="5"/>
    <x v="4"/>
    <s v="ISTFRUPEKFRUPEKFRUIST"/>
    <s v=""/>
    <s v=""/>
    <n v="1"/>
    <s v=""/>
    <s v=""/>
    <s v=""/>
    <s v=""/>
    <s v=""/>
    <s v=""/>
    <s v=""/>
    <s v=""/>
    <s v=""/>
    <s v=""/>
    <s v=""/>
    <s v="439916175FRU"/>
    <s v="4399161746175IST"/>
    <s v=""/>
    <s v="439926175"/>
    <n v="605"/>
    <s v="IST"/>
    <x v="3"/>
    <n v="6"/>
    <n v="6"/>
    <s v="6056"/>
    <s v="605ISLT"/>
    <s v="ISTFRUPEKFRUPEKFRUIST"/>
  </r>
  <r>
    <x v="3"/>
    <s v=" "/>
    <s v="TK"/>
    <x v="72"/>
    <m/>
    <s v="WED"/>
    <x v="10"/>
    <d v="1899-12-30T21:10:00"/>
    <d v="1899-12-30T03:45:00"/>
    <n v="1"/>
    <x v="5"/>
    <s v="TK"/>
    <s v="TK7"/>
    <x v="0"/>
    <x v="2"/>
    <x v="5"/>
    <x v="1"/>
    <x v="9"/>
    <x v="8"/>
    <x v="0"/>
    <x v="5"/>
    <x v="5"/>
    <x v="4"/>
    <s v="ISTJNBNBOIST"/>
    <s v=""/>
    <s v=""/>
    <n v="1"/>
    <s v=""/>
    <s v=""/>
    <s v=""/>
    <s v=""/>
    <s v=""/>
    <s v=""/>
    <s v=""/>
    <s v=""/>
    <s v=""/>
    <s v=""/>
    <s v=""/>
    <s v="439926168NBO"/>
    <s v="4399261676168IST"/>
    <s v=""/>
    <s v="439926168"/>
    <n v="951"/>
    <s v="IST"/>
    <x v="4"/>
    <n v="3"/>
    <n v="3"/>
    <s v="9513"/>
    <s v="951ISLT"/>
    <s v="ISTJNBNBOIST"/>
  </r>
  <r>
    <x v="3"/>
    <s v=" "/>
    <s v="TK"/>
    <x v="388"/>
    <m/>
    <s v="WED"/>
    <x v="18"/>
    <d v="1899-12-30T21:15:00"/>
    <d v="1899-12-30T00:30:00"/>
    <n v="1"/>
    <x v="5"/>
    <s v="TK"/>
    <s v="33P"/>
    <x v="3"/>
    <x v="1"/>
    <x v="0"/>
    <x v="0"/>
    <x v="17"/>
    <x v="15"/>
    <x v="4"/>
    <x v="5"/>
    <x v="5"/>
    <x v="4"/>
    <s v="ISTAMSIST"/>
    <s v=""/>
    <s v=""/>
    <n v="1"/>
    <s v=""/>
    <s v=""/>
    <s v=""/>
    <s v=""/>
    <s v=""/>
    <s v=""/>
    <s v=""/>
    <s v=""/>
    <s v=""/>
    <s v=""/>
    <s v=""/>
    <s v="439921956AMS"/>
    <s v="4399219551956IST"/>
    <s v=""/>
    <s v="439921956"/>
    <n v="1456"/>
    <s v="IST"/>
    <x v="4"/>
    <n v="2"/>
    <n v="2"/>
    <s v="14562"/>
    <s v="1456ISLT"/>
    <s v="ISTAMSIST"/>
  </r>
  <r>
    <x v="3"/>
    <s v=" "/>
    <s v="TK"/>
    <x v="108"/>
    <m/>
    <s v="WED"/>
    <x v="64"/>
    <d v="1899-12-30T21:15:00"/>
    <d v="1899-12-30T23:35:00"/>
    <s v="  "/>
    <x v="5"/>
    <s v="TK"/>
    <s v="TK7"/>
    <x v="0"/>
    <x v="2"/>
    <x v="5"/>
    <x v="1"/>
    <x v="61"/>
    <x v="47"/>
    <x v="6"/>
    <x v="5"/>
    <x v="5"/>
    <x v="4"/>
    <s v="ISTAMMIST"/>
    <s v=""/>
    <s v=""/>
    <n v="1"/>
    <s v=""/>
    <s v=""/>
    <s v=""/>
    <s v=""/>
    <s v=""/>
    <s v=""/>
    <s v=""/>
    <s v=""/>
    <s v=""/>
    <s v=""/>
    <s v=""/>
    <s v="439926115AMM"/>
    <s v="4399261146115IST"/>
    <s v=""/>
    <s v="439926115"/>
    <n v="1509"/>
    <s v="IST"/>
    <x v="4"/>
    <n v="2"/>
    <n v="2"/>
    <s v="15092"/>
    <s v="1509ISLT"/>
    <s v="ISTAMMIST"/>
  </r>
  <r>
    <x v="3"/>
    <s v=" "/>
    <s v="TK"/>
    <x v="389"/>
    <m/>
    <s v="WED"/>
    <x v="1"/>
    <d v="1899-12-30T21:30:00"/>
    <d v="1899-12-30T00:15:00"/>
    <n v="1"/>
    <x v="128"/>
    <s v="TK"/>
    <s v="TKB"/>
    <x v="3"/>
    <x v="2"/>
    <x v="5"/>
    <x v="1"/>
    <x v="1"/>
    <x v="1"/>
    <x v="1"/>
    <x v="123"/>
    <x v="70"/>
    <x v="3"/>
    <s v="ISTTBZIST"/>
    <s v=""/>
    <s v=""/>
    <n v="1"/>
    <s v=""/>
    <s v=""/>
    <s v=""/>
    <s v=""/>
    <s v=""/>
    <s v=""/>
    <n v="1"/>
    <s v=""/>
    <s v=""/>
    <s v=""/>
    <s v=""/>
    <s v="43992880IST"/>
    <s v="43992880880TBZ"/>
    <s v="ISTL"/>
    <s v="43992880ISTL"/>
    <n v="1614"/>
    <s v="IST"/>
    <x v="4"/>
    <n v="2"/>
    <n v="1"/>
    <s v="16141"/>
    <s v=""/>
    <s v=""/>
  </r>
  <r>
    <x v="3"/>
    <s v=" "/>
    <s v="TK"/>
    <x v="390"/>
    <m/>
    <s v="WED"/>
    <x v="68"/>
    <d v="1899-12-30T21:35:00"/>
    <d v="1899-12-30T00:05:00"/>
    <n v="1"/>
    <x v="16"/>
    <s v="KZU"/>
    <s v="ABW"/>
    <x v="0"/>
    <x v="0"/>
    <x v="2"/>
    <x v="0"/>
    <x v="65"/>
    <x v="49"/>
    <x v="0"/>
    <x v="5"/>
    <x v="5"/>
    <x v="4"/>
    <s v="ISLTUNISL"/>
    <s v=""/>
    <s v=""/>
    <n v="1"/>
    <s v=""/>
    <s v=""/>
    <s v=""/>
    <s v=""/>
    <s v=""/>
    <s v=""/>
    <s v=""/>
    <s v=""/>
    <s v=""/>
    <s v=""/>
    <s v=""/>
    <s v="439926673TUN"/>
    <s v="4399266726673ISL"/>
    <s v=""/>
    <s v="439926673"/>
    <n v="1513"/>
    <s v="ISL"/>
    <x v="4"/>
    <n v="2"/>
    <n v="2"/>
    <s v="15132"/>
    <s v="1513ISLT"/>
    <s v="ISLTUNISL"/>
  </r>
  <r>
    <x v="3"/>
    <s v=" "/>
    <s v="TK"/>
    <x v="220"/>
    <m/>
    <s v="WED"/>
    <x v="1"/>
    <d v="1899-12-30T21:40:00"/>
    <d v="1899-12-30T02:10:00"/>
    <n v="1"/>
    <x v="95"/>
    <s v="TK"/>
    <s v="33S"/>
    <x v="3"/>
    <x v="1"/>
    <x v="0"/>
    <x v="0"/>
    <x v="1"/>
    <x v="1"/>
    <x v="1"/>
    <x v="92"/>
    <x v="32"/>
    <x v="1"/>
    <s v="ISTTASIST"/>
    <s v=""/>
    <s v=""/>
    <n v="1"/>
    <s v=""/>
    <s v=""/>
    <s v=""/>
    <s v=""/>
    <s v=""/>
    <s v=""/>
    <n v="1"/>
    <s v=""/>
    <s v=""/>
    <s v=""/>
    <s v=""/>
    <s v="43992368IST"/>
    <s v="43992368368TAS"/>
    <s v="ISTL"/>
    <s v="43992368ISTL"/>
    <n v="1618"/>
    <s v="IST"/>
    <x v="4"/>
    <n v="2"/>
    <n v="1"/>
    <s v="16181"/>
    <s v=""/>
    <s v=""/>
  </r>
  <r>
    <x v="3"/>
    <s v=" "/>
    <s v="TK"/>
    <x v="391"/>
    <m/>
    <s v="WED"/>
    <x v="124"/>
    <d v="1899-12-30T21:45:00"/>
    <d v="1899-12-30T10:50:00"/>
    <n v="1"/>
    <x v="5"/>
    <s v="TK"/>
    <n v="789"/>
    <x v="3"/>
    <x v="1"/>
    <x v="4"/>
    <x v="0"/>
    <x v="119"/>
    <x v="4"/>
    <x v="2"/>
    <x v="5"/>
    <x v="5"/>
    <x v="4"/>
    <s v="ISTSFOIST"/>
    <s v=""/>
    <s v=""/>
    <n v="1"/>
    <s v=""/>
    <s v=""/>
    <s v=""/>
    <s v=""/>
    <s v=""/>
    <s v=""/>
    <s v=""/>
    <s v=""/>
    <s v=""/>
    <s v=""/>
    <s v=""/>
    <s v="43992190SFO"/>
    <s v="43992189190IST"/>
    <s v=""/>
    <s v="43992190"/>
    <n v="1056"/>
    <s v="IST"/>
    <x v="4"/>
    <n v="2"/>
    <n v="2"/>
    <s v="10562"/>
    <s v="1056ISLT"/>
    <s v="ISTSFOIST"/>
  </r>
  <r>
    <x v="3"/>
    <s v=" "/>
    <s v="TK"/>
    <x v="221"/>
    <m/>
    <s v="WED"/>
    <x v="1"/>
    <d v="1899-12-30T21:50:00"/>
    <d v="1899-12-30T23:40:00"/>
    <s v="  "/>
    <x v="60"/>
    <s v="TK"/>
    <s v="33P"/>
    <x v="3"/>
    <x v="1"/>
    <x v="0"/>
    <x v="0"/>
    <x v="1"/>
    <x v="1"/>
    <x v="1"/>
    <x v="57"/>
    <x v="44"/>
    <x v="3"/>
    <s v="ISTBEYIST"/>
    <s v=""/>
    <s v=""/>
    <n v="1"/>
    <s v=""/>
    <s v=""/>
    <s v=""/>
    <s v=""/>
    <s v=""/>
    <s v=""/>
    <n v="1"/>
    <s v=""/>
    <s v=""/>
    <s v=""/>
    <s v=""/>
    <s v="43992828IST"/>
    <s v="43992828828BEY"/>
    <s v="ISTL"/>
    <s v="43992828ISTL"/>
    <n v="1622"/>
    <s v="IST"/>
    <x v="4"/>
    <n v="2"/>
    <n v="1"/>
    <s v="16221"/>
    <s v=""/>
    <s v=""/>
  </r>
  <r>
    <x v="3"/>
    <s v=" "/>
    <s v="TK"/>
    <x v="161"/>
    <m/>
    <s v="WED"/>
    <x v="80"/>
    <d v="1899-12-30T22:00:00"/>
    <d v="1899-12-30T01:50:00"/>
    <n v="1"/>
    <x v="5"/>
    <s v="TK"/>
    <s v="TK7"/>
    <x v="0"/>
    <x v="2"/>
    <x v="5"/>
    <x v="1"/>
    <x v="77"/>
    <x v="57"/>
    <x v="6"/>
    <x v="5"/>
    <x v="5"/>
    <x v="4"/>
    <s v="ISTKWIIST"/>
    <s v=""/>
    <s v=""/>
    <n v="1"/>
    <s v=""/>
    <s v=""/>
    <s v=""/>
    <s v=""/>
    <s v=""/>
    <s v=""/>
    <s v=""/>
    <s v=""/>
    <s v=""/>
    <s v=""/>
    <s v=""/>
    <s v="439926123KWI"/>
    <s v="4399261226123IST"/>
    <s v=""/>
    <s v="439926123"/>
    <n v="1511"/>
    <s v="IST"/>
    <x v="4"/>
    <n v="2"/>
    <n v="2"/>
    <s v="15112"/>
    <s v="1511ISLT"/>
    <s v="ISTKWIIST"/>
  </r>
  <r>
    <x v="3"/>
    <s v=" "/>
    <s v="TK"/>
    <x v="392"/>
    <m/>
    <s v="WED"/>
    <x v="40"/>
    <d v="1899-12-30T22:00:00"/>
    <d v="1899-12-30T04:30:00"/>
    <n v="1"/>
    <x v="23"/>
    <s v="RH"/>
    <s v="3RH"/>
    <x v="2"/>
    <x v="0"/>
    <x v="0"/>
    <x v="0"/>
    <x v="38"/>
    <x v="30"/>
    <x v="3"/>
    <x v="21"/>
    <x v="20"/>
    <x v="1"/>
    <s v="HKGALAISLALAHKG"/>
    <s v=""/>
    <s v=""/>
    <n v="1"/>
    <s v=""/>
    <s v=""/>
    <s v=""/>
    <s v=""/>
    <s v=""/>
    <s v=""/>
    <s v=""/>
    <s v=""/>
    <s v=""/>
    <s v=""/>
    <s v=""/>
    <s v="439936781HKG"/>
    <s v="4399367806781ALA"/>
    <s v=""/>
    <s v="439926781"/>
    <n v="2126"/>
    <s v="ISL"/>
    <x v="5"/>
    <n v="4"/>
    <n v="1"/>
    <s v="21261"/>
    <s v=""/>
    <s v=""/>
  </r>
  <r>
    <x v="3"/>
    <s v=" "/>
    <s v="TK"/>
    <x v="223"/>
    <m/>
    <s v="WED"/>
    <x v="1"/>
    <d v="1899-12-30T22:05:00"/>
    <d v="1899-12-30T02:45:00"/>
    <n v="1"/>
    <x v="96"/>
    <s v="TK"/>
    <n v="333"/>
    <x v="3"/>
    <x v="1"/>
    <x v="0"/>
    <x v="0"/>
    <x v="1"/>
    <x v="1"/>
    <x v="1"/>
    <x v="93"/>
    <x v="69"/>
    <x v="3"/>
    <s v="ISTKBLIST"/>
    <s v=""/>
    <s v=""/>
    <n v="1"/>
    <s v=""/>
    <s v=""/>
    <s v=""/>
    <s v=""/>
    <s v=""/>
    <s v=""/>
    <n v="1"/>
    <s v=""/>
    <s v=""/>
    <s v=""/>
    <s v=""/>
    <s v="43992706IST"/>
    <s v="43992706706KBL"/>
    <s v="ISTL"/>
    <s v="43992706ISTL"/>
    <n v="1630"/>
    <s v="IST"/>
    <x v="4"/>
    <n v="2"/>
    <n v="1"/>
    <s v="16301"/>
    <s v=""/>
    <s v=""/>
  </r>
  <r>
    <x v="3"/>
    <s v=" "/>
    <s v="TK"/>
    <x v="226"/>
    <m/>
    <s v="WED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ISTKULIST"/>
    <s v=""/>
    <s v=""/>
    <n v="1"/>
    <s v=""/>
    <s v=""/>
    <s v=""/>
    <s v=""/>
    <s v=""/>
    <s v=""/>
    <n v="1"/>
    <s v=""/>
    <s v=""/>
    <s v=""/>
    <s v=""/>
    <s v="4399260IST"/>
    <s v="439926060KUL"/>
    <s v="ISTL"/>
    <s v="4399260ISTL"/>
    <n v="1634"/>
    <s v="IST"/>
    <x v="4"/>
    <n v="2"/>
    <n v="1"/>
    <s v="16341"/>
    <s v=""/>
    <s v=""/>
  </r>
  <r>
    <x v="3"/>
    <s v=" "/>
    <s v="TK"/>
    <x v="227"/>
    <m/>
    <s v="WED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ISTIKAIST"/>
    <s v=""/>
    <s v=""/>
    <n v="1"/>
    <s v=""/>
    <s v=""/>
    <s v=""/>
    <s v=""/>
    <s v=""/>
    <s v=""/>
    <n v="1"/>
    <s v=""/>
    <s v=""/>
    <s v=""/>
    <s v=""/>
    <s v="43992878IST"/>
    <s v="43992878878IKA"/>
    <s v="ISTL"/>
    <s v="43992878ISTL"/>
    <n v="1635"/>
    <s v="IST"/>
    <x v="4"/>
    <n v="2"/>
    <n v="1"/>
    <s v="16351"/>
    <s v=""/>
    <s v=""/>
  </r>
  <r>
    <x v="3"/>
    <s v=" "/>
    <s v="TK"/>
    <x v="228"/>
    <m/>
    <s v="WED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ISTTPEIST"/>
    <s v=""/>
    <s v=""/>
    <n v="1"/>
    <s v=""/>
    <s v=""/>
    <s v=""/>
    <s v=""/>
    <s v=""/>
    <s v=""/>
    <n v="1"/>
    <s v=""/>
    <s v=""/>
    <s v=""/>
    <s v=""/>
    <s v="4399224IST"/>
    <s v="439922424TPE"/>
    <s v="ISTL"/>
    <s v="4399224ISTL"/>
    <n v="1637"/>
    <s v="IST"/>
    <x v="4"/>
    <n v="2"/>
    <n v="1"/>
    <s v="16371"/>
    <s v=""/>
    <s v=""/>
  </r>
  <r>
    <x v="3"/>
    <s v=" "/>
    <s v="TK"/>
    <x v="9"/>
    <m/>
    <s v="WED"/>
    <x v="1"/>
    <d v="1899-12-30T22:35:00"/>
    <d v="1899-12-30T09:05:00"/>
    <n v="1"/>
    <x v="7"/>
    <s v="TK"/>
    <s v="77B"/>
    <x v="3"/>
    <x v="1"/>
    <x v="1"/>
    <x v="0"/>
    <x v="1"/>
    <x v="1"/>
    <x v="1"/>
    <x v="7"/>
    <x v="7"/>
    <x v="1"/>
    <s v="ISTHKGIST"/>
    <s v=""/>
    <s v=""/>
    <n v="1"/>
    <s v=""/>
    <s v=""/>
    <s v=""/>
    <s v=""/>
    <s v=""/>
    <s v=""/>
    <n v="1"/>
    <s v=""/>
    <s v=""/>
    <s v=""/>
    <s v=""/>
    <s v="4399270IST"/>
    <s v="439927070HKG"/>
    <s v="ISTL"/>
    <s v="4399270ISTL"/>
    <n v="1638"/>
    <s v="IST"/>
    <x v="4"/>
    <n v="2"/>
    <n v="1"/>
    <s v="16381"/>
    <s v=""/>
    <s v=""/>
  </r>
  <r>
    <x v="3"/>
    <s v=" "/>
    <s v="TK"/>
    <x v="229"/>
    <m/>
    <s v="WED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ISTICNIST"/>
    <s v=""/>
    <s v=""/>
    <n v="1"/>
    <s v=""/>
    <s v=""/>
    <s v=""/>
    <s v=""/>
    <s v=""/>
    <s v=""/>
    <n v="1"/>
    <s v=""/>
    <s v=""/>
    <s v=""/>
    <s v=""/>
    <s v="4399290IST"/>
    <s v="439929090ICN"/>
    <s v="ISTL"/>
    <s v="4399290ISTL"/>
    <n v="1639"/>
    <s v="IST"/>
    <x v="4"/>
    <n v="2"/>
    <n v="1"/>
    <s v="16391"/>
    <s v=""/>
    <s v=""/>
  </r>
  <r>
    <x v="3"/>
    <s v=" "/>
    <s v="TK"/>
    <x v="233"/>
    <m/>
    <s v="WED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ISTCGKIST"/>
    <s v=""/>
    <s v=""/>
    <n v="1"/>
    <s v=""/>
    <s v=""/>
    <s v=""/>
    <s v=""/>
    <s v=""/>
    <s v=""/>
    <n v="1"/>
    <s v=""/>
    <s v=""/>
    <s v=""/>
    <s v=""/>
    <s v="4399256IST"/>
    <s v="439925656CGK"/>
    <s v="ISTL"/>
    <s v="4399256ISTL"/>
    <n v="1642"/>
    <s v="IST"/>
    <x v="4"/>
    <n v="2"/>
    <n v="1"/>
    <s v="16421"/>
    <s v=""/>
    <s v=""/>
  </r>
  <r>
    <x v="3"/>
    <s v=" "/>
    <s v="TK"/>
    <x v="234"/>
    <m/>
    <s v="WED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ISTMNLIST"/>
    <s v=""/>
    <s v=""/>
    <n v="1"/>
    <s v=""/>
    <s v=""/>
    <s v=""/>
    <s v=""/>
    <s v=""/>
    <s v=""/>
    <n v="1"/>
    <s v=""/>
    <s v=""/>
    <s v=""/>
    <s v=""/>
    <s v="4399284IST"/>
    <s v="439928484MNL"/>
    <s v="ISTL"/>
    <s v="4399284ISTL"/>
    <n v="1643"/>
    <s v="IST"/>
    <x v="4"/>
    <n v="2"/>
    <n v="1"/>
    <s v="16431"/>
    <s v=""/>
    <s v=""/>
  </r>
  <r>
    <x v="3"/>
    <s v=" "/>
    <s v="TK"/>
    <x v="393"/>
    <m/>
    <s v="WED"/>
    <x v="1"/>
    <d v="1899-12-30T22:55:00"/>
    <d v="1899-12-30T08:45:00"/>
    <n v="1"/>
    <x v="99"/>
    <s v="TK"/>
    <s v="33D"/>
    <x v="3"/>
    <x v="1"/>
    <x v="0"/>
    <x v="0"/>
    <x v="1"/>
    <x v="1"/>
    <x v="1"/>
    <x v="96"/>
    <x v="71"/>
    <x v="0"/>
    <s v="ISTMRUTNRMRUIST"/>
    <s v=""/>
    <s v=""/>
    <n v="1"/>
    <s v=""/>
    <s v=""/>
    <s v=""/>
    <s v=""/>
    <s v=""/>
    <s v=""/>
    <n v="1"/>
    <s v=""/>
    <s v=""/>
    <s v=""/>
    <s v=""/>
    <s v="43992160IST"/>
    <s v="43992160160MRU"/>
    <s v="ISTL"/>
    <s v="43992160ISTL"/>
    <n v="1644"/>
    <s v="IST"/>
    <x v="4"/>
    <n v="4"/>
    <n v="1"/>
    <s v="16441"/>
    <s v=""/>
    <s v=""/>
  </r>
  <r>
    <x v="3"/>
    <s v=" "/>
    <s v="TK"/>
    <x v="394"/>
    <m/>
    <s v="WED"/>
    <x v="5"/>
    <d v="1899-12-30T23:00:00"/>
    <d v="1899-12-30T08:50:00"/>
    <n v="1"/>
    <x v="5"/>
    <s v="TK"/>
    <s v="77B"/>
    <x v="3"/>
    <x v="1"/>
    <x v="1"/>
    <x v="0"/>
    <x v="4"/>
    <x v="4"/>
    <x v="2"/>
    <x v="5"/>
    <x v="5"/>
    <x v="4"/>
    <s v="ISTJFKIST"/>
    <s v=""/>
    <s v=""/>
    <n v="1"/>
    <s v=""/>
    <s v=""/>
    <s v=""/>
    <s v=""/>
    <s v=""/>
    <s v=""/>
    <s v=""/>
    <s v=""/>
    <s v=""/>
    <s v=""/>
    <s v=""/>
    <s v="439922JFK"/>
    <s v="4399212IST"/>
    <s v=""/>
    <s v="439922"/>
    <n v="1193"/>
    <s v="IST"/>
    <x v="4"/>
    <n v="2"/>
    <n v="2"/>
    <s v="11932"/>
    <s v="1193ISLT"/>
    <s v="ISTJFKIST"/>
  </r>
  <r>
    <x v="3"/>
    <s v=" "/>
    <s v="TK"/>
    <x v="235"/>
    <m/>
    <s v="WED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ISTSINIST"/>
    <s v=""/>
    <s v=""/>
    <n v="1"/>
    <s v=""/>
    <s v=""/>
    <s v=""/>
    <s v=""/>
    <s v=""/>
    <s v=""/>
    <n v="1"/>
    <s v=""/>
    <s v=""/>
    <s v=""/>
    <s v=""/>
    <s v="4399254IST"/>
    <s v="439925454SIN"/>
    <s v="ISTL"/>
    <s v="4399254ISTL"/>
    <n v="1648"/>
    <s v="IST"/>
    <x v="4"/>
    <n v="2"/>
    <n v="1"/>
    <s v="16481"/>
    <s v=""/>
    <s v=""/>
  </r>
  <r>
    <x v="3"/>
    <s v=" "/>
    <s v="TK"/>
    <x v="236"/>
    <m/>
    <s v="WED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ISTDPSIST"/>
    <s v=""/>
    <s v=""/>
    <n v="1"/>
    <s v=""/>
    <s v=""/>
    <s v=""/>
    <s v=""/>
    <s v=""/>
    <s v=""/>
    <n v="1"/>
    <s v=""/>
    <s v=""/>
    <s v=""/>
    <s v=""/>
    <s v="4399266IST"/>
    <s v="439926666DPS"/>
    <s v="ISTL"/>
    <s v="4399266ISTL"/>
    <n v="1649"/>
    <s v="IST"/>
    <x v="4"/>
    <n v="2"/>
    <n v="1"/>
    <s v="16491"/>
    <s v=""/>
    <s v=""/>
  </r>
  <r>
    <x v="3"/>
    <s v=" "/>
    <s v="TK"/>
    <x v="82"/>
    <m/>
    <s v="WED"/>
    <x v="6"/>
    <d v="1899-12-30T23:00:00"/>
    <d v="1899-12-30T04:40:00"/>
    <n v="1"/>
    <x v="5"/>
    <s v="TK"/>
    <s v="TK7"/>
    <x v="0"/>
    <x v="2"/>
    <x v="5"/>
    <x v="1"/>
    <x v="5"/>
    <x v="5"/>
    <x v="3"/>
    <x v="5"/>
    <x v="5"/>
    <x v="4"/>
    <s v="ISTFRUPVGFRUIST"/>
    <s v=""/>
    <s v=""/>
    <n v="1"/>
    <s v=""/>
    <s v=""/>
    <s v=""/>
    <s v=""/>
    <s v=""/>
    <s v=""/>
    <s v=""/>
    <s v=""/>
    <s v=""/>
    <s v=""/>
    <s v=""/>
    <s v="439926109FRU"/>
    <s v="4399261086109IST"/>
    <s v=""/>
    <s v="439926109"/>
    <n v="929"/>
    <s v="IST"/>
    <x v="4"/>
    <n v="4"/>
    <n v="4"/>
    <s v="9294"/>
    <s v="929ISLT"/>
    <s v="ISTFRUPVGFRUIST"/>
  </r>
  <r>
    <x v="3"/>
    <s v=" "/>
    <s v="TK"/>
    <x v="395"/>
    <m/>
    <s v="WED"/>
    <x v="2"/>
    <d v="1899-12-30T23:15:00"/>
    <d v="1899-12-30T01:15:00"/>
    <n v="1"/>
    <x v="53"/>
    <s v="TK"/>
    <s v="33X"/>
    <x v="1"/>
    <x v="0"/>
    <x v="0"/>
    <x v="0"/>
    <x v="1"/>
    <x v="1"/>
    <x v="1"/>
    <x v="50"/>
    <x v="41"/>
    <x v="2"/>
    <s v="ISLTLVISL"/>
    <s v=""/>
    <s v=""/>
    <n v="1"/>
    <s v=""/>
    <s v=""/>
    <s v=""/>
    <s v=""/>
    <s v=""/>
    <s v=""/>
    <n v="1"/>
    <s v=""/>
    <s v=""/>
    <s v=""/>
    <s v=""/>
    <s v="439926342ISL"/>
    <s v="4399263426342TLV"/>
    <s v="ISTL"/>
    <s v="439926342ISTL"/>
    <n v="1654"/>
    <s v="ISL"/>
    <x v="4"/>
    <n v="2"/>
    <n v="1"/>
    <s v="16541"/>
    <s v=""/>
    <s v=""/>
  </r>
  <r>
    <x v="3"/>
    <s v=" "/>
    <s v="TK"/>
    <x v="84"/>
    <m/>
    <s v="WED"/>
    <x v="6"/>
    <d v="1899-12-30T23:20:00"/>
    <d v="1899-12-30T04:55:00"/>
    <n v="1"/>
    <x v="5"/>
    <s v="TK"/>
    <s v="TK7"/>
    <x v="0"/>
    <x v="2"/>
    <x v="5"/>
    <x v="1"/>
    <x v="5"/>
    <x v="5"/>
    <x v="3"/>
    <x v="5"/>
    <x v="5"/>
    <x v="4"/>
    <s v="ISTFRUCANFRUIST"/>
    <s v=""/>
    <s v=""/>
    <n v="1"/>
    <s v=""/>
    <s v=""/>
    <s v=""/>
    <s v=""/>
    <s v=""/>
    <s v=""/>
    <s v=""/>
    <s v=""/>
    <s v=""/>
    <s v=""/>
    <s v=""/>
    <s v="439926107FRU"/>
    <s v="4399261066107IST"/>
    <s v=""/>
    <s v="439926107"/>
    <n v="932"/>
    <s v="IST"/>
    <x v="4"/>
    <n v="4"/>
    <n v="4"/>
    <s v="9324"/>
    <s v="932ISLT"/>
    <s v="ISTFRUCANFRUIST"/>
  </r>
  <r>
    <x v="3"/>
    <s v=" "/>
    <s v="TK"/>
    <x v="376"/>
    <m/>
    <s v="WED"/>
    <x v="23"/>
    <d v="1899-12-30T23:30:00"/>
    <d v="1899-12-30T08:50:00"/>
    <n v="1"/>
    <x v="21"/>
    <s v="TK"/>
    <s v="77X"/>
    <x v="1"/>
    <x v="0"/>
    <x v="1"/>
    <x v="0"/>
    <x v="22"/>
    <x v="4"/>
    <x v="2"/>
    <x v="19"/>
    <x v="14"/>
    <x v="5"/>
    <s v="ISLORDMEXBOGMIAMSTISL"/>
    <s v=""/>
    <s v=""/>
    <n v="1"/>
    <s v=""/>
    <s v=""/>
    <s v=""/>
    <s v=""/>
    <s v=""/>
    <n v="1"/>
    <s v=""/>
    <s v=""/>
    <s v=""/>
    <s v=""/>
    <s v=""/>
    <s v="439916434MIA"/>
    <s v="4399164336434MST"/>
    <s v=""/>
    <s v="439926434"/>
    <n v="811"/>
    <s v="ISL"/>
    <x v="3"/>
    <n v="6"/>
    <n v="5"/>
    <s v="8115"/>
    <s v=""/>
    <s v=""/>
  </r>
  <r>
    <x v="3"/>
    <s v=" "/>
    <s v="TK"/>
    <x v="166"/>
    <m/>
    <s v="WED"/>
    <x v="1"/>
    <d v="1899-12-30T23:35:00"/>
    <d v="1899-12-30T11:05:00"/>
    <n v="1"/>
    <x v="84"/>
    <s v="TK"/>
    <s v="TK7"/>
    <x v="0"/>
    <x v="2"/>
    <x v="5"/>
    <x v="1"/>
    <x v="1"/>
    <x v="1"/>
    <x v="1"/>
    <x v="81"/>
    <x v="61"/>
    <x v="1"/>
    <s v="ISTNRTIST"/>
    <s v=""/>
    <s v=""/>
    <n v="1"/>
    <s v=""/>
    <s v=""/>
    <s v=""/>
    <s v=""/>
    <s v=""/>
    <s v=""/>
    <n v="1"/>
    <s v=""/>
    <s v=""/>
    <s v=""/>
    <s v=""/>
    <s v="439926164IST"/>
    <s v="4399261646164NRT"/>
    <s v="ISTL"/>
    <s v="439926164ISTL"/>
    <n v="1659"/>
    <s v="IST"/>
    <x v="4"/>
    <n v="2"/>
    <n v="1"/>
    <s v="16591"/>
    <s v=""/>
    <s v=""/>
  </r>
  <r>
    <x v="3"/>
    <s v=" "/>
    <s v="TK"/>
    <x v="165"/>
    <m/>
    <s v="WED"/>
    <x v="1"/>
    <d v="1899-12-30T23:50:00"/>
    <d v="1899-12-30T03:10:00"/>
    <n v="1"/>
    <x v="78"/>
    <s v="TK"/>
    <s v="TK7"/>
    <x v="0"/>
    <x v="2"/>
    <x v="5"/>
    <x v="1"/>
    <x v="1"/>
    <x v="1"/>
    <x v="1"/>
    <x v="75"/>
    <x v="56"/>
    <x v="3"/>
    <s v="ISTKWIPNHIST"/>
    <s v=""/>
    <s v=""/>
    <n v="1"/>
    <s v=""/>
    <s v=""/>
    <s v=""/>
    <s v=""/>
    <s v=""/>
    <s v=""/>
    <n v="1"/>
    <s v=""/>
    <s v=""/>
    <s v=""/>
    <s v=""/>
    <s v="439926062IST"/>
    <s v="4399260626062KWI"/>
    <s v="ISTL"/>
    <s v="439926062ISTL"/>
    <n v="1664"/>
    <s v="IST"/>
    <x v="4"/>
    <n v="3"/>
    <n v="1"/>
    <s v="16641"/>
    <s v=""/>
    <s v=""/>
  </r>
  <r>
    <x v="4"/>
    <s v=" "/>
    <s v="TK"/>
    <x v="396"/>
    <m/>
    <s v="THU"/>
    <x v="125"/>
    <d v="1899-12-30T00:10:00"/>
    <d v="1899-12-30T06:10:00"/>
    <s v="  "/>
    <x v="5"/>
    <s v="TK"/>
    <s v="33P"/>
    <x v="3"/>
    <x v="1"/>
    <x v="0"/>
    <x v="0"/>
    <x v="120"/>
    <x v="41"/>
    <x v="6"/>
    <x v="5"/>
    <x v="5"/>
    <x v="4"/>
    <s v="ISTISBIST"/>
    <s v=""/>
    <s v=""/>
    <s v=""/>
    <n v="1"/>
    <s v=""/>
    <s v=""/>
    <s v=""/>
    <s v=""/>
    <s v=""/>
    <s v=""/>
    <s v=""/>
    <s v=""/>
    <s v=""/>
    <s v=""/>
    <s v="43992711ISB"/>
    <s v="43992710711IST"/>
    <s v=""/>
    <s v="43993711"/>
    <n v="1506"/>
    <s v="IST"/>
    <x v="4"/>
    <n v="2"/>
    <n v="2"/>
    <s v="15062"/>
    <s v="1506ISLT"/>
    <s v="ISTISBIST"/>
  </r>
  <r>
    <x v="4"/>
    <s v=" "/>
    <s v="TK"/>
    <x v="169"/>
    <m/>
    <s v="THU"/>
    <x v="2"/>
    <d v="1899-12-30T00:10:00"/>
    <d v="1899-12-30T03:10:00"/>
    <s v="  "/>
    <x v="6"/>
    <s v="TK"/>
    <s v="77X"/>
    <x v="1"/>
    <x v="0"/>
    <x v="1"/>
    <x v="0"/>
    <x v="1"/>
    <x v="1"/>
    <x v="1"/>
    <x v="6"/>
    <x v="6"/>
    <x v="5"/>
    <s v="ISLFRAISL"/>
    <s v=""/>
    <s v=""/>
    <s v=""/>
    <n v="1"/>
    <s v=""/>
    <s v=""/>
    <s v=""/>
    <s v=""/>
    <s v=""/>
    <s v=""/>
    <n v="1"/>
    <s v=""/>
    <s v=""/>
    <s v=""/>
    <s v="439936403ISL"/>
    <s v="4399364036403FRA"/>
    <s v="ISTL"/>
    <s v="439936403ISTL"/>
    <n v="1666"/>
    <s v="ISL"/>
    <x v="5"/>
    <n v="2"/>
    <n v="1"/>
    <s v="16661"/>
    <s v=""/>
    <s v=""/>
  </r>
  <r>
    <x v="4"/>
    <s v=" "/>
    <s v="TK"/>
    <x v="397"/>
    <m/>
    <s v="THU"/>
    <x v="2"/>
    <d v="1899-12-30T00:15:00"/>
    <d v="1899-12-30T03:20:00"/>
    <s v="  "/>
    <x v="49"/>
    <s v="TK"/>
    <s v="33X"/>
    <x v="1"/>
    <x v="0"/>
    <x v="0"/>
    <x v="0"/>
    <x v="1"/>
    <x v="1"/>
    <x v="1"/>
    <x v="46"/>
    <x v="37"/>
    <x v="2"/>
    <s v="ISLSVOISL"/>
    <s v=""/>
    <s v=""/>
    <s v=""/>
    <n v="1"/>
    <s v=""/>
    <s v=""/>
    <s v=""/>
    <s v=""/>
    <s v=""/>
    <s v=""/>
    <n v="1"/>
    <s v=""/>
    <s v=""/>
    <s v=""/>
    <s v="439936253ISL"/>
    <s v="4399362536253SVO"/>
    <s v="ISTL"/>
    <s v="439936253ISTL"/>
    <n v="1668"/>
    <s v="ISL"/>
    <x v="5"/>
    <n v="2"/>
    <n v="1"/>
    <s v="16681"/>
    <s v=""/>
    <s v=""/>
  </r>
  <r>
    <x v="4"/>
    <s v=" "/>
    <s v="TK"/>
    <x v="398"/>
    <m/>
    <s v="THU"/>
    <x v="76"/>
    <d v="1899-12-30T00:20:00"/>
    <d v="1899-12-30T06:10:00"/>
    <s v="  "/>
    <x v="5"/>
    <s v="TK"/>
    <s v="33S"/>
    <x v="3"/>
    <x v="1"/>
    <x v="0"/>
    <x v="0"/>
    <x v="73"/>
    <x v="41"/>
    <x v="6"/>
    <x v="5"/>
    <x v="5"/>
    <x v="4"/>
    <s v="ISTKHIIST"/>
    <s v=""/>
    <s v=""/>
    <s v=""/>
    <n v="1"/>
    <s v=""/>
    <s v=""/>
    <s v=""/>
    <s v=""/>
    <s v=""/>
    <s v=""/>
    <s v=""/>
    <s v=""/>
    <s v=""/>
    <s v=""/>
    <s v="43992709KHI"/>
    <s v="43992708709IST"/>
    <s v=""/>
    <s v="43993709"/>
    <n v="1519"/>
    <s v="IST"/>
    <x v="4"/>
    <n v="2"/>
    <n v="2"/>
    <s v="15192"/>
    <s v="1519ISLT"/>
    <s v="ISTKHIIST"/>
  </r>
  <r>
    <x v="4"/>
    <s v=" "/>
    <s v="TK"/>
    <x v="242"/>
    <m/>
    <s v="THU"/>
    <x v="30"/>
    <d v="1899-12-30T00:25:00"/>
    <d v="1899-12-30T04:40:00"/>
    <s v="  "/>
    <x v="105"/>
    <s v="TK"/>
    <s v="78Z"/>
    <x v="3"/>
    <x v="2"/>
    <x v="5"/>
    <x v="1"/>
    <x v="28"/>
    <x v="1"/>
    <x v="1"/>
    <x v="102"/>
    <x v="37"/>
    <x v="2"/>
    <s v="Sefer Başlangıcı Yok"/>
    <s v=""/>
    <s v=""/>
    <s v=""/>
    <s v=""/>
    <s v=""/>
    <s v=""/>
    <s v=""/>
    <s v=""/>
    <s v=""/>
    <s v=""/>
    <s v=""/>
    <s v=""/>
    <s v=""/>
    <s v=""/>
    <s v="not found1233AYT"/>
    <s v="not foundnot found1233LED"/>
    <s v=""/>
    <s v="439931233"/>
    <s v="not found"/>
    <s v="not found"/>
    <x v="0"/>
    <s v=""/>
    <n v="419"/>
    <s v="not found419"/>
    <s v=""/>
    <s v=""/>
  </r>
  <r>
    <x v="4"/>
    <s v=" "/>
    <s v="TK"/>
    <x v="399"/>
    <m/>
    <s v="THU"/>
    <x v="2"/>
    <d v="1899-12-30T00:25:00"/>
    <d v="1899-12-30T02:35:00"/>
    <s v="  "/>
    <x v="129"/>
    <s v="KZU"/>
    <s v="ABW"/>
    <x v="1"/>
    <x v="0"/>
    <x v="2"/>
    <x v="0"/>
    <x v="1"/>
    <x v="1"/>
    <x v="1"/>
    <x v="124"/>
    <x v="79"/>
    <x v="2"/>
    <s v="ISLTBSISL"/>
    <s v=""/>
    <s v=""/>
    <s v=""/>
    <n v="1"/>
    <s v=""/>
    <s v=""/>
    <s v=""/>
    <s v=""/>
    <s v=""/>
    <s v=""/>
    <n v="1"/>
    <s v=""/>
    <s v=""/>
    <s v=""/>
    <s v="439936374ISL"/>
    <s v="4399363746374TBS"/>
    <s v="ISTL"/>
    <s v="439936374ISTL"/>
    <n v="1673"/>
    <s v="ISL"/>
    <x v="5"/>
    <n v="2"/>
    <n v="1"/>
    <s v="16731"/>
    <s v=""/>
    <s v=""/>
  </r>
  <r>
    <x v="4"/>
    <s v=" "/>
    <s v="TK"/>
    <x v="400"/>
    <m/>
    <s v="THU"/>
    <x v="23"/>
    <d v="1899-12-30T00:40:00"/>
    <d v="1899-12-30T12:00:00"/>
    <s v="  "/>
    <x v="5"/>
    <s v="TK"/>
    <s v="77B"/>
    <x v="3"/>
    <x v="1"/>
    <x v="1"/>
    <x v="0"/>
    <x v="22"/>
    <x v="4"/>
    <x v="2"/>
    <x v="5"/>
    <x v="5"/>
    <x v="4"/>
    <s v="ISTMIAIST"/>
    <s v=""/>
    <s v=""/>
    <s v=""/>
    <n v="1"/>
    <s v=""/>
    <s v=""/>
    <s v=""/>
    <s v=""/>
    <s v=""/>
    <s v=""/>
    <s v=""/>
    <s v=""/>
    <s v=""/>
    <s v=""/>
    <s v="4399278MIA"/>
    <s v="439927778IST"/>
    <s v=""/>
    <s v="4399378"/>
    <n v="1203"/>
    <s v="IST"/>
    <x v="4"/>
    <n v="2"/>
    <n v="2"/>
    <s v="12032"/>
    <s v="1203ISLT"/>
    <s v="ISTMIAIST"/>
  </r>
  <r>
    <x v="4"/>
    <s v=" "/>
    <s v="TK"/>
    <x v="401"/>
    <m/>
    <s v="THU"/>
    <x v="55"/>
    <d v="1899-12-30T00:40:00"/>
    <d v="1899-12-30T07:00:00"/>
    <s v="  "/>
    <x v="5"/>
    <s v="TK"/>
    <s v="33S"/>
    <x v="3"/>
    <x v="1"/>
    <x v="0"/>
    <x v="0"/>
    <x v="52"/>
    <x v="41"/>
    <x v="6"/>
    <x v="5"/>
    <x v="5"/>
    <x v="4"/>
    <s v="ISTLHEIST"/>
    <s v=""/>
    <s v=""/>
    <s v=""/>
    <n v="1"/>
    <s v=""/>
    <s v=""/>
    <s v=""/>
    <s v=""/>
    <s v=""/>
    <s v=""/>
    <s v=""/>
    <s v=""/>
    <s v=""/>
    <s v=""/>
    <s v="43992715LHE"/>
    <s v="43992714715IST"/>
    <s v=""/>
    <s v="43993715"/>
    <n v="1524"/>
    <s v="IST"/>
    <x v="4"/>
    <n v="2"/>
    <n v="2"/>
    <s v="15242"/>
    <s v="1524ISLT"/>
    <s v="ISTLHEIST"/>
  </r>
  <r>
    <x v="4"/>
    <s v=" "/>
    <s v="TK"/>
    <x v="243"/>
    <m/>
    <s v="THU"/>
    <x v="61"/>
    <d v="1899-12-30T01:00:00"/>
    <d v="1899-12-30T03:05:00"/>
    <s v="  "/>
    <x v="5"/>
    <s v="TK"/>
    <s v="33P"/>
    <x v="3"/>
    <x v="1"/>
    <x v="0"/>
    <x v="0"/>
    <x v="58"/>
    <x v="44"/>
    <x v="6"/>
    <x v="5"/>
    <x v="5"/>
    <x v="4"/>
    <s v="ISTBEYIST"/>
    <s v=""/>
    <s v=""/>
    <s v=""/>
    <n v="1"/>
    <s v=""/>
    <s v=""/>
    <s v=""/>
    <s v=""/>
    <s v=""/>
    <s v=""/>
    <s v=""/>
    <s v=""/>
    <s v=""/>
    <s v=""/>
    <s v="43992829BEY"/>
    <s v="43992828829IST"/>
    <s v=""/>
    <s v="43993829"/>
    <n v="1622"/>
    <s v="IST"/>
    <x v="4"/>
    <n v="2"/>
    <n v="2"/>
    <s v="16222"/>
    <s v="1622ISLT"/>
    <s v="ISTBEYIST"/>
  </r>
  <r>
    <x v="4"/>
    <s v=" "/>
    <s v="TK"/>
    <x v="402"/>
    <m/>
    <s v="THU"/>
    <x v="124"/>
    <d v="1899-12-30T01:10:00"/>
    <d v="1899-12-30T14:15:00"/>
    <s v="  "/>
    <x v="5"/>
    <s v="TK"/>
    <s v="77B"/>
    <x v="3"/>
    <x v="1"/>
    <x v="1"/>
    <x v="0"/>
    <x v="119"/>
    <x v="4"/>
    <x v="2"/>
    <x v="5"/>
    <x v="5"/>
    <x v="4"/>
    <s v="ISTSFOIST"/>
    <s v=""/>
    <s v=""/>
    <s v=""/>
    <n v="1"/>
    <s v=""/>
    <s v=""/>
    <s v=""/>
    <s v=""/>
    <s v=""/>
    <s v=""/>
    <s v=""/>
    <s v=""/>
    <s v=""/>
    <s v=""/>
    <s v="4399280SFO"/>
    <s v="439927980IST"/>
    <s v=""/>
    <s v="4399380"/>
    <n v="1184"/>
    <s v="IST"/>
    <x v="4"/>
    <n v="2"/>
    <n v="2"/>
    <s v="11842"/>
    <s v="1184ISLT"/>
    <s v="ISTSFOIST"/>
  </r>
  <r>
    <x v="4"/>
    <s v=" "/>
    <s v="TK"/>
    <x v="403"/>
    <m/>
    <s v="THU"/>
    <x v="10"/>
    <d v="1899-12-30T01:25:00"/>
    <d v="1899-12-30T08:10:00"/>
    <s v="  "/>
    <x v="5"/>
    <s v="TK"/>
    <n v="332"/>
    <x v="3"/>
    <x v="1"/>
    <x v="0"/>
    <x v="0"/>
    <x v="9"/>
    <x v="8"/>
    <x v="0"/>
    <x v="5"/>
    <x v="5"/>
    <x v="4"/>
    <s v="ISTNBOIST"/>
    <s v=""/>
    <s v=""/>
    <s v=""/>
    <n v="1"/>
    <s v=""/>
    <s v=""/>
    <s v=""/>
    <s v=""/>
    <s v=""/>
    <s v=""/>
    <s v=""/>
    <s v=""/>
    <s v=""/>
    <s v=""/>
    <s v="43992608NBO"/>
    <s v="43992607608IST"/>
    <s v=""/>
    <s v="43993608"/>
    <n v="1500"/>
    <s v="IST"/>
    <x v="4"/>
    <n v="2"/>
    <n v="2"/>
    <s v="15002"/>
    <s v="1500ISLT"/>
    <s v="ISTNBOIST"/>
  </r>
  <r>
    <x v="4"/>
    <s v=" "/>
    <s v="TK"/>
    <x v="404"/>
    <m/>
    <s v="THU"/>
    <x v="120"/>
    <d v="1899-12-30T01:30:00"/>
    <d v="1899-12-30T14:40:00"/>
    <s v="  "/>
    <x v="5"/>
    <s v="TK"/>
    <s v="77B"/>
    <x v="3"/>
    <x v="1"/>
    <x v="1"/>
    <x v="0"/>
    <x v="115"/>
    <x v="4"/>
    <x v="2"/>
    <x v="5"/>
    <x v="5"/>
    <x v="4"/>
    <s v="ISTLAXIST"/>
    <s v=""/>
    <s v=""/>
    <s v=""/>
    <n v="1"/>
    <s v=""/>
    <s v=""/>
    <s v=""/>
    <s v=""/>
    <s v=""/>
    <s v=""/>
    <s v=""/>
    <s v=""/>
    <s v=""/>
    <s v=""/>
    <s v="4399210LAX"/>
    <s v="43992910IST"/>
    <s v=""/>
    <s v="4399310"/>
    <n v="1183"/>
    <s v="IST"/>
    <x v="4"/>
    <n v="2"/>
    <n v="2"/>
    <s v="11832"/>
    <s v="1183ISLT"/>
    <s v="ISTLAXIST"/>
  </r>
  <r>
    <x v="4"/>
    <s v=" "/>
    <s v="TK"/>
    <x v="405"/>
    <m/>
    <s v="THU"/>
    <x v="28"/>
    <d v="1899-12-30T01:30:00"/>
    <d v="1899-12-30T08:20:00"/>
    <s v="  "/>
    <x v="16"/>
    <s v="TK"/>
    <s v="33X"/>
    <x v="1"/>
    <x v="0"/>
    <x v="0"/>
    <x v="0"/>
    <x v="26"/>
    <x v="21"/>
    <x v="6"/>
    <x v="5"/>
    <x v="5"/>
    <x v="4"/>
    <s v="ISLBOMISL"/>
    <s v=""/>
    <s v=""/>
    <s v=""/>
    <n v="1"/>
    <s v=""/>
    <s v=""/>
    <s v=""/>
    <s v=""/>
    <s v=""/>
    <s v=""/>
    <s v=""/>
    <s v=""/>
    <s v=""/>
    <s v=""/>
    <s v="439926359BOM"/>
    <s v="4399263586359ISL"/>
    <s v=""/>
    <s v="439936359"/>
    <n v="1496"/>
    <s v="ISL"/>
    <x v="4"/>
    <n v="2"/>
    <n v="2"/>
    <s v="14962"/>
    <s v="1496ISLT"/>
    <s v="ISLBOMISL"/>
  </r>
  <r>
    <x v="4"/>
    <s v=" "/>
    <s v="TK"/>
    <x v="406"/>
    <m/>
    <s v="THU"/>
    <x v="71"/>
    <d v="1899-12-30T01:35:00"/>
    <d v="1899-12-30T14:10:00"/>
    <s v="  "/>
    <x v="5"/>
    <s v="TK"/>
    <s v="77B"/>
    <x v="3"/>
    <x v="1"/>
    <x v="1"/>
    <x v="0"/>
    <x v="68"/>
    <x v="52"/>
    <x v="2"/>
    <x v="5"/>
    <x v="5"/>
    <x v="4"/>
    <s v="ISTGRUIST"/>
    <s v=""/>
    <s v=""/>
    <s v=""/>
    <n v="1"/>
    <s v=""/>
    <s v=""/>
    <s v=""/>
    <s v=""/>
    <s v=""/>
    <s v=""/>
    <s v=""/>
    <s v=""/>
    <s v=""/>
    <s v=""/>
    <s v="43992194GRU"/>
    <s v="43992193194IST"/>
    <s v=""/>
    <s v="43993194"/>
    <n v="1204"/>
    <s v="IST"/>
    <x v="4"/>
    <n v="2"/>
    <n v="2"/>
    <s v="12042"/>
    <s v="1204ISLT"/>
    <s v="ISTGRUIST"/>
  </r>
  <r>
    <x v="4"/>
    <s v=" "/>
    <s v="TK"/>
    <x v="407"/>
    <m/>
    <s v="THU"/>
    <x v="2"/>
    <d v="1899-12-30T01:35:00"/>
    <d v="1899-12-30T06:20:00"/>
    <s v="  "/>
    <x v="23"/>
    <s v="TK"/>
    <s v="77X"/>
    <x v="1"/>
    <x v="0"/>
    <x v="1"/>
    <x v="0"/>
    <x v="1"/>
    <x v="1"/>
    <x v="1"/>
    <x v="21"/>
    <x v="20"/>
    <x v="1"/>
    <s v="ISLALATPEISL"/>
    <s v=""/>
    <s v=""/>
    <s v=""/>
    <n v="1"/>
    <s v=""/>
    <s v=""/>
    <s v=""/>
    <s v=""/>
    <s v=""/>
    <s v=""/>
    <n v="1"/>
    <s v=""/>
    <s v=""/>
    <s v=""/>
    <s v="439936442ISL"/>
    <s v="4399364426442ALA"/>
    <s v="ISTL"/>
    <s v="439936442ISTL"/>
    <n v="1694"/>
    <s v="ISL"/>
    <x v="5"/>
    <n v="3"/>
    <n v="1"/>
    <s v="16941"/>
    <s v=""/>
    <s v=""/>
  </r>
  <r>
    <x v="4"/>
    <s v=" "/>
    <s v="TK"/>
    <x v="408"/>
    <m/>
    <s v="THU"/>
    <x v="126"/>
    <d v="1899-12-30T01:50:00"/>
    <d v="1899-12-30T04:30:00"/>
    <s v="  "/>
    <x v="5"/>
    <s v="TK"/>
    <s v="TKB"/>
    <x v="3"/>
    <x v="2"/>
    <x v="5"/>
    <x v="1"/>
    <x v="121"/>
    <x v="68"/>
    <x v="6"/>
    <x v="5"/>
    <x v="5"/>
    <x v="4"/>
    <s v="ISTTBZIST"/>
    <s v=""/>
    <s v=""/>
    <s v=""/>
    <n v="1"/>
    <s v=""/>
    <s v=""/>
    <s v=""/>
    <s v=""/>
    <s v=""/>
    <s v=""/>
    <s v=""/>
    <s v=""/>
    <s v=""/>
    <s v=""/>
    <s v="43992881TBZ"/>
    <s v="43992880881IST"/>
    <s v=""/>
    <s v="43993881"/>
    <n v="1614"/>
    <s v="IST"/>
    <x v="4"/>
    <n v="2"/>
    <n v="2"/>
    <s v="16142"/>
    <s v="1614ISLT"/>
    <s v="ISTTBZIST"/>
  </r>
  <r>
    <x v="4"/>
    <s v=" "/>
    <s v="TK"/>
    <x v="409"/>
    <m/>
    <s v="THU"/>
    <x v="7"/>
    <d v="1899-12-30T01:55:00"/>
    <d v="1899-12-30T13:50:00"/>
    <s v="  "/>
    <x v="5"/>
    <s v="TK"/>
    <s v="77B"/>
    <x v="3"/>
    <x v="1"/>
    <x v="1"/>
    <x v="0"/>
    <x v="6"/>
    <x v="4"/>
    <x v="2"/>
    <x v="5"/>
    <x v="5"/>
    <x v="4"/>
    <s v="ISTIAHIST"/>
    <s v=""/>
    <s v=""/>
    <s v=""/>
    <n v="1"/>
    <s v=""/>
    <s v=""/>
    <s v=""/>
    <s v=""/>
    <s v=""/>
    <s v=""/>
    <s v=""/>
    <s v=""/>
    <s v=""/>
    <s v=""/>
    <s v="4399234IAH"/>
    <s v="439923334IST"/>
    <s v=""/>
    <s v="4399334"/>
    <n v="1227"/>
    <s v="IST"/>
    <x v="4"/>
    <n v="2"/>
    <n v="2"/>
    <s v="12272"/>
    <s v="1227ISLT"/>
    <s v="ISTIAHIST"/>
  </r>
  <r>
    <x v="4"/>
    <s v=" "/>
    <s v="TK"/>
    <x v="410"/>
    <m/>
    <s v="THU"/>
    <x v="3"/>
    <d v="1899-12-30T02:20:00"/>
    <d v="1899-12-30T12:15:00"/>
    <s v="  "/>
    <x v="5"/>
    <s v="TK"/>
    <s v="77B"/>
    <x v="3"/>
    <x v="1"/>
    <x v="1"/>
    <x v="0"/>
    <x v="2"/>
    <x v="2"/>
    <x v="2"/>
    <x v="5"/>
    <x v="5"/>
    <x v="4"/>
    <s v="ISTYYZIST"/>
    <s v=""/>
    <s v=""/>
    <s v=""/>
    <n v="1"/>
    <s v=""/>
    <s v=""/>
    <s v=""/>
    <s v=""/>
    <s v=""/>
    <s v=""/>
    <s v=""/>
    <s v=""/>
    <s v=""/>
    <s v=""/>
    <s v="4399218YYZ"/>
    <s v="439921718IST"/>
    <s v=""/>
    <s v="4399318"/>
    <n v="1246"/>
    <s v="IST"/>
    <x v="4"/>
    <n v="2"/>
    <n v="2"/>
    <s v="12462"/>
    <s v="1246ISLT"/>
    <s v="ISTYYZIST"/>
  </r>
  <r>
    <x v="4"/>
    <s v=" "/>
    <s v="TK"/>
    <x v="411"/>
    <m/>
    <s v="THU"/>
    <x v="65"/>
    <d v="1899-12-30T02:25:00"/>
    <d v="1899-12-30T13:05:00"/>
    <s v="  "/>
    <x v="5"/>
    <s v="TK"/>
    <n v="789"/>
    <x v="3"/>
    <x v="1"/>
    <x v="4"/>
    <x v="0"/>
    <x v="62"/>
    <x v="4"/>
    <x v="2"/>
    <x v="5"/>
    <x v="5"/>
    <x v="4"/>
    <s v="ISTATLIST"/>
    <s v=""/>
    <s v=""/>
    <s v=""/>
    <n v="1"/>
    <s v=""/>
    <s v=""/>
    <s v=""/>
    <s v=""/>
    <s v=""/>
    <s v=""/>
    <s v=""/>
    <s v=""/>
    <s v=""/>
    <s v=""/>
    <s v="4399232ATL"/>
    <s v="439923132IST"/>
    <s v=""/>
    <s v="4399332"/>
    <n v="1282"/>
    <s v="IST"/>
    <x v="4"/>
    <n v="2"/>
    <n v="2"/>
    <s v="12822"/>
    <s v="1282ISLT"/>
    <s v="ISTATLIST"/>
  </r>
  <r>
    <x v="4"/>
    <s v=" "/>
    <s v="TK"/>
    <x v="412"/>
    <m/>
    <s v="THU"/>
    <x v="21"/>
    <d v="1899-12-30T02:30:00"/>
    <d v="1899-12-30T13:10:00"/>
    <s v="  "/>
    <x v="5"/>
    <s v="TK"/>
    <s v="77B"/>
    <x v="3"/>
    <x v="1"/>
    <x v="1"/>
    <x v="0"/>
    <x v="20"/>
    <x v="4"/>
    <x v="2"/>
    <x v="5"/>
    <x v="5"/>
    <x v="4"/>
    <s v="ISTORDIST"/>
    <s v=""/>
    <s v=""/>
    <s v=""/>
    <n v="1"/>
    <s v=""/>
    <s v=""/>
    <s v=""/>
    <s v=""/>
    <s v=""/>
    <s v=""/>
    <s v=""/>
    <s v=""/>
    <s v=""/>
    <s v=""/>
    <s v="439926ORD"/>
    <s v="4399256IST"/>
    <s v=""/>
    <s v="439936"/>
    <n v="1231"/>
    <s v="IST"/>
    <x v="4"/>
    <n v="2"/>
    <n v="2"/>
    <s v="12312"/>
    <s v="1231ISLT"/>
    <s v="ISTORDIST"/>
  </r>
  <r>
    <x v="4"/>
    <s v=" "/>
    <s v="TK"/>
    <x v="320"/>
    <m/>
    <s v="THU"/>
    <x v="23"/>
    <d v="1899-12-30T02:30:00"/>
    <d v="1899-12-30T11:00:00"/>
    <s v="  "/>
    <x v="64"/>
    <s v="TK"/>
    <s v="77X"/>
    <x v="1"/>
    <x v="0"/>
    <x v="1"/>
    <x v="0"/>
    <x v="22"/>
    <x v="4"/>
    <x v="2"/>
    <x v="61"/>
    <x v="47"/>
    <x v="6"/>
    <s v="ISLMIAGRUDSSISL"/>
    <s v=""/>
    <s v=""/>
    <s v=""/>
    <n v="1"/>
    <s v=""/>
    <s v=""/>
    <s v=""/>
    <s v=""/>
    <s v=""/>
    <n v="1"/>
    <s v=""/>
    <s v=""/>
    <s v=""/>
    <s v=""/>
    <s v="439926409MIA"/>
    <s v="4399264096409GRU"/>
    <s v=""/>
    <s v="439936409"/>
    <n v="1284"/>
    <s v="ISL"/>
    <x v="4"/>
    <n v="4"/>
    <n v="2"/>
    <s v="12842"/>
    <s v=""/>
    <s v=""/>
  </r>
  <r>
    <x v="4"/>
    <s v=" "/>
    <s v="TK"/>
    <x v="413"/>
    <m/>
    <s v="THU"/>
    <x v="56"/>
    <d v="1899-12-30T02:45:00"/>
    <d v="1899-12-30T04:55:00"/>
    <s v="  "/>
    <x v="16"/>
    <s v="TK"/>
    <s v="33X"/>
    <x v="1"/>
    <x v="0"/>
    <x v="0"/>
    <x v="0"/>
    <x v="53"/>
    <x v="42"/>
    <x v="5"/>
    <x v="5"/>
    <x v="5"/>
    <x v="4"/>
    <s v="ISLTLVISL"/>
    <s v=""/>
    <s v=""/>
    <s v=""/>
    <n v="1"/>
    <s v=""/>
    <s v=""/>
    <s v=""/>
    <s v=""/>
    <s v=""/>
    <s v=""/>
    <s v=""/>
    <s v=""/>
    <s v=""/>
    <s v=""/>
    <s v="439926343TLV"/>
    <s v="4399263426343ISL"/>
    <s v=""/>
    <s v="439936343"/>
    <n v="1654"/>
    <s v="ISL"/>
    <x v="4"/>
    <n v="2"/>
    <n v="2"/>
    <s v="16542"/>
    <s v="1654ISLT"/>
    <s v="ISLTLVISL"/>
  </r>
  <r>
    <x v="4"/>
    <s v=" "/>
    <s v="TK"/>
    <x v="247"/>
    <m/>
    <s v="THU"/>
    <x v="95"/>
    <d v="1899-12-30T03:00:00"/>
    <d v="1899-12-30T06:20:00"/>
    <s v="  "/>
    <x v="5"/>
    <s v="TK"/>
    <s v="33S"/>
    <x v="3"/>
    <x v="1"/>
    <x v="0"/>
    <x v="0"/>
    <x v="92"/>
    <x v="68"/>
    <x v="6"/>
    <x v="5"/>
    <x v="5"/>
    <x v="4"/>
    <s v="ISTIKAIST"/>
    <s v=""/>
    <s v=""/>
    <s v=""/>
    <n v="1"/>
    <s v=""/>
    <s v=""/>
    <s v=""/>
    <s v=""/>
    <s v=""/>
    <s v=""/>
    <s v=""/>
    <s v=""/>
    <s v=""/>
    <s v=""/>
    <s v="43992879IKA"/>
    <s v="43992878879IST"/>
    <s v=""/>
    <s v="43993879"/>
    <n v="1635"/>
    <s v="IST"/>
    <x v="4"/>
    <n v="2"/>
    <n v="2"/>
    <s v="16352"/>
    <s v="1635ISLT"/>
    <s v="ISTIKAIST"/>
  </r>
  <r>
    <x v="4"/>
    <s v=" "/>
    <s v="TK"/>
    <x v="414"/>
    <m/>
    <s v="THU"/>
    <x v="1"/>
    <d v="1899-12-30T03:00:00"/>
    <d v="1899-12-30T07:30:00"/>
    <s v="  "/>
    <x v="45"/>
    <s v="TK"/>
    <s v="TK7"/>
    <x v="0"/>
    <x v="2"/>
    <x v="5"/>
    <x v="1"/>
    <x v="1"/>
    <x v="1"/>
    <x v="1"/>
    <x v="26"/>
    <x v="23"/>
    <x v="3"/>
    <s v="ISTDXBDACIST"/>
    <s v=""/>
    <s v=""/>
    <s v=""/>
    <n v="1"/>
    <s v=""/>
    <s v=""/>
    <s v=""/>
    <s v=""/>
    <s v=""/>
    <s v=""/>
    <n v="1"/>
    <s v=""/>
    <s v=""/>
    <s v=""/>
    <s v="439936172IST"/>
    <s v="4399361726172DXB"/>
    <s v="ISTL"/>
    <s v="439936172ISTL"/>
    <n v="1709"/>
    <s v="IST"/>
    <x v="5"/>
    <n v="3"/>
    <n v="1"/>
    <s v="17091"/>
    <s v=""/>
    <s v=""/>
  </r>
  <r>
    <x v="4"/>
    <s v=" "/>
    <s v="TK"/>
    <x v="415"/>
    <m/>
    <s v="THU"/>
    <x v="127"/>
    <d v="1899-12-30T03:15:00"/>
    <d v="1899-12-30T13:05:00"/>
    <s v="  "/>
    <x v="5"/>
    <s v="TK"/>
    <s v="77B"/>
    <x v="3"/>
    <x v="1"/>
    <x v="1"/>
    <x v="0"/>
    <x v="122"/>
    <x v="4"/>
    <x v="2"/>
    <x v="5"/>
    <x v="5"/>
    <x v="4"/>
    <s v="ISTIADIST"/>
    <s v=""/>
    <s v=""/>
    <s v=""/>
    <n v="1"/>
    <s v=""/>
    <s v=""/>
    <s v=""/>
    <s v=""/>
    <s v=""/>
    <s v=""/>
    <s v=""/>
    <s v=""/>
    <s v=""/>
    <s v=""/>
    <s v="439928IAD"/>
    <s v="4399278IST"/>
    <s v=""/>
    <s v="439938"/>
    <n v="1272"/>
    <s v="IST"/>
    <x v="4"/>
    <n v="2"/>
    <n v="2"/>
    <s v="12722"/>
    <s v="1272ISLT"/>
    <s v="ISTIADIST"/>
  </r>
  <r>
    <x v="4"/>
    <s v=" "/>
    <s v="TK"/>
    <x v="416"/>
    <m/>
    <s v="THU"/>
    <x v="128"/>
    <d v="1899-12-30T03:30:00"/>
    <d v="1899-12-30T13:00:00"/>
    <s v="  "/>
    <x v="5"/>
    <s v="TK"/>
    <n v="333"/>
    <x v="3"/>
    <x v="1"/>
    <x v="0"/>
    <x v="0"/>
    <x v="123"/>
    <x v="4"/>
    <x v="2"/>
    <x v="5"/>
    <x v="5"/>
    <x v="4"/>
    <s v="ISTBOSIST"/>
    <s v=""/>
    <s v=""/>
    <s v=""/>
    <n v="1"/>
    <s v=""/>
    <s v=""/>
    <s v=""/>
    <s v=""/>
    <s v=""/>
    <s v=""/>
    <s v=""/>
    <s v=""/>
    <s v=""/>
    <s v=""/>
    <s v="4399282BOS"/>
    <s v="439928182IST"/>
    <s v=""/>
    <s v="4399382"/>
    <n v="1254"/>
    <s v="IST"/>
    <x v="4"/>
    <n v="2"/>
    <n v="2"/>
    <s v="12542"/>
    <s v="1254ISLT"/>
    <s v="ISTBOSIST"/>
  </r>
  <r>
    <x v="4"/>
    <s v=" "/>
    <s v="TK"/>
    <x v="417"/>
    <m/>
    <s v="THU"/>
    <x v="1"/>
    <d v="1899-12-30T03:30:00"/>
    <d v="1899-12-30T07:10:00"/>
    <s v="  "/>
    <x v="18"/>
    <s v="TK"/>
    <s v="33X"/>
    <x v="1"/>
    <x v="0"/>
    <x v="0"/>
    <x v="0"/>
    <x v="1"/>
    <x v="1"/>
    <x v="1"/>
    <x v="16"/>
    <x v="16"/>
    <x v="2"/>
    <s v="ISTSTNMSTISL"/>
    <s v=""/>
    <s v=""/>
    <s v=""/>
    <n v="1"/>
    <s v=""/>
    <s v=""/>
    <s v=""/>
    <s v=""/>
    <s v=""/>
    <s v=""/>
    <n v="1"/>
    <s v=""/>
    <s v=""/>
    <s v=""/>
    <s v="439936305IST"/>
    <s v="4399363056305STN"/>
    <s v="ISTL"/>
    <s v="439936305ISTL"/>
    <n v="1715"/>
    <s v="IST"/>
    <x v="5"/>
    <n v="3"/>
    <n v="1"/>
    <s v="17151"/>
    <s v=""/>
    <s v=""/>
  </r>
  <r>
    <x v="4"/>
    <s v=" "/>
    <s v="TK"/>
    <x v="418"/>
    <m/>
    <s v="THU"/>
    <x v="129"/>
    <d v="1899-12-30T03:35:00"/>
    <d v="1899-12-30T06:00:00"/>
    <s v="  "/>
    <x v="16"/>
    <s v="KZU"/>
    <s v="ABW"/>
    <x v="1"/>
    <x v="0"/>
    <x v="2"/>
    <x v="0"/>
    <x v="124"/>
    <x v="79"/>
    <x v="5"/>
    <x v="5"/>
    <x v="5"/>
    <x v="4"/>
    <s v="ISLTBSISL"/>
    <s v=""/>
    <s v=""/>
    <s v=""/>
    <n v="1"/>
    <s v=""/>
    <s v=""/>
    <s v=""/>
    <s v=""/>
    <s v=""/>
    <s v=""/>
    <s v=""/>
    <s v=""/>
    <s v=""/>
    <s v=""/>
    <s v="439936375TBS"/>
    <s v="4399363746375ISL"/>
    <s v=""/>
    <s v="439936375"/>
    <n v="1673"/>
    <s v="ISL"/>
    <x v="5"/>
    <n v="2"/>
    <n v="2"/>
    <s v="16732"/>
    <s v="1673ISLT"/>
    <s v="ISLTBSISL"/>
  </r>
  <r>
    <x v="4"/>
    <s v=" "/>
    <s v="TK"/>
    <x v="382"/>
    <m/>
    <s v="THU"/>
    <x v="6"/>
    <d v="1899-12-30T03:35:00"/>
    <d v="1899-12-30T09:05:00"/>
    <s v="  "/>
    <x v="16"/>
    <s v="TK"/>
    <s v="33X"/>
    <x v="1"/>
    <x v="0"/>
    <x v="0"/>
    <x v="0"/>
    <x v="5"/>
    <x v="5"/>
    <x v="3"/>
    <x v="5"/>
    <x v="5"/>
    <x v="4"/>
    <s v="ISLALAPVGFRUISL"/>
    <s v=""/>
    <s v=""/>
    <s v=""/>
    <n v="1"/>
    <s v=""/>
    <s v=""/>
    <s v=""/>
    <s v=""/>
    <s v=""/>
    <s v=""/>
    <s v=""/>
    <s v=""/>
    <s v=""/>
    <s v=""/>
    <s v="439926485FRU"/>
    <s v="4399264846485ISL"/>
    <s v=""/>
    <s v="439936485"/>
    <n v="1010"/>
    <s v="ISL"/>
    <x v="4"/>
    <n v="4"/>
    <n v="4"/>
    <s v="10104"/>
    <s v="1010ISLT"/>
    <s v="ISLALAPVGFRUISL"/>
  </r>
  <r>
    <x v="4"/>
    <s v=" "/>
    <s v="TK"/>
    <x v="419"/>
    <m/>
    <s v="THU"/>
    <x v="2"/>
    <d v="1899-12-30T03:40:00"/>
    <d v="1899-12-30T08:35:00"/>
    <s v="  "/>
    <x v="1"/>
    <s v="TK"/>
    <s v="77X"/>
    <x v="1"/>
    <x v="0"/>
    <x v="1"/>
    <x v="0"/>
    <x v="1"/>
    <x v="1"/>
    <x v="1"/>
    <x v="1"/>
    <x v="1"/>
    <x v="1"/>
    <s v="ISLFRUPVGISL"/>
    <s v=""/>
    <s v=""/>
    <s v=""/>
    <n v="1"/>
    <s v=""/>
    <s v=""/>
    <s v=""/>
    <s v=""/>
    <s v=""/>
    <s v=""/>
    <n v="1"/>
    <s v=""/>
    <s v=""/>
    <s v=""/>
    <s v="439936480ISL"/>
    <s v="4399364806480FRU"/>
    <s v="ISTL"/>
    <s v="439936480ISTL"/>
    <n v="1718"/>
    <s v="ISL"/>
    <x v="5"/>
    <n v="3"/>
    <n v="1"/>
    <s v="17181"/>
    <s v=""/>
    <s v=""/>
  </r>
  <r>
    <x v="4"/>
    <s v=" "/>
    <s v="TK"/>
    <x v="248"/>
    <m/>
    <s v="THU"/>
    <x v="1"/>
    <d v="1899-12-30T03:45:00"/>
    <d v="1899-12-30T06:30:00"/>
    <s v="  "/>
    <x v="107"/>
    <s v="TK"/>
    <s v="33D"/>
    <x v="3"/>
    <x v="1"/>
    <x v="0"/>
    <x v="0"/>
    <x v="1"/>
    <x v="1"/>
    <x v="1"/>
    <x v="104"/>
    <x v="6"/>
    <x v="5"/>
    <s v="ISTMUCIST"/>
    <s v=""/>
    <s v=""/>
    <s v=""/>
    <n v="1"/>
    <s v=""/>
    <s v=""/>
    <s v=""/>
    <s v=""/>
    <s v=""/>
    <s v=""/>
    <n v="1"/>
    <s v=""/>
    <s v=""/>
    <s v=""/>
    <s v="439931629IST"/>
    <s v="4399316291629MUC"/>
    <s v="ISTL"/>
    <s v="439931629ISTL"/>
    <n v="1719"/>
    <s v="IST"/>
    <x v="5"/>
    <n v="2"/>
    <n v="1"/>
    <s v="17191"/>
    <s v=""/>
    <s v=""/>
  </r>
  <r>
    <x v="4"/>
    <s v=" "/>
    <s v="TK"/>
    <x v="383"/>
    <m/>
    <s v="THU"/>
    <x v="6"/>
    <d v="1899-12-30T03:45:00"/>
    <d v="1899-12-30T09:20:00"/>
    <s v="  "/>
    <x v="16"/>
    <s v="TK"/>
    <s v="33X"/>
    <x v="1"/>
    <x v="0"/>
    <x v="0"/>
    <x v="0"/>
    <x v="5"/>
    <x v="5"/>
    <x v="3"/>
    <x v="5"/>
    <x v="5"/>
    <x v="4"/>
    <s v="ISLFRUCANFRUISL"/>
    <s v=""/>
    <s v=""/>
    <s v=""/>
    <n v="1"/>
    <s v=""/>
    <s v=""/>
    <s v=""/>
    <s v=""/>
    <s v=""/>
    <s v=""/>
    <s v=""/>
    <s v=""/>
    <s v=""/>
    <s v=""/>
    <s v="439926525FRU"/>
    <s v="4399265246525ISL"/>
    <s v=""/>
    <s v="439936525"/>
    <n v="1016"/>
    <s v="ISL"/>
    <x v="4"/>
    <n v="4"/>
    <n v="4"/>
    <s v="10164"/>
    <s v="1016ISLT"/>
    <s v="ISLFRUCANFRUISL"/>
  </r>
  <r>
    <x v="4"/>
    <s v=" "/>
    <s v="TK"/>
    <x v="250"/>
    <m/>
    <s v="THU"/>
    <x v="96"/>
    <d v="1899-12-30T03:50:00"/>
    <d v="1899-12-30T09:05:00"/>
    <s v="  "/>
    <x v="5"/>
    <s v="TK"/>
    <s v="33S"/>
    <x v="3"/>
    <x v="1"/>
    <x v="0"/>
    <x v="0"/>
    <x v="93"/>
    <x v="37"/>
    <x v="3"/>
    <x v="5"/>
    <x v="5"/>
    <x v="4"/>
    <s v="ISTTASIST"/>
    <s v=""/>
    <s v=""/>
    <s v=""/>
    <n v="1"/>
    <s v=""/>
    <s v=""/>
    <s v=""/>
    <s v=""/>
    <s v=""/>
    <s v=""/>
    <s v=""/>
    <s v=""/>
    <s v=""/>
    <s v=""/>
    <s v="43992369TAS"/>
    <s v="43992368369IST"/>
    <s v=""/>
    <s v="43993369"/>
    <n v="1618"/>
    <s v="IST"/>
    <x v="4"/>
    <n v="2"/>
    <n v="2"/>
    <s v="16182"/>
    <s v="1618ISLT"/>
    <s v="ISTTASIST"/>
  </r>
  <r>
    <x v="4"/>
    <s v=" "/>
    <s v="TK"/>
    <x v="251"/>
    <m/>
    <s v="THU"/>
    <x v="1"/>
    <d v="1899-12-30T03:55:00"/>
    <d v="1899-12-30T07:15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n v="1"/>
    <s v=""/>
    <s v=""/>
    <s v=""/>
    <s v=""/>
    <s v=""/>
    <s v=""/>
    <n v="1"/>
    <s v=""/>
    <s v=""/>
    <s v=""/>
    <s v="439931523IST"/>
    <s v="4399315231523DUS"/>
    <s v="ISTL"/>
    <s v="439931523ISTL"/>
    <n v="1723"/>
    <s v="IST"/>
    <x v="5"/>
    <n v="2"/>
    <n v="1"/>
    <s v="17231"/>
    <s v=""/>
    <s v=""/>
  </r>
  <r>
    <x v="4"/>
    <s v=" "/>
    <s v="TK"/>
    <x v="252"/>
    <m/>
    <s v="THU"/>
    <x v="1"/>
    <d v="1899-12-30T03:55:00"/>
    <d v="1899-12-30T08:25:00"/>
    <s v="  "/>
    <x v="85"/>
    <s v="TK"/>
    <n v="333"/>
    <x v="3"/>
    <x v="1"/>
    <x v="0"/>
    <x v="0"/>
    <x v="1"/>
    <x v="1"/>
    <x v="1"/>
    <x v="82"/>
    <x v="9"/>
    <x v="5"/>
    <s v="ISTMADIST"/>
    <s v=""/>
    <s v=""/>
    <s v=""/>
    <n v="1"/>
    <s v=""/>
    <s v=""/>
    <s v=""/>
    <s v=""/>
    <s v=""/>
    <s v=""/>
    <n v="1"/>
    <s v=""/>
    <s v=""/>
    <s v=""/>
    <s v="439931857IST"/>
    <s v="4399318571857MAD"/>
    <s v="ISTL"/>
    <s v="439931857ISTL"/>
    <n v="1726"/>
    <s v="IST"/>
    <x v="5"/>
    <n v="2"/>
    <n v="1"/>
    <s v="17261"/>
    <s v=""/>
    <s v=""/>
  </r>
  <r>
    <x v="4"/>
    <s v=" "/>
    <s v="TK"/>
    <x v="420"/>
    <m/>
    <s v="THU"/>
    <x v="2"/>
    <d v="1899-12-30T04:00:00"/>
    <d v="1899-12-30T07:10:00"/>
    <s v="  "/>
    <x v="116"/>
    <s v="KZU"/>
    <s v="ABV"/>
    <x v="0"/>
    <x v="0"/>
    <x v="2"/>
    <x v="0"/>
    <x v="1"/>
    <x v="1"/>
    <x v="1"/>
    <x v="111"/>
    <x v="77"/>
    <x v="5"/>
    <s v="ISLZRHISL"/>
    <s v=""/>
    <s v=""/>
    <s v=""/>
    <n v="1"/>
    <s v=""/>
    <s v=""/>
    <s v=""/>
    <s v=""/>
    <s v=""/>
    <s v=""/>
    <n v="1"/>
    <s v=""/>
    <s v=""/>
    <s v=""/>
    <s v="439936628ISL"/>
    <s v="4399366286628ZRH"/>
    <s v="ISTL"/>
    <s v="439936628ISTL"/>
    <n v="1729"/>
    <s v="ISL"/>
    <x v="5"/>
    <n v="2"/>
    <n v="1"/>
    <s v="17291"/>
    <s v=""/>
    <s v=""/>
  </r>
  <r>
    <x v="4"/>
    <s v=" "/>
    <s v="TK"/>
    <x v="421"/>
    <m/>
    <s v="THU"/>
    <x v="5"/>
    <d v="1899-12-30T04:10:00"/>
    <d v="1899-12-30T13:50:00"/>
    <s v="  "/>
    <x v="5"/>
    <s v="TK"/>
    <s v="77B"/>
    <x v="3"/>
    <x v="1"/>
    <x v="1"/>
    <x v="0"/>
    <x v="4"/>
    <x v="4"/>
    <x v="2"/>
    <x v="5"/>
    <x v="5"/>
    <x v="4"/>
    <s v="ISTJFKIST"/>
    <s v=""/>
    <s v=""/>
    <s v=""/>
    <n v="1"/>
    <s v=""/>
    <s v=""/>
    <s v=""/>
    <s v=""/>
    <s v=""/>
    <s v=""/>
    <s v=""/>
    <s v=""/>
    <s v=""/>
    <s v=""/>
    <s v="4399212JFK"/>
    <s v="439921112IST"/>
    <s v=""/>
    <s v="4399312"/>
    <n v="1415"/>
    <s v="IST"/>
    <x v="4"/>
    <n v="2"/>
    <n v="2"/>
    <s v="14152"/>
    <s v="1415ISLT"/>
    <s v="ISTJFKIST"/>
  </r>
  <r>
    <x v="4"/>
    <s v=" "/>
    <s v="TK"/>
    <x v="422"/>
    <m/>
    <s v="THU"/>
    <x v="2"/>
    <d v="1899-12-30T04:15:00"/>
    <d v="1899-12-30T07:35:00"/>
    <s v="  "/>
    <x v="13"/>
    <s v="TK"/>
    <s v="33X"/>
    <x v="1"/>
    <x v="0"/>
    <x v="0"/>
    <x v="0"/>
    <x v="1"/>
    <x v="1"/>
    <x v="1"/>
    <x v="13"/>
    <x v="13"/>
    <x v="5"/>
    <s v="ISLBRUISL"/>
    <s v=""/>
    <s v=""/>
    <s v=""/>
    <n v="1"/>
    <s v=""/>
    <s v=""/>
    <s v=""/>
    <s v=""/>
    <s v=""/>
    <s v=""/>
    <n v="1"/>
    <s v=""/>
    <s v=""/>
    <s v=""/>
    <s v="439936509ISL"/>
    <s v="4399365096509BRU"/>
    <s v="ISTL"/>
    <s v="439936509ISTL"/>
    <n v="1736"/>
    <s v="ISL"/>
    <x v="5"/>
    <n v="2"/>
    <n v="1"/>
    <s v="17361"/>
    <s v=""/>
    <s v=""/>
  </r>
  <r>
    <x v="4"/>
    <s v=" "/>
    <s v="TK"/>
    <x v="254"/>
    <m/>
    <s v="THU"/>
    <x v="98"/>
    <d v="1899-12-30T04:20:00"/>
    <d v="1899-12-30T09:55:00"/>
    <s v="  "/>
    <x v="5"/>
    <s v="TK"/>
    <n v="333"/>
    <x v="3"/>
    <x v="1"/>
    <x v="0"/>
    <x v="0"/>
    <x v="95"/>
    <x v="70"/>
    <x v="6"/>
    <x v="5"/>
    <x v="5"/>
    <x v="4"/>
    <s v="ISTKBLIST"/>
    <s v=""/>
    <s v=""/>
    <s v=""/>
    <n v="1"/>
    <s v=""/>
    <s v=""/>
    <s v=""/>
    <s v=""/>
    <s v=""/>
    <s v=""/>
    <s v=""/>
    <s v=""/>
    <s v=""/>
    <s v=""/>
    <s v="43992707KBL"/>
    <s v="43992706707IST"/>
    <s v=""/>
    <s v="43993707"/>
    <n v="1630"/>
    <s v="IST"/>
    <x v="4"/>
    <n v="2"/>
    <n v="2"/>
    <s v="16302"/>
    <s v="1630ISLT"/>
    <s v="ISTKBLIST"/>
  </r>
  <r>
    <x v="4"/>
    <s v=" "/>
    <s v="TK"/>
    <x v="255"/>
    <m/>
    <s v="THU"/>
    <x v="1"/>
    <d v="1899-12-30T04:20:00"/>
    <d v="1899-12-30T07:55:00"/>
    <s v="  "/>
    <x v="14"/>
    <s v="TK"/>
    <n v="789"/>
    <x v="3"/>
    <x v="1"/>
    <x v="4"/>
    <x v="0"/>
    <x v="1"/>
    <x v="1"/>
    <x v="1"/>
    <x v="14"/>
    <x v="14"/>
    <x v="5"/>
    <s v="ISTAMSIST"/>
    <s v=""/>
    <s v=""/>
    <s v=""/>
    <n v="1"/>
    <s v=""/>
    <s v=""/>
    <s v=""/>
    <s v=""/>
    <s v=""/>
    <s v=""/>
    <n v="1"/>
    <s v=""/>
    <s v=""/>
    <s v=""/>
    <s v="439931951IST"/>
    <s v="4399319511951AMS"/>
    <s v="ISTL"/>
    <s v="439931951ISTL"/>
    <n v="1738"/>
    <s v="IST"/>
    <x v="5"/>
    <n v="2"/>
    <n v="1"/>
    <s v="17381"/>
    <s v=""/>
    <s v=""/>
  </r>
  <r>
    <x v="4"/>
    <s v=" "/>
    <s v="TK"/>
    <x v="423"/>
    <m/>
    <s v="THU"/>
    <x v="2"/>
    <d v="1899-12-30T04:20:00"/>
    <d v="1899-12-30T14:20:00"/>
    <s v="  "/>
    <x v="10"/>
    <s v="TK"/>
    <s v="77X"/>
    <x v="1"/>
    <x v="0"/>
    <x v="1"/>
    <x v="0"/>
    <x v="1"/>
    <x v="1"/>
    <x v="1"/>
    <x v="10"/>
    <x v="10"/>
    <x v="1"/>
    <s v="ISLKULSGNISL"/>
    <s v=""/>
    <s v=""/>
    <s v=""/>
    <n v="1"/>
    <s v=""/>
    <s v=""/>
    <s v=""/>
    <s v=""/>
    <s v=""/>
    <s v=""/>
    <n v="1"/>
    <s v=""/>
    <s v=""/>
    <s v=""/>
    <s v="439936470ISL"/>
    <s v="4399364706470KUL"/>
    <s v="ISTL"/>
    <s v="439936470ISTL"/>
    <n v="1739"/>
    <s v="ISL"/>
    <x v="5"/>
    <n v="3"/>
    <n v="1"/>
    <s v="17391"/>
    <s v=""/>
    <s v=""/>
  </r>
  <r>
    <x v="4"/>
    <s v=" "/>
    <s v="TK"/>
    <x v="256"/>
    <m/>
    <s v="THU"/>
    <x v="1"/>
    <d v="1899-12-30T04:25:00"/>
    <d v="1899-12-30T14:50:00"/>
    <s v="  "/>
    <x v="46"/>
    <s v="TK"/>
    <n v="789"/>
    <x v="3"/>
    <x v="1"/>
    <x v="4"/>
    <x v="0"/>
    <x v="1"/>
    <x v="1"/>
    <x v="1"/>
    <x v="43"/>
    <x v="15"/>
    <x v="6"/>
    <s v="ISTJFKIST"/>
    <s v=""/>
    <s v=""/>
    <s v=""/>
    <n v="1"/>
    <s v=""/>
    <s v=""/>
    <s v=""/>
    <s v=""/>
    <s v=""/>
    <s v=""/>
    <n v="1"/>
    <s v=""/>
    <s v=""/>
    <s v=""/>
    <s v="439933IST"/>
    <s v="4399333JFK"/>
    <s v="ISTL"/>
    <s v="439933ISTL"/>
    <n v="1740"/>
    <s v="IST"/>
    <x v="5"/>
    <n v="2"/>
    <n v="1"/>
    <s v="17401"/>
    <s v=""/>
    <s v=""/>
  </r>
  <r>
    <x v="4"/>
    <s v=" "/>
    <s v="TK"/>
    <x v="386"/>
    <m/>
    <s v="THU"/>
    <x v="6"/>
    <d v="1899-12-30T04:30:00"/>
    <d v="1899-12-30T10:05:00"/>
    <s v="  "/>
    <x v="16"/>
    <s v="TK"/>
    <s v="33X"/>
    <x v="1"/>
    <x v="0"/>
    <x v="0"/>
    <x v="0"/>
    <x v="5"/>
    <x v="5"/>
    <x v="3"/>
    <x v="5"/>
    <x v="5"/>
    <x v="4"/>
    <s v="ISLALASZXFRUISL"/>
    <s v=""/>
    <s v=""/>
    <s v=""/>
    <n v="1"/>
    <s v=""/>
    <s v=""/>
    <s v=""/>
    <s v=""/>
    <s v=""/>
    <s v=""/>
    <s v=""/>
    <s v=""/>
    <s v=""/>
    <s v=""/>
    <s v="439926425FRU"/>
    <s v="4399264246425ISL"/>
    <s v=""/>
    <s v="439936425"/>
    <n v="1023"/>
    <s v="ISL"/>
    <x v="4"/>
    <n v="4"/>
    <n v="4"/>
    <s v="10234"/>
    <s v="1023ISLT"/>
    <s v="ISLALASZXFRUISL"/>
  </r>
  <r>
    <x v="4"/>
    <s v=" "/>
    <s v="TK"/>
    <x v="257"/>
    <m/>
    <s v="THU"/>
    <x v="1"/>
    <d v="1899-12-30T04:35:00"/>
    <d v="1899-12-30T07:50:00"/>
    <s v="  "/>
    <x v="110"/>
    <s v="TK"/>
    <s v="33P"/>
    <x v="3"/>
    <x v="1"/>
    <x v="0"/>
    <x v="0"/>
    <x v="1"/>
    <x v="1"/>
    <x v="1"/>
    <x v="107"/>
    <x v="2"/>
    <x v="2"/>
    <s v="ISTCPHIST"/>
    <s v=""/>
    <s v=""/>
    <s v=""/>
    <n v="1"/>
    <s v=""/>
    <s v=""/>
    <s v=""/>
    <s v=""/>
    <s v=""/>
    <s v=""/>
    <n v="1"/>
    <s v=""/>
    <s v=""/>
    <s v=""/>
    <s v="439931783IST"/>
    <s v="4399317831783CPH"/>
    <s v="ISTL"/>
    <s v="439931783ISTL"/>
    <n v="1745"/>
    <s v="IST"/>
    <x v="5"/>
    <n v="2"/>
    <n v="1"/>
    <s v="17451"/>
    <s v=""/>
    <s v=""/>
  </r>
  <r>
    <x v="4"/>
    <s v=" "/>
    <s v="TK"/>
    <x v="258"/>
    <m/>
    <s v="THU"/>
    <x v="1"/>
    <d v="1899-12-30T04:35:00"/>
    <d v="1899-12-30T08:15:00"/>
    <s v="  "/>
    <x v="9"/>
    <s v="TK"/>
    <n v="333"/>
    <x v="3"/>
    <x v="1"/>
    <x v="0"/>
    <x v="0"/>
    <x v="1"/>
    <x v="1"/>
    <x v="1"/>
    <x v="9"/>
    <x v="9"/>
    <x v="5"/>
    <s v="ISTBCNIST"/>
    <s v=""/>
    <s v=""/>
    <s v=""/>
    <n v="1"/>
    <s v=""/>
    <s v=""/>
    <s v=""/>
    <s v=""/>
    <s v=""/>
    <s v=""/>
    <n v="1"/>
    <s v=""/>
    <s v=""/>
    <s v=""/>
    <s v="439931853IST"/>
    <s v="4399318531853BCN"/>
    <s v="ISTL"/>
    <s v="439931853ISTL"/>
    <n v="1746"/>
    <s v="IST"/>
    <x v="5"/>
    <n v="2"/>
    <n v="1"/>
    <s v="17461"/>
    <s v=""/>
    <s v=""/>
  </r>
  <r>
    <x v="4"/>
    <s v=" "/>
    <s v="TK"/>
    <x v="424"/>
    <m/>
    <s v="THU"/>
    <x v="1"/>
    <d v="1899-12-30T04:35:00"/>
    <d v="1899-12-30T08:45:00"/>
    <s v="  "/>
    <x v="118"/>
    <s v="TK"/>
    <n v="333"/>
    <x v="3"/>
    <x v="1"/>
    <x v="0"/>
    <x v="0"/>
    <x v="1"/>
    <x v="1"/>
    <x v="1"/>
    <x v="113"/>
    <x v="16"/>
    <x v="2"/>
    <s v="ISTMANIST"/>
    <s v=""/>
    <s v=""/>
    <s v=""/>
    <n v="1"/>
    <s v=""/>
    <s v=""/>
    <s v=""/>
    <s v=""/>
    <s v=""/>
    <s v=""/>
    <n v="1"/>
    <s v=""/>
    <s v=""/>
    <s v=""/>
    <s v="439931993IST"/>
    <s v="4399319931993MAN"/>
    <s v="ISTL"/>
    <s v="439931993ISTL"/>
    <n v="1747"/>
    <s v="IST"/>
    <x v="5"/>
    <n v="2"/>
    <n v="1"/>
    <s v="17471"/>
    <s v=""/>
    <s v=""/>
  </r>
  <r>
    <x v="4"/>
    <s v=" "/>
    <s v="TK"/>
    <x v="259"/>
    <m/>
    <s v="THU"/>
    <x v="1"/>
    <d v="1899-12-30T04:45:00"/>
    <d v="1899-12-30T08:50:00"/>
    <s v="  "/>
    <x v="17"/>
    <s v="TK"/>
    <s v="77K"/>
    <x v="3"/>
    <x v="1"/>
    <x v="1"/>
    <x v="0"/>
    <x v="1"/>
    <x v="1"/>
    <x v="1"/>
    <x v="16"/>
    <x v="16"/>
    <x v="2"/>
    <s v="ISTLHRIST"/>
    <s v=""/>
    <s v=""/>
    <s v=""/>
    <n v="1"/>
    <s v=""/>
    <s v=""/>
    <s v=""/>
    <s v=""/>
    <s v=""/>
    <s v=""/>
    <n v="1"/>
    <s v=""/>
    <s v=""/>
    <s v=""/>
    <s v="439931979IST"/>
    <s v="4399319791979LHR"/>
    <s v="ISTL"/>
    <s v="439931979ISTL"/>
    <n v="1751"/>
    <s v="IST"/>
    <x v="5"/>
    <n v="2"/>
    <n v="1"/>
    <s v="17511"/>
    <s v=""/>
    <s v=""/>
  </r>
  <r>
    <x v="4"/>
    <s v=" "/>
    <s v="TK"/>
    <x v="261"/>
    <m/>
    <s v="THU"/>
    <x v="1"/>
    <d v="1899-12-30T04:50:00"/>
    <d v="1899-12-30T07:40:00"/>
    <s v="  "/>
    <x v="111"/>
    <s v="TK"/>
    <s v="33P"/>
    <x v="3"/>
    <x v="1"/>
    <x v="0"/>
    <x v="0"/>
    <x v="1"/>
    <x v="1"/>
    <x v="1"/>
    <x v="46"/>
    <x v="37"/>
    <x v="2"/>
    <s v="ISTVKOIST"/>
    <s v=""/>
    <s v=""/>
    <s v=""/>
    <n v="1"/>
    <s v=""/>
    <s v=""/>
    <s v=""/>
    <s v=""/>
    <s v=""/>
    <s v=""/>
    <n v="1"/>
    <s v=""/>
    <s v=""/>
    <s v=""/>
    <s v="43993413IST"/>
    <s v="43993413413VKO"/>
    <s v="ISTL"/>
    <s v="43993413ISTL"/>
    <n v="1752"/>
    <s v="IST"/>
    <x v="5"/>
    <n v="2"/>
    <n v="1"/>
    <s v="17521"/>
    <s v=""/>
    <s v=""/>
  </r>
  <r>
    <x v="4"/>
    <s v=" "/>
    <s v="TK"/>
    <x v="262"/>
    <m/>
    <s v="THU"/>
    <x v="1"/>
    <d v="1899-12-30T04:50:00"/>
    <d v="1899-12-30T07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s v=""/>
    <n v="1"/>
    <s v=""/>
    <s v=""/>
    <s v=""/>
    <s v=""/>
    <s v=""/>
    <s v=""/>
    <n v="1"/>
    <s v=""/>
    <s v=""/>
    <s v=""/>
    <s v="439931721IST"/>
    <s v="4399317211721TXL"/>
    <s v="ISTL"/>
    <s v="439931721ISTL"/>
    <n v="1753"/>
    <s v="IST"/>
    <x v="5"/>
    <n v="2"/>
    <n v="1"/>
    <s v="17531"/>
    <s v=""/>
    <s v=""/>
  </r>
  <r>
    <x v="4"/>
    <s v=" "/>
    <s v="TK"/>
    <x v="425"/>
    <m/>
    <s v="THU"/>
    <x v="1"/>
    <d v="1899-12-30T04:50:00"/>
    <d v="1899-12-30T15:35:00"/>
    <s v="  "/>
    <x v="68"/>
    <s v="TK"/>
    <s v="TK7"/>
    <x v="0"/>
    <x v="2"/>
    <x v="5"/>
    <x v="1"/>
    <x v="1"/>
    <x v="1"/>
    <x v="1"/>
    <x v="65"/>
    <x v="51"/>
    <x v="6"/>
    <s v="ISTYYZIST"/>
    <s v=""/>
    <s v=""/>
    <s v=""/>
    <n v="1"/>
    <s v=""/>
    <s v=""/>
    <s v=""/>
    <s v=""/>
    <s v=""/>
    <s v=""/>
    <n v="1"/>
    <s v=""/>
    <s v=""/>
    <s v=""/>
    <s v="439936183IST"/>
    <s v="4399361836183YYZ"/>
    <s v="ISTL"/>
    <s v="439936183ISTL"/>
    <n v="1756"/>
    <s v="IST"/>
    <x v="5"/>
    <n v="2"/>
    <n v="1"/>
    <s v="17561"/>
    <s v=""/>
    <s v=""/>
  </r>
  <r>
    <x v="4"/>
    <s v=" "/>
    <s v="TK"/>
    <x v="426"/>
    <m/>
    <s v="THU"/>
    <x v="2"/>
    <d v="1899-12-30T04:50:00"/>
    <d v="1899-12-30T09:10:00"/>
    <s v="  "/>
    <x v="85"/>
    <s v="KZU"/>
    <s v="ABW"/>
    <x v="1"/>
    <x v="0"/>
    <x v="2"/>
    <x v="0"/>
    <x v="1"/>
    <x v="1"/>
    <x v="1"/>
    <x v="82"/>
    <x v="9"/>
    <x v="5"/>
    <s v="ISLMADISL"/>
    <s v=""/>
    <s v=""/>
    <s v=""/>
    <n v="1"/>
    <s v=""/>
    <s v=""/>
    <s v=""/>
    <s v=""/>
    <s v=""/>
    <s v=""/>
    <n v="1"/>
    <s v=""/>
    <s v=""/>
    <s v=""/>
    <s v="439936417ISL"/>
    <s v="4399364176417MAD"/>
    <s v="ISTL"/>
    <s v="439936417ISTL"/>
    <n v="1757"/>
    <s v="ISL"/>
    <x v="5"/>
    <n v="2"/>
    <n v="1"/>
    <s v="17571"/>
    <s v=""/>
    <s v=""/>
  </r>
  <r>
    <x v="4"/>
    <s v=" "/>
    <s v="TK"/>
    <x v="263"/>
    <m/>
    <s v="THU"/>
    <x v="1"/>
    <d v="1899-12-30T04:55:00"/>
    <d v="1899-12-30T08:10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n v="1"/>
    <s v=""/>
    <s v=""/>
    <s v=""/>
    <s v=""/>
    <s v=""/>
    <s v=""/>
    <n v="1"/>
    <s v=""/>
    <s v=""/>
    <s v=""/>
    <s v="439931587IST"/>
    <s v="4399315871587FRA"/>
    <s v="ISTL"/>
    <s v="439931587ISTL"/>
    <n v="1759"/>
    <s v="IST"/>
    <x v="5"/>
    <n v="2"/>
    <n v="1"/>
    <s v="17591"/>
    <s v=""/>
    <s v=""/>
  </r>
  <r>
    <x v="4"/>
    <s v=" "/>
    <s v="TK"/>
    <x v="165"/>
    <m/>
    <s v="THU"/>
    <x v="80"/>
    <d v="1899-12-30T05:10:00"/>
    <d v="1899-12-30T13:25:00"/>
    <s v="  "/>
    <x v="87"/>
    <s v="TK"/>
    <s v="TK7"/>
    <x v="0"/>
    <x v="2"/>
    <x v="5"/>
    <x v="1"/>
    <x v="77"/>
    <x v="57"/>
    <x v="6"/>
    <x v="84"/>
    <x v="63"/>
    <x v="1"/>
    <s v="ISTKWIPNHIST"/>
    <s v=""/>
    <s v=""/>
    <s v=""/>
    <n v="1"/>
    <s v=""/>
    <s v=""/>
    <s v=""/>
    <s v=""/>
    <s v=""/>
    <n v="1"/>
    <s v=""/>
    <s v=""/>
    <s v=""/>
    <s v=""/>
    <s v="439926062KWI"/>
    <s v="4399260626062PNH"/>
    <s v=""/>
    <s v="439936062"/>
    <n v="1664"/>
    <s v="IST"/>
    <x v="4"/>
    <n v="3"/>
    <n v="2"/>
    <s v="16642"/>
    <s v=""/>
    <s v=""/>
  </r>
  <r>
    <x v="4"/>
    <s v=" "/>
    <s v="TK"/>
    <x v="266"/>
    <m/>
    <s v="THU"/>
    <x v="1"/>
    <d v="1899-12-30T05:20:00"/>
    <d v="1899-12-30T08:00:00"/>
    <s v="  "/>
    <x v="114"/>
    <s v="TK"/>
    <s v="33S"/>
    <x v="3"/>
    <x v="1"/>
    <x v="0"/>
    <x v="0"/>
    <x v="1"/>
    <x v="1"/>
    <x v="1"/>
    <x v="109"/>
    <x v="57"/>
    <x v="5"/>
    <s v="ISTFCOIST"/>
    <s v=""/>
    <s v=""/>
    <s v=""/>
    <n v="1"/>
    <s v=""/>
    <s v=""/>
    <s v=""/>
    <s v=""/>
    <s v=""/>
    <s v=""/>
    <n v="1"/>
    <s v=""/>
    <s v=""/>
    <s v=""/>
    <s v="439931861IST"/>
    <s v="4399318611861FCO"/>
    <s v="ISTL"/>
    <s v="439931861ISTL"/>
    <n v="1773"/>
    <s v="IST"/>
    <x v="5"/>
    <n v="2"/>
    <n v="1"/>
    <s v="17731"/>
    <s v=""/>
    <s v=""/>
  </r>
  <r>
    <x v="4"/>
    <s v=" "/>
    <s v="TK"/>
    <x v="265"/>
    <m/>
    <s v="THU"/>
    <x v="30"/>
    <d v="1899-12-30T05:25:00"/>
    <d v="1899-12-30T09:55:00"/>
    <s v="  "/>
    <x v="113"/>
    <s v="TK"/>
    <s v="78Z"/>
    <x v="3"/>
    <x v="2"/>
    <x v="5"/>
    <x v="1"/>
    <x v="28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59AYT"/>
    <s v="not foundnot found1159LGW"/>
    <s v=""/>
    <s v="439931159"/>
    <s v="not found"/>
    <s v="not found"/>
    <x v="0"/>
    <s v=""/>
    <n v="427"/>
    <s v="not found427"/>
    <s v=""/>
    <s v=""/>
  </r>
  <r>
    <x v="4"/>
    <s v=" "/>
    <s v="TK"/>
    <x v="427"/>
    <m/>
    <s v="THU"/>
    <x v="2"/>
    <d v="1899-12-30T05:25:00"/>
    <d v="1899-12-30T14:55:00"/>
    <s v="  "/>
    <x v="11"/>
    <s v="TK"/>
    <s v="33X"/>
    <x v="1"/>
    <x v="0"/>
    <x v="0"/>
    <x v="0"/>
    <x v="1"/>
    <x v="1"/>
    <x v="1"/>
    <x v="11"/>
    <x v="11"/>
    <x v="0"/>
    <s v="ISLJNBNBOIST"/>
    <s v=""/>
    <s v=""/>
    <s v=""/>
    <n v="1"/>
    <s v=""/>
    <s v=""/>
    <s v=""/>
    <s v=""/>
    <s v=""/>
    <s v=""/>
    <n v="1"/>
    <s v=""/>
    <s v=""/>
    <s v=""/>
    <s v="439936462ISL"/>
    <s v="4399364626462JNB"/>
    <s v="ISTL"/>
    <s v="439936462ISTL"/>
    <n v="1778"/>
    <s v="ISL"/>
    <x v="5"/>
    <n v="3"/>
    <n v="1"/>
    <s v="17781"/>
    <s v=""/>
    <s v=""/>
  </r>
  <r>
    <x v="4"/>
    <s v=" "/>
    <s v="TK"/>
    <x v="428"/>
    <m/>
    <s v="THU"/>
    <x v="1"/>
    <d v="1899-12-30T05:35:00"/>
    <d v="1899-12-30T16:25:00"/>
    <s v="  "/>
    <x v="124"/>
    <s v="TK"/>
    <n v="789"/>
    <x v="3"/>
    <x v="1"/>
    <x v="4"/>
    <x v="0"/>
    <x v="1"/>
    <x v="1"/>
    <x v="1"/>
    <x v="119"/>
    <x v="15"/>
    <x v="6"/>
    <s v="ISTIADIST"/>
    <s v=""/>
    <s v=""/>
    <s v=""/>
    <n v="1"/>
    <s v=""/>
    <s v=""/>
    <s v=""/>
    <s v=""/>
    <s v=""/>
    <s v=""/>
    <n v="1"/>
    <s v=""/>
    <s v=""/>
    <s v=""/>
    <s v="43993187IST"/>
    <s v="43993187187IAD"/>
    <s v="ISTL"/>
    <s v="43993187ISTL"/>
    <n v="1784"/>
    <s v="IST"/>
    <x v="5"/>
    <n v="2"/>
    <n v="1"/>
    <s v="17841"/>
    <s v=""/>
    <s v=""/>
  </r>
  <r>
    <x v="4"/>
    <s v=" "/>
    <s v="TK"/>
    <x v="270"/>
    <m/>
    <s v="THU"/>
    <x v="100"/>
    <d v="1899-12-30T05:40:00"/>
    <d v="1899-12-30T09:50:00"/>
    <s v="  "/>
    <x v="32"/>
    <s v="TK"/>
    <s v="78Z"/>
    <x v="3"/>
    <x v="2"/>
    <x v="5"/>
    <x v="1"/>
    <x v="97"/>
    <x v="40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4LED"/>
    <s v="not foundnot found1234AYT"/>
    <s v=""/>
    <s v="439931234"/>
    <s v="not found"/>
    <s v="not found"/>
    <x v="0"/>
    <s v=""/>
    <n v="429"/>
    <s v="not found429"/>
    <s v=""/>
    <s v=""/>
  </r>
  <r>
    <x v="4"/>
    <s v=" "/>
    <s v="TK"/>
    <x v="429"/>
    <m/>
    <s v="THU"/>
    <x v="2"/>
    <d v="1899-12-30T05:45:00"/>
    <d v="1899-12-30T10:15:00"/>
    <s v="  "/>
    <x v="34"/>
    <s v="9T"/>
    <s v="74F"/>
    <x v="1"/>
    <x v="0"/>
    <x v="3"/>
    <x v="0"/>
    <x v="1"/>
    <x v="1"/>
    <x v="1"/>
    <x v="32"/>
    <x v="25"/>
    <x v="2"/>
    <s v="ISLSNNORDATLISL"/>
    <s v=""/>
    <s v=""/>
    <s v=""/>
    <n v="1"/>
    <s v=""/>
    <s v=""/>
    <s v=""/>
    <s v=""/>
    <s v=""/>
    <s v=""/>
    <n v="1"/>
    <s v=""/>
    <s v=""/>
    <s v=""/>
    <s v="439936319ISL"/>
    <s v="4399363196319SNN"/>
    <s v="ISTL"/>
    <s v="439936319ISTL"/>
    <n v="1794"/>
    <s v="ISL"/>
    <x v="5"/>
    <n v="4"/>
    <n v="1"/>
    <s v="17941"/>
    <s v=""/>
    <s v=""/>
  </r>
  <r>
    <x v="4"/>
    <s v=" "/>
    <s v="TK"/>
    <x v="430"/>
    <m/>
    <s v="THU"/>
    <x v="52"/>
    <d v="1899-12-30T05:50:00"/>
    <d v="1899-12-30T08:45:00"/>
    <s v="  "/>
    <x v="16"/>
    <s v="TK"/>
    <s v="33X"/>
    <x v="1"/>
    <x v="0"/>
    <x v="0"/>
    <x v="0"/>
    <x v="50"/>
    <x v="40"/>
    <x v="5"/>
    <x v="5"/>
    <x v="5"/>
    <x v="4"/>
    <s v="ISLSVOISL"/>
    <s v=""/>
    <s v=""/>
    <s v=""/>
    <n v="1"/>
    <s v=""/>
    <s v=""/>
    <s v=""/>
    <s v=""/>
    <s v=""/>
    <s v=""/>
    <s v=""/>
    <s v=""/>
    <s v=""/>
    <s v=""/>
    <s v="439936254SVO"/>
    <s v="4399362536254ISL"/>
    <s v=""/>
    <s v="439936254"/>
    <n v="1668"/>
    <s v="ISL"/>
    <x v="5"/>
    <n v="2"/>
    <n v="2"/>
    <s v="16682"/>
    <s v="1668ISLT"/>
    <s v="ISLSVOISL"/>
  </r>
  <r>
    <x v="4"/>
    <s v=" "/>
    <s v="TK"/>
    <x v="184"/>
    <m/>
    <s v="THU"/>
    <x v="17"/>
    <d v="1899-12-30T06:00:00"/>
    <d v="1899-12-30T09:00:00"/>
    <s v="  "/>
    <x v="16"/>
    <s v="TK"/>
    <s v="77X"/>
    <x v="1"/>
    <x v="0"/>
    <x v="1"/>
    <x v="0"/>
    <x v="16"/>
    <x v="14"/>
    <x v="4"/>
    <x v="5"/>
    <x v="5"/>
    <x v="4"/>
    <s v="ISLFRAISL"/>
    <s v=""/>
    <s v=""/>
    <s v=""/>
    <n v="1"/>
    <s v=""/>
    <s v=""/>
    <s v=""/>
    <s v=""/>
    <s v=""/>
    <s v=""/>
    <s v=""/>
    <s v=""/>
    <s v=""/>
    <s v=""/>
    <s v="439936404FRA"/>
    <s v="4399364036404ISL"/>
    <s v=""/>
    <s v="439936404"/>
    <n v="1666"/>
    <s v="ISL"/>
    <x v="5"/>
    <n v="2"/>
    <n v="2"/>
    <s v="16662"/>
    <s v="1666ISLT"/>
    <s v="ISLFRAISL"/>
  </r>
  <r>
    <x v="4"/>
    <s v=" "/>
    <s v="TK"/>
    <x v="392"/>
    <m/>
    <s v="THU"/>
    <x v="11"/>
    <d v="1899-12-30T06:00:00"/>
    <d v="1899-12-30T12:30:00"/>
    <s v="  "/>
    <x v="16"/>
    <s v="RH"/>
    <s v="3RH"/>
    <x v="2"/>
    <x v="0"/>
    <x v="0"/>
    <x v="0"/>
    <x v="10"/>
    <x v="9"/>
    <x v="3"/>
    <x v="5"/>
    <x v="5"/>
    <x v="4"/>
    <s v="HKGALAISLALAHKG"/>
    <s v=""/>
    <s v=""/>
    <s v=""/>
    <n v="1"/>
    <s v=""/>
    <s v=""/>
    <s v=""/>
    <s v=""/>
    <s v=""/>
    <s v=""/>
    <s v=""/>
    <s v=""/>
    <s v=""/>
    <s v=""/>
    <s v="439936781ALA"/>
    <s v="4399367806781ISL"/>
    <s v=""/>
    <s v="439936781"/>
    <n v="2126"/>
    <s v="ISL"/>
    <x v="5"/>
    <n v="4"/>
    <n v="2"/>
    <s v="21262"/>
    <s v="2126ISLT"/>
    <s v="HKGALAISLALAHKG"/>
  </r>
  <r>
    <x v="4"/>
    <s v=" "/>
    <s v="TK"/>
    <x v="182"/>
    <m/>
    <s v="THU"/>
    <x v="1"/>
    <d v="1899-12-30T06:40:00"/>
    <d v="1899-12-30T12:00:00"/>
    <s v="  "/>
    <x v="72"/>
    <s v="TK"/>
    <s v="TK7"/>
    <x v="0"/>
    <x v="2"/>
    <x v="5"/>
    <x v="1"/>
    <x v="1"/>
    <x v="1"/>
    <x v="1"/>
    <x v="69"/>
    <x v="33"/>
    <x v="3"/>
    <s v="ISTKHIIST"/>
    <s v=""/>
    <s v=""/>
    <s v=""/>
    <n v="1"/>
    <s v=""/>
    <s v=""/>
    <s v=""/>
    <s v=""/>
    <s v=""/>
    <s v=""/>
    <n v="1"/>
    <s v=""/>
    <s v=""/>
    <s v=""/>
    <s v="439936058IST"/>
    <s v="4399360586058KHI"/>
    <s v="ISTL"/>
    <s v="439936058ISTL"/>
    <n v="1817"/>
    <s v="IST"/>
    <x v="5"/>
    <n v="2"/>
    <n v="1"/>
    <s v="18171"/>
    <s v=""/>
    <s v=""/>
  </r>
  <r>
    <x v="4"/>
    <s v=" "/>
    <s v="TK"/>
    <x v="431"/>
    <m/>
    <s v="THU"/>
    <x v="1"/>
    <d v="1899-12-30T07:00:00"/>
    <d v="1899-12-30T20:10:00"/>
    <s v="  "/>
    <x v="64"/>
    <s v="TK"/>
    <s v="77B"/>
    <x v="3"/>
    <x v="1"/>
    <x v="1"/>
    <x v="0"/>
    <x v="1"/>
    <x v="1"/>
    <x v="1"/>
    <x v="61"/>
    <x v="47"/>
    <x v="6"/>
    <s v="ISTGRUIST"/>
    <s v=""/>
    <s v=""/>
    <s v=""/>
    <n v="1"/>
    <s v=""/>
    <s v=""/>
    <s v=""/>
    <s v=""/>
    <s v=""/>
    <s v=""/>
    <n v="1"/>
    <s v=""/>
    <s v=""/>
    <s v=""/>
    <s v="4399315IST"/>
    <s v="439931515GRU"/>
    <s v="ISTL"/>
    <s v="4399315ISTL"/>
    <n v="1823"/>
    <s v="IST"/>
    <x v="5"/>
    <n v="2"/>
    <n v="1"/>
    <s v="18231"/>
    <s v=""/>
    <s v=""/>
  </r>
  <r>
    <x v="4"/>
    <s v=" "/>
    <s v="TK"/>
    <x v="432"/>
    <m/>
    <s v="THU"/>
    <x v="2"/>
    <d v="1899-12-30T07:00:00"/>
    <d v="1899-12-30T11:55:00"/>
    <s v="  "/>
    <x v="23"/>
    <s v="TK"/>
    <s v="33X"/>
    <x v="1"/>
    <x v="0"/>
    <x v="0"/>
    <x v="0"/>
    <x v="1"/>
    <x v="1"/>
    <x v="1"/>
    <x v="21"/>
    <x v="20"/>
    <x v="1"/>
    <s v="ISLALACANFRUISL"/>
    <s v=""/>
    <s v=""/>
    <s v=""/>
    <n v="1"/>
    <s v=""/>
    <s v=""/>
    <s v=""/>
    <s v=""/>
    <s v=""/>
    <s v=""/>
    <n v="1"/>
    <s v=""/>
    <s v=""/>
    <s v=""/>
    <s v="439936528ISL"/>
    <s v="4399365286528ALA"/>
    <s v="ISTL"/>
    <s v="439936528ISTL"/>
    <n v="1827"/>
    <s v="ISL"/>
    <x v="5"/>
    <n v="4"/>
    <n v="1"/>
    <s v="18271"/>
    <s v=""/>
    <s v=""/>
  </r>
  <r>
    <x v="4"/>
    <s v=" "/>
    <s v="TK"/>
    <x v="433"/>
    <m/>
    <s v="THU"/>
    <x v="99"/>
    <d v="1899-12-30T07:15:00"/>
    <d v="1899-12-30T11:20:00"/>
    <s v="  "/>
    <x v="113"/>
    <s v="TK"/>
    <s v="78Z"/>
    <x v="3"/>
    <x v="2"/>
    <x v="5"/>
    <x v="1"/>
    <x v="96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231DLM"/>
    <s v="not foundnot found1231LGW"/>
    <s v=""/>
    <s v="439931231"/>
    <s v="not found"/>
    <s v="not found"/>
    <x v="0"/>
    <s v=""/>
    <n v="449"/>
    <s v="not found449"/>
    <s v=""/>
    <s v=""/>
  </r>
  <r>
    <x v="4"/>
    <s v=" "/>
    <s v="TK"/>
    <x v="434"/>
    <m/>
    <s v="THU"/>
    <x v="2"/>
    <d v="1899-12-30T07:25:00"/>
    <d v="1899-12-30T11:35:00"/>
    <s v="  "/>
    <x v="28"/>
    <s v="9T"/>
    <s v="74F"/>
    <x v="1"/>
    <x v="0"/>
    <x v="3"/>
    <x v="0"/>
    <x v="1"/>
    <x v="1"/>
    <x v="1"/>
    <x v="26"/>
    <x v="23"/>
    <x v="3"/>
    <s v="ISLDWCISL"/>
    <s v=""/>
    <s v=""/>
    <s v=""/>
    <n v="1"/>
    <s v=""/>
    <s v=""/>
    <s v=""/>
    <s v=""/>
    <s v=""/>
    <s v=""/>
    <n v="1"/>
    <s v=""/>
    <s v=""/>
    <s v=""/>
    <s v="439936212ISL"/>
    <s v="4399362126212DWC"/>
    <s v="ISTL"/>
    <s v="439936212ISTL"/>
    <n v="1842"/>
    <s v="ISL"/>
    <x v="5"/>
    <n v="2"/>
    <n v="1"/>
    <s v="18421"/>
    <s v=""/>
    <s v=""/>
  </r>
  <r>
    <x v="4"/>
    <s v=" "/>
    <s v="TK"/>
    <x v="40"/>
    <m/>
    <s v="THU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s v=""/>
    <s v=""/>
    <n v="1"/>
    <s v=""/>
    <s v=""/>
    <s v=""/>
    <s v=""/>
    <s v=""/>
    <s v=""/>
    <n v="1"/>
    <s v=""/>
    <s v=""/>
    <s v=""/>
    <s v="439932458IST"/>
    <s v="4399324582458ADA"/>
    <s v="ISTL"/>
    <s v="439932458ISTL"/>
    <n v="1843"/>
    <s v="IST"/>
    <x v="5"/>
    <n v="2"/>
    <n v="1"/>
    <s v="18431"/>
    <s v=""/>
    <s v=""/>
  </r>
  <r>
    <x v="4"/>
    <s v=" "/>
    <s v="TK"/>
    <x v="274"/>
    <m/>
    <s v="THU"/>
    <x v="1"/>
    <d v="1899-12-30T07:40:00"/>
    <d v="1899-12-30T11:10:00"/>
    <s v="  "/>
    <x v="14"/>
    <s v="TK"/>
    <n v="333"/>
    <x v="3"/>
    <x v="1"/>
    <x v="0"/>
    <x v="0"/>
    <x v="1"/>
    <x v="1"/>
    <x v="1"/>
    <x v="14"/>
    <x v="14"/>
    <x v="5"/>
    <s v="ISTAMSIST"/>
    <s v=""/>
    <s v=""/>
    <s v=""/>
    <n v="1"/>
    <s v=""/>
    <s v=""/>
    <s v=""/>
    <s v=""/>
    <s v=""/>
    <s v=""/>
    <n v="1"/>
    <s v=""/>
    <s v=""/>
    <s v=""/>
    <s v="439931957IST"/>
    <s v="4399319571957AMS"/>
    <s v="ISTL"/>
    <s v="439931957ISTL"/>
    <n v="1847"/>
    <s v="IST"/>
    <x v="5"/>
    <n v="2"/>
    <n v="1"/>
    <s v="18471"/>
    <s v=""/>
    <s v=""/>
  </r>
  <r>
    <x v="4"/>
    <s v=" "/>
    <s v="TK"/>
    <x v="407"/>
    <m/>
    <s v="THU"/>
    <x v="11"/>
    <d v="1899-12-30T07:50:00"/>
    <d v="1899-12-30T13:00:00"/>
    <s v="  "/>
    <x v="80"/>
    <s v="TK"/>
    <s v="77X"/>
    <x v="1"/>
    <x v="0"/>
    <x v="1"/>
    <x v="0"/>
    <x v="10"/>
    <x v="9"/>
    <x v="3"/>
    <x v="77"/>
    <x v="58"/>
    <x v="1"/>
    <s v="ISLALATPEISL"/>
    <s v=""/>
    <s v=""/>
    <s v=""/>
    <n v="1"/>
    <s v=""/>
    <s v=""/>
    <s v=""/>
    <s v=""/>
    <s v=""/>
    <s v=""/>
    <n v="1"/>
    <s v=""/>
    <s v=""/>
    <s v=""/>
    <s v="439936442ALA"/>
    <s v="4399364426442TPE"/>
    <s v=""/>
    <s v="439936442"/>
    <n v="1694"/>
    <s v="ISL"/>
    <x v="5"/>
    <n v="3"/>
    <n v="2"/>
    <s v="16942"/>
    <s v=""/>
    <s v=""/>
  </r>
  <r>
    <x v="4"/>
    <s v=" "/>
    <s v="TK"/>
    <x v="435"/>
    <m/>
    <s v="THU"/>
    <x v="2"/>
    <d v="1899-12-30T07:55:00"/>
    <d v="1899-12-30T17:25:00"/>
    <s v="  "/>
    <x v="82"/>
    <s v="TK"/>
    <s v="77X"/>
    <x v="1"/>
    <x v="0"/>
    <x v="1"/>
    <x v="0"/>
    <x v="1"/>
    <x v="1"/>
    <x v="1"/>
    <x v="79"/>
    <x v="59"/>
    <x v="1"/>
    <s v="ISLICNISL"/>
    <s v=""/>
    <s v=""/>
    <s v=""/>
    <n v="1"/>
    <s v=""/>
    <s v=""/>
    <s v=""/>
    <s v=""/>
    <s v=""/>
    <s v=""/>
    <n v="1"/>
    <s v=""/>
    <s v=""/>
    <s v=""/>
    <s v="439936494ISL"/>
    <s v="4399364946494ICN"/>
    <s v="ISTL"/>
    <s v="439936494ISTL"/>
    <n v="1853"/>
    <s v="ISL"/>
    <x v="5"/>
    <n v="2"/>
    <n v="1"/>
    <s v="18531"/>
    <s v=""/>
    <s v=""/>
  </r>
  <r>
    <x v="4"/>
    <s v=" "/>
    <s v="TK"/>
    <x v="276"/>
    <m/>
    <s v="THU"/>
    <x v="102"/>
    <d v="1899-12-30T08:00:00"/>
    <d v="1899-12-30T10:40:00"/>
    <s v="  "/>
    <x v="5"/>
    <s v="TK"/>
    <s v="33D"/>
    <x v="3"/>
    <x v="1"/>
    <x v="0"/>
    <x v="0"/>
    <x v="99"/>
    <x v="14"/>
    <x v="4"/>
    <x v="5"/>
    <x v="5"/>
    <x v="4"/>
    <s v="ISTMUCIST"/>
    <s v=""/>
    <s v=""/>
    <s v=""/>
    <n v="1"/>
    <s v=""/>
    <s v=""/>
    <s v=""/>
    <s v=""/>
    <s v=""/>
    <s v=""/>
    <s v=""/>
    <s v=""/>
    <s v=""/>
    <s v=""/>
    <s v="439931630MUC"/>
    <s v="4399316291630IST"/>
    <s v=""/>
    <s v="439931630"/>
    <n v="1719"/>
    <s v="IST"/>
    <x v="5"/>
    <n v="2"/>
    <n v="2"/>
    <s v="17192"/>
    <s v="1719ISLT"/>
    <s v="ISTMUCIST"/>
  </r>
  <r>
    <x v="4"/>
    <s v=" "/>
    <s v="TK"/>
    <x v="277"/>
    <m/>
    <s v="THU"/>
    <x v="1"/>
    <d v="1899-12-30T08:35:00"/>
    <d v="1899-12-30T11:45:00"/>
    <s v="  "/>
    <x v="6"/>
    <s v="TK"/>
    <n v="333"/>
    <x v="3"/>
    <x v="1"/>
    <x v="0"/>
    <x v="0"/>
    <x v="1"/>
    <x v="1"/>
    <x v="1"/>
    <x v="6"/>
    <x v="6"/>
    <x v="5"/>
    <s v="ISTFRAIST"/>
    <s v=""/>
    <s v=""/>
    <s v=""/>
    <n v="1"/>
    <s v=""/>
    <s v=""/>
    <s v=""/>
    <s v=""/>
    <s v=""/>
    <s v=""/>
    <n v="1"/>
    <s v=""/>
    <s v=""/>
    <s v=""/>
    <s v="439931591IST"/>
    <s v="4399315911591FRA"/>
    <s v="ISTL"/>
    <s v="439931591ISTL"/>
    <n v="1877"/>
    <s v="IST"/>
    <x v="5"/>
    <n v="2"/>
    <n v="1"/>
    <s v="18771"/>
    <s v=""/>
    <s v=""/>
  </r>
  <r>
    <x v="4"/>
    <s v=" "/>
    <s v="TK"/>
    <x v="278"/>
    <m/>
    <s v="THU"/>
    <x v="103"/>
    <d v="1899-12-30T08:40:00"/>
    <d v="1899-12-30T12:00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n v="1"/>
    <s v=""/>
    <s v=""/>
    <s v=""/>
    <s v=""/>
    <s v=""/>
    <s v=""/>
    <s v=""/>
    <s v=""/>
    <s v=""/>
    <s v=""/>
    <s v="439931524DUS"/>
    <s v="4399315231524IST"/>
    <s v=""/>
    <s v="439931524"/>
    <n v="1723"/>
    <s v="IST"/>
    <x v="5"/>
    <n v="2"/>
    <n v="2"/>
    <s v="17232"/>
    <s v="1723ISLT"/>
    <s v="ISTDUSIST"/>
  </r>
  <r>
    <x v="4"/>
    <s v=" "/>
    <s v="TK"/>
    <x v="436"/>
    <m/>
    <s v="THU"/>
    <x v="111"/>
    <d v="1899-12-30T08:40:00"/>
    <d v="1899-12-30T11:30:00"/>
    <s v="  "/>
    <x v="16"/>
    <s v="KZU"/>
    <s v="ABV"/>
    <x v="0"/>
    <x v="0"/>
    <x v="2"/>
    <x v="0"/>
    <x v="106"/>
    <x v="72"/>
    <x v="4"/>
    <x v="5"/>
    <x v="5"/>
    <x v="4"/>
    <s v="ISLZRHISL"/>
    <s v=""/>
    <s v=""/>
    <s v=""/>
    <n v="1"/>
    <s v=""/>
    <s v=""/>
    <s v=""/>
    <s v=""/>
    <s v=""/>
    <s v=""/>
    <s v=""/>
    <s v=""/>
    <s v=""/>
    <s v=""/>
    <s v="439936629ZRH"/>
    <s v="4399366286629ISL"/>
    <s v=""/>
    <s v="439936629"/>
    <n v="1729"/>
    <s v="ISL"/>
    <x v="5"/>
    <n v="2"/>
    <n v="2"/>
    <s v="17292"/>
    <s v="1729ISLT"/>
    <s v="ISLZRHISL"/>
  </r>
  <r>
    <x v="4"/>
    <s v=" "/>
    <s v="TK"/>
    <x v="417"/>
    <m/>
    <s v="THU"/>
    <x v="25"/>
    <d v="1899-12-30T08:50:00"/>
    <d v="1899-12-30T10:00:00"/>
    <s v="  "/>
    <x v="21"/>
    <s v="TK"/>
    <s v="33X"/>
    <x v="1"/>
    <x v="0"/>
    <x v="0"/>
    <x v="0"/>
    <x v="23"/>
    <x v="19"/>
    <x v="5"/>
    <x v="19"/>
    <x v="14"/>
    <x v="5"/>
    <s v="ISTSTNMSTISL"/>
    <s v=""/>
    <s v=""/>
    <s v=""/>
    <n v="1"/>
    <s v=""/>
    <s v=""/>
    <s v=""/>
    <s v=""/>
    <s v=""/>
    <s v=""/>
    <n v="1"/>
    <s v=""/>
    <s v=""/>
    <s v=""/>
    <s v="439936305STN"/>
    <s v="4399363056305MST"/>
    <s v=""/>
    <s v="439936305"/>
    <n v="1715"/>
    <s v="IST"/>
    <x v="5"/>
    <n v="3"/>
    <n v="2"/>
    <s v="17152"/>
    <s v=""/>
    <s v=""/>
  </r>
  <r>
    <x v="4"/>
    <s v=" "/>
    <s v="TK"/>
    <x v="437"/>
    <m/>
    <s v="THU"/>
    <x v="2"/>
    <d v="1899-12-30T08:50:00"/>
    <d v="1899-12-30T12:45:00"/>
    <s v="  "/>
    <x v="41"/>
    <s v="TK"/>
    <s v="77X"/>
    <x v="1"/>
    <x v="0"/>
    <x v="1"/>
    <x v="0"/>
    <x v="1"/>
    <x v="1"/>
    <x v="1"/>
    <x v="39"/>
    <x v="32"/>
    <x v="1"/>
    <s v="ISLNVIHKGISL"/>
    <s v=""/>
    <s v=""/>
    <s v=""/>
    <n v="1"/>
    <s v=""/>
    <s v=""/>
    <s v=""/>
    <s v=""/>
    <s v=""/>
    <s v=""/>
    <n v="1"/>
    <s v=""/>
    <s v=""/>
    <s v=""/>
    <s v="439936488ISL"/>
    <s v="4399364886488NVI"/>
    <s v="ISTL"/>
    <s v="439936488ISTL"/>
    <n v="1890"/>
    <s v="ISL"/>
    <x v="5"/>
    <n v="3"/>
    <n v="1"/>
    <s v="18901"/>
    <s v=""/>
    <s v=""/>
  </r>
  <r>
    <x v="4"/>
    <s v=" "/>
    <s v="TK"/>
    <x v="438"/>
    <m/>
    <s v="THU"/>
    <x v="2"/>
    <d v="1899-12-30T09:00:00"/>
    <d v="1899-12-30T12:10:00"/>
    <s v="  "/>
    <x v="9"/>
    <s v="KZU"/>
    <s v="ABW"/>
    <x v="0"/>
    <x v="0"/>
    <x v="2"/>
    <x v="0"/>
    <x v="1"/>
    <x v="1"/>
    <x v="1"/>
    <x v="9"/>
    <x v="9"/>
    <x v="5"/>
    <s v="ISLBCNISL"/>
    <s v=""/>
    <s v=""/>
    <s v=""/>
    <n v="1"/>
    <s v=""/>
    <s v=""/>
    <s v=""/>
    <s v=""/>
    <s v=""/>
    <s v=""/>
    <n v="1"/>
    <s v=""/>
    <s v=""/>
    <s v=""/>
    <s v="439936645ISL"/>
    <s v="4399366456645BCN"/>
    <s v="ISTL"/>
    <s v="439936645ISTL"/>
    <n v="1902"/>
    <s v="ISL"/>
    <x v="5"/>
    <n v="2"/>
    <n v="1"/>
    <s v="19021"/>
    <s v=""/>
    <s v=""/>
  </r>
  <r>
    <x v="4"/>
    <s v=" "/>
    <s v="TK"/>
    <x v="280"/>
    <m/>
    <s v="THU"/>
    <x v="104"/>
    <d v="1899-12-30T09:10:00"/>
    <d v="1899-12-30T12:15:00"/>
    <s v="  "/>
    <x v="5"/>
    <s v="TK"/>
    <s v="33P"/>
    <x v="3"/>
    <x v="1"/>
    <x v="0"/>
    <x v="0"/>
    <x v="50"/>
    <x v="40"/>
    <x v="5"/>
    <x v="5"/>
    <x v="5"/>
    <x v="4"/>
    <s v="ISTVKOIST"/>
    <s v=""/>
    <s v=""/>
    <s v=""/>
    <n v="1"/>
    <s v=""/>
    <s v=""/>
    <s v=""/>
    <s v=""/>
    <s v=""/>
    <s v=""/>
    <s v=""/>
    <s v=""/>
    <s v=""/>
    <s v=""/>
    <s v="43993414VKO"/>
    <s v="43993413414IST"/>
    <s v=""/>
    <s v="43993414"/>
    <n v="1752"/>
    <s v="IST"/>
    <x v="5"/>
    <n v="2"/>
    <n v="2"/>
    <s v="17522"/>
    <s v="1752ISLT"/>
    <s v="ISTVKOIST"/>
  </r>
  <r>
    <x v="4"/>
    <s v=" "/>
    <s v="TK"/>
    <x v="281"/>
    <m/>
    <s v="THU"/>
    <x v="105"/>
    <d v="1899-12-30T09:10:00"/>
    <d v="1899-12-30T12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s v=""/>
    <n v="1"/>
    <s v=""/>
    <s v=""/>
    <s v=""/>
    <s v=""/>
    <s v=""/>
    <s v=""/>
    <s v=""/>
    <s v=""/>
    <s v=""/>
    <s v=""/>
    <s v="439931722TXL"/>
    <s v="4399317211722IST"/>
    <s v=""/>
    <s v="439931722"/>
    <n v="1753"/>
    <s v="IST"/>
    <x v="5"/>
    <n v="2"/>
    <n v="2"/>
    <s v="17532"/>
    <s v="1753ISLT"/>
    <s v="ISTTXLIST"/>
  </r>
  <r>
    <x v="4"/>
    <s v=" "/>
    <s v="TK"/>
    <x v="283"/>
    <m/>
    <s v="THU"/>
    <x v="106"/>
    <d v="1899-12-30T09:15:00"/>
    <d v="1899-12-30T12:30:00"/>
    <s v="  "/>
    <x v="5"/>
    <s v="TK"/>
    <s v="33P"/>
    <x v="3"/>
    <x v="1"/>
    <x v="0"/>
    <x v="0"/>
    <x v="102"/>
    <x v="11"/>
    <x v="5"/>
    <x v="5"/>
    <x v="5"/>
    <x v="4"/>
    <s v="ISTCPHIST"/>
    <s v=""/>
    <s v=""/>
    <s v=""/>
    <n v="1"/>
    <s v=""/>
    <s v=""/>
    <s v=""/>
    <s v=""/>
    <s v=""/>
    <s v=""/>
    <s v=""/>
    <s v=""/>
    <s v=""/>
    <s v=""/>
    <s v="439931784CPH"/>
    <s v="4399317831784IST"/>
    <s v=""/>
    <s v="439931784"/>
    <n v="1745"/>
    <s v="IST"/>
    <x v="5"/>
    <n v="2"/>
    <n v="2"/>
    <s v="17452"/>
    <s v="1745ISLT"/>
    <s v="ISTCPHIST"/>
  </r>
  <r>
    <x v="4"/>
    <s v=" "/>
    <s v="TK"/>
    <x v="285"/>
    <m/>
    <s v="THU"/>
    <x v="107"/>
    <d v="1899-12-30T09:30:00"/>
    <d v="1899-12-30T12:10:00"/>
    <s v="  "/>
    <x v="5"/>
    <s v="TK"/>
    <s v="33S"/>
    <x v="3"/>
    <x v="1"/>
    <x v="0"/>
    <x v="0"/>
    <x v="103"/>
    <x v="58"/>
    <x v="4"/>
    <x v="5"/>
    <x v="5"/>
    <x v="4"/>
    <s v="ISTFCOIST"/>
    <s v=""/>
    <s v=""/>
    <s v=""/>
    <n v="1"/>
    <s v=""/>
    <s v=""/>
    <s v=""/>
    <s v=""/>
    <s v=""/>
    <s v=""/>
    <s v=""/>
    <s v=""/>
    <s v=""/>
    <s v=""/>
    <s v="439931862FCO"/>
    <s v="4399318611862IST"/>
    <s v=""/>
    <s v="439931862"/>
    <n v="1773"/>
    <s v="IST"/>
    <x v="5"/>
    <n v="2"/>
    <n v="2"/>
    <s v="17732"/>
    <s v="1773ISLT"/>
    <s v="ISTFCOIST"/>
  </r>
  <r>
    <x v="4"/>
    <s v=" "/>
    <s v="TK"/>
    <x v="286"/>
    <m/>
    <s v="THU"/>
    <x v="18"/>
    <d v="1899-12-30T09:30:00"/>
    <d v="1899-12-30T12:55:00"/>
    <s v="  "/>
    <x v="5"/>
    <s v="TK"/>
    <n v="789"/>
    <x v="3"/>
    <x v="1"/>
    <x v="4"/>
    <x v="0"/>
    <x v="17"/>
    <x v="15"/>
    <x v="4"/>
    <x v="5"/>
    <x v="5"/>
    <x v="4"/>
    <s v="ISTAMSIST"/>
    <s v=""/>
    <s v=""/>
    <s v=""/>
    <n v="1"/>
    <s v=""/>
    <s v=""/>
    <s v=""/>
    <s v=""/>
    <s v=""/>
    <s v=""/>
    <s v=""/>
    <s v=""/>
    <s v=""/>
    <s v=""/>
    <s v="439931952AMS"/>
    <s v="4399319511952IST"/>
    <s v=""/>
    <s v="439931952"/>
    <n v="1738"/>
    <s v="IST"/>
    <x v="5"/>
    <n v="2"/>
    <n v="2"/>
    <s v="17382"/>
    <s v="1738ISLT"/>
    <s v="ISTAMSIST"/>
  </r>
  <r>
    <x v="4"/>
    <s v=" "/>
    <s v="TK"/>
    <x v="414"/>
    <m/>
    <s v="THU"/>
    <x v="54"/>
    <d v="1899-12-30T09:30:00"/>
    <d v="1899-12-30T14:30:00"/>
    <s v="  "/>
    <x v="40"/>
    <s v="TK"/>
    <s v="TK7"/>
    <x v="0"/>
    <x v="2"/>
    <x v="5"/>
    <x v="1"/>
    <x v="30"/>
    <x v="23"/>
    <x v="6"/>
    <x v="38"/>
    <x v="31"/>
    <x v="3"/>
    <s v="ISTDXBDACIST"/>
    <s v=""/>
    <s v=""/>
    <s v=""/>
    <n v="1"/>
    <s v=""/>
    <s v=""/>
    <s v=""/>
    <s v=""/>
    <s v=""/>
    <s v=""/>
    <n v="1"/>
    <s v=""/>
    <s v=""/>
    <s v=""/>
    <s v="439936172DXB"/>
    <s v="4399361726172DAC"/>
    <s v=""/>
    <s v="439936172"/>
    <n v="1709"/>
    <s v="IST"/>
    <x v="5"/>
    <n v="3"/>
    <n v="2"/>
    <s v="17092"/>
    <s v=""/>
    <s v=""/>
  </r>
  <r>
    <x v="4"/>
    <s v=" "/>
    <s v="TK"/>
    <x v="439"/>
    <m/>
    <s v="THU"/>
    <x v="20"/>
    <d v="1899-12-30T09:30:00"/>
    <d v="1899-12-30T12:45:00"/>
    <s v="  "/>
    <x v="16"/>
    <s v="TK"/>
    <s v="33X"/>
    <x v="1"/>
    <x v="0"/>
    <x v="0"/>
    <x v="0"/>
    <x v="19"/>
    <x v="17"/>
    <x v="4"/>
    <x v="5"/>
    <x v="5"/>
    <x v="4"/>
    <s v="ISLBRUISL"/>
    <s v=""/>
    <s v=""/>
    <s v=""/>
    <n v="1"/>
    <s v=""/>
    <s v=""/>
    <s v=""/>
    <s v=""/>
    <s v=""/>
    <s v=""/>
    <s v=""/>
    <s v=""/>
    <s v=""/>
    <s v=""/>
    <s v="439936510BRU"/>
    <s v="4399365096510ISL"/>
    <s v=""/>
    <s v="439936510"/>
    <n v="1736"/>
    <s v="ISL"/>
    <x v="5"/>
    <n v="2"/>
    <n v="2"/>
    <s v="17362"/>
    <s v="1736ISLT"/>
    <s v="ISLBRUISL"/>
  </r>
  <r>
    <x v="4"/>
    <s v=" "/>
    <s v="TK"/>
    <x v="287"/>
    <m/>
    <s v="THU"/>
    <x v="17"/>
    <d v="1899-12-30T09:35:00"/>
    <d v="1899-12-30T12:4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n v="1"/>
    <s v=""/>
    <s v=""/>
    <s v=""/>
    <s v=""/>
    <s v=""/>
    <s v=""/>
    <s v=""/>
    <s v=""/>
    <s v=""/>
    <s v=""/>
    <s v="439931588FRA"/>
    <s v="4399315871588IST"/>
    <s v=""/>
    <s v="439931588"/>
    <n v="1759"/>
    <s v="IST"/>
    <x v="5"/>
    <n v="2"/>
    <n v="2"/>
    <s v="17592"/>
    <s v="1759ISLT"/>
    <s v="ISTFRAIST"/>
  </r>
  <r>
    <x v="4"/>
    <s v=" "/>
    <s v="TK"/>
    <x v="393"/>
    <m/>
    <s v="THU"/>
    <x v="119"/>
    <d v="1899-12-30T09:45:00"/>
    <d v="1899-12-30T11:50:00"/>
    <s v="  "/>
    <x v="4"/>
    <s v="TK"/>
    <s v="33D"/>
    <x v="3"/>
    <x v="1"/>
    <x v="0"/>
    <x v="0"/>
    <x v="114"/>
    <x v="78"/>
    <x v="0"/>
    <x v="4"/>
    <x v="4"/>
    <x v="0"/>
    <s v="ISTMRUTNRMRUIST"/>
    <s v=""/>
    <s v=""/>
    <s v=""/>
    <s v=""/>
    <s v=""/>
    <s v=""/>
    <s v=""/>
    <s v=""/>
    <s v=""/>
    <n v="1"/>
    <s v=""/>
    <s v=""/>
    <s v=""/>
    <s v=""/>
    <s v="43992160MRU"/>
    <s v="43992160160TNR"/>
    <s v=""/>
    <s v="43993160"/>
    <n v="1644"/>
    <s v="IST"/>
    <x v="4"/>
    <n v="4"/>
    <n v="2"/>
    <s v="16442"/>
    <s v=""/>
    <s v=""/>
  </r>
  <r>
    <x v="4"/>
    <s v=" "/>
    <s v="TK"/>
    <x v="288"/>
    <m/>
    <s v="THU"/>
    <x v="1"/>
    <d v="1899-12-30T09:50:00"/>
    <d v="1899-12-30T11:45:00"/>
    <s v="  "/>
    <x v="60"/>
    <s v="TK"/>
    <s v="33S"/>
    <x v="3"/>
    <x v="1"/>
    <x v="0"/>
    <x v="0"/>
    <x v="1"/>
    <x v="1"/>
    <x v="1"/>
    <x v="57"/>
    <x v="44"/>
    <x v="3"/>
    <s v="ISTBEYIST"/>
    <s v=""/>
    <s v=""/>
    <s v=""/>
    <n v="1"/>
    <s v=""/>
    <s v=""/>
    <s v=""/>
    <s v=""/>
    <s v=""/>
    <s v=""/>
    <n v="1"/>
    <s v=""/>
    <s v=""/>
    <s v=""/>
    <s v="43993824IST"/>
    <s v="43993824824BEY"/>
    <s v="ISTL"/>
    <s v="43993824ISTL"/>
    <n v="1932"/>
    <s v="IST"/>
    <x v="5"/>
    <n v="2"/>
    <n v="1"/>
    <s v="19321"/>
    <s v=""/>
    <s v=""/>
  </r>
  <r>
    <x v="4"/>
    <s v=" "/>
    <s v="TK"/>
    <x v="289"/>
    <m/>
    <s v="THU"/>
    <x v="15"/>
    <d v="1899-12-30T09:50:00"/>
    <d v="1899-12-30T13:2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s v=""/>
    <n v="1"/>
    <s v=""/>
    <s v=""/>
    <s v=""/>
    <s v=""/>
    <s v=""/>
    <s v=""/>
    <s v=""/>
    <s v=""/>
    <s v=""/>
    <s v=""/>
    <s v="439931854BCN"/>
    <s v="4399318531854IST"/>
    <s v=""/>
    <s v="439931854"/>
    <n v="1746"/>
    <s v="IST"/>
    <x v="5"/>
    <n v="2"/>
    <n v="2"/>
    <s v="17462"/>
    <s v="1746ISLT"/>
    <s v="ISTBCNIST"/>
  </r>
  <r>
    <x v="4"/>
    <s v=" "/>
    <s v="TK"/>
    <x v="377"/>
    <m/>
    <s v="THU"/>
    <x v="70"/>
    <d v="1899-12-30T09:55:00"/>
    <d v="1899-12-30T12:10:00"/>
    <s v="  "/>
    <x v="130"/>
    <s v="TK"/>
    <n v="789"/>
    <x v="3"/>
    <x v="1"/>
    <x v="4"/>
    <x v="0"/>
    <x v="67"/>
    <x v="51"/>
    <x v="2"/>
    <x v="125"/>
    <x v="50"/>
    <x v="6"/>
    <s v="ISTMEXCUNIST"/>
    <s v=""/>
    <s v=""/>
    <s v=""/>
    <n v="1"/>
    <s v=""/>
    <s v=""/>
    <s v=""/>
    <s v=""/>
    <s v=""/>
    <n v="1"/>
    <s v=""/>
    <s v=""/>
    <s v=""/>
    <s v=""/>
    <s v="43992181MEX"/>
    <s v="43992181181CUN"/>
    <s v=""/>
    <s v="43993181"/>
    <n v="1548"/>
    <s v="IST"/>
    <x v="4"/>
    <n v="3"/>
    <n v="2"/>
    <s v="15482"/>
    <s v=""/>
    <s v=""/>
  </r>
  <r>
    <x v="4"/>
    <s v=" "/>
    <s v="TK"/>
    <x v="290"/>
    <m/>
    <s v="THU"/>
    <x v="12"/>
    <d v="1899-12-30T09:55:00"/>
    <d v="1899-12-30T14:10:00"/>
    <s v="  "/>
    <x v="5"/>
    <s v="TK"/>
    <n v="333"/>
    <x v="3"/>
    <x v="1"/>
    <x v="0"/>
    <x v="0"/>
    <x v="11"/>
    <x v="10"/>
    <x v="4"/>
    <x v="5"/>
    <x v="5"/>
    <x v="4"/>
    <s v="ISTMADIST"/>
    <s v=""/>
    <s v=""/>
    <s v=""/>
    <n v="1"/>
    <s v=""/>
    <s v=""/>
    <s v=""/>
    <s v=""/>
    <s v=""/>
    <s v=""/>
    <s v=""/>
    <s v=""/>
    <s v=""/>
    <s v=""/>
    <s v="439931858MAD"/>
    <s v="4399318571858IST"/>
    <s v=""/>
    <s v="439931858"/>
    <n v="1726"/>
    <s v="IST"/>
    <x v="5"/>
    <n v="2"/>
    <n v="2"/>
    <s v="17262"/>
    <s v="1726ISLT"/>
    <s v="ISTMADIST"/>
  </r>
  <r>
    <x v="4"/>
    <s v=" "/>
    <s v="TK"/>
    <x v="291"/>
    <m/>
    <s v="THU"/>
    <x v="1"/>
    <d v="1899-12-30T10:00:00"/>
    <d v="1899-12-30T13:50:00"/>
    <s v="  "/>
    <x v="17"/>
    <s v="TK"/>
    <n v="333"/>
    <x v="3"/>
    <x v="1"/>
    <x v="0"/>
    <x v="0"/>
    <x v="1"/>
    <x v="1"/>
    <x v="1"/>
    <x v="16"/>
    <x v="16"/>
    <x v="2"/>
    <s v="ISTLHRIST"/>
    <s v=""/>
    <s v=""/>
    <s v=""/>
    <n v="1"/>
    <s v=""/>
    <s v=""/>
    <s v=""/>
    <s v=""/>
    <s v=""/>
    <s v=""/>
    <n v="1"/>
    <s v=""/>
    <s v=""/>
    <s v=""/>
    <s v="439931985IST"/>
    <s v="4399319851985LHR"/>
    <s v="ISTL"/>
    <s v="439931985ISTL"/>
    <n v="1945"/>
    <s v="IST"/>
    <x v="5"/>
    <n v="2"/>
    <n v="1"/>
    <s v="19451"/>
    <s v=""/>
    <s v=""/>
  </r>
  <r>
    <x v="4"/>
    <s v=" "/>
    <s v="TK"/>
    <x v="293"/>
    <m/>
    <s v="THU"/>
    <x v="1"/>
    <d v="1899-12-30T10:10:00"/>
    <d v="1899-12-30T23:50:00"/>
    <s v="  "/>
    <x v="104"/>
    <s v="TK"/>
    <s v="77B"/>
    <x v="3"/>
    <x v="1"/>
    <x v="1"/>
    <x v="0"/>
    <x v="1"/>
    <x v="1"/>
    <x v="1"/>
    <x v="101"/>
    <x v="15"/>
    <x v="6"/>
    <s v="ISTLAXIST"/>
    <s v=""/>
    <s v=""/>
    <s v=""/>
    <n v="1"/>
    <s v=""/>
    <s v=""/>
    <s v=""/>
    <s v=""/>
    <s v=""/>
    <s v=""/>
    <n v="1"/>
    <s v=""/>
    <s v=""/>
    <s v=""/>
    <s v="439939IST"/>
    <s v="4399399LAX"/>
    <s v="ISTL"/>
    <s v="439939ISTL"/>
    <n v="1952"/>
    <s v="IST"/>
    <x v="5"/>
    <n v="2"/>
    <n v="1"/>
    <s v="19521"/>
    <s v=""/>
    <s v=""/>
  </r>
  <r>
    <x v="4"/>
    <s v=" "/>
    <s v="TK"/>
    <x v="294"/>
    <m/>
    <s v="THU"/>
    <x v="1"/>
    <d v="1899-12-30T10:10:00"/>
    <d v="1899-12-30T23:30:00"/>
    <s v="  "/>
    <x v="115"/>
    <s v="TK"/>
    <s v="77B"/>
    <x v="3"/>
    <x v="1"/>
    <x v="1"/>
    <x v="0"/>
    <x v="1"/>
    <x v="1"/>
    <x v="1"/>
    <x v="110"/>
    <x v="15"/>
    <x v="6"/>
    <s v="ISTSFOIST"/>
    <s v=""/>
    <s v=""/>
    <s v=""/>
    <n v="1"/>
    <s v=""/>
    <s v=""/>
    <s v=""/>
    <s v=""/>
    <s v=""/>
    <s v=""/>
    <n v="1"/>
    <s v=""/>
    <s v=""/>
    <s v=""/>
    <s v="4399379IST"/>
    <s v="439937979SFO"/>
    <s v="ISTL"/>
    <s v="4399379ISTL"/>
    <n v="1953"/>
    <s v="IST"/>
    <x v="5"/>
    <n v="2"/>
    <n v="1"/>
    <s v="19531"/>
    <s v=""/>
    <s v=""/>
  </r>
  <r>
    <x v="4"/>
    <s v=" "/>
    <s v="TK"/>
    <x v="440"/>
    <m/>
    <s v="THU"/>
    <x v="117"/>
    <d v="1899-12-30T10:15:00"/>
    <d v="1899-12-30T14:20:00"/>
    <s v="  "/>
    <x v="5"/>
    <s v="TK"/>
    <n v="333"/>
    <x v="3"/>
    <x v="1"/>
    <x v="0"/>
    <x v="0"/>
    <x v="112"/>
    <x v="19"/>
    <x v="5"/>
    <x v="5"/>
    <x v="5"/>
    <x v="4"/>
    <s v="ISTMANIST"/>
    <s v=""/>
    <s v=""/>
    <s v=""/>
    <n v="1"/>
    <s v=""/>
    <s v=""/>
    <s v=""/>
    <s v=""/>
    <s v=""/>
    <s v=""/>
    <s v=""/>
    <s v=""/>
    <s v=""/>
    <s v=""/>
    <s v="439931994MAN"/>
    <s v="4399319931994IST"/>
    <s v=""/>
    <s v="439931994"/>
    <n v="1747"/>
    <s v="IST"/>
    <x v="5"/>
    <n v="2"/>
    <n v="2"/>
    <s v="17472"/>
    <s v="1747ISLT"/>
    <s v="ISTMANIST"/>
  </r>
  <r>
    <x v="4"/>
    <s v=" "/>
    <s v="TK"/>
    <x v="130"/>
    <m/>
    <s v="THU"/>
    <x v="1"/>
    <d v="1899-12-30T10:15:00"/>
    <d v="1899-12-30T12:05:00"/>
    <s v="  "/>
    <x v="70"/>
    <s v="TK"/>
    <n v="333"/>
    <x v="3"/>
    <x v="1"/>
    <x v="0"/>
    <x v="0"/>
    <x v="1"/>
    <x v="1"/>
    <x v="1"/>
    <x v="67"/>
    <x v="5"/>
    <x v="4"/>
    <s v="ISTTZXIST"/>
    <s v=""/>
    <s v=""/>
    <s v=""/>
    <n v="1"/>
    <s v=""/>
    <s v=""/>
    <s v=""/>
    <s v=""/>
    <s v=""/>
    <s v=""/>
    <n v="1"/>
    <s v=""/>
    <s v=""/>
    <s v=""/>
    <s v="439932834IST"/>
    <s v="4399328342834TZX"/>
    <s v="ISTL"/>
    <s v="439932834ISTL"/>
    <n v="1958"/>
    <s v="IST"/>
    <x v="5"/>
    <n v="2"/>
    <n v="1"/>
    <s v="19581"/>
    <s v=""/>
    <s v=""/>
  </r>
  <r>
    <x v="4"/>
    <s v=" "/>
    <s v="TK"/>
    <x v="419"/>
    <m/>
    <s v="THU"/>
    <x v="6"/>
    <d v="1899-12-30T10:15:00"/>
    <d v="1899-12-30T16:10:00"/>
    <s v="  "/>
    <x v="24"/>
    <s v="TK"/>
    <s v="77X"/>
    <x v="1"/>
    <x v="0"/>
    <x v="1"/>
    <x v="0"/>
    <x v="5"/>
    <x v="5"/>
    <x v="3"/>
    <x v="22"/>
    <x v="19"/>
    <x v="1"/>
    <s v="ISLFRUPVGISL"/>
    <s v=""/>
    <s v=""/>
    <s v=""/>
    <n v="1"/>
    <s v=""/>
    <s v=""/>
    <s v=""/>
    <s v=""/>
    <s v=""/>
    <s v=""/>
    <n v="1"/>
    <s v=""/>
    <s v=""/>
    <s v=""/>
    <s v="439936480FRU"/>
    <s v="4399364806480PVG"/>
    <s v=""/>
    <s v="439936480"/>
    <n v="1718"/>
    <s v="ISL"/>
    <x v="5"/>
    <n v="3"/>
    <n v="2"/>
    <s v="17182"/>
    <s v=""/>
    <s v=""/>
  </r>
  <r>
    <x v="4"/>
    <s v=" "/>
    <s v="TK"/>
    <x v="296"/>
    <m/>
    <s v="THU"/>
    <x v="1"/>
    <d v="1899-12-30T10:20:00"/>
    <d v="1899-12-30T14:50:00"/>
    <s v="  "/>
    <x v="85"/>
    <s v="TK"/>
    <n v="332"/>
    <x v="3"/>
    <x v="1"/>
    <x v="0"/>
    <x v="0"/>
    <x v="1"/>
    <x v="1"/>
    <x v="1"/>
    <x v="82"/>
    <x v="9"/>
    <x v="5"/>
    <s v="ISTMADIST"/>
    <s v=""/>
    <s v=""/>
    <s v=""/>
    <n v="1"/>
    <s v=""/>
    <s v=""/>
    <s v=""/>
    <s v=""/>
    <s v=""/>
    <s v=""/>
    <n v="1"/>
    <s v=""/>
    <s v=""/>
    <s v=""/>
    <s v="439931859IST"/>
    <s v="4399318591859MAD"/>
    <s v="ISTL"/>
    <s v="439931859ISTL"/>
    <n v="1963"/>
    <s v="IST"/>
    <x v="5"/>
    <n v="2"/>
    <n v="1"/>
    <s v="19631"/>
    <s v=""/>
    <s v=""/>
  </r>
  <r>
    <x v="4"/>
    <s v=" "/>
    <s v="TK"/>
    <x v="297"/>
    <m/>
    <s v="THU"/>
    <x v="1"/>
    <d v="1899-12-30T10:30:00"/>
    <d v="1899-12-30T21:20:00"/>
    <s v="  "/>
    <x v="46"/>
    <s v="TK"/>
    <s v="77B"/>
    <x v="3"/>
    <x v="1"/>
    <x v="1"/>
    <x v="0"/>
    <x v="1"/>
    <x v="1"/>
    <x v="1"/>
    <x v="43"/>
    <x v="15"/>
    <x v="6"/>
    <s v="ISTJFKIST"/>
    <s v=""/>
    <s v=""/>
    <s v=""/>
    <n v="1"/>
    <s v=""/>
    <s v=""/>
    <s v=""/>
    <s v=""/>
    <s v=""/>
    <s v=""/>
    <n v="1"/>
    <s v=""/>
    <s v=""/>
    <s v=""/>
    <s v="439931IST"/>
    <s v="4399311JFK"/>
    <s v="ISTL"/>
    <s v="439931ISTL"/>
    <n v="1966"/>
    <s v="IST"/>
    <x v="5"/>
    <n v="2"/>
    <n v="1"/>
    <s v="19661"/>
    <s v=""/>
    <s v=""/>
  </r>
  <r>
    <x v="4"/>
    <s v=" "/>
    <s v="TK"/>
    <x v="298"/>
    <m/>
    <s v="THU"/>
    <x v="24"/>
    <d v="1899-12-30T10:30:00"/>
    <d v="1899-12-30T14:20:00"/>
    <s v="  "/>
    <x v="5"/>
    <s v="TK"/>
    <s v="77K"/>
    <x v="3"/>
    <x v="1"/>
    <x v="1"/>
    <x v="0"/>
    <x v="23"/>
    <x v="19"/>
    <x v="5"/>
    <x v="5"/>
    <x v="5"/>
    <x v="4"/>
    <s v="ISTLHRIST"/>
    <s v=""/>
    <s v=""/>
    <s v=""/>
    <n v="1"/>
    <s v=""/>
    <s v=""/>
    <s v=""/>
    <s v=""/>
    <s v=""/>
    <s v=""/>
    <s v=""/>
    <s v=""/>
    <s v=""/>
    <s v=""/>
    <s v="439931980LHR"/>
    <s v="4399319791980IST"/>
    <s v=""/>
    <s v="439931980"/>
    <n v="1751"/>
    <s v="IST"/>
    <x v="5"/>
    <n v="2"/>
    <n v="2"/>
    <s v="17512"/>
    <s v="1751ISLT"/>
    <s v="ISTLHRIST"/>
  </r>
  <r>
    <x v="4"/>
    <s v=" "/>
    <s v="TK"/>
    <x v="300"/>
    <m/>
    <s v="THU"/>
    <x v="1"/>
    <d v="1899-12-30T10:40:00"/>
    <d v="1899-12-30T23:00:00"/>
    <s v="  "/>
    <x v="57"/>
    <s v="TK"/>
    <s v="77B"/>
    <x v="3"/>
    <x v="1"/>
    <x v="1"/>
    <x v="0"/>
    <x v="1"/>
    <x v="1"/>
    <x v="1"/>
    <x v="54"/>
    <x v="15"/>
    <x v="6"/>
    <s v="ISTMIAIST"/>
    <s v=""/>
    <s v=""/>
    <s v=""/>
    <n v="1"/>
    <s v=""/>
    <s v=""/>
    <s v=""/>
    <s v=""/>
    <s v=""/>
    <s v=""/>
    <n v="1"/>
    <s v=""/>
    <s v=""/>
    <s v=""/>
    <s v="4399377IST"/>
    <s v="439937777MIA"/>
    <s v="ISTL"/>
    <s v="4399377ISTL"/>
    <n v="1974"/>
    <s v="IST"/>
    <x v="5"/>
    <n v="2"/>
    <n v="1"/>
    <s v="19741"/>
    <s v=""/>
    <s v=""/>
  </r>
  <r>
    <x v="4"/>
    <s v=" "/>
    <s v="TK"/>
    <x v="441"/>
    <m/>
    <s v="THU"/>
    <x v="1"/>
    <d v="1899-12-30T10:40:00"/>
    <d v="1899-12-30T16:45:00"/>
    <s v="  "/>
    <x v="131"/>
    <s v="TK"/>
    <n v="332"/>
    <x v="3"/>
    <x v="1"/>
    <x v="0"/>
    <x v="0"/>
    <x v="1"/>
    <x v="1"/>
    <x v="1"/>
    <x v="126"/>
    <x v="80"/>
    <x v="0"/>
    <s v="ISTNDJFIHIST"/>
    <s v=""/>
    <s v=""/>
    <s v=""/>
    <n v="1"/>
    <s v=""/>
    <s v=""/>
    <s v=""/>
    <s v=""/>
    <s v=""/>
    <s v=""/>
    <n v="1"/>
    <s v=""/>
    <s v=""/>
    <s v=""/>
    <s v="43993590IST"/>
    <s v="43993590590NDJ"/>
    <s v="ISTL"/>
    <s v="43993590ISTL"/>
    <n v="1975"/>
    <s v="IST"/>
    <x v="5"/>
    <n v="3"/>
    <n v="1"/>
    <s v="19751"/>
    <s v=""/>
    <s v=""/>
  </r>
  <r>
    <x v="4"/>
    <s v=" "/>
    <s v="TK"/>
    <x v="302"/>
    <m/>
    <s v="THU"/>
    <x v="108"/>
    <d v="1899-12-30T10:50:00"/>
    <d v="1899-12-30T15:15:00"/>
    <s v="  "/>
    <x v="32"/>
    <s v="TK"/>
    <s v="78Z"/>
    <x v="3"/>
    <x v="2"/>
    <x v="5"/>
    <x v="1"/>
    <x v="23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0LGW"/>
    <s v="not foundnot found1160AYT"/>
    <s v=""/>
    <s v="439931160"/>
    <s v="not found"/>
    <s v="not found"/>
    <x v="0"/>
    <s v=""/>
    <n v="481"/>
    <s v="not found481"/>
    <s v=""/>
    <s v=""/>
  </r>
  <r>
    <x v="4"/>
    <s v=" "/>
    <s v="TK"/>
    <x v="442"/>
    <m/>
    <s v="THU"/>
    <x v="12"/>
    <d v="1899-12-30T10:50:00"/>
    <d v="1899-12-30T14:45:00"/>
    <s v="  "/>
    <x v="16"/>
    <s v="KZU"/>
    <s v="ABW"/>
    <x v="1"/>
    <x v="0"/>
    <x v="2"/>
    <x v="0"/>
    <x v="11"/>
    <x v="10"/>
    <x v="4"/>
    <x v="5"/>
    <x v="5"/>
    <x v="4"/>
    <s v="ISLMADISL"/>
    <s v=""/>
    <s v=""/>
    <s v=""/>
    <n v="1"/>
    <s v=""/>
    <s v=""/>
    <s v=""/>
    <s v=""/>
    <s v=""/>
    <s v=""/>
    <s v=""/>
    <s v=""/>
    <s v=""/>
    <s v=""/>
    <s v="439936418MAD"/>
    <s v="4399364176418ISL"/>
    <s v=""/>
    <s v="439936418"/>
    <n v="1757"/>
    <s v="ISL"/>
    <x v="5"/>
    <n v="2"/>
    <n v="2"/>
    <s v="17572"/>
    <s v="1757ISLT"/>
    <s v="ISLMADISL"/>
  </r>
  <r>
    <x v="4"/>
    <s v=" "/>
    <s v="TK"/>
    <x v="376"/>
    <m/>
    <s v="THU"/>
    <x v="27"/>
    <d v="1899-12-30T10:50:00"/>
    <d v="1899-12-30T13:55:00"/>
    <s v="  "/>
    <x v="16"/>
    <s v="TK"/>
    <s v="77X"/>
    <x v="1"/>
    <x v="0"/>
    <x v="1"/>
    <x v="0"/>
    <x v="25"/>
    <x v="15"/>
    <x v="4"/>
    <x v="5"/>
    <x v="5"/>
    <x v="4"/>
    <s v="ISLORDMEXBOGMIAMSTISL"/>
    <s v=""/>
    <s v=""/>
    <s v=""/>
    <n v="1"/>
    <s v=""/>
    <s v=""/>
    <s v=""/>
    <s v=""/>
    <s v=""/>
    <s v=""/>
    <s v=""/>
    <s v=""/>
    <s v=""/>
    <s v=""/>
    <s v="439916434MST"/>
    <s v="4399164336434ISL"/>
    <s v=""/>
    <s v="439936434"/>
    <n v="811"/>
    <s v="ISL"/>
    <x v="3"/>
    <n v="6"/>
    <n v="6"/>
    <s v="8116"/>
    <s v="811ISLT"/>
    <s v="ISLORDMEXBOGMIAMSTISL"/>
  </r>
  <r>
    <x v="4"/>
    <s v=" "/>
    <s v="TK"/>
    <x v="443"/>
    <m/>
    <s v="THU"/>
    <x v="2"/>
    <d v="1899-12-30T10:55:00"/>
    <d v="1899-12-30T13:25:00"/>
    <s v="  "/>
    <x v="132"/>
    <s v="TK"/>
    <s v="33X"/>
    <x v="1"/>
    <x v="0"/>
    <x v="0"/>
    <x v="0"/>
    <x v="1"/>
    <x v="1"/>
    <x v="1"/>
    <x v="127"/>
    <x v="81"/>
    <x v="2"/>
    <s v="ISLVNOPRGISL"/>
    <s v=""/>
    <s v=""/>
    <s v=""/>
    <n v="1"/>
    <s v=""/>
    <s v=""/>
    <s v=""/>
    <s v=""/>
    <s v=""/>
    <s v=""/>
    <n v="1"/>
    <s v=""/>
    <s v=""/>
    <s v=""/>
    <s v="439936591ISL"/>
    <s v="4399365916591VNO"/>
    <s v="ISTL"/>
    <s v="439936591ISTL"/>
    <n v="1995"/>
    <s v="ISL"/>
    <x v="5"/>
    <n v="3"/>
    <n v="1"/>
    <s v="19951"/>
    <s v=""/>
    <s v=""/>
  </r>
  <r>
    <x v="4"/>
    <s v=" "/>
    <s v="TK"/>
    <x v="444"/>
    <m/>
    <s v="THU"/>
    <x v="2"/>
    <d v="1899-12-30T11:00:00"/>
    <d v="1899-12-30T13:00:00"/>
    <s v="  "/>
    <x v="27"/>
    <s v="TK"/>
    <s v="33X"/>
    <x v="0"/>
    <x v="0"/>
    <x v="0"/>
    <x v="0"/>
    <x v="1"/>
    <x v="1"/>
    <x v="1"/>
    <x v="25"/>
    <x v="22"/>
    <x v="2"/>
    <s v="ISLKBPLNZISL"/>
    <s v=""/>
    <s v=""/>
    <s v=""/>
    <n v="1"/>
    <s v=""/>
    <s v=""/>
    <s v=""/>
    <s v=""/>
    <s v=""/>
    <s v=""/>
    <n v="1"/>
    <s v=""/>
    <s v=""/>
    <s v=""/>
    <s v="439936611ISL"/>
    <s v="4399366116611KBP"/>
    <s v="ISTL"/>
    <s v="439936611ISTL"/>
    <n v="1997"/>
    <s v="ISL"/>
    <x v="5"/>
    <n v="3"/>
    <n v="1"/>
    <s v="19971"/>
    <s v=""/>
    <s v=""/>
  </r>
  <r>
    <x v="4"/>
    <s v=" "/>
    <s v="TK"/>
    <x v="304"/>
    <m/>
    <s v="THU"/>
    <x v="1"/>
    <d v="1899-12-30T11:05:00"/>
    <d v="1899-12-30T00:10:00"/>
    <n v="1"/>
    <x v="71"/>
    <s v="TK"/>
    <s v="77B"/>
    <x v="3"/>
    <x v="1"/>
    <x v="1"/>
    <x v="0"/>
    <x v="1"/>
    <x v="1"/>
    <x v="1"/>
    <x v="68"/>
    <x v="15"/>
    <x v="6"/>
    <s v="ISTIAHIST"/>
    <s v=""/>
    <s v=""/>
    <s v=""/>
    <n v="1"/>
    <s v=""/>
    <s v=""/>
    <s v=""/>
    <s v=""/>
    <s v=""/>
    <s v=""/>
    <n v="1"/>
    <s v=""/>
    <s v=""/>
    <s v=""/>
    <s v="4399333IST"/>
    <s v="439933333IAH"/>
    <s v="ISTL"/>
    <s v="4399333ISTL"/>
    <n v="1999"/>
    <s v="IST"/>
    <x v="5"/>
    <n v="2"/>
    <n v="1"/>
    <s v="19991"/>
    <s v=""/>
    <s v=""/>
  </r>
  <r>
    <x v="4"/>
    <s v=" "/>
    <s v="TK"/>
    <x v="305"/>
    <m/>
    <s v="THU"/>
    <x v="1"/>
    <d v="1899-12-30T11:05:00"/>
    <d v="1899-12-30T18:05:00"/>
    <s v="  "/>
    <x v="19"/>
    <s v="TK"/>
    <s v="33D"/>
    <x v="3"/>
    <x v="1"/>
    <x v="0"/>
    <x v="0"/>
    <x v="1"/>
    <x v="1"/>
    <x v="1"/>
    <x v="17"/>
    <x v="17"/>
    <x v="0"/>
    <s v="ISTLOSIST"/>
    <s v=""/>
    <s v=""/>
    <s v=""/>
    <n v="1"/>
    <s v=""/>
    <s v=""/>
    <s v=""/>
    <s v=""/>
    <s v=""/>
    <s v=""/>
    <n v="1"/>
    <s v=""/>
    <s v=""/>
    <s v=""/>
    <s v="43993625IST"/>
    <s v="43993625625LOS"/>
    <s v="ISTL"/>
    <s v="43993625ISTL"/>
    <n v="2000"/>
    <s v="IST"/>
    <x v="5"/>
    <n v="2"/>
    <n v="1"/>
    <s v="20001"/>
    <s v=""/>
    <s v=""/>
  </r>
  <r>
    <x v="4"/>
    <s v=" "/>
    <s v="TK"/>
    <x v="306"/>
    <m/>
    <s v="THU"/>
    <x v="30"/>
    <d v="1899-12-30T11:05:00"/>
    <d v="1899-12-30T12:20:00"/>
    <s v="  "/>
    <x v="60"/>
    <s v="TK"/>
    <s v="78Z"/>
    <x v="3"/>
    <x v="2"/>
    <x v="5"/>
    <x v="1"/>
    <x v="28"/>
    <x v="1"/>
    <x v="1"/>
    <x v="57"/>
    <x v="44"/>
    <x v="3"/>
    <s v="Sefer Başlangıcı Yok"/>
    <s v=""/>
    <s v=""/>
    <s v=""/>
    <s v=""/>
    <s v=""/>
    <s v=""/>
    <s v=""/>
    <s v=""/>
    <s v=""/>
    <s v=""/>
    <s v=""/>
    <s v=""/>
    <s v=""/>
    <s v=""/>
    <s v="not found4018AYT"/>
    <s v="not foundnot found4018BEY"/>
    <s v=""/>
    <s v="439934018"/>
    <s v="not found"/>
    <s v="not found"/>
    <x v="0"/>
    <s v=""/>
    <n v="487"/>
    <s v="not found487"/>
    <s v=""/>
    <s v=""/>
  </r>
  <r>
    <x v="4"/>
    <s v=" "/>
    <s v="TK"/>
    <x v="445"/>
    <m/>
    <s v="THU"/>
    <x v="2"/>
    <d v="1899-12-30T11:05:00"/>
    <d v="1899-12-30T14:45:00"/>
    <s v="  "/>
    <x v="14"/>
    <s v="TK"/>
    <s v="33X"/>
    <x v="1"/>
    <x v="0"/>
    <x v="0"/>
    <x v="0"/>
    <x v="1"/>
    <x v="1"/>
    <x v="1"/>
    <x v="14"/>
    <x v="14"/>
    <x v="5"/>
    <s v="ISLAMSISL"/>
    <s v=""/>
    <s v=""/>
    <s v=""/>
    <n v="1"/>
    <s v=""/>
    <s v=""/>
    <s v=""/>
    <s v=""/>
    <s v=""/>
    <s v=""/>
    <n v="1"/>
    <s v=""/>
    <s v=""/>
    <s v=""/>
    <s v="439936309ISL"/>
    <s v="4399363096309AMS"/>
    <s v="ISTL"/>
    <s v="439936309ISTL"/>
    <n v="2003"/>
    <s v="ISL"/>
    <x v="5"/>
    <n v="2"/>
    <n v="1"/>
    <s v="20031"/>
    <s v=""/>
    <s v=""/>
  </r>
  <r>
    <x v="4"/>
    <s v=" "/>
    <s v="TK"/>
    <x v="307"/>
    <m/>
    <s v="THU"/>
    <x v="1"/>
    <d v="1899-12-30T11:10:00"/>
    <d v="1899-12-30T22:35:00"/>
    <s v="  "/>
    <x v="15"/>
    <s v="TK"/>
    <s v="77B"/>
    <x v="3"/>
    <x v="1"/>
    <x v="1"/>
    <x v="0"/>
    <x v="1"/>
    <x v="1"/>
    <x v="1"/>
    <x v="15"/>
    <x v="15"/>
    <x v="6"/>
    <s v="ISTORDIST"/>
    <s v=""/>
    <s v=""/>
    <s v=""/>
    <n v="1"/>
    <s v=""/>
    <s v=""/>
    <s v=""/>
    <s v=""/>
    <s v=""/>
    <s v=""/>
    <n v="1"/>
    <s v=""/>
    <s v=""/>
    <s v=""/>
    <s v="439935IST"/>
    <s v="4399355ORD"/>
    <s v="ISTL"/>
    <s v="439935ISTL"/>
    <n v="2004"/>
    <s v="IST"/>
    <x v="5"/>
    <n v="2"/>
    <n v="1"/>
    <s v="20041"/>
    <s v=""/>
    <s v=""/>
  </r>
  <r>
    <x v="4"/>
    <s v=" "/>
    <s v="TK"/>
    <x v="56"/>
    <m/>
    <s v="THU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s v=""/>
    <s v=""/>
    <n v="1"/>
    <s v=""/>
    <s v=""/>
    <s v=""/>
    <s v=""/>
    <s v=""/>
    <s v=""/>
    <s v=""/>
    <s v=""/>
    <s v=""/>
    <s v=""/>
    <s v="439932459ADA"/>
    <s v="4399324582459IST"/>
    <s v=""/>
    <s v="439932459"/>
    <n v="1843"/>
    <s v="IST"/>
    <x v="5"/>
    <n v="2"/>
    <n v="2"/>
    <s v="18432"/>
    <s v="1843ISLT"/>
    <s v="ISTADAIST"/>
  </r>
  <r>
    <x v="4"/>
    <s v=" "/>
    <s v="TK"/>
    <x v="309"/>
    <m/>
    <s v="THU"/>
    <x v="1"/>
    <d v="1899-12-30T11:30:00"/>
    <d v="1899-12-30T22:15:00"/>
    <s v="  "/>
    <x v="68"/>
    <s v="TK"/>
    <s v="77B"/>
    <x v="3"/>
    <x v="1"/>
    <x v="1"/>
    <x v="0"/>
    <x v="1"/>
    <x v="1"/>
    <x v="1"/>
    <x v="65"/>
    <x v="51"/>
    <x v="6"/>
    <s v="ISTYYZIST"/>
    <s v=""/>
    <s v=""/>
    <s v=""/>
    <n v="1"/>
    <s v=""/>
    <s v=""/>
    <s v=""/>
    <s v=""/>
    <s v=""/>
    <s v=""/>
    <n v="1"/>
    <s v=""/>
    <s v=""/>
    <s v=""/>
    <s v="4399317IST"/>
    <s v="439931717YYZ"/>
    <s v="ISTL"/>
    <s v="4399317ISTL"/>
    <n v="2017"/>
    <s v="IST"/>
    <x v="5"/>
    <n v="2"/>
    <n v="1"/>
    <s v="20171"/>
    <s v=""/>
    <s v=""/>
  </r>
  <r>
    <x v="4"/>
    <s v=" "/>
    <s v="TK"/>
    <x v="311"/>
    <m/>
    <s v="THU"/>
    <x v="1"/>
    <d v="1899-12-30T11:35:00"/>
    <d v="1899-12-30T15:40:00"/>
    <s v="  "/>
    <x v="17"/>
    <s v="TK"/>
    <s v="35D"/>
    <x v="3"/>
    <x v="1"/>
    <x v="6"/>
    <x v="0"/>
    <x v="1"/>
    <x v="1"/>
    <x v="1"/>
    <x v="16"/>
    <x v="16"/>
    <x v="2"/>
    <s v="ISTLHRIST"/>
    <s v=""/>
    <s v=""/>
    <s v=""/>
    <n v="1"/>
    <s v=""/>
    <s v=""/>
    <s v=""/>
    <s v=""/>
    <s v=""/>
    <s v=""/>
    <n v="1"/>
    <s v=""/>
    <s v=""/>
    <s v=""/>
    <s v="439931971IST"/>
    <s v="4399319711971LHR"/>
    <s v="ISTL"/>
    <s v="439931971ISTL"/>
    <n v="2019"/>
    <s v="IST"/>
    <x v="5"/>
    <n v="2"/>
    <n v="1"/>
    <s v="20191"/>
    <s v=""/>
    <s v=""/>
  </r>
  <r>
    <x v="4"/>
    <s v=" "/>
    <s v="TK"/>
    <x v="312"/>
    <m/>
    <s v="THU"/>
    <x v="1"/>
    <d v="1899-12-30T11:40:00"/>
    <d v="1899-12-30T22:25:00"/>
    <s v="  "/>
    <x v="121"/>
    <s v="TK"/>
    <n v="333"/>
    <x v="3"/>
    <x v="1"/>
    <x v="0"/>
    <x v="0"/>
    <x v="1"/>
    <x v="1"/>
    <x v="1"/>
    <x v="116"/>
    <x v="15"/>
    <x v="6"/>
    <s v="ISTBOSIST"/>
    <s v=""/>
    <s v=""/>
    <s v=""/>
    <n v="1"/>
    <s v=""/>
    <s v=""/>
    <s v=""/>
    <s v=""/>
    <s v=""/>
    <s v=""/>
    <n v="1"/>
    <s v=""/>
    <s v=""/>
    <s v=""/>
    <s v="4399381IST"/>
    <s v="439938181BOS"/>
    <s v="ISTL"/>
    <s v="4399381ISTL"/>
    <n v="2022"/>
    <s v="IST"/>
    <x v="5"/>
    <n v="2"/>
    <n v="1"/>
    <s v="20221"/>
    <s v=""/>
    <s v=""/>
  </r>
  <r>
    <x v="4"/>
    <s v=" "/>
    <s v="TK"/>
    <x v="313"/>
    <m/>
    <s v="THU"/>
    <x v="1"/>
    <d v="1899-12-30T11:40:00"/>
    <d v="1899-12-30T15:00:00"/>
    <s v="  "/>
    <x v="122"/>
    <s v="TK"/>
    <s v="33S"/>
    <x v="3"/>
    <x v="1"/>
    <x v="0"/>
    <x v="0"/>
    <x v="1"/>
    <x v="1"/>
    <x v="1"/>
    <x v="117"/>
    <x v="6"/>
    <x v="5"/>
    <s v="ISTHAMIST"/>
    <s v=""/>
    <s v=""/>
    <s v=""/>
    <n v="1"/>
    <s v=""/>
    <s v=""/>
    <s v=""/>
    <s v=""/>
    <s v=""/>
    <s v=""/>
    <n v="1"/>
    <s v=""/>
    <s v=""/>
    <s v=""/>
    <s v="439931663IST"/>
    <s v="4399316631663HAM"/>
    <s v="ISTL"/>
    <s v="439931663ISTL"/>
    <n v="2024"/>
    <s v="IST"/>
    <x v="5"/>
    <n v="2"/>
    <n v="1"/>
    <s v="20241"/>
    <s v=""/>
    <s v=""/>
  </r>
  <r>
    <x v="4"/>
    <s v=" "/>
    <s v="TK"/>
    <x v="314"/>
    <m/>
    <s v="THU"/>
    <x v="1"/>
    <d v="1899-12-30T11:45:00"/>
    <d v="1899-12-30T15:35:00"/>
    <s v="  "/>
    <x v="9"/>
    <s v="TK"/>
    <s v="33S"/>
    <x v="3"/>
    <x v="1"/>
    <x v="0"/>
    <x v="0"/>
    <x v="1"/>
    <x v="1"/>
    <x v="1"/>
    <x v="9"/>
    <x v="9"/>
    <x v="5"/>
    <s v="ISTBCNIST"/>
    <s v=""/>
    <s v=""/>
    <s v=""/>
    <n v="1"/>
    <s v=""/>
    <s v=""/>
    <s v=""/>
    <s v=""/>
    <s v=""/>
    <s v=""/>
    <n v="1"/>
    <s v=""/>
    <s v=""/>
    <s v=""/>
    <s v="439931855IST"/>
    <s v="4399318551855BCN"/>
    <s v="ISTL"/>
    <s v="439931855ISTL"/>
    <n v="2029"/>
    <s v="IST"/>
    <x v="5"/>
    <n v="2"/>
    <n v="1"/>
    <s v="20291"/>
    <s v=""/>
    <s v=""/>
  </r>
  <r>
    <x v="4"/>
    <s v=" "/>
    <s v="TK"/>
    <x v="429"/>
    <m/>
    <s v="THU"/>
    <x v="39"/>
    <d v="1899-12-30T11:45:00"/>
    <d v="1899-12-30T19:40:00"/>
    <s v="  "/>
    <x v="15"/>
    <s v="9T"/>
    <s v="74F"/>
    <x v="1"/>
    <x v="0"/>
    <x v="3"/>
    <x v="0"/>
    <x v="37"/>
    <x v="29"/>
    <x v="5"/>
    <x v="15"/>
    <x v="15"/>
    <x v="6"/>
    <s v="ISLSNNORDATLISL"/>
    <s v=""/>
    <s v=""/>
    <s v=""/>
    <n v="1"/>
    <s v=""/>
    <s v=""/>
    <s v=""/>
    <s v=""/>
    <s v=""/>
    <s v=""/>
    <n v="1"/>
    <s v=""/>
    <s v=""/>
    <s v=""/>
    <s v="439936319SNN"/>
    <s v="4399363196319ORD"/>
    <s v=""/>
    <s v="439936319"/>
    <n v="1794"/>
    <s v="ISL"/>
    <x v="5"/>
    <n v="4"/>
    <n v="2"/>
    <s v="17942"/>
    <s v=""/>
    <s v=""/>
  </r>
  <r>
    <x v="4"/>
    <s v=" "/>
    <s v="TK"/>
    <x v="315"/>
    <m/>
    <s v="THU"/>
    <x v="1"/>
    <d v="1899-12-30T11:50:00"/>
    <d v="1899-12-30T15:30:00"/>
    <s v="  "/>
    <x v="14"/>
    <s v="TK"/>
    <n v="789"/>
    <x v="3"/>
    <x v="1"/>
    <x v="4"/>
    <x v="0"/>
    <x v="1"/>
    <x v="1"/>
    <x v="1"/>
    <x v="14"/>
    <x v="14"/>
    <x v="5"/>
    <s v="ISTAMSIST"/>
    <s v=""/>
    <s v=""/>
    <s v=""/>
    <n v="1"/>
    <s v=""/>
    <s v=""/>
    <s v=""/>
    <s v=""/>
    <s v=""/>
    <s v=""/>
    <n v="1"/>
    <s v=""/>
    <s v=""/>
    <s v=""/>
    <s v="439931953IST"/>
    <s v="4399319531953AMS"/>
    <s v="ISTL"/>
    <s v="439931953ISTL"/>
    <n v="2035"/>
    <s v="IST"/>
    <x v="5"/>
    <n v="2"/>
    <n v="1"/>
    <s v="20351"/>
    <s v=""/>
    <s v=""/>
  </r>
  <r>
    <x v="4"/>
    <s v=" "/>
    <s v="TK"/>
    <x v="417"/>
    <m/>
    <s v="THU"/>
    <x v="27"/>
    <d v="1899-12-30T11:50:00"/>
    <d v="1899-12-30T14:55:00"/>
    <s v="  "/>
    <x v="16"/>
    <s v="TK"/>
    <s v="33X"/>
    <x v="1"/>
    <x v="0"/>
    <x v="0"/>
    <x v="0"/>
    <x v="25"/>
    <x v="15"/>
    <x v="4"/>
    <x v="5"/>
    <x v="5"/>
    <x v="4"/>
    <s v="ISTSTNMSTISL"/>
    <s v=""/>
    <s v=""/>
    <s v=""/>
    <n v="1"/>
    <s v=""/>
    <s v=""/>
    <s v=""/>
    <s v=""/>
    <s v=""/>
    <s v=""/>
    <s v=""/>
    <s v=""/>
    <s v=""/>
    <s v=""/>
    <s v="439936305MST"/>
    <s v="4399363056305ISL"/>
    <s v=""/>
    <s v="439936305"/>
    <n v="1715"/>
    <s v="IST"/>
    <x v="5"/>
    <n v="3"/>
    <n v="3"/>
    <s v="17153"/>
    <s v="1715ISLT"/>
    <s v="ISTSTNMSTISL"/>
  </r>
  <r>
    <x v="4"/>
    <s v=" "/>
    <s v="TK"/>
    <x v="317"/>
    <m/>
    <s v="THU"/>
    <x v="1"/>
    <d v="1899-12-30T12:00:00"/>
    <d v="1899-12-30T22:50:00"/>
    <s v="  "/>
    <x v="124"/>
    <s v="TK"/>
    <s v="77B"/>
    <x v="3"/>
    <x v="1"/>
    <x v="1"/>
    <x v="0"/>
    <x v="1"/>
    <x v="1"/>
    <x v="1"/>
    <x v="119"/>
    <x v="15"/>
    <x v="6"/>
    <s v="ISTIADIST"/>
    <s v=""/>
    <s v=""/>
    <s v=""/>
    <n v="1"/>
    <s v=""/>
    <s v=""/>
    <s v=""/>
    <s v=""/>
    <s v=""/>
    <s v=""/>
    <n v="1"/>
    <s v=""/>
    <s v=""/>
    <s v=""/>
    <s v="439937IST"/>
    <s v="4399377IAD"/>
    <s v="ISTL"/>
    <s v="439937ISTL"/>
    <n v="2040"/>
    <s v="IST"/>
    <x v="5"/>
    <n v="2"/>
    <n v="1"/>
    <s v="20401"/>
    <s v=""/>
    <s v=""/>
  </r>
  <r>
    <x v="4"/>
    <s v=" "/>
    <s v="TK"/>
    <x v="446"/>
    <m/>
    <s v="THU"/>
    <x v="113"/>
    <d v="1899-12-30T12:00:00"/>
    <d v="1899-12-30T00:35:00"/>
    <n v="1"/>
    <x v="5"/>
    <s v="TK"/>
    <s v="77B"/>
    <x v="4"/>
    <x v="1"/>
    <x v="1"/>
    <x v="0"/>
    <x v="108"/>
    <x v="74"/>
    <x v="3"/>
    <x v="5"/>
    <x v="5"/>
    <x v="4"/>
    <s v="ISTMNLIST"/>
    <s v=""/>
    <s v=""/>
    <s v=""/>
    <n v="1"/>
    <s v=""/>
    <s v=""/>
    <s v=""/>
    <s v=""/>
    <s v=""/>
    <s v=""/>
    <s v=""/>
    <s v=""/>
    <s v=""/>
    <s v=""/>
    <s v="439924946MNL"/>
    <s v="4399249454946IST"/>
    <s v=""/>
    <s v="439934946"/>
    <n v="1386"/>
    <s v="IST"/>
    <x v="4"/>
    <n v="2"/>
    <n v="2"/>
    <s v="13862"/>
    <s v="1386ISLT"/>
    <s v="ISTMNLIST"/>
  </r>
  <r>
    <x v="4"/>
    <s v=" "/>
    <s v="TK"/>
    <x v="447"/>
    <m/>
    <s v="THU"/>
    <x v="2"/>
    <d v="1899-12-30T12:00:00"/>
    <d v="1899-12-30T16:00:00"/>
    <s v="  "/>
    <x v="77"/>
    <s v="TK"/>
    <s v="77X"/>
    <x v="1"/>
    <x v="0"/>
    <x v="1"/>
    <x v="0"/>
    <x v="1"/>
    <x v="1"/>
    <x v="1"/>
    <x v="74"/>
    <x v="55"/>
    <x v="3"/>
    <s v="ISLRUHISL"/>
    <s v=""/>
    <s v=""/>
    <s v=""/>
    <n v="1"/>
    <s v=""/>
    <s v=""/>
    <s v=""/>
    <s v=""/>
    <s v=""/>
    <s v=""/>
    <n v="1"/>
    <s v=""/>
    <s v=""/>
    <s v=""/>
    <s v="439936234ISL"/>
    <s v="4399362346234RUH"/>
    <s v="ISTL"/>
    <s v="439936234ISTL"/>
    <n v="2044"/>
    <s v="ISL"/>
    <x v="5"/>
    <n v="2"/>
    <n v="1"/>
    <s v="20441"/>
    <s v=""/>
    <s v=""/>
  </r>
  <r>
    <x v="4"/>
    <s v=" "/>
    <s v="TK"/>
    <x v="318"/>
    <m/>
    <s v="THU"/>
    <x v="1"/>
    <d v="1899-12-30T12:05:00"/>
    <d v="1899-12-30T14:50:00"/>
    <s v="  "/>
    <x v="107"/>
    <s v="TK"/>
    <s v="33S"/>
    <x v="3"/>
    <x v="1"/>
    <x v="0"/>
    <x v="0"/>
    <x v="1"/>
    <x v="1"/>
    <x v="1"/>
    <x v="104"/>
    <x v="6"/>
    <x v="5"/>
    <s v="ISTMUCIST"/>
    <s v=""/>
    <s v=""/>
    <s v=""/>
    <n v="1"/>
    <s v=""/>
    <s v=""/>
    <s v=""/>
    <s v=""/>
    <s v=""/>
    <s v=""/>
    <n v="1"/>
    <s v=""/>
    <s v=""/>
    <s v=""/>
    <s v="439931635IST"/>
    <s v="4399316351635MUC"/>
    <s v="ISTL"/>
    <s v="439931635ISTL"/>
    <n v="2049"/>
    <s v="IST"/>
    <x v="5"/>
    <n v="2"/>
    <n v="1"/>
    <s v="20491"/>
    <s v=""/>
    <s v=""/>
  </r>
  <r>
    <x v="4"/>
    <s v=" "/>
    <s v="TK"/>
    <x v="448"/>
    <m/>
    <s v="THU"/>
    <x v="2"/>
    <d v="1899-12-30T12:10:00"/>
    <d v="1899-12-30T18:40:00"/>
    <s v="  "/>
    <x v="74"/>
    <s v="TK"/>
    <s v="33X"/>
    <x v="1"/>
    <x v="0"/>
    <x v="0"/>
    <x v="0"/>
    <x v="1"/>
    <x v="1"/>
    <x v="1"/>
    <x v="71"/>
    <x v="12"/>
    <x v="3"/>
    <s v="ISLBLRISL"/>
    <s v=""/>
    <s v=""/>
    <s v=""/>
    <n v="1"/>
    <s v=""/>
    <s v=""/>
    <s v=""/>
    <s v=""/>
    <s v=""/>
    <s v=""/>
    <n v="1"/>
    <s v=""/>
    <s v=""/>
    <s v=""/>
    <s v="439936596ISL"/>
    <s v="4399365966596BLR"/>
    <s v="ISTL"/>
    <s v="439936596ISTL"/>
    <n v="2053"/>
    <s v="ISL"/>
    <x v="5"/>
    <n v="2"/>
    <n v="1"/>
    <s v="20531"/>
    <s v=""/>
    <s v=""/>
  </r>
  <r>
    <x v="4"/>
    <s v=" "/>
    <s v="TK"/>
    <x v="449"/>
    <m/>
    <s v="THU"/>
    <x v="108"/>
    <d v="1899-12-30T12:20:00"/>
    <d v="1899-12-30T16:35:00"/>
    <s v="  "/>
    <x v="119"/>
    <s v="TK"/>
    <s v="78Z"/>
    <x v="3"/>
    <x v="2"/>
    <x v="5"/>
    <x v="1"/>
    <x v="23"/>
    <x v="19"/>
    <x v="5"/>
    <x v="114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2LGW"/>
    <s v="not foundnot found1232DLM"/>
    <s v=""/>
    <s v="439931232"/>
    <s v="not found"/>
    <s v="not found"/>
    <x v="0"/>
    <s v=""/>
    <n v="505"/>
    <s v="not found505"/>
    <s v=""/>
    <s v=""/>
  </r>
  <r>
    <x v="4"/>
    <s v=" "/>
    <s v="TK"/>
    <x v="322"/>
    <m/>
    <s v="THU"/>
    <x v="1"/>
    <d v="1899-12-30T12:20:00"/>
    <d v="1899-12-30T15:40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n v="1"/>
    <s v=""/>
    <s v=""/>
    <s v=""/>
    <s v=""/>
    <s v=""/>
    <s v=""/>
    <n v="1"/>
    <s v=""/>
    <s v=""/>
    <s v=""/>
    <s v="439931527IST"/>
    <s v="4399315271527DUS"/>
    <s v="ISTL"/>
    <s v="439931527ISTL"/>
    <n v="2059"/>
    <s v="IST"/>
    <x v="5"/>
    <n v="2"/>
    <n v="1"/>
    <s v="20591"/>
    <s v=""/>
    <s v=""/>
  </r>
  <r>
    <x v="4"/>
    <s v=" "/>
    <s v="TK"/>
    <x v="324"/>
    <m/>
    <s v="THU"/>
    <x v="1"/>
    <d v="1899-12-30T12:25:00"/>
    <d v="1899-12-30T15:35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n v="1"/>
    <s v=""/>
    <s v=""/>
    <s v=""/>
    <s v=""/>
    <s v=""/>
    <s v=""/>
    <n v="1"/>
    <s v=""/>
    <s v=""/>
    <s v=""/>
    <s v="439931593IST"/>
    <s v="4399315931593FRA"/>
    <s v="ISTL"/>
    <s v="439931593ISTL"/>
    <n v="2063"/>
    <s v="IST"/>
    <x v="5"/>
    <n v="2"/>
    <n v="1"/>
    <s v="20631"/>
    <s v=""/>
    <s v=""/>
  </r>
  <r>
    <x v="4"/>
    <s v=" "/>
    <s v="TK"/>
    <x v="200"/>
    <m/>
    <s v="THU"/>
    <x v="86"/>
    <d v="1899-12-30T12:35:00"/>
    <d v="1899-12-30T00:35:00"/>
    <n v="1"/>
    <x v="5"/>
    <s v="TK"/>
    <s v="TK7"/>
    <x v="0"/>
    <x v="2"/>
    <x v="5"/>
    <x v="1"/>
    <x v="83"/>
    <x v="62"/>
    <x v="3"/>
    <x v="5"/>
    <x v="5"/>
    <x v="4"/>
    <s v="ISTNRTIST"/>
    <s v=""/>
    <s v=""/>
    <s v=""/>
    <n v="1"/>
    <s v=""/>
    <s v=""/>
    <s v=""/>
    <s v=""/>
    <s v=""/>
    <s v=""/>
    <s v=""/>
    <s v=""/>
    <s v=""/>
    <s v=""/>
    <s v="439926165NRT"/>
    <s v="4399261646165IST"/>
    <s v=""/>
    <s v="439936165"/>
    <n v="1659"/>
    <s v="IST"/>
    <x v="4"/>
    <n v="2"/>
    <n v="2"/>
    <s v="16592"/>
    <s v="1659ISLT"/>
    <s v="ISTNRTIST"/>
  </r>
  <r>
    <x v="4"/>
    <s v=" "/>
    <s v="TK"/>
    <x v="326"/>
    <m/>
    <s v="THU"/>
    <x v="18"/>
    <d v="1899-12-30T12:40:00"/>
    <d v="1899-12-30T16:00:00"/>
    <s v="  "/>
    <x v="5"/>
    <s v="TK"/>
    <n v="333"/>
    <x v="3"/>
    <x v="1"/>
    <x v="0"/>
    <x v="0"/>
    <x v="17"/>
    <x v="15"/>
    <x v="4"/>
    <x v="5"/>
    <x v="5"/>
    <x v="4"/>
    <s v="ISTAMSIST"/>
    <s v=""/>
    <s v=""/>
    <s v=""/>
    <n v="1"/>
    <s v=""/>
    <s v=""/>
    <s v=""/>
    <s v=""/>
    <s v=""/>
    <s v=""/>
    <s v=""/>
    <s v=""/>
    <s v=""/>
    <s v=""/>
    <s v="439931958AMS"/>
    <s v="4399319571958IST"/>
    <s v=""/>
    <s v="439931958"/>
    <n v="1847"/>
    <s v="IST"/>
    <x v="5"/>
    <n v="2"/>
    <n v="2"/>
    <s v="18472"/>
    <s v="1847ISLT"/>
    <s v="ISTAMSIST"/>
  </r>
  <r>
    <x v="4"/>
    <s v=" "/>
    <s v="TK"/>
    <x v="450"/>
    <m/>
    <s v="THU"/>
    <x v="36"/>
    <d v="1899-12-30T12:50:00"/>
    <d v="1899-12-30T14:45:00"/>
    <s v="  "/>
    <x v="99"/>
    <s v="TK"/>
    <s v="33D"/>
    <x v="3"/>
    <x v="1"/>
    <x v="0"/>
    <x v="0"/>
    <x v="34"/>
    <x v="26"/>
    <x v="0"/>
    <x v="96"/>
    <x v="71"/>
    <x v="0"/>
    <s v="ISTMRUTNRMRUIST"/>
    <s v=""/>
    <s v=""/>
    <s v=""/>
    <n v="1"/>
    <s v=""/>
    <s v=""/>
    <s v=""/>
    <s v=""/>
    <s v=""/>
    <s v=""/>
    <s v=""/>
    <s v=""/>
    <s v=""/>
    <s v=""/>
    <s v="43992161TNR"/>
    <s v="43992160161MRU"/>
    <s v=""/>
    <s v="43993161"/>
    <n v="1644"/>
    <s v="IST"/>
    <x v="4"/>
    <n v="4"/>
    <n v="3"/>
    <s v="16443"/>
    <s v=""/>
    <s v=""/>
  </r>
  <r>
    <x v="4"/>
    <s v=" "/>
    <s v="TK"/>
    <x v="330"/>
    <m/>
    <s v="THU"/>
    <x v="112"/>
    <d v="1899-12-30T13:00:00"/>
    <d v="1899-12-30T01:55:00"/>
    <n v="1"/>
    <x v="5"/>
    <s v="TK"/>
    <n v="789"/>
    <x v="3"/>
    <x v="1"/>
    <x v="4"/>
    <x v="0"/>
    <x v="107"/>
    <x v="73"/>
    <x v="3"/>
    <x v="5"/>
    <x v="5"/>
    <x v="4"/>
    <s v="ISTDPSIST"/>
    <s v=""/>
    <s v=""/>
    <s v=""/>
    <n v="1"/>
    <s v=""/>
    <s v=""/>
    <s v=""/>
    <s v=""/>
    <s v=""/>
    <s v=""/>
    <s v=""/>
    <s v=""/>
    <s v=""/>
    <s v=""/>
    <s v="4399267DPS"/>
    <s v="439926667IST"/>
    <s v=""/>
    <s v="4399367"/>
    <n v="1649"/>
    <s v="IST"/>
    <x v="4"/>
    <n v="2"/>
    <n v="2"/>
    <s v="16492"/>
    <s v="1649ISLT"/>
    <s v="ISTDPSIST"/>
  </r>
  <r>
    <x v="4"/>
    <s v=" "/>
    <s v="TK"/>
    <x v="331"/>
    <m/>
    <s v="THU"/>
    <x v="61"/>
    <d v="1899-12-30T13:05:00"/>
    <d v="1899-12-30T15:05:00"/>
    <s v="  "/>
    <x v="5"/>
    <s v="TK"/>
    <s v="33S"/>
    <x v="3"/>
    <x v="1"/>
    <x v="0"/>
    <x v="0"/>
    <x v="58"/>
    <x v="44"/>
    <x v="6"/>
    <x v="5"/>
    <x v="5"/>
    <x v="4"/>
    <s v="ISTBEYIST"/>
    <s v=""/>
    <s v=""/>
    <s v=""/>
    <n v="1"/>
    <s v=""/>
    <s v=""/>
    <s v=""/>
    <s v=""/>
    <s v=""/>
    <s v=""/>
    <s v=""/>
    <s v=""/>
    <s v=""/>
    <s v=""/>
    <s v="43993825BEY"/>
    <s v="43993824825IST"/>
    <s v=""/>
    <s v="43993825"/>
    <n v="1932"/>
    <s v="IST"/>
    <x v="5"/>
    <n v="2"/>
    <n v="2"/>
    <s v="19322"/>
    <s v="1932ISLT"/>
    <s v="ISTBEYIST"/>
  </r>
  <r>
    <x v="4"/>
    <s v=" "/>
    <s v="TK"/>
    <x v="332"/>
    <m/>
    <s v="THU"/>
    <x v="17"/>
    <d v="1899-12-30T13:15:00"/>
    <d v="1899-12-30T16:15:00"/>
    <s v="  "/>
    <x v="5"/>
    <s v="TK"/>
    <n v="333"/>
    <x v="3"/>
    <x v="1"/>
    <x v="0"/>
    <x v="0"/>
    <x v="16"/>
    <x v="14"/>
    <x v="4"/>
    <x v="5"/>
    <x v="5"/>
    <x v="4"/>
    <s v="ISTFRAIST"/>
    <s v=""/>
    <s v=""/>
    <s v=""/>
    <n v="1"/>
    <s v=""/>
    <s v=""/>
    <s v=""/>
    <s v=""/>
    <s v=""/>
    <s v=""/>
    <s v=""/>
    <s v=""/>
    <s v=""/>
    <s v=""/>
    <s v="439931592FRA"/>
    <s v="4399315911592IST"/>
    <s v=""/>
    <s v="439931592"/>
    <n v="1877"/>
    <s v="IST"/>
    <x v="5"/>
    <n v="2"/>
    <n v="2"/>
    <s v="18772"/>
    <s v="1877ISLT"/>
    <s v="ISTFRAIST"/>
  </r>
  <r>
    <x v="4"/>
    <s v=" "/>
    <s v="TK"/>
    <x v="333"/>
    <m/>
    <s v="THU"/>
    <x v="61"/>
    <d v="1899-12-30T13:15:00"/>
    <d v="1899-12-30T14:30:00"/>
    <s v="  "/>
    <x v="32"/>
    <s v="TK"/>
    <s v="78Z"/>
    <x v="3"/>
    <x v="2"/>
    <x v="5"/>
    <x v="1"/>
    <x v="58"/>
    <x v="44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4019BEY"/>
    <s v="not foundnot found4019AYT"/>
    <s v=""/>
    <s v="439934019"/>
    <s v="not found"/>
    <s v="not found"/>
    <x v="0"/>
    <s v=""/>
    <n v="512"/>
    <s v="not found512"/>
    <s v=""/>
    <s v=""/>
  </r>
  <r>
    <x v="4"/>
    <s v=" "/>
    <s v="TK"/>
    <x v="451"/>
    <m/>
    <s v="THU"/>
    <x v="104"/>
    <d v="1899-12-30T13:20:00"/>
    <d v="1899-12-30T16:25:00"/>
    <s v="  "/>
    <x v="5"/>
    <s v="TK"/>
    <n v="333"/>
    <x v="4"/>
    <x v="1"/>
    <x v="0"/>
    <x v="0"/>
    <x v="50"/>
    <x v="40"/>
    <x v="5"/>
    <x v="5"/>
    <x v="5"/>
    <x v="4"/>
    <s v="Sefer Başlangıcı Yok"/>
    <s v=""/>
    <s v=""/>
    <s v=""/>
    <n v="1"/>
    <s v=""/>
    <s v=""/>
    <s v=""/>
    <s v=""/>
    <s v=""/>
    <s v=""/>
    <s v=""/>
    <s v=""/>
    <s v=""/>
    <s v=""/>
    <s v="not found4907VKO"/>
    <s v="not foundnot found4907IST"/>
    <s v=""/>
    <s v="439934907"/>
    <s v="not found"/>
    <s v="not found"/>
    <x v="0"/>
    <s v=""/>
    <n v="513"/>
    <s v="not found513"/>
    <s v="not foundISLT"/>
    <s v="not found"/>
  </r>
  <r>
    <x v="4"/>
    <s v=" "/>
    <s v="TK"/>
    <x v="432"/>
    <m/>
    <s v="THU"/>
    <x v="11"/>
    <d v="1899-12-30T13:25:00"/>
    <d v="1899-12-30T19:05:00"/>
    <s v="  "/>
    <x v="26"/>
    <s v="TK"/>
    <s v="33X"/>
    <x v="1"/>
    <x v="0"/>
    <x v="0"/>
    <x v="0"/>
    <x v="10"/>
    <x v="9"/>
    <x v="3"/>
    <x v="24"/>
    <x v="19"/>
    <x v="1"/>
    <s v="ISLALACANFRUISL"/>
    <s v=""/>
    <s v=""/>
    <s v=""/>
    <n v="1"/>
    <s v=""/>
    <s v=""/>
    <s v=""/>
    <s v=""/>
    <s v=""/>
    <s v=""/>
    <n v="1"/>
    <s v=""/>
    <s v=""/>
    <s v=""/>
    <s v="439936528ALA"/>
    <s v="4399365286528CAN"/>
    <s v=""/>
    <s v="439936528"/>
    <n v="1827"/>
    <s v="ISL"/>
    <x v="5"/>
    <n v="4"/>
    <n v="2"/>
    <s v="18272"/>
    <s v=""/>
    <s v=""/>
  </r>
  <r>
    <x v="4"/>
    <s v=" "/>
    <s v="TK"/>
    <x v="335"/>
    <m/>
    <s v="THU"/>
    <x v="113"/>
    <d v="1899-12-30T13:30:00"/>
    <d v="1899-12-30T02:05:00"/>
    <n v="1"/>
    <x v="5"/>
    <s v="TK"/>
    <s v="35D"/>
    <x v="3"/>
    <x v="1"/>
    <x v="6"/>
    <x v="0"/>
    <x v="108"/>
    <x v="74"/>
    <x v="3"/>
    <x v="5"/>
    <x v="5"/>
    <x v="4"/>
    <s v="ISTMNLIST"/>
    <s v=""/>
    <s v=""/>
    <s v=""/>
    <n v="1"/>
    <s v=""/>
    <s v=""/>
    <s v=""/>
    <s v=""/>
    <s v=""/>
    <s v=""/>
    <s v=""/>
    <s v=""/>
    <s v=""/>
    <s v=""/>
    <s v="4399285MNL"/>
    <s v="439928485IST"/>
    <s v=""/>
    <s v="4399385"/>
    <n v="1643"/>
    <s v="IST"/>
    <x v="4"/>
    <n v="2"/>
    <n v="2"/>
    <s v="16432"/>
    <s v="1643ISLT"/>
    <s v="ISTMNLIST"/>
  </r>
  <r>
    <x v="4"/>
    <s v=" "/>
    <s v="TK"/>
    <x v="452"/>
    <m/>
    <s v="THU"/>
    <x v="1"/>
    <d v="1899-12-30T13:30:00"/>
    <d v="1899-12-30T00:55:00"/>
    <n v="1"/>
    <x v="15"/>
    <s v="TK"/>
    <n v="789"/>
    <x v="3"/>
    <x v="1"/>
    <x v="4"/>
    <x v="0"/>
    <x v="1"/>
    <x v="1"/>
    <x v="1"/>
    <x v="15"/>
    <x v="15"/>
    <x v="6"/>
    <s v="ISTORDIST"/>
    <s v=""/>
    <s v=""/>
    <s v=""/>
    <n v="1"/>
    <s v=""/>
    <s v=""/>
    <s v=""/>
    <s v=""/>
    <s v=""/>
    <s v=""/>
    <n v="1"/>
    <s v=""/>
    <s v=""/>
    <s v=""/>
    <s v="43993185IST"/>
    <s v="43993185185ORD"/>
    <s v="ISTL"/>
    <s v="43993185ISTL"/>
    <n v="2106"/>
    <s v="IST"/>
    <x v="5"/>
    <n v="2"/>
    <n v="1"/>
    <s v="21061"/>
    <s v=""/>
    <s v=""/>
  </r>
  <r>
    <x v="4"/>
    <s v=" "/>
    <s v="TK"/>
    <x v="377"/>
    <m/>
    <s v="THU"/>
    <x v="130"/>
    <d v="1899-12-30T13:40:00"/>
    <d v="1899-12-30T01:40:00"/>
    <n v="1"/>
    <x v="5"/>
    <s v="TK"/>
    <n v="789"/>
    <x v="3"/>
    <x v="1"/>
    <x v="4"/>
    <x v="0"/>
    <x v="125"/>
    <x v="51"/>
    <x v="2"/>
    <x v="5"/>
    <x v="5"/>
    <x v="4"/>
    <s v="ISTMEXCUNIST"/>
    <s v=""/>
    <s v=""/>
    <s v=""/>
    <n v="1"/>
    <s v=""/>
    <s v=""/>
    <s v=""/>
    <s v=""/>
    <s v=""/>
    <s v=""/>
    <s v=""/>
    <s v=""/>
    <s v=""/>
    <s v=""/>
    <s v="43992181CUN"/>
    <s v="43992181181IST"/>
    <s v=""/>
    <s v="43993181"/>
    <n v="1548"/>
    <s v="IST"/>
    <x v="4"/>
    <n v="3"/>
    <n v="3"/>
    <s v="15483"/>
    <s v="1548ISLT"/>
    <s v="ISTMEXCUNIST"/>
  </r>
  <r>
    <x v="4"/>
    <s v=" "/>
    <s v="TK"/>
    <x v="336"/>
    <m/>
    <s v="THU"/>
    <x v="1"/>
    <d v="1899-12-30T13:40:00"/>
    <d v="1899-12-30T16:30:00"/>
    <s v="  "/>
    <x v="79"/>
    <s v="TK"/>
    <s v="33D"/>
    <x v="3"/>
    <x v="1"/>
    <x v="0"/>
    <x v="0"/>
    <x v="1"/>
    <x v="1"/>
    <x v="1"/>
    <x v="76"/>
    <x v="57"/>
    <x v="5"/>
    <s v="ISTMXPIST"/>
    <s v=""/>
    <s v=""/>
    <s v=""/>
    <n v="1"/>
    <s v=""/>
    <s v=""/>
    <s v=""/>
    <s v=""/>
    <s v=""/>
    <s v=""/>
    <n v="1"/>
    <s v=""/>
    <s v=""/>
    <s v=""/>
    <s v="439931875IST"/>
    <s v="4399318751875MXP"/>
    <s v="ISTL"/>
    <s v="439931875ISTL"/>
    <n v="2114"/>
    <s v="IST"/>
    <x v="5"/>
    <n v="2"/>
    <n v="1"/>
    <s v="21141"/>
    <s v=""/>
    <s v=""/>
  </r>
  <r>
    <x v="4"/>
    <s v=" "/>
    <s v="TK"/>
    <x v="453"/>
    <m/>
    <s v="THU"/>
    <x v="15"/>
    <d v="1899-12-30T13:40:00"/>
    <d v="1899-12-30T16:55:00"/>
    <s v="  "/>
    <x v="16"/>
    <s v="KZU"/>
    <s v="ABW"/>
    <x v="0"/>
    <x v="0"/>
    <x v="2"/>
    <x v="0"/>
    <x v="14"/>
    <x v="10"/>
    <x v="4"/>
    <x v="5"/>
    <x v="5"/>
    <x v="4"/>
    <s v="ISLBCNISL"/>
    <s v=""/>
    <s v=""/>
    <s v=""/>
    <n v="1"/>
    <s v=""/>
    <s v=""/>
    <s v=""/>
    <s v=""/>
    <s v=""/>
    <s v=""/>
    <s v=""/>
    <s v=""/>
    <s v=""/>
    <s v=""/>
    <s v="439936646BCN"/>
    <s v="4399366456646ISL"/>
    <s v=""/>
    <s v="439936646"/>
    <n v="1902"/>
    <s v="ISL"/>
    <x v="5"/>
    <n v="2"/>
    <n v="2"/>
    <s v="19022"/>
    <s v="1902ISLT"/>
    <s v="ISLBCNISL"/>
  </r>
  <r>
    <x v="4"/>
    <s v=" "/>
    <s v="TK"/>
    <x v="338"/>
    <m/>
    <s v="THU"/>
    <x v="1"/>
    <d v="1899-12-30T13:50:00"/>
    <d v="1899-12-30T16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s v=""/>
    <n v="1"/>
    <s v=""/>
    <s v=""/>
    <s v=""/>
    <s v=""/>
    <s v=""/>
    <s v=""/>
    <n v="1"/>
    <s v=""/>
    <s v=""/>
    <s v=""/>
    <s v="439931723IST"/>
    <s v="4399317231723TXL"/>
    <s v="ISTL"/>
    <s v="439931723ISTL"/>
    <n v="2118"/>
    <s v="IST"/>
    <x v="5"/>
    <n v="2"/>
    <n v="1"/>
    <s v="21181"/>
    <s v=""/>
    <s v=""/>
  </r>
  <r>
    <x v="4"/>
    <s v=" "/>
    <s v="TK"/>
    <x v="339"/>
    <m/>
    <s v="THU"/>
    <x v="83"/>
    <d v="1899-12-30T13:55:00"/>
    <d v="1899-12-30T02:10:00"/>
    <n v="1"/>
    <x v="5"/>
    <s v="TK"/>
    <s v="77B"/>
    <x v="3"/>
    <x v="1"/>
    <x v="1"/>
    <x v="0"/>
    <x v="80"/>
    <x v="59"/>
    <x v="3"/>
    <x v="5"/>
    <x v="5"/>
    <x v="4"/>
    <s v="ISTTPEIST"/>
    <s v=""/>
    <s v=""/>
    <s v=""/>
    <n v="1"/>
    <s v=""/>
    <s v=""/>
    <s v=""/>
    <s v=""/>
    <s v=""/>
    <s v=""/>
    <s v=""/>
    <s v=""/>
    <s v=""/>
    <s v=""/>
    <s v="4399225TPE"/>
    <s v="439922425IST"/>
    <s v=""/>
    <s v="4399325"/>
    <n v="1637"/>
    <s v="IST"/>
    <x v="4"/>
    <n v="2"/>
    <n v="2"/>
    <s v="16372"/>
    <s v="1637ISLT"/>
    <s v="ISTTPEIST"/>
  </r>
  <r>
    <x v="4"/>
    <s v=" "/>
    <s v="TK"/>
    <x v="340"/>
    <m/>
    <s v="THU"/>
    <x v="115"/>
    <d v="1899-12-30T14:00:00"/>
    <d v="1899-12-30T02:00:00"/>
    <n v="1"/>
    <x v="5"/>
    <s v="TK"/>
    <s v="77B"/>
    <x v="3"/>
    <x v="1"/>
    <x v="1"/>
    <x v="0"/>
    <x v="110"/>
    <x v="73"/>
    <x v="3"/>
    <x v="5"/>
    <x v="5"/>
    <x v="4"/>
    <s v="ISTCGKIST"/>
    <s v=""/>
    <s v=""/>
    <s v=""/>
    <n v="1"/>
    <s v=""/>
    <s v=""/>
    <s v=""/>
    <s v=""/>
    <s v=""/>
    <s v=""/>
    <s v=""/>
    <s v=""/>
    <s v=""/>
    <s v=""/>
    <s v="4399257CGK"/>
    <s v="439925657IST"/>
    <s v=""/>
    <s v="4399357"/>
    <n v="1642"/>
    <s v="IST"/>
    <x v="4"/>
    <n v="2"/>
    <n v="2"/>
    <s v="16422"/>
    <s v="1642ISLT"/>
    <s v="ISTCGKIST"/>
  </r>
  <r>
    <x v="4"/>
    <s v=" "/>
    <s v="TK"/>
    <x v="454"/>
    <m/>
    <s v="THU"/>
    <x v="71"/>
    <d v="1899-12-30T14:00:00"/>
    <d v="1899-12-30T20:40:00"/>
    <s v="  "/>
    <x v="58"/>
    <s v="TK"/>
    <s v="77X"/>
    <x v="1"/>
    <x v="0"/>
    <x v="1"/>
    <x v="0"/>
    <x v="68"/>
    <x v="52"/>
    <x v="2"/>
    <x v="55"/>
    <x v="42"/>
    <x v="0"/>
    <s v="ISLMIAGRUDSSISL"/>
    <s v=""/>
    <s v=""/>
    <s v=""/>
    <n v="1"/>
    <s v=""/>
    <s v=""/>
    <s v=""/>
    <s v=""/>
    <s v=""/>
    <n v="1"/>
    <s v=""/>
    <s v=""/>
    <s v=""/>
    <s v=""/>
    <s v="439926410GRU"/>
    <s v="4399264096410DSS"/>
    <s v=""/>
    <s v="439936410"/>
    <n v="1284"/>
    <s v="ISL"/>
    <x v="4"/>
    <n v="4"/>
    <n v="3"/>
    <s v="12843"/>
    <s v=""/>
    <s v=""/>
  </r>
  <r>
    <x v="4"/>
    <s v=" "/>
    <s v="TK"/>
    <x v="455"/>
    <m/>
    <s v="THU"/>
    <x v="2"/>
    <d v="1899-12-30T14:00:00"/>
    <d v="1899-12-30T19:35:00"/>
    <s v="  "/>
    <x v="23"/>
    <s v="RH"/>
    <s v="3RH"/>
    <x v="2"/>
    <x v="0"/>
    <x v="0"/>
    <x v="0"/>
    <x v="1"/>
    <x v="1"/>
    <x v="1"/>
    <x v="21"/>
    <x v="20"/>
    <x v="1"/>
    <s v="HKGALAISLALAHKG"/>
    <s v=""/>
    <s v=""/>
    <s v=""/>
    <n v="1"/>
    <s v=""/>
    <s v=""/>
    <s v=""/>
    <s v=""/>
    <s v=""/>
    <s v=""/>
    <n v="1"/>
    <s v=""/>
    <s v=""/>
    <s v=""/>
    <s v="439936780ISL"/>
    <s v="4399367806780ALA"/>
    <s v="ISTL"/>
    <s v="439936780ISTL"/>
    <n v="2126"/>
    <s v="ISL"/>
    <x v="5"/>
    <n v="4"/>
    <n v="3"/>
    <s v="21263"/>
    <s v=""/>
    <s v=""/>
  </r>
  <r>
    <x v="4"/>
    <s v=" "/>
    <s v="TK"/>
    <x v="437"/>
    <m/>
    <s v="THU"/>
    <x v="49"/>
    <d v="1899-12-30T14:15:00"/>
    <d v="1899-12-30T21:10:00"/>
    <s v="  "/>
    <x v="7"/>
    <s v="TK"/>
    <s v="77X"/>
    <x v="1"/>
    <x v="0"/>
    <x v="1"/>
    <x v="0"/>
    <x v="47"/>
    <x v="37"/>
    <x v="3"/>
    <x v="7"/>
    <x v="7"/>
    <x v="1"/>
    <s v="ISLNVIHKGISL"/>
    <s v=""/>
    <s v=""/>
    <s v=""/>
    <n v="1"/>
    <s v=""/>
    <s v=""/>
    <s v=""/>
    <s v=""/>
    <s v=""/>
    <s v=""/>
    <n v="1"/>
    <s v=""/>
    <s v=""/>
    <s v=""/>
    <s v="439936488NVI"/>
    <s v="4399364886488HKG"/>
    <s v=""/>
    <s v="439936488"/>
    <n v="1890"/>
    <s v="ISL"/>
    <x v="5"/>
    <n v="3"/>
    <n v="2"/>
    <s v="18902"/>
    <s v=""/>
    <s v=""/>
  </r>
  <r>
    <x v="4"/>
    <s v=" "/>
    <s v="TK"/>
    <x v="140"/>
    <m/>
    <s v="THU"/>
    <x v="73"/>
    <d v="1899-12-30T14:20:00"/>
    <d v="1899-12-30T16:20:00"/>
    <s v="  "/>
    <x v="5"/>
    <s v="TK"/>
    <n v="333"/>
    <x v="3"/>
    <x v="1"/>
    <x v="0"/>
    <x v="0"/>
    <x v="70"/>
    <x v="1"/>
    <x v="1"/>
    <x v="5"/>
    <x v="5"/>
    <x v="4"/>
    <s v="ISTTZXIST"/>
    <s v=""/>
    <s v=""/>
    <s v=""/>
    <n v="1"/>
    <s v=""/>
    <s v=""/>
    <s v=""/>
    <s v=""/>
    <s v=""/>
    <s v=""/>
    <s v=""/>
    <s v=""/>
    <s v=""/>
    <s v=""/>
    <s v="439932835TZX"/>
    <s v="4399328342835IST"/>
    <s v=""/>
    <s v="439932835"/>
    <n v="1958"/>
    <s v="IST"/>
    <x v="5"/>
    <n v="2"/>
    <n v="2"/>
    <s v="19582"/>
    <s v="1958ISLT"/>
    <s v="ISTTZXIST"/>
  </r>
  <r>
    <x v="4"/>
    <s v=" "/>
    <s v="TK"/>
    <x v="444"/>
    <m/>
    <s v="THU"/>
    <x v="22"/>
    <d v="1899-12-30T14:30:00"/>
    <d v="1899-12-30T16:45:00"/>
    <s v="  "/>
    <x v="52"/>
    <s v="TK"/>
    <s v="33X"/>
    <x v="0"/>
    <x v="0"/>
    <x v="0"/>
    <x v="0"/>
    <x v="21"/>
    <x v="18"/>
    <x v="5"/>
    <x v="49"/>
    <x v="40"/>
    <x v="2"/>
    <s v="ISLKBPLNZISL"/>
    <s v=""/>
    <s v=""/>
    <s v=""/>
    <n v="1"/>
    <s v=""/>
    <s v=""/>
    <s v=""/>
    <s v=""/>
    <s v=""/>
    <s v=""/>
    <n v="1"/>
    <s v=""/>
    <s v=""/>
    <s v=""/>
    <s v="439936611KBP"/>
    <s v="4399366116611LNZ"/>
    <s v=""/>
    <s v="439936611"/>
    <n v="1997"/>
    <s v="ISL"/>
    <x v="5"/>
    <n v="3"/>
    <n v="2"/>
    <s v="19972"/>
    <s v=""/>
    <s v=""/>
  </r>
  <r>
    <x v="4"/>
    <s v=" "/>
    <s v="TK"/>
    <x v="456"/>
    <m/>
    <s v="THU"/>
    <x v="32"/>
    <d v="1899-12-30T14:35:00"/>
    <d v="1899-12-30T19:10:00"/>
    <s v="  "/>
    <x v="16"/>
    <s v="9T"/>
    <s v="74F"/>
    <x v="1"/>
    <x v="0"/>
    <x v="3"/>
    <x v="0"/>
    <x v="30"/>
    <x v="23"/>
    <x v="6"/>
    <x v="5"/>
    <x v="5"/>
    <x v="4"/>
    <s v="ISLDWCISL"/>
    <s v=""/>
    <s v=""/>
    <s v=""/>
    <n v="1"/>
    <s v=""/>
    <s v=""/>
    <s v=""/>
    <s v=""/>
    <s v=""/>
    <s v=""/>
    <s v=""/>
    <s v=""/>
    <s v=""/>
    <s v=""/>
    <s v="439936213DWC"/>
    <s v="4399362126213ISL"/>
    <s v=""/>
    <s v="439936213"/>
    <n v="1842"/>
    <s v="ISL"/>
    <x v="5"/>
    <n v="2"/>
    <n v="2"/>
    <s v="18422"/>
    <s v="1842ISLT"/>
    <s v="ISLDWCISL"/>
  </r>
  <r>
    <x v="4"/>
    <s v=" "/>
    <s v="TK"/>
    <x v="345"/>
    <m/>
    <s v="THU"/>
    <x v="26"/>
    <d v="1899-12-30T14:45:00"/>
    <d v="1899-12-30T02:10:00"/>
    <n v="1"/>
    <x v="5"/>
    <s v="TK"/>
    <s v="77B"/>
    <x v="3"/>
    <x v="1"/>
    <x v="1"/>
    <x v="0"/>
    <x v="24"/>
    <x v="20"/>
    <x v="3"/>
    <x v="5"/>
    <x v="5"/>
    <x v="4"/>
    <s v="ISTICNIST"/>
    <s v=""/>
    <s v=""/>
    <s v=""/>
    <n v="1"/>
    <s v=""/>
    <s v=""/>
    <s v=""/>
    <s v=""/>
    <s v=""/>
    <s v=""/>
    <s v=""/>
    <s v=""/>
    <s v=""/>
    <s v=""/>
    <s v="4399291ICN"/>
    <s v="439929091IST"/>
    <s v=""/>
    <s v="4399391"/>
    <n v="1639"/>
    <s v="IST"/>
    <x v="4"/>
    <n v="2"/>
    <n v="2"/>
    <s v="16392"/>
    <s v="1639ISLT"/>
    <s v="ISTICNIST"/>
  </r>
  <r>
    <x v="4"/>
    <s v=" "/>
    <s v="TK"/>
    <x v="77"/>
    <m/>
    <s v="THU"/>
    <x v="40"/>
    <d v="1899-12-30T15:00:00"/>
    <d v="1899-12-30T02:20:00"/>
    <n v="1"/>
    <x v="5"/>
    <s v="TK"/>
    <s v="77B"/>
    <x v="3"/>
    <x v="1"/>
    <x v="1"/>
    <x v="0"/>
    <x v="38"/>
    <x v="30"/>
    <x v="3"/>
    <x v="5"/>
    <x v="5"/>
    <x v="4"/>
    <s v="ISTHKGIST"/>
    <s v=""/>
    <s v=""/>
    <s v=""/>
    <n v="1"/>
    <s v=""/>
    <s v=""/>
    <s v=""/>
    <s v=""/>
    <s v=""/>
    <s v=""/>
    <s v=""/>
    <s v=""/>
    <s v=""/>
    <s v=""/>
    <s v="4399271HKG"/>
    <s v="439927071IST"/>
    <s v=""/>
    <s v="4399371"/>
    <n v="1638"/>
    <s v="IST"/>
    <x v="4"/>
    <n v="2"/>
    <n v="2"/>
    <s v="16382"/>
    <s v="1638ISLT"/>
    <s v="ISTHKGIST"/>
  </r>
  <r>
    <x v="4"/>
    <s v=" "/>
    <s v="TK"/>
    <x v="205"/>
    <m/>
    <s v="THU"/>
    <x v="76"/>
    <d v="1899-12-30T15:00:00"/>
    <d v="1899-12-30T20:50:00"/>
    <s v="  "/>
    <x v="5"/>
    <s v="TK"/>
    <s v="TK7"/>
    <x v="0"/>
    <x v="2"/>
    <x v="5"/>
    <x v="1"/>
    <x v="73"/>
    <x v="41"/>
    <x v="6"/>
    <x v="5"/>
    <x v="5"/>
    <x v="4"/>
    <s v="ISTKHIIST"/>
    <s v=""/>
    <s v=""/>
    <s v=""/>
    <n v="1"/>
    <s v=""/>
    <s v=""/>
    <s v=""/>
    <s v=""/>
    <s v=""/>
    <s v=""/>
    <s v=""/>
    <s v=""/>
    <s v=""/>
    <s v=""/>
    <s v="439936059KHI"/>
    <s v="4399360586059IST"/>
    <s v=""/>
    <s v="439936059"/>
    <n v="1817"/>
    <s v="IST"/>
    <x v="5"/>
    <n v="2"/>
    <n v="2"/>
    <s v="18172"/>
    <s v="1817ISLT"/>
    <s v="ISTKHIIST"/>
  </r>
  <r>
    <x v="4"/>
    <s v=" "/>
    <s v="TK"/>
    <x v="457"/>
    <m/>
    <s v="THU"/>
    <x v="83"/>
    <d v="1899-12-30T15:00:00"/>
    <d v="1899-12-30T03:50:00"/>
    <n v="1"/>
    <x v="16"/>
    <s v="TK"/>
    <s v="77X"/>
    <x v="1"/>
    <x v="0"/>
    <x v="1"/>
    <x v="0"/>
    <x v="80"/>
    <x v="59"/>
    <x v="3"/>
    <x v="5"/>
    <x v="5"/>
    <x v="4"/>
    <s v="ISLALATPEISL"/>
    <s v=""/>
    <s v=""/>
    <s v=""/>
    <n v="1"/>
    <s v=""/>
    <s v=""/>
    <s v=""/>
    <s v=""/>
    <s v=""/>
    <s v=""/>
    <s v=""/>
    <s v=""/>
    <s v=""/>
    <s v=""/>
    <s v="439936443TPE"/>
    <s v="4399364426443ISL"/>
    <s v=""/>
    <s v="439936443"/>
    <n v="1694"/>
    <s v="ISL"/>
    <x v="5"/>
    <n v="3"/>
    <n v="3"/>
    <s v="16943"/>
    <s v="1694ISLT"/>
    <s v="ISLALATPEISL"/>
  </r>
  <r>
    <x v="4"/>
    <s v=" "/>
    <s v="TK"/>
    <x v="346"/>
    <m/>
    <s v="THU"/>
    <x v="46"/>
    <d v="1899-12-30T15:05:00"/>
    <d v="1899-12-30T02:05:00"/>
    <n v="1"/>
    <x v="5"/>
    <s v="TK"/>
    <n v="333"/>
    <x v="3"/>
    <x v="1"/>
    <x v="0"/>
    <x v="0"/>
    <x v="44"/>
    <x v="34"/>
    <x v="3"/>
    <x v="5"/>
    <x v="5"/>
    <x v="4"/>
    <s v="ISTKULIST"/>
    <s v=""/>
    <s v=""/>
    <s v=""/>
    <n v="1"/>
    <s v=""/>
    <s v=""/>
    <s v=""/>
    <s v=""/>
    <s v=""/>
    <s v=""/>
    <s v=""/>
    <s v=""/>
    <s v=""/>
    <s v=""/>
    <s v="4399261KUL"/>
    <s v="439926061IST"/>
    <s v=""/>
    <s v="4399361"/>
    <n v="1634"/>
    <s v="IST"/>
    <x v="4"/>
    <n v="2"/>
    <n v="2"/>
    <s v="16342"/>
    <s v="1634ISLT"/>
    <s v="ISTKULIST"/>
  </r>
  <r>
    <x v="4"/>
    <s v=" "/>
    <s v="TK"/>
    <x v="458"/>
    <m/>
    <s v="THU"/>
    <x v="1"/>
    <d v="1899-12-30T15:20:00"/>
    <d v="1899-12-30T02:15:00"/>
    <n v="1"/>
    <x v="51"/>
    <s v="TK"/>
    <n v="789"/>
    <x v="3"/>
    <x v="1"/>
    <x v="4"/>
    <x v="0"/>
    <x v="1"/>
    <x v="1"/>
    <x v="1"/>
    <x v="48"/>
    <x v="39"/>
    <x v="1"/>
    <s v="ISTSINIST"/>
    <s v=""/>
    <s v=""/>
    <s v=""/>
    <n v="1"/>
    <s v=""/>
    <s v=""/>
    <s v=""/>
    <s v=""/>
    <s v=""/>
    <s v=""/>
    <n v="1"/>
    <s v=""/>
    <s v=""/>
    <s v=""/>
    <s v="43993200IST"/>
    <s v="43993200200SIN"/>
    <s v="ISTL"/>
    <s v="43993200ISTL"/>
    <n v="2160"/>
    <s v="IST"/>
    <x v="5"/>
    <n v="2"/>
    <n v="1"/>
    <s v="21601"/>
    <s v=""/>
    <s v=""/>
  </r>
  <r>
    <x v="4"/>
    <s v=" "/>
    <s v="TK"/>
    <x v="348"/>
    <m/>
    <s v="THU"/>
    <x v="67"/>
    <d v="1899-12-30T15:25:00"/>
    <d v="1899-12-30T02:25:00"/>
    <n v="1"/>
    <x v="5"/>
    <s v="TK"/>
    <s v="77B"/>
    <x v="3"/>
    <x v="1"/>
    <x v="1"/>
    <x v="0"/>
    <x v="64"/>
    <x v="48"/>
    <x v="3"/>
    <x v="5"/>
    <x v="5"/>
    <x v="4"/>
    <s v="ISTSINIST"/>
    <s v=""/>
    <s v=""/>
    <s v=""/>
    <n v="1"/>
    <s v=""/>
    <s v=""/>
    <s v=""/>
    <s v=""/>
    <s v=""/>
    <s v=""/>
    <s v=""/>
    <s v=""/>
    <s v=""/>
    <s v=""/>
    <s v="4399255SIN"/>
    <s v="439925455IST"/>
    <s v=""/>
    <s v="4399355"/>
    <n v="1648"/>
    <s v="IST"/>
    <x v="4"/>
    <n v="2"/>
    <n v="2"/>
    <s v="16482"/>
    <s v="1648ISLT"/>
    <s v="ISTSINIST"/>
  </r>
  <r>
    <x v="4"/>
    <s v=" "/>
    <s v="TK"/>
    <x v="459"/>
    <m/>
    <s v="THU"/>
    <x v="2"/>
    <d v="1899-12-30T15:25:00"/>
    <d v="1899-12-30T21:35:00"/>
    <s v="  "/>
    <x v="47"/>
    <s v="TK"/>
    <s v="33X"/>
    <x v="1"/>
    <x v="0"/>
    <x v="0"/>
    <x v="0"/>
    <x v="1"/>
    <x v="1"/>
    <x v="1"/>
    <x v="44"/>
    <x v="35"/>
    <x v="0"/>
    <s v="ISLEBBIST"/>
    <s v=""/>
    <s v=""/>
    <s v=""/>
    <n v="1"/>
    <s v=""/>
    <s v=""/>
    <s v=""/>
    <s v=""/>
    <s v=""/>
    <s v=""/>
    <n v="1"/>
    <s v=""/>
    <s v=""/>
    <s v=""/>
    <s v="439936492ISL"/>
    <s v="4399364926492EBB"/>
    <s v="ISTL"/>
    <s v="439936492ISTL"/>
    <n v="2165"/>
    <s v="ISL"/>
    <x v="5"/>
    <n v="2"/>
    <n v="1"/>
    <s v="21651"/>
    <s v=""/>
    <s v=""/>
  </r>
  <r>
    <x v="4"/>
    <s v=" "/>
    <s v="TK"/>
    <x v="443"/>
    <m/>
    <s v="THU"/>
    <x v="131"/>
    <d v="1899-12-30T15:25:00"/>
    <d v="1899-12-30T17:00:00"/>
    <s v="  "/>
    <x v="38"/>
    <s v="TK"/>
    <s v="33X"/>
    <x v="1"/>
    <x v="0"/>
    <x v="0"/>
    <x v="0"/>
    <x v="126"/>
    <x v="80"/>
    <x v="5"/>
    <x v="36"/>
    <x v="29"/>
    <x v="2"/>
    <s v="ISLVNOPRGISL"/>
    <s v=""/>
    <s v=""/>
    <s v=""/>
    <n v="1"/>
    <s v=""/>
    <s v=""/>
    <s v=""/>
    <s v=""/>
    <s v=""/>
    <s v=""/>
    <n v="1"/>
    <s v=""/>
    <s v=""/>
    <s v=""/>
    <s v="439936591VNO"/>
    <s v="4399365916591PRG"/>
    <s v=""/>
    <s v="439936591"/>
    <n v="1995"/>
    <s v="ISL"/>
    <x v="5"/>
    <n v="3"/>
    <n v="2"/>
    <s v="19952"/>
    <s v=""/>
    <s v=""/>
  </r>
  <r>
    <x v="4"/>
    <s v=" "/>
    <s v="TK"/>
    <x v="349"/>
    <m/>
    <s v="THU"/>
    <x v="24"/>
    <d v="1899-12-30T15:30:00"/>
    <d v="1899-12-30T19:20:00"/>
    <s v="  "/>
    <x v="5"/>
    <s v="TK"/>
    <n v="333"/>
    <x v="3"/>
    <x v="1"/>
    <x v="0"/>
    <x v="0"/>
    <x v="23"/>
    <x v="19"/>
    <x v="5"/>
    <x v="5"/>
    <x v="5"/>
    <x v="4"/>
    <s v="ISTLHRIST"/>
    <s v=""/>
    <s v=""/>
    <s v=""/>
    <n v="1"/>
    <s v=""/>
    <s v=""/>
    <s v=""/>
    <s v=""/>
    <s v=""/>
    <s v=""/>
    <s v=""/>
    <s v=""/>
    <s v=""/>
    <s v=""/>
    <s v="439931986LHR"/>
    <s v="4399319851986IST"/>
    <s v=""/>
    <s v="439931986"/>
    <n v="1945"/>
    <s v="IST"/>
    <x v="5"/>
    <n v="2"/>
    <n v="2"/>
    <s v="19452"/>
    <s v="1945ISLT"/>
    <s v="ISTLHRIST"/>
  </r>
  <r>
    <x v="4"/>
    <s v=" "/>
    <s v="TK"/>
    <x v="350"/>
    <m/>
    <s v="THU"/>
    <x v="1"/>
    <d v="1899-12-30T15:35:00"/>
    <d v="1899-12-30T02:30:00"/>
    <n v="1"/>
    <x v="46"/>
    <s v="TK"/>
    <n v="789"/>
    <x v="3"/>
    <x v="1"/>
    <x v="4"/>
    <x v="0"/>
    <x v="1"/>
    <x v="1"/>
    <x v="1"/>
    <x v="43"/>
    <x v="15"/>
    <x v="6"/>
    <s v="ISTJFKIST"/>
    <s v=""/>
    <s v=""/>
    <s v=""/>
    <n v="1"/>
    <s v=""/>
    <s v=""/>
    <s v=""/>
    <s v=""/>
    <s v=""/>
    <s v=""/>
    <n v="1"/>
    <s v=""/>
    <s v=""/>
    <s v=""/>
    <s v="4399311IST"/>
    <s v="439931111JFK"/>
    <s v="ISTL"/>
    <s v="4399311ISTL"/>
    <n v="2170"/>
    <s v="IST"/>
    <x v="5"/>
    <n v="2"/>
    <n v="1"/>
    <s v="21701"/>
    <s v=""/>
    <s v=""/>
  </r>
  <r>
    <x v="4"/>
    <s v=" "/>
    <s v="TK"/>
    <x v="460"/>
    <m/>
    <s v="THU"/>
    <x v="1"/>
    <d v="1899-12-30T15:40:00"/>
    <d v="1899-12-30T02:00:00"/>
    <n v="1"/>
    <x v="10"/>
    <s v="TK"/>
    <n v="789"/>
    <x v="3"/>
    <x v="1"/>
    <x v="4"/>
    <x v="0"/>
    <x v="1"/>
    <x v="1"/>
    <x v="1"/>
    <x v="10"/>
    <x v="10"/>
    <x v="1"/>
    <s v="ISTKULIST"/>
    <s v=""/>
    <s v=""/>
    <s v=""/>
    <n v="1"/>
    <s v=""/>
    <s v=""/>
    <s v=""/>
    <s v=""/>
    <s v=""/>
    <s v=""/>
    <n v="1"/>
    <s v=""/>
    <s v=""/>
    <s v=""/>
    <s v="4399362IST"/>
    <s v="439936262KUL"/>
    <s v="ISTL"/>
    <s v="4399362ISTL"/>
    <n v="2175"/>
    <s v="IST"/>
    <x v="5"/>
    <n v="2"/>
    <n v="1"/>
    <s v="21751"/>
    <s v=""/>
    <s v=""/>
  </r>
  <r>
    <x v="4"/>
    <s v=" "/>
    <s v="TK"/>
    <x v="351"/>
    <m/>
    <s v="THU"/>
    <x v="1"/>
    <d v="1899-12-30T15:45:00"/>
    <d v="1899-12-30T17:45:00"/>
    <s v="  "/>
    <x v="60"/>
    <s v="TK"/>
    <n v="333"/>
    <x v="3"/>
    <x v="1"/>
    <x v="0"/>
    <x v="0"/>
    <x v="1"/>
    <x v="1"/>
    <x v="1"/>
    <x v="57"/>
    <x v="44"/>
    <x v="3"/>
    <s v="ISTBEYIST"/>
    <s v=""/>
    <s v=""/>
    <s v=""/>
    <n v="1"/>
    <s v=""/>
    <s v=""/>
    <s v=""/>
    <s v=""/>
    <s v=""/>
    <s v=""/>
    <n v="1"/>
    <s v=""/>
    <s v=""/>
    <s v=""/>
    <s v="43993826IST"/>
    <s v="43993826826BEY"/>
    <s v="ISTL"/>
    <s v="43993826ISTL"/>
    <n v="2181"/>
    <s v="IST"/>
    <x v="5"/>
    <n v="2"/>
    <n v="1"/>
    <s v="21811"/>
    <s v=""/>
    <s v=""/>
  </r>
  <r>
    <x v="4"/>
    <s v=" "/>
    <s v="TK"/>
    <x v="461"/>
    <m/>
    <s v="THU"/>
    <x v="1"/>
    <d v="1899-12-30T15:50:00"/>
    <d v="1899-12-30T00:10:00"/>
    <n v="1"/>
    <x v="133"/>
    <s v="TK"/>
    <n v="332"/>
    <x v="3"/>
    <x v="1"/>
    <x v="0"/>
    <x v="0"/>
    <x v="1"/>
    <x v="1"/>
    <x v="1"/>
    <x v="128"/>
    <x v="82"/>
    <x v="0"/>
    <s v="ISTLUNDARIST"/>
    <s v=""/>
    <s v=""/>
    <s v=""/>
    <n v="1"/>
    <s v=""/>
    <s v=""/>
    <s v=""/>
    <s v=""/>
    <s v=""/>
    <s v=""/>
    <n v="1"/>
    <s v=""/>
    <s v=""/>
    <s v=""/>
    <s v="43993609IST"/>
    <s v="43993609609LUN"/>
    <s v="ISTL"/>
    <s v="43993609ISTL"/>
    <n v="2187"/>
    <s v="IST"/>
    <x v="5"/>
    <n v="3"/>
    <n v="1"/>
    <s v="21871"/>
    <s v=""/>
    <s v=""/>
  </r>
  <r>
    <x v="4"/>
    <s v=" "/>
    <s v="TK"/>
    <x v="450"/>
    <m/>
    <s v="THU"/>
    <x v="119"/>
    <d v="1899-12-30T16:00:00"/>
    <d v="1899-12-30T01:50:00"/>
    <n v="1"/>
    <x v="5"/>
    <s v="TK"/>
    <s v="33D"/>
    <x v="3"/>
    <x v="1"/>
    <x v="0"/>
    <x v="0"/>
    <x v="114"/>
    <x v="78"/>
    <x v="0"/>
    <x v="5"/>
    <x v="5"/>
    <x v="4"/>
    <s v="ISTMRUTNRMRUIST"/>
    <s v=""/>
    <s v=""/>
    <s v=""/>
    <n v="1"/>
    <s v=""/>
    <s v=""/>
    <s v=""/>
    <s v=""/>
    <s v=""/>
    <s v=""/>
    <s v=""/>
    <s v=""/>
    <s v=""/>
    <s v=""/>
    <s v="43992161MRU"/>
    <s v="43992160161IST"/>
    <s v=""/>
    <s v="43993161"/>
    <n v="1644"/>
    <s v="IST"/>
    <x v="4"/>
    <n v="4"/>
    <n v="4"/>
    <s v="16444"/>
    <s v="1644ISLT"/>
    <s v="ISTMRUTNRMRUIST"/>
  </r>
  <r>
    <x v="4"/>
    <s v=" "/>
    <s v="TK"/>
    <x v="354"/>
    <m/>
    <s v="THU"/>
    <x v="1"/>
    <d v="1899-12-30T16:10:00"/>
    <d v="1899-12-30T19:45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s v=""/>
    <n v="1"/>
    <s v=""/>
    <s v=""/>
    <s v=""/>
    <s v=""/>
    <s v=""/>
    <s v=""/>
    <n v="1"/>
    <s v=""/>
    <s v=""/>
    <s v=""/>
    <s v="439931955IST"/>
    <s v="4399319551955AMS"/>
    <s v="ISTL"/>
    <s v="439931955ISTL"/>
    <n v="2207"/>
    <s v="IST"/>
    <x v="5"/>
    <n v="2"/>
    <n v="1"/>
    <s v="22071"/>
    <s v=""/>
    <s v=""/>
  </r>
  <r>
    <x v="4"/>
    <s v=" "/>
    <s v="TK"/>
    <x v="355"/>
    <m/>
    <s v="THU"/>
    <x v="102"/>
    <d v="1899-12-30T16:15:00"/>
    <d v="1899-12-30T19:00:00"/>
    <s v="  "/>
    <x v="5"/>
    <s v="TK"/>
    <s v="33S"/>
    <x v="3"/>
    <x v="1"/>
    <x v="0"/>
    <x v="0"/>
    <x v="99"/>
    <x v="14"/>
    <x v="4"/>
    <x v="5"/>
    <x v="5"/>
    <x v="4"/>
    <s v="ISTMUCIST"/>
    <s v=""/>
    <s v=""/>
    <s v=""/>
    <n v="1"/>
    <s v=""/>
    <s v=""/>
    <s v=""/>
    <s v=""/>
    <s v=""/>
    <s v=""/>
    <s v=""/>
    <s v=""/>
    <s v=""/>
    <s v=""/>
    <s v="439931636MUC"/>
    <s v="4399316351636IST"/>
    <s v=""/>
    <s v="439931636"/>
    <n v="2049"/>
    <s v="IST"/>
    <x v="5"/>
    <n v="2"/>
    <n v="2"/>
    <s v="20492"/>
    <s v="2049ISLT"/>
    <s v="ISTMUCIST"/>
  </r>
  <r>
    <x v="4"/>
    <s v=" "/>
    <s v="TK"/>
    <x v="357"/>
    <m/>
    <s v="THU"/>
    <x v="12"/>
    <d v="1899-12-30T16:20:00"/>
    <d v="1899-12-30T20:30:00"/>
    <s v="  "/>
    <x v="5"/>
    <s v="TK"/>
    <n v="332"/>
    <x v="3"/>
    <x v="1"/>
    <x v="0"/>
    <x v="0"/>
    <x v="11"/>
    <x v="10"/>
    <x v="4"/>
    <x v="5"/>
    <x v="5"/>
    <x v="4"/>
    <s v="ISTMADIST"/>
    <s v=""/>
    <s v=""/>
    <s v=""/>
    <n v="1"/>
    <s v=""/>
    <s v=""/>
    <s v=""/>
    <s v=""/>
    <s v=""/>
    <s v=""/>
    <s v=""/>
    <s v=""/>
    <s v=""/>
    <s v=""/>
    <s v="439931860MAD"/>
    <s v="4399318591860IST"/>
    <s v=""/>
    <s v="439931860"/>
    <n v="1963"/>
    <s v="IST"/>
    <x v="5"/>
    <n v="2"/>
    <n v="2"/>
    <s v="19632"/>
    <s v="1963ISLT"/>
    <s v="ISTMADIST"/>
  </r>
  <r>
    <x v="4"/>
    <s v=" "/>
    <s v="TK"/>
    <x v="423"/>
    <m/>
    <s v="THU"/>
    <x v="46"/>
    <d v="1899-12-30T16:20:00"/>
    <d v="1899-12-30T18:05:00"/>
    <s v="  "/>
    <x v="134"/>
    <s v="TK"/>
    <s v="77X"/>
    <x v="1"/>
    <x v="0"/>
    <x v="1"/>
    <x v="0"/>
    <x v="44"/>
    <x v="34"/>
    <x v="3"/>
    <x v="129"/>
    <x v="48"/>
    <x v="1"/>
    <s v="ISLKULSGNISL"/>
    <s v=""/>
    <s v=""/>
    <s v=""/>
    <n v="1"/>
    <s v=""/>
    <s v=""/>
    <s v=""/>
    <s v=""/>
    <s v=""/>
    <s v=""/>
    <n v="1"/>
    <s v=""/>
    <s v=""/>
    <s v=""/>
    <s v="439936470KUL"/>
    <s v="4399364706470SGN"/>
    <s v=""/>
    <s v="439936470"/>
    <n v="1739"/>
    <s v="ISL"/>
    <x v="5"/>
    <n v="3"/>
    <n v="2"/>
    <s v="17392"/>
    <s v=""/>
    <s v=""/>
  </r>
  <r>
    <x v="4"/>
    <s v=" "/>
    <s v="TK"/>
    <x v="358"/>
    <m/>
    <s v="THU"/>
    <x v="121"/>
    <d v="1899-12-30T16:25:00"/>
    <d v="1899-12-30T19:40:00"/>
    <s v="  "/>
    <x v="5"/>
    <s v="TK"/>
    <s v="33S"/>
    <x v="3"/>
    <x v="1"/>
    <x v="0"/>
    <x v="0"/>
    <x v="116"/>
    <x v="14"/>
    <x v="4"/>
    <x v="5"/>
    <x v="5"/>
    <x v="4"/>
    <s v="ISTHAMIST"/>
    <s v=""/>
    <s v=""/>
    <s v=""/>
    <n v="1"/>
    <s v=""/>
    <s v=""/>
    <s v=""/>
    <s v=""/>
    <s v=""/>
    <s v=""/>
    <s v=""/>
    <s v=""/>
    <s v=""/>
    <s v=""/>
    <s v="439931664HAM"/>
    <s v="4399316631664IST"/>
    <s v=""/>
    <s v="439931664"/>
    <n v="2024"/>
    <s v="IST"/>
    <x v="5"/>
    <n v="2"/>
    <n v="2"/>
    <s v="20242"/>
    <s v="2024ISLT"/>
    <s v="ISTHAMIST"/>
  </r>
  <r>
    <x v="4"/>
    <s v=" "/>
    <s v="TK"/>
    <x v="89"/>
    <m/>
    <s v="THU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s v=""/>
    <s v=""/>
    <n v="1"/>
    <s v=""/>
    <s v=""/>
    <s v=""/>
    <s v=""/>
    <s v=""/>
    <s v=""/>
    <n v="1"/>
    <s v=""/>
    <s v=""/>
    <s v=""/>
    <s v="439932174IST"/>
    <s v="4399321742174ESB"/>
    <s v="ISTL"/>
    <s v="439932174ISTL"/>
    <n v="2218"/>
    <s v="IST"/>
    <x v="5"/>
    <n v="2"/>
    <n v="1"/>
    <s v="22181"/>
    <s v=""/>
    <s v=""/>
  </r>
  <r>
    <x v="4"/>
    <s v=" "/>
    <s v="TK"/>
    <x v="206"/>
    <m/>
    <s v="THU"/>
    <x v="89"/>
    <d v="1899-12-30T16:25:00"/>
    <d v="1899-12-30T13:10:00"/>
    <n v="1"/>
    <x v="5"/>
    <s v="TK"/>
    <s v="TK7"/>
    <x v="0"/>
    <x v="2"/>
    <x v="5"/>
    <x v="1"/>
    <x v="86"/>
    <x v="64"/>
    <x v="3"/>
    <x v="5"/>
    <x v="5"/>
    <x v="4"/>
    <s v="ISTKWIPNHIST"/>
    <s v=""/>
    <s v=""/>
    <s v=""/>
    <n v="1"/>
    <s v=""/>
    <s v=""/>
    <s v=""/>
    <s v=""/>
    <s v=""/>
    <s v=""/>
    <s v=""/>
    <s v=""/>
    <s v=""/>
    <s v=""/>
    <s v="439926063PNH"/>
    <s v="4399260626063IST"/>
    <s v=""/>
    <s v="439936063"/>
    <n v="1664"/>
    <s v="IST"/>
    <x v="4"/>
    <n v="3"/>
    <n v="3"/>
    <s v="16643"/>
    <s v="1664ISLT"/>
    <s v="ISTKWIPNHIST"/>
  </r>
  <r>
    <x v="4"/>
    <s v=" "/>
    <s v="TK"/>
    <x v="359"/>
    <m/>
    <s v="THU"/>
    <x v="5"/>
    <d v="1899-12-30T16:30:00"/>
    <d v="1899-12-30T01:55:00"/>
    <n v="1"/>
    <x v="5"/>
    <s v="TK"/>
    <n v="789"/>
    <x v="3"/>
    <x v="1"/>
    <x v="4"/>
    <x v="0"/>
    <x v="4"/>
    <x v="4"/>
    <x v="2"/>
    <x v="5"/>
    <x v="5"/>
    <x v="4"/>
    <s v="ISTJFKIST"/>
    <s v=""/>
    <s v=""/>
    <s v=""/>
    <n v="1"/>
    <s v=""/>
    <s v=""/>
    <s v=""/>
    <s v=""/>
    <s v=""/>
    <s v=""/>
    <s v=""/>
    <s v=""/>
    <s v=""/>
    <s v=""/>
    <s v="439934JFK"/>
    <s v="4399334IST"/>
    <s v=""/>
    <s v="439934"/>
    <n v="1740"/>
    <s v="IST"/>
    <x v="5"/>
    <n v="2"/>
    <n v="2"/>
    <s v="17402"/>
    <s v="1740ISLT"/>
    <s v="ISTJFKIST"/>
  </r>
  <r>
    <x v="4"/>
    <s v=" "/>
    <s v="TK"/>
    <x v="90"/>
    <m/>
    <s v="THU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s v=""/>
    <s v=""/>
    <n v="1"/>
    <s v=""/>
    <s v=""/>
    <s v=""/>
    <s v=""/>
    <s v=""/>
    <s v=""/>
    <n v="1"/>
    <s v=""/>
    <s v=""/>
    <s v=""/>
    <s v="439932334IST"/>
    <s v="4399323342334ADB"/>
    <s v="ISTL"/>
    <s v="439932334ISTL"/>
    <n v="2223"/>
    <s v="IST"/>
    <x v="5"/>
    <n v="2"/>
    <n v="1"/>
    <s v="22231"/>
    <s v=""/>
    <s v=""/>
  </r>
  <r>
    <x v="4"/>
    <s v=" "/>
    <s v="TK"/>
    <x v="462"/>
    <m/>
    <s v="THU"/>
    <x v="47"/>
    <d v="1899-12-30T16:30:00"/>
    <d v="1899-12-30T01:00:00"/>
    <n v="1"/>
    <x v="5"/>
    <s v="TK"/>
    <s v="TK7"/>
    <x v="0"/>
    <x v="2"/>
    <x v="5"/>
    <x v="1"/>
    <x v="45"/>
    <x v="35"/>
    <x v="6"/>
    <x v="5"/>
    <x v="5"/>
    <x v="4"/>
    <s v="ISTDXBDACIST"/>
    <s v=""/>
    <s v=""/>
    <s v=""/>
    <n v="1"/>
    <s v=""/>
    <s v=""/>
    <s v=""/>
    <s v=""/>
    <s v=""/>
    <s v=""/>
    <s v=""/>
    <s v=""/>
    <s v=""/>
    <s v=""/>
    <s v="439936173DAC"/>
    <s v="4399361726173IST"/>
    <s v=""/>
    <s v="439936173"/>
    <n v="1709"/>
    <s v="IST"/>
    <x v="5"/>
    <n v="3"/>
    <n v="3"/>
    <s v="17093"/>
    <s v="1709ISLT"/>
    <s v="ISTDXBDACIST"/>
  </r>
  <r>
    <x v="4"/>
    <s v=" "/>
    <s v="TK"/>
    <x v="463"/>
    <m/>
    <s v="THU"/>
    <x v="2"/>
    <d v="1899-12-30T16:30:00"/>
    <d v="1899-12-30T18:45:00"/>
    <s v="  "/>
    <x v="56"/>
    <s v="KZU"/>
    <s v="ABW"/>
    <x v="1"/>
    <x v="0"/>
    <x v="2"/>
    <x v="0"/>
    <x v="1"/>
    <x v="1"/>
    <x v="1"/>
    <x v="53"/>
    <x v="38"/>
    <x v="3"/>
    <s v="ISLEBLISL"/>
    <s v=""/>
    <s v=""/>
    <s v=""/>
    <n v="1"/>
    <s v=""/>
    <s v=""/>
    <s v=""/>
    <s v=""/>
    <s v=""/>
    <s v=""/>
    <n v="1"/>
    <s v=""/>
    <s v=""/>
    <s v=""/>
    <s v="439936450ISL"/>
    <s v="4399364506450EBL"/>
    <s v="ISTL"/>
    <s v="439936450ISTL"/>
    <n v="2225"/>
    <s v="ISL"/>
    <x v="5"/>
    <n v="2"/>
    <n v="1"/>
    <s v="22251"/>
    <s v=""/>
    <s v=""/>
  </r>
  <r>
    <x v="4"/>
    <s v=" "/>
    <s v="TK"/>
    <x v="427"/>
    <m/>
    <s v="THU"/>
    <x v="0"/>
    <d v="1899-12-30T16:40:00"/>
    <d v="1899-12-30T20:55:00"/>
    <s v="  "/>
    <x v="0"/>
    <s v="TK"/>
    <s v="33X"/>
    <x v="1"/>
    <x v="0"/>
    <x v="0"/>
    <x v="0"/>
    <x v="0"/>
    <x v="0"/>
    <x v="0"/>
    <x v="0"/>
    <x v="0"/>
    <x v="0"/>
    <s v="ISLJNBNBOIST"/>
    <s v=""/>
    <s v=""/>
    <s v=""/>
    <n v="1"/>
    <s v=""/>
    <s v=""/>
    <s v=""/>
    <s v=""/>
    <s v=""/>
    <s v=""/>
    <n v="1"/>
    <s v=""/>
    <s v=""/>
    <s v=""/>
    <s v="439936462JNB"/>
    <s v="4399364626462NBO"/>
    <s v=""/>
    <s v="439936462"/>
    <n v="1778"/>
    <s v="ISL"/>
    <x v="5"/>
    <n v="3"/>
    <n v="2"/>
    <s v="17782"/>
    <s v=""/>
    <s v=""/>
  </r>
  <r>
    <x v="4"/>
    <s v=" "/>
    <s v="TK"/>
    <x v="464"/>
    <m/>
    <s v="THU"/>
    <x v="18"/>
    <d v="1899-12-30T16:45:00"/>
    <d v="1899-12-30T20:05:00"/>
    <s v="  "/>
    <x v="16"/>
    <s v="TK"/>
    <s v="33X"/>
    <x v="1"/>
    <x v="0"/>
    <x v="0"/>
    <x v="0"/>
    <x v="17"/>
    <x v="15"/>
    <x v="4"/>
    <x v="5"/>
    <x v="5"/>
    <x v="4"/>
    <s v="ISLAMSISL"/>
    <s v=""/>
    <s v=""/>
    <s v=""/>
    <n v="1"/>
    <s v=""/>
    <s v=""/>
    <s v=""/>
    <s v=""/>
    <s v=""/>
    <s v=""/>
    <s v=""/>
    <s v=""/>
    <s v=""/>
    <s v=""/>
    <s v="439936310AMS"/>
    <s v="4399363096310ISL"/>
    <s v=""/>
    <s v="439936310"/>
    <n v="2003"/>
    <s v="ISL"/>
    <x v="5"/>
    <n v="2"/>
    <n v="2"/>
    <s v="20032"/>
    <s v="2003ISLT"/>
    <s v="ISLAMSISL"/>
  </r>
  <r>
    <x v="4"/>
    <s v=" "/>
    <s v="TK"/>
    <x v="465"/>
    <m/>
    <s v="THU"/>
    <x v="2"/>
    <d v="1899-12-30T16:55:00"/>
    <d v="1899-12-30T21:10:00"/>
    <s v="  "/>
    <x v="95"/>
    <s v="TK"/>
    <s v="33X"/>
    <x v="1"/>
    <x v="0"/>
    <x v="0"/>
    <x v="0"/>
    <x v="1"/>
    <x v="1"/>
    <x v="1"/>
    <x v="92"/>
    <x v="32"/>
    <x v="1"/>
    <s v="ISLTASALAISL"/>
    <s v=""/>
    <s v=""/>
    <s v=""/>
    <n v="1"/>
    <s v=""/>
    <s v=""/>
    <s v=""/>
    <s v=""/>
    <s v=""/>
    <s v=""/>
    <n v="1"/>
    <s v=""/>
    <s v=""/>
    <s v=""/>
    <s v="439936210ISL"/>
    <s v="4399362106210TAS"/>
    <s v="ISTL"/>
    <s v="439936210ISTL"/>
    <n v="2236"/>
    <s v="ISL"/>
    <x v="5"/>
    <n v="3"/>
    <n v="1"/>
    <s v="22361"/>
    <s v=""/>
    <s v=""/>
  </r>
  <r>
    <x v="4"/>
    <s v=" "/>
    <s v="TK"/>
    <x v="361"/>
    <m/>
    <s v="THU"/>
    <x v="17"/>
    <d v="1899-12-30T17:00:00"/>
    <d v="1899-12-30T20:0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n v="1"/>
    <s v=""/>
    <s v=""/>
    <s v=""/>
    <s v=""/>
    <s v=""/>
    <s v=""/>
    <s v=""/>
    <s v=""/>
    <s v=""/>
    <s v=""/>
    <s v="439931594FRA"/>
    <s v="4399315931594IST"/>
    <s v=""/>
    <s v="439931594"/>
    <n v="2063"/>
    <s v="IST"/>
    <x v="5"/>
    <n v="2"/>
    <n v="2"/>
    <s v="20632"/>
    <s v="2063ISLT"/>
    <s v="ISTFRAIST"/>
  </r>
  <r>
    <x v="4"/>
    <s v=" "/>
    <s v="TK"/>
    <x v="362"/>
    <m/>
    <s v="THU"/>
    <x v="15"/>
    <d v="1899-12-30T17:00:00"/>
    <d v="1899-12-30T20:30:00"/>
    <s v="  "/>
    <x v="5"/>
    <s v="TK"/>
    <s v="33S"/>
    <x v="3"/>
    <x v="1"/>
    <x v="0"/>
    <x v="0"/>
    <x v="14"/>
    <x v="10"/>
    <x v="4"/>
    <x v="5"/>
    <x v="5"/>
    <x v="4"/>
    <s v="ISTBCNIST"/>
    <s v=""/>
    <s v=""/>
    <s v=""/>
    <n v="1"/>
    <s v=""/>
    <s v=""/>
    <s v=""/>
    <s v=""/>
    <s v=""/>
    <s v=""/>
    <s v=""/>
    <s v=""/>
    <s v=""/>
    <s v=""/>
    <s v="439931856BCN"/>
    <s v="4399318551856IST"/>
    <s v=""/>
    <s v="439931856"/>
    <n v="2029"/>
    <s v="IST"/>
    <x v="5"/>
    <n v="2"/>
    <n v="2"/>
    <s v="20292"/>
    <s v="2029ISLT"/>
    <s v="ISTBCNIST"/>
  </r>
  <r>
    <x v="4"/>
    <s v=" "/>
    <s v="TK"/>
    <x v="363"/>
    <m/>
    <s v="THU"/>
    <x v="103"/>
    <d v="1899-12-30T17:05:00"/>
    <d v="1899-12-30T20:25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n v="1"/>
    <s v=""/>
    <s v=""/>
    <s v=""/>
    <s v=""/>
    <s v=""/>
    <s v=""/>
    <s v=""/>
    <s v=""/>
    <s v=""/>
    <s v=""/>
    <s v="439931528DUS"/>
    <s v="4399315271528IST"/>
    <s v=""/>
    <s v="439931528"/>
    <n v="2059"/>
    <s v="IST"/>
    <x v="5"/>
    <n v="2"/>
    <n v="2"/>
    <s v="20592"/>
    <s v="2059ISLT"/>
    <s v="ISTDUSIST"/>
  </r>
  <r>
    <x v="4"/>
    <s v=" "/>
    <s v="TK"/>
    <x v="364"/>
    <m/>
    <s v="THU"/>
    <x v="18"/>
    <d v="1899-12-30T17:05:00"/>
    <d v="1899-12-30T20:40:00"/>
    <s v="  "/>
    <x v="5"/>
    <s v="TK"/>
    <n v="789"/>
    <x v="3"/>
    <x v="1"/>
    <x v="4"/>
    <x v="0"/>
    <x v="17"/>
    <x v="15"/>
    <x v="4"/>
    <x v="5"/>
    <x v="5"/>
    <x v="4"/>
    <s v="ISTAMSIST"/>
    <s v=""/>
    <s v=""/>
    <s v=""/>
    <n v="1"/>
    <s v=""/>
    <s v=""/>
    <s v=""/>
    <s v=""/>
    <s v=""/>
    <s v=""/>
    <s v=""/>
    <s v=""/>
    <s v=""/>
    <s v=""/>
    <s v="439931954AMS"/>
    <s v="4399319531954IST"/>
    <s v=""/>
    <s v="439931954"/>
    <n v="2035"/>
    <s v="IST"/>
    <x v="5"/>
    <n v="2"/>
    <n v="2"/>
    <s v="20352"/>
    <s v="2035ISLT"/>
    <s v="ISTAMSIST"/>
  </r>
  <r>
    <x v="4"/>
    <s v=" "/>
    <s v="TK"/>
    <x v="466"/>
    <m/>
    <s v="THU"/>
    <x v="2"/>
    <d v="1899-12-30T17:05:00"/>
    <d v="1899-12-30T20:25:00"/>
    <s v="  "/>
    <x v="78"/>
    <s v="TK"/>
    <s v="33X"/>
    <x v="1"/>
    <x v="0"/>
    <x v="0"/>
    <x v="0"/>
    <x v="1"/>
    <x v="1"/>
    <x v="1"/>
    <x v="75"/>
    <x v="56"/>
    <x v="3"/>
    <s v="ISLKWIDACISL"/>
    <s v=""/>
    <s v=""/>
    <s v=""/>
    <n v="1"/>
    <s v=""/>
    <s v=""/>
    <s v=""/>
    <s v=""/>
    <s v=""/>
    <s v=""/>
    <n v="1"/>
    <s v=""/>
    <s v=""/>
    <s v=""/>
    <s v="439936536ISL"/>
    <s v="4399365366536KWI"/>
    <s v="ISTL"/>
    <s v="439936536ISTL"/>
    <n v="2247"/>
    <s v="ISL"/>
    <x v="5"/>
    <n v="3"/>
    <n v="1"/>
    <s v="22471"/>
    <s v=""/>
    <s v=""/>
  </r>
  <r>
    <x v="4"/>
    <s v=" "/>
    <s v="TK"/>
    <x v="368"/>
    <m/>
    <s v="THU"/>
    <x v="1"/>
    <d v="1899-12-30T17:20:00"/>
    <d v="1899-12-30T22:40:00"/>
    <s v="  "/>
    <x v="127"/>
    <s v="TK"/>
    <s v="33P"/>
    <x v="3"/>
    <x v="1"/>
    <x v="0"/>
    <x v="0"/>
    <x v="1"/>
    <x v="1"/>
    <x v="1"/>
    <x v="122"/>
    <x v="33"/>
    <x v="3"/>
    <s v="ISTISBIST"/>
    <s v=""/>
    <s v=""/>
    <s v=""/>
    <n v="1"/>
    <s v=""/>
    <s v=""/>
    <s v=""/>
    <s v=""/>
    <s v=""/>
    <s v=""/>
    <n v="1"/>
    <s v=""/>
    <s v=""/>
    <s v=""/>
    <s v="43993710IST"/>
    <s v="43993710710ISB"/>
    <s v="ISTL"/>
    <s v="43993710ISTL"/>
    <n v="2254"/>
    <s v="IST"/>
    <x v="5"/>
    <n v="2"/>
    <n v="1"/>
    <s v="22541"/>
    <s v=""/>
    <s v=""/>
  </r>
  <r>
    <x v="4"/>
    <s v=" "/>
    <s v="TK"/>
    <x v="467"/>
    <m/>
    <s v="THU"/>
    <x v="1"/>
    <d v="1899-12-30T17:20:00"/>
    <d v="1899-12-30T00:25:00"/>
    <n v="1"/>
    <x v="135"/>
    <s v="TK"/>
    <n v="333"/>
    <x v="3"/>
    <x v="1"/>
    <x v="0"/>
    <x v="0"/>
    <x v="1"/>
    <x v="1"/>
    <x v="1"/>
    <x v="130"/>
    <x v="83"/>
    <x v="3"/>
    <s v="ISTKTMIST"/>
    <s v=""/>
    <s v=""/>
    <s v=""/>
    <n v="1"/>
    <s v=""/>
    <s v=""/>
    <s v=""/>
    <s v=""/>
    <s v=""/>
    <s v=""/>
    <n v="1"/>
    <s v=""/>
    <s v=""/>
    <s v=""/>
    <s v="43993726IST"/>
    <s v="43993726726KTM"/>
    <s v="ISTL"/>
    <s v="43993726ISTL"/>
    <n v="2255"/>
    <s v="IST"/>
    <x v="5"/>
    <n v="2"/>
    <n v="1"/>
    <s v="22551"/>
    <s v=""/>
    <s v=""/>
  </r>
  <r>
    <x v="4"/>
    <s v=" "/>
    <s v="TK"/>
    <x v="369"/>
    <m/>
    <s v="THU"/>
    <x v="24"/>
    <d v="1899-12-30T17:20:00"/>
    <d v="1899-12-30T21:10:00"/>
    <s v="  "/>
    <x v="5"/>
    <s v="TK"/>
    <s v="35D"/>
    <x v="3"/>
    <x v="1"/>
    <x v="6"/>
    <x v="0"/>
    <x v="23"/>
    <x v="19"/>
    <x v="5"/>
    <x v="5"/>
    <x v="5"/>
    <x v="4"/>
    <s v="ISTLHRIST"/>
    <s v=""/>
    <s v=""/>
    <s v=""/>
    <n v="1"/>
    <s v=""/>
    <s v=""/>
    <s v=""/>
    <s v=""/>
    <s v=""/>
    <s v=""/>
    <s v=""/>
    <s v=""/>
    <s v=""/>
    <s v=""/>
    <s v="439931972LHR"/>
    <s v="4399319711972IST"/>
    <s v=""/>
    <s v="439931972"/>
    <n v="2019"/>
    <s v="IST"/>
    <x v="5"/>
    <n v="2"/>
    <n v="2"/>
    <s v="20192"/>
    <s v="2019ISLT"/>
    <s v="ISTLHRIST"/>
  </r>
  <r>
    <x v="4"/>
    <s v=" "/>
    <s v="TK"/>
    <x v="371"/>
    <m/>
    <s v="THU"/>
    <x v="1"/>
    <d v="1899-12-30T17:30:00"/>
    <d v="1899-12-30T22:50:00"/>
    <s v="  "/>
    <x v="72"/>
    <s v="TK"/>
    <s v="33S"/>
    <x v="3"/>
    <x v="1"/>
    <x v="0"/>
    <x v="0"/>
    <x v="1"/>
    <x v="1"/>
    <x v="1"/>
    <x v="69"/>
    <x v="33"/>
    <x v="3"/>
    <s v="ISTKHIIST"/>
    <s v=""/>
    <s v=""/>
    <s v=""/>
    <n v="1"/>
    <s v=""/>
    <s v=""/>
    <s v=""/>
    <s v=""/>
    <s v=""/>
    <s v=""/>
    <n v="1"/>
    <s v=""/>
    <s v=""/>
    <s v=""/>
    <s v="43993708IST"/>
    <s v="43993708708KHI"/>
    <s v="ISTL"/>
    <s v="43993708ISTL"/>
    <n v="2263"/>
    <s v="IST"/>
    <x v="5"/>
    <n v="2"/>
    <n v="1"/>
    <s v="22631"/>
    <s v=""/>
    <s v=""/>
  </r>
  <r>
    <x v="4"/>
    <s v=" "/>
    <s v="TK"/>
    <x v="7"/>
    <m/>
    <s v="THU"/>
    <x v="3"/>
    <d v="1899-12-30T17:35:00"/>
    <d v="1899-12-30T03:30:00"/>
    <n v="1"/>
    <x v="5"/>
    <s v="TK"/>
    <s v="TK7"/>
    <x v="0"/>
    <x v="2"/>
    <x v="5"/>
    <x v="1"/>
    <x v="2"/>
    <x v="2"/>
    <x v="2"/>
    <x v="5"/>
    <x v="5"/>
    <x v="4"/>
    <s v="ISTYYZIST"/>
    <s v=""/>
    <s v=""/>
    <s v=""/>
    <n v="1"/>
    <s v=""/>
    <s v=""/>
    <s v=""/>
    <s v=""/>
    <s v=""/>
    <s v=""/>
    <s v=""/>
    <s v=""/>
    <s v=""/>
    <s v=""/>
    <s v="439936184YYZ"/>
    <s v="4399361836184IST"/>
    <s v=""/>
    <s v="439936184"/>
    <n v="1756"/>
    <s v="IST"/>
    <x v="5"/>
    <n v="2"/>
    <n v="2"/>
    <s v="17562"/>
    <s v="1756ISLT"/>
    <s v="ISTYYZIST"/>
  </r>
  <r>
    <x v="4"/>
    <s v=" "/>
    <s v="TK"/>
    <x v="372"/>
    <m/>
    <s v="THU"/>
    <x v="1"/>
    <d v="1899-12-30T17:40:00"/>
    <d v="1899-12-30T23:10:00"/>
    <s v="  "/>
    <x v="42"/>
    <s v="TK"/>
    <s v="33S"/>
    <x v="3"/>
    <x v="1"/>
    <x v="0"/>
    <x v="0"/>
    <x v="1"/>
    <x v="1"/>
    <x v="1"/>
    <x v="40"/>
    <x v="33"/>
    <x v="3"/>
    <s v="ISTLHEIST"/>
    <s v=""/>
    <s v=""/>
    <s v=""/>
    <n v="1"/>
    <s v=""/>
    <s v=""/>
    <s v=""/>
    <s v=""/>
    <s v=""/>
    <s v=""/>
    <n v="1"/>
    <s v=""/>
    <s v=""/>
    <s v=""/>
    <s v="43993714IST"/>
    <s v="43993714714LHE"/>
    <s v="ISTL"/>
    <s v="43993714ISTL"/>
    <n v="2269"/>
    <s v="IST"/>
    <x v="5"/>
    <n v="2"/>
    <n v="1"/>
    <s v="22691"/>
    <s v=""/>
    <s v=""/>
  </r>
  <r>
    <x v="4"/>
    <s v=" "/>
    <s v="TK"/>
    <x v="160"/>
    <m/>
    <s v="THU"/>
    <x v="1"/>
    <d v="1899-12-30T17:45:00"/>
    <d v="1899-12-30T03:55:00"/>
    <n v="1"/>
    <x v="82"/>
    <s v="TK"/>
    <n v="333"/>
    <x v="3"/>
    <x v="1"/>
    <x v="0"/>
    <x v="0"/>
    <x v="1"/>
    <x v="1"/>
    <x v="1"/>
    <x v="79"/>
    <x v="59"/>
    <x v="1"/>
    <s v="ISTICNIST"/>
    <s v=""/>
    <s v=""/>
    <s v=""/>
    <n v="1"/>
    <s v=""/>
    <s v=""/>
    <s v=""/>
    <s v=""/>
    <s v=""/>
    <s v=""/>
    <n v="1"/>
    <s v=""/>
    <s v=""/>
    <s v=""/>
    <s v="4399388IST"/>
    <s v="439938888ICN"/>
    <s v="ISTL"/>
    <s v="4399388ISTL"/>
    <n v="2270"/>
    <s v="IST"/>
    <x v="5"/>
    <n v="2"/>
    <n v="1"/>
    <s v="22701"/>
    <s v=""/>
    <s v=""/>
  </r>
  <r>
    <x v="4"/>
    <s v=" "/>
    <s v="TK"/>
    <x v="374"/>
    <m/>
    <s v="THU"/>
    <x v="81"/>
    <d v="1899-12-30T17:55:00"/>
    <d v="1899-12-30T20:50:00"/>
    <s v="  "/>
    <x v="5"/>
    <s v="TK"/>
    <s v="33D"/>
    <x v="3"/>
    <x v="1"/>
    <x v="0"/>
    <x v="0"/>
    <x v="78"/>
    <x v="58"/>
    <x v="4"/>
    <x v="5"/>
    <x v="5"/>
    <x v="4"/>
    <s v="ISTMXPIST"/>
    <s v=""/>
    <s v=""/>
    <s v=""/>
    <n v="1"/>
    <s v=""/>
    <s v=""/>
    <s v=""/>
    <s v=""/>
    <s v=""/>
    <s v=""/>
    <s v=""/>
    <s v=""/>
    <s v=""/>
    <s v=""/>
    <s v="439931876MXP"/>
    <s v="4399318751876IST"/>
    <s v=""/>
    <s v="439931876"/>
    <n v="2114"/>
    <s v="IST"/>
    <x v="5"/>
    <n v="2"/>
    <n v="2"/>
    <s v="21142"/>
    <s v="2114ISLT"/>
    <s v="ISTMXPIST"/>
  </r>
  <r>
    <x v="4"/>
    <s v=" "/>
    <s v="TK"/>
    <x v="441"/>
    <m/>
    <s v="THU"/>
    <x v="132"/>
    <d v="1899-12-30T18:00:00"/>
    <d v="1899-12-30T20:45:00"/>
    <s v="  "/>
    <x v="108"/>
    <s v="TK"/>
    <n v="332"/>
    <x v="3"/>
    <x v="1"/>
    <x v="0"/>
    <x v="0"/>
    <x v="127"/>
    <x v="81"/>
    <x v="0"/>
    <x v="105"/>
    <x v="76"/>
    <x v="0"/>
    <s v="ISTNDJFIHIST"/>
    <s v=""/>
    <s v=""/>
    <s v=""/>
    <n v="1"/>
    <s v=""/>
    <s v=""/>
    <s v=""/>
    <s v=""/>
    <s v=""/>
    <s v=""/>
    <n v="1"/>
    <s v=""/>
    <s v=""/>
    <s v=""/>
    <s v="43993590NDJ"/>
    <s v="43993590590FIH"/>
    <s v=""/>
    <s v="43993590"/>
    <n v="1975"/>
    <s v="IST"/>
    <x v="5"/>
    <n v="3"/>
    <n v="2"/>
    <s v="19752"/>
    <s v=""/>
    <s v=""/>
  </r>
  <r>
    <x v="4"/>
    <s v=" "/>
    <s v="TK"/>
    <x v="468"/>
    <m/>
    <s v="THU"/>
    <x v="78"/>
    <d v="1899-12-30T18:00:00"/>
    <d v="1899-12-30T22:10:00"/>
    <s v="  "/>
    <x v="16"/>
    <s v="TK"/>
    <s v="77X"/>
    <x v="1"/>
    <x v="0"/>
    <x v="1"/>
    <x v="0"/>
    <x v="75"/>
    <x v="56"/>
    <x v="6"/>
    <x v="5"/>
    <x v="5"/>
    <x v="4"/>
    <s v="ISLRUHISL"/>
    <s v=""/>
    <s v=""/>
    <s v=""/>
    <n v="1"/>
    <s v=""/>
    <s v=""/>
    <s v=""/>
    <s v=""/>
    <s v=""/>
    <s v=""/>
    <s v=""/>
    <s v=""/>
    <s v=""/>
    <s v=""/>
    <s v="439936235RUH"/>
    <s v="4399362346235ISL"/>
    <s v=""/>
    <s v="439936235"/>
    <n v="2044"/>
    <s v="ISL"/>
    <x v="5"/>
    <n v="2"/>
    <n v="2"/>
    <s v="20442"/>
    <s v="2044ISLT"/>
    <s v="ISLRUHISL"/>
  </r>
  <r>
    <x v="4"/>
    <s v=" "/>
    <s v="TK"/>
    <x v="469"/>
    <m/>
    <s v="THU"/>
    <x v="42"/>
    <d v="1899-12-30T18:05:00"/>
    <d v="1899-12-30T05:15:00"/>
    <n v="1"/>
    <x v="16"/>
    <s v="TK"/>
    <s v="77X"/>
    <x v="1"/>
    <x v="0"/>
    <x v="1"/>
    <x v="0"/>
    <x v="40"/>
    <x v="28"/>
    <x v="3"/>
    <x v="5"/>
    <x v="5"/>
    <x v="4"/>
    <s v="ISLFRUPVGISL"/>
    <s v=""/>
    <s v=""/>
    <s v=""/>
    <n v="1"/>
    <s v=""/>
    <s v=""/>
    <s v=""/>
    <s v=""/>
    <s v=""/>
    <s v=""/>
    <s v=""/>
    <s v=""/>
    <s v=""/>
    <s v=""/>
    <s v="439936481PVG"/>
    <s v="4399364806481ISL"/>
    <s v=""/>
    <s v="439936481"/>
    <n v="1718"/>
    <s v="ISL"/>
    <x v="5"/>
    <n v="3"/>
    <n v="3"/>
    <s v="17183"/>
    <s v="1718ISLT"/>
    <s v="ISLFRUPVGISL"/>
  </r>
  <r>
    <x v="4"/>
    <s v=" "/>
    <s v="TK"/>
    <x v="375"/>
    <m/>
    <s v="THU"/>
    <x v="105"/>
    <d v="1899-12-30T18:10:00"/>
    <d v="1899-12-30T21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s v=""/>
    <n v="1"/>
    <s v=""/>
    <s v=""/>
    <s v=""/>
    <s v=""/>
    <s v=""/>
    <s v=""/>
    <s v=""/>
    <s v=""/>
    <s v=""/>
    <s v=""/>
    <s v="439931724TXL"/>
    <s v="4399317231724IST"/>
    <s v=""/>
    <s v="439931724"/>
    <n v="2118"/>
    <s v="IST"/>
    <x v="5"/>
    <n v="2"/>
    <n v="2"/>
    <s v="21182"/>
    <s v="2118ISLT"/>
    <s v="ISTTXLIST"/>
  </r>
  <r>
    <x v="4"/>
    <s v=" "/>
    <s v="TK"/>
    <x v="470"/>
    <m/>
    <s v="THU"/>
    <x v="63"/>
    <d v="1899-12-30T18:15:00"/>
    <d v="1899-12-30T20:40:00"/>
    <s v="  "/>
    <x v="16"/>
    <s v="TK"/>
    <s v="33X"/>
    <x v="0"/>
    <x v="0"/>
    <x v="0"/>
    <x v="0"/>
    <x v="60"/>
    <x v="46"/>
    <x v="5"/>
    <x v="5"/>
    <x v="5"/>
    <x v="4"/>
    <s v="ISLKBPLNZISL"/>
    <s v=""/>
    <s v=""/>
    <s v=""/>
    <n v="1"/>
    <s v=""/>
    <s v=""/>
    <s v=""/>
    <s v=""/>
    <s v=""/>
    <s v=""/>
    <s v=""/>
    <s v=""/>
    <s v=""/>
    <s v=""/>
    <s v="439936612LNZ"/>
    <s v="4399366116612ISL"/>
    <s v=""/>
    <s v="439936612"/>
    <n v="1997"/>
    <s v="ISL"/>
    <x v="5"/>
    <n v="3"/>
    <n v="3"/>
    <s v="19973"/>
    <s v="1997ISLT"/>
    <s v="ISLKBPLNZISL"/>
  </r>
  <r>
    <x v="4"/>
    <s v=" "/>
    <s v="TK"/>
    <x v="471"/>
    <m/>
    <s v="THU"/>
    <x v="2"/>
    <d v="1899-12-30T18:30:00"/>
    <d v="1899-12-30T05:10:00"/>
    <n v="1"/>
    <x v="46"/>
    <s v="TK"/>
    <s v="77X"/>
    <x v="0"/>
    <x v="0"/>
    <x v="1"/>
    <x v="0"/>
    <x v="1"/>
    <x v="1"/>
    <x v="1"/>
    <x v="43"/>
    <x v="15"/>
    <x v="6"/>
    <s v="ISLJFKMIAISL"/>
    <s v=""/>
    <s v=""/>
    <s v=""/>
    <n v="1"/>
    <s v=""/>
    <s v=""/>
    <s v=""/>
    <s v=""/>
    <s v=""/>
    <s v=""/>
    <n v="1"/>
    <s v=""/>
    <s v=""/>
    <s v=""/>
    <s v="439936685ISL"/>
    <s v="4399366856685JFK"/>
    <s v="ISTL"/>
    <s v="439936685ISTL"/>
    <n v="2299"/>
    <s v="ISL"/>
    <x v="5"/>
    <n v="3"/>
    <n v="1"/>
    <s v="22991"/>
    <s v=""/>
    <s v=""/>
  </r>
  <r>
    <x v="4"/>
    <s v=" "/>
    <s v="TK"/>
    <x v="443"/>
    <m/>
    <s v="THU"/>
    <x v="35"/>
    <d v="1899-12-30T19:00:00"/>
    <d v="1899-12-30T21:30:00"/>
    <s v="  "/>
    <x v="16"/>
    <s v="TK"/>
    <s v="33X"/>
    <x v="1"/>
    <x v="0"/>
    <x v="0"/>
    <x v="0"/>
    <x v="33"/>
    <x v="25"/>
    <x v="5"/>
    <x v="5"/>
    <x v="5"/>
    <x v="4"/>
    <s v="ISLVNOPRGISL"/>
    <s v=""/>
    <s v=""/>
    <s v=""/>
    <n v="1"/>
    <s v=""/>
    <s v=""/>
    <s v=""/>
    <s v=""/>
    <s v=""/>
    <s v=""/>
    <s v=""/>
    <s v=""/>
    <s v=""/>
    <s v=""/>
    <s v="439936591PRG"/>
    <s v="4399365916591ISL"/>
    <s v=""/>
    <s v="439936591"/>
    <n v="1995"/>
    <s v="ISL"/>
    <x v="5"/>
    <n v="3"/>
    <n v="3"/>
    <s v="19953"/>
    <s v="1995ISLT"/>
    <s v="ISLVNOPRGISL"/>
  </r>
  <r>
    <x v="4"/>
    <s v=" "/>
    <s v="TK"/>
    <x v="379"/>
    <m/>
    <s v="THU"/>
    <x v="61"/>
    <d v="1899-12-30T19:05:00"/>
    <d v="1899-12-30T21:10:00"/>
    <s v="  "/>
    <x v="5"/>
    <s v="TK"/>
    <n v="333"/>
    <x v="3"/>
    <x v="1"/>
    <x v="0"/>
    <x v="0"/>
    <x v="58"/>
    <x v="44"/>
    <x v="6"/>
    <x v="5"/>
    <x v="5"/>
    <x v="4"/>
    <s v="ISTBEYIST"/>
    <s v=""/>
    <s v=""/>
    <s v=""/>
    <n v="1"/>
    <s v=""/>
    <s v=""/>
    <s v=""/>
    <s v=""/>
    <s v=""/>
    <s v=""/>
    <s v=""/>
    <s v=""/>
    <s v=""/>
    <s v=""/>
    <s v="43993827BEY"/>
    <s v="43993826827IST"/>
    <s v=""/>
    <s v="43993827"/>
    <n v="2181"/>
    <s v="IST"/>
    <x v="5"/>
    <n v="2"/>
    <n v="2"/>
    <s v="21812"/>
    <s v="2181ISLT"/>
    <s v="ISTBEYIST"/>
  </r>
  <r>
    <x v="4"/>
    <s v=" "/>
    <s v="TK"/>
    <x v="472"/>
    <m/>
    <s v="THU"/>
    <x v="26"/>
    <d v="1899-12-30T19:25:00"/>
    <d v="1899-12-30T06:30:00"/>
    <n v="1"/>
    <x v="16"/>
    <s v="TK"/>
    <s v="77X"/>
    <x v="1"/>
    <x v="0"/>
    <x v="1"/>
    <x v="0"/>
    <x v="24"/>
    <x v="20"/>
    <x v="3"/>
    <x v="5"/>
    <x v="5"/>
    <x v="4"/>
    <s v="ISLICNISL"/>
    <s v=""/>
    <s v=""/>
    <s v=""/>
    <n v="1"/>
    <s v=""/>
    <s v=""/>
    <s v=""/>
    <s v=""/>
    <s v=""/>
    <s v=""/>
    <s v=""/>
    <s v=""/>
    <s v=""/>
    <s v=""/>
    <s v="439936495ICN"/>
    <s v="4399364946495ISL"/>
    <s v=""/>
    <s v="439936495"/>
    <n v="1853"/>
    <s v="ISL"/>
    <x v="5"/>
    <n v="2"/>
    <n v="2"/>
    <s v="18532"/>
    <s v="1853ISLT"/>
    <s v="ISLICNISL"/>
  </r>
  <r>
    <x v="4"/>
    <s v=" "/>
    <s v="TK"/>
    <x v="380"/>
    <m/>
    <s v="THU"/>
    <x v="37"/>
    <d v="1899-12-30T19:35:00"/>
    <d v="1899-12-30T02:15:00"/>
    <n v="1"/>
    <x v="5"/>
    <s v="TK"/>
    <s v="33D"/>
    <x v="3"/>
    <x v="1"/>
    <x v="0"/>
    <x v="0"/>
    <x v="35"/>
    <x v="27"/>
    <x v="0"/>
    <x v="5"/>
    <x v="5"/>
    <x v="4"/>
    <s v="ISTLOSIST"/>
    <s v=""/>
    <s v=""/>
    <s v=""/>
    <n v="1"/>
    <s v=""/>
    <s v=""/>
    <s v=""/>
    <s v=""/>
    <s v=""/>
    <s v=""/>
    <s v=""/>
    <s v=""/>
    <s v=""/>
    <s v=""/>
    <s v="43993626LOS"/>
    <s v="43993625626IST"/>
    <s v=""/>
    <s v="43993626"/>
    <n v="2000"/>
    <s v="IST"/>
    <x v="5"/>
    <n v="2"/>
    <n v="2"/>
    <s v="20002"/>
    <s v="2000ISLT"/>
    <s v="ISTLOSIST"/>
  </r>
  <r>
    <x v="4"/>
    <s v=" "/>
    <s v="TK"/>
    <x v="100"/>
    <m/>
    <s v="THU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s v=""/>
    <s v=""/>
    <n v="1"/>
    <s v=""/>
    <s v=""/>
    <s v=""/>
    <s v=""/>
    <s v=""/>
    <s v=""/>
    <s v=""/>
    <s v=""/>
    <s v=""/>
    <s v=""/>
    <s v="439932175ESB"/>
    <s v="4399321742175IST"/>
    <s v=""/>
    <s v="439932175"/>
    <n v="2218"/>
    <s v="IST"/>
    <x v="5"/>
    <n v="2"/>
    <n v="2"/>
    <s v="22182"/>
    <s v="2218ISLT"/>
    <s v="ISTESBIST"/>
  </r>
  <r>
    <x v="4"/>
    <s v=" "/>
    <s v="TK"/>
    <x v="102"/>
    <m/>
    <s v="THU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s v=""/>
    <s v=""/>
    <n v="1"/>
    <s v=""/>
    <s v=""/>
    <s v=""/>
    <s v=""/>
    <s v=""/>
    <s v=""/>
    <s v=""/>
    <s v=""/>
    <s v=""/>
    <s v=""/>
    <s v="439932335ADB"/>
    <s v="4399323342335IST"/>
    <s v=""/>
    <s v="439932335"/>
    <n v="2223"/>
    <s v="IST"/>
    <x v="5"/>
    <n v="2"/>
    <n v="2"/>
    <s v="22232"/>
    <s v="2223ISLT"/>
    <s v="ISTADBIST"/>
  </r>
  <r>
    <x v="4"/>
    <s v=" "/>
    <s v="TK"/>
    <x v="473"/>
    <m/>
    <s v="THU"/>
    <x v="133"/>
    <d v="1899-12-30T20:05:00"/>
    <d v="1899-12-30T06:50:00"/>
    <n v="1"/>
    <x v="16"/>
    <s v="TK"/>
    <s v="77X"/>
    <x v="1"/>
    <x v="0"/>
    <x v="1"/>
    <x v="0"/>
    <x v="128"/>
    <x v="50"/>
    <x v="3"/>
    <x v="5"/>
    <x v="5"/>
    <x v="4"/>
    <s v="ISLKULSGNISL"/>
    <s v=""/>
    <s v=""/>
    <s v=""/>
    <n v="1"/>
    <s v=""/>
    <s v=""/>
    <s v=""/>
    <s v=""/>
    <s v=""/>
    <s v=""/>
    <s v=""/>
    <s v=""/>
    <s v=""/>
    <s v=""/>
    <s v="439936471SGN"/>
    <s v="4399364706471ISL"/>
    <s v=""/>
    <s v="439936471"/>
    <n v="1739"/>
    <s v="ISL"/>
    <x v="5"/>
    <n v="3"/>
    <n v="3"/>
    <s v="17393"/>
    <s v="1739ISLT"/>
    <s v="ISLKULSGNISL"/>
  </r>
  <r>
    <x v="4"/>
    <s v=" "/>
    <s v="TK"/>
    <x v="474"/>
    <m/>
    <s v="THU"/>
    <x v="59"/>
    <d v="1899-12-30T20:15:00"/>
    <d v="1899-12-30T22:50:00"/>
    <s v="  "/>
    <x v="16"/>
    <s v="KZU"/>
    <s v="ABW"/>
    <x v="1"/>
    <x v="0"/>
    <x v="2"/>
    <x v="0"/>
    <x v="56"/>
    <x v="39"/>
    <x v="6"/>
    <x v="5"/>
    <x v="5"/>
    <x v="4"/>
    <s v="ISLEBLISL"/>
    <s v=""/>
    <s v=""/>
    <s v=""/>
    <n v="1"/>
    <s v=""/>
    <s v=""/>
    <s v=""/>
    <s v=""/>
    <s v=""/>
    <s v=""/>
    <s v=""/>
    <s v=""/>
    <s v=""/>
    <s v=""/>
    <s v="439936451EBL"/>
    <s v="4399364506451ISL"/>
    <s v=""/>
    <s v="439936451"/>
    <n v="2225"/>
    <s v="ISL"/>
    <x v="5"/>
    <n v="2"/>
    <n v="2"/>
    <s v="22252"/>
    <s v="2225ISLT"/>
    <s v="ISLEBLISL"/>
  </r>
  <r>
    <x v="4"/>
    <s v=" "/>
    <s v="TK"/>
    <x v="475"/>
    <m/>
    <s v="THU"/>
    <x v="79"/>
    <d v="1899-12-30T20:35:00"/>
    <d v="1899-12-30T03:55:00"/>
    <n v="1"/>
    <x v="16"/>
    <s v="TK"/>
    <s v="33X"/>
    <x v="1"/>
    <x v="0"/>
    <x v="0"/>
    <x v="0"/>
    <x v="76"/>
    <x v="21"/>
    <x v="6"/>
    <x v="5"/>
    <x v="5"/>
    <x v="4"/>
    <s v="ISLBLRISL"/>
    <s v=""/>
    <s v=""/>
    <s v=""/>
    <n v="1"/>
    <s v=""/>
    <s v=""/>
    <s v=""/>
    <s v=""/>
    <s v=""/>
    <s v=""/>
    <s v=""/>
    <s v=""/>
    <s v=""/>
    <s v=""/>
    <s v="439936597BLR"/>
    <s v="4399365966597ISL"/>
    <s v=""/>
    <s v="439936597"/>
    <n v="2053"/>
    <s v="ISL"/>
    <x v="5"/>
    <n v="2"/>
    <n v="2"/>
    <s v="20532"/>
    <s v="2053ISLT"/>
    <s v="ISLBLRISL"/>
  </r>
  <r>
    <x v="4"/>
    <s v=" "/>
    <s v="TK"/>
    <x v="476"/>
    <m/>
    <s v="THU"/>
    <x v="127"/>
    <d v="1899-12-30T21:00:00"/>
    <d v="1899-12-30T06:55:00"/>
    <n v="1"/>
    <x v="5"/>
    <s v="TK"/>
    <n v="789"/>
    <x v="3"/>
    <x v="1"/>
    <x v="4"/>
    <x v="0"/>
    <x v="122"/>
    <x v="4"/>
    <x v="2"/>
    <x v="5"/>
    <x v="5"/>
    <x v="4"/>
    <s v="ISTIADIST"/>
    <s v=""/>
    <s v=""/>
    <s v=""/>
    <n v="1"/>
    <s v=""/>
    <s v=""/>
    <s v=""/>
    <s v=""/>
    <s v=""/>
    <s v=""/>
    <s v=""/>
    <s v=""/>
    <s v=""/>
    <s v=""/>
    <s v="43993188IAD"/>
    <s v="43993187188IST"/>
    <s v=""/>
    <s v="43993188"/>
    <n v="1784"/>
    <s v="IST"/>
    <x v="5"/>
    <n v="2"/>
    <n v="2"/>
    <s v="17842"/>
    <s v="1784ISLT"/>
    <s v="ISTIADIST"/>
  </r>
  <r>
    <x v="4"/>
    <s v=" "/>
    <s v="TK"/>
    <x v="477"/>
    <m/>
    <s v="THU"/>
    <x v="45"/>
    <d v="1899-12-30T21:05:00"/>
    <d v="1899-12-30T03:55:00"/>
    <n v="1"/>
    <x v="1"/>
    <s v="TK"/>
    <s v="33X"/>
    <x v="1"/>
    <x v="0"/>
    <x v="0"/>
    <x v="0"/>
    <x v="43"/>
    <x v="28"/>
    <x v="3"/>
    <x v="1"/>
    <x v="1"/>
    <x v="1"/>
    <s v="ISLALACANFRUISL"/>
    <s v=""/>
    <s v=""/>
    <s v=""/>
    <n v="1"/>
    <s v=""/>
    <s v=""/>
    <s v=""/>
    <s v=""/>
    <s v=""/>
    <s v=""/>
    <n v="1"/>
    <s v=""/>
    <s v=""/>
    <s v=""/>
    <s v="439936529CAN"/>
    <s v="4399365286529FRU"/>
    <s v=""/>
    <s v="439936529"/>
    <n v="1827"/>
    <s v="ISL"/>
    <x v="5"/>
    <n v="4"/>
    <n v="3"/>
    <s v="18273"/>
    <s v=""/>
    <s v=""/>
  </r>
  <r>
    <x v="4"/>
    <s v=" "/>
    <s v="TK"/>
    <x v="455"/>
    <m/>
    <s v="THU"/>
    <x v="11"/>
    <d v="1899-12-30T21:05:00"/>
    <d v="1899-12-30T03:2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s v=""/>
    <s v=""/>
    <s v=""/>
    <n v="1"/>
    <s v=""/>
    <s v=""/>
    <s v=""/>
    <s v="439936780ALA"/>
    <s v="4399367806780HKG"/>
    <s v=""/>
    <s v="439936780"/>
    <n v="2126"/>
    <s v="ISL"/>
    <x v="5"/>
    <n v="4"/>
    <n v="4"/>
    <s v="21264"/>
    <s v=""/>
    <s v=""/>
  </r>
  <r>
    <x v="4"/>
    <s v=" "/>
    <s v="TK"/>
    <x v="388"/>
    <m/>
    <s v="THU"/>
    <x v="18"/>
    <d v="1899-12-30T21:15:00"/>
    <d v="1899-12-30T00:30:00"/>
    <n v="1"/>
    <x v="5"/>
    <s v="TK"/>
    <s v="33P"/>
    <x v="3"/>
    <x v="1"/>
    <x v="0"/>
    <x v="0"/>
    <x v="17"/>
    <x v="15"/>
    <x v="4"/>
    <x v="5"/>
    <x v="5"/>
    <x v="4"/>
    <s v="ISTAMSIST"/>
    <s v=""/>
    <s v=""/>
    <s v=""/>
    <n v="1"/>
    <s v=""/>
    <s v=""/>
    <s v=""/>
    <s v=""/>
    <s v=""/>
    <s v=""/>
    <s v=""/>
    <s v=""/>
    <s v=""/>
    <s v=""/>
    <s v="439931956AMS"/>
    <s v="4399319551956IST"/>
    <s v=""/>
    <s v="439931956"/>
    <n v="2207"/>
    <s v="IST"/>
    <x v="5"/>
    <n v="2"/>
    <n v="2"/>
    <s v="22072"/>
    <s v="2207ISLT"/>
    <s v="ISTAMSIST"/>
  </r>
  <r>
    <x v="4"/>
    <s v=" "/>
    <s v="TK"/>
    <x v="220"/>
    <m/>
    <s v="THU"/>
    <x v="1"/>
    <d v="1899-12-30T21:40:00"/>
    <d v="1899-12-30T02:10:00"/>
    <n v="1"/>
    <x v="95"/>
    <s v="TK"/>
    <s v="33S"/>
    <x v="3"/>
    <x v="1"/>
    <x v="0"/>
    <x v="0"/>
    <x v="1"/>
    <x v="1"/>
    <x v="1"/>
    <x v="92"/>
    <x v="32"/>
    <x v="1"/>
    <s v="ISTTASIST"/>
    <s v=""/>
    <s v=""/>
    <s v=""/>
    <n v="1"/>
    <s v=""/>
    <s v=""/>
    <s v=""/>
    <s v=""/>
    <s v=""/>
    <s v=""/>
    <n v="1"/>
    <s v=""/>
    <s v=""/>
    <s v=""/>
    <s v="43993368IST"/>
    <s v="43993368368TAS"/>
    <s v="ISTL"/>
    <s v="43993368ISTL"/>
    <n v="2353"/>
    <s v="IST"/>
    <x v="5"/>
    <n v="2"/>
    <n v="1"/>
    <s v="23531"/>
    <s v=""/>
    <s v=""/>
  </r>
  <r>
    <x v="4"/>
    <s v=" "/>
    <s v="TK"/>
    <x v="478"/>
    <m/>
    <s v="THU"/>
    <x v="1"/>
    <d v="1899-12-30T21:45:00"/>
    <d v="1899-12-30T07:45:00"/>
    <n v="1"/>
    <x v="82"/>
    <s v="TK"/>
    <s v="TK7"/>
    <x v="0"/>
    <x v="2"/>
    <x v="5"/>
    <x v="1"/>
    <x v="1"/>
    <x v="1"/>
    <x v="1"/>
    <x v="79"/>
    <x v="59"/>
    <x v="1"/>
    <s v="ISTICNIST"/>
    <s v=""/>
    <s v=""/>
    <s v=""/>
    <n v="1"/>
    <s v=""/>
    <s v=""/>
    <s v=""/>
    <s v=""/>
    <s v=""/>
    <s v=""/>
    <n v="1"/>
    <s v=""/>
    <s v=""/>
    <s v=""/>
    <s v="439936004IST"/>
    <s v="4399360046004ICN"/>
    <s v="ISTL"/>
    <s v="439936004ISTL"/>
    <n v="2357"/>
    <s v="IST"/>
    <x v="5"/>
    <n v="2"/>
    <n v="1"/>
    <s v="23571"/>
    <s v=""/>
    <s v=""/>
  </r>
  <r>
    <x v="4"/>
    <s v=" "/>
    <s v="TK"/>
    <x v="221"/>
    <m/>
    <s v="THU"/>
    <x v="1"/>
    <d v="1899-12-30T21:50:00"/>
    <d v="1899-12-30T23:40:00"/>
    <s v="  "/>
    <x v="60"/>
    <s v="TK"/>
    <s v="33P"/>
    <x v="3"/>
    <x v="1"/>
    <x v="0"/>
    <x v="0"/>
    <x v="1"/>
    <x v="1"/>
    <x v="1"/>
    <x v="57"/>
    <x v="44"/>
    <x v="3"/>
    <s v="ISTBEYIST"/>
    <s v=""/>
    <s v=""/>
    <s v=""/>
    <n v="1"/>
    <s v=""/>
    <s v=""/>
    <s v=""/>
    <s v=""/>
    <s v=""/>
    <s v=""/>
    <n v="1"/>
    <s v=""/>
    <s v=""/>
    <s v=""/>
    <s v="43993828IST"/>
    <s v="43993828828BEY"/>
    <s v="ISTL"/>
    <s v="43993828ISTL"/>
    <n v="2359"/>
    <s v="IST"/>
    <x v="5"/>
    <n v="2"/>
    <n v="1"/>
    <s v="23591"/>
    <s v=""/>
    <s v=""/>
  </r>
  <r>
    <x v="4"/>
    <s v=" "/>
    <s v="TK"/>
    <x v="223"/>
    <m/>
    <s v="THU"/>
    <x v="1"/>
    <d v="1899-12-30T22:05:00"/>
    <d v="1899-12-30T02:45:00"/>
    <n v="1"/>
    <x v="96"/>
    <s v="TK"/>
    <n v="333"/>
    <x v="3"/>
    <x v="1"/>
    <x v="0"/>
    <x v="0"/>
    <x v="1"/>
    <x v="1"/>
    <x v="1"/>
    <x v="93"/>
    <x v="69"/>
    <x v="3"/>
    <s v="ISTKBLIST"/>
    <s v=""/>
    <s v=""/>
    <s v=""/>
    <n v="1"/>
    <s v=""/>
    <s v=""/>
    <s v=""/>
    <s v=""/>
    <s v=""/>
    <s v=""/>
    <n v="1"/>
    <s v=""/>
    <s v=""/>
    <s v=""/>
    <s v="43993706IST"/>
    <s v="43993706706KBL"/>
    <s v="ISTL"/>
    <s v="43993706ISTL"/>
    <n v="2364"/>
    <s v="IST"/>
    <x v="5"/>
    <n v="2"/>
    <n v="1"/>
    <s v="23641"/>
    <s v=""/>
    <s v=""/>
  </r>
  <r>
    <x v="4"/>
    <s v=" "/>
    <s v="TK"/>
    <x v="224"/>
    <m/>
    <s v="THU"/>
    <x v="1"/>
    <d v="1899-12-30T22:05:00"/>
    <d v="1899-12-30T02:00:00"/>
    <n v="1"/>
    <x v="97"/>
    <s v="TK"/>
    <s v="TKB"/>
    <x v="3"/>
    <x v="2"/>
    <x v="5"/>
    <x v="1"/>
    <x v="1"/>
    <x v="1"/>
    <x v="1"/>
    <x v="94"/>
    <x v="70"/>
    <x v="3"/>
    <s v="ISTSYZIST"/>
    <s v=""/>
    <s v=""/>
    <s v=""/>
    <n v="1"/>
    <s v=""/>
    <s v=""/>
    <s v=""/>
    <s v=""/>
    <s v=""/>
    <s v=""/>
    <n v="1"/>
    <s v=""/>
    <s v=""/>
    <s v=""/>
    <s v="43993862IST"/>
    <s v="43993862862SYZ"/>
    <s v="ISTL"/>
    <s v="43993862ISTL"/>
    <n v="2365"/>
    <s v="IST"/>
    <x v="5"/>
    <n v="2"/>
    <n v="1"/>
    <s v="23651"/>
    <s v=""/>
    <s v=""/>
  </r>
  <r>
    <x v="4"/>
    <s v=" "/>
    <s v="TK"/>
    <x v="466"/>
    <m/>
    <s v="THU"/>
    <x v="80"/>
    <d v="1899-12-30T22:10:00"/>
    <d v="1899-12-30T04:00:00"/>
    <n v="1"/>
    <x v="40"/>
    <s v="TK"/>
    <s v="33X"/>
    <x v="1"/>
    <x v="0"/>
    <x v="0"/>
    <x v="0"/>
    <x v="77"/>
    <x v="57"/>
    <x v="6"/>
    <x v="38"/>
    <x v="31"/>
    <x v="3"/>
    <s v="ISLKWIDACISL"/>
    <s v=""/>
    <s v=""/>
    <s v=""/>
    <n v="1"/>
    <s v=""/>
    <s v=""/>
    <s v=""/>
    <s v=""/>
    <s v=""/>
    <s v=""/>
    <n v="1"/>
    <s v=""/>
    <s v=""/>
    <s v=""/>
    <s v="439936536KWI"/>
    <s v="4399365366536DAC"/>
    <s v=""/>
    <s v="439936536"/>
    <n v="2247"/>
    <s v="ISL"/>
    <x v="5"/>
    <n v="3"/>
    <n v="2"/>
    <s v="22472"/>
    <s v=""/>
    <s v=""/>
  </r>
  <r>
    <x v="4"/>
    <s v=" "/>
    <s v="TK"/>
    <x v="441"/>
    <m/>
    <s v="THU"/>
    <x v="114"/>
    <d v="1899-12-30T22:15:00"/>
    <d v="1899-12-30T05:55:00"/>
    <n v="1"/>
    <x v="5"/>
    <s v="TK"/>
    <n v="332"/>
    <x v="3"/>
    <x v="1"/>
    <x v="0"/>
    <x v="0"/>
    <x v="109"/>
    <x v="75"/>
    <x v="0"/>
    <x v="5"/>
    <x v="5"/>
    <x v="4"/>
    <s v="ISTNDJFIHIST"/>
    <s v=""/>
    <s v=""/>
    <s v=""/>
    <n v="1"/>
    <s v=""/>
    <s v=""/>
    <s v=""/>
    <s v=""/>
    <s v=""/>
    <s v=""/>
    <s v=""/>
    <s v=""/>
    <s v=""/>
    <s v=""/>
    <s v="43993590FIH"/>
    <s v="43993590590IST"/>
    <s v=""/>
    <s v="43993590"/>
    <n v="1975"/>
    <s v="IST"/>
    <x v="5"/>
    <n v="3"/>
    <n v="3"/>
    <s v="19753"/>
    <s v="1975ISLT"/>
    <s v="ISTNDJFIHIST"/>
  </r>
  <r>
    <x v="4"/>
    <s v=" "/>
    <s v="TK"/>
    <x v="226"/>
    <m/>
    <s v="THU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ISTKULIST"/>
    <s v=""/>
    <s v=""/>
    <s v=""/>
    <n v="1"/>
    <s v=""/>
    <s v=""/>
    <s v=""/>
    <s v=""/>
    <s v=""/>
    <s v=""/>
    <n v="1"/>
    <s v=""/>
    <s v=""/>
    <s v=""/>
    <s v="4399360IST"/>
    <s v="439936060KUL"/>
    <s v="ISTL"/>
    <s v="4399360ISTL"/>
    <n v="2371"/>
    <s v="IST"/>
    <x v="5"/>
    <n v="2"/>
    <n v="1"/>
    <s v="23711"/>
    <s v=""/>
    <s v=""/>
  </r>
  <r>
    <x v="4"/>
    <s v=" "/>
    <s v="TK"/>
    <x v="227"/>
    <m/>
    <s v="THU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ISTIKAIST"/>
    <s v=""/>
    <s v=""/>
    <s v=""/>
    <n v="1"/>
    <s v=""/>
    <s v=""/>
    <s v=""/>
    <s v=""/>
    <s v=""/>
    <s v=""/>
    <n v="1"/>
    <s v=""/>
    <s v=""/>
    <s v=""/>
    <s v="43993878IST"/>
    <s v="43993878878IKA"/>
    <s v="ISTL"/>
    <s v="43993878ISTL"/>
    <n v="2372"/>
    <s v="IST"/>
    <x v="5"/>
    <n v="2"/>
    <n v="1"/>
    <s v="23721"/>
    <s v=""/>
    <s v=""/>
  </r>
  <r>
    <x v="4"/>
    <s v=" "/>
    <s v="TK"/>
    <x v="228"/>
    <m/>
    <s v="THU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ISTTPEIST"/>
    <s v=""/>
    <s v=""/>
    <s v=""/>
    <n v="1"/>
    <s v=""/>
    <s v=""/>
    <s v=""/>
    <s v=""/>
    <s v=""/>
    <s v=""/>
    <n v="1"/>
    <s v=""/>
    <s v=""/>
    <s v=""/>
    <s v="4399324IST"/>
    <s v="439932424TPE"/>
    <s v="ISTL"/>
    <s v="4399324ISTL"/>
    <n v="2373"/>
    <s v="IST"/>
    <x v="5"/>
    <n v="2"/>
    <n v="1"/>
    <s v="23731"/>
    <s v=""/>
    <s v=""/>
  </r>
  <r>
    <x v="4"/>
    <s v=" "/>
    <s v="TK"/>
    <x v="9"/>
    <m/>
    <s v="THU"/>
    <x v="1"/>
    <d v="1899-12-30T22:35:00"/>
    <d v="1899-12-30T09:05:00"/>
    <n v="1"/>
    <x v="7"/>
    <s v="TK"/>
    <s v="77B"/>
    <x v="3"/>
    <x v="1"/>
    <x v="1"/>
    <x v="0"/>
    <x v="1"/>
    <x v="1"/>
    <x v="1"/>
    <x v="7"/>
    <x v="7"/>
    <x v="1"/>
    <s v="ISTHKGIST"/>
    <s v=""/>
    <s v=""/>
    <s v=""/>
    <n v="1"/>
    <s v=""/>
    <s v=""/>
    <s v=""/>
    <s v=""/>
    <s v=""/>
    <s v=""/>
    <n v="1"/>
    <s v=""/>
    <s v=""/>
    <s v=""/>
    <s v="4399370IST"/>
    <s v="439937070HKG"/>
    <s v="ISTL"/>
    <s v="4399370ISTL"/>
    <n v="2374"/>
    <s v="IST"/>
    <x v="5"/>
    <n v="2"/>
    <n v="1"/>
    <s v="23741"/>
    <s v=""/>
    <s v=""/>
  </r>
  <r>
    <x v="4"/>
    <s v=" "/>
    <s v="TK"/>
    <x v="479"/>
    <m/>
    <s v="THU"/>
    <x v="2"/>
    <d v="1899-12-30T22:35:00"/>
    <d v="1899-12-30T01:30:00"/>
    <n v="1"/>
    <x v="79"/>
    <s v="TK"/>
    <s v="33X"/>
    <x v="1"/>
    <x v="0"/>
    <x v="0"/>
    <x v="0"/>
    <x v="1"/>
    <x v="1"/>
    <x v="1"/>
    <x v="76"/>
    <x v="57"/>
    <x v="5"/>
    <s v="ISLMXPISL"/>
    <s v=""/>
    <s v=""/>
    <s v=""/>
    <n v="1"/>
    <s v=""/>
    <s v=""/>
    <s v=""/>
    <s v=""/>
    <s v=""/>
    <s v=""/>
    <n v="1"/>
    <s v=""/>
    <s v=""/>
    <s v=""/>
    <s v="439936323ISL"/>
    <s v="4399363236323MXP"/>
    <s v="ISTL"/>
    <s v="439936323ISTL"/>
    <n v="2375"/>
    <s v="ISL"/>
    <x v="5"/>
    <n v="2"/>
    <n v="1"/>
    <s v="23751"/>
    <s v=""/>
    <s v=""/>
  </r>
  <r>
    <x v="4"/>
    <s v=" "/>
    <s v="TK"/>
    <x v="429"/>
    <m/>
    <s v="THU"/>
    <x v="21"/>
    <d v="1899-12-30T22:40:00"/>
    <d v="1899-12-30T00:45:00"/>
    <n v="1"/>
    <x v="29"/>
    <s v="9T"/>
    <s v="74F"/>
    <x v="1"/>
    <x v="0"/>
    <x v="3"/>
    <x v="0"/>
    <x v="20"/>
    <x v="4"/>
    <x v="2"/>
    <x v="27"/>
    <x v="15"/>
    <x v="6"/>
    <s v="ISLSNNORDATLISL"/>
    <s v=""/>
    <s v=""/>
    <s v=""/>
    <n v="1"/>
    <s v=""/>
    <s v=""/>
    <s v=""/>
    <s v=""/>
    <s v=""/>
    <s v=""/>
    <n v="1"/>
    <s v=""/>
    <s v=""/>
    <s v=""/>
    <s v="439936319ORD"/>
    <s v="4399363196319ATL"/>
    <s v=""/>
    <s v="439936319"/>
    <n v="1794"/>
    <s v="ISL"/>
    <x v="5"/>
    <n v="4"/>
    <n v="3"/>
    <s v="17943"/>
    <s v=""/>
    <s v=""/>
  </r>
  <r>
    <x v="4"/>
    <s v=" "/>
    <s v="TK"/>
    <x v="454"/>
    <m/>
    <s v="THU"/>
    <x v="9"/>
    <d v="1899-12-30T22:40:00"/>
    <d v="1899-12-30T05:10:00"/>
    <n v="1"/>
    <x v="16"/>
    <s v="TK"/>
    <s v="77X"/>
    <x v="1"/>
    <x v="0"/>
    <x v="1"/>
    <x v="0"/>
    <x v="8"/>
    <x v="7"/>
    <x v="0"/>
    <x v="5"/>
    <x v="5"/>
    <x v="4"/>
    <s v="ISLMIAGRUDSSISL"/>
    <s v=""/>
    <s v=""/>
    <s v=""/>
    <n v="1"/>
    <s v=""/>
    <s v=""/>
    <s v=""/>
    <s v=""/>
    <s v=""/>
    <s v=""/>
    <s v=""/>
    <s v=""/>
    <s v=""/>
    <s v=""/>
    <s v="439926410DSS"/>
    <s v="4399264096410ISL"/>
    <s v=""/>
    <s v="439936410"/>
    <n v="1284"/>
    <s v="ISL"/>
    <x v="4"/>
    <n v="4"/>
    <n v="4"/>
    <s v="12844"/>
    <s v="1284ISLT"/>
    <s v="ISLMIAGRUDSSISL"/>
  </r>
  <r>
    <x v="4"/>
    <s v=" "/>
    <s v="TK"/>
    <x v="229"/>
    <m/>
    <s v="THU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ISTICNIST"/>
    <s v=""/>
    <s v=""/>
    <s v=""/>
    <n v="1"/>
    <s v=""/>
    <s v=""/>
    <s v=""/>
    <s v=""/>
    <s v=""/>
    <s v=""/>
    <n v="1"/>
    <s v=""/>
    <s v=""/>
    <s v=""/>
    <s v="4399390IST"/>
    <s v="439939090ICN"/>
    <s v="ISTL"/>
    <s v="4399390ISTL"/>
    <n v="2379"/>
    <s v="IST"/>
    <x v="5"/>
    <n v="2"/>
    <n v="1"/>
    <s v="23791"/>
    <s v=""/>
    <s v=""/>
  </r>
  <r>
    <x v="4"/>
    <s v=" "/>
    <s v="TK"/>
    <x v="233"/>
    <m/>
    <s v="THU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ISTCGKIST"/>
    <s v=""/>
    <s v=""/>
    <s v=""/>
    <n v="1"/>
    <s v=""/>
    <s v=""/>
    <s v=""/>
    <s v=""/>
    <s v=""/>
    <s v=""/>
    <n v="1"/>
    <s v=""/>
    <s v=""/>
    <s v=""/>
    <s v="4399356IST"/>
    <s v="439935656CGK"/>
    <s v="ISTL"/>
    <s v="4399356ISTL"/>
    <n v="2382"/>
    <s v="IST"/>
    <x v="5"/>
    <n v="2"/>
    <n v="1"/>
    <s v="23821"/>
    <s v=""/>
    <s v=""/>
  </r>
  <r>
    <x v="4"/>
    <s v=" "/>
    <s v="TK"/>
    <x v="234"/>
    <m/>
    <s v="THU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ISTMNLIST"/>
    <s v=""/>
    <s v=""/>
    <s v=""/>
    <n v="1"/>
    <s v=""/>
    <s v=""/>
    <s v=""/>
    <s v=""/>
    <s v=""/>
    <s v=""/>
    <n v="1"/>
    <s v=""/>
    <s v=""/>
    <s v=""/>
    <s v="4399384IST"/>
    <s v="439938484MNL"/>
    <s v="ISTL"/>
    <s v="4399384ISTL"/>
    <n v="2383"/>
    <s v="IST"/>
    <x v="5"/>
    <n v="2"/>
    <n v="1"/>
    <s v="23831"/>
    <s v=""/>
    <s v=""/>
  </r>
  <r>
    <x v="4"/>
    <s v=" "/>
    <s v="TK"/>
    <x v="427"/>
    <m/>
    <s v="THU"/>
    <x v="10"/>
    <d v="1899-12-30T22:55:00"/>
    <d v="1899-12-30T04:50:00"/>
    <n v="1"/>
    <x v="5"/>
    <s v="TK"/>
    <s v="33X"/>
    <x v="1"/>
    <x v="0"/>
    <x v="0"/>
    <x v="0"/>
    <x v="9"/>
    <x v="8"/>
    <x v="0"/>
    <x v="5"/>
    <x v="5"/>
    <x v="4"/>
    <s v="ISLJNBNBOIST"/>
    <s v=""/>
    <s v=""/>
    <s v=""/>
    <n v="1"/>
    <s v=""/>
    <s v=""/>
    <s v=""/>
    <s v=""/>
    <s v=""/>
    <s v=""/>
    <s v=""/>
    <s v=""/>
    <s v=""/>
    <s v=""/>
    <s v="439936462NBO"/>
    <s v="4399364626462IST"/>
    <s v=""/>
    <s v="439936462"/>
    <n v="1778"/>
    <s v="ISL"/>
    <x v="5"/>
    <n v="3"/>
    <n v="3"/>
    <s v="17783"/>
    <s v="1778ISLT"/>
    <s v="ISLJNBNBOIST"/>
  </r>
  <r>
    <x v="4"/>
    <s v=" "/>
    <s v="TK"/>
    <x v="394"/>
    <m/>
    <s v="THU"/>
    <x v="5"/>
    <d v="1899-12-30T23:00:00"/>
    <d v="1899-12-30T08:50:00"/>
    <n v="1"/>
    <x v="5"/>
    <s v="TK"/>
    <s v="77B"/>
    <x v="3"/>
    <x v="1"/>
    <x v="1"/>
    <x v="0"/>
    <x v="4"/>
    <x v="4"/>
    <x v="2"/>
    <x v="5"/>
    <x v="5"/>
    <x v="4"/>
    <s v="ISTJFKIST"/>
    <s v=""/>
    <s v=""/>
    <s v=""/>
    <n v="1"/>
    <s v=""/>
    <s v=""/>
    <s v=""/>
    <s v=""/>
    <s v=""/>
    <s v=""/>
    <s v=""/>
    <s v=""/>
    <s v=""/>
    <s v=""/>
    <s v="439932JFK"/>
    <s v="4399312IST"/>
    <s v=""/>
    <s v="439932"/>
    <n v="1966"/>
    <s v="IST"/>
    <x v="5"/>
    <n v="2"/>
    <n v="2"/>
    <s v="19662"/>
    <s v="1966ISLT"/>
    <s v="ISTJFKIST"/>
  </r>
  <r>
    <x v="4"/>
    <s v=" "/>
    <s v="TK"/>
    <x v="235"/>
    <m/>
    <s v="THU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ISTSINIST"/>
    <s v=""/>
    <s v=""/>
    <s v=""/>
    <n v="1"/>
    <s v=""/>
    <s v=""/>
    <s v=""/>
    <s v=""/>
    <s v=""/>
    <s v=""/>
    <n v="1"/>
    <s v=""/>
    <s v=""/>
    <s v=""/>
    <s v="4399354IST"/>
    <s v="439935454SIN"/>
    <s v="ISTL"/>
    <s v="4399354ISTL"/>
    <n v="2388"/>
    <s v="IST"/>
    <x v="5"/>
    <n v="2"/>
    <n v="1"/>
    <s v="23881"/>
    <s v=""/>
    <s v=""/>
  </r>
  <r>
    <x v="4"/>
    <s v=" "/>
    <s v="TK"/>
    <x v="236"/>
    <m/>
    <s v="THU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ISTDPSIST"/>
    <s v=""/>
    <s v=""/>
    <s v=""/>
    <n v="1"/>
    <s v=""/>
    <s v=""/>
    <s v=""/>
    <s v=""/>
    <s v=""/>
    <s v=""/>
    <n v="1"/>
    <s v=""/>
    <s v=""/>
    <s v=""/>
    <s v="4399366IST"/>
    <s v="439936666DPS"/>
    <s v="ISTL"/>
    <s v="4399366ISTL"/>
    <n v="2389"/>
    <s v="IST"/>
    <x v="5"/>
    <n v="2"/>
    <n v="1"/>
    <s v="23891"/>
    <s v=""/>
    <s v=""/>
  </r>
  <r>
    <x v="4"/>
    <s v=" "/>
    <s v="TK"/>
    <x v="480"/>
    <m/>
    <s v="THU"/>
    <x v="96"/>
    <d v="1899-12-30T23:10:00"/>
    <d v="1899-12-30T00:40:00"/>
    <n v="1"/>
    <x v="23"/>
    <s v="TK"/>
    <s v="33X"/>
    <x v="1"/>
    <x v="0"/>
    <x v="0"/>
    <x v="0"/>
    <x v="93"/>
    <x v="37"/>
    <x v="3"/>
    <x v="21"/>
    <x v="20"/>
    <x v="1"/>
    <s v="ISLTASALAISL"/>
    <s v=""/>
    <s v=""/>
    <s v=""/>
    <n v="1"/>
    <s v=""/>
    <s v=""/>
    <s v=""/>
    <s v=""/>
    <s v=""/>
    <s v=""/>
    <n v="1"/>
    <s v=""/>
    <s v=""/>
    <s v=""/>
    <s v="439936211TAS"/>
    <s v="4399362106211ALA"/>
    <s v=""/>
    <s v="439936211"/>
    <n v="2236"/>
    <s v="ISL"/>
    <x v="5"/>
    <n v="3"/>
    <n v="2"/>
    <s v="22362"/>
    <s v=""/>
    <s v=""/>
  </r>
  <r>
    <x v="4"/>
    <s v=" "/>
    <s v="TK"/>
    <x v="481"/>
    <m/>
    <s v="THU"/>
    <x v="40"/>
    <d v="1899-12-30T23:10:00"/>
    <d v="1899-12-30T09:55:00"/>
    <n v="1"/>
    <x v="16"/>
    <s v="TK"/>
    <s v="77X"/>
    <x v="1"/>
    <x v="0"/>
    <x v="1"/>
    <x v="0"/>
    <x v="38"/>
    <x v="30"/>
    <x v="3"/>
    <x v="5"/>
    <x v="5"/>
    <x v="4"/>
    <s v="ISLNVIHKGISL"/>
    <s v=""/>
    <s v=""/>
    <s v=""/>
    <n v="1"/>
    <s v=""/>
    <s v=""/>
    <s v=""/>
    <s v=""/>
    <s v=""/>
    <s v=""/>
    <s v=""/>
    <s v=""/>
    <s v=""/>
    <s v=""/>
    <s v="439936489HKG"/>
    <s v="4399364886489ISL"/>
    <s v=""/>
    <s v="439936489"/>
    <n v="1890"/>
    <s v="ISL"/>
    <x v="5"/>
    <n v="3"/>
    <n v="3"/>
    <s v="18903"/>
    <s v="1890ISLT"/>
    <s v="ISLNVIHKGISL"/>
  </r>
  <r>
    <x v="4"/>
    <s v=" "/>
    <s v="TK"/>
    <x v="482"/>
    <m/>
    <s v="THU"/>
    <x v="1"/>
    <d v="1899-12-30T23:30:00"/>
    <d v="1899-12-30T02:30:00"/>
    <n v="1"/>
    <x v="6"/>
    <s v="TK"/>
    <s v="TK7"/>
    <x v="0"/>
    <x v="2"/>
    <x v="5"/>
    <x v="1"/>
    <x v="1"/>
    <x v="1"/>
    <x v="1"/>
    <x v="6"/>
    <x v="6"/>
    <x v="5"/>
    <s v="ISTFRAIST"/>
    <s v=""/>
    <s v=""/>
    <s v=""/>
    <n v="1"/>
    <s v=""/>
    <s v=""/>
    <s v=""/>
    <s v=""/>
    <s v=""/>
    <s v=""/>
    <n v="1"/>
    <s v=""/>
    <s v=""/>
    <s v=""/>
    <s v="439936067IST"/>
    <s v="4399360676067FRA"/>
    <s v="ISTL"/>
    <s v="439936067ISTL"/>
    <n v="2397"/>
    <s v="IST"/>
    <x v="5"/>
    <n v="2"/>
    <n v="1"/>
    <s v="23971"/>
    <s v=""/>
    <s v=""/>
  </r>
  <r>
    <x v="4"/>
    <s v=" "/>
    <s v="TK"/>
    <x v="240"/>
    <m/>
    <s v="THU"/>
    <x v="1"/>
    <d v="1899-12-30T23:35:00"/>
    <d v="1899-12-30T13:15:00"/>
    <n v="1"/>
    <x v="104"/>
    <s v="TK"/>
    <s v="TK7"/>
    <x v="0"/>
    <x v="2"/>
    <x v="5"/>
    <x v="1"/>
    <x v="1"/>
    <x v="1"/>
    <x v="1"/>
    <x v="101"/>
    <x v="15"/>
    <x v="6"/>
    <s v="ISTLAXIST"/>
    <s v=""/>
    <s v=""/>
    <s v=""/>
    <n v="1"/>
    <s v=""/>
    <s v=""/>
    <s v=""/>
    <s v=""/>
    <s v=""/>
    <s v=""/>
    <n v="1"/>
    <s v=""/>
    <s v=""/>
    <s v=""/>
    <s v="439936069IST"/>
    <s v="4399360696069LAX"/>
    <s v="ISTL"/>
    <s v="439936069ISTL"/>
    <n v="2399"/>
    <s v="IST"/>
    <x v="5"/>
    <n v="2"/>
    <n v="1"/>
    <s v="23991"/>
    <s v=""/>
    <s v=""/>
  </r>
  <r>
    <x v="4"/>
    <s v=" "/>
    <s v="TK"/>
    <x v="483"/>
    <m/>
    <s v="THU"/>
    <x v="2"/>
    <d v="1899-12-30T23:55:00"/>
    <d v="1899-12-30T02:40:00"/>
    <n v="1"/>
    <x v="63"/>
    <s v="KZU"/>
    <s v="ABW"/>
    <x v="1"/>
    <x v="0"/>
    <x v="2"/>
    <x v="0"/>
    <x v="1"/>
    <x v="1"/>
    <x v="1"/>
    <x v="60"/>
    <x v="46"/>
    <x v="0"/>
    <s v="ISLTUNISL"/>
    <s v=""/>
    <s v=""/>
    <s v=""/>
    <n v="1"/>
    <s v=""/>
    <s v=""/>
    <s v=""/>
    <s v=""/>
    <s v=""/>
    <s v=""/>
    <n v="1"/>
    <s v=""/>
    <s v=""/>
    <s v=""/>
    <s v="439936335ISL"/>
    <s v="4399363356335TUN"/>
    <s v="ISTL"/>
    <s v="439936335ISTL"/>
    <n v="2404"/>
    <s v="ISL"/>
    <x v="5"/>
    <n v="2"/>
    <n v="1"/>
    <s v="24041"/>
    <s v=""/>
    <s v=""/>
  </r>
  <r>
    <x v="5"/>
    <s v=" "/>
    <s v="TK"/>
    <x v="484"/>
    <m/>
    <s v="FRI"/>
    <x v="62"/>
    <d v="1899-12-30T00:05:00"/>
    <d v="1899-12-30T06:05:00"/>
    <s v="  "/>
    <x v="5"/>
    <s v="TK"/>
    <s v="33X"/>
    <x v="1"/>
    <x v="0"/>
    <x v="0"/>
    <x v="0"/>
    <x v="59"/>
    <x v="45"/>
    <x v="0"/>
    <x v="5"/>
    <x v="5"/>
    <x v="4"/>
    <s v="ISLEBBIST"/>
    <s v=""/>
    <s v=""/>
    <s v=""/>
    <s v=""/>
    <n v="1"/>
    <s v=""/>
    <s v=""/>
    <s v=""/>
    <s v=""/>
    <s v=""/>
    <s v=""/>
    <s v=""/>
    <s v=""/>
    <s v=""/>
    <s v="439936493EBB"/>
    <s v="4399364926493IST"/>
    <s v=""/>
    <s v="439946493"/>
    <n v="2165"/>
    <s v="ISL"/>
    <x v="5"/>
    <n v="2"/>
    <n v="2"/>
    <s v="21652"/>
    <s v="2165ISLT"/>
    <s v="ISLEBBIST"/>
  </r>
  <r>
    <x v="5"/>
    <s v=" "/>
    <s v="TK"/>
    <x v="396"/>
    <m/>
    <s v="FRI"/>
    <x v="125"/>
    <d v="1899-12-30T00:10:00"/>
    <d v="1899-12-30T06:10:00"/>
    <s v="  "/>
    <x v="5"/>
    <s v="TK"/>
    <s v="33P"/>
    <x v="3"/>
    <x v="1"/>
    <x v="0"/>
    <x v="0"/>
    <x v="120"/>
    <x v="41"/>
    <x v="6"/>
    <x v="5"/>
    <x v="5"/>
    <x v="4"/>
    <s v="ISTISBIST"/>
    <s v=""/>
    <s v=""/>
    <s v=""/>
    <s v=""/>
    <n v="1"/>
    <s v=""/>
    <s v=""/>
    <s v=""/>
    <s v=""/>
    <s v=""/>
    <s v=""/>
    <s v=""/>
    <s v=""/>
    <s v=""/>
    <s v="43993711ISB"/>
    <s v="43993710711IST"/>
    <s v=""/>
    <s v="43994711"/>
    <n v="2254"/>
    <s v="IST"/>
    <x v="5"/>
    <n v="2"/>
    <n v="2"/>
    <s v="22542"/>
    <s v="2254ISLT"/>
    <s v="ISTISBIST"/>
  </r>
  <r>
    <x v="5"/>
    <s v=" "/>
    <s v="TK"/>
    <x v="398"/>
    <m/>
    <s v="FRI"/>
    <x v="76"/>
    <d v="1899-12-30T00:20:00"/>
    <d v="1899-12-30T06:10:00"/>
    <s v="  "/>
    <x v="5"/>
    <s v="TK"/>
    <s v="33S"/>
    <x v="3"/>
    <x v="1"/>
    <x v="0"/>
    <x v="0"/>
    <x v="73"/>
    <x v="41"/>
    <x v="6"/>
    <x v="5"/>
    <x v="5"/>
    <x v="4"/>
    <s v="ISTKHIIST"/>
    <s v=""/>
    <s v=""/>
    <s v=""/>
    <s v=""/>
    <n v="1"/>
    <s v=""/>
    <s v=""/>
    <s v=""/>
    <s v=""/>
    <s v=""/>
    <s v=""/>
    <s v=""/>
    <s v=""/>
    <s v=""/>
    <s v="43993709KHI"/>
    <s v="43993708709IST"/>
    <s v=""/>
    <s v="43994709"/>
    <n v="2263"/>
    <s v="IST"/>
    <x v="5"/>
    <n v="2"/>
    <n v="2"/>
    <s v="22632"/>
    <s v="2263ISLT"/>
    <s v="ISTKHIIST"/>
  </r>
  <r>
    <x v="5"/>
    <s v=" "/>
    <s v="TK"/>
    <x v="242"/>
    <m/>
    <s v="FRI"/>
    <x v="30"/>
    <d v="1899-12-30T00:25:00"/>
    <d v="1899-12-30T04:40:00"/>
    <s v="  "/>
    <x v="105"/>
    <s v="TK"/>
    <s v="78Z"/>
    <x v="3"/>
    <x v="2"/>
    <x v="5"/>
    <x v="1"/>
    <x v="28"/>
    <x v="1"/>
    <x v="1"/>
    <x v="102"/>
    <x v="37"/>
    <x v="2"/>
    <s v="Sefer Başlangıcı Yok"/>
    <s v=""/>
    <s v=""/>
    <s v=""/>
    <s v=""/>
    <s v=""/>
    <s v=""/>
    <s v=""/>
    <s v=""/>
    <s v=""/>
    <s v=""/>
    <s v=""/>
    <s v=""/>
    <s v=""/>
    <s v=""/>
    <s v="not found1233AYT"/>
    <s v="not foundnot found1233LED"/>
    <s v=""/>
    <s v="439941233"/>
    <s v="not found"/>
    <s v="not found"/>
    <x v="0"/>
    <s v=""/>
    <n v="571"/>
    <s v="not found571"/>
    <s v=""/>
    <s v=""/>
  </r>
  <r>
    <x v="5"/>
    <s v=" "/>
    <s v="TK"/>
    <x v="485"/>
    <m/>
    <s v="FRI"/>
    <x v="2"/>
    <d v="1899-12-30T00:30:00"/>
    <d v="1899-12-30T02:30:00"/>
    <s v="  "/>
    <x v="27"/>
    <s v="KZU"/>
    <s v="ABW"/>
    <x v="1"/>
    <x v="0"/>
    <x v="2"/>
    <x v="0"/>
    <x v="1"/>
    <x v="1"/>
    <x v="1"/>
    <x v="25"/>
    <x v="22"/>
    <x v="2"/>
    <s v="ISLKBPBUDISL"/>
    <s v=""/>
    <s v=""/>
    <s v=""/>
    <s v=""/>
    <n v="1"/>
    <s v=""/>
    <s v=""/>
    <s v=""/>
    <s v=""/>
    <s v=""/>
    <s v=""/>
    <n v="1"/>
    <s v=""/>
    <s v=""/>
    <s v="439946387ISL"/>
    <s v="4399463876387KBP"/>
    <s v="ISTL"/>
    <s v="439946387ISTL"/>
    <n v="2410"/>
    <s v="ISL"/>
    <x v="6"/>
    <n v="3"/>
    <n v="1"/>
    <s v="24101"/>
    <s v=""/>
    <s v=""/>
  </r>
  <r>
    <x v="5"/>
    <s v=" "/>
    <s v="TK"/>
    <x v="400"/>
    <m/>
    <s v="FRI"/>
    <x v="23"/>
    <d v="1899-12-30T00:40:00"/>
    <d v="1899-12-30T12:00:00"/>
    <s v="  "/>
    <x v="5"/>
    <s v="TK"/>
    <s v="77B"/>
    <x v="3"/>
    <x v="1"/>
    <x v="1"/>
    <x v="0"/>
    <x v="22"/>
    <x v="4"/>
    <x v="2"/>
    <x v="5"/>
    <x v="5"/>
    <x v="4"/>
    <s v="ISTMIAIST"/>
    <s v=""/>
    <s v=""/>
    <s v=""/>
    <s v=""/>
    <n v="1"/>
    <s v=""/>
    <s v=""/>
    <s v=""/>
    <s v=""/>
    <s v=""/>
    <s v=""/>
    <s v=""/>
    <s v=""/>
    <s v=""/>
    <s v="4399378MIA"/>
    <s v="439937778IST"/>
    <s v=""/>
    <s v="4399478"/>
    <n v="1974"/>
    <s v="IST"/>
    <x v="5"/>
    <n v="2"/>
    <n v="2"/>
    <s v="19742"/>
    <s v="1974ISLT"/>
    <s v="ISTMIAIST"/>
  </r>
  <r>
    <x v="5"/>
    <s v=" "/>
    <s v="TK"/>
    <x v="401"/>
    <m/>
    <s v="FRI"/>
    <x v="55"/>
    <d v="1899-12-30T00:40:00"/>
    <d v="1899-12-30T07:00:00"/>
    <s v="  "/>
    <x v="5"/>
    <s v="TK"/>
    <s v="33S"/>
    <x v="3"/>
    <x v="1"/>
    <x v="0"/>
    <x v="0"/>
    <x v="52"/>
    <x v="41"/>
    <x v="6"/>
    <x v="5"/>
    <x v="5"/>
    <x v="4"/>
    <s v="ISTLHEIST"/>
    <s v=""/>
    <s v=""/>
    <s v=""/>
    <s v=""/>
    <n v="1"/>
    <s v=""/>
    <s v=""/>
    <s v=""/>
    <s v=""/>
    <s v=""/>
    <s v=""/>
    <s v=""/>
    <s v=""/>
    <s v=""/>
    <s v="43993715LHE"/>
    <s v="43993714715IST"/>
    <s v=""/>
    <s v="43994715"/>
    <n v="2269"/>
    <s v="IST"/>
    <x v="5"/>
    <n v="2"/>
    <n v="2"/>
    <s v="22692"/>
    <s v="2269ISLT"/>
    <s v="ISTLHEIST"/>
  </r>
  <r>
    <x v="5"/>
    <s v=" "/>
    <s v="TK"/>
    <x v="486"/>
    <m/>
    <s v="FRI"/>
    <x v="2"/>
    <d v="1899-12-30T00:40:00"/>
    <d v="1899-12-30T05:15:00"/>
    <s v="  "/>
    <x v="94"/>
    <s v="9T"/>
    <s v="74F"/>
    <x v="1"/>
    <x v="0"/>
    <x v="3"/>
    <x v="0"/>
    <x v="1"/>
    <x v="1"/>
    <x v="1"/>
    <x v="91"/>
    <x v="68"/>
    <x v="3"/>
    <s v="ISLMCTHANDELISL"/>
    <s v=""/>
    <s v=""/>
    <s v=""/>
    <s v=""/>
    <n v="1"/>
    <s v=""/>
    <s v=""/>
    <s v=""/>
    <s v=""/>
    <s v=""/>
    <s v=""/>
    <n v="1"/>
    <s v=""/>
    <s v=""/>
    <s v="439946570ISL"/>
    <s v="4399465706570MCT"/>
    <s v="ISTL"/>
    <s v="439946570ISTL"/>
    <n v="2417"/>
    <s v="ISL"/>
    <x v="6"/>
    <n v="4"/>
    <n v="1"/>
    <s v="24171"/>
    <s v=""/>
    <s v=""/>
  </r>
  <r>
    <x v="5"/>
    <s v=" "/>
    <s v="TK"/>
    <x v="243"/>
    <m/>
    <s v="FRI"/>
    <x v="61"/>
    <d v="1899-12-30T01:00:00"/>
    <d v="1899-12-30T03:05:00"/>
    <s v="  "/>
    <x v="5"/>
    <s v="TK"/>
    <s v="33P"/>
    <x v="3"/>
    <x v="1"/>
    <x v="0"/>
    <x v="0"/>
    <x v="58"/>
    <x v="44"/>
    <x v="6"/>
    <x v="5"/>
    <x v="5"/>
    <x v="4"/>
    <s v="ISTBEYIST"/>
    <s v=""/>
    <s v=""/>
    <s v=""/>
    <s v=""/>
    <n v="1"/>
    <s v=""/>
    <s v=""/>
    <s v=""/>
    <s v=""/>
    <s v=""/>
    <s v=""/>
    <s v=""/>
    <s v=""/>
    <s v=""/>
    <s v="43993829BEY"/>
    <s v="43993828829IST"/>
    <s v=""/>
    <s v="43994829"/>
    <n v="2359"/>
    <s v="IST"/>
    <x v="5"/>
    <n v="2"/>
    <n v="2"/>
    <s v="23592"/>
    <s v="2359ISLT"/>
    <s v="ISTBEYIST"/>
  </r>
  <r>
    <x v="5"/>
    <s v=" "/>
    <s v="TK"/>
    <x v="402"/>
    <m/>
    <s v="FRI"/>
    <x v="124"/>
    <d v="1899-12-30T01:10:00"/>
    <d v="1899-12-30T14:15:00"/>
    <s v="  "/>
    <x v="5"/>
    <s v="TK"/>
    <s v="77B"/>
    <x v="3"/>
    <x v="1"/>
    <x v="1"/>
    <x v="0"/>
    <x v="119"/>
    <x v="4"/>
    <x v="2"/>
    <x v="5"/>
    <x v="5"/>
    <x v="4"/>
    <s v="ISTSFOIST"/>
    <s v=""/>
    <s v=""/>
    <s v=""/>
    <s v=""/>
    <n v="1"/>
    <s v=""/>
    <s v=""/>
    <s v=""/>
    <s v=""/>
    <s v=""/>
    <s v=""/>
    <s v=""/>
    <s v=""/>
    <s v=""/>
    <s v="4399380SFO"/>
    <s v="439937980IST"/>
    <s v=""/>
    <s v="4399480"/>
    <n v="1953"/>
    <s v="IST"/>
    <x v="5"/>
    <n v="2"/>
    <n v="2"/>
    <s v="19532"/>
    <s v="1953ISLT"/>
    <s v="ISTSFOIST"/>
  </r>
  <r>
    <x v="5"/>
    <s v=" "/>
    <s v="TK"/>
    <x v="461"/>
    <m/>
    <s v="FRI"/>
    <x v="134"/>
    <d v="1899-12-30T01:10:00"/>
    <d v="1899-12-30T03:25:00"/>
    <s v="  "/>
    <x v="136"/>
    <s v="TK"/>
    <n v="332"/>
    <x v="3"/>
    <x v="1"/>
    <x v="0"/>
    <x v="0"/>
    <x v="129"/>
    <x v="82"/>
    <x v="0"/>
    <x v="131"/>
    <x v="84"/>
    <x v="0"/>
    <s v="ISTLUNDARIST"/>
    <s v=""/>
    <s v=""/>
    <s v=""/>
    <s v=""/>
    <n v="1"/>
    <s v=""/>
    <s v=""/>
    <s v=""/>
    <s v=""/>
    <s v=""/>
    <n v="1"/>
    <s v=""/>
    <s v=""/>
    <s v=""/>
    <s v="43993609LUN"/>
    <s v="43993609609DAR"/>
    <s v=""/>
    <s v="43994609"/>
    <n v="2187"/>
    <s v="IST"/>
    <x v="5"/>
    <n v="3"/>
    <n v="2"/>
    <s v="21872"/>
    <s v=""/>
    <s v=""/>
  </r>
  <r>
    <x v="5"/>
    <s v=" "/>
    <s v="TK"/>
    <x v="404"/>
    <m/>
    <s v="FRI"/>
    <x v="120"/>
    <d v="1899-12-30T01:30:00"/>
    <d v="1899-12-30T14:40:00"/>
    <s v="  "/>
    <x v="5"/>
    <s v="TK"/>
    <s v="77B"/>
    <x v="3"/>
    <x v="1"/>
    <x v="1"/>
    <x v="0"/>
    <x v="115"/>
    <x v="4"/>
    <x v="2"/>
    <x v="5"/>
    <x v="5"/>
    <x v="4"/>
    <s v="ISTLAXIST"/>
    <s v=""/>
    <s v=""/>
    <s v=""/>
    <s v=""/>
    <n v="1"/>
    <s v=""/>
    <s v=""/>
    <s v=""/>
    <s v=""/>
    <s v=""/>
    <s v=""/>
    <s v=""/>
    <s v=""/>
    <s v=""/>
    <s v="4399310LAX"/>
    <s v="43993910IST"/>
    <s v=""/>
    <s v="4399410"/>
    <n v="1952"/>
    <s v="IST"/>
    <x v="5"/>
    <n v="2"/>
    <n v="2"/>
    <s v="19522"/>
    <s v="1952ISLT"/>
    <s v="ISTLAXIST"/>
  </r>
  <r>
    <x v="5"/>
    <s v=" "/>
    <s v="TK"/>
    <x v="409"/>
    <m/>
    <s v="FRI"/>
    <x v="7"/>
    <d v="1899-12-30T01:55:00"/>
    <d v="1899-12-30T13:50:00"/>
    <s v="  "/>
    <x v="5"/>
    <s v="TK"/>
    <s v="77B"/>
    <x v="3"/>
    <x v="1"/>
    <x v="1"/>
    <x v="0"/>
    <x v="6"/>
    <x v="4"/>
    <x v="2"/>
    <x v="5"/>
    <x v="5"/>
    <x v="4"/>
    <s v="ISTIAHIST"/>
    <s v=""/>
    <s v=""/>
    <s v=""/>
    <s v=""/>
    <n v="1"/>
    <s v=""/>
    <s v=""/>
    <s v=""/>
    <s v=""/>
    <s v=""/>
    <s v=""/>
    <s v=""/>
    <s v=""/>
    <s v=""/>
    <s v="4399334IAH"/>
    <s v="439933334IST"/>
    <s v=""/>
    <s v="4399434"/>
    <n v="1999"/>
    <s v="IST"/>
    <x v="5"/>
    <n v="2"/>
    <n v="2"/>
    <s v="19992"/>
    <s v="1999ISLT"/>
    <s v="ISTIAHIST"/>
  </r>
  <r>
    <x v="5"/>
    <s v=" "/>
    <s v="TK"/>
    <x v="487"/>
    <m/>
    <s v="FRI"/>
    <x v="135"/>
    <d v="1899-12-30T01:55:00"/>
    <d v="1899-12-30T09:50:00"/>
    <s v="  "/>
    <x v="5"/>
    <s v="TK"/>
    <n v="333"/>
    <x v="3"/>
    <x v="1"/>
    <x v="0"/>
    <x v="0"/>
    <x v="130"/>
    <x v="83"/>
    <x v="6"/>
    <x v="5"/>
    <x v="5"/>
    <x v="4"/>
    <s v="ISTKTMIST"/>
    <s v=""/>
    <s v=""/>
    <s v=""/>
    <s v=""/>
    <n v="1"/>
    <s v=""/>
    <s v=""/>
    <s v=""/>
    <s v=""/>
    <s v=""/>
    <s v=""/>
    <s v=""/>
    <s v=""/>
    <s v=""/>
    <s v="43993727KTM"/>
    <s v="43993726727IST"/>
    <s v=""/>
    <s v="43994727"/>
    <n v="2255"/>
    <s v="IST"/>
    <x v="5"/>
    <n v="2"/>
    <n v="2"/>
    <s v="22552"/>
    <s v="2255ISLT"/>
    <s v="ISTKTMIST"/>
  </r>
  <r>
    <x v="5"/>
    <s v=" "/>
    <s v="TK"/>
    <x v="480"/>
    <m/>
    <s v="FRI"/>
    <x v="11"/>
    <d v="1899-12-30T02:00:00"/>
    <d v="1899-12-30T07:50:00"/>
    <s v="  "/>
    <x v="16"/>
    <s v="TK"/>
    <s v="33X"/>
    <x v="1"/>
    <x v="0"/>
    <x v="0"/>
    <x v="0"/>
    <x v="10"/>
    <x v="9"/>
    <x v="3"/>
    <x v="5"/>
    <x v="5"/>
    <x v="4"/>
    <s v="ISLTASALAISL"/>
    <s v=""/>
    <s v=""/>
    <s v=""/>
    <s v=""/>
    <n v="1"/>
    <s v=""/>
    <s v=""/>
    <s v=""/>
    <s v=""/>
    <s v=""/>
    <s v=""/>
    <s v=""/>
    <s v=""/>
    <s v=""/>
    <s v="439936211ALA"/>
    <s v="4399362106211ISL"/>
    <s v=""/>
    <s v="439946211"/>
    <n v="2236"/>
    <s v="ISL"/>
    <x v="5"/>
    <n v="3"/>
    <n v="3"/>
    <s v="22363"/>
    <s v="2236ISLT"/>
    <s v="ISLTASALAISL"/>
  </r>
  <r>
    <x v="5"/>
    <s v=" "/>
    <s v="TK"/>
    <x v="488"/>
    <m/>
    <s v="FRI"/>
    <x v="2"/>
    <d v="1899-12-30T02:15:00"/>
    <d v="1899-12-30T09:45:00"/>
    <s v="  "/>
    <x v="43"/>
    <s v="TK"/>
    <s v="33X"/>
    <x v="1"/>
    <x v="0"/>
    <x v="0"/>
    <x v="0"/>
    <x v="1"/>
    <x v="1"/>
    <x v="1"/>
    <x v="41"/>
    <x v="12"/>
    <x v="3"/>
    <s v="ISLMAAHYDISL"/>
    <s v=""/>
    <s v=""/>
    <s v=""/>
    <s v=""/>
    <n v="1"/>
    <s v=""/>
    <s v=""/>
    <s v=""/>
    <s v=""/>
    <s v=""/>
    <s v=""/>
    <n v="1"/>
    <s v=""/>
    <s v=""/>
    <s v="439946260ISL"/>
    <s v="4399462606260MAA"/>
    <s v="ISTL"/>
    <s v="439946260ISTL"/>
    <n v="2434"/>
    <s v="ISL"/>
    <x v="6"/>
    <n v="3"/>
    <n v="1"/>
    <s v="24341"/>
    <s v=""/>
    <s v=""/>
  </r>
  <r>
    <x v="5"/>
    <s v=" "/>
    <s v="TK"/>
    <x v="410"/>
    <m/>
    <s v="FRI"/>
    <x v="3"/>
    <d v="1899-12-30T02:20:00"/>
    <d v="1899-12-30T12:15:00"/>
    <s v="  "/>
    <x v="5"/>
    <s v="TK"/>
    <s v="77B"/>
    <x v="3"/>
    <x v="1"/>
    <x v="1"/>
    <x v="0"/>
    <x v="2"/>
    <x v="2"/>
    <x v="2"/>
    <x v="5"/>
    <x v="5"/>
    <x v="4"/>
    <s v="ISTYYZIST"/>
    <s v=""/>
    <s v=""/>
    <s v=""/>
    <s v=""/>
    <n v="1"/>
    <s v=""/>
    <s v=""/>
    <s v=""/>
    <s v=""/>
    <s v=""/>
    <s v=""/>
    <s v=""/>
    <s v=""/>
    <s v=""/>
    <s v="4399318YYZ"/>
    <s v="439931718IST"/>
    <s v=""/>
    <s v="4399418"/>
    <n v="2017"/>
    <s v="IST"/>
    <x v="5"/>
    <n v="2"/>
    <n v="2"/>
    <s v="20172"/>
    <s v="2017ISLT"/>
    <s v="ISTYYZIST"/>
  </r>
  <r>
    <x v="5"/>
    <s v=" "/>
    <s v="TK"/>
    <x v="412"/>
    <m/>
    <s v="FRI"/>
    <x v="21"/>
    <d v="1899-12-30T02:30:00"/>
    <d v="1899-12-30T13:10:00"/>
    <s v="  "/>
    <x v="5"/>
    <s v="TK"/>
    <s v="77B"/>
    <x v="3"/>
    <x v="1"/>
    <x v="1"/>
    <x v="0"/>
    <x v="20"/>
    <x v="4"/>
    <x v="2"/>
    <x v="5"/>
    <x v="5"/>
    <x v="4"/>
    <s v="ISTORDIST"/>
    <s v=""/>
    <s v=""/>
    <s v=""/>
    <s v=""/>
    <n v="1"/>
    <s v=""/>
    <s v=""/>
    <s v=""/>
    <s v=""/>
    <s v=""/>
    <s v=""/>
    <s v=""/>
    <s v=""/>
    <s v=""/>
    <s v="439936ORD"/>
    <s v="4399356IST"/>
    <s v=""/>
    <s v="439946"/>
    <n v="2004"/>
    <s v="IST"/>
    <x v="5"/>
    <n v="2"/>
    <n v="2"/>
    <s v="20042"/>
    <s v="2004ISLT"/>
    <s v="ISTORDIST"/>
  </r>
  <r>
    <x v="5"/>
    <s v=" "/>
    <s v="TK"/>
    <x v="246"/>
    <m/>
    <s v="FRI"/>
    <x v="94"/>
    <d v="1899-12-30T03:00:00"/>
    <d v="1899-12-30T07:00:00"/>
    <s v="  "/>
    <x v="5"/>
    <s v="TK"/>
    <s v="TKB"/>
    <x v="3"/>
    <x v="2"/>
    <x v="5"/>
    <x v="1"/>
    <x v="91"/>
    <x v="68"/>
    <x v="6"/>
    <x v="5"/>
    <x v="5"/>
    <x v="4"/>
    <s v="ISTSYZIST"/>
    <s v=""/>
    <s v=""/>
    <s v=""/>
    <s v=""/>
    <n v="1"/>
    <s v=""/>
    <s v=""/>
    <s v=""/>
    <s v=""/>
    <s v=""/>
    <s v=""/>
    <s v=""/>
    <s v=""/>
    <s v=""/>
    <s v="43993863SYZ"/>
    <s v="43993862863IST"/>
    <s v=""/>
    <s v="43994863"/>
    <n v="2365"/>
    <s v="IST"/>
    <x v="5"/>
    <n v="2"/>
    <n v="2"/>
    <s v="23652"/>
    <s v="2365ISLT"/>
    <s v="ISTSYZIST"/>
  </r>
  <r>
    <x v="5"/>
    <s v=" "/>
    <s v="TK"/>
    <x v="247"/>
    <m/>
    <s v="FRI"/>
    <x v="95"/>
    <d v="1899-12-30T03:00:00"/>
    <d v="1899-12-30T06:20:00"/>
    <s v="  "/>
    <x v="5"/>
    <s v="TK"/>
    <s v="33S"/>
    <x v="3"/>
    <x v="1"/>
    <x v="0"/>
    <x v="0"/>
    <x v="92"/>
    <x v="68"/>
    <x v="6"/>
    <x v="5"/>
    <x v="5"/>
    <x v="4"/>
    <s v="ISTIKAIST"/>
    <s v=""/>
    <s v=""/>
    <s v=""/>
    <s v=""/>
    <n v="1"/>
    <s v=""/>
    <s v=""/>
    <s v=""/>
    <s v=""/>
    <s v=""/>
    <s v=""/>
    <s v=""/>
    <s v=""/>
    <s v=""/>
    <s v="43993879IKA"/>
    <s v="43993878879IST"/>
    <s v=""/>
    <s v="43994879"/>
    <n v="2372"/>
    <s v="IST"/>
    <x v="5"/>
    <n v="2"/>
    <n v="2"/>
    <s v="23722"/>
    <s v="2372ISLT"/>
    <s v="ISTIKAIST"/>
  </r>
  <r>
    <x v="5"/>
    <s v=" "/>
    <s v="TK"/>
    <x v="14"/>
    <m/>
    <s v="FRI"/>
    <x v="1"/>
    <d v="1899-12-30T03:00:00"/>
    <d v="1899-12-30T09:20:00"/>
    <s v="  "/>
    <x v="12"/>
    <s v="TK"/>
    <s v="TK7"/>
    <x v="0"/>
    <x v="2"/>
    <x v="5"/>
    <x v="1"/>
    <x v="1"/>
    <x v="1"/>
    <x v="1"/>
    <x v="12"/>
    <x v="12"/>
    <x v="3"/>
    <s v="ISTBOMDACIST"/>
    <s v=""/>
    <s v=""/>
    <s v=""/>
    <s v=""/>
    <n v="1"/>
    <s v=""/>
    <s v=""/>
    <s v=""/>
    <s v=""/>
    <s v=""/>
    <s v=""/>
    <n v="1"/>
    <s v=""/>
    <s v=""/>
    <s v="439946050IST"/>
    <s v="4399460506050BOM"/>
    <s v="ISTL"/>
    <s v="439946050ISTL"/>
    <n v="2448"/>
    <s v="IST"/>
    <x v="6"/>
    <n v="3"/>
    <n v="1"/>
    <s v="24481"/>
    <s v=""/>
    <s v=""/>
  </r>
  <r>
    <x v="5"/>
    <s v=" "/>
    <s v="TK"/>
    <x v="489"/>
    <m/>
    <s v="FRI"/>
    <x v="2"/>
    <d v="1899-12-30T03:00:00"/>
    <d v="1899-12-30T14:00:00"/>
    <s v="  "/>
    <x v="46"/>
    <s v="TK"/>
    <s v="77X"/>
    <x v="1"/>
    <x v="0"/>
    <x v="1"/>
    <x v="0"/>
    <x v="1"/>
    <x v="1"/>
    <x v="1"/>
    <x v="43"/>
    <x v="15"/>
    <x v="6"/>
    <s v="ISLJFKIAHISL"/>
    <s v=""/>
    <s v=""/>
    <s v=""/>
    <s v=""/>
    <n v="1"/>
    <s v=""/>
    <s v=""/>
    <s v=""/>
    <s v=""/>
    <s v=""/>
    <s v=""/>
    <n v="1"/>
    <s v=""/>
    <s v=""/>
    <s v="439946557ISL"/>
    <s v="4399465576557JFK"/>
    <s v="ISTL"/>
    <s v="439946557ISTL"/>
    <n v="2449"/>
    <s v="ISL"/>
    <x v="6"/>
    <n v="3"/>
    <n v="1"/>
    <s v="24491"/>
    <s v=""/>
    <s v=""/>
  </r>
  <r>
    <x v="5"/>
    <s v=" "/>
    <s v="TK"/>
    <x v="415"/>
    <m/>
    <s v="FRI"/>
    <x v="127"/>
    <d v="1899-12-30T03:15:00"/>
    <d v="1899-12-30T13:05:00"/>
    <s v="  "/>
    <x v="5"/>
    <s v="TK"/>
    <s v="77B"/>
    <x v="3"/>
    <x v="1"/>
    <x v="1"/>
    <x v="0"/>
    <x v="122"/>
    <x v="4"/>
    <x v="2"/>
    <x v="5"/>
    <x v="5"/>
    <x v="4"/>
    <s v="ISTIADIST"/>
    <s v=""/>
    <s v=""/>
    <s v=""/>
    <s v=""/>
    <n v="1"/>
    <s v=""/>
    <s v=""/>
    <s v=""/>
    <s v=""/>
    <s v=""/>
    <s v=""/>
    <s v=""/>
    <s v=""/>
    <s v=""/>
    <s v="439938IAD"/>
    <s v="4399378IST"/>
    <s v=""/>
    <s v="439948"/>
    <n v="2040"/>
    <s v="IST"/>
    <x v="5"/>
    <n v="2"/>
    <n v="2"/>
    <s v="20402"/>
    <s v="2040ISLT"/>
    <s v="ISTIADIST"/>
  </r>
  <r>
    <x v="5"/>
    <s v=" "/>
    <s v="TK"/>
    <x v="173"/>
    <m/>
    <s v="FRI"/>
    <x v="1"/>
    <d v="1899-12-30T03:15:00"/>
    <d v="1899-12-30T10:25:00"/>
    <s v="  "/>
    <x v="58"/>
    <s v="TK"/>
    <s v="TK7"/>
    <x v="0"/>
    <x v="2"/>
    <x v="5"/>
    <x v="1"/>
    <x v="1"/>
    <x v="1"/>
    <x v="1"/>
    <x v="55"/>
    <x v="42"/>
    <x v="0"/>
    <s v="Sefer Sonu Yok"/>
    <s v=""/>
    <s v=""/>
    <s v=""/>
    <s v=""/>
    <n v="1"/>
    <s v=""/>
    <s v=""/>
    <s v=""/>
    <s v=""/>
    <s v=""/>
    <s v=""/>
    <n v="1"/>
    <s v=""/>
    <s v=""/>
    <s v="439946153IST"/>
    <s v="4399461536153DSS"/>
    <s v="ISTL"/>
    <s v="439946153ISTL"/>
    <n v="2453"/>
    <s v="IST"/>
    <x v="6"/>
    <n v="3"/>
    <n v="1"/>
    <s v="24531"/>
    <s v=""/>
    <s v=""/>
  </r>
  <r>
    <x v="5"/>
    <s v=" "/>
    <s v="TK"/>
    <x v="490"/>
    <m/>
    <s v="FRI"/>
    <x v="65"/>
    <d v="1899-12-30T03:15:00"/>
    <d v="1899-12-30T14:00:00"/>
    <s v="  "/>
    <x v="16"/>
    <s v="9T"/>
    <s v="74F"/>
    <x v="1"/>
    <x v="0"/>
    <x v="3"/>
    <x v="0"/>
    <x v="62"/>
    <x v="4"/>
    <x v="2"/>
    <x v="5"/>
    <x v="5"/>
    <x v="4"/>
    <s v="ISLSNNORDATLISL"/>
    <s v=""/>
    <s v=""/>
    <s v=""/>
    <s v=""/>
    <n v="1"/>
    <s v=""/>
    <s v=""/>
    <s v=""/>
    <s v=""/>
    <s v=""/>
    <s v=""/>
    <s v=""/>
    <s v=""/>
    <s v=""/>
    <s v="439936320ATL"/>
    <s v="4399363196320ISL"/>
    <s v=""/>
    <s v="439946320"/>
    <n v="1794"/>
    <s v="ISL"/>
    <x v="5"/>
    <n v="4"/>
    <n v="4"/>
    <s v="17944"/>
    <s v="1794ISLT"/>
    <s v="ISLSNNORDATLISL"/>
  </r>
  <r>
    <x v="5"/>
    <s v=" "/>
    <s v="TK"/>
    <x v="491"/>
    <m/>
    <s v="FRI"/>
    <x v="46"/>
    <d v="1899-12-30T03:30:00"/>
    <d v="1899-12-30T14:05:00"/>
    <s v="  "/>
    <x v="5"/>
    <s v="TK"/>
    <n v="789"/>
    <x v="3"/>
    <x v="1"/>
    <x v="4"/>
    <x v="0"/>
    <x v="44"/>
    <x v="34"/>
    <x v="3"/>
    <x v="5"/>
    <x v="5"/>
    <x v="4"/>
    <s v="ISTKULIST"/>
    <s v=""/>
    <s v=""/>
    <s v=""/>
    <s v=""/>
    <n v="1"/>
    <s v=""/>
    <s v=""/>
    <s v=""/>
    <s v=""/>
    <s v=""/>
    <s v=""/>
    <s v=""/>
    <s v=""/>
    <s v=""/>
    <s v="4399363KUL"/>
    <s v="439936263IST"/>
    <s v=""/>
    <s v="4399463"/>
    <n v="2175"/>
    <s v="IST"/>
    <x v="5"/>
    <n v="2"/>
    <n v="2"/>
    <s v="21752"/>
    <s v="2175ISLT"/>
    <s v="ISTKULIST"/>
  </r>
  <r>
    <x v="5"/>
    <s v=" "/>
    <s v="TK"/>
    <x v="416"/>
    <m/>
    <s v="FRI"/>
    <x v="128"/>
    <d v="1899-12-30T03:30:00"/>
    <d v="1899-12-30T13:00:00"/>
    <s v="  "/>
    <x v="5"/>
    <s v="TK"/>
    <n v="333"/>
    <x v="3"/>
    <x v="1"/>
    <x v="0"/>
    <x v="0"/>
    <x v="123"/>
    <x v="4"/>
    <x v="2"/>
    <x v="5"/>
    <x v="5"/>
    <x v="4"/>
    <s v="ISTBOSIST"/>
    <s v=""/>
    <s v=""/>
    <s v=""/>
    <s v=""/>
    <n v="1"/>
    <s v=""/>
    <s v=""/>
    <s v=""/>
    <s v=""/>
    <s v=""/>
    <s v=""/>
    <s v=""/>
    <s v=""/>
    <s v=""/>
    <s v="4399382BOS"/>
    <s v="439938182IST"/>
    <s v=""/>
    <s v="4399482"/>
    <n v="2022"/>
    <s v="IST"/>
    <x v="5"/>
    <n v="2"/>
    <n v="2"/>
    <s v="20222"/>
    <s v="2022ISLT"/>
    <s v="ISTBOSIST"/>
  </r>
  <r>
    <x v="5"/>
    <s v=" "/>
    <s v="TK"/>
    <x v="492"/>
    <m/>
    <s v="FRI"/>
    <x v="81"/>
    <d v="1899-12-30T03:30:00"/>
    <d v="1899-12-30T06:10:00"/>
    <s v="  "/>
    <x v="16"/>
    <s v="TK"/>
    <s v="33X"/>
    <x v="1"/>
    <x v="0"/>
    <x v="0"/>
    <x v="0"/>
    <x v="78"/>
    <x v="58"/>
    <x v="4"/>
    <x v="5"/>
    <x v="5"/>
    <x v="4"/>
    <s v="ISLMXPISL"/>
    <s v=""/>
    <s v=""/>
    <s v=""/>
    <s v=""/>
    <n v="1"/>
    <s v=""/>
    <s v=""/>
    <s v=""/>
    <s v=""/>
    <s v=""/>
    <s v=""/>
    <s v=""/>
    <s v=""/>
    <s v=""/>
    <s v="439936324MXP"/>
    <s v="4399363236324ISL"/>
    <s v=""/>
    <s v="439946324"/>
    <n v="2375"/>
    <s v="ISL"/>
    <x v="5"/>
    <n v="2"/>
    <n v="2"/>
    <s v="23752"/>
    <s v="2375ISLT"/>
    <s v="ISLMXPISL"/>
  </r>
  <r>
    <x v="5"/>
    <s v=" "/>
    <s v="TK"/>
    <x v="493"/>
    <m/>
    <s v="FRI"/>
    <x v="2"/>
    <d v="1899-12-30T03:40:00"/>
    <d v="1899-12-30T07:05:00"/>
    <s v="  "/>
    <x v="37"/>
    <s v="TK"/>
    <s v="33X"/>
    <x v="1"/>
    <x v="0"/>
    <x v="0"/>
    <x v="0"/>
    <x v="1"/>
    <x v="1"/>
    <x v="1"/>
    <x v="35"/>
    <x v="28"/>
    <x v="0"/>
    <s v="ISLALGZRHISL"/>
    <s v=""/>
    <s v=""/>
    <s v=""/>
    <s v=""/>
    <n v="1"/>
    <s v=""/>
    <s v=""/>
    <s v=""/>
    <s v=""/>
    <s v=""/>
    <s v=""/>
    <n v="1"/>
    <s v=""/>
    <s v=""/>
    <s v="439946333ISL"/>
    <s v="4399463336333ALG"/>
    <s v="ISTL"/>
    <s v="439946333ISTL"/>
    <n v="2460"/>
    <s v="ISL"/>
    <x v="6"/>
    <n v="3"/>
    <n v="1"/>
    <s v="24601"/>
    <s v=""/>
    <s v=""/>
  </r>
  <r>
    <x v="5"/>
    <s v=" "/>
    <s v="TK"/>
    <x v="494"/>
    <m/>
    <s v="FRI"/>
    <x v="67"/>
    <d v="1899-12-30T03:45:00"/>
    <d v="1899-12-30T14:45:00"/>
    <s v="  "/>
    <x v="5"/>
    <s v="TK"/>
    <n v="789"/>
    <x v="3"/>
    <x v="1"/>
    <x v="4"/>
    <x v="0"/>
    <x v="64"/>
    <x v="48"/>
    <x v="3"/>
    <x v="5"/>
    <x v="5"/>
    <x v="4"/>
    <s v="ISTSINIST"/>
    <s v=""/>
    <s v=""/>
    <s v=""/>
    <s v=""/>
    <n v="1"/>
    <s v=""/>
    <s v=""/>
    <s v=""/>
    <s v=""/>
    <s v=""/>
    <s v=""/>
    <s v=""/>
    <s v=""/>
    <s v=""/>
    <s v="43993201SIN"/>
    <s v="43993200201IST"/>
    <s v=""/>
    <s v="43994201"/>
    <n v="2160"/>
    <s v="IST"/>
    <x v="5"/>
    <n v="2"/>
    <n v="2"/>
    <s v="21602"/>
    <s v="2160ISLT"/>
    <s v="ISTSINIST"/>
  </r>
  <r>
    <x v="5"/>
    <s v=" "/>
    <s v="TK"/>
    <x v="248"/>
    <m/>
    <s v="FRI"/>
    <x v="1"/>
    <d v="1899-12-30T03:45:00"/>
    <d v="1899-12-30T06:30:00"/>
    <s v="  "/>
    <x v="107"/>
    <s v="TK"/>
    <s v="33D"/>
    <x v="3"/>
    <x v="1"/>
    <x v="0"/>
    <x v="0"/>
    <x v="1"/>
    <x v="1"/>
    <x v="1"/>
    <x v="104"/>
    <x v="6"/>
    <x v="5"/>
    <s v="ISTMUCIST"/>
    <s v=""/>
    <s v=""/>
    <s v=""/>
    <s v=""/>
    <n v="1"/>
    <s v=""/>
    <s v=""/>
    <s v=""/>
    <s v=""/>
    <s v=""/>
    <s v=""/>
    <n v="1"/>
    <s v=""/>
    <s v=""/>
    <s v="439941629IST"/>
    <s v="4399416291629MUC"/>
    <s v="ISTL"/>
    <s v="439941629ISTL"/>
    <n v="2463"/>
    <s v="IST"/>
    <x v="6"/>
    <n v="2"/>
    <n v="1"/>
    <s v="24631"/>
    <s v=""/>
    <s v=""/>
  </r>
  <r>
    <x v="5"/>
    <s v=" "/>
    <s v="TK"/>
    <x v="250"/>
    <m/>
    <s v="FRI"/>
    <x v="96"/>
    <d v="1899-12-30T03:50:00"/>
    <d v="1899-12-30T09:05:00"/>
    <s v="  "/>
    <x v="5"/>
    <s v="TK"/>
    <s v="33S"/>
    <x v="3"/>
    <x v="1"/>
    <x v="0"/>
    <x v="0"/>
    <x v="93"/>
    <x v="37"/>
    <x v="3"/>
    <x v="5"/>
    <x v="5"/>
    <x v="4"/>
    <s v="ISTTASIST"/>
    <s v=""/>
    <s v=""/>
    <s v=""/>
    <s v=""/>
    <n v="1"/>
    <s v=""/>
    <s v=""/>
    <s v=""/>
    <s v=""/>
    <s v=""/>
    <s v=""/>
    <s v=""/>
    <s v=""/>
    <s v=""/>
    <s v="43993369TAS"/>
    <s v="43993368369IST"/>
    <s v=""/>
    <s v="43994369"/>
    <n v="2353"/>
    <s v="IST"/>
    <x v="5"/>
    <n v="2"/>
    <n v="2"/>
    <s v="23532"/>
    <s v="2353ISLT"/>
    <s v="ISTTASIST"/>
  </r>
  <r>
    <x v="5"/>
    <s v=" "/>
    <s v="TK"/>
    <x v="251"/>
    <m/>
    <s v="FRI"/>
    <x v="1"/>
    <d v="1899-12-30T03:55:00"/>
    <d v="1899-12-30T07:15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s v=""/>
    <n v="1"/>
    <s v=""/>
    <s v=""/>
    <s v=""/>
    <s v=""/>
    <s v=""/>
    <s v=""/>
    <n v="1"/>
    <s v=""/>
    <s v=""/>
    <s v="439941523IST"/>
    <s v="4399415231523DUS"/>
    <s v="ISTL"/>
    <s v="439941523ISTL"/>
    <n v="2467"/>
    <s v="IST"/>
    <x v="6"/>
    <n v="2"/>
    <n v="1"/>
    <s v="24671"/>
    <s v=""/>
    <s v=""/>
  </r>
  <r>
    <x v="5"/>
    <s v=" "/>
    <s v="TK"/>
    <x v="252"/>
    <m/>
    <s v="FRI"/>
    <x v="1"/>
    <d v="1899-12-30T03:55:00"/>
    <d v="1899-12-30T08:25:00"/>
    <s v="  "/>
    <x v="85"/>
    <s v="TK"/>
    <n v="333"/>
    <x v="3"/>
    <x v="1"/>
    <x v="0"/>
    <x v="0"/>
    <x v="1"/>
    <x v="1"/>
    <x v="1"/>
    <x v="82"/>
    <x v="9"/>
    <x v="5"/>
    <s v="ISTMADIST"/>
    <s v=""/>
    <s v=""/>
    <s v=""/>
    <s v=""/>
    <n v="1"/>
    <s v=""/>
    <s v=""/>
    <s v=""/>
    <s v=""/>
    <s v=""/>
    <s v=""/>
    <n v="1"/>
    <s v=""/>
    <s v=""/>
    <s v="439941857IST"/>
    <s v="4399418571857MAD"/>
    <s v="ISTL"/>
    <s v="439941857ISTL"/>
    <n v="2470"/>
    <s v="IST"/>
    <x v="6"/>
    <n v="2"/>
    <n v="1"/>
    <s v="24701"/>
    <s v=""/>
    <s v=""/>
  </r>
  <r>
    <x v="5"/>
    <s v=" "/>
    <s v="TK"/>
    <x v="485"/>
    <m/>
    <s v="FRI"/>
    <x v="22"/>
    <d v="1899-12-30T04:00:00"/>
    <d v="1899-12-30T05:40:00"/>
    <s v="  "/>
    <x v="106"/>
    <s v="KZU"/>
    <s v="ABW"/>
    <x v="1"/>
    <x v="0"/>
    <x v="2"/>
    <x v="0"/>
    <x v="21"/>
    <x v="18"/>
    <x v="5"/>
    <x v="103"/>
    <x v="75"/>
    <x v="2"/>
    <s v="ISLKBPBUDISL"/>
    <s v=""/>
    <s v=""/>
    <s v=""/>
    <s v=""/>
    <n v="1"/>
    <s v=""/>
    <s v=""/>
    <s v=""/>
    <s v=""/>
    <s v=""/>
    <s v=""/>
    <n v="1"/>
    <s v=""/>
    <s v=""/>
    <s v="439946387KBP"/>
    <s v="4399463876387BUD"/>
    <s v=""/>
    <s v="439946387"/>
    <n v="2410"/>
    <s v="ISL"/>
    <x v="6"/>
    <n v="3"/>
    <n v="2"/>
    <s v="24102"/>
    <s v=""/>
    <s v=""/>
  </r>
  <r>
    <x v="5"/>
    <s v=" "/>
    <s v="TK"/>
    <x v="495"/>
    <m/>
    <s v="FRI"/>
    <x v="21"/>
    <d v="1899-12-30T04:05:00"/>
    <d v="1899-12-30T14:50:00"/>
    <s v="  "/>
    <x v="5"/>
    <s v="TK"/>
    <n v="789"/>
    <x v="3"/>
    <x v="1"/>
    <x v="4"/>
    <x v="0"/>
    <x v="20"/>
    <x v="4"/>
    <x v="2"/>
    <x v="5"/>
    <x v="5"/>
    <x v="4"/>
    <s v="ISTORDIST"/>
    <s v=""/>
    <s v=""/>
    <s v=""/>
    <s v=""/>
    <n v="1"/>
    <s v=""/>
    <s v=""/>
    <s v=""/>
    <s v=""/>
    <s v=""/>
    <s v=""/>
    <s v=""/>
    <s v=""/>
    <s v=""/>
    <s v="43993186ORD"/>
    <s v="43993185186IST"/>
    <s v=""/>
    <s v="43994186"/>
    <n v="2106"/>
    <s v="IST"/>
    <x v="5"/>
    <n v="2"/>
    <n v="2"/>
    <s v="21062"/>
    <s v="2106ISLT"/>
    <s v="ISTORDIST"/>
  </r>
  <r>
    <x v="5"/>
    <s v=" "/>
    <s v="TK"/>
    <x v="421"/>
    <m/>
    <s v="FRI"/>
    <x v="5"/>
    <d v="1899-12-30T04:10:00"/>
    <d v="1899-12-30T13:50:00"/>
    <s v="  "/>
    <x v="5"/>
    <s v="TK"/>
    <n v="789"/>
    <x v="3"/>
    <x v="1"/>
    <x v="4"/>
    <x v="0"/>
    <x v="4"/>
    <x v="4"/>
    <x v="2"/>
    <x v="5"/>
    <x v="5"/>
    <x v="4"/>
    <s v="ISTJFKIST"/>
    <s v=""/>
    <s v=""/>
    <s v=""/>
    <s v=""/>
    <n v="1"/>
    <s v=""/>
    <s v=""/>
    <s v=""/>
    <s v=""/>
    <s v=""/>
    <s v=""/>
    <s v=""/>
    <s v=""/>
    <s v=""/>
    <s v="4399312JFK"/>
    <s v="439931112IST"/>
    <s v=""/>
    <s v="4399412"/>
    <n v="2170"/>
    <s v="IST"/>
    <x v="5"/>
    <n v="2"/>
    <n v="2"/>
    <s v="21702"/>
    <s v="2170ISLT"/>
    <s v="ISTJFKIST"/>
  </r>
  <r>
    <x v="5"/>
    <s v=" "/>
    <s v="TK"/>
    <x v="254"/>
    <m/>
    <s v="FRI"/>
    <x v="98"/>
    <d v="1899-12-30T04:20:00"/>
    <d v="1899-12-30T09:55:00"/>
    <s v="  "/>
    <x v="5"/>
    <s v="TK"/>
    <n v="333"/>
    <x v="3"/>
    <x v="1"/>
    <x v="0"/>
    <x v="0"/>
    <x v="95"/>
    <x v="70"/>
    <x v="6"/>
    <x v="5"/>
    <x v="5"/>
    <x v="4"/>
    <s v="ISTKBLIST"/>
    <s v=""/>
    <s v=""/>
    <s v=""/>
    <s v=""/>
    <n v="1"/>
    <s v=""/>
    <s v=""/>
    <s v=""/>
    <s v=""/>
    <s v=""/>
    <s v=""/>
    <s v=""/>
    <s v=""/>
    <s v=""/>
    <s v="43993707KBL"/>
    <s v="43993706707IST"/>
    <s v=""/>
    <s v="43994707"/>
    <n v="2364"/>
    <s v="IST"/>
    <x v="5"/>
    <n v="2"/>
    <n v="2"/>
    <s v="23642"/>
    <s v="2364ISLT"/>
    <s v="ISTKBLIST"/>
  </r>
  <r>
    <x v="5"/>
    <s v=" "/>
    <s v="TK"/>
    <x v="255"/>
    <m/>
    <s v="FRI"/>
    <x v="1"/>
    <d v="1899-12-30T04:20:00"/>
    <d v="1899-12-30T07:55:00"/>
    <s v="  "/>
    <x v="14"/>
    <s v="TK"/>
    <s v="77B"/>
    <x v="3"/>
    <x v="1"/>
    <x v="1"/>
    <x v="0"/>
    <x v="1"/>
    <x v="1"/>
    <x v="1"/>
    <x v="14"/>
    <x v="14"/>
    <x v="5"/>
    <s v="ISTAMSIST"/>
    <s v=""/>
    <s v=""/>
    <s v=""/>
    <s v=""/>
    <n v="1"/>
    <s v=""/>
    <s v=""/>
    <s v=""/>
    <s v=""/>
    <s v=""/>
    <s v=""/>
    <n v="1"/>
    <s v=""/>
    <s v=""/>
    <s v="439941951IST"/>
    <s v="4399419511951AMS"/>
    <s v="ISTL"/>
    <s v="439941951ISTL"/>
    <n v="2482"/>
    <s v="IST"/>
    <x v="6"/>
    <n v="2"/>
    <n v="1"/>
    <s v="24821"/>
    <s v=""/>
    <s v=""/>
  </r>
  <r>
    <x v="5"/>
    <s v=" "/>
    <s v="TK"/>
    <x v="256"/>
    <m/>
    <s v="FRI"/>
    <x v="1"/>
    <d v="1899-12-30T04:25:00"/>
    <d v="1899-12-30T14:50:00"/>
    <s v="  "/>
    <x v="46"/>
    <s v="TK"/>
    <n v="789"/>
    <x v="3"/>
    <x v="1"/>
    <x v="4"/>
    <x v="0"/>
    <x v="1"/>
    <x v="1"/>
    <x v="1"/>
    <x v="43"/>
    <x v="15"/>
    <x v="6"/>
    <s v="ISTJFKIST"/>
    <s v=""/>
    <s v=""/>
    <s v=""/>
    <s v=""/>
    <n v="1"/>
    <s v=""/>
    <s v=""/>
    <s v=""/>
    <s v=""/>
    <s v=""/>
    <s v=""/>
    <n v="1"/>
    <s v=""/>
    <s v=""/>
    <s v="439943IST"/>
    <s v="4399433JFK"/>
    <s v="ISTL"/>
    <s v="439943ISTL"/>
    <n v="2483"/>
    <s v="IST"/>
    <x v="6"/>
    <n v="2"/>
    <n v="1"/>
    <s v="24831"/>
    <s v=""/>
    <s v=""/>
  </r>
  <r>
    <x v="5"/>
    <s v=" "/>
    <s v="TK"/>
    <x v="257"/>
    <m/>
    <s v="FRI"/>
    <x v="1"/>
    <d v="1899-12-30T04:35:00"/>
    <d v="1899-12-30T07:50:00"/>
    <s v="  "/>
    <x v="110"/>
    <s v="TK"/>
    <s v="33P"/>
    <x v="3"/>
    <x v="1"/>
    <x v="0"/>
    <x v="0"/>
    <x v="1"/>
    <x v="1"/>
    <x v="1"/>
    <x v="107"/>
    <x v="2"/>
    <x v="2"/>
    <s v="ISTCPHIST"/>
    <s v=""/>
    <s v=""/>
    <s v=""/>
    <s v=""/>
    <n v="1"/>
    <s v=""/>
    <s v=""/>
    <s v=""/>
    <s v=""/>
    <s v=""/>
    <s v=""/>
    <n v="1"/>
    <s v=""/>
    <s v=""/>
    <s v="439941783IST"/>
    <s v="4399417831783CPH"/>
    <s v="ISTL"/>
    <s v="439941783ISTL"/>
    <n v="2489"/>
    <s v="IST"/>
    <x v="6"/>
    <n v="2"/>
    <n v="1"/>
    <s v="24891"/>
    <s v=""/>
    <s v=""/>
  </r>
  <r>
    <x v="5"/>
    <s v=" "/>
    <s v="TK"/>
    <x v="258"/>
    <m/>
    <s v="FRI"/>
    <x v="1"/>
    <d v="1899-12-30T04:35:00"/>
    <d v="1899-12-30T08:15:00"/>
    <s v="  "/>
    <x v="9"/>
    <s v="TK"/>
    <n v="333"/>
    <x v="3"/>
    <x v="1"/>
    <x v="0"/>
    <x v="0"/>
    <x v="1"/>
    <x v="1"/>
    <x v="1"/>
    <x v="9"/>
    <x v="9"/>
    <x v="5"/>
    <s v="ISTBCNIST"/>
    <s v=""/>
    <s v=""/>
    <s v=""/>
    <s v=""/>
    <n v="1"/>
    <s v=""/>
    <s v=""/>
    <s v=""/>
    <s v=""/>
    <s v=""/>
    <s v=""/>
    <n v="1"/>
    <s v=""/>
    <s v=""/>
    <s v="439941853IST"/>
    <s v="4399418531853BCN"/>
    <s v="ISTL"/>
    <s v="439941853ISTL"/>
    <n v="2490"/>
    <s v="IST"/>
    <x v="6"/>
    <n v="2"/>
    <n v="1"/>
    <s v="24901"/>
    <s v=""/>
    <s v=""/>
  </r>
  <r>
    <x v="5"/>
    <s v=" "/>
    <s v="TK"/>
    <x v="461"/>
    <m/>
    <s v="FRI"/>
    <x v="136"/>
    <d v="1899-12-30T04:40:00"/>
    <d v="1899-12-30T12:00:00"/>
    <s v="  "/>
    <x v="5"/>
    <s v="TK"/>
    <n v="332"/>
    <x v="3"/>
    <x v="1"/>
    <x v="0"/>
    <x v="0"/>
    <x v="131"/>
    <x v="84"/>
    <x v="0"/>
    <x v="5"/>
    <x v="5"/>
    <x v="4"/>
    <s v="ISTLUNDARIST"/>
    <s v=""/>
    <s v=""/>
    <s v=""/>
    <s v=""/>
    <n v="1"/>
    <s v=""/>
    <s v=""/>
    <s v=""/>
    <s v=""/>
    <s v=""/>
    <s v=""/>
    <s v=""/>
    <s v=""/>
    <s v=""/>
    <s v="43993609DAR"/>
    <s v="43993609609IST"/>
    <s v=""/>
    <s v="43994609"/>
    <n v="2187"/>
    <s v="IST"/>
    <x v="5"/>
    <n v="3"/>
    <n v="3"/>
    <s v="21873"/>
    <s v="2187ISLT"/>
    <s v="ISTLUNDARIST"/>
  </r>
  <r>
    <x v="5"/>
    <s v=" "/>
    <s v="TK"/>
    <x v="259"/>
    <m/>
    <s v="FRI"/>
    <x v="1"/>
    <d v="1899-12-30T04:45:00"/>
    <d v="1899-12-30T08:50:00"/>
    <s v="  "/>
    <x v="17"/>
    <s v="TK"/>
    <s v="77K"/>
    <x v="3"/>
    <x v="1"/>
    <x v="1"/>
    <x v="0"/>
    <x v="1"/>
    <x v="1"/>
    <x v="1"/>
    <x v="16"/>
    <x v="16"/>
    <x v="2"/>
    <s v="ISTLHRIST"/>
    <s v=""/>
    <s v=""/>
    <s v=""/>
    <s v=""/>
    <n v="1"/>
    <s v=""/>
    <s v=""/>
    <s v=""/>
    <s v=""/>
    <s v=""/>
    <s v=""/>
    <n v="1"/>
    <s v=""/>
    <s v=""/>
    <s v="439941979IST"/>
    <s v="4399419791979LHR"/>
    <s v="ISTL"/>
    <s v="439941979ISTL"/>
    <n v="2494"/>
    <s v="IST"/>
    <x v="6"/>
    <n v="2"/>
    <n v="1"/>
    <s v="24941"/>
    <s v=""/>
    <s v=""/>
  </r>
  <r>
    <x v="5"/>
    <s v=" "/>
    <s v="TK"/>
    <x v="261"/>
    <m/>
    <s v="FRI"/>
    <x v="1"/>
    <d v="1899-12-30T04:50:00"/>
    <d v="1899-12-30T07:40:00"/>
    <s v="  "/>
    <x v="111"/>
    <s v="TK"/>
    <s v="33S"/>
    <x v="3"/>
    <x v="1"/>
    <x v="0"/>
    <x v="0"/>
    <x v="1"/>
    <x v="1"/>
    <x v="1"/>
    <x v="46"/>
    <x v="37"/>
    <x v="2"/>
    <s v="ISTVKOIST"/>
    <s v=""/>
    <s v=""/>
    <s v=""/>
    <s v=""/>
    <n v="1"/>
    <s v=""/>
    <s v=""/>
    <s v=""/>
    <s v=""/>
    <s v=""/>
    <s v=""/>
    <n v="1"/>
    <s v=""/>
    <s v=""/>
    <s v="43994413IST"/>
    <s v="43994413413VKO"/>
    <s v="ISTL"/>
    <s v="43994413ISTL"/>
    <n v="2495"/>
    <s v="IST"/>
    <x v="6"/>
    <n v="2"/>
    <n v="1"/>
    <s v="24951"/>
    <s v=""/>
    <s v=""/>
  </r>
  <r>
    <x v="5"/>
    <s v=" "/>
    <s v="TK"/>
    <x v="262"/>
    <m/>
    <s v="FRI"/>
    <x v="1"/>
    <d v="1899-12-30T04:50:00"/>
    <d v="1899-12-30T07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s v=""/>
    <s v=""/>
    <n v="1"/>
    <s v=""/>
    <s v=""/>
    <s v=""/>
    <s v=""/>
    <s v=""/>
    <s v=""/>
    <n v="1"/>
    <s v=""/>
    <s v=""/>
    <s v="439941721IST"/>
    <s v="4399417211721TXL"/>
    <s v="ISTL"/>
    <s v="439941721ISTL"/>
    <n v="2496"/>
    <s v="IST"/>
    <x v="6"/>
    <n v="2"/>
    <n v="1"/>
    <s v="24961"/>
    <s v=""/>
    <s v=""/>
  </r>
  <r>
    <x v="5"/>
    <s v=" "/>
    <s v="TK"/>
    <x v="263"/>
    <m/>
    <s v="FRI"/>
    <x v="1"/>
    <d v="1899-12-30T04:55:00"/>
    <d v="1899-12-30T08:10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s v=""/>
    <n v="1"/>
    <s v=""/>
    <s v=""/>
    <s v=""/>
    <s v=""/>
    <s v=""/>
    <s v=""/>
    <n v="1"/>
    <s v=""/>
    <s v=""/>
    <s v="439941587IST"/>
    <s v="4399415871587FRA"/>
    <s v="ISTL"/>
    <s v="439941587ISTL"/>
    <n v="2499"/>
    <s v="IST"/>
    <x v="6"/>
    <n v="2"/>
    <n v="1"/>
    <s v="24991"/>
    <s v=""/>
    <s v=""/>
  </r>
  <r>
    <x v="5"/>
    <s v=" "/>
    <s v="TK"/>
    <x v="477"/>
    <m/>
    <s v="FRI"/>
    <x v="6"/>
    <d v="1899-12-30T04:55:00"/>
    <d v="1899-12-30T10:25:00"/>
    <s v="  "/>
    <x v="16"/>
    <s v="TK"/>
    <s v="33X"/>
    <x v="1"/>
    <x v="0"/>
    <x v="0"/>
    <x v="0"/>
    <x v="5"/>
    <x v="5"/>
    <x v="3"/>
    <x v="5"/>
    <x v="5"/>
    <x v="4"/>
    <s v="ISLALACANFRUISL"/>
    <s v=""/>
    <s v=""/>
    <s v=""/>
    <s v=""/>
    <n v="1"/>
    <s v=""/>
    <s v=""/>
    <s v=""/>
    <s v=""/>
    <s v=""/>
    <s v=""/>
    <s v=""/>
    <s v=""/>
    <s v=""/>
    <s v="439936529FRU"/>
    <s v="4399365286529ISL"/>
    <s v=""/>
    <s v="439946529"/>
    <n v="1827"/>
    <s v="ISL"/>
    <x v="5"/>
    <n v="4"/>
    <n v="4"/>
    <s v="18274"/>
    <s v="1827ISLT"/>
    <s v="ISLALACANFRUISL"/>
  </r>
  <r>
    <x v="5"/>
    <s v=" "/>
    <s v="TK"/>
    <x v="265"/>
    <m/>
    <s v="FRI"/>
    <x v="30"/>
    <d v="1899-12-30T05:20:00"/>
    <d v="1899-12-30T09:50:00"/>
    <s v="  "/>
    <x v="113"/>
    <s v="TK"/>
    <s v="78Z"/>
    <x v="3"/>
    <x v="2"/>
    <x v="5"/>
    <x v="1"/>
    <x v="28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59AYT"/>
    <s v="not foundnot found1159LGW"/>
    <s v=""/>
    <s v="439941159"/>
    <s v="not found"/>
    <s v="not found"/>
    <x v="0"/>
    <s v=""/>
    <n v="581"/>
    <s v="not found581"/>
    <s v=""/>
    <s v=""/>
  </r>
  <r>
    <x v="5"/>
    <s v=" "/>
    <s v="TK"/>
    <x v="266"/>
    <m/>
    <s v="FRI"/>
    <x v="1"/>
    <d v="1899-12-30T05:20:00"/>
    <d v="1899-12-30T08:00:00"/>
    <s v="  "/>
    <x v="114"/>
    <s v="TK"/>
    <s v="33P"/>
    <x v="3"/>
    <x v="1"/>
    <x v="0"/>
    <x v="0"/>
    <x v="1"/>
    <x v="1"/>
    <x v="1"/>
    <x v="109"/>
    <x v="57"/>
    <x v="5"/>
    <s v="ISTFCOIST"/>
    <s v=""/>
    <s v=""/>
    <s v=""/>
    <s v=""/>
    <n v="1"/>
    <s v=""/>
    <s v=""/>
    <s v=""/>
    <s v=""/>
    <s v=""/>
    <s v=""/>
    <n v="1"/>
    <s v=""/>
    <s v=""/>
    <s v="439941861IST"/>
    <s v="4399418611861FCO"/>
    <s v="ISTL"/>
    <s v="439941861ISTL"/>
    <n v="2513"/>
    <s v="IST"/>
    <x v="6"/>
    <n v="2"/>
    <n v="1"/>
    <s v="25131"/>
    <s v=""/>
    <s v=""/>
  </r>
  <r>
    <x v="5"/>
    <s v=" "/>
    <s v="TK"/>
    <x v="496"/>
    <m/>
    <s v="FRI"/>
    <x v="17"/>
    <d v="1899-12-30T05:30:00"/>
    <d v="1899-12-30T08:30:00"/>
    <s v="  "/>
    <x v="5"/>
    <s v="TK"/>
    <s v="TK7"/>
    <x v="0"/>
    <x v="2"/>
    <x v="5"/>
    <x v="1"/>
    <x v="16"/>
    <x v="14"/>
    <x v="4"/>
    <x v="5"/>
    <x v="5"/>
    <x v="4"/>
    <s v="ISTFRAIST"/>
    <s v=""/>
    <s v=""/>
    <s v=""/>
    <s v=""/>
    <n v="1"/>
    <s v=""/>
    <s v=""/>
    <s v=""/>
    <s v=""/>
    <s v=""/>
    <s v=""/>
    <s v=""/>
    <s v=""/>
    <s v=""/>
    <s v="439936068FRA"/>
    <s v="4399360676068IST"/>
    <s v=""/>
    <s v="439946068"/>
    <n v="2397"/>
    <s v="IST"/>
    <x v="5"/>
    <n v="2"/>
    <n v="2"/>
    <s v="23972"/>
    <s v="2397ISLT"/>
    <s v="ISTFRAIST"/>
  </r>
  <r>
    <x v="5"/>
    <s v=" "/>
    <s v="TK"/>
    <x v="269"/>
    <m/>
    <s v="FRI"/>
    <x v="1"/>
    <d v="1899-12-30T05:35:00"/>
    <d v="1899-12-30T19:15:00"/>
    <s v="  "/>
    <x v="104"/>
    <s v="TK"/>
    <n v="789"/>
    <x v="3"/>
    <x v="1"/>
    <x v="4"/>
    <x v="0"/>
    <x v="1"/>
    <x v="1"/>
    <x v="1"/>
    <x v="101"/>
    <x v="15"/>
    <x v="6"/>
    <s v="ISTLAXIST"/>
    <s v=""/>
    <s v=""/>
    <s v=""/>
    <s v=""/>
    <n v="1"/>
    <s v=""/>
    <s v=""/>
    <s v=""/>
    <s v=""/>
    <s v=""/>
    <s v=""/>
    <n v="1"/>
    <s v=""/>
    <s v=""/>
    <s v="43994179IST"/>
    <s v="43994179179LAX"/>
    <s v="ISTL"/>
    <s v="43994179ISTL"/>
    <n v="2523"/>
    <s v="IST"/>
    <x v="6"/>
    <n v="2"/>
    <n v="1"/>
    <s v="25231"/>
    <s v=""/>
    <s v=""/>
  </r>
  <r>
    <x v="5"/>
    <s v=" "/>
    <s v="TK"/>
    <x v="270"/>
    <m/>
    <s v="FRI"/>
    <x v="100"/>
    <d v="1899-12-30T05:40:00"/>
    <d v="1899-12-30T09:50:00"/>
    <s v="  "/>
    <x v="32"/>
    <s v="TK"/>
    <s v="78Z"/>
    <x v="3"/>
    <x v="2"/>
    <x v="5"/>
    <x v="1"/>
    <x v="97"/>
    <x v="40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4LED"/>
    <s v="not foundnot found1234AYT"/>
    <s v=""/>
    <s v="439941234"/>
    <s v="not found"/>
    <s v="not found"/>
    <x v="0"/>
    <s v=""/>
    <n v="583"/>
    <s v="not found583"/>
    <s v=""/>
    <s v=""/>
  </r>
  <r>
    <x v="5"/>
    <s v=" "/>
    <s v="TK"/>
    <x v="497"/>
    <m/>
    <s v="FRI"/>
    <x v="68"/>
    <d v="1899-12-30T05:40:00"/>
    <d v="1899-12-30T08:10:00"/>
    <s v="  "/>
    <x v="16"/>
    <s v="KZU"/>
    <s v="ABW"/>
    <x v="1"/>
    <x v="0"/>
    <x v="2"/>
    <x v="0"/>
    <x v="65"/>
    <x v="49"/>
    <x v="0"/>
    <x v="5"/>
    <x v="5"/>
    <x v="4"/>
    <s v="ISLTUNISL"/>
    <s v=""/>
    <s v=""/>
    <s v=""/>
    <s v=""/>
    <n v="1"/>
    <s v=""/>
    <s v=""/>
    <s v=""/>
    <s v=""/>
    <s v=""/>
    <s v=""/>
    <s v=""/>
    <s v=""/>
    <s v=""/>
    <s v="439936336TUN"/>
    <s v="4399363356336ISL"/>
    <s v=""/>
    <s v="439946336"/>
    <n v="2404"/>
    <s v="ISL"/>
    <x v="5"/>
    <n v="2"/>
    <n v="2"/>
    <s v="24042"/>
    <s v="2404ISLT"/>
    <s v="ISLTUNISL"/>
  </r>
  <r>
    <x v="5"/>
    <s v=" "/>
    <s v="TK"/>
    <x v="498"/>
    <m/>
    <s v="FRI"/>
    <x v="47"/>
    <d v="1899-12-30T06:00:00"/>
    <d v="1899-12-30T14:35:00"/>
    <s v="  "/>
    <x v="16"/>
    <s v="TK"/>
    <s v="33X"/>
    <x v="1"/>
    <x v="0"/>
    <x v="0"/>
    <x v="0"/>
    <x v="45"/>
    <x v="35"/>
    <x v="6"/>
    <x v="5"/>
    <x v="5"/>
    <x v="4"/>
    <s v="ISLKWIDACISL"/>
    <s v=""/>
    <s v=""/>
    <s v=""/>
    <s v=""/>
    <n v="1"/>
    <s v=""/>
    <s v=""/>
    <s v=""/>
    <s v=""/>
    <s v=""/>
    <s v=""/>
    <s v=""/>
    <s v=""/>
    <s v=""/>
    <s v="439936537DAC"/>
    <s v="4399365366537ISL"/>
    <s v=""/>
    <s v="439946537"/>
    <n v="2247"/>
    <s v="ISL"/>
    <x v="5"/>
    <n v="3"/>
    <n v="3"/>
    <s v="22473"/>
    <s v="2247ISLT"/>
    <s v="ISLKWIDACISL"/>
  </r>
  <r>
    <x v="5"/>
    <s v=" "/>
    <s v="TK"/>
    <x v="499"/>
    <m/>
    <s v="FRI"/>
    <x v="71"/>
    <d v="1899-12-30T06:10:00"/>
    <d v="1899-12-30T18:40:00"/>
    <s v="  "/>
    <x v="5"/>
    <s v="TK"/>
    <s v="77B"/>
    <x v="3"/>
    <x v="1"/>
    <x v="1"/>
    <x v="0"/>
    <x v="68"/>
    <x v="52"/>
    <x v="2"/>
    <x v="5"/>
    <x v="5"/>
    <x v="4"/>
    <s v="ISTGRUIST"/>
    <s v=""/>
    <s v=""/>
    <s v=""/>
    <s v=""/>
    <n v="1"/>
    <s v=""/>
    <s v=""/>
    <s v=""/>
    <s v=""/>
    <s v=""/>
    <s v=""/>
    <s v=""/>
    <s v=""/>
    <s v=""/>
    <s v="4399316GRU"/>
    <s v="439931516IST"/>
    <s v=""/>
    <s v="4399416"/>
    <n v="1823"/>
    <s v="IST"/>
    <x v="5"/>
    <n v="2"/>
    <n v="2"/>
    <s v="18232"/>
    <s v="1823ISLT"/>
    <s v="ISTGRUIST"/>
  </r>
  <r>
    <x v="5"/>
    <s v=" "/>
    <s v="TK"/>
    <x v="500"/>
    <m/>
    <s v="FRI"/>
    <x v="2"/>
    <d v="1899-12-30T06:15:00"/>
    <d v="1899-12-30T11:20:00"/>
    <s v="  "/>
    <x v="1"/>
    <s v="TK"/>
    <s v="33X"/>
    <x v="1"/>
    <x v="0"/>
    <x v="0"/>
    <x v="0"/>
    <x v="1"/>
    <x v="1"/>
    <x v="1"/>
    <x v="1"/>
    <x v="1"/>
    <x v="1"/>
    <s v="ISLFRUCANFRUISL"/>
    <s v=""/>
    <s v=""/>
    <s v=""/>
    <s v=""/>
    <n v="1"/>
    <s v=""/>
    <s v=""/>
    <s v=""/>
    <s v=""/>
    <s v=""/>
    <s v=""/>
    <n v="1"/>
    <s v=""/>
    <s v=""/>
    <s v="439946538ISL"/>
    <s v="4399465386538FRU"/>
    <s v="ISTL"/>
    <s v="439946538ISTL"/>
    <n v="2548"/>
    <s v="ISL"/>
    <x v="6"/>
    <n v="4"/>
    <n v="1"/>
    <s v="25481"/>
    <s v=""/>
    <s v=""/>
  </r>
  <r>
    <x v="5"/>
    <s v=" "/>
    <s v="TK"/>
    <x v="273"/>
    <m/>
    <s v="FRI"/>
    <x v="1"/>
    <d v="1899-12-30T06:55:00"/>
    <d v="1899-12-30T20:15:00"/>
    <s v="  "/>
    <x v="115"/>
    <s v="TK"/>
    <n v="789"/>
    <x v="3"/>
    <x v="1"/>
    <x v="4"/>
    <x v="0"/>
    <x v="1"/>
    <x v="1"/>
    <x v="1"/>
    <x v="110"/>
    <x v="15"/>
    <x v="6"/>
    <s v="ISTSFOIST"/>
    <s v=""/>
    <s v=""/>
    <s v=""/>
    <s v=""/>
    <n v="1"/>
    <s v=""/>
    <s v=""/>
    <s v=""/>
    <s v=""/>
    <s v=""/>
    <s v=""/>
    <n v="1"/>
    <s v=""/>
    <s v=""/>
    <s v="43994189IST"/>
    <s v="43994189189SFO"/>
    <s v="ISTL"/>
    <s v="43994189ISTL"/>
    <n v="2563"/>
    <s v="IST"/>
    <x v="6"/>
    <n v="2"/>
    <n v="1"/>
    <s v="25631"/>
    <s v=""/>
    <s v=""/>
  </r>
  <r>
    <x v="5"/>
    <s v=" "/>
    <s v="TK"/>
    <x v="501"/>
    <m/>
    <s v="FRI"/>
    <x v="1"/>
    <d v="1899-12-30T06:55:00"/>
    <d v="1899-12-30T10:50:00"/>
    <s v="  "/>
    <x v="18"/>
    <s v="TK"/>
    <s v="33X"/>
    <x v="1"/>
    <x v="0"/>
    <x v="0"/>
    <x v="0"/>
    <x v="1"/>
    <x v="1"/>
    <x v="1"/>
    <x v="16"/>
    <x v="16"/>
    <x v="2"/>
    <s v="ISTSTNMSTISL"/>
    <s v=""/>
    <s v=""/>
    <s v=""/>
    <s v=""/>
    <n v="1"/>
    <s v=""/>
    <s v=""/>
    <s v=""/>
    <s v=""/>
    <s v=""/>
    <s v=""/>
    <n v="1"/>
    <s v=""/>
    <s v=""/>
    <s v="439946203IST"/>
    <s v="4399462036203STN"/>
    <s v="ISTL"/>
    <s v="439946203ISTL"/>
    <n v="2564"/>
    <s v="IST"/>
    <x v="6"/>
    <n v="3"/>
    <n v="1"/>
    <s v="25641"/>
    <s v=""/>
    <s v=""/>
  </r>
  <r>
    <x v="5"/>
    <s v=" "/>
    <s v="TK"/>
    <x v="431"/>
    <m/>
    <s v="FRI"/>
    <x v="1"/>
    <d v="1899-12-30T07:00:00"/>
    <d v="1899-12-30T20:10:00"/>
    <s v="  "/>
    <x v="64"/>
    <s v="TK"/>
    <s v="77B"/>
    <x v="3"/>
    <x v="1"/>
    <x v="1"/>
    <x v="0"/>
    <x v="1"/>
    <x v="1"/>
    <x v="1"/>
    <x v="61"/>
    <x v="47"/>
    <x v="6"/>
    <s v="ISTGRUIST"/>
    <s v=""/>
    <s v=""/>
    <s v=""/>
    <s v=""/>
    <n v="1"/>
    <s v=""/>
    <s v=""/>
    <s v=""/>
    <s v=""/>
    <s v=""/>
    <s v=""/>
    <n v="1"/>
    <s v=""/>
    <s v=""/>
    <s v="4399415IST"/>
    <s v="439941515GRU"/>
    <s v="ISTL"/>
    <s v="4399415ISTL"/>
    <n v="2565"/>
    <s v="IST"/>
    <x v="6"/>
    <n v="2"/>
    <n v="1"/>
    <s v="25651"/>
    <s v=""/>
    <s v=""/>
  </r>
  <r>
    <x v="5"/>
    <s v=" "/>
    <s v="TK"/>
    <x v="485"/>
    <m/>
    <s v="FRI"/>
    <x v="101"/>
    <d v="1899-12-30T07:10:00"/>
    <d v="1899-12-30T09:05:00"/>
    <s v="  "/>
    <x v="16"/>
    <s v="KZU"/>
    <s v="ABW"/>
    <x v="1"/>
    <x v="0"/>
    <x v="2"/>
    <x v="0"/>
    <x v="98"/>
    <x v="71"/>
    <x v="5"/>
    <x v="5"/>
    <x v="5"/>
    <x v="4"/>
    <s v="ISLKBPBUDISL"/>
    <s v=""/>
    <s v=""/>
    <s v=""/>
    <s v=""/>
    <n v="1"/>
    <s v=""/>
    <s v=""/>
    <s v=""/>
    <s v=""/>
    <s v=""/>
    <s v=""/>
    <s v=""/>
    <s v=""/>
    <s v=""/>
    <s v="439946387BUD"/>
    <s v="4399463876387ISL"/>
    <s v=""/>
    <s v="439946387"/>
    <n v="2410"/>
    <s v="ISL"/>
    <x v="6"/>
    <n v="3"/>
    <n v="3"/>
    <s v="24103"/>
    <s v="2410ISLT"/>
    <s v="ISLKBPBUDISL"/>
  </r>
  <r>
    <x v="5"/>
    <s v=" "/>
    <s v="TK"/>
    <x v="502"/>
    <m/>
    <s v="FRI"/>
    <x v="2"/>
    <d v="1899-12-30T07:15:00"/>
    <d v="1899-12-30T17:15:00"/>
    <s v="  "/>
    <x v="24"/>
    <s v="TK"/>
    <s v="77X"/>
    <x v="1"/>
    <x v="0"/>
    <x v="1"/>
    <x v="0"/>
    <x v="1"/>
    <x v="1"/>
    <x v="1"/>
    <x v="22"/>
    <x v="19"/>
    <x v="1"/>
    <s v="ISLPVGFRUISL"/>
    <s v=""/>
    <s v=""/>
    <s v=""/>
    <s v=""/>
    <n v="1"/>
    <s v=""/>
    <s v=""/>
    <s v=""/>
    <s v=""/>
    <s v=""/>
    <s v=""/>
    <n v="1"/>
    <s v=""/>
    <s v=""/>
    <s v="439946478ISL"/>
    <s v="4399464786478PVG"/>
    <s v="ISTL"/>
    <s v="439946478ISTL"/>
    <n v="2582"/>
    <s v="ISL"/>
    <x v="6"/>
    <n v="3"/>
    <n v="1"/>
    <s v="25821"/>
    <s v=""/>
    <s v=""/>
  </r>
  <r>
    <x v="5"/>
    <s v=" "/>
    <s v="TK"/>
    <x v="486"/>
    <m/>
    <s v="FRI"/>
    <x v="93"/>
    <d v="1899-12-30T07:15:00"/>
    <d v="1899-12-30T13:20:00"/>
    <s v="  "/>
    <x v="65"/>
    <s v="9T"/>
    <s v="74F"/>
    <x v="1"/>
    <x v="0"/>
    <x v="3"/>
    <x v="0"/>
    <x v="90"/>
    <x v="67"/>
    <x v="6"/>
    <x v="62"/>
    <x v="48"/>
    <x v="1"/>
    <s v="ISLMCTHANDELISL"/>
    <s v=""/>
    <s v=""/>
    <s v=""/>
    <s v=""/>
    <n v="1"/>
    <s v=""/>
    <s v=""/>
    <s v=""/>
    <s v=""/>
    <s v=""/>
    <s v=""/>
    <n v="1"/>
    <s v=""/>
    <s v=""/>
    <s v="439946570MCT"/>
    <s v="4399465706570HAN"/>
    <s v=""/>
    <s v="439946570"/>
    <n v="2417"/>
    <s v="ISL"/>
    <x v="6"/>
    <n v="4"/>
    <n v="2"/>
    <s v="24172"/>
    <s v=""/>
    <s v=""/>
  </r>
  <r>
    <x v="5"/>
    <s v=" "/>
    <s v="TK"/>
    <x v="40"/>
    <m/>
    <s v="FRI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s v=""/>
    <s v=""/>
    <s v=""/>
    <n v="1"/>
    <s v=""/>
    <s v=""/>
    <s v=""/>
    <s v=""/>
    <s v=""/>
    <s v=""/>
    <n v="1"/>
    <s v=""/>
    <s v=""/>
    <s v="439942458IST"/>
    <s v="4399424582458ADA"/>
    <s v="ISTL"/>
    <s v="439942458ISTL"/>
    <n v="2588"/>
    <s v="IST"/>
    <x v="6"/>
    <n v="2"/>
    <n v="1"/>
    <s v="25881"/>
    <s v=""/>
    <s v=""/>
  </r>
  <r>
    <x v="5"/>
    <s v=" "/>
    <s v="TK"/>
    <x v="274"/>
    <m/>
    <s v="FRI"/>
    <x v="1"/>
    <d v="1899-12-30T07:40:00"/>
    <d v="1899-12-30T11:10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s v=""/>
    <s v=""/>
    <n v="1"/>
    <s v=""/>
    <s v=""/>
    <s v=""/>
    <s v=""/>
    <s v=""/>
    <s v=""/>
    <n v="1"/>
    <s v=""/>
    <s v=""/>
    <s v="439941957IST"/>
    <s v="4399419571957AMS"/>
    <s v="ISTL"/>
    <s v="439941957ISTL"/>
    <n v="2591"/>
    <s v="IST"/>
    <x v="6"/>
    <n v="2"/>
    <n v="1"/>
    <s v="25911"/>
    <s v=""/>
    <s v=""/>
  </r>
  <r>
    <x v="5"/>
    <s v=" "/>
    <s v="TK"/>
    <x v="471"/>
    <m/>
    <s v="FRI"/>
    <x v="5"/>
    <d v="1899-12-30T07:40:00"/>
    <d v="1899-12-30T10:40:00"/>
    <s v="  "/>
    <x v="57"/>
    <s v="TK"/>
    <s v="77X"/>
    <x v="0"/>
    <x v="0"/>
    <x v="1"/>
    <x v="0"/>
    <x v="4"/>
    <x v="4"/>
    <x v="2"/>
    <x v="54"/>
    <x v="15"/>
    <x v="6"/>
    <s v="ISLJFKMIAISL"/>
    <s v=""/>
    <s v=""/>
    <s v=""/>
    <s v=""/>
    <n v="1"/>
    <s v=""/>
    <s v=""/>
    <s v=""/>
    <s v=""/>
    <s v=""/>
    <n v="1"/>
    <s v=""/>
    <s v=""/>
    <s v=""/>
    <s v="439936685JFK"/>
    <s v="4399366856685MIA"/>
    <s v=""/>
    <s v="439946685"/>
    <n v="2299"/>
    <s v="ISL"/>
    <x v="5"/>
    <n v="3"/>
    <n v="2"/>
    <s v="22992"/>
    <s v=""/>
    <s v=""/>
  </r>
  <r>
    <x v="5"/>
    <s v=" "/>
    <s v="TK"/>
    <x v="188"/>
    <m/>
    <s v="FRI"/>
    <x v="1"/>
    <d v="1899-12-30T07:50:00"/>
    <d v="1899-12-30T15:00:00"/>
    <s v="  "/>
    <x v="58"/>
    <s v="TK"/>
    <s v="TK7"/>
    <x v="0"/>
    <x v="2"/>
    <x v="5"/>
    <x v="1"/>
    <x v="1"/>
    <x v="1"/>
    <x v="1"/>
    <x v="55"/>
    <x v="42"/>
    <x v="0"/>
    <s v="ISTDSSEZEDSSIST"/>
    <s v=""/>
    <s v=""/>
    <s v=""/>
    <s v=""/>
    <n v="1"/>
    <s v=""/>
    <s v=""/>
    <s v=""/>
    <s v=""/>
    <s v=""/>
    <s v=""/>
    <n v="1"/>
    <s v=""/>
    <s v=""/>
    <s v="439946169IST"/>
    <s v="4399461696169DSS"/>
    <s v="ISTL"/>
    <s v="439946169ISTL"/>
    <n v="2597"/>
    <s v="IST"/>
    <x v="6"/>
    <n v="4"/>
    <n v="1"/>
    <s v="25971"/>
    <s v=""/>
    <s v=""/>
  </r>
  <r>
    <x v="5"/>
    <s v=" "/>
    <s v="TK"/>
    <x v="276"/>
    <m/>
    <s v="FRI"/>
    <x v="102"/>
    <d v="1899-12-30T08:00:00"/>
    <d v="1899-12-30T10:40:00"/>
    <s v="  "/>
    <x v="5"/>
    <s v="TK"/>
    <s v="33D"/>
    <x v="3"/>
    <x v="1"/>
    <x v="0"/>
    <x v="0"/>
    <x v="99"/>
    <x v="14"/>
    <x v="4"/>
    <x v="5"/>
    <x v="5"/>
    <x v="4"/>
    <s v="ISTMUCIST"/>
    <s v=""/>
    <s v=""/>
    <s v=""/>
    <s v=""/>
    <n v="1"/>
    <s v=""/>
    <s v=""/>
    <s v=""/>
    <s v=""/>
    <s v=""/>
    <s v=""/>
    <s v=""/>
    <s v=""/>
    <s v=""/>
    <s v="439941630MUC"/>
    <s v="4399416291630IST"/>
    <s v=""/>
    <s v="439941630"/>
    <n v="2463"/>
    <s v="IST"/>
    <x v="6"/>
    <n v="2"/>
    <n v="2"/>
    <s v="24632"/>
    <s v="2463ISLT"/>
    <s v="ISTMUCIST"/>
  </r>
  <r>
    <x v="5"/>
    <s v=" "/>
    <s v="TK"/>
    <x v="503"/>
    <m/>
    <s v="FRI"/>
    <x v="1"/>
    <d v="1899-12-30T08:05:00"/>
    <d v="1899-12-30T11:20:00"/>
    <s v="  "/>
    <x v="89"/>
    <s v="TK"/>
    <s v="33X"/>
    <x v="1"/>
    <x v="0"/>
    <x v="0"/>
    <x v="0"/>
    <x v="1"/>
    <x v="1"/>
    <x v="1"/>
    <x v="86"/>
    <x v="13"/>
    <x v="5"/>
    <s v="ISTLGGISL"/>
    <s v=""/>
    <s v=""/>
    <s v=""/>
    <s v=""/>
    <n v="1"/>
    <s v=""/>
    <s v=""/>
    <s v=""/>
    <s v=""/>
    <s v=""/>
    <s v=""/>
    <n v="1"/>
    <s v=""/>
    <s v=""/>
    <s v="439946401IST"/>
    <s v="4399464016401LGG"/>
    <s v="ISTL"/>
    <s v="439946401ISTL"/>
    <n v="2608"/>
    <s v="IST"/>
    <x v="6"/>
    <n v="2"/>
    <n v="1"/>
    <s v="26081"/>
    <s v=""/>
    <s v=""/>
  </r>
  <r>
    <x v="5"/>
    <s v=" "/>
    <s v="TK"/>
    <x v="504"/>
    <m/>
    <s v="FRI"/>
    <x v="2"/>
    <d v="1899-12-30T08:10:00"/>
    <d v="1899-12-30T12:10:00"/>
    <s v="  "/>
    <x v="41"/>
    <s v="TK"/>
    <s v="33X"/>
    <x v="1"/>
    <x v="0"/>
    <x v="0"/>
    <x v="0"/>
    <x v="1"/>
    <x v="1"/>
    <x v="1"/>
    <x v="39"/>
    <x v="32"/>
    <x v="1"/>
    <s v="ISLNVIISL"/>
    <s v=""/>
    <s v=""/>
    <s v=""/>
    <s v=""/>
    <n v="1"/>
    <s v=""/>
    <s v=""/>
    <s v=""/>
    <s v=""/>
    <s v=""/>
    <s v=""/>
    <n v="1"/>
    <s v=""/>
    <s v=""/>
    <s v="439946360ISL"/>
    <s v="4399463606360NVI"/>
    <s v="ISTL"/>
    <s v="439946360ISTL"/>
    <n v="2610"/>
    <s v="ISL"/>
    <x v="6"/>
    <n v="2"/>
    <n v="1"/>
    <s v="26101"/>
    <s v=""/>
    <s v=""/>
  </r>
  <r>
    <x v="5"/>
    <s v=" "/>
    <s v="TK"/>
    <x v="42"/>
    <m/>
    <s v="FRI"/>
    <x v="1"/>
    <d v="1899-12-30T08:20:00"/>
    <d v="1899-12-30T09:50:00"/>
    <s v="  "/>
    <x v="32"/>
    <s v="TK"/>
    <n v="333"/>
    <x v="3"/>
    <x v="1"/>
    <x v="0"/>
    <x v="0"/>
    <x v="1"/>
    <x v="1"/>
    <x v="1"/>
    <x v="30"/>
    <x v="5"/>
    <x v="4"/>
    <s v="ISTAYTIST"/>
    <s v=""/>
    <s v=""/>
    <s v=""/>
    <s v=""/>
    <n v="1"/>
    <s v=""/>
    <s v=""/>
    <s v=""/>
    <s v=""/>
    <s v=""/>
    <s v=""/>
    <n v="1"/>
    <s v=""/>
    <s v=""/>
    <s v="439942416IST"/>
    <s v="4399424162416AYT"/>
    <s v="ISTL"/>
    <s v="439942416ISTL"/>
    <n v="2612"/>
    <s v="IST"/>
    <x v="6"/>
    <n v="2"/>
    <n v="1"/>
    <s v="26121"/>
    <s v=""/>
    <s v=""/>
  </r>
  <r>
    <x v="5"/>
    <s v=" "/>
    <s v="TK"/>
    <x v="505"/>
    <m/>
    <s v="FRI"/>
    <x v="2"/>
    <d v="1899-12-30T08:20:00"/>
    <d v="1899-12-30T14:30:00"/>
    <s v="  "/>
    <x v="12"/>
    <s v="TK"/>
    <s v="77X"/>
    <x v="1"/>
    <x v="0"/>
    <x v="1"/>
    <x v="0"/>
    <x v="1"/>
    <x v="1"/>
    <x v="1"/>
    <x v="12"/>
    <x v="12"/>
    <x v="3"/>
    <s v="ISLBOMISL"/>
    <s v=""/>
    <s v=""/>
    <s v=""/>
    <s v=""/>
    <n v="1"/>
    <s v=""/>
    <s v=""/>
    <s v=""/>
    <s v=""/>
    <s v=""/>
    <s v=""/>
    <n v="1"/>
    <s v=""/>
    <s v=""/>
    <s v="439946466ISL"/>
    <s v="4399464666466BOM"/>
    <s v="ISTL"/>
    <s v="439946466ISTL"/>
    <n v="2613"/>
    <s v="ISL"/>
    <x v="6"/>
    <n v="2"/>
    <n v="1"/>
    <s v="26131"/>
    <s v=""/>
    <s v=""/>
  </r>
  <r>
    <x v="5"/>
    <s v=" "/>
    <s v="TK"/>
    <x v="277"/>
    <m/>
    <s v="FRI"/>
    <x v="1"/>
    <d v="1899-12-30T08:35:00"/>
    <d v="1899-12-30T11:45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s v=""/>
    <n v="1"/>
    <s v=""/>
    <s v=""/>
    <s v=""/>
    <s v=""/>
    <s v=""/>
    <s v=""/>
    <n v="1"/>
    <s v=""/>
    <s v=""/>
    <s v="439941591IST"/>
    <s v="4399415911591FRA"/>
    <s v="ISTL"/>
    <s v="439941591ISTL"/>
    <n v="2623"/>
    <s v="IST"/>
    <x v="6"/>
    <n v="2"/>
    <n v="1"/>
    <s v="26231"/>
    <s v=""/>
    <s v=""/>
  </r>
  <r>
    <x v="5"/>
    <s v=" "/>
    <s v="TK"/>
    <x v="493"/>
    <m/>
    <s v="FRI"/>
    <x v="43"/>
    <d v="1899-12-30T08:35:00"/>
    <d v="1899-12-30T10:50:00"/>
    <s v="  "/>
    <x v="116"/>
    <s v="TK"/>
    <s v="33X"/>
    <x v="1"/>
    <x v="0"/>
    <x v="0"/>
    <x v="0"/>
    <x v="41"/>
    <x v="32"/>
    <x v="0"/>
    <x v="111"/>
    <x v="77"/>
    <x v="5"/>
    <s v="ISLALGZRHISL"/>
    <s v=""/>
    <s v=""/>
    <s v=""/>
    <s v=""/>
    <n v="1"/>
    <s v=""/>
    <s v=""/>
    <s v=""/>
    <s v=""/>
    <s v=""/>
    <s v=""/>
    <n v="1"/>
    <s v=""/>
    <s v=""/>
    <s v="439946333ALG"/>
    <s v="4399463336333ZRH"/>
    <s v=""/>
    <s v="439946333"/>
    <n v="2460"/>
    <s v="ISL"/>
    <x v="6"/>
    <n v="3"/>
    <n v="2"/>
    <s v="24602"/>
    <s v=""/>
    <s v=""/>
  </r>
  <r>
    <x v="5"/>
    <s v=" "/>
    <s v="TK"/>
    <x v="278"/>
    <m/>
    <s v="FRI"/>
    <x v="103"/>
    <d v="1899-12-30T08:40:00"/>
    <d v="1899-12-30T12:00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s v=""/>
    <n v="1"/>
    <s v=""/>
    <s v=""/>
    <s v=""/>
    <s v=""/>
    <s v=""/>
    <s v=""/>
    <s v=""/>
    <s v=""/>
    <s v=""/>
    <s v="439941524DUS"/>
    <s v="4399415231524IST"/>
    <s v=""/>
    <s v="439941524"/>
    <n v="2467"/>
    <s v="IST"/>
    <x v="6"/>
    <n v="2"/>
    <n v="2"/>
    <s v="24672"/>
    <s v="2467ISLT"/>
    <s v="ISTDUSIST"/>
  </r>
  <r>
    <x v="5"/>
    <s v=" "/>
    <s v="TK"/>
    <x v="280"/>
    <m/>
    <s v="FRI"/>
    <x v="104"/>
    <d v="1899-12-30T09:10:00"/>
    <d v="1899-12-30T12:15:00"/>
    <s v="  "/>
    <x v="5"/>
    <s v="TK"/>
    <s v="33S"/>
    <x v="3"/>
    <x v="1"/>
    <x v="0"/>
    <x v="0"/>
    <x v="50"/>
    <x v="40"/>
    <x v="5"/>
    <x v="5"/>
    <x v="5"/>
    <x v="4"/>
    <s v="ISTVKOIST"/>
    <s v=""/>
    <s v=""/>
    <s v=""/>
    <s v=""/>
    <n v="1"/>
    <s v=""/>
    <s v=""/>
    <s v=""/>
    <s v=""/>
    <s v=""/>
    <s v=""/>
    <s v=""/>
    <s v=""/>
    <s v=""/>
    <s v="43994414VKO"/>
    <s v="43994413414IST"/>
    <s v=""/>
    <s v="43994414"/>
    <n v="2495"/>
    <s v="IST"/>
    <x v="6"/>
    <n v="2"/>
    <n v="2"/>
    <s v="24952"/>
    <s v="2495ISLT"/>
    <s v="ISTVKOIST"/>
  </r>
  <r>
    <x v="5"/>
    <s v=" "/>
    <s v="TK"/>
    <x v="281"/>
    <m/>
    <s v="FRI"/>
    <x v="105"/>
    <d v="1899-12-30T09:10:00"/>
    <d v="1899-12-30T12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s v=""/>
    <s v=""/>
    <n v="1"/>
    <s v=""/>
    <s v=""/>
    <s v=""/>
    <s v=""/>
    <s v=""/>
    <s v=""/>
    <s v=""/>
    <s v=""/>
    <s v=""/>
    <s v="439941722TXL"/>
    <s v="4399417211722IST"/>
    <s v=""/>
    <s v="439941722"/>
    <n v="2496"/>
    <s v="IST"/>
    <x v="6"/>
    <n v="2"/>
    <n v="2"/>
    <s v="24962"/>
    <s v="2496ISLT"/>
    <s v="ISTTXLIST"/>
  </r>
  <r>
    <x v="5"/>
    <s v=" "/>
    <s v="TK"/>
    <x v="283"/>
    <m/>
    <s v="FRI"/>
    <x v="106"/>
    <d v="1899-12-30T09:15:00"/>
    <d v="1899-12-30T12:30:00"/>
    <s v="  "/>
    <x v="5"/>
    <s v="TK"/>
    <s v="33P"/>
    <x v="3"/>
    <x v="1"/>
    <x v="0"/>
    <x v="0"/>
    <x v="102"/>
    <x v="11"/>
    <x v="5"/>
    <x v="5"/>
    <x v="5"/>
    <x v="4"/>
    <s v="ISTCPHIST"/>
    <s v=""/>
    <s v=""/>
    <s v=""/>
    <s v=""/>
    <n v="1"/>
    <s v=""/>
    <s v=""/>
    <s v=""/>
    <s v=""/>
    <s v=""/>
    <s v=""/>
    <s v=""/>
    <s v=""/>
    <s v=""/>
    <s v="439941784CPH"/>
    <s v="4399417831784IST"/>
    <s v=""/>
    <s v="439941784"/>
    <n v="2489"/>
    <s v="IST"/>
    <x v="6"/>
    <n v="2"/>
    <n v="2"/>
    <s v="24892"/>
    <s v="2489ISLT"/>
    <s v="ISTCPHIST"/>
  </r>
  <r>
    <x v="5"/>
    <s v=" "/>
    <s v="TK"/>
    <x v="285"/>
    <m/>
    <s v="FRI"/>
    <x v="107"/>
    <d v="1899-12-30T09:30:00"/>
    <d v="1899-12-30T12:10:00"/>
    <s v="  "/>
    <x v="5"/>
    <s v="TK"/>
    <s v="33P"/>
    <x v="3"/>
    <x v="1"/>
    <x v="0"/>
    <x v="0"/>
    <x v="103"/>
    <x v="58"/>
    <x v="4"/>
    <x v="5"/>
    <x v="5"/>
    <x v="4"/>
    <s v="ISTFCOIST"/>
    <s v=""/>
    <s v=""/>
    <s v=""/>
    <s v=""/>
    <n v="1"/>
    <s v=""/>
    <s v=""/>
    <s v=""/>
    <s v=""/>
    <s v=""/>
    <s v=""/>
    <s v=""/>
    <s v=""/>
    <s v=""/>
    <s v="439941862FCO"/>
    <s v="4399418611862IST"/>
    <s v=""/>
    <s v="439941862"/>
    <n v="2513"/>
    <s v="IST"/>
    <x v="6"/>
    <n v="2"/>
    <n v="2"/>
    <s v="25132"/>
    <s v="2513ISLT"/>
    <s v="ISTFCOIST"/>
  </r>
  <r>
    <x v="5"/>
    <s v=" "/>
    <s v="TK"/>
    <x v="286"/>
    <m/>
    <s v="FRI"/>
    <x v="18"/>
    <d v="1899-12-30T09:30:00"/>
    <d v="1899-12-30T12:55:00"/>
    <s v="  "/>
    <x v="5"/>
    <s v="TK"/>
    <s v="77B"/>
    <x v="3"/>
    <x v="1"/>
    <x v="1"/>
    <x v="0"/>
    <x v="17"/>
    <x v="15"/>
    <x v="4"/>
    <x v="5"/>
    <x v="5"/>
    <x v="4"/>
    <s v="ISTAMSIST"/>
    <s v=""/>
    <s v=""/>
    <s v=""/>
    <s v=""/>
    <n v="1"/>
    <s v=""/>
    <s v=""/>
    <s v=""/>
    <s v=""/>
    <s v=""/>
    <s v=""/>
    <s v=""/>
    <s v=""/>
    <s v=""/>
    <s v="439941952AMS"/>
    <s v="4399419511952IST"/>
    <s v=""/>
    <s v="439941952"/>
    <n v="2482"/>
    <s v="IST"/>
    <x v="6"/>
    <n v="2"/>
    <n v="2"/>
    <s v="24822"/>
    <s v="2482ISLT"/>
    <s v="ISTAMSIST"/>
  </r>
  <r>
    <x v="5"/>
    <s v=" "/>
    <s v="TK"/>
    <x v="287"/>
    <m/>
    <s v="FRI"/>
    <x v="17"/>
    <d v="1899-12-30T09:35:00"/>
    <d v="1899-12-30T12:4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s v=""/>
    <n v="1"/>
    <s v=""/>
    <s v=""/>
    <s v=""/>
    <s v=""/>
    <s v=""/>
    <s v=""/>
    <s v=""/>
    <s v=""/>
    <s v=""/>
    <s v="439941588FRA"/>
    <s v="4399415871588IST"/>
    <s v=""/>
    <s v="439941588"/>
    <n v="2499"/>
    <s v="IST"/>
    <x v="6"/>
    <n v="2"/>
    <n v="2"/>
    <s v="24992"/>
    <s v="2499ISLT"/>
    <s v="ISTFRAIST"/>
  </r>
  <r>
    <x v="5"/>
    <s v=" "/>
    <s v="TK"/>
    <x v="506"/>
    <m/>
    <s v="FRI"/>
    <x v="30"/>
    <d v="1899-12-30T09:35:00"/>
    <d v="1899-12-30T12:10:00"/>
    <s v="  "/>
    <x v="50"/>
    <s v="TK"/>
    <s v="78Z"/>
    <x v="3"/>
    <x v="2"/>
    <x v="5"/>
    <x v="1"/>
    <x v="28"/>
    <x v="1"/>
    <x v="1"/>
    <x v="47"/>
    <x v="38"/>
    <x v="3"/>
    <s v="Sefer Başlangıcı Yok"/>
    <s v=""/>
    <s v=""/>
    <s v=""/>
    <s v=""/>
    <n v="1"/>
    <s v=""/>
    <s v=""/>
    <s v=""/>
    <s v=""/>
    <s v=""/>
    <s v=""/>
    <s v=""/>
    <s v=""/>
    <s v=""/>
    <s v="not found4024AYT"/>
    <s v="not foundnot found4024BGW"/>
    <s v=""/>
    <s v="439944024"/>
    <s v="not found"/>
    <s v="not found"/>
    <x v="0"/>
    <s v=""/>
    <n v="629"/>
    <s v="not found629"/>
    <s v=""/>
    <s v=""/>
  </r>
  <r>
    <x v="5"/>
    <s v=" "/>
    <s v="TK"/>
    <x v="288"/>
    <m/>
    <s v="FRI"/>
    <x v="1"/>
    <d v="1899-12-30T09:50:00"/>
    <d v="1899-12-30T11:45:00"/>
    <s v="  "/>
    <x v="60"/>
    <s v="TK"/>
    <s v="33S"/>
    <x v="3"/>
    <x v="1"/>
    <x v="0"/>
    <x v="0"/>
    <x v="1"/>
    <x v="1"/>
    <x v="1"/>
    <x v="57"/>
    <x v="44"/>
    <x v="3"/>
    <s v="ISTBEYIST"/>
    <s v=""/>
    <s v=""/>
    <s v=""/>
    <s v=""/>
    <n v="1"/>
    <s v=""/>
    <s v=""/>
    <s v=""/>
    <s v=""/>
    <s v=""/>
    <s v=""/>
    <n v="1"/>
    <s v=""/>
    <s v=""/>
    <s v="43994824IST"/>
    <s v="43994824824BEY"/>
    <s v="ISTL"/>
    <s v="43994824ISTL"/>
    <n v="2681"/>
    <s v="IST"/>
    <x v="6"/>
    <n v="2"/>
    <n v="1"/>
    <s v="26811"/>
    <s v=""/>
    <s v=""/>
  </r>
  <r>
    <x v="5"/>
    <s v=" "/>
    <s v="TK"/>
    <x v="289"/>
    <m/>
    <s v="FRI"/>
    <x v="15"/>
    <d v="1899-12-30T09:50:00"/>
    <d v="1899-12-30T13:2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s v=""/>
    <s v=""/>
    <n v="1"/>
    <s v=""/>
    <s v=""/>
    <s v=""/>
    <s v=""/>
    <s v=""/>
    <s v=""/>
    <s v=""/>
    <s v=""/>
    <s v=""/>
    <s v="439941854BCN"/>
    <s v="4399418531854IST"/>
    <s v=""/>
    <s v="439941854"/>
    <n v="2490"/>
    <s v="IST"/>
    <x v="6"/>
    <n v="2"/>
    <n v="2"/>
    <s v="24902"/>
    <s v="2490ISLT"/>
    <s v="ISTBCNIST"/>
  </r>
  <r>
    <x v="5"/>
    <s v=" "/>
    <s v="TK"/>
    <x v="290"/>
    <m/>
    <s v="FRI"/>
    <x v="12"/>
    <d v="1899-12-30T09:55:00"/>
    <d v="1899-12-30T14:10:00"/>
    <s v="  "/>
    <x v="5"/>
    <s v="TK"/>
    <n v="333"/>
    <x v="3"/>
    <x v="1"/>
    <x v="0"/>
    <x v="0"/>
    <x v="11"/>
    <x v="10"/>
    <x v="4"/>
    <x v="5"/>
    <x v="5"/>
    <x v="4"/>
    <s v="ISTMADIST"/>
    <s v=""/>
    <s v=""/>
    <s v=""/>
    <s v=""/>
    <n v="1"/>
    <s v=""/>
    <s v=""/>
    <s v=""/>
    <s v=""/>
    <s v=""/>
    <s v=""/>
    <s v=""/>
    <s v=""/>
    <s v=""/>
    <s v="439941858MAD"/>
    <s v="4399418571858IST"/>
    <s v=""/>
    <s v="439941858"/>
    <n v="2470"/>
    <s v="IST"/>
    <x v="6"/>
    <n v="2"/>
    <n v="2"/>
    <s v="24702"/>
    <s v="2470ISLT"/>
    <s v="ISTMADIST"/>
  </r>
  <r>
    <x v="5"/>
    <s v=" "/>
    <s v="TK"/>
    <x v="507"/>
    <m/>
    <s v="FRI"/>
    <x v="2"/>
    <d v="1899-12-30T09:55:00"/>
    <d v="1899-12-30T12:25:00"/>
    <s v="  "/>
    <x v="59"/>
    <s v="TK"/>
    <s v="33X"/>
    <x v="0"/>
    <x v="0"/>
    <x v="0"/>
    <x v="0"/>
    <x v="1"/>
    <x v="1"/>
    <x v="1"/>
    <x v="56"/>
    <x v="43"/>
    <x v="3"/>
    <s v="ISLAMMBEYISL"/>
    <s v=""/>
    <s v=""/>
    <s v=""/>
    <s v=""/>
    <n v="1"/>
    <s v=""/>
    <s v=""/>
    <s v=""/>
    <s v=""/>
    <s v=""/>
    <s v=""/>
    <n v="1"/>
    <s v=""/>
    <s v=""/>
    <s v="439946653ISL"/>
    <s v="4399466536653AMM"/>
    <s v="ISTL"/>
    <s v="439946653ISTL"/>
    <n v="2694"/>
    <s v="ISL"/>
    <x v="6"/>
    <n v="3"/>
    <n v="1"/>
    <s v="26941"/>
    <s v=""/>
    <s v=""/>
  </r>
  <r>
    <x v="5"/>
    <s v=" "/>
    <s v="TK"/>
    <x v="291"/>
    <m/>
    <s v="FRI"/>
    <x v="1"/>
    <d v="1899-12-30T10:00:00"/>
    <d v="1899-12-30T13:50:00"/>
    <s v="  "/>
    <x v="17"/>
    <s v="TK"/>
    <n v="789"/>
    <x v="3"/>
    <x v="1"/>
    <x v="4"/>
    <x v="0"/>
    <x v="1"/>
    <x v="1"/>
    <x v="1"/>
    <x v="16"/>
    <x v="16"/>
    <x v="2"/>
    <s v="ISTLHRIST"/>
    <s v=""/>
    <s v=""/>
    <s v=""/>
    <s v=""/>
    <n v="1"/>
    <s v=""/>
    <s v=""/>
    <s v=""/>
    <s v=""/>
    <s v=""/>
    <s v=""/>
    <n v="1"/>
    <s v=""/>
    <s v=""/>
    <s v="439941985IST"/>
    <s v="4399419851985LHR"/>
    <s v="ISTL"/>
    <s v="439941985ISTL"/>
    <n v="2695"/>
    <s v="IST"/>
    <x v="6"/>
    <n v="2"/>
    <n v="1"/>
    <s v="26951"/>
    <s v=""/>
    <s v=""/>
  </r>
  <r>
    <x v="5"/>
    <s v=" "/>
    <s v="TK"/>
    <x v="49"/>
    <m/>
    <s v="FRI"/>
    <x v="1"/>
    <d v="1899-12-30T10:00:00"/>
    <d v="1899-12-30T13:35:00"/>
    <s v="  "/>
    <x v="36"/>
    <s v="TK"/>
    <s v="TK7"/>
    <x v="0"/>
    <x v="2"/>
    <x v="5"/>
    <x v="1"/>
    <x v="1"/>
    <x v="1"/>
    <x v="1"/>
    <x v="34"/>
    <x v="27"/>
    <x v="5"/>
    <s v="ISTCDGIST"/>
    <s v=""/>
    <s v=""/>
    <s v=""/>
    <s v=""/>
    <n v="1"/>
    <s v=""/>
    <s v=""/>
    <s v=""/>
    <s v=""/>
    <s v=""/>
    <s v=""/>
    <n v="1"/>
    <s v=""/>
    <s v=""/>
    <s v="439946155IST"/>
    <s v="4399461556155CDG"/>
    <s v="ISTL"/>
    <s v="439946155ISTL"/>
    <n v="2696"/>
    <s v="IST"/>
    <x v="6"/>
    <n v="2"/>
    <n v="1"/>
    <s v="26961"/>
    <s v=""/>
    <s v=""/>
  </r>
  <r>
    <x v="5"/>
    <s v=" "/>
    <s v="TK"/>
    <x v="292"/>
    <m/>
    <s v="FRI"/>
    <x v="1"/>
    <d v="1899-12-30T10:05:00"/>
    <d v="1899-12-30T14:15:00"/>
    <s v="  "/>
    <x v="118"/>
    <s v="TK"/>
    <n v="333"/>
    <x v="3"/>
    <x v="1"/>
    <x v="0"/>
    <x v="0"/>
    <x v="1"/>
    <x v="1"/>
    <x v="1"/>
    <x v="113"/>
    <x v="16"/>
    <x v="2"/>
    <s v="ISTMANIST"/>
    <s v=""/>
    <s v=""/>
    <s v=""/>
    <s v=""/>
    <n v="1"/>
    <s v=""/>
    <s v=""/>
    <s v=""/>
    <s v=""/>
    <s v=""/>
    <s v=""/>
    <n v="1"/>
    <s v=""/>
    <s v=""/>
    <s v="439941995IST"/>
    <s v="4399419951995MAN"/>
    <s v="ISTL"/>
    <s v="439941995ISTL"/>
    <n v="2698"/>
    <s v="IST"/>
    <x v="6"/>
    <n v="2"/>
    <n v="1"/>
    <s v="26981"/>
    <s v=""/>
    <s v=""/>
  </r>
  <r>
    <x v="5"/>
    <s v=" "/>
    <s v="TK"/>
    <x v="293"/>
    <m/>
    <s v="FRI"/>
    <x v="1"/>
    <d v="1899-12-30T10:10:00"/>
    <d v="1899-12-30T23:50:00"/>
    <s v="  "/>
    <x v="104"/>
    <s v="TK"/>
    <s v="77B"/>
    <x v="3"/>
    <x v="1"/>
    <x v="1"/>
    <x v="0"/>
    <x v="1"/>
    <x v="1"/>
    <x v="1"/>
    <x v="101"/>
    <x v="15"/>
    <x v="6"/>
    <s v="ISTLAXIST"/>
    <s v=""/>
    <s v=""/>
    <s v=""/>
    <s v=""/>
    <n v="1"/>
    <s v=""/>
    <s v=""/>
    <s v=""/>
    <s v=""/>
    <s v=""/>
    <s v=""/>
    <n v="1"/>
    <s v=""/>
    <s v=""/>
    <s v="439949IST"/>
    <s v="4399499LAX"/>
    <s v="ISTL"/>
    <s v="439949ISTL"/>
    <n v="2699"/>
    <s v="IST"/>
    <x v="6"/>
    <n v="2"/>
    <n v="1"/>
    <s v="26991"/>
    <s v=""/>
    <s v=""/>
  </r>
  <r>
    <x v="5"/>
    <s v=" "/>
    <s v="TK"/>
    <x v="294"/>
    <m/>
    <s v="FRI"/>
    <x v="1"/>
    <d v="1899-12-30T10:10:00"/>
    <d v="1899-12-30T23:30:00"/>
    <s v="  "/>
    <x v="115"/>
    <s v="TK"/>
    <s v="77B"/>
    <x v="3"/>
    <x v="1"/>
    <x v="1"/>
    <x v="0"/>
    <x v="1"/>
    <x v="1"/>
    <x v="1"/>
    <x v="110"/>
    <x v="15"/>
    <x v="6"/>
    <s v="ISTSFOIST"/>
    <s v=""/>
    <s v=""/>
    <s v=""/>
    <s v=""/>
    <n v="1"/>
    <s v=""/>
    <s v=""/>
    <s v=""/>
    <s v=""/>
    <s v=""/>
    <s v=""/>
    <n v="1"/>
    <s v=""/>
    <s v=""/>
    <s v="4399479IST"/>
    <s v="439947979SFO"/>
    <s v="ISTL"/>
    <s v="4399479ISTL"/>
    <n v="2700"/>
    <s v="IST"/>
    <x v="6"/>
    <n v="2"/>
    <n v="1"/>
    <s v="27001"/>
    <s v=""/>
    <s v=""/>
  </r>
  <r>
    <x v="5"/>
    <s v=" "/>
    <s v="TK"/>
    <x v="130"/>
    <m/>
    <s v="FRI"/>
    <x v="1"/>
    <d v="1899-12-30T10:15:00"/>
    <d v="1899-12-30T12:05:00"/>
    <s v="  "/>
    <x v="70"/>
    <s v="TK"/>
    <n v="333"/>
    <x v="3"/>
    <x v="1"/>
    <x v="0"/>
    <x v="0"/>
    <x v="1"/>
    <x v="1"/>
    <x v="1"/>
    <x v="67"/>
    <x v="5"/>
    <x v="4"/>
    <s v="ISTTZXIST"/>
    <s v=""/>
    <s v=""/>
    <s v=""/>
    <s v=""/>
    <n v="1"/>
    <s v=""/>
    <s v=""/>
    <s v=""/>
    <s v=""/>
    <s v=""/>
    <s v=""/>
    <n v="1"/>
    <s v=""/>
    <s v=""/>
    <s v="439942834IST"/>
    <s v="4399428342834TZX"/>
    <s v="ISTL"/>
    <s v="439942834ISTL"/>
    <n v="2705"/>
    <s v="IST"/>
    <x v="6"/>
    <n v="2"/>
    <n v="1"/>
    <s v="27051"/>
    <s v=""/>
    <s v=""/>
  </r>
  <r>
    <x v="5"/>
    <s v=" "/>
    <s v="TK"/>
    <x v="296"/>
    <m/>
    <s v="FRI"/>
    <x v="1"/>
    <d v="1899-12-30T10:20:00"/>
    <d v="1899-12-30T14:50:00"/>
    <s v="  "/>
    <x v="85"/>
    <s v="TK"/>
    <s v="33D"/>
    <x v="3"/>
    <x v="1"/>
    <x v="0"/>
    <x v="0"/>
    <x v="1"/>
    <x v="1"/>
    <x v="1"/>
    <x v="82"/>
    <x v="9"/>
    <x v="5"/>
    <s v="ISTMADIST"/>
    <s v=""/>
    <s v=""/>
    <s v=""/>
    <s v=""/>
    <n v="1"/>
    <s v=""/>
    <s v=""/>
    <s v=""/>
    <s v=""/>
    <s v=""/>
    <s v=""/>
    <n v="1"/>
    <s v=""/>
    <s v=""/>
    <s v="439941859IST"/>
    <s v="4399418591859MAD"/>
    <s v="ISTL"/>
    <s v="439941859ISTL"/>
    <n v="2708"/>
    <s v="IST"/>
    <x v="6"/>
    <n v="2"/>
    <n v="1"/>
    <s v="27081"/>
    <s v=""/>
    <s v=""/>
  </r>
  <r>
    <x v="5"/>
    <s v=" "/>
    <s v="TK"/>
    <x v="508"/>
    <m/>
    <s v="FRI"/>
    <x v="2"/>
    <d v="1899-12-30T10:20:00"/>
    <d v="1899-12-30T13:35:00"/>
    <s v="  "/>
    <x v="44"/>
    <s v="TK"/>
    <s v="77X"/>
    <x v="1"/>
    <x v="0"/>
    <x v="1"/>
    <x v="0"/>
    <x v="1"/>
    <x v="1"/>
    <x v="1"/>
    <x v="42"/>
    <x v="34"/>
    <x v="2"/>
    <s v="ISLHELOSLISL"/>
    <s v=""/>
    <s v=""/>
    <s v=""/>
    <s v=""/>
    <n v="1"/>
    <s v=""/>
    <s v=""/>
    <s v=""/>
    <s v=""/>
    <s v=""/>
    <s v=""/>
    <n v="1"/>
    <s v=""/>
    <s v=""/>
    <s v="439946317ISL"/>
    <s v="4399463176317HEL"/>
    <s v="ISTL"/>
    <s v="439946317ISTL"/>
    <n v="2709"/>
    <s v="ISL"/>
    <x v="6"/>
    <n v="3"/>
    <n v="1"/>
    <s v="27091"/>
    <s v=""/>
    <s v=""/>
  </r>
  <r>
    <x v="5"/>
    <s v=" "/>
    <s v="TK"/>
    <x v="297"/>
    <m/>
    <s v="FRI"/>
    <x v="1"/>
    <d v="1899-12-30T10:30:00"/>
    <d v="1899-12-30T21:20:00"/>
    <s v="  "/>
    <x v="46"/>
    <s v="TK"/>
    <s v="77B"/>
    <x v="3"/>
    <x v="1"/>
    <x v="1"/>
    <x v="0"/>
    <x v="1"/>
    <x v="1"/>
    <x v="1"/>
    <x v="43"/>
    <x v="15"/>
    <x v="6"/>
    <s v="ISTJFKIST"/>
    <s v=""/>
    <s v=""/>
    <s v=""/>
    <s v=""/>
    <n v="1"/>
    <s v=""/>
    <s v=""/>
    <s v=""/>
    <s v=""/>
    <s v=""/>
    <s v=""/>
    <n v="1"/>
    <s v=""/>
    <s v=""/>
    <s v="439941IST"/>
    <s v="4399411JFK"/>
    <s v="ISTL"/>
    <s v="439941ISTL"/>
    <n v="2712"/>
    <s v="IST"/>
    <x v="6"/>
    <n v="2"/>
    <n v="1"/>
    <s v="27121"/>
    <s v=""/>
    <s v=""/>
  </r>
  <r>
    <x v="5"/>
    <s v=" "/>
    <s v="TK"/>
    <x v="298"/>
    <m/>
    <s v="FRI"/>
    <x v="24"/>
    <d v="1899-12-30T10:30:00"/>
    <d v="1899-12-30T14:20:00"/>
    <s v="  "/>
    <x v="5"/>
    <s v="TK"/>
    <s v="77K"/>
    <x v="3"/>
    <x v="1"/>
    <x v="1"/>
    <x v="0"/>
    <x v="23"/>
    <x v="19"/>
    <x v="5"/>
    <x v="5"/>
    <x v="5"/>
    <x v="4"/>
    <s v="ISTLHRIST"/>
    <s v=""/>
    <s v=""/>
    <s v=""/>
    <s v=""/>
    <n v="1"/>
    <s v=""/>
    <s v=""/>
    <s v=""/>
    <s v=""/>
    <s v=""/>
    <s v=""/>
    <s v=""/>
    <s v=""/>
    <s v=""/>
    <s v="439941980LHR"/>
    <s v="4399419791980IST"/>
    <s v=""/>
    <s v="439941980"/>
    <n v="2494"/>
    <s v="IST"/>
    <x v="6"/>
    <n v="2"/>
    <n v="2"/>
    <s v="24942"/>
    <s v="2494ISLT"/>
    <s v="ISTLHRIST"/>
  </r>
  <r>
    <x v="5"/>
    <s v=" "/>
    <s v="TK"/>
    <x v="169"/>
    <m/>
    <s v="FRI"/>
    <x v="2"/>
    <d v="1899-12-30T10:30:00"/>
    <d v="1899-12-30T13:30:00"/>
    <s v="  "/>
    <x v="6"/>
    <s v="TK"/>
    <s v="77X"/>
    <x v="1"/>
    <x v="0"/>
    <x v="1"/>
    <x v="0"/>
    <x v="1"/>
    <x v="1"/>
    <x v="1"/>
    <x v="6"/>
    <x v="6"/>
    <x v="5"/>
    <s v="ISLFRAISL"/>
    <s v=""/>
    <s v=""/>
    <s v=""/>
    <s v=""/>
    <n v="1"/>
    <s v=""/>
    <s v=""/>
    <s v=""/>
    <s v=""/>
    <s v=""/>
    <s v=""/>
    <n v="1"/>
    <s v=""/>
    <s v=""/>
    <s v="439946403ISL"/>
    <s v="4399464036403FRA"/>
    <s v="ISTL"/>
    <s v="439946403ISTL"/>
    <n v="2716"/>
    <s v="ISL"/>
    <x v="6"/>
    <n v="2"/>
    <n v="1"/>
    <s v="27161"/>
    <s v=""/>
    <s v=""/>
  </r>
  <r>
    <x v="5"/>
    <s v=" "/>
    <s v="TK"/>
    <x v="300"/>
    <m/>
    <s v="FRI"/>
    <x v="1"/>
    <d v="1899-12-30T10:40:00"/>
    <d v="1899-12-30T23:00:00"/>
    <s v="  "/>
    <x v="57"/>
    <s v="TK"/>
    <s v="77B"/>
    <x v="3"/>
    <x v="1"/>
    <x v="1"/>
    <x v="0"/>
    <x v="1"/>
    <x v="1"/>
    <x v="1"/>
    <x v="54"/>
    <x v="15"/>
    <x v="6"/>
    <s v="ISTMIAIST"/>
    <s v=""/>
    <s v=""/>
    <s v=""/>
    <s v=""/>
    <n v="1"/>
    <s v=""/>
    <s v=""/>
    <s v=""/>
    <s v=""/>
    <s v=""/>
    <s v=""/>
    <n v="1"/>
    <s v=""/>
    <s v=""/>
    <s v="4399477IST"/>
    <s v="439947777MIA"/>
    <s v="ISTL"/>
    <s v="4399477ISTL"/>
    <n v="2722"/>
    <s v="IST"/>
    <x v="6"/>
    <n v="2"/>
    <n v="1"/>
    <s v="27221"/>
    <s v=""/>
    <s v=""/>
  </r>
  <r>
    <x v="5"/>
    <s v=" "/>
    <s v="TK"/>
    <x v="509"/>
    <m/>
    <s v="FRI"/>
    <x v="26"/>
    <d v="1899-12-30T10:45:00"/>
    <d v="1899-12-30T22:25:00"/>
    <s v="  "/>
    <x v="5"/>
    <s v="TK"/>
    <s v="TK7"/>
    <x v="0"/>
    <x v="2"/>
    <x v="5"/>
    <x v="1"/>
    <x v="24"/>
    <x v="20"/>
    <x v="3"/>
    <x v="5"/>
    <x v="5"/>
    <x v="4"/>
    <s v="ISTICNIST"/>
    <s v=""/>
    <s v=""/>
    <s v=""/>
    <s v=""/>
    <n v="1"/>
    <s v=""/>
    <s v=""/>
    <s v=""/>
    <s v=""/>
    <s v=""/>
    <s v=""/>
    <s v=""/>
    <s v=""/>
    <s v=""/>
    <s v="439936005ICN"/>
    <s v="4399360046005IST"/>
    <s v=""/>
    <s v="439946005"/>
    <n v="2357"/>
    <s v="IST"/>
    <x v="5"/>
    <n v="2"/>
    <n v="2"/>
    <s v="23572"/>
    <s v="2357ISLT"/>
    <s v="ISTICNIST"/>
  </r>
  <r>
    <x v="5"/>
    <s v=" "/>
    <s v="TK"/>
    <x v="302"/>
    <m/>
    <s v="FRI"/>
    <x v="108"/>
    <d v="1899-12-30T10:50:00"/>
    <d v="1899-12-30T15:15:00"/>
    <s v="  "/>
    <x v="32"/>
    <s v="TK"/>
    <s v="78Z"/>
    <x v="3"/>
    <x v="2"/>
    <x v="5"/>
    <x v="1"/>
    <x v="23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0LGW"/>
    <s v="not foundnot found1160AYT"/>
    <s v=""/>
    <s v="439941160"/>
    <s v="not found"/>
    <s v="not found"/>
    <x v="0"/>
    <s v=""/>
    <n v="643"/>
    <s v="not found643"/>
    <s v=""/>
    <s v=""/>
  </r>
  <r>
    <x v="5"/>
    <s v=" "/>
    <s v="TK"/>
    <x v="304"/>
    <m/>
    <s v="FRI"/>
    <x v="1"/>
    <d v="1899-12-30T11:05:00"/>
    <d v="1899-12-30T00:10:00"/>
    <n v="1"/>
    <x v="71"/>
    <s v="TK"/>
    <s v="77B"/>
    <x v="3"/>
    <x v="1"/>
    <x v="1"/>
    <x v="0"/>
    <x v="1"/>
    <x v="1"/>
    <x v="1"/>
    <x v="68"/>
    <x v="15"/>
    <x v="6"/>
    <s v="ISTIAHIST"/>
    <s v=""/>
    <s v=""/>
    <s v=""/>
    <s v=""/>
    <n v="1"/>
    <s v=""/>
    <s v=""/>
    <s v=""/>
    <s v=""/>
    <s v=""/>
    <s v=""/>
    <n v="1"/>
    <s v=""/>
    <s v=""/>
    <s v="4399433IST"/>
    <s v="439943333IAH"/>
    <s v="ISTL"/>
    <s v="4399433ISTL"/>
    <n v="2744"/>
    <s v="IST"/>
    <x v="6"/>
    <n v="2"/>
    <n v="1"/>
    <s v="27441"/>
    <s v=""/>
    <s v=""/>
  </r>
  <r>
    <x v="5"/>
    <s v=" "/>
    <s v="TK"/>
    <x v="510"/>
    <m/>
    <s v="FRI"/>
    <x v="1"/>
    <d v="1899-12-30T11:05:00"/>
    <d v="1899-12-30T21:00:00"/>
    <s v="  "/>
    <x v="137"/>
    <s v="TK"/>
    <n v="789"/>
    <x v="3"/>
    <x v="1"/>
    <x v="4"/>
    <x v="0"/>
    <x v="1"/>
    <x v="1"/>
    <x v="1"/>
    <x v="132"/>
    <x v="51"/>
    <x v="6"/>
    <s v="ISTYULIST"/>
    <s v=""/>
    <s v=""/>
    <s v=""/>
    <s v=""/>
    <n v="1"/>
    <s v=""/>
    <s v=""/>
    <s v=""/>
    <s v=""/>
    <s v=""/>
    <s v=""/>
    <n v="1"/>
    <s v=""/>
    <s v=""/>
    <s v="4399435IST"/>
    <s v="439943535YUL"/>
    <s v="ISTL"/>
    <s v="4399435ISTL"/>
    <n v="2745"/>
    <s v="IST"/>
    <x v="6"/>
    <n v="2"/>
    <n v="1"/>
    <s v="27451"/>
    <s v=""/>
    <s v=""/>
  </r>
  <r>
    <x v="5"/>
    <s v=" "/>
    <s v="TK"/>
    <x v="305"/>
    <m/>
    <s v="FRI"/>
    <x v="1"/>
    <d v="1899-12-30T11:05:00"/>
    <d v="1899-12-30T18:05:00"/>
    <s v="  "/>
    <x v="19"/>
    <s v="TK"/>
    <s v="33D"/>
    <x v="3"/>
    <x v="1"/>
    <x v="0"/>
    <x v="0"/>
    <x v="1"/>
    <x v="1"/>
    <x v="1"/>
    <x v="17"/>
    <x v="17"/>
    <x v="0"/>
    <s v="ISTLOSIST"/>
    <s v=""/>
    <s v=""/>
    <s v=""/>
    <s v=""/>
    <n v="1"/>
    <s v=""/>
    <s v=""/>
    <s v=""/>
    <s v=""/>
    <s v=""/>
    <s v=""/>
    <n v="1"/>
    <s v=""/>
    <s v=""/>
    <s v="43994625IST"/>
    <s v="43994625625LOS"/>
    <s v="ISTL"/>
    <s v="43994625ISTL"/>
    <n v="2746"/>
    <s v="IST"/>
    <x v="6"/>
    <n v="2"/>
    <n v="1"/>
    <s v="27461"/>
    <s v=""/>
    <s v=""/>
  </r>
  <r>
    <x v="5"/>
    <s v=" "/>
    <s v="TK"/>
    <x v="306"/>
    <m/>
    <s v="FRI"/>
    <x v="30"/>
    <d v="1899-12-30T11:05:00"/>
    <d v="1899-12-30T12:20:00"/>
    <s v="  "/>
    <x v="60"/>
    <s v="TK"/>
    <s v="78Z"/>
    <x v="3"/>
    <x v="2"/>
    <x v="5"/>
    <x v="1"/>
    <x v="28"/>
    <x v="1"/>
    <x v="1"/>
    <x v="57"/>
    <x v="44"/>
    <x v="3"/>
    <s v="Sefer Başlangıcı Yok"/>
    <s v=""/>
    <s v=""/>
    <s v=""/>
    <s v=""/>
    <s v=""/>
    <s v=""/>
    <s v=""/>
    <s v=""/>
    <s v=""/>
    <s v=""/>
    <s v=""/>
    <s v=""/>
    <s v=""/>
    <s v=""/>
    <s v="not found4018AYT"/>
    <s v="not foundnot found4018BEY"/>
    <s v=""/>
    <s v="439944018"/>
    <s v="not found"/>
    <s v="not found"/>
    <x v="0"/>
    <s v=""/>
    <n v="651"/>
    <s v="not found651"/>
    <s v=""/>
    <s v=""/>
  </r>
  <r>
    <x v="5"/>
    <s v=" "/>
    <s v="TK"/>
    <x v="30"/>
    <m/>
    <s v="FRI"/>
    <x v="2"/>
    <d v="1899-12-30T11:05:00"/>
    <d v="1899-12-30T14:35:00"/>
    <s v="  "/>
    <x v="61"/>
    <s v="KZU"/>
    <s v="ABW"/>
    <x v="0"/>
    <x v="0"/>
    <x v="2"/>
    <x v="0"/>
    <x v="1"/>
    <x v="1"/>
    <x v="1"/>
    <x v="58"/>
    <x v="45"/>
    <x v="2"/>
    <s v="ISLARNISL"/>
    <s v=""/>
    <s v=""/>
    <s v=""/>
    <s v=""/>
    <n v="1"/>
    <s v=""/>
    <s v=""/>
    <s v=""/>
    <s v=""/>
    <s v=""/>
    <s v=""/>
    <n v="1"/>
    <s v=""/>
    <s v=""/>
    <s v="439946615ISL"/>
    <s v="4399466156615ARN"/>
    <s v="ISTL"/>
    <s v="439946615ISTL"/>
    <n v="2749"/>
    <s v="ISL"/>
    <x v="6"/>
    <n v="2"/>
    <n v="1"/>
    <s v="27491"/>
    <s v=""/>
    <s v=""/>
  </r>
  <r>
    <x v="5"/>
    <s v=" "/>
    <s v="TK"/>
    <x v="307"/>
    <m/>
    <s v="FRI"/>
    <x v="1"/>
    <d v="1899-12-30T11:10:00"/>
    <d v="1899-12-30T22:35:00"/>
    <s v="  "/>
    <x v="15"/>
    <s v="TK"/>
    <s v="77B"/>
    <x v="3"/>
    <x v="1"/>
    <x v="1"/>
    <x v="0"/>
    <x v="1"/>
    <x v="1"/>
    <x v="1"/>
    <x v="15"/>
    <x v="15"/>
    <x v="6"/>
    <s v="ISTORDIST"/>
    <s v=""/>
    <s v=""/>
    <s v=""/>
    <s v=""/>
    <n v="1"/>
    <s v=""/>
    <s v=""/>
    <s v=""/>
    <s v=""/>
    <s v=""/>
    <s v=""/>
    <n v="1"/>
    <s v=""/>
    <s v=""/>
    <s v="439945IST"/>
    <s v="4399455ORD"/>
    <s v="ISTL"/>
    <s v="439945ISTL"/>
    <n v="2750"/>
    <s v="IST"/>
    <x v="6"/>
    <n v="2"/>
    <n v="1"/>
    <s v="27501"/>
    <s v=""/>
    <s v=""/>
  </r>
  <r>
    <x v="5"/>
    <s v=" "/>
    <s v="TK"/>
    <x v="14"/>
    <m/>
    <s v="FRI"/>
    <x v="28"/>
    <d v="1899-12-30T11:20:00"/>
    <d v="1899-12-30T14:10:00"/>
    <s v="  "/>
    <x v="40"/>
    <s v="TK"/>
    <s v="TK7"/>
    <x v="0"/>
    <x v="2"/>
    <x v="5"/>
    <x v="1"/>
    <x v="26"/>
    <x v="21"/>
    <x v="6"/>
    <x v="38"/>
    <x v="31"/>
    <x v="3"/>
    <s v="ISTBOMDACIST"/>
    <s v=""/>
    <s v=""/>
    <s v=""/>
    <s v=""/>
    <n v="1"/>
    <s v=""/>
    <s v=""/>
    <s v=""/>
    <s v=""/>
    <s v=""/>
    <s v=""/>
    <n v="1"/>
    <s v=""/>
    <s v=""/>
    <s v="439946050BOM"/>
    <s v="4399460506050DAC"/>
    <s v=""/>
    <s v="439946050"/>
    <n v="2448"/>
    <s v="IST"/>
    <x v="6"/>
    <n v="3"/>
    <n v="2"/>
    <s v="24482"/>
    <s v=""/>
    <s v=""/>
  </r>
  <r>
    <x v="5"/>
    <s v=" "/>
    <s v="TK"/>
    <x v="56"/>
    <m/>
    <s v="FRI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s v=""/>
    <s v=""/>
    <s v=""/>
    <n v="1"/>
    <s v=""/>
    <s v=""/>
    <s v=""/>
    <s v=""/>
    <s v=""/>
    <s v=""/>
    <s v=""/>
    <s v=""/>
    <s v=""/>
    <s v="439942459ADA"/>
    <s v="4399424582459IST"/>
    <s v=""/>
    <s v="439942459"/>
    <n v="2588"/>
    <s v="IST"/>
    <x v="6"/>
    <n v="2"/>
    <n v="2"/>
    <s v="25882"/>
    <s v="2588ISLT"/>
    <s v="ISTADAIST"/>
  </r>
  <r>
    <x v="5"/>
    <s v=" "/>
    <s v="TK"/>
    <x v="311"/>
    <m/>
    <s v="FRI"/>
    <x v="1"/>
    <d v="1899-12-30T11:35:00"/>
    <d v="1899-12-30T15:40:00"/>
    <s v="  "/>
    <x v="17"/>
    <s v="TK"/>
    <s v="35D"/>
    <x v="3"/>
    <x v="1"/>
    <x v="6"/>
    <x v="0"/>
    <x v="1"/>
    <x v="1"/>
    <x v="1"/>
    <x v="16"/>
    <x v="16"/>
    <x v="2"/>
    <s v="ISTLHRIST"/>
    <s v=""/>
    <s v=""/>
    <s v=""/>
    <s v=""/>
    <n v="1"/>
    <s v=""/>
    <s v=""/>
    <s v=""/>
    <s v=""/>
    <s v=""/>
    <s v=""/>
    <n v="1"/>
    <s v=""/>
    <s v=""/>
    <s v="439941971IST"/>
    <s v="4399419711971LHR"/>
    <s v="ISTL"/>
    <s v="439941971ISTL"/>
    <n v="2762"/>
    <s v="IST"/>
    <x v="6"/>
    <n v="2"/>
    <n v="1"/>
    <s v="27621"/>
    <s v=""/>
    <s v=""/>
  </r>
  <r>
    <x v="5"/>
    <s v=" "/>
    <s v="TK"/>
    <x v="312"/>
    <m/>
    <s v="FRI"/>
    <x v="1"/>
    <d v="1899-12-30T11:40:00"/>
    <d v="1899-12-30T22:25:00"/>
    <s v="  "/>
    <x v="121"/>
    <s v="TK"/>
    <n v="333"/>
    <x v="3"/>
    <x v="1"/>
    <x v="0"/>
    <x v="0"/>
    <x v="1"/>
    <x v="1"/>
    <x v="1"/>
    <x v="116"/>
    <x v="15"/>
    <x v="6"/>
    <s v="ISTBOSIST"/>
    <s v=""/>
    <s v=""/>
    <s v=""/>
    <s v=""/>
    <n v="1"/>
    <s v=""/>
    <s v=""/>
    <s v=""/>
    <s v=""/>
    <s v=""/>
    <s v=""/>
    <n v="1"/>
    <s v=""/>
    <s v=""/>
    <s v="4399481IST"/>
    <s v="439948181BOS"/>
    <s v="ISTL"/>
    <s v="4399481ISTL"/>
    <n v="2766"/>
    <s v="IST"/>
    <x v="6"/>
    <n v="2"/>
    <n v="1"/>
    <s v="27661"/>
    <s v=""/>
    <s v=""/>
  </r>
  <r>
    <x v="5"/>
    <s v=" "/>
    <s v="TK"/>
    <x v="313"/>
    <m/>
    <s v="FRI"/>
    <x v="1"/>
    <d v="1899-12-30T11:40:00"/>
    <d v="1899-12-30T15:00:00"/>
    <s v="  "/>
    <x v="122"/>
    <s v="TK"/>
    <s v="33S"/>
    <x v="3"/>
    <x v="1"/>
    <x v="0"/>
    <x v="0"/>
    <x v="1"/>
    <x v="1"/>
    <x v="1"/>
    <x v="117"/>
    <x v="6"/>
    <x v="5"/>
    <s v="ISTHAMIST"/>
    <s v=""/>
    <s v=""/>
    <s v=""/>
    <s v=""/>
    <n v="1"/>
    <s v=""/>
    <s v=""/>
    <s v=""/>
    <s v=""/>
    <s v=""/>
    <s v=""/>
    <n v="1"/>
    <s v=""/>
    <s v=""/>
    <s v="439941663IST"/>
    <s v="4399416631663HAM"/>
    <s v="ISTL"/>
    <s v="439941663ISTL"/>
    <n v="2769"/>
    <s v="IST"/>
    <x v="6"/>
    <n v="2"/>
    <n v="1"/>
    <s v="27691"/>
    <s v=""/>
    <s v=""/>
  </r>
  <r>
    <x v="5"/>
    <s v=" "/>
    <s v="TK"/>
    <x v="314"/>
    <m/>
    <s v="FRI"/>
    <x v="1"/>
    <d v="1899-12-30T11:45:00"/>
    <d v="1899-12-30T15:35:00"/>
    <s v="  "/>
    <x v="9"/>
    <s v="TK"/>
    <s v="33P"/>
    <x v="3"/>
    <x v="1"/>
    <x v="0"/>
    <x v="0"/>
    <x v="1"/>
    <x v="1"/>
    <x v="1"/>
    <x v="9"/>
    <x v="9"/>
    <x v="5"/>
    <s v="ISTBCNIST"/>
    <s v=""/>
    <s v=""/>
    <s v=""/>
    <s v=""/>
    <n v="1"/>
    <s v=""/>
    <s v=""/>
    <s v=""/>
    <s v=""/>
    <s v=""/>
    <s v=""/>
    <n v="1"/>
    <s v=""/>
    <s v=""/>
    <s v="439941855IST"/>
    <s v="4399418551855BCN"/>
    <s v="ISTL"/>
    <s v="439941855ISTL"/>
    <n v="2774"/>
    <s v="IST"/>
    <x v="6"/>
    <n v="2"/>
    <n v="1"/>
    <s v="27741"/>
    <s v=""/>
    <s v=""/>
  </r>
  <r>
    <x v="5"/>
    <s v=" "/>
    <s v="TK"/>
    <x v="315"/>
    <m/>
    <s v="FRI"/>
    <x v="1"/>
    <d v="1899-12-30T11:50:00"/>
    <d v="1899-12-30T15:30:00"/>
    <s v="  "/>
    <x v="14"/>
    <s v="TK"/>
    <n v="789"/>
    <x v="3"/>
    <x v="1"/>
    <x v="4"/>
    <x v="0"/>
    <x v="1"/>
    <x v="1"/>
    <x v="1"/>
    <x v="14"/>
    <x v="14"/>
    <x v="5"/>
    <s v="ISTAMSIST"/>
    <s v=""/>
    <s v=""/>
    <s v=""/>
    <s v=""/>
    <n v="1"/>
    <s v=""/>
    <s v=""/>
    <s v=""/>
    <s v=""/>
    <s v=""/>
    <s v=""/>
    <n v="1"/>
    <s v=""/>
    <s v=""/>
    <s v="439941953IST"/>
    <s v="4399419531953AMS"/>
    <s v="ISTL"/>
    <s v="439941953ISTL"/>
    <n v="2779"/>
    <s v="IST"/>
    <x v="6"/>
    <n v="2"/>
    <n v="1"/>
    <s v="27791"/>
    <s v=""/>
    <s v=""/>
  </r>
  <r>
    <x v="5"/>
    <s v=" "/>
    <s v="TK"/>
    <x v="488"/>
    <m/>
    <s v="FRI"/>
    <x v="53"/>
    <d v="1899-12-30T11:50:00"/>
    <d v="1899-12-30T13:00:00"/>
    <s v="  "/>
    <x v="81"/>
    <s v="TK"/>
    <s v="33X"/>
    <x v="1"/>
    <x v="0"/>
    <x v="0"/>
    <x v="0"/>
    <x v="51"/>
    <x v="21"/>
    <x v="6"/>
    <x v="78"/>
    <x v="12"/>
    <x v="3"/>
    <s v="ISLMAAHYDISL"/>
    <s v=""/>
    <s v=""/>
    <s v=""/>
    <s v=""/>
    <n v="1"/>
    <s v=""/>
    <s v=""/>
    <s v=""/>
    <s v=""/>
    <s v=""/>
    <s v=""/>
    <n v="1"/>
    <s v=""/>
    <s v=""/>
    <s v="439946260MAA"/>
    <s v="4399462606260HYD"/>
    <s v=""/>
    <s v="439946260"/>
    <n v="2434"/>
    <s v="ISL"/>
    <x v="6"/>
    <n v="3"/>
    <n v="2"/>
    <s v="24342"/>
    <s v=""/>
    <s v=""/>
  </r>
  <r>
    <x v="5"/>
    <s v=" "/>
    <s v="TK"/>
    <x v="511"/>
    <m/>
    <s v="FRI"/>
    <x v="2"/>
    <d v="1899-12-30T11:55:00"/>
    <d v="1899-12-30T13:55:00"/>
    <s v="  "/>
    <x v="53"/>
    <s v="KZU"/>
    <s v="ABV"/>
    <x v="1"/>
    <x v="0"/>
    <x v="2"/>
    <x v="0"/>
    <x v="1"/>
    <x v="1"/>
    <x v="1"/>
    <x v="50"/>
    <x v="41"/>
    <x v="2"/>
    <s v="ISLTLVISL"/>
    <s v=""/>
    <s v=""/>
    <s v=""/>
    <s v=""/>
    <n v="1"/>
    <s v=""/>
    <s v=""/>
    <s v=""/>
    <s v=""/>
    <s v=""/>
    <s v=""/>
    <n v="1"/>
    <s v=""/>
    <s v=""/>
    <s v="439946248ISL"/>
    <s v="4399462486248TLV"/>
    <s v="ISTL"/>
    <s v="439946248ISTL"/>
    <n v="2784"/>
    <s v="ISL"/>
    <x v="6"/>
    <n v="2"/>
    <n v="1"/>
    <s v="27841"/>
    <s v=""/>
    <s v=""/>
  </r>
  <r>
    <x v="5"/>
    <s v=" "/>
    <s v="TK"/>
    <x v="317"/>
    <m/>
    <s v="FRI"/>
    <x v="1"/>
    <d v="1899-12-30T12:00:00"/>
    <d v="1899-12-30T22:50:00"/>
    <s v="  "/>
    <x v="124"/>
    <s v="TK"/>
    <s v="77B"/>
    <x v="3"/>
    <x v="1"/>
    <x v="1"/>
    <x v="0"/>
    <x v="1"/>
    <x v="1"/>
    <x v="1"/>
    <x v="119"/>
    <x v="15"/>
    <x v="6"/>
    <s v="ISTIADIST"/>
    <s v=""/>
    <s v=""/>
    <s v=""/>
    <s v=""/>
    <n v="1"/>
    <s v=""/>
    <s v=""/>
    <s v=""/>
    <s v=""/>
    <s v=""/>
    <s v=""/>
    <n v="1"/>
    <s v=""/>
    <s v=""/>
    <s v="439947IST"/>
    <s v="4399477IAD"/>
    <s v="ISTL"/>
    <s v="439947ISTL"/>
    <n v="2785"/>
    <s v="IST"/>
    <x v="6"/>
    <n v="2"/>
    <n v="1"/>
    <s v="27851"/>
    <s v=""/>
    <s v=""/>
  </r>
  <r>
    <x v="5"/>
    <s v=" "/>
    <s v="TK"/>
    <x v="512"/>
    <m/>
    <s v="FRI"/>
    <x v="2"/>
    <d v="1899-12-30T12:00:00"/>
    <d v="1899-12-30T14:25:00"/>
    <s v="  "/>
    <x v="123"/>
    <s v="KZU"/>
    <s v="ABW"/>
    <x v="1"/>
    <x v="0"/>
    <x v="2"/>
    <x v="0"/>
    <x v="1"/>
    <x v="1"/>
    <x v="1"/>
    <x v="118"/>
    <x v="78"/>
    <x v="2"/>
    <s v="ISLMSQBEGISL"/>
    <s v=""/>
    <s v=""/>
    <s v=""/>
    <s v=""/>
    <n v="1"/>
    <s v=""/>
    <s v=""/>
    <s v=""/>
    <s v=""/>
    <s v=""/>
    <s v=""/>
    <n v="1"/>
    <s v=""/>
    <s v=""/>
    <s v="439946575ISL"/>
    <s v="4399465756575MSQ"/>
    <s v="ISTL"/>
    <s v="439946575ISTL"/>
    <n v="2788"/>
    <s v="ISL"/>
    <x v="6"/>
    <n v="3"/>
    <n v="1"/>
    <s v="27881"/>
    <s v=""/>
    <s v=""/>
  </r>
  <r>
    <x v="5"/>
    <s v=" "/>
    <s v="TK"/>
    <x v="318"/>
    <m/>
    <s v="FRI"/>
    <x v="1"/>
    <d v="1899-12-30T12:05:00"/>
    <d v="1899-12-30T14:50:00"/>
    <s v="  "/>
    <x v="107"/>
    <s v="TK"/>
    <n v="332"/>
    <x v="3"/>
    <x v="1"/>
    <x v="0"/>
    <x v="0"/>
    <x v="1"/>
    <x v="1"/>
    <x v="1"/>
    <x v="104"/>
    <x v="6"/>
    <x v="5"/>
    <s v="ISTMUCIST"/>
    <s v=""/>
    <s v=""/>
    <s v=""/>
    <s v=""/>
    <n v="1"/>
    <s v=""/>
    <s v=""/>
    <s v=""/>
    <s v=""/>
    <s v=""/>
    <s v=""/>
    <n v="1"/>
    <s v=""/>
    <s v=""/>
    <s v="439941635IST"/>
    <s v="4399416351635MUC"/>
    <s v="ISTL"/>
    <s v="439941635ISTL"/>
    <n v="2793"/>
    <s v="IST"/>
    <x v="6"/>
    <n v="2"/>
    <n v="1"/>
    <s v="27931"/>
    <s v=""/>
    <s v=""/>
  </r>
  <r>
    <x v="5"/>
    <s v=" "/>
    <s v="TK"/>
    <x v="60"/>
    <m/>
    <s v="FRI"/>
    <x v="30"/>
    <d v="1899-12-30T12:05:00"/>
    <d v="1899-12-30T13:35:00"/>
    <s v="  "/>
    <x v="5"/>
    <s v="TK"/>
    <n v="333"/>
    <x v="3"/>
    <x v="1"/>
    <x v="0"/>
    <x v="0"/>
    <x v="28"/>
    <x v="1"/>
    <x v="1"/>
    <x v="5"/>
    <x v="5"/>
    <x v="4"/>
    <s v="ISTAYTIST"/>
    <s v=""/>
    <s v=""/>
    <s v=""/>
    <s v=""/>
    <n v="1"/>
    <s v=""/>
    <s v=""/>
    <s v=""/>
    <s v=""/>
    <s v=""/>
    <s v=""/>
    <s v=""/>
    <s v=""/>
    <s v=""/>
    <s v="439942417AYT"/>
    <s v="4399424162417IST"/>
    <s v=""/>
    <s v="439942417"/>
    <n v="2612"/>
    <s v="IST"/>
    <x v="6"/>
    <n v="2"/>
    <n v="2"/>
    <s v="26122"/>
    <s v="2612ISLT"/>
    <s v="ISTAYTIST"/>
  </r>
  <r>
    <x v="5"/>
    <s v=" "/>
    <s v="TK"/>
    <x v="319"/>
    <m/>
    <s v="FRI"/>
    <x v="1"/>
    <d v="1899-12-30T12:10:00"/>
    <d v="1899-12-30T23:55:00"/>
    <s v="  "/>
    <x v="29"/>
    <s v="TK"/>
    <n v="789"/>
    <x v="3"/>
    <x v="1"/>
    <x v="4"/>
    <x v="0"/>
    <x v="1"/>
    <x v="1"/>
    <x v="1"/>
    <x v="27"/>
    <x v="15"/>
    <x v="6"/>
    <s v="ISTATLIST"/>
    <s v=""/>
    <s v=""/>
    <s v=""/>
    <s v=""/>
    <n v="1"/>
    <s v=""/>
    <s v=""/>
    <s v=""/>
    <s v=""/>
    <s v=""/>
    <s v=""/>
    <n v="1"/>
    <s v=""/>
    <s v=""/>
    <s v="4399431IST"/>
    <s v="439943131ATL"/>
    <s v="ISTL"/>
    <s v="4399431ISTL"/>
    <n v="2796"/>
    <s v="IST"/>
    <x v="6"/>
    <n v="2"/>
    <n v="1"/>
    <s v="27961"/>
    <s v=""/>
    <s v=""/>
  </r>
  <r>
    <x v="5"/>
    <s v=" "/>
    <s v="TK"/>
    <x v="322"/>
    <m/>
    <s v="FRI"/>
    <x v="1"/>
    <d v="1899-12-30T12:20:00"/>
    <d v="1899-12-30T15:40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s v=""/>
    <n v="1"/>
    <s v=""/>
    <s v=""/>
    <s v=""/>
    <s v=""/>
    <s v=""/>
    <s v=""/>
    <n v="1"/>
    <s v=""/>
    <s v=""/>
    <s v="439941527IST"/>
    <s v="4399415271527DUS"/>
    <s v="ISTL"/>
    <s v="439941527ISTL"/>
    <n v="2804"/>
    <s v="IST"/>
    <x v="6"/>
    <n v="2"/>
    <n v="1"/>
    <s v="28041"/>
    <s v=""/>
    <s v=""/>
  </r>
  <r>
    <x v="5"/>
    <s v=" "/>
    <s v="TK"/>
    <x v="324"/>
    <m/>
    <s v="FRI"/>
    <x v="1"/>
    <d v="1899-12-30T12:25:00"/>
    <d v="1899-12-30T15:35:00"/>
    <s v="  "/>
    <x v="6"/>
    <s v="TK"/>
    <s v="33S"/>
    <x v="3"/>
    <x v="1"/>
    <x v="0"/>
    <x v="0"/>
    <x v="1"/>
    <x v="1"/>
    <x v="1"/>
    <x v="6"/>
    <x v="6"/>
    <x v="5"/>
    <s v="ISTFRAIST"/>
    <s v=""/>
    <s v=""/>
    <s v=""/>
    <s v=""/>
    <n v="1"/>
    <s v=""/>
    <s v=""/>
    <s v=""/>
    <s v=""/>
    <s v=""/>
    <s v=""/>
    <n v="1"/>
    <s v=""/>
    <s v=""/>
    <s v="439941593IST"/>
    <s v="4399415931593FRA"/>
    <s v="ISTL"/>
    <s v="439941593ISTL"/>
    <n v="2807"/>
    <s v="IST"/>
    <x v="6"/>
    <n v="2"/>
    <n v="1"/>
    <s v="28071"/>
    <s v=""/>
    <s v=""/>
  </r>
  <r>
    <x v="5"/>
    <s v=" "/>
    <s v="TK"/>
    <x v="173"/>
    <m/>
    <s v="FRI"/>
    <x v="9"/>
    <d v="1899-12-30T12:25:00"/>
    <d v="1899-12-30T19:10:00"/>
    <s v="  "/>
    <x v="64"/>
    <s v="TK"/>
    <s v="TK7"/>
    <x v="0"/>
    <x v="2"/>
    <x v="5"/>
    <x v="1"/>
    <x v="8"/>
    <x v="7"/>
    <x v="0"/>
    <x v="61"/>
    <x v="47"/>
    <x v="6"/>
    <s v="Sefer Sonu Yok"/>
    <s v=""/>
    <s v=""/>
    <s v=""/>
    <s v=""/>
    <n v="1"/>
    <s v=""/>
    <s v=""/>
    <s v=""/>
    <s v=""/>
    <s v=""/>
    <s v=""/>
    <n v="1"/>
    <s v=""/>
    <s v=""/>
    <s v="439946153DSS"/>
    <s v="4399461536153GRU"/>
    <s v=""/>
    <s v="439946153"/>
    <n v="2453"/>
    <s v="IST"/>
    <x v="6"/>
    <n v="3"/>
    <n v="2"/>
    <s v="24532"/>
    <s v=""/>
    <s v=""/>
  </r>
  <r>
    <x v="5"/>
    <s v=" "/>
    <s v="TK"/>
    <x v="326"/>
    <m/>
    <s v="FRI"/>
    <x v="18"/>
    <d v="1899-12-30T12:40:00"/>
    <d v="1899-12-30T16:00:00"/>
    <s v="  "/>
    <x v="5"/>
    <s v="TK"/>
    <s v="33P"/>
    <x v="3"/>
    <x v="1"/>
    <x v="0"/>
    <x v="0"/>
    <x v="17"/>
    <x v="15"/>
    <x v="4"/>
    <x v="5"/>
    <x v="5"/>
    <x v="4"/>
    <s v="ISTAMSIST"/>
    <s v=""/>
    <s v=""/>
    <s v=""/>
    <s v=""/>
    <n v="1"/>
    <s v=""/>
    <s v=""/>
    <s v=""/>
    <s v=""/>
    <s v=""/>
    <s v=""/>
    <s v=""/>
    <s v=""/>
    <s v=""/>
    <s v="439941958AMS"/>
    <s v="4399419571958IST"/>
    <s v=""/>
    <s v="439941958"/>
    <n v="2591"/>
    <s v="IST"/>
    <x v="6"/>
    <n v="2"/>
    <n v="2"/>
    <s v="25912"/>
    <s v="2591ISLT"/>
    <s v="ISTAMSIST"/>
  </r>
  <r>
    <x v="5"/>
    <s v=" "/>
    <s v="TK"/>
    <x v="500"/>
    <m/>
    <s v="FRI"/>
    <x v="6"/>
    <d v="1899-12-30T12:40:00"/>
    <d v="1899-12-30T18:30:00"/>
    <s v="  "/>
    <x v="26"/>
    <s v="TK"/>
    <s v="33X"/>
    <x v="1"/>
    <x v="0"/>
    <x v="0"/>
    <x v="0"/>
    <x v="5"/>
    <x v="5"/>
    <x v="3"/>
    <x v="24"/>
    <x v="19"/>
    <x v="1"/>
    <s v="ISLFRUCANFRUISL"/>
    <s v=""/>
    <s v=""/>
    <s v=""/>
    <s v=""/>
    <s v=""/>
    <s v=""/>
    <s v=""/>
    <s v=""/>
    <s v=""/>
    <s v=""/>
    <s v=""/>
    <n v="1"/>
    <s v=""/>
    <s v=""/>
    <s v="439946538FRU"/>
    <s v="4399465386538CAN"/>
    <s v=""/>
    <s v="439946538"/>
    <n v="2548"/>
    <s v="ISL"/>
    <x v="6"/>
    <n v="4"/>
    <n v="2"/>
    <s v="25482"/>
    <s v=""/>
    <s v=""/>
  </r>
  <r>
    <x v="5"/>
    <s v=" "/>
    <s v="TK"/>
    <x v="501"/>
    <m/>
    <s v="FRI"/>
    <x v="25"/>
    <d v="1899-12-30T12:45:00"/>
    <d v="1899-12-30T13:55:00"/>
    <s v="  "/>
    <x v="21"/>
    <s v="TK"/>
    <s v="33X"/>
    <x v="1"/>
    <x v="0"/>
    <x v="0"/>
    <x v="0"/>
    <x v="23"/>
    <x v="19"/>
    <x v="5"/>
    <x v="19"/>
    <x v="14"/>
    <x v="5"/>
    <s v="ISTSTNMSTISL"/>
    <s v=""/>
    <s v=""/>
    <s v=""/>
    <s v=""/>
    <n v="1"/>
    <s v=""/>
    <s v=""/>
    <s v=""/>
    <s v=""/>
    <s v=""/>
    <s v=""/>
    <n v="1"/>
    <s v=""/>
    <s v=""/>
    <s v="439946203STN"/>
    <s v="4399462036203MST"/>
    <s v=""/>
    <s v="439946203"/>
    <n v="2564"/>
    <s v="IST"/>
    <x v="6"/>
    <n v="3"/>
    <n v="2"/>
    <s v="25642"/>
    <s v=""/>
    <s v=""/>
  </r>
  <r>
    <x v="5"/>
    <s v=" "/>
    <s v="TK"/>
    <x v="493"/>
    <m/>
    <s v="FRI"/>
    <x v="111"/>
    <d v="1899-12-30T12:50:00"/>
    <d v="1899-12-30T15:40:00"/>
    <s v="  "/>
    <x v="16"/>
    <s v="TK"/>
    <s v="33X"/>
    <x v="1"/>
    <x v="0"/>
    <x v="0"/>
    <x v="0"/>
    <x v="106"/>
    <x v="72"/>
    <x v="4"/>
    <x v="5"/>
    <x v="5"/>
    <x v="4"/>
    <s v="ISLALGZRHISL"/>
    <s v=""/>
    <s v=""/>
    <s v=""/>
    <s v=""/>
    <n v="1"/>
    <s v=""/>
    <s v=""/>
    <s v=""/>
    <s v=""/>
    <s v=""/>
    <s v=""/>
    <s v=""/>
    <s v=""/>
    <s v=""/>
    <s v="439946333ZRH"/>
    <s v="4399463336333ISL"/>
    <s v=""/>
    <s v="439946333"/>
    <n v="2460"/>
    <s v="ISL"/>
    <x v="6"/>
    <n v="3"/>
    <n v="3"/>
    <s v="24603"/>
    <s v="2460ISLT"/>
    <s v="ISLALGZRHISL"/>
  </r>
  <r>
    <x v="5"/>
    <s v=" "/>
    <s v="TK"/>
    <x v="513"/>
    <m/>
    <s v="FRI"/>
    <x v="23"/>
    <d v="1899-12-30T12:55:00"/>
    <d v="1899-12-30T00:45:00"/>
    <n v="1"/>
    <x v="16"/>
    <s v="TK"/>
    <s v="77X"/>
    <x v="0"/>
    <x v="0"/>
    <x v="1"/>
    <x v="0"/>
    <x v="22"/>
    <x v="4"/>
    <x v="2"/>
    <x v="5"/>
    <x v="5"/>
    <x v="4"/>
    <s v="ISLJFKMIAISL"/>
    <s v=""/>
    <s v=""/>
    <s v=""/>
    <s v=""/>
    <n v="1"/>
    <s v=""/>
    <s v=""/>
    <s v=""/>
    <s v=""/>
    <s v=""/>
    <s v=""/>
    <s v=""/>
    <s v=""/>
    <s v=""/>
    <s v="439936686MIA"/>
    <s v="4399366856686ISL"/>
    <s v=""/>
    <s v="439946686"/>
    <n v="2299"/>
    <s v="ISL"/>
    <x v="5"/>
    <n v="3"/>
    <n v="3"/>
    <s v="22993"/>
    <s v="2299ISLT"/>
    <s v="ISLJFKMIAISL"/>
  </r>
  <r>
    <x v="5"/>
    <s v=" "/>
    <s v="TK"/>
    <x v="330"/>
    <m/>
    <s v="FRI"/>
    <x v="112"/>
    <d v="1899-12-30T13:00:00"/>
    <d v="1899-12-30T01:55:00"/>
    <n v="1"/>
    <x v="5"/>
    <s v="TK"/>
    <n v="789"/>
    <x v="3"/>
    <x v="1"/>
    <x v="4"/>
    <x v="0"/>
    <x v="107"/>
    <x v="73"/>
    <x v="3"/>
    <x v="5"/>
    <x v="5"/>
    <x v="4"/>
    <s v="ISTDPSIST"/>
    <s v=""/>
    <s v=""/>
    <s v=""/>
    <s v=""/>
    <n v="1"/>
    <s v=""/>
    <s v=""/>
    <s v=""/>
    <s v=""/>
    <s v=""/>
    <s v=""/>
    <s v=""/>
    <s v=""/>
    <s v=""/>
    <s v="4399367DPS"/>
    <s v="439936667IST"/>
    <s v=""/>
    <s v="4399467"/>
    <n v="2389"/>
    <s v="IST"/>
    <x v="5"/>
    <n v="2"/>
    <n v="2"/>
    <s v="23892"/>
    <s v="2389ISLT"/>
    <s v="ISTDPSIST"/>
  </r>
  <r>
    <x v="5"/>
    <s v=" "/>
    <s v="TK"/>
    <x v="331"/>
    <m/>
    <s v="FRI"/>
    <x v="61"/>
    <d v="1899-12-30T13:05:00"/>
    <d v="1899-12-30T15:05:00"/>
    <s v="  "/>
    <x v="5"/>
    <s v="TK"/>
    <s v="33S"/>
    <x v="3"/>
    <x v="1"/>
    <x v="0"/>
    <x v="0"/>
    <x v="58"/>
    <x v="44"/>
    <x v="6"/>
    <x v="5"/>
    <x v="5"/>
    <x v="4"/>
    <s v="ISTBEYIST"/>
    <s v=""/>
    <s v=""/>
    <s v=""/>
    <s v=""/>
    <n v="1"/>
    <s v=""/>
    <s v=""/>
    <s v=""/>
    <s v=""/>
    <s v=""/>
    <s v=""/>
    <s v=""/>
    <s v=""/>
    <s v=""/>
    <s v="43994825BEY"/>
    <s v="43994824825IST"/>
    <s v=""/>
    <s v="43994825"/>
    <n v="2681"/>
    <s v="IST"/>
    <x v="6"/>
    <n v="2"/>
    <n v="2"/>
    <s v="26812"/>
    <s v="2681ISLT"/>
    <s v="ISTBEYIST"/>
  </r>
  <r>
    <x v="5"/>
    <s v=" "/>
    <s v="TK"/>
    <x v="514"/>
    <m/>
    <s v="FRI"/>
    <x v="51"/>
    <d v="1899-12-30T13:05:00"/>
    <d v="1899-12-30T15:45:00"/>
    <s v="  "/>
    <x v="32"/>
    <s v="TK"/>
    <s v="78Z"/>
    <x v="3"/>
    <x v="2"/>
    <x v="5"/>
    <x v="1"/>
    <x v="49"/>
    <x v="39"/>
    <x v="6"/>
    <x v="30"/>
    <x v="5"/>
    <x v="4"/>
    <s v="Sefer Başlangıcı Yok"/>
    <s v=""/>
    <s v=""/>
    <s v=""/>
    <s v=""/>
    <n v="1"/>
    <s v=""/>
    <s v=""/>
    <s v=""/>
    <s v=""/>
    <s v=""/>
    <s v=""/>
    <s v=""/>
    <s v=""/>
    <s v=""/>
    <s v="not found4025BGW"/>
    <s v="not foundnot found4025AYT"/>
    <s v=""/>
    <s v="439944025"/>
    <s v="not found"/>
    <s v="not found"/>
    <x v="0"/>
    <s v=""/>
    <n v="678"/>
    <s v="not found678"/>
    <s v=""/>
    <s v=""/>
  </r>
  <r>
    <x v="5"/>
    <s v=" "/>
    <s v="TK"/>
    <x v="332"/>
    <m/>
    <s v="FRI"/>
    <x v="17"/>
    <d v="1899-12-30T13:15:00"/>
    <d v="1899-12-30T16:1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s v=""/>
    <n v="1"/>
    <s v=""/>
    <s v=""/>
    <s v=""/>
    <s v=""/>
    <s v=""/>
    <s v=""/>
    <s v=""/>
    <s v=""/>
    <s v=""/>
    <s v="439941592FRA"/>
    <s v="4399415911592IST"/>
    <s v=""/>
    <s v="439941592"/>
    <n v="2623"/>
    <s v="IST"/>
    <x v="6"/>
    <n v="2"/>
    <n v="2"/>
    <s v="26232"/>
    <s v="2623ISLT"/>
    <s v="ISTFRAIST"/>
  </r>
  <r>
    <x v="5"/>
    <s v=" "/>
    <s v="TK"/>
    <x v="333"/>
    <m/>
    <s v="FRI"/>
    <x v="61"/>
    <d v="1899-12-30T13:15:00"/>
    <d v="1899-12-30T14:30:00"/>
    <s v="  "/>
    <x v="32"/>
    <s v="TK"/>
    <s v="78Z"/>
    <x v="3"/>
    <x v="2"/>
    <x v="5"/>
    <x v="1"/>
    <x v="58"/>
    <x v="44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4019BEY"/>
    <s v="not foundnot found4019AYT"/>
    <s v=""/>
    <s v="439944019"/>
    <s v="not found"/>
    <s v="not found"/>
    <x v="0"/>
    <s v=""/>
    <n v="679"/>
    <s v="not found679"/>
    <s v=""/>
    <s v=""/>
  </r>
  <r>
    <x v="5"/>
    <s v=" "/>
    <s v="TK"/>
    <x v="213"/>
    <m/>
    <s v="FRI"/>
    <x v="1"/>
    <d v="1899-12-30T13:15:00"/>
    <d v="1899-12-30T00:05:00"/>
    <n v="1"/>
    <x v="46"/>
    <s v="TK"/>
    <s v="TK7"/>
    <x v="0"/>
    <x v="2"/>
    <x v="5"/>
    <x v="1"/>
    <x v="1"/>
    <x v="1"/>
    <x v="1"/>
    <x v="43"/>
    <x v="15"/>
    <x v="6"/>
    <s v="ISTJFKATLIST"/>
    <s v=""/>
    <s v=""/>
    <s v=""/>
    <s v=""/>
    <n v="1"/>
    <s v=""/>
    <s v=""/>
    <s v=""/>
    <s v=""/>
    <s v=""/>
    <s v=""/>
    <n v="1"/>
    <s v=""/>
    <s v=""/>
    <s v="439946071IST"/>
    <s v="4399460716071JFK"/>
    <s v="ISTL"/>
    <s v="439946071ISTL"/>
    <n v="2845"/>
    <s v="IST"/>
    <x v="6"/>
    <n v="3"/>
    <n v="1"/>
    <s v="28451"/>
    <s v=""/>
    <s v=""/>
  </r>
  <r>
    <x v="5"/>
    <s v=" "/>
    <s v="TK"/>
    <x v="66"/>
    <m/>
    <s v="FRI"/>
    <x v="1"/>
    <d v="1899-12-30T13:15:00"/>
    <d v="1899-12-30T00:05:00"/>
    <n v="1"/>
    <x v="46"/>
    <s v="TK"/>
    <s v="TK7"/>
    <x v="0"/>
    <x v="2"/>
    <x v="5"/>
    <x v="1"/>
    <x v="1"/>
    <x v="1"/>
    <x v="1"/>
    <x v="43"/>
    <x v="15"/>
    <x v="6"/>
    <s v="ISTJFKYYZIST"/>
    <s v=""/>
    <s v=""/>
    <s v=""/>
    <s v=""/>
    <n v="1"/>
    <s v=""/>
    <s v=""/>
    <s v=""/>
    <s v=""/>
    <s v=""/>
    <s v=""/>
    <n v="1"/>
    <s v=""/>
    <s v=""/>
    <s v="439946079IST"/>
    <s v="4399460796079JFK"/>
    <s v="ISTL"/>
    <s v="439946079ISTL"/>
    <n v="2846"/>
    <s v="IST"/>
    <x v="6"/>
    <n v="3"/>
    <n v="1"/>
    <s v="28461"/>
    <s v=""/>
    <s v=""/>
  </r>
  <r>
    <x v="5"/>
    <s v=" "/>
    <s v="TK"/>
    <x v="515"/>
    <m/>
    <s v="FRI"/>
    <x v="87"/>
    <d v="1899-12-30T13:20:00"/>
    <d v="1899-12-30T16:30:00"/>
    <s v="  "/>
    <x v="16"/>
    <s v="TK"/>
    <s v="33X"/>
    <x v="1"/>
    <x v="0"/>
    <x v="0"/>
    <x v="0"/>
    <x v="84"/>
    <x v="17"/>
    <x v="4"/>
    <x v="5"/>
    <x v="5"/>
    <x v="4"/>
    <s v="ISTLGGISL"/>
    <s v=""/>
    <s v=""/>
    <s v=""/>
    <s v=""/>
    <n v="1"/>
    <s v=""/>
    <s v=""/>
    <s v=""/>
    <s v=""/>
    <s v=""/>
    <s v=""/>
    <s v=""/>
    <s v=""/>
    <s v=""/>
    <s v="439946402LGG"/>
    <s v="4399464016402ISL"/>
    <s v=""/>
    <s v="439946402"/>
    <n v="2608"/>
    <s v="IST"/>
    <x v="6"/>
    <n v="2"/>
    <n v="2"/>
    <s v="26082"/>
    <s v="2608ISLT"/>
    <s v="ISTLGGISL"/>
  </r>
  <r>
    <x v="5"/>
    <s v=" "/>
    <s v="TK"/>
    <x v="335"/>
    <m/>
    <s v="FRI"/>
    <x v="113"/>
    <d v="1899-12-30T13:30:00"/>
    <d v="1899-12-30T02:05:00"/>
    <n v="1"/>
    <x v="5"/>
    <s v="TK"/>
    <s v="35D"/>
    <x v="3"/>
    <x v="1"/>
    <x v="6"/>
    <x v="0"/>
    <x v="108"/>
    <x v="74"/>
    <x v="3"/>
    <x v="5"/>
    <x v="5"/>
    <x v="4"/>
    <s v="ISTMNLIST"/>
    <s v=""/>
    <s v=""/>
    <s v=""/>
    <s v=""/>
    <n v="1"/>
    <s v=""/>
    <s v=""/>
    <s v=""/>
    <s v=""/>
    <s v=""/>
    <s v=""/>
    <s v=""/>
    <s v=""/>
    <s v=""/>
    <s v="4399385MNL"/>
    <s v="439938485IST"/>
    <s v=""/>
    <s v="4399485"/>
    <n v="2383"/>
    <s v="IST"/>
    <x v="5"/>
    <n v="2"/>
    <n v="2"/>
    <s v="23832"/>
    <s v="2383ISLT"/>
    <s v="ISTMNLIST"/>
  </r>
  <r>
    <x v="5"/>
    <s v=" "/>
    <s v="TK"/>
    <x v="53"/>
    <m/>
    <s v="FRI"/>
    <x v="26"/>
    <d v="1899-12-30T13:40:00"/>
    <d v="1899-12-30T01:35:00"/>
    <n v="1"/>
    <x v="5"/>
    <s v="TK"/>
    <n v="333"/>
    <x v="3"/>
    <x v="1"/>
    <x v="0"/>
    <x v="0"/>
    <x v="24"/>
    <x v="20"/>
    <x v="3"/>
    <x v="5"/>
    <x v="5"/>
    <x v="4"/>
    <s v="ISTICNIST"/>
    <s v=""/>
    <s v=""/>
    <s v=""/>
    <s v=""/>
    <n v="1"/>
    <s v=""/>
    <s v=""/>
    <s v=""/>
    <s v=""/>
    <s v=""/>
    <s v=""/>
    <s v=""/>
    <s v=""/>
    <s v=""/>
    <s v="4399389ICN"/>
    <s v="439938889IST"/>
    <s v=""/>
    <s v="4399489"/>
    <n v="2270"/>
    <s v="IST"/>
    <x v="5"/>
    <n v="2"/>
    <n v="2"/>
    <s v="22702"/>
    <s v="2270ISLT"/>
    <s v="ISTICNIST"/>
  </r>
  <r>
    <x v="5"/>
    <s v=" "/>
    <s v="TK"/>
    <x v="336"/>
    <m/>
    <s v="FRI"/>
    <x v="1"/>
    <d v="1899-12-30T13:40:00"/>
    <d v="1899-12-30T16:30:00"/>
    <s v="  "/>
    <x v="79"/>
    <s v="TK"/>
    <s v="33D"/>
    <x v="3"/>
    <x v="1"/>
    <x v="0"/>
    <x v="0"/>
    <x v="1"/>
    <x v="1"/>
    <x v="1"/>
    <x v="76"/>
    <x v="57"/>
    <x v="5"/>
    <s v="ISTMXPIST"/>
    <s v=""/>
    <s v=""/>
    <s v=""/>
    <s v=""/>
    <n v="1"/>
    <s v=""/>
    <s v=""/>
    <s v=""/>
    <s v=""/>
    <s v=""/>
    <s v=""/>
    <n v="1"/>
    <s v=""/>
    <s v=""/>
    <s v="439941875IST"/>
    <s v="4399418751875MXP"/>
    <s v="ISTL"/>
    <s v="439941875ISTL"/>
    <n v="2863"/>
    <s v="IST"/>
    <x v="6"/>
    <n v="2"/>
    <n v="1"/>
    <s v="28631"/>
    <s v=""/>
    <s v=""/>
  </r>
  <r>
    <x v="5"/>
    <s v=" "/>
    <s v="TK"/>
    <x v="516"/>
    <m/>
    <s v="FRI"/>
    <x v="49"/>
    <d v="1899-12-30T13:40:00"/>
    <d v="1899-12-30T18:15:00"/>
    <s v="  "/>
    <x v="16"/>
    <s v="TK"/>
    <s v="33X"/>
    <x v="1"/>
    <x v="0"/>
    <x v="0"/>
    <x v="0"/>
    <x v="47"/>
    <x v="37"/>
    <x v="3"/>
    <x v="5"/>
    <x v="5"/>
    <x v="4"/>
    <s v="ISLNVIISL"/>
    <s v=""/>
    <s v=""/>
    <s v=""/>
    <s v=""/>
    <n v="1"/>
    <s v=""/>
    <s v=""/>
    <s v=""/>
    <s v=""/>
    <s v=""/>
    <s v=""/>
    <s v=""/>
    <s v=""/>
    <s v=""/>
    <s v="439946361NVI"/>
    <s v="4399463606361ISL"/>
    <s v=""/>
    <s v="439946361"/>
    <n v="2610"/>
    <s v="ISL"/>
    <x v="6"/>
    <n v="2"/>
    <n v="2"/>
    <s v="26102"/>
    <s v="2610ISLT"/>
    <s v="ISLNVIISL"/>
  </r>
  <r>
    <x v="5"/>
    <s v=" "/>
    <s v="TK"/>
    <x v="338"/>
    <m/>
    <s v="FRI"/>
    <x v="1"/>
    <d v="1899-12-30T13:50:00"/>
    <d v="1899-12-30T16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s v=""/>
    <s v=""/>
    <n v="1"/>
    <s v=""/>
    <s v=""/>
    <s v=""/>
    <s v=""/>
    <s v=""/>
    <s v=""/>
    <n v="1"/>
    <s v=""/>
    <s v=""/>
    <s v="439941723IST"/>
    <s v="4399417231723TXL"/>
    <s v="ISTL"/>
    <s v="439941723ISTL"/>
    <n v="2867"/>
    <s v="IST"/>
    <x v="6"/>
    <n v="2"/>
    <n v="1"/>
    <s v="28671"/>
    <s v=""/>
    <s v=""/>
  </r>
  <r>
    <x v="5"/>
    <s v=" "/>
    <s v="TK"/>
    <x v="517"/>
    <m/>
    <s v="FRI"/>
    <x v="2"/>
    <d v="1899-12-30T13:50:00"/>
    <d v="1899-12-30T17:50:00"/>
    <s v="  "/>
    <x v="8"/>
    <s v="TK"/>
    <s v="33X"/>
    <x v="1"/>
    <x v="0"/>
    <x v="0"/>
    <x v="0"/>
    <x v="1"/>
    <x v="1"/>
    <x v="1"/>
    <x v="8"/>
    <x v="8"/>
    <x v="3"/>
    <s v="ISLBAHHYDISL"/>
    <s v=""/>
    <s v=""/>
    <s v=""/>
    <s v=""/>
    <n v="1"/>
    <s v=""/>
    <s v=""/>
    <s v=""/>
    <s v=""/>
    <s v=""/>
    <s v=""/>
    <n v="1"/>
    <s v=""/>
    <s v=""/>
    <s v="439946578ISL"/>
    <s v="4399465786578BAH"/>
    <s v="ISTL"/>
    <s v="439946578ISTL"/>
    <n v="2870"/>
    <s v="ISL"/>
    <x v="6"/>
    <n v="3"/>
    <n v="1"/>
    <s v="28701"/>
    <s v=""/>
    <s v=""/>
  </r>
  <r>
    <x v="5"/>
    <s v=" "/>
    <s v="TK"/>
    <x v="339"/>
    <m/>
    <s v="FRI"/>
    <x v="83"/>
    <d v="1899-12-30T13:55:00"/>
    <d v="1899-12-30T02:10:00"/>
    <n v="1"/>
    <x v="5"/>
    <s v="TK"/>
    <s v="77B"/>
    <x v="3"/>
    <x v="1"/>
    <x v="1"/>
    <x v="0"/>
    <x v="80"/>
    <x v="59"/>
    <x v="3"/>
    <x v="5"/>
    <x v="5"/>
    <x v="4"/>
    <s v="ISTTPEIST"/>
    <s v=""/>
    <s v=""/>
    <s v=""/>
    <s v=""/>
    <n v="1"/>
    <s v=""/>
    <s v=""/>
    <s v=""/>
    <s v=""/>
    <s v=""/>
    <s v=""/>
    <s v=""/>
    <s v=""/>
    <s v=""/>
    <s v="4399325TPE"/>
    <s v="439932425IST"/>
    <s v=""/>
    <s v="4399425"/>
    <n v="2373"/>
    <s v="IST"/>
    <x v="5"/>
    <n v="2"/>
    <n v="2"/>
    <s v="23732"/>
    <s v="2373ISLT"/>
    <s v="ISTTPEIST"/>
  </r>
  <r>
    <x v="5"/>
    <s v=" "/>
    <s v="TK"/>
    <x v="340"/>
    <m/>
    <s v="FRI"/>
    <x v="115"/>
    <d v="1899-12-30T14:00:00"/>
    <d v="1899-12-30T02:00:00"/>
    <n v="1"/>
    <x v="5"/>
    <s v="TK"/>
    <s v="77B"/>
    <x v="3"/>
    <x v="1"/>
    <x v="1"/>
    <x v="0"/>
    <x v="110"/>
    <x v="73"/>
    <x v="3"/>
    <x v="5"/>
    <x v="5"/>
    <x v="4"/>
    <s v="ISTCGKIST"/>
    <s v=""/>
    <s v=""/>
    <s v=""/>
    <s v=""/>
    <n v="1"/>
    <s v=""/>
    <s v=""/>
    <s v=""/>
    <s v=""/>
    <s v=""/>
    <s v=""/>
    <s v=""/>
    <s v=""/>
    <s v=""/>
    <s v="4399357CGK"/>
    <s v="439935657IST"/>
    <s v=""/>
    <s v="4399457"/>
    <n v="2382"/>
    <s v="IST"/>
    <x v="5"/>
    <n v="2"/>
    <n v="2"/>
    <s v="23822"/>
    <s v="2382ISLT"/>
    <s v="ISTCGKIST"/>
  </r>
  <r>
    <x v="5"/>
    <s v=" "/>
    <s v="TK"/>
    <x v="140"/>
    <m/>
    <s v="FRI"/>
    <x v="73"/>
    <d v="1899-12-30T14:20:00"/>
    <d v="1899-12-30T16:20:00"/>
    <s v="  "/>
    <x v="5"/>
    <s v="TK"/>
    <n v="333"/>
    <x v="3"/>
    <x v="1"/>
    <x v="0"/>
    <x v="0"/>
    <x v="70"/>
    <x v="1"/>
    <x v="1"/>
    <x v="5"/>
    <x v="5"/>
    <x v="4"/>
    <s v="ISTTZXIST"/>
    <s v=""/>
    <s v=""/>
    <s v=""/>
    <s v=""/>
    <n v="1"/>
    <s v=""/>
    <s v=""/>
    <s v=""/>
    <s v=""/>
    <s v=""/>
    <s v=""/>
    <s v=""/>
    <s v=""/>
    <s v=""/>
    <s v="439942835TZX"/>
    <s v="4399428342835IST"/>
    <s v=""/>
    <s v="439942835"/>
    <n v="2705"/>
    <s v="IST"/>
    <x v="6"/>
    <n v="2"/>
    <n v="2"/>
    <s v="27052"/>
    <s v="2705ISLT"/>
    <s v="ISTTZXIST"/>
  </r>
  <r>
    <x v="5"/>
    <s v=" "/>
    <s v="TK"/>
    <x v="507"/>
    <m/>
    <s v="FRI"/>
    <x v="64"/>
    <d v="1899-12-30T14:25:00"/>
    <d v="1899-12-30T16:25:00"/>
    <s v="  "/>
    <x v="60"/>
    <s v="TK"/>
    <s v="33X"/>
    <x v="0"/>
    <x v="0"/>
    <x v="0"/>
    <x v="0"/>
    <x v="61"/>
    <x v="47"/>
    <x v="6"/>
    <x v="57"/>
    <x v="44"/>
    <x v="3"/>
    <s v="ISLAMMBEYISL"/>
    <s v=""/>
    <s v=""/>
    <s v=""/>
    <s v=""/>
    <n v="1"/>
    <s v=""/>
    <s v=""/>
    <s v=""/>
    <s v=""/>
    <s v=""/>
    <s v=""/>
    <n v="1"/>
    <s v=""/>
    <s v=""/>
    <s v="439946653AMM"/>
    <s v="4399466536653BEY"/>
    <s v=""/>
    <s v="439946653"/>
    <n v="2694"/>
    <s v="ISL"/>
    <x v="6"/>
    <n v="3"/>
    <n v="2"/>
    <s v="26942"/>
    <s v=""/>
    <s v=""/>
  </r>
  <r>
    <x v="5"/>
    <s v=" "/>
    <s v="TK"/>
    <x v="345"/>
    <m/>
    <s v="FRI"/>
    <x v="26"/>
    <d v="1899-12-30T14:45:00"/>
    <d v="1899-12-30T02:10:00"/>
    <n v="1"/>
    <x v="5"/>
    <s v="TK"/>
    <s v="77B"/>
    <x v="3"/>
    <x v="1"/>
    <x v="1"/>
    <x v="0"/>
    <x v="24"/>
    <x v="20"/>
    <x v="3"/>
    <x v="5"/>
    <x v="5"/>
    <x v="4"/>
    <s v="ISTICNIST"/>
    <s v=""/>
    <s v=""/>
    <s v=""/>
    <s v=""/>
    <n v="1"/>
    <s v=""/>
    <s v=""/>
    <s v=""/>
    <s v=""/>
    <s v=""/>
    <s v=""/>
    <s v=""/>
    <s v=""/>
    <s v=""/>
    <s v="4399391ICN"/>
    <s v="439939091IST"/>
    <s v=""/>
    <s v="4399491"/>
    <n v="2379"/>
    <s v="IST"/>
    <x v="5"/>
    <n v="2"/>
    <n v="2"/>
    <s v="23792"/>
    <s v="2379ISLT"/>
    <s v="ISTICNIST"/>
  </r>
  <r>
    <x v="5"/>
    <s v=" "/>
    <s v="TK"/>
    <x v="488"/>
    <m/>
    <s v="FRI"/>
    <x v="82"/>
    <d v="1899-12-30T14:55:00"/>
    <d v="1899-12-30T22:30:00"/>
    <s v="  "/>
    <x v="16"/>
    <s v="TK"/>
    <s v="33X"/>
    <x v="1"/>
    <x v="0"/>
    <x v="0"/>
    <x v="0"/>
    <x v="79"/>
    <x v="21"/>
    <x v="6"/>
    <x v="5"/>
    <x v="5"/>
    <x v="4"/>
    <s v="ISLMAAHYDISL"/>
    <s v=""/>
    <s v=""/>
    <s v=""/>
    <s v=""/>
    <n v="1"/>
    <s v=""/>
    <s v=""/>
    <s v=""/>
    <s v=""/>
    <s v=""/>
    <s v=""/>
    <s v=""/>
    <s v=""/>
    <s v=""/>
    <s v="439946260HYD"/>
    <s v="4399462606260ISL"/>
    <s v=""/>
    <s v="439946260"/>
    <n v="2434"/>
    <s v="ISL"/>
    <x v="6"/>
    <n v="3"/>
    <n v="3"/>
    <s v="24343"/>
    <s v="2434ISLT"/>
    <s v="ISLMAAHYDISL"/>
  </r>
  <r>
    <x v="5"/>
    <s v=" "/>
    <s v="TK"/>
    <x v="77"/>
    <m/>
    <s v="FRI"/>
    <x v="40"/>
    <d v="1899-12-30T15:00:00"/>
    <d v="1899-12-30T02:20:00"/>
    <n v="1"/>
    <x v="5"/>
    <s v="TK"/>
    <s v="77B"/>
    <x v="3"/>
    <x v="1"/>
    <x v="1"/>
    <x v="0"/>
    <x v="38"/>
    <x v="30"/>
    <x v="3"/>
    <x v="5"/>
    <x v="5"/>
    <x v="4"/>
    <s v="ISTHKGIST"/>
    <s v=""/>
    <s v=""/>
    <s v=""/>
    <s v=""/>
    <n v="1"/>
    <s v=""/>
    <s v=""/>
    <s v=""/>
    <s v=""/>
    <s v=""/>
    <s v=""/>
    <s v=""/>
    <s v=""/>
    <s v=""/>
    <s v="4399371HKG"/>
    <s v="439937071IST"/>
    <s v=""/>
    <s v="4399471"/>
    <n v="2374"/>
    <s v="IST"/>
    <x v="5"/>
    <n v="2"/>
    <n v="2"/>
    <s v="23742"/>
    <s v="2374ISLT"/>
    <s v="ISTHKGIST"/>
  </r>
  <r>
    <x v="5"/>
    <s v=" "/>
    <s v="TK"/>
    <x v="346"/>
    <m/>
    <s v="FRI"/>
    <x v="46"/>
    <d v="1899-12-30T15:05:00"/>
    <d v="1899-12-30T02:05:00"/>
    <n v="1"/>
    <x v="5"/>
    <s v="TK"/>
    <n v="333"/>
    <x v="3"/>
    <x v="1"/>
    <x v="0"/>
    <x v="0"/>
    <x v="44"/>
    <x v="34"/>
    <x v="3"/>
    <x v="5"/>
    <x v="5"/>
    <x v="4"/>
    <s v="ISTKULIST"/>
    <s v=""/>
    <s v=""/>
    <s v=""/>
    <s v=""/>
    <n v="1"/>
    <s v=""/>
    <s v=""/>
    <s v=""/>
    <s v=""/>
    <s v=""/>
    <s v=""/>
    <s v=""/>
    <s v=""/>
    <s v=""/>
    <s v="4399361KUL"/>
    <s v="439936061IST"/>
    <s v=""/>
    <s v="4399461"/>
    <n v="2371"/>
    <s v="IST"/>
    <x v="5"/>
    <n v="2"/>
    <n v="2"/>
    <s v="23712"/>
    <s v="2371ISLT"/>
    <s v="ISTKULIST"/>
  </r>
  <r>
    <x v="5"/>
    <s v=" "/>
    <s v="TK"/>
    <x v="508"/>
    <m/>
    <s v="FRI"/>
    <x v="50"/>
    <d v="1899-12-30T15:05:00"/>
    <d v="1899-12-30T16:40:00"/>
    <s v="  "/>
    <x v="91"/>
    <s v="TK"/>
    <s v="77X"/>
    <x v="1"/>
    <x v="0"/>
    <x v="1"/>
    <x v="0"/>
    <x v="48"/>
    <x v="38"/>
    <x v="5"/>
    <x v="88"/>
    <x v="65"/>
    <x v="2"/>
    <s v="ISLHELOSLISL"/>
    <s v=""/>
    <s v=""/>
    <s v=""/>
    <s v=""/>
    <n v="1"/>
    <s v=""/>
    <s v=""/>
    <s v=""/>
    <s v=""/>
    <s v=""/>
    <s v=""/>
    <n v="1"/>
    <s v=""/>
    <s v=""/>
    <s v="439946317HEL"/>
    <s v="4399463176317OSL"/>
    <s v=""/>
    <s v="439946317"/>
    <n v="2709"/>
    <s v="ISL"/>
    <x v="6"/>
    <n v="3"/>
    <n v="2"/>
    <s v="27092"/>
    <s v=""/>
    <s v=""/>
  </r>
  <r>
    <x v="5"/>
    <s v=" "/>
    <s v="TK"/>
    <x v="518"/>
    <m/>
    <s v="FRI"/>
    <x v="69"/>
    <d v="1899-12-30T15:20:00"/>
    <d v="1899-12-30T19:45:00"/>
    <s v="  "/>
    <x v="62"/>
    <s v="9T"/>
    <s v="74F"/>
    <x v="1"/>
    <x v="0"/>
    <x v="3"/>
    <x v="0"/>
    <x v="66"/>
    <x v="50"/>
    <x v="3"/>
    <x v="59"/>
    <x v="12"/>
    <x v="3"/>
    <s v="ISLMCTHANDELISL"/>
    <s v=""/>
    <s v=""/>
    <s v=""/>
    <s v=""/>
    <n v="1"/>
    <s v=""/>
    <s v=""/>
    <s v=""/>
    <s v=""/>
    <s v=""/>
    <s v=""/>
    <n v="1"/>
    <s v=""/>
    <s v=""/>
    <s v="439946571HAN"/>
    <s v="4399465706571DEL"/>
    <s v=""/>
    <s v="439946571"/>
    <n v="2417"/>
    <s v="ISL"/>
    <x v="6"/>
    <n v="4"/>
    <n v="3"/>
    <s v="24173"/>
    <s v=""/>
    <s v=""/>
  </r>
  <r>
    <x v="5"/>
    <s v=" "/>
    <s v="TK"/>
    <x v="348"/>
    <m/>
    <s v="FRI"/>
    <x v="67"/>
    <d v="1899-12-30T15:25:00"/>
    <d v="1899-12-30T02:25:00"/>
    <n v="1"/>
    <x v="5"/>
    <s v="TK"/>
    <s v="77B"/>
    <x v="3"/>
    <x v="1"/>
    <x v="1"/>
    <x v="0"/>
    <x v="64"/>
    <x v="48"/>
    <x v="3"/>
    <x v="5"/>
    <x v="5"/>
    <x v="4"/>
    <s v="ISTSINIST"/>
    <s v=""/>
    <s v=""/>
    <s v=""/>
    <s v=""/>
    <n v="1"/>
    <s v=""/>
    <s v=""/>
    <s v=""/>
    <s v=""/>
    <s v=""/>
    <s v=""/>
    <s v=""/>
    <s v=""/>
    <s v=""/>
    <s v="4399355SIN"/>
    <s v="439935455IST"/>
    <s v=""/>
    <s v="4399455"/>
    <n v="2388"/>
    <s v="IST"/>
    <x v="5"/>
    <n v="2"/>
    <n v="2"/>
    <s v="23882"/>
    <s v="2388ISLT"/>
    <s v="ISTSINIST"/>
  </r>
  <r>
    <x v="5"/>
    <s v=" "/>
    <s v="TK"/>
    <x v="519"/>
    <m/>
    <s v="FRI"/>
    <x v="56"/>
    <d v="1899-12-30T15:25:00"/>
    <d v="1899-12-30T17:35:00"/>
    <s v="  "/>
    <x v="16"/>
    <s v="KZU"/>
    <s v="ABV"/>
    <x v="1"/>
    <x v="0"/>
    <x v="2"/>
    <x v="0"/>
    <x v="53"/>
    <x v="42"/>
    <x v="5"/>
    <x v="5"/>
    <x v="5"/>
    <x v="4"/>
    <s v="ISLTLVISL"/>
    <s v=""/>
    <s v=""/>
    <s v=""/>
    <s v=""/>
    <n v="1"/>
    <s v=""/>
    <s v=""/>
    <s v=""/>
    <s v=""/>
    <s v=""/>
    <s v=""/>
    <s v=""/>
    <s v=""/>
    <s v=""/>
    <s v="439946249TLV"/>
    <s v="4399462486249ISL"/>
    <s v=""/>
    <s v="439946249"/>
    <n v="2784"/>
    <s v="ISL"/>
    <x v="6"/>
    <n v="2"/>
    <n v="2"/>
    <s v="27842"/>
    <s v="2784ISLT"/>
    <s v="ISLTLVISL"/>
  </r>
  <r>
    <x v="5"/>
    <s v=" "/>
    <s v="TK"/>
    <x v="264"/>
    <m/>
    <s v="FRI"/>
    <x v="99"/>
    <d v="1899-12-30T15:30:00"/>
    <d v="1899-12-30T19:35:00"/>
    <s v="  "/>
    <x v="113"/>
    <s v="TK"/>
    <s v="78Z"/>
    <x v="3"/>
    <x v="2"/>
    <x v="5"/>
    <x v="1"/>
    <x v="96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21DLM"/>
    <s v="not foundnot found1121LGW"/>
    <s v=""/>
    <s v="439941121"/>
    <s v="not found"/>
    <s v="not found"/>
    <x v="0"/>
    <s v=""/>
    <n v="695"/>
    <s v="not found695"/>
    <s v=""/>
    <s v=""/>
  </r>
  <r>
    <x v="5"/>
    <s v=" "/>
    <s v="TK"/>
    <x v="349"/>
    <m/>
    <s v="FRI"/>
    <x v="24"/>
    <d v="1899-12-30T15:30:00"/>
    <d v="1899-12-30T19:20:00"/>
    <s v="  "/>
    <x v="5"/>
    <s v="TK"/>
    <n v="789"/>
    <x v="3"/>
    <x v="1"/>
    <x v="4"/>
    <x v="0"/>
    <x v="23"/>
    <x v="19"/>
    <x v="5"/>
    <x v="5"/>
    <x v="5"/>
    <x v="4"/>
    <s v="ISTLHRIST"/>
    <s v=""/>
    <s v=""/>
    <s v=""/>
    <s v=""/>
    <n v="1"/>
    <s v=""/>
    <s v=""/>
    <s v=""/>
    <s v=""/>
    <s v=""/>
    <s v=""/>
    <s v=""/>
    <s v=""/>
    <s v=""/>
    <s v="439941986LHR"/>
    <s v="4399419851986IST"/>
    <s v=""/>
    <s v="439941986"/>
    <n v="2695"/>
    <s v="IST"/>
    <x v="6"/>
    <n v="2"/>
    <n v="2"/>
    <s v="26952"/>
    <s v="2695ISLT"/>
    <s v="ISTLHRIST"/>
  </r>
  <r>
    <x v="5"/>
    <s v=" "/>
    <s v="TK"/>
    <x v="350"/>
    <m/>
    <s v="FRI"/>
    <x v="1"/>
    <d v="1899-12-30T15:35:00"/>
    <d v="1899-12-30T02:30:00"/>
    <n v="1"/>
    <x v="46"/>
    <s v="TK"/>
    <s v="77B"/>
    <x v="3"/>
    <x v="1"/>
    <x v="1"/>
    <x v="0"/>
    <x v="1"/>
    <x v="1"/>
    <x v="1"/>
    <x v="43"/>
    <x v="15"/>
    <x v="6"/>
    <s v="ISTJFKIST"/>
    <s v=""/>
    <s v=""/>
    <s v=""/>
    <s v=""/>
    <n v="1"/>
    <s v=""/>
    <s v=""/>
    <s v=""/>
    <s v=""/>
    <s v=""/>
    <s v=""/>
    <n v="1"/>
    <s v=""/>
    <s v=""/>
    <s v="4399411IST"/>
    <s v="439941111JFK"/>
    <s v="ISTL"/>
    <s v="4399411ISTL"/>
    <n v="2918"/>
    <s v="IST"/>
    <x v="6"/>
    <n v="2"/>
    <n v="1"/>
    <s v="29181"/>
    <s v=""/>
    <s v=""/>
  </r>
  <r>
    <x v="5"/>
    <s v=" "/>
    <s v="TK"/>
    <x v="83"/>
    <m/>
    <s v="FRI"/>
    <x v="44"/>
    <d v="1899-12-30T15:35:00"/>
    <d v="1899-12-30T19:05:00"/>
    <s v="  "/>
    <x v="5"/>
    <s v="TK"/>
    <s v="TK7"/>
    <x v="0"/>
    <x v="2"/>
    <x v="5"/>
    <x v="1"/>
    <x v="42"/>
    <x v="33"/>
    <x v="4"/>
    <x v="5"/>
    <x v="5"/>
    <x v="4"/>
    <s v="ISTCDGIST"/>
    <s v=""/>
    <s v=""/>
    <s v=""/>
    <s v=""/>
    <n v="1"/>
    <s v=""/>
    <s v=""/>
    <s v=""/>
    <s v=""/>
    <s v=""/>
    <s v=""/>
    <s v=""/>
    <s v=""/>
    <s v=""/>
    <s v="439946156CDG"/>
    <s v="4399461556156IST"/>
    <s v=""/>
    <s v="439946156"/>
    <n v="2696"/>
    <s v="IST"/>
    <x v="6"/>
    <n v="2"/>
    <n v="2"/>
    <s v="26962"/>
    <s v="2696ISLT"/>
    <s v="ISTCDGIST"/>
  </r>
  <r>
    <x v="5"/>
    <s v=" "/>
    <s v="TK"/>
    <x v="351"/>
    <m/>
    <s v="FRI"/>
    <x v="1"/>
    <d v="1899-12-30T15:45:00"/>
    <d v="1899-12-30T17:45:00"/>
    <s v="  "/>
    <x v="60"/>
    <s v="TK"/>
    <s v="33P"/>
    <x v="3"/>
    <x v="1"/>
    <x v="0"/>
    <x v="0"/>
    <x v="1"/>
    <x v="1"/>
    <x v="1"/>
    <x v="57"/>
    <x v="44"/>
    <x v="3"/>
    <s v="ISTBEYIST"/>
    <s v=""/>
    <s v=""/>
    <s v=""/>
    <s v=""/>
    <n v="1"/>
    <s v=""/>
    <s v=""/>
    <s v=""/>
    <s v=""/>
    <s v=""/>
    <s v=""/>
    <n v="1"/>
    <s v=""/>
    <s v=""/>
    <s v="43994826IST"/>
    <s v="43994826826BEY"/>
    <s v="ISTL"/>
    <s v="43994826ISTL"/>
    <n v="2927"/>
    <s v="IST"/>
    <x v="6"/>
    <n v="2"/>
    <n v="1"/>
    <s v="29271"/>
    <s v=""/>
    <s v=""/>
  </r>
  <r>
    <x v="5"/>
    <s v=" "/>
    <s v="TK"/>
    <x v="352"/>
    <m/>
    <s v="FRI"/>
    <x v="117"/>
    <d v="1899-12-30T15:45:00"/>
    <d v="1899-12-30T19:50:00"/>
    <s v="  "/>
    <x v="5"/>
    <s v="TK"/>
    <n v="333"/>
    <x v="3"/>
    <x v="1"/>
    <x v="0"/>
    <x v="0"/>
    <x v="112"/>
    <x v="19"/>
    <x v="5"/>
    <x v="5"/>
    <x v="5"/>
    <x v="4"/>
    <s v="ISTMANIST"/>
    <s v=""/>
    <s v=""/>
    <s v=""/>
    <s v=""/>
    <n v="1"/>
    <s v=""/>
    <s v=""/>
    <s v=""/>
    <s v=""/>
    <s v=""/>
    <s v=""/>
    <s v=""/>
    <s v=""/>
    <s v=""/>
    <s v="439941996MAN"/>
    <s v="4399419951996IST"/>
    <s v=""/>
    <s v="439941996"/>
    <n v="2698"/>
    <s v="IST"/>
    <x v="6"/>
    <n v="2"/>
    <n v="2"/>
    <s v="26982"/>
    <s v="2698ISLT"/>
    <s v="ISTMANIST"/>
  </r>
  <r>
    <x v="5"/>
    <s v=" "/>
    <s v="TK"/>
    <x v="501"/>
    <m/>
    <s v="FRI"/>
    <x v="27"/>
    <d v="1899-12-30T15:55:00"/>
    <d v="1899-12-30T19:00:00"/>
    <s v="  "/>
    <x v="16"/>
    <s v="TK"/>
    <s v="33X"/>
    <x v="1"/>
    <x v="0"/>
    <x v="0"/>
    <x v="0"/>
    <x v="25"/>
    <x v="15"/>
    <x v="4"/>
    <x v="5"/>
    <x v="5"/>
    <x v="4"/>
    <s v="ISTSTNMSTISL"/>
    <s v=""/>
    <s v=""/>
    <s v=""/>
    <s v=""/>
    <n v="1"/>
    <s v=""/>
    <s v=""/>
    <s v=""/>
    <s v=""/>
    <s v=""/>
    <s v=""/>
    <s v=""/>
    <s v=""/>
    <s v=""/>
    <s v="439946203MST"/>
    <s v="4399462036203ISL"/>
    <s v=""/>
    <s v="439946203"/>
    <n v="2564"/>
    <s v="IST"/>
    <x v="6"/>
    <n v="3"/>
    <n v="3"/>
    <s v="25643"/>
    <s v="2564ISLT"/>
    <s v="ISTSTNMSTISL"/>
  </r>
  <r>
    <x v="5"/>
    <s v=" "/>
    <s v="TK"/>
    <x v="512"/>
    <m/>
    <s v="FRI"/>
    <x v="118"/>
    <d v="1899-12-30T15:55:00"/>
    <d v="1899-12-30T18:00:00"/>
    <s v="  "/>
    <x v="138"/>
    <s v="KZU"/>
    <s v="ABW"/>
    <x v="1"/>
    <x v="0"/>
    <x v="2"/>
    <x v="0"/>
    <x v="113"/>
    <x v="77"/>
    <x v="5"/>
    <x v="133"/>
    <x v="85"/>
    <x v="2"/>
    <s v="ISLMSQBEGISL"/>
    <s v=""/>
    <s v=""/>
    <s v=""/>
    <s v=""/>
    <n v="1"/>
    <s v=""/>
    <s v=""/>
    <s v=""/>
    <s v=""/>
    <s v=""/>
    <s v=""/>
    <n v="1"/>
    <s v=""/>
    <s v=""/>
    <s v="439946575MSQ"/>
    <s v="4399465756575BEG"/>
    <s v=""/>
    <s v="439946575"/>
    <n v="2788"/>
    <s v="ISL"/>
    <x v="6"/>
    <n v="3"/>
    <n v="2"/>
    <s v="27882"/>
    <s v=""/>
    <s v=""/>
  </r>
  <r>
    <x v="5"/>
    <s v=" "/>
    <s v="TK"/>
    <x v="54"/>
    <m/>
    <s v="FRI"/>
    <x v="60"/>
    <d v="1899-12-30T16:05:00"/>
    <d v="1899-12-30T19:20:00"/>
    <s v="  "/>
    <x v="16"/>
    <s v="KZU"/>
    <s v="ABW"/>
    <x v="0"/>
    <x v="0"/>
    <x v="2"/>
    <x v="0"/>
    <x v="57"/>
    <x v="43"/>
    <x v="5"/>
    <x v="5"/>
    <x v="5"/>
    <x v="4"/>
    <s v="ISLARNISL"/>
    <s v=""/>
    <s v=""/>
    <s v=""/>
    <s v=""/>
    <n v="1"/>
    <s v=""/>
    <s v=""/>
    <s v=""/>
    <s v=""/>
    <s v=""/>
    <s v=""/>
    <s v=""/>
    <s v=""/>
    <s v=""/>
    <s v="439946616ARN"/>
    <s v="4399466156616ISL"/>
    <s v=""/>
    <s v="439946616"/>
    <n v="2749"/>
    <s v="ISL"/>
    <x v="6"/>
    <n v="2"/>
    <n v="2"/>
    <s v="27492"/>
    <s v="2749ISLT"/>
    <s v="ISLARNISL"/>
  </r>
  <r>
    <x v="5"/>
    <s v=" "/>
    <s v="TK"/>
    <x v="354"/>
    <m/>
    <s v="FRI"/>
    <x v="1"/>
    <d v="1899-12-30T16:10:00"/>
    <d v="1899-12-30T19:45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s v=""/>
    <s v=""/>
    <n v="1"/>
    <s v=""/>
    <s v=""/>
    <s v=""/>
    <s v=""/>
    <s v=""/>
    <s v=""/>
    <n v="1"/>
    <s v=""/>
    <s v=""/>
    <s v="439941955IST"/>
    <s v="4399419551955AMS"/>
    <s v="ISTL"/>
    <s v="439941955ISTL"/>
    <n v="2960"/>
    <s v="IST"/>
    <x v="6"/>
    <n v="2"/>
    <n v="1"/>
    <s v="29601"/>
    <s v=""/>
    <s v=""/>
  </r>
  <r>
    <x v="5"/>
    <s v=" "/>
    <s v="TK"/>
    <x v="86"/>
    <m/>
    <s v="FRI"/>
    <x v="47"/>
    <d v="1899-12-30T16:10:00"/>
    <d v="1899-12-30T00:45:00"/>
    <n v="1"/>
    <x v="5"/>
    <s v="TK"/>
    <s v="TK7"/>
    <x v="0"/>
    <x v="2"/>
    <x v="5"/>
    <x v="1"/>
    <x v="45"/>
    <x v="35"/>
    <x v="6"/>
    <x v="5"/>
    <x v="5"/>
    <x v="4"/>
    <s v="ISTBOMDACIST"/>
    <s v=""/>
    <s v=""/>
    <s v=""/>
    <s v=""/>
    <n v="1"/>
    <s v=""/>
    <s v=""/>
    <s v=""/>
    <s v=""/>
    <s v=""/>
    <s v=""/>
    <s v=""/>
    <s v=""/>
    <s v=""/>
    <s v="439946051DAC"/>
    <s v="4399460506051IST"/>
    <s v=""/>
    <s v="439946051"/>
    <n v="2448"/>
    <s v="IST"/>
    <x v="6"/>
    <n v="3"/>
    <n v="3"/>
    <s v="24483"/>
    <s v="2448ISLT"/>
    <s v="ISTBOMDACIST"/>
  </r>
  <r>
    <x v="5"/>
    <s v=" "/>
    <s v="TK"/>
    <x v="355"/>
    <m/>
    <s v="FRI"/>
    <x v="102"/>
    <d v="1899-12-30T16:15:00"/>
    <d v="1899-12-30T19:00:00"/>
    <s v="  "/>
    <x v="5"/>
    <s v="TK"/>
    <n v="332"/>
    <x v="3"/>
    <x v="1"/>
    <x v="0"/>
    <x v="0"/>
    <x v="99"/>
    <x v="14"/>
    <x v="4"/>
    <x v="5"/>
    <x v="5"/>
    <x v="4"/>
    <s v="ISTMUCIST"/>
    <s v=""/>
    <s v=""/>
    <s v=""/>
    <s v=""/>
    <n v="1"/>
    <s v=""/>
    <s v=""/>
    <s v=""/>
    <s v=""/>
    <s v=""/>
    <s v=""/>
    <s v=""/>
    <s v=""/>
    <s v=""/>
    <s v="439941636MUC"/>
    <s v="4399416351636IST"/>
    <s v=""/>
    <s v="439941636"/>
    <n v="2793"/>
    <s v="IST"/>
    <x v="6"/>
    <n v="2"/>
    <n v="2"/>
    <s v="27932"/>
    <s v="2793ISLT"/>
    <s v="ISTMUCIST"/>
  </r>
  <r>
    <x v="5"/>
    <s v=" "/>
    <s v="TK"/>
    <x v="356"/>
    <m/>
    <s v="FRI"/>
    <x v="120"/>
    <d v="1899-12-30T16:15:00"/>
    <d v="1899-12-30T05:25:00"/>
    <n v="1"/>
    <x v="5"/>
    <s v="TK"/>
    <s v="TK7"/>
    <x v="0"/>
    <x v="2"/>
    <x v="5"/>
    <x v="1"/>
    <x v="115"/>
    <x v="4"/>
    <x v="2"/>
    <x v="5"/>
    <x v="5"/>
    <x v="4"/>
    <s v="ISTLAXIST"/>
    <s v=""/>
    <s v=""/>
    <s v=""/>
    <s v=""/>
    <n v="1"/>
    <s v=""/>
    <s v=""/>
    <s v=""/>
    <s v=""/>
    <s v=""/>
    <s v=""/>
    <s v=""/>
    <s v=""/>
    <s v=""/>
    <s v="439936070LAX"/>
    <s v="4399360696070IST"/>
    <s v=""/>
    <s v="439946070"/>
    <n v="2399"/>
    <s v="IST"/>
    <x v="5"/>
    <n v="2"/>
    <n v="2"/>
    <s v="23992"/>
    <s v="2399ISLT"/>
    <s v="ISTLAXIST"/>
  </r>
  <r>
    <x v="5"/>
    <s v=" "/>
    <s v="TK"/>
    <x v="357"/>
    <m/>
    <s v="FRI"/>
    <x v="12"/>
    <d v="1899-12-30T16:20:00"/>
    <d v="1899-12-30T20:30:00"/>
    <s v="  "/>
    <x v="5"/>
    <s v="TK"/>
    <s v="33D"/>
    <x v="3"/>
    <x v="1"/>
    <x v="0"/>
    <x v="0"/>
    <x v="11"/>
    <x v="10"/>
    <x v="4"/>
    <x v="5"/>
    <x v="5"/>
    <x v="4"/>
    <s v="ISTMADIST"/>
    <s v=""/>
    <s v=""/>
    <s v=""/>
    <s v=""/>
    <n v="1"/>
    <s v=""/>
    <s v=""/>
    <s v=""/>
    <s v=""/>
    <s v=""/>
    <s v=""/>
    <s v=""/>
    <s v=""/>
    <s v=""/>
    <s v="439941860MAD"/>
    <s v="4399418591860IST"/>
    <s v=""/>
    <s v="439941860"/>
    <n v="2708"/>
    <s v="IST"/>
    <x v="6"/>
    <n v="2"/>
    <n v="2"/>
    <s v="27082"/>
    <s v="2708ISLT"/>
    <s v="ISTMADIST"/>
  </r>
  <r>
    <x v="5"/>
    <s v=" "/>
    <s v="TK"/>
    <x v="184"/>
    <m/>
    <s v="FRI"/>
    <x v="17"/>
    <d v="1899-12-30T16:20:00"/>
    <d v="1899-12-30T19:20:00"/>
    <s v="  "/>
    <x v="16"/>
    <s v="TK"/>
    <s v="77X"/>
    <x v="1"/>
    <x v="0"/>
    <x v="1"/>
    <x v="0"/>
    <x v="16"/>
    <x v="14"/>
    <x v="4"/>
    <x v="5"/>
    <x v="5"/>
    <x v="4"/>
    <s v="ISLFRAISL"/>
    <s v=""/>
    <s v=""/>
    <s v=""/>
    <s v=""/>
    <n v="1"/>
    <s v=""/>
    <s v=""/>
    <s v=""/>
    <s v=""/>
    <s v=""/>
    <s v=""/>
    <s v=""/>
    <s v=""/>
    <s v=""/>
    <s v="439946404FRA"/>
    <s v="4399464036404ISL"/>
    <s v=""/>
    <s v="439946404"/>
    <n v="2716"/>
    <s v="ISL"/>
    <x v="6"/>
    <n v="2"/>
    <n v="2"/>
    <s v="27162"/>
    <s v="2716ISLT"/>
    <s v="ISLFRAISL"/>
  </r>
  <r>
    <x v="5"/>
    <s v=" "/>
    <s v="TK"/>
    <x v="358"/>
    <m/>
    <s v="FRI"/>
    <x v="121"/>
    <d v="1899-12-30T16:25:00"/>
    <d v="1899-12-30T19:40:00"/>
    <s v="  "/>
    <x v="5"/>
    <s v="TK"/>
    <s v="33S"/>
    <x v="3"/>
    <x v="1"/>
    <x v="0"/>
    <x v="0"/>
    <x v="116"/>
    <x v="14"/>
    <x v="4"/>
    <x v="5"/>
    <x v="5"/>
    <x v="4"/>
    <s v="ISTHAMIST"/>
    <s v=""/>
    <s v=""/>
    <s v=""/>
    <s v=""/>
    <n v="1"/>
    <s v=""/>
    <s v=""/>
    <s v=""/>
    <s v=""/>
    <s v=""/>
    <s v=""/>
    <s v=""/>
    <s v=""/>
    <s v=""/>
    <s v="439941664HAM"/>
    <s v="4399416631664IST"/>
    <s v=""/>
    <s v="439941664"/>
    <n v="2769"/>
    <s v="IST"/>
    <x v="6"/>
    <n v="2"/>
    <n v="2"/>
    <s v="27692"/>
    <s v="2769ISLT"/>
    <s v="ISTHAMIST"/>
  </r>
  <r>
    <x v="5"/>
    <s v=" "/>
    <s v="TK"/>
    <x v="89"/>
    <m/>
    <s v="FRI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s v=""/>
    <s v=""/>
    <s v=""/>
    <n v="1"/>
    <s v=""/>
    <s v=""/>
    <s v=""/>
    <s v=""/>
    <s v=""/>
    <s v=""/>
    <n v="1"/>
    <s v=""/>
    <s v=""/>
    <s v="439942174IST"/>
    <s v="4399421742174ESB"/>
    <s v="ISTL"/>
    <s v="439942174ISTL"/>
    <n v="2972"/>
    <s v="IST"/>
    <x v="6"/>
    <n v="2"/>
    <n v="1"/>
    <s v="29721"/>
    <s v=""/>
    <s v=""/>
  </r>
  <r>
    <x v="5"/>
    <s v=" "/>
    <s v="TK"/>
    <x v="520"/>
    <m/>
    <s v="FRI"/>
    <x v="2"/>
    <d v="1899-12-30T16:25:00"/>
    <d v="1899-12-30T19:45:00"/>
    <s v="  "/>
    <x v="78"/>
    <s v="TK"/>
    <s v="77X"/>
    <x v="1"/>
    <x v="0"/>
    <x v="1"/>
    <x v="0"/>
    <x v="1"/>
    <x v="1"/>
    <x v="1"/>
    <x v="75"/>
    <x v="56"/>
    <x v="3"/>
    <s v="ISLKWIDWCISL"/>
    <s v=""/>
    <s v=""/>
    <s v=""/>
    <s v=""/>
    <n v="1"/>
    <s v=""/>
    <s v=""/>
    <s v=""/>
    <s v=""/>
    <s v=""/>
    <s v=""/>
    <n v="1"/>
    <s v=""/>
    <s v=""/>
    <s v="439946464ISL"/>
    <s v="4399464646464KWI"/>
    <s v="ISTL"/>
    <s v="439946464ISTL"/>
    <n v="2973"/>
    <s v="ISL"/>
    <x v="6"/>
    <n v="3"/>
    <n v="1"/>
    <s v="29731"/>
    <s v=""/>
    <s v=""/>
  </r>
  <r>
    <x v="5"/>
    <s v=" "/>
    <s v="TK"/>
    <x v="359"/>
    <m/>
    <s v="FRI"/>
    <x v="5"/>
    <d v="1899-12-30T16:30:00"/>
    <d v="1899-12-30T01:55:00"/>
    <n v="1"/>
    <x v="5"/>
    <s v="TK"/>
    <n v="789"/>
    <x v="3"/>
    <x v="1"/>
    <x v="4"/>
    <x v="0"/>
    <x v="4"/>
    <x v="4"/>
    <x v="2"/>
    <x v="5"/>
    <x v="5"/>
    <x v="4"/>
    <s v="ISTJFKIST"/>
    <s v=""/>
    <s v=""/>
    <s v=""/>
    <s v=""/>
    <n v="1"/>
    <s v=""/>
    <s v=""/>
    <s v=""/>
    <s v=""/>
    <s v=""/>
    <s v=""/>
    <s v=""/>
    <s v=""/>
    <s v=""/>
    <s v="439944JFK"/>
    <s v="4399434IST"/>
    <s v=""/>
    <s v="439944"/>
    <n v="2483"/>
    <s v="IST"/>
    <x v="6"/>
    <n v="2"/>
    <n v="2"/>
    <s v="24832"/>
    <s v="2483ISLT"/>
    <s v="ISTJFKIST"/>
  </r>
  <r>
    <x v="5"/>
    <s v=" "/>
    <s v="TK"/>
    <x v="90"/>
    <m/>
    <s v="FRI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s v=""/>
    <s v=""/>
    <s v=""/>
    <n v="1"/>
    <s v=""/>
    <s v=""/>
    <s v=""/>
    <s v=""/>
    <s v=""/>
    <s v=""/>
    <n v="1"/>
    <s v=""/>
    <s v=""/>
    <s v="439942334IST"/>
    <s v="4399423342334ADB"/>
    <s v="ISTL"/>
    <s v="439942334ISTL"/>
    <n v="2977"/>
    <s v="IST"/>
    <x v="6"/>
    <n v="2"/>
    <n v="1"/>
    <s v="29771"/>
    <s v=""/>
    <s v=""/>
  </r>
  <r>
    <x v="5"/>
    <s v=" "/>
    <s v="TK"/>
    <x v="521"/>
    <m/>
    <s v="FRI"/>
    <x v="2"/>
    <d v="1899-12-30T16:50:00"/>
    <d v="1899-12-30T21:10:00"/>
    <s v="  "/>
    <x v="85"/>
    <s v="TK"/>
    <s v="33X"/>
    <x v="1"/>
    <x v="0"/>
    <x v="0"/>
    <x v="0"/>
    <x v="1"/>
    <x v="1"/>
    <x v="1"/>
    <x v="82"/>
    <x v="9"/>
    <x v="5"/>
    <s v="ISLMADISL"/>
    <s v=""/>
    <s v=""/>
    <s v=""/>
    <s v=""/>
    <n v="1"/>
    <s v=""/>
    <s v=""/>
    <s v=""/>
    <s v=""/>
    <s v=""/>
    <s v=""/>
    <n v="1"/>
    <s v=""/>
    <s v=""/>
    <s v="439946385ISL"/>
    <s v="4399463856385MAD"/>
    <s v="ISTL"/>
    <s v="439946385ISTL"/>
    <n v="2987"/>
    <s v="ISL"/>
    <x v="6"/>
    <n v="2"/>
    <n v="1"/>
    <s v="29871"/>
    <s v=""/>
    <s v=""/>
  </r>
  <r>
    <x v="5"/>
    <s v=" "/>
    <s v="TK"/>
    <x v="489"/>
    <m/>
    <s v="FRI"/>
    <x v="5"/>
    <d v="1899-12-30T16:55:00"/>
    <d v="1899-12-30T20:40:00"/>
    <s v="  "/>
    <x v="71"/>
    <s v="TK"/>
    <s v="77X"/>
    <x v="1"/>
    <x v="0"/>
    <x v="1"/>
    <x v="0"/>
    <x v="4"/>
    <x v="4"/>
    <x v="2"/>
    <x v="68"/>
    <x v="15"/>
    <x v="6"/>
    <s v="ISLJFKIAHISL"/>
    <s v=""/>
    <s v=""/>
    <s v=""/>
    <s v=""/>
    <n v="1"/>
    <s v=""/>
    <s v=""/>
    <s v=""/>
    <s v=""/>
    <s v=""/>
    <s v=""/>
    <n v="1"/>
    <s v=""/>
    <s v=""/>
    <s v="439946557JFK"/>
    <s v="4399465576557IAH"/>
    <s v=""/>
    <s v="439946557"/>
    <n v="2449"/>
    <s v="ISL"/>
    <x v="6"/>
    <n v="3"/>
    <n v="2"/>
    <s v="24492"/>
    <s v=""/>
    <s v=""/>
  </r>
  <r>
    <x v="5"/>
    <s v=" "/>
    <s v="TK"/>
    <x v="361"/>
    <m/>
    <s v="FRI"/>
    <x v="17"/>
    <d v="1899-12-30T17:00:00"/>
    <d v="1899-12-30T20:05:00"/>
    <s v="  "/>
    <x v="5"/>
    <s v="TK"/>
    <s v="33S"/>
    <x v="3"/>
    <x v="1"/>
    <x v="0"/>
    <x v="0"/>
    <x v="16"/>
    <x v="14"/>
    <x v="4"/>
    <x v="5"/>
    <x v="5"/>
    <x v="4"/>
    <s v="ISTFRAIST"/>
    <s v=""/>
    <s v=""/>
    <s v=""/>
    <s v=""/>
    <n v="1"/>
    <s v=""/>
    <s v=""/>
    <s v=""/>
    <s v=""/>
    <s v=""/>
    <s v=""/>
    <s v=""/>
    <s v=""/>
    <s v=""/>
    <s v="439941594FRA"/>
    <s v="4399415931594IST"/>
    <s v=""/>
    <s v="439941594"/>
    <n v="2807"/>
    <s v="IST"/>
    <x v="6"/>
    <n v="2"/>
    <n v="2"/>
    <s v="28072"/>
    <s v="2807ISLT"/>
    <s v="ISTFRAIST"/>
  </r>
  <r>
    <x v="5"/>
    <s v=" "/>
    <s v="TK"/>
    <x v="362"/>
    <m/>
    <s v="FRI"/>
    <x v="15"/>
    <d v="1899-12-30T17:00:00"/>
    <d v="1899-12-30T20:30:00"/>
    <s v="  "/>
    <x v="5"/>
    <s v="TK"/>
    <s v="33P"/>
    <x v="3"/>
    <x v="1"/>
    <x v="0"/>
    <x v="0"/>
    <x v="14"/>
    <x v="10"/>
    <x v="4"/>
    <x v="5"/>
    <x v="5"/>
    <x v="4"/>
    <s v="ISTBCNIST"/>
    <s v=""/>
    <s v=""/>
    <s v=""/>
    <s v=""/>
    <n v="1"/>
    <s v=""/>
    <s v=""/>
    <s v=""/>
    <s v=""/>
    <s v=""/>
    <s v=""/>
    <s v=""/>
    <s v=""/>
    <s v=""/>
    <s v="439941856BCN"/>
    <s v="4399418551856IST"/>
    <s v=""/>
    <s v="439941856"/>
    <n v="2774"/>
    <s v="IST"/>
    <x v="6"/>
    <n v="2"/>
    <n v="2"/>
    <s v="27742"/>
    <s v="2774ISLT"/>
    <s v="ISTBCNIST"/>
  </r>
  <r>
    <x v="5"/>
    <s v=" "/>
    <s v="TK"/>
    <x v="188"/>
    <m/>
    <s v="FRI"/>
    <x v="9"/>
    <d v="1899-12-30T17:00:00"/>
    <d v="1899-12-30T01:40:00"/>
    <n v="1"/>
    <x v="93"/>
    <s v="TK"/>
    <s v="TK7"/>
    <x v="0"/>
    <x v="2"/>
    <x v="5"/>
    <x v="1"/>
    <x v="8"/>
    <x v="7"/>
    <x v="0"/>
    <x v="90"/>
    <x v="67"/>
    <x v="6"/>
    <s v="ISTDSSEZEDSSIST"/>
    <s v=""/>
    <s v=""/>
    <s v=""/>
    <s v=""/>
    <s v=""/>
    <s v=""/>
    <s v=""/>
    <s v=""/>
    <s v=""/>
    <s v=""/>
    <s v=""/>
    <n v="1"/>
    <s v=""/>
    <s v=""/>
    <s v="439946169DSS"/>
    <s v="4399461696169EZE"/>
    <s v=""/>
    <s v="439946169"/>
    <n v="2597"/>
    <s v="IST"/>
    <x v="6"/>
    <n v="4"/>
    <n v="2"/>
    <s v="25972"/>
    <s v=""/>
    <s v=""/>
  </r>
  <r>
    <x v="5"/>
    <s v=" "/>
    <s v="TK"/>
    <x v="522"/>
    <m/>
    <s v="FRI"/>
    <x v="28"/>
    <d v="1899-12-30T17:00:00"/>
    <d v="1899-12-30T23:50:00"/>
    <s v="  "/>
    <x v="16"/>
    <s v="TK"/>
    <s v="77X"/>
    <x v="1"/>
    <x v="0"/>
    <x v="1"/>
    <x v="0"/>
    <x v="26"/>
    <x v="21"/>
    <x v="6"/>
    <x v="5"/>
    <x v="5"/>
    <x v="4"/>
    <s v="ISLBOMISL"/>
    <s v=""/>
    <s v=""/>
    <s v=""/>
    <s v=""/>
    <n v="1"/>
    <s v=""/>
    <s v=""/>
    <s v=""/>
    <s v=""/>
    <s v=""/>
    <s v=""/>
    <s v=""/>
    <s v=""/>
    <s v=""/>
    <s v="439946467BOM"/>
    <s v="4399464666467ISL"/>
    <s v=""/>
    <s v="439946467"/>
    <n v="2613"/>
    <s v="ISL"/>
    <x v="6"/>
    <n v="2"/>
    <n v="2"/>
    <s v="26132"/>
    <s v="2613ISLT"/>
    <s v="ISLBOMISL"/>
  </r>
  <r>
    <x v="5"/>
    <s v=" "/>
    <s v="TK"/>
    <x v="363"/>
    <m/>
    <s v="FRI"/>
    <x v="103"/>
    <d v="1899-12-30T17:05:00"/>
    <d v="1899-12-30T20:25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s v=""/>
    <n v="1"/>
    <s v=""/>
    <s v=""/>
    <s v=""/>
    <s v=""/>
    <s v=""/>
    <s v=""/>
    <s v=""/>
    <s v=""/>
    <s v=""/>
    <s v="439941528DUS"/>
    <s v="4399415271528IST"/>
    <s v=""/>
    <s v="439941528"/>
    <n v="2804"/>
    <s v="IST"/>
    <x v="6"/>
    <n v="2"/>
    <n v="2"/>
    <s v="28042"/>
    <s v="2804ISLT"/>
    <s v="ISTDUSIST"/>
  </r>
  <r>
    <x v="5"/>
    <s v=" "/>
    <s v="TK"/>
    <x v="364"/>
    <m/>
    <s v="FRI"/>
    <x v="18"/>
    <d v="1899-12-30T17:05:00"/>
    <d v="1899-12-30T20:40:00"/>
    <s v="  "/>
    <x v="5"/>
    <s v="TK"/>
    <n v="789"/>
    <x v="3"/>
    <x v="1"/>
    <x v="4"/>
    <x v="0"/>
    <x v="17"/>
    <x v="15"/>
    <x v="4"/>
    <x v="5"/>
    <x v="5"/>
    <x v="4"/>
    <s v="ISTAMSIST"/>
    <s v=""/>
    <s v=""/>
    <s v=""/>
    <s v=""/>
    <n v="1"/>
    <s v=""/>
    <s v=""/>
    <s v=""/>
    <s v=""/>
    <s v=""/>
    <s v=""/>
    <s v=""/>
    <s v=""/>
    <s v=""/>
    <s v="439941954AMS"/>
    <s v="4399419531954IST"/>
    <s v=""/>
    <s v="439941954"/>
    <n v="2779"/>
    <s v="IST"/>
    <x v="6"/>
    <n v="2"/>
    <n v="2"/>
    <s v="27792"/>
    <s v="2779ISLT"/>
    <s v="ISTAMSIST"/>
  </r>
  <r>
    <x v="5"/>
    <s v=" "/>
    <s v="TK"/>
    <x v="368"/>
    <m/>
    <s v="FRI"/>
    <x v="1"/>
    <d v="1899-12-30T17:20:00"/>
    <d v="1899-12-30T22:40:00"/>
    <s v="  "/>
    <x v="127"/>
    <s v="TK"/>
    <s v="33P"/>
    <x v="3"/>
    <x v="1"/>
    <x v="0"/>
    <x v="0"/>
    <x v="1"/>
    <x v="1"/>
    <x v="1"/>
    <x v="122"/>
    <x v="33"/>
    <x v="3"/>
    <s v="ISTISBIST"/>
    <s v=""/>
    <s v=""/>
    <s v=""/>
    <s v=""/>
    <n v="1"/>
    <s v=""/>
    <s v=""/>
    <s v=""/>
    <s v=""/>
    <s v=""/>
    <s v=""/>
    <n v="1"/>
    <s v=""/>
    <s v=""/>
    <s v="43994710IST"/>
    <s v="43994710710ISB"/>
    <s v="ISTL"/>
    <s v="43994710ISTL"/>
    <n v="3008"/>
    <s v="IST"/>
    <x v="6"/>
    <n v="2"/>
    <n v="1"/>
    <s v="30081"/>
    <s v=""/>
    <s v=""/>
  </r>
  <r>
    <x v="5"/>
    <s v=" "/>
    <s v="TK"/>
    <x v="467"/>
    <m/>
    <s v="FRI"/>
    <x v="1"/>
    <d v="1899-12-30T17:20:00"/>
    <d v="1899-12-30T00:25:00"/>
    <n v="1"/>
    <x v="135"/>
    <s v="TK"/>
    <n v="333"/>
    <x v="3"/>
    <x v="1"/>
    <x v="0"/>
    <x v="0"/>
    <x v="1"/>
    <x v="1"/>
    <x v="1"/>
    <x v="130"/>
    <x v="83"/>
    <x v="3"/>
    <s v="ISTKTMIST"/>
    <s v=""/>
    <s v=""/>
    <s v=""/>
    <s v=""/>
    <n v="1"/>
    <s v=""/>
    <s v=""/>
    <s v=""/>
    <s v=""/>
    <s v=""/>
    <s v=""/>
    <n v="1"/>
    <s v=""/>
    <s v=""/>
    <s v="43994726IST"/>
    <s v="43994726726KTM"/>
    <s v="ISTL"/>
    <s v="43994726ISTL"/>
    <n v="3009"/>
    <s v="IST"/>
    <x v="6"/>
    <n v="2"/>
    <n v="1"/>
    <s v="30091"/>
    <s v=""/>
    <s v=""/>
  </r>
  <r>
    <x v="5"/>
    <s v=" "/>
    <s v="TK"/>
    <x v="369"/>
    <m/>
    <s v="FRI"/>
    <x v="24"/>
    <d v="1899-12-30T17:20:00"/>
    <d v="1899-12-30T21:10:00"/>
    <s v="  "/>
    <x v="5"/>
    <s v="TK"/>
    <s v="35D"/>
    <x v="3"/>
    <x v="1"/>
    <x v="6"/>
    <x v="0"/>
    <x v="23"/>
    <x v="19"/>
    <x v="5"/>
    <x v="5"/>
    <x v="5"/>
    <x v="4"/>
    <s v="ISTLHRIST"/>
    <s v=""/>
    <s v=""/>
    <s v=""/>
    <s v=""/>
    <n v="1"/>
    <s v=""/>
    <s v=""/>
    <s v=""/>
    <s v=""/>
    <s v=""/>
    <s v=""/>
    <s v=""/>
    <s v=""/>
    <s v=""/>
    <s v="439941972LHR"/>
    <s v="4399419711972IST"/>
    <s v=""/>
    <s v="439941972"/>
    <n v="2762"/>
    <s v="IST"/>
    <x v="6"/>
    <n v="2"/>
    <n v="2"/>
    <s v="27622"/>
    <s v="2762ISLT"/>
    <s v="ISTLHRIST"/>
  </r>
  <r>
    <x v="5"/>
    <s v=" "/>
    <s v="TK"/>
    <x v="371"/>
    <m/>
    <s v="FRI"/>
    <x v="1"/>
    <d v="1899-12-30T17:30:00"/>
    <d v="1899-12-30T22:50:00"/>
    <s v="  "/>
    <x v="72"/>
    <s v="TK"/>
    <s v="33S"/>
    <x v="3"/>
    <x v="1"/>
    <x v="0"/>
    <x v="0"/>
    <x v="1"/>
    <x v="1"/>
    <x v="1"/>
    <x v="69"/>
    <x v="33"/>
    <x v="3"/>
    <s v="ISTKHIIST"/>
    <s v=""/>
    <s v=""/>
    <s v=""/>
    <s v=""/>
    <n v="1"/>
    <s v=""/>
    <s v=""/>
    <s v=""/>
    <s v=""/>
    <s v=""/>
    <s v=""/>
    <n v="1"/>
    <s v=""/>
    <s v=""/>
    <s v="43994708IST"/>
    <s v="43994708708KHI"/>
    <s v="ISTL"/>
    <s v="43994708ISTL"/>
    <n v="3017"/>
    <s v="IST"/>
    <x v="6"/>
    <n v="2"/>
    <n v="1"/>
    <s v="30171"/>
    <s v=""/>
    <s v=""/>
  </r>
  <r>
    <x v="5"/>
    <s v=" "/>
    <s v="TK"/>
    <x v="523"/>
    <m/>
    <s v="FRI"/>
    <x v="1"/>
    <d v="1899-12-30T17:30:00"/>
    <d v="1899-12-30T21:45:00"/>
    <s v="  "/>
    <x v="3"/>
    <s v="TK"/>
    <s v="33S"/>
    <x v="3"/>
    <x v="1"/>
    <x v="0"/>
    <x v="0"/>
    <x v="1"/>
    <x v="1"/>
    <x v="1"/>
    <x v="3"/>
    <x v="3"/>
    <x v="3"/>
    <s v="ISTDOHIST"/>
    <s v=""/>
    <s v=""/>
    <s v=""/>
    <s v=""/>
    <n v="1"/>
    <s v=""/>
    <s v=""/>
    <s v=""/>
    <s v=""/>
    <s v=""/>
    <s v=""/>
    <n v="1"/>
    <s v=""/>
    <s v=""/>
    <s v="43994780IST"/>
    <s v="43994780780DOH"/>
    <s v="ISTL"/>
    <s v="43994780ISTL"/>
    <n v="3018"/>
    <s v="IST"/>
    <x v="6"/>
    <n v="2"/>
    <n v="1"/>
    <s v="30181"/>
    <s v=""/>
    <s v=""/>
  </r>
  <r>
    <x v="5"/>
    <s v=" "/>
    <s v="TK"/>
    <x v="372"/>
    <m/>
    <s v="FRI"/>
    <x v="1"/>
    <d v="1899-12-30T17:40:00"/>
    <d v="1899-12-30T23:10:00"/>
    <s v="  "/>
    <x v="42"/>
    <s v="TK"/>
    <n v="333"/>
    <x v="3"/>
    <x v="1"/>
    <x v="0"/>
    <x v="0"/>
    <x v="1"/>
    <x v="1"/>
    <x v="1"/>
    <x v="40"/>
    <x v="33"/>
    <x v="3"/>
    <s v="ISTLHEIST"/>
    <s v=""/>
    <s v=""/>
    <s v=""/>
    <s v=""/>
    <n v="1"/>
    <s v=""/>
    <s v=""/>
    <s v=""/>
    <s v=""/>
    <s v=""/>
    <s v=""/>
    <n v="1"/>
    <s v=""/>
    <s v=""/>
    <s v="43994714IST"/>
    <s v="43994714714LHE"/>
    <s v="ISTL"/>
    <s v="43994714ISTL"/>
    <n v="3023"/>
    <s v="IST"/>
    <x v="6"/>
    <n v="2"/>
    <n v="1"/>
    <s v="30231"/>
    <s v=""/>
    <s v=""/>
  </r>
  <r>
    <x v="5"/>
    <s v=" "/>
    <s v="TK"/>
    <x v="524"/>
    <m/>
    <s v="FRI"/>
    <x v="2"/>
    <d v="1899-12-30T17:45:00"/>
    <d v="1899-12-30T05:10:00"/>
    <n v="1"/>
    <x v="80"/>
    <s v="TK"/>
    <s v="77X"/>
    <x v="1"/>
    <x v="0"/>
    <x v="1"/>
    <x v="0"/>
    <x v="1"/>
    <x v="1"/>
    <x v="1"/>
    <x v="77"/>
    <x v="58"/>
    <x v="1"/>
    <s v="ISLTPEALAISL"/>
    <s v=""/>
    <s v=""/>
    <s v=""/>
    <s v=""/>
    <n v="1"/>
    <s v=""/>
    <s v=""/>
    <s v=""/>
    <s v=""/>
    <s v=""/>
    <s v=""/>
    <n v="1"/>
    <s v=""/>
    <s v=""/>
    <s v="439946486ISL"/>
    <s v="4399464866486TPE"/>
    <s v="ISTL"/>
    <s v="439946486ISTL"/>
    <n v="3028"/>
    <s v="ISL"/>
    <x v="6"/>
    <n v="3"/>
    <n v="1"/>
    <s v="30281"/>
    <s v=""/>
    <s v=""/>
  </r>
  <r>
    <x v="5"/>
    <s v=" "/>
    <s v="TK"/>
    <x v="374"/>
    <m/>
    <s v="FRI"/>
    <x v="81"/>
    <d v="1899-12-30T17:55:00"/>
    <d v="1899-12-30T20:50:00"/>
    <s v="  "/>
    <x v="5"/>
    <s v="TK"/>
    <s v="33D"/>
    <x v="3"/>
    <x v="1"/>
    <x v="0"/>
    <x v="0"/>
    <x v="78"/>
    <x v="58"/>
    <x v="4"/>
    <x v="5"/>
    <x v="5"/>
    <x v="4"/>
    <s v="ISTMXPIST"/>
    <s v=""/>
    <s v=""/>
    <s v=""/>
    <s v=""/>
    <n v="1"/>
    <s v=""/>
    <s v=""/>
    <s v=""/>
    <s v=""/>
    <s v=""/>
    <s v=""/>
    <s v=""/>
    <s v=""/>
    <s v=""/>
    <s v="439941876MXP"/>
    <s v="4399418751876IST"/>
    <s v=""/>
    <s v="439941876"/>
    <n v="2863"/>
    <s v="IST"/>
    <x v="6"/>
    <n v="2"/>
    <n v="2"/>
    <s v="28632"/>
    <s v="2863ISLT"/>
    <s v="ISTMXPIST"/>
  </r>
  <r>
    <x v="5"/>
    <s v=" "/>
    <s v="TK"/>
    <x v="507"/>
    <m/>
    <s v="FRI"/>
    <x v="61"/>
    <d v="1899-12-30T17:55:00"/>
    <d v="1899-12-30T19:55:00"/>
    <s v="  "/>
    <x v="16"/>
    <s v="TK"/>
    <s v="33X"/>
    <x v="0"/>
    <x v="0"/>
    <x v="0"/>
    <x v="0"/>
    <x v="58"/>
    <x v="44"/>
    <x v="6"/>
    <x v="5"/>
    <x v="5"/>
    <x v="4"/>
    <s v="ISLAMMBEYISL"/>
    <s v=""/>
    <s v=""/>
    <s v=""/>
    <s v=""/>
    <n v="1"/>
    <s v=""/>
    <s v=""/>
    <s v=""/>
    <s v=""/>
    <s v=""/>
    <s v=""/>
    <s v=""/>
    <s v=""/>
    <s v=""/>
    <s v="439946653BEY"/>
    <s v="4399466536653ISL"/>
    <s v=""/>
    <s v="439946653"/>
    <n v="2694"/>
    <s v="ISL"/>
    <x v="6"/>
    <n v="3"/>
    <n v="3"/>
    <s v="26943"/>
    <s v="2694ISLT"/>
    <s v="ISLAMMBEYISL"/>
  </r>
  <r>
    <x v="5"/>
    <s v=" "/>
    <s v="TK"/>
    <x v="375"/>
    <m/>
    <s v="FRI"/>
    <x v="105"/>
    <d v="1899-12-30T18:10:00"/>
    <d v="1899-12-30T21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s v=""/>
    <s v=""/>
    <n v="1"/>
    <s v=""/>
    <s v=""/>
    <s v=""/>
    <s v=""/>
    <s v=""/>
    <s v=""/>
    <s v=""/>
    <s v=""/>
    <s v=""/>
    <s v="439941724TXL"/>
    <s v="4399417231724IST"/>
    <s v=""/>
    <s v="439941724"/>
    <n v="2867"/>
    <s v="IST"/>
    <x v="6"/>
    <n v="2"/>
    <n v="2"/>
    <s v="28672"/>
    <s v="2867ISLT"/>
    <s v="ISTTXLIST"/>
  </r>
  <r>
    <x v="5"/>
    <s v=" "/>
    <s v="TK"/>
    <x v="209"/>
    <m/>
    <s v="FRI"/>
    <x v="2"/>
    <d v="1899-12-30T18:10:00"/>
    <d v="1899-12-30T20:20:00"/>
    <s v="  "/>
    <x v="35"/>
    <s v="9T"/>
    <s v="74F"/>
    <x v="1"/>
    <x v="0"/>
    <x v="3"/>
    <x v="0"/>
    <x v="1"/>
    <x v="1"/>
    <x v="1"/>
    <x v="33"/>
    <x v="26"/>
    <x v="0"/>
    <s v="ISLCAIISL"/>
    <s v=""/>
    <s v=""/>
    <s v=""/>
    <s v=""/>
    <n v="1"/>
    <s v=""/>
    <s v=""/>
    <s v=""/>
    <s v=""/>
    <s v=""/>
    <s v=""/>
    <n v="1"/>
    <s v=""/>
    <s v=""/>
    <s v="439946468ISL"/>
    <s v="4399464686468CAI"/>
    <s v="ISTL"/>
    <s v="439946468ISTL"/>
    <n v="3040"/>
    <s v="ISL"/>
    <x v="6"/>
    <n v="2"/>
    <n v="1"/>
    <s v="30401"/>
    <s v=""/>
    <s v=""/>
  </r>
  <r>
    <x v="5"/>
    <s v=" "/>
    <s v="TK"/>
    <x v="377"/>
    <m/>
    <s v="FRI"/>
    <x v="1"/>
    <d v="1899-12-30T18:20:00"/>
    <d v="1899-12-30T08:35:00"/>
    <n v="1"/>
    <x v="67"/>
    <s v="TK"/>
    <n v="789"/>
    <x v="3"/>
    <x v="1"/>
    <x v="4"/>
    <x v="0"/>
    <x v="1"/>
    <x v="1"/>
    <x v="1"/>
    <x v="64"/>
    <x v="50"/>
    <x v="6"/>
    <s v="ISTMEXCUNIST"/>
    <s v=""/>
    <s v=""/>
    <s v=""/>
    <s v=""/>
    <n v="1"/>
    <s v=""/>
    <s v=""/>
    <s v=""/>
    <s v=""/>
    <s v=""/>
    <s v=""/>
    <n v="1"/>
    <s v=""/>
    <s v=""/>
    <s v="43994181IST"/>
    <s v="43994181181MEX"/>
    <s v="ISTL"/>
    <s v="43994181ISTL"/>
    <n v="3046"/>
    <s v="IST"/>
    <x v="6"/>
    <n v="3"/>
    <n v="1"/>
    <s v="30461"/>
    <s v=""/>
    <s v=""/>
  </r>
  <r>
    <x v="5"/>
    <s v=" "/>
    <s v="TK"/>
    <x v="508"/>
    <m/>
    <s v="FRI"/>
    <x v="91"/>
    <d v="1899-12-30T18:40:00"/>
    <d v="1899-12-30T22:15:00"/>
    <s v="  "/>
    <x v="16"/>
    <s v="TK"/>
    <s v="77X"/>
    <x v="1"/>
    <x v="0"/>
    <x v="1"/>
    <x v="0"/>
    <x v="88"/>
    <x v="65"/>
    <x v="5"/>
    <x v="5"/>
    <x v="5"/>
    <x v="4"/>
    <s v="ISLHELOSLISL"/>
    <s v=""/>
    <s v=""/>
    <s v=""/>
    <s v=""/>
    <n v="1"/>
    <s v=""/>
    <s v=""/>
    <s v=""/>
    <s v=""/>
    <s v=""/>
    <s v=""/>
    <s v=""/>
    <s v=""/>
    <s v=""/>
    <s v="439946317OSL"/>
    <s v="4399463176317ISL"/>
    <s v=""/>
    <s v="439946317"/>
    <n v="2709"/>
    <s v="ISL"/>
    <x v="6"/>
    <n v="3"/>
    <n v="3"/>
    <s v="27093"/>
    <s v="2709ISLT"/>
    <s v="ISLHELOSLISL"/>
  </r>
  <r>
    <x v="5"/>
    <s v=" "/>
    <s v="TK"/>
    <x v="525"/>
    <m/>
    <s v="FRI"/>
    <x v="2"/>
    <d v="1899-12-30T18:55:00"/>
    <d v="1899-12-30T21:50:00"/>
    <s v="  "/>
    <x v="79"/>
    <s v="TK"/>
    <s v="33X"/>
    <x v="1"/>
    <x v="0"/>
    <x v="0"/>
    <x v="0"/>
    <x v="1"/>
    <x v="1"/>
    <x v="1"/>
    <x v="76"/>
    <x v="57"/>
    <x v="5"/>
    <s v="ISLMXPISL"/>
    <s v=""/>
    <s v=""/>
    <s v=""/>
    <s v=""/>
    <n v="1"/>
    <s v=""/>
    <s v=""/>
    <s v=""/>
    <s v=""/>
    <s v=""/>
    <s v=""/>
    <n v="1"/>
    <s v=""/>
    <s v=""/>
    <s v="439946325ISL"/>
    <s v="4399463256325MXP"/>
    <s v="ISTL"/>
    <s v="439946325ISTL"/>
    <n v="3064"/>
    <s v="ISL"/>
    <x v="6"/>
    <n v="2"/>
    <n v="1"/>
    <s v="30641"/>
    <s v=""/>
    <s v=""/>
  </r>
  <r>
    <x v="5"/>
    <s v=" "/>
    <s v="TK"/>
    <x v="526"/>
    <m/>
    <s v="FRI"/>
    <x v="42"/>
    <d v="1899-12-30T19:00:00"/>
    <d v="1899-12-30T02:10:00"/>
    <n v="1"/>
    <x v="1"/>
    <s v="TK"/>
    <s v="77X"/>
    <x v="1"/>
    <x v="0"/>
    <x v="1"/>
    <x v="0"/>
    <x v="40"/>
    <x v="28"/>
    <x v="3"/>
    <x v="1"/>
    <x v="1"/>
    <x v="1"/>
    <s v="ISLPVGFRUISL"/>
    <s v=""/>
    <s v=""/>
    <s v=""/>
    <s v=""/>
    <n v="1"/>
    <s v=""/>
    <s v=""/>
    <s v=""/>
    <s v=""/>
    <s v=""/>
    <s v=""/>
    <n v="1"/>
    <s v=""/>
    <s v=""/>
    <s v="439946479PVG"/>
    <s v="4399464786479FRU"/>
    <s v=""/>
    <s v="439946479"/>
    <n v="2582"/>
    <s v="ISL"/>
    <x v="6"/>
    <n v="3"/>
    <n v="2"/>
    <s v="25822"/>
    <s v=""/>
    <s v=""/>
  </r>
  <r>
    <x v="5"/>
    <s v=" "/>
    <s v="TK"/>
    <x v="379"/>
    <m/>
    <s v="FRI"/>
    <x v="61"/>
    <d v="1899-12-30T19:05:00"/>
    <d v="1899-12-30T21:10:00"/>
    <s v="  "/>
    <x v="5"/>
    <s v="TK"/>
    <s v="33P"/>
    <x v="3"/>
    <x v="1"/>
    <x v="0"/>
    <x v="0"/>
    <x v="58"/>
    <x v="44"/>
    <x v="6"/>
    <x v="5"/>
    <x v="5"/>
    <x v="4"/>
    <s v="ISTBEYIST"/>
    <s v=""/>
    <s v=""/>
    <s v=""/>
    <s v=""/>
    <n v="1"/>
    <s v=""/>
    <s v=""/>
    <s v=""/>
    <s v=""/>
    <s v=""/>
    <s v=""/>
    <s v=""/>
    <s v=""/>
    <s v=""/>
    <s v="43994827BEY"/>
    <s v="43994826827IST"/>
    <s v=""/>
    <s v="43994827"/>
    <n v="2927"/>
    <s v="IST"/>
    <x v="6"/>
    <n v="2"/>
    <n v="2"/>
    <s v="29272"/>
    <s v="2927ISLT"/>
    <s v="ISTBEYIST"/>
  </r>
  <r>
    <x v="5"/>
    <s v=" "/>
    <s v="TK"/>
    <x v="517"/>
    <m/>
    <s v="FRI"/>
    <x v="16"/>
    <d v="1899-12-30T19:20:00"/>
    <d v="1899-12-30T23:30:00"/>
    <s v="  "/>
    <x v="81"/>
    <s v="TK"/>
    <s v="33X"/>
    <x v="1"/>
    <x v="0"/>
    <x v="0"/>
    <x v="0"/>
    <x v="15"/>
    <x v="13"/>
    <x v="6"/>
    <x v="78"/>
    <x v="12"/>
    <x v="3"/>
    <s v="ISLBAHHYDISL"/>
    <s v=""/>
    <s v=""/>
    <s v=""/>
    <s v=""/>
    <n v="1"/>
    <s v=""/>
    <s v=""/>
    <s v=""/>
    <s v=""/>
    <s v=""/>
    <s v=""/>
    <n v="1"/>
    <s v=""/>
    <s v=""/>
    <s v="439946578BAH"/>
    <s v="4399465786578HYD"/>
    <s v=""/>
    <s v="439946578"/>
    <n v="2870"/>
    <s v="ISL"/>
    <x v="6"/>
    <n v="3"/>
    <n v="2"/>
    <s v="28702"/>
    <s v=""/>
    <s v=""/>
  </r>
  <r>
    <x v="5"/>
    <s v=" "/>
    <s v="TK"/>
    <x v="380"/>
    <m/>
    <s v="FRI"/>
    <x v="37"/>
    <d v="1899-12-30T19:35:00"/>
    <d v="1899-12-30T02:15:00"/>
    <n v="1"/>
    <x v="5"/>
    <s v="TK"/>
    <s v="33D"/>
    <x v="3"/>
    <x v="1"/>
    <x v="0"/>
    <x v="0"/>
    <x v="35"/>
    <x v="27"/>
    <x v="0"/>
    <x v="5"/>
    <x v="5"/>
    <x v="4"/>
    <s v="ISTLOSIST"/>
    <s v=""/>
    <s v=""/>
    <s v=""/>
    <s v=""/>
    <n v="1"/>
    <s v=""/>
    <s v=""/>
    <s v=""/>
    <s v=""/>
    <s v=""/>
    <s v=""/>
    <s v=""/>
    <s v=""/>
    <s v=""/>
    <s v="43994626LOS"/>
    <s v="43994625626IST"/>
    <s v=""/>
    <s v="43994626"/>
    <n v="2746"/>
    <s v="IST"/>
    <x v="6"/>
    <n v="2"/>
    <n v="2"/>
    <s v="27462"/>
    <s v="2746ISLT"/>
    <s v="ISTLOSIST"/>
  </r>
  <r>
    <x v="5"/>
    <s v=" "/>
    <s v="TK"/>
    <x v="512"/>
    <m/>
    <s v="FRI"/>
    <x v="137"/>
    <d v="1899-12-30T19:45:00"/>
    <d v="1899-12-30T21:20:00"/>
    <s v="  "/>
    <x v="16"/>
    <s v="KZU"/>
    <s v="ABW"/>
    <x v="1"/>
    <x v="0"/>
    <x v="2"/>
    <x v="0"/>
    <x v="132"/>
    <x v="85"/>
    <x v="5"/>
    <x v="5"/>
    <x v="5"/>
    <x v="4"/>
    <s v="ISLMSQBEGISL"/>
    <s v=""/>
    <s v=""/>
    <s v=""/>
    <s v=""/>
    <n v="1"/>
    <s v=""/>
    <s v=""/>
    <s v=""/>
    <s v=""/>
    <s v=""/>
    <s v=""/>
    <s v=""/>
    <s v=""/>
    <s v=""/>
    <s v="439946575BEG"/>
    <s v="4399465756575ISL"/>
    <s v=""/>
    <s v="439946575"/>
    <n v="2788"/>
    <s v="ISL"/>
    <x v="6"/>
    <n v="3"/>
    <n v="3"/>
    <s v="27883"/>
    <s v="2788ISLT"/>
    <s v="ISLMSQBEGISL"/>
  </r>
  <r>
    <x v="5"/>
    <s v=" "/>
    <s v="TK"/>
    <x v="100"/>
    <m/>
    <s v="FRI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s v=""/>
    <s v=""/>
    <s v=""/>
    <n v="1"/>
    <s v=""/>
    <s v=""/>
    <s v=""/>
    <s v=""/>
    <s v=""/>
    <s v=""/>
    <s v=""/>
    <s v=""/>
    <s v=""/>
    <s v="439942175ESB"/>
    <s v="4399421742175IST"/>
    <s v=""/>
    <s v="439942175"/>
    <n v="2972"/>
    <s v="IST"/>
    <x v="6"/>
    <n v="2"/>
    <n v="2"/>
    <s v="29722"/>
    <s v="2972ISLT"/>
    <s v="ISTESBIST"/>
  </r>
  <r>
    <x v="5"/>
    <s v=" "/>
    <s v="TK"/>
    <x v="102"/>
    <m/>
    <s v="FRI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s v=""/>
    <s v=""/>
    <s v=""/>
    <n v="1"/>
    <s v=""/>
    <s v=""/>
    <s v=""/>
    <s v=""/>
    <s v=""/>
    <s v=""/>
    <s v=""/>
    <s v=""/>
    <s v=""/>
    <s v="439942335ADB"/>
    <s v="4399423342335IST"/>
    <s v=""/>
    <s v="439942335"/>
    <n v="2977"/>
    <s v="IST"/>
    <x v="6"/>
    <n v="2"/>
    <n v="2"/>
    <s v="29772"/>
    <s v="2977ISLT"/>
    <s v="ISTADBIST"/>
  </r>
  <r>
    <x v="5"/>
    <s v=" "/>
    <s v="TK"/>
    <x v="527"/>
    <m/>
    <s v="FRI"/>
    <x v="2"/>
    <d v="1899-12-30T20:25:00"/>
    <d v="1899-12-30T03:05:00"/>
    <n v="1"/>
    <x v="19"/>
    <s v="TK"/>
    <s v="33X"/>
    <x v="1"/>
    <x v="0"/>
    <x v="0"/>
    <x v="0"/>
    <x v="1"/>
    <x v="1"/>
    <x v="1"/>
    <x v="17"/>
    <x v="17"/>
    <x v="0"/>
    <s v="ISLLOSACCMSTISL"/>
    <s v=""/>
    <s v=""/>
    <s v=""/>
    <s v=""/>
    <n v="1"/>
    <s v=""/>
    <s v=""/>
    <s v=""/>
    <s v=""/>
    <s v=""/>
    <s v=""/>
    <n v="1"/>
    <s v=""/>
    <s v=""/>
    <s v="439946501ISL"/>
    <s v="4399465016501LOS"/>
    <s v="ISTL"/>
    <s v="439946501ISTL"/>
    <n v="3084"/>
    <s v="ISL"/>
    <x v="6"/>
    <n v="4"/>
    <n v="1"/>
    <s v="30841"/>
    <s v=""/>
    <s v=""/>
  </r>
  <r>
    <x v="5"/>
    <s v=" "/>
    <s v="TK"/>
    <x v="528"/>
    <m/>
    <s v="FRI"/>
    <x v="45"/>
    <d v="1899-12-30T20:30:00"/>
    <d v="1899-12-30T03:20:00"/>
    <n v="1"/>
    <x v="1"/>
    <s v="TK"/>
    <s v="33X"/>
    <x v="1"/>
    <x v="0"/>
    <x v="0"/>
    <x v="0"/>
    <x v="43"/>
    <x v="28"/>
    <x v="3"/>
    <x v="1"/>
    <x v="1"/>
    <x v="1"/>
    <s v="ISLFRUCANFRUISL"/>
    <s v=""/>
    <s v=""/>
    <s v=""/>
    <s v=""/>
    <n v="1"/>
    <s v=""/>
    <s v=""/>
    <s v=""/>
    <s v=""/>
    <s v=""/>
    <s v=""/>
    <s v=""/>
    <s v=""/>
    <s v=""/>
    <s v="439946539CAN"/>
    <s v="4399465386539FRU"/>
    <s v=""/>
    <s v="439946539"/>
    <n v="2548"/>
    <s v="ISL"/>
    <x v="6"/>
    <n v="4"/>
    <n v="3"/>
    <s v="25483"/>
    <s v=""/>
    <s v=""/>
  </r>
  <r>
    <x v="5"/>
    <s v=" "/>
    <s v="TK"/>
    <x v="295"/>
    <m/>
    <s v="FRI"/>
    <x v="108"/>
    <d v="1899-12-30T20:35:00"/>
    <d v="1899-12-30T00:50:00"/>
    <n v="1"/>
    <x v="119"/>
    <s v="TK"/>
    <s v="78Z"/>
    <x v="3"/>
    <x v="2"/>
    <x v="5"/>
    <x v="1"/>
    <x v="23"/>
    <x v="19"/>
    <x v="5"/>
    <x v="114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22LGW"/>
    <s v="not foundnot found1122DLM"/>
    <s v=""/>
    <s v="439941122"/>
    <s v="not found"/>
    <s v="not found"/>
    <x v="0"/>
    <s v=""/>
    <n v="732"/>
    <s v="not found732"/>
    <s v=""/>
    <s v=""/>
  </r>
  <r>
    <x v="5"/>
    <s v=" "/>
    <s v="TK"/>
    <x v="387"/>
    <m/>
    <s v="FRI"/>
    <x v="120"/>
    <d v="1899-12-30T20:45:00"/>
    <d v="1899-12-30T09:55:00"/>
    <n v="1"/>
    <x v="5"/>
    <s v="TK"/>
    <n v="789"/>
    <x v="3"/>
    <x v="1"/>
    <x v="4"/>
    <x v="0"/>
    <x v="115"/>
    <x v="4"/>
    <x v="2"/>
    <x v="5"/>
    <x v="5"/>
    <x v="4"/>
    <s v="ISTLAXIST"/>
    <s v=""/>
    <s v=""/>
    <s v=""/>
    <s v=""/>
    <n v="1"/>
    <s v=""/>
    <s v=""/>
    <s v=""/>
    <s v=""/>
    <s v=""/>
    <s v=""/>
    <s v=""/>
    <s v=""/>
    <s v=""/>
    <s v="43994180LAX"/>
    <s v="43994179180IST"/>
    <s v=""/>
    <s v="43994180"/>
    <n v="2523"/>
    <s v="IST"/>
    <x v="6"/>
    <n v="2"/>
    <n v="2"/>
    <s v="25232"/>
    <s v="2523ISLT"/>
    <s v="ISTLAXIST"/>
  </r>
  <r>
    <x v="5"/>
    <s v=" "/>
    <s v="TK"/>
    <x v="26"/>
    <m/>
    <s v="FRI"/>
    <x v="71"/>
    <d v="1899-12-30T21:00:00"/>
    <d v="1899-12-30T03:40:00"/>
    <n v="1"/>
    <x v="58"/>
    <s v="TK"/>
    <s v="TK7"/>
    <x v="0"/>
    <x v="2"/>
    <x v="5"/>
    <x v="1"/>
    <x v="68"/>
    <x v="52"/>
    <x v="2"/>
    <x v="55"/>
    <x v="42"/>
    <x v="0"/>
    <s v="Sefer Sonu Yok"/>
    <s v=""/>
    <s v=""/>
    <s v=""/>
    <s v=""/>
    <n v="1"/>
    <s v=""/>
    <s v=""/>
    <s v=""/>
    <s v=""/>
    <s v=""/>
    <s v=""/>
    <s v=""/>
    <s v=""/>
    <s v=""/>
    <s v="439946154GRU"/>
    <s v="4399461536154DSS"/>
    <s v=""/>
    <s v="439946154"/>
    <n v="2453"/>
    <s v="IST"/>
    <x v="6"/>
    <n v="3"/>
    <n v="3"/>
    <s v="24533"/>
    <s v=""/>
    <s v=""/>
  </r>
  <r>
    <x v="5"/>
    <s v=" "/>
    <s v="TK"/>
    <x v="91"/>
    <m/>
    <s v="FRI"/>
    <x v="2"/>
    <d v="1899-12-30T21:05:00"/>
    <d v="1899-12-30T23:20:00"/>
    <s v="  "/>
    <x v="56"/>
    <s v="KZU"/>
    <s v="ABW"/>
    <x v="1"/>
    <x v="0"/>
    <x v="2"/>
    <x v="0"/>
    <x v="1"/>
    <x v="1"/>
    <x v="1"/>
    <x v="53"/>
    <x v="38"/>
    <x v="3"/>
    <s v="ISLEBLISL"/>
    <s v=""/>
    <s v=""/>
    <s v=""/>
    <s v=""/>
    <n v="1"/>
    <s v=""/>
    <s v=""/>
    <s v=""/>
    <s v=""/>
    <s v=""/>
    <s v=""/>
    <n v="1"/>
    <s v=""/>
    <s v=""/>
    <s v="439946446ISL"/>
    <s v="4399464466446EBL"/>
    <s v="ISTL"/>
    <s v="439946446ISTL"/>
    <n v="3093"/>
    <s v="ISL"/>
    <x v="6"/>
    <n v="2"/>
    <n v="1"/>
    <s v="30931"/>
    <s v=""/>
    <s v=""/>
  </r>
  <r>
    <x v="5"/>
    <s v=" "/>
    <s v="TK"/>
    <x v="388"/>
    <m/>
    <s v="FRI"/>
    <x v="18"/>
    <d v="1899-12-30T21:15:00"/>
    <d v="1899-12-30T00:30:00"/>
    <n v="1"/>
    <x v="5"/>
    <s v="TK"/>
    <s v="33P"/>
    <x v="3"/>
    <x v="1"/>
    <x v="0"/>
    <x v="0"/>
    <x v="17"/>
    <x v="15"/>
    <x v="4"/>
    <x v="5"/>
    <x v="5"/>
    <x v="4"/>
    <s v="ISTAMSIST"/>
    <s v=""/>
    <s v=""/>
    <s v=""/>
    <s v=""/>
    <n v="1"/>
    <s v=""/>
    <s v=""/>
    <s v=""/>
    <s v=""/>
    <s v=""/>
    <s v=""/>
    <s v=""/>
    <s v=""/>
    <s v=""/>
    <s v="439941956AMS"/>
    <s v="4399419551956IST"/>
    <s v=""/>
    <s v="439941956"/>
    <n v="2960"/>
    <s v="IST"/>
    <x v="6"/>
    <n v="2"/>
    <n v="2"/>
    <s v="29602"/>
    <s v="2960ISLT"/>
    <s v="ISTAMSIST"/>
  </r>
  <r>
    <x v="5"/>
    <s v=" "/>
    <s v="TK"/>
    <x v="389"/>
    <m/>
    <s v="FRI"/>
    <x v="1"/>
    <d v="1899-12-30T21:30:00"/>
    <d v="1899-12-30T00:15:00"/>
    <n v="1"/>
    <x v="128"/>
    <s v="TK"/>
    <s v="TKB"/>
    <x v="3"/>
    <x v="2"/>
    <x v="5"/>
    <x v="1"/>
    <x v="1"/>
    <x v="1"/>
    <x v="1"/>
    <x v="123"/>
    <x v="70"/>
    <x v="3"/>
    <s v="ISTTBZIST"/>
    <s v=""/>
    <s v=""/>
    <s v=""/>
    <s v=""/>
    <n v="1"/>
    <s v=""/>
    <s v=""/>
    <s v=""/>
    <s v=""/>
    <s v=""/>
    <s v=""/>
    <n v="1"/>
    <s v=""/>
    <s v=""/>
    <s v="43994880IST"/>
    <s v="43994880880TBZ"/>
    <s v="ISTL"/>
    <s v="43994880ISTL"/>
    <n v="3101"/>
    <s v="IST"/>
    <x v="6"/>
    <n v="2"/>
    <n v="1"/>
    <s v="31011"/>
    <s v=""/>
    <s v=""/>
  </r>
  <r>
    <x v="5"/>
    <s v=" "/>
    <s v="TK"/>
    <x v="220"/>
    <m/>
    <s v="FRI"/>
    <x v="1"/>
    <d v="1899-12-30T21:40:00"/>
    <d v="1899-12-30T02:10:00"/>
    <n v="1"/>
    <x v="95"/>
    <s v="TK"/>
    <s v="33S"/>
    <x v="3"/>
    <x v="1"/>
    <x v="0"/>
    <x v="0"/>
    <x v="1"/>
    <x v="1"/>
    <x v="1"/>
    <x v="92"/>
    <x v="32"/>
    <x v="1"/>
    <s v="ISTTASIST"/>
    <s v=""/>
    <s v=""/>
    <s v=""/>
    <s v=""/>
    <n v="1"/>
    <s v=""/>
    <s v=""/>
    <s v=""/>
    <s v=""/>
    <s v=""/>
    <s v=""/>
    <n v="1"/>
    <s v=""/>
    <s v=""/>
    <s v="43994368IST"/>
    <s v="43994368368TAS"/>
    <s v="ISTL"/>
    <s v="43994368ISTL"/>
    <n v="3104"/>
    <s v="IST"/>
    <x v="6"/>
    <n v="2"/>
    <n v="1"/>
    <s v="31041"/>
    <s v=""/>
    <s v=""/>
  </r>
  <r>
    <x v="5"/>
    <s v=" "/>
    <s v="TK"/>
    <x v="518"/>
    <m/>
    <s v="FRI"/>
    <x v="66"/>
    <d v="1899-12-30T21:40:00"/>
    <d v="1899-12-30T04:55:00"/>
    <n v="1"/>
    <x v="16"/>
    <s v="9T"/>
    <s v="74F"/>
    <x v="1"/>
    <x v="0"/>
    <x v="3"/>
    <x v="0"/>
    <x v="63"/>
    <x v="21"/>
    <x v="6"/>
    <x v="5"/>
    <x v="5"/>
    <x v="4"/>
    <s v="ISLMCTHANDELISL"/>
    <s v=""/>
    <s v=""/>
    <s v=""/>
    <s v=""/>
    <n v="1"/>
    <s v=""/>
    <s v=""/>
    <s v=""/>
    <s v=""/>
    <s v=""/>
    <s v=""/>
    <s v=""/>
    <s v=""/>
    <s v=""/>
    <s v="439946571DEL"/>
    <s v="4399465706571ISL"/>
    <s v=""/>
    <s v="439946571"/>
    <n v="2417"/>
    <s v="ISL"/>
    <x v="6"/>
    <n v="4"/>
    <n v="4"/>
    <s v="24174"/>
    <s v="2417ISLT"/>
    <s v="ISLMCTHANDELISL"/>
  </r>
  <r>
    <x v="5"/>
    <s v=" "/>
    <s v="TK"/>
    <x v="391"/>
    <m/>
    <s v="FRI"/>
    <x v="124"/>
    <d v="1899-12-30T21:45:00"/>
    <d v="1899-12-30T10:50:00"/>
    <n v="1"/>
    <x v="5"/>
    <s v="TK"/>
    <n v="789"/>
    <x v="3"/>
    <x v="1"/>
    <x v="4"/>
    <x v="0"/>
    <x v="119"/>
    <x v="4"/>
    <x v="2"/>
    <x v="5"/>
    <x v="5"/>
    <x v="4"/>
    <s v="ISTSFOIST"/>
    <s v=""/>
    <s v=""/>
    <s v=""/>
    <s v=""/>
    <n v="1"/>
    <s v=""/>
    <s v=""/>
    <s v=""/>
    <s v=""/>
    <s v=""/>
    <s v=""/>
    <s v=""/>
    <s v=""/>
    <s v=""/>
    <s v="43994190SFO"/>
    <s v="43994189190IST"/>
    <s v=""/>
    <s v="43994190"/>
    <n v="2563"/>
    <s v="IST"/>
    <x v="6"/>
    <n v="2"/>
    <n v="2"/>
    <s v="25632"/>
    <s v="2563ISLT"/>
    <s v="ISTSFOIST"/>
  </r>
  <r>
    <x v="5"/>
    <s v=" "/>
    <s v="TK"/>
    <x v="520"/>
    <m/>
    <s v="FRI"/>
    <x v="80"/>
    <d v="1899-12-30T21:45:00"/>
    <d v="1899-12-30T23:25:00"/>
    <s v="  "/>
    <x v="28"/>
    <s v="TK"/>
    <s v="77X"/>
    <x v="1"/>
    <x v="0"/>
    <x v="1"/>
    <x v="0"/>
    <x v="77"/>
    <x v="57"/>
    <x v="6"/>
    <x v="26"/>
    <x v="23"/>
    <x v="3"/>
    <s v="ISLKWIDWCISL"/>
    <s v=""/>
    <s v=""/>
    <s v=""/>
    <s v=""/>
    <n v="1"/>
    <s v=""/>
    <s v=""/>
    <s v=""/>
    <s v=""/>
    <s v=""/>
    <s v=""/>
    <n v="1"/>
    <s v=""/>
    <s v=""/>
    <s v="439946464KWI"/>
    <s v="4399464646464DWC"/>
    <s v=""/>
    <s v="439946464"/>
    <n v="2973"/>
    <s v="ISL"/>
    <x v="6"/>
    <n v="3"/>
    <n v="2"/>
    <s v="29732"/>
    <s v=""/>
    <s v=""/>
  </r>
  <r>
    <x v="5"/>
    <s v=" "/>
    <s v="TK"/>
    <x v="221"/>
    <m/>
    <s v="FRI"/>
    <x v="1"/>
    <d v="1899-12-30T21:50:00"/>
    <d v="1899-12-30T23:40:00"/>
    <s v="  "/>
    <x v="60"/>
    <s v="TK"/>
    <s v="33P"/>
    <x v="3"/>
    <x v="1"/>
    <x v="0"/>
    <x v="0"/>
    <x v="1"/>
    <x v="1"/>
    <x v="1"/>
    <x v="57"/>
    <x v="44"/>
    <x v="3"/>
    <s v="ISTBEYIST"/>
    <s v=""/>
    <s v=""/>
    <s v=""/>
    <s v=""/>
    <n v="1"/>
    <s v=""/>
    <s v=""/>
    <s v=""/>
    <s v=""/>
    <s v=""/>
    <s v=""/>
    <n v="1"/>
    <s v=""/>
    <s v=""/>
    <s v="43994828IST"/>
    <s v="43994828828BEY"/>
    <s v="ISTL"/>
    <s v="43994828ISTL"/>
    <n v="3111"/>
    <s v="IST"/>
    <x v="6"/>
    <n v="2"/>
    <n v="1"/>
    <s v="31111"/>
    <s v=""/>
    <s v=""/>
  </r>
  <r>
    <x v="5"/>
    <s v=" "/>
    <s v="TK"/>
    <x v="529"/>
    <m/>
    <s v="FRI"/>
    <x v="40"/>
    <d v="1899-12-30T22:00:00"/>
    <d v="1899-12-30T04:30:00"/>
    <n v="1"/>
    <x v="23"/>
    <s v="RH"/>
    <s v="3RH"/>
    <x v="2"/>
    <x v="0"/>
    <x v="0"/>
    <x v="0"/>
    <x v="38"/>
    <x v="30"/>
    <x v="3"/>
    <x v="21"/>
    <x v="20"/>
    <x v="1"/>
    <s v="HKGALAISLALAHKG"/>
    <s v=""/>
    <s v=""/>
    <s v=""/>
    <s v=""/>
    <n v="1"/>
    <s v=""/>
    <s v=""/>
    <s v=""/>
    <s v=""/>
    <s v=""/>
    <s v=""/>
    <s v=""/>
    <s v=""/>
    <s v=""/>
    <s v="439956787HKG"/>
    <s v="4399567866787ALA"/>
    <s v=""/>
    <s v="439946787"/>
    <n v="3625"/>
    <s v="ISL"/>
    <x v="7"/>
    <n v="4"/>
    <n v="1"/>
    <s v="36251"/>
    <s v=""/>
    <s v=""/>
  </r>
  <r>
    <x v="5"/>
    <s v=" "/>
    <s v="TK"/>
    <x v="223"/>
    <m/>
    <s v="FRI"/>
    <x v="1"/>
    <d v="1899-12-30T22:05:00"/>
    <d v="1899-12-30T02:45:00"/>
    <n v="1"/>
    <x v="96"/>
    <s v="TK"/>
    <n v="332"/>
    <x v="3"/>
    <x v="1"/>
    <x v="0"/>
    <x v="0"/>
    <x v="1"/>
    <x v="1"/>
    <x v="1"/>
    <x v="93"/>
    <x v="69"/>
    <x v="3"/>
    <s v="ISTKBLIST"/>
    <s v=""/>
    <s v=""/>
    <s v=""/>
    <s v=""/>
    <n v="1"/>
    <s v=""/>
    <s v=""/>
    <s v=""/>
    <s v=""/>
    <s v=""/>
    <s v=""/>
    <n v="1"/>
    <s v=""/>
    <s v=""/>
    <s v="43994706IST"/>
    <s v="43994706706KBL"/>
    <s v="ISTL"/>
    <s v="43994706ISTL"/>
    <n v="3118"/>
    <s v="IST"/>
    <x v="6"/>
    <n v="2"/>
    <n v="1"/>
    <s v="31181"/>
    <s v=""/>
    <s v=""/>
  </r>
  <r>
    <x v="5"/>
    <s v=" "/>
    <s v="TK"/>
    <x v="530"/>
    <m/>
    <s v="FRI"/>
    <x v="1"/>
    <d v="1899-12-30T22:25:00"/>
    <d v="1899-12-30T08:45:00"/>
    <n v="1"/>
    <x v="24"/>
    <s v="TK"/>
    <s v="77B"/>
    <x v="3"/>
    <x v="1"/>
    <x v="1"/>
    <x v="0"/>
    <x v="1"/>
    <x v="1"/>
    <x v="1"/>
    <x v="22"/>
    <x v="19"/>
    <x v="1"/>
    <s v="ISTPVGIST"/>
    <s v=""/>
    <s v=""/>
    <s v=""/>
    <s v=""/>
    <n v="1"/>
    <s v=""/>
    <s v=""/>
    <s v=""/>
    <s v=""/>
    <s v=""/>
    <s v=""/>
    <n v="1"/>
    <s v=""/>
    <s v=""/>
    <s v="4399426IST"/>
    <s v="439942626PVG"/>
    <s v="ISTL"/>
    <s v="4399426ISTL"/>
    <n v="3121"/>
    <s v="IST"/>
    <x v="6"/>
    <n v="2"/>
    <n v="1"/>
    <s v="31211"/>
    <s v=""/>
    <s v=""/>
  </r>
  <r>
    <x v="5"/>
    <s v=" "/>
    <s v="TK"/>
    <x v="226"/>
    <m/>
    <s v="FRI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ISTKULIST"/>
    <s v=""/>
    <s v=""/>
    <s v=""/>
    <s v=""/>
    <n v="1"/>
    <s v=""/>
    <s v=""/>
    <s v=""/>
    <s v=""/>
    <s v=""/>
    <s v=""/>
    <n v="1"/>
    <s v=""/>
    <s v=""/>
    <s v="4399460IST"/>
    <s v="439946060KUL"/>
    <s v="ISTL"/>
    <s v="4399460ISTL"/>
    <n v="3123"/>
    <s v="IST"/>
    <x v="6"/>
    <n v="2"/>
    <n v="1"/>
    <s v="31231"/>
    <s v=""/>
    <s v=""/>
  </r>
  <r>
    <x v="5"/>
    <s v=" "/>
    <s v="TK"/>
    <x v="227"/>
    <m/>
    <s v="FRI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ISTIKAIST"/>
    <s v=""/>
    <s v=""/>
    <s v=""/>
    <s v=""/>
    <n v="1"/>
    <s v=""/>
    <s v=""/>
    <s v=""/>
    <s v=""/>
    <s v=""/>
    <s v=""/>
    <n v="1"/>
    <s v=""/>
    <s v=""/>
    <s v="43994878IST"/>
    <s v="43994878878IKA"/>
    <s v="ISTL"/>
    <s v="43994878ISTL"/>
    <n v="3124"/>
    <s v="IST"/>
    <x v="6"/>
    <n v="2"/>
    <n v="1"/>
    <s v="31241"/>
    <s v=""/>
    <s v=""/>
  </r>
  <r>
    <x v="5"/>
    <s v=" "/>
    <s v="TK"/>
    <x v="228"/>
    <m/>
    <s v="FRI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ISTTPEIST"/>
    <s v=""/>
    <s v=""/>
    <s v=""/>
    <s v=""/>
    <n v="1"/>
    <s v=""/>
    <s v=""/>
    <s v=""/>
    <s v=""/>
    <s v=""/>
    <s v=""/>
    <n v="1"/>
    <s v=""/>
    <s v=""/>
    <s v="4399424IST"/>
    <s v="439942424TPE"/>
    <s v="ISTL"/>
    <s v="4399424ISTL"/>
    <n v="3126"/>
    <s v="IST"/>
    <x v="6"/>
    <n v="2"/>
    <n v="1"/>
    <s v="31261"/>
    <s v=""/>
    <s v=""/>
  </r>
  <r>
    <x v="5"/>
    <s v=" "/>
    <s v="TK"/>
    <x v="9"/>
    <m/>
    <s v="FRI"/>
    <x v="1"/>
    <d v="1899-12-30T22:35:00"/>
    <d v="1899-12-30T09:05:00"/>
    <n v="1"/>
    <x v="7"/>
    <s v="TK"/>
    <s v="77B"/>
    <x v="3"/>
    <x v="1"/>
    <x v="1"/>
    <x v="0"/>
    <x v="1"/>
    <x v="1"/>
    <x v="1"/>
    <x v="7"/>
    <x v="7"/>
    <x v="1"/>
    <s v="ISTHKGIST"/>
    <s v=""/>
    <s v=""/>
    <s v=""/>
    <s v=""/>
    <n v="1"/>
    <s v=""/>
    <s v=""/>
    <s v=""/>
    <s v=""/>
    <s v=""/>
    <s v=""/>
    <n v="1"/>
    <s v=""/>
    <s v=""/>
    <s v="4399470IST"/>
    <s v="439947070HKG"/>
    <s v="ISTL"/>
    <s v="4399470ISTL"/>
    <n v="3127"/>
    <s v="IST"/>
    <x v="6"/>
    <n v="2"/>
    <n v="1"/>
    <s v="31271"/>
    <s v=""/>
    <s v=""/>
  </r>
  <r>
    <x v="5"/>
    <s v=" "/>
    <s v="TK"/>
    <x v="229"/>
    <m/>
    <s v="FRI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ISTICNIST"/>
    <s v=""/>
    <s v=""/>
    <s v=""/>
    <s v=""/>
    <n v="1"/>
    <s v=""/>
    <s v=""/>
    <s v=""/>
    <s v=""/>
    <s v=""/>
    <s v=""/>
    <n v="1"/>
    <s v=""/>
    <s v=""/>
    <s v="4399490IST"/>
    <s v="439949090ICN"/>
    <s v="ISTL"/>
    <s v="4399490ISTL"/>
    <n v="3129"/>
    <s v="IST"/>
    <x v="6"/>
    <n v="2"/>
    <n v="1"/>
    <s v="31291"/>
    <s v=""/>
    <s v=""/>
  </r>
  <r>
    <x v="5"/>
    <s v=" "/>
    <s v="TK"/>
    <x v="423"/>
    <m/>
    <s v="FRI"/>
    <x v="2"/>
    <d v="1899-12-30T22:45:00"/>
    <d v="1899-12-30T08:45:00"/>
    <n v="1"/>
    <x v="10"/>
    <s v="TK"/>
    <s v="77X"/>
    <x v="1"/>
    <x v="0"/>
    <x v="1"/>
    <x v="0"/>
    <x v="1"/>
    <x v="1"/>
    <x v="1"/>
    <x v="10"/>
    <x v="10"/>
    <x v="1"/>
    <s v="ISLKULSGNISL"/>
    <s v=""/>
    <s v=""/>
    <s v=""/>
    <s v=""/>
    <n v="1"/>
    <s v=""/>
    <s v=""/>
    <s v=""/>
    <s v=""/>
    <s v=""/>
    <s v=""/>
    <n v="1"/>
    <s v=""/>
    <s v=""/>
    <s v="439946470ISL"/>
    <s v="4399464706470KUL"/>
    <s v="ISTL"/>
    <s v="439946470ISTL"/>
    <n v="3131"/>
    <s v="ISL"/>
    <x v="6"/>
    <n v="3"/>
    <n v="1"/>
    <s v="31311"/>
    <s v=""/>
    <s v=""/>
  </r>
  <r>
    <x v="5"/>
    <s v=" "/>
    <s v="TK"/>
    <x v="231"/>
    <m/>
    <s v="FRI"/>
    <x v="1"/>
    <d v="1899-12-30T22:50:00"/>
    <d v="1899-12-30T08:45:00"/>
    <n v="1"/>
    <x v="99"/>
    <s v="TK"/>
    <n v="333"/>
    <x v="3"/>
    <x v="1"/>
    <x v="0"/>
    <x v="0"/>
    <x v="1"/>
    <x v="1"/>
    <x v="1"/>
    <x v="96"/>
    <x v="71"/>
    <x v="0"/>
    <s v="ISTMRUIST"/>
    <s v=""/>
    <s v=""/>
    <s v=""/>
    <s v=""/>
    <n v="1"/>
    <s v=""/>
    <s v=""/>
    <s v=""/>
    <s v=""/>
    <s v=""/>
    <s v=""/>
    <n v="1"/>
    <s v=""/>
    <s v=""/>
    <s v="43994176IST"/>
    <s v="43994176176MRU"/>
    <s v="ISTL"/>
    <s v="43994176ISTL"/>
    <n v="3132"/>
    <s v="IST"/>
    <x v="6"/>
    <n v="2"/>
    <n v="1"/>
    <s v="31321"/>
    <s v=""/>
    <s v=""/>
  </r>
  <r>
    <x v="5"/>
    <s v=" "/>
    <s v="TK"/>
    <x v="232"/>
    <m/>
    <s v="FRI"/>
    <x v="1"/>
    <d v="1899-12-30T22:50:00"/>
    <d v="1899-12-30T07:00:00"/>
    <n v="1"/>
    <x v="66"/>
    <s v="TK"/>
    <n v="333"/>
    <x v="3"/>
    <x v="1"/>
    <x v="0"/>
    <x v="0"/>
    <x v="1"/>
    <x v="1"/>
    <x v="1"/>
    <x v="63"/>
    <x v="49"/>
    <x v="0"/>
    <s v="ISTSEZIST"/>
    <s v=""/>
    <s v=""/>
    <s v=""/>
    <s v=""/>
    <n v="1"/>
    <s v=""/>
    <s v=""/>
    <s v=""/>
    <s v=""/>
    <s v=""/>
    <s v=""/>
    <n v="1"/>
    <s v=""/>
    <s v=""/>
    <s v="43994748IST"/>
    <s v="43994748748SEZ"/>
    <s v="ISTL"/>
    <s v="43994748ISTL"/>
    <n v="3134"/>
    <s v="IST"/>
    <x v="6"/>
    <n v="2"/>
    <n v="1"/>
    <s v="31341"/>
    <s v=""/>
    <s v=""/>
  </r>
  <r>
    <x v="5"/>
    <s v=" "/>
    <s v="TK"/>
    <x v="233"/>
    <m/>
    <s v="FRI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ISTCGKIST"/>
    <s v=""/>
    <s v=""/>
    <s v=""/>
    <s v=""/>
    <n v="1"/>
    <s v=""/>
    <s v=""/>
    <s v=""/>
    <s v=""/>
    <s v=""/>
    <s v=""/>
    <n v="1"/>
    <s v=""/>
    <s v=""/>
    <s v="4399456IST"/>
    <s v="439945656CGK"/>
    <s v="ISTL"/>
    <s v="4399456ISTL"/>
    <n v="3135"/>
    <s v="IST"/>
    <x v="6"/>
    <n v="2"/>
    <n v="1"/>
    <s v="31351"/>
    <s v=""/>
    <s v=""/>
  </r>
  <r>
    <x v="5"/>
    <s v=" "/>
    <s v="TK"/>
    <x v="234"/>
    <m/>
    <s v="FRI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ISTMNLIST"/>
    <s v=""/>
    <s v=""/>
    <s v=""/>
    <s v=""/>
    <n v="1"/>
    <s v=""/>
    <s v=""/>
    <s v=""/>
    <s v=""/>
    <s v=""/>
    <s v=""/>
    <n v="1"/>
    <s v=""/>
    <s v=""/>
    <s v="4399484IST"/>
    <s v="439948484MNL"/>
    <s v="ISTL"/>
    <s v="4399484ISTL"/>
    <n v="3136"/>
    <s v="IST"/>
    <x v="6"/>
    <n v="2"/>
    <n v="1"/>
    <s v="31361"/>
    <s v=""/>
    <s v=""/>
  </r>
  <r>
    <x v="5"/>
    <s v=" "/>
    <s v="TK"/>
    <x v="394"/>
    <m/>
    <s v="FRI"/>
    <x v="5"/>
    <d v="1899-12-30T23:00:00"/>
    <d v="1899-12-30T08:50:00"/>
    <n v="1"/>
    <x v="5"/>
    <s v="TK"/>
    <s v="77B"/>
    <x v="3"/>
    <x v="1"/>
    <x v="1"/>
    <x v="0"/>
    <x v="4"/>
    <x v="4"/>
    <x v="2"/>
    <x v="5"/>
    <x v="5"/>
    <x v="4"/>
    <s v="ISTJFKIST"/>
    <s v=""/>
    <s v=""/>
    <s v=""/>
    <s v=""/>
    <n v="1"/>
    <s v=""/>
    <s v=""/>
    <s v=""/>
    <s v=""/>
    <s v=""/>
    <s v=""/>
    <s v=""/>
    <s v=""/>
    <s v=""/>
    <s v="439942JFK"/>
    <s v="4399412IST"/>
    <s v=""/>
    <s v="439942"/>
    <n v="2712"/>
    <s v="IST"/>
    <x v="6"/>
    <n v="2"/>
    <n v="2"/>
    <s v="27122"/>
    <s v="2712ISLT"/>
    <s v="ISTJFKIST"/>
  </r>
  <r>
    <x v="5"/>
    <s v=" "/>
    <s v="TK"/>
    <x v="235"/>
    <m/>
    <s v="FRI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ISTSINIST"/>
    <s v=""/>
    <s v=""/>
    <s v=""/>
    <s v=""/>
    <n v="1"/>
    <s v=""/>
    <s v=""/>
    <s v=""/>
    <s v=""/>
    <s v=""/>
    <s v=""/>
    <n v="1"/>
    <s v=""/>
    <s v=""/>
    <s v="4399454IST"/>
    <s v="439945454SIN"/>
    <s v="ISTL"/>
    <s v="4399454ISTL"/>
    <n v="3140"/>
    <s v="IST"/>
    <x v="6"/>
    <n v="2"/>
    <n v="1"/>
    <s v="31401"/>
    <s v=""/>
    <s v=""/>
  </r>
  <r>
    <x v="5"/>
    <s v=" "/>
    <s v="TK"/>
    <x v="236"/>
    <m/>
    <s v="FRI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ISTDPSIST"/>
    <s v=""/>
    <s v=""/>
    <s v=""/>
    <s v=""/>
    <n v="1"/>
    <s v=""/>
    <s v=""/>
    <s v=""/>
    <s v=""/>
    <s v=""/>
    <s v=""/>
    <n v="1"/>
    <s v=""/>
    <s v=""/>
    <s v="4399466IST"/>
    <s v="439946666DPS"/>
    <s v="ISTL"/>
    <s v="4399466ISTL"/>
    <n v="3141"/>
    <s v="IST"/>
    <x v="6"/>
    <n v="2"/>
    <n v="1"/>
    <s v="31411"/>
    <s v=""/>
    <s v=""/>
  </r>
  <r>
    <x v="5"/>
    <s v=" "/>
    <s v="TK"/>
    <x v="531"/>
    <m/>
    <s v="FRI"/>
    <x v="14"/>
    <d v="1899-12-30T23:10:00"/>
    <d v="1899-12-30T03:40:00"/>
    <n v="1"/>
    <x v="5"/>
    <s v="TK"/>
    <s v="33S"/>
    <x v="3"/>
    <x v="1"/>
    <x v="0"/>
    <x v="0"/>
    <x v="13"/>
    <x v="12"/>
    <x v="6"/>
    <x v="5"/>
    <x v="5"/>
    <x v="4"/>
    <s v="ISTDOHIST"/>
    <s v=""/>
    <s v=""/>
    <s v=""/>
    <s v=""/>
    <n v="1"/>
    <s v=""/>
    <s v=""/>
    <s v=""/>
    <s v=""/>
    <s v=""/>
    <s v=""/>
    <s v=""/>
    <s v=""/>
    <s v=""/>
    <s v="43994781DOH"/>
    <s v="43994780781IST"/>
    <s v=""/>
    <s v="43994781"/>
    <n v="3018"/>
    <s v="IST"/>
    <x v="6"/>
    <n v="2"/>
    <n v="2"/>
    <s v="30182"/>
    <s v="3018ISLT"/>
    <s v="ISTDOHIST"/>
  </r>
  <r>
    <x v="5"/>
    <s v=" "/>
    <s v="TK"/>
    <x v="532"/>
    <m/>
    <s v="FRI"/>
    <x v="12"/>
    <d v="1899-12-30T23:10:00"/>
    <d v="1899-12-30T03:00:00"/>
    <n v="1"/>
    <x v="16"/>
    <s v="TK"/>
    <s v="33X"/>
    <x v="1"/>
    <x v="0"/>
    <x v="0"/>
    <x v="0"/>
    <x v="11"/>
    <x v="10"/>
    <x v="4"/>
    <x v="5"/>
    <x v="5"/>
    <x v="4"/>
    <s v="ISLMADISL"/>
    <s v=""/>
    <s v=""/>
    <s v=""/>
    <s v=""/>
    <n v="1"/>
    <s v=""/>
    <s v=""/>
    <s v=""/>
    <s v=""/>
    <s v=""/>
    <s v=""/>
    <s v=""/>
    <s v=""/>
    <s v=""/>
    <s v="439946386MAD"/>
    <s v="4399463856386ISL"/>
    <s v=""/>
    <s v="439946386"/>
    <n v="2987"/>
    <s v="ISL"/>
    <x v="6"/>
    <n v="2"/>
    <n v="2"/>
    <s v="29872"/>
    <s v="2987ISLT"/>
    <s v="ISLMADISL"/>
  </r>
  <r>
    <x v="5"/>
    <s v=" "/>
    <s v="TK"/>
    <x v="230"/>
    <m/>
    <s v="FRI"/>
    <x v="34"/>
    <d v="1899-12-30T23:20:00"/>
    <d v="1899-12-30T01:35:00"/>
    <n v="1"/>
    <x v="16"/>
    <s v="9T"/>
    <s v="74F"/>
    <x v="1"/>
    <x v="0"/>
    <x v="3"/>
    <x v="0"/>
    <x v="32"/>
    <x v="24"/>
    <x v="0"/>
    <x v="5"/>
    <x v="5"/>
    <x v="4"/>
    <s v="ISLCAIISL"/>
    <s v=""/>
    <s v=""/>
    <s v=""/>
    <s v=""/>
    <n v="1"/>
    <s v=""/>
    <s v=""/>
    <s v=""/>
    <s v=""/>
    <s v=""/>
    <s v=""/>
    <s v=""/>
    <s v=""/>
    <s v=""/>
    <s v="439946469CAI"/>
    <s v="4399464686469ISL"/>
    <s v=""/>
    <s v="439946469"/>
    <n v="3040"/>
    <s v="ISL"/>
    <x v="6"/>
    <n v="2"/>
    <n v="2"/>
    <s v="30402"/>
    <s v="3040ISLT"/>
    <s v="ISLCAIISL"/>
  </r>
  <r>
    <x v="5"/>
    <s v=" "/>
    <s v="TK"/>
    <x v="533"/>
    <m/>
    <s v="FRI"/>
    <x v="1"/>
    <d v="1899-12-30T23:35:00"/>
    <d v="1899-12-30T12:05:00"/>
    <n v="1"/>
    <x v="139"/>
    <s v="TK"/>
    <n v="789"/>
    <x v="3"/>
    <x v="1"/>
    <x v="4"/>
    <x v="0"/>
    <x v="1"/>
    <x v="1"/>
    <x v="1"/>
    <x v="134"/>
    <x v="86"/>
    <x v="6"/>
    <s v="ISTHAVCCSIST"/>
    <s v=""/>
    <s v=""/>
    <s v=""/>
    <s v=""/>
    <n v="1"/>
    <s v=""/>
    <s v=""/>
    <s v=""/>
    <s v=""/>
    <s v=""/>
    <s v=""/>
    <n v="1"/>
    <s v=""/>
    <s v=""/>
    <s v="43994183IST"/>
    <s v="43994183183HAV"/>
    <s v="ISTL"/>
    <s v="43994183ISTL"/>
    <n v="3149"/>
    <s v="IST"/>
    <x v="6"/>
    <n v="3"/>
    <n v="1"/>
    <s v="31491"/>
    <s v=""/>
    <s v=""/>
  </r>
  <r>
    <x v="5"/>
    <s v=" "/>
    <s v="TK"/>
    <x v="165"/>
    <m/>
    <s v="FRI"/>
    <x v="1"/>
    <d v="1899-12-30T23:35:00"/>
    <d v="1899-12-30T02:45:00"/>
    <n v="1"/>
    <x v="3"/>
    <s v="TK"/>
    <s v="TK7"/>
    <x v="0"/>
    <x v="2"/>
    <x v="5"/>
    <x v="1"/>
    <x v="1"/>
    <x v="1"/>
    <x v="1"/>
    <x v="3"/>
    <x v="3"/>
    <x v="3"/>
    <s v="ISTDOHPNHIST"/>
    <s v=""/>
    <s v=""/>
    <s v=""/>
    <s v=""/>
    <n v="1"/>
    <s v=""/>
    <s v=""/>
    <s v=""/>
    <s v=""/>
    <s v=""/>
    <s v=""/>
    <n v="1"/>
    <s v=""/>
    <s v=""/>
    <s v="439946062IST"/>
    <s v="4399460626062DOH"/>
    <s v="ISTL"/>
    <s v="439946062ISTL"/>
    <n v="3150"/>
    <s v="IST"/>
    <x v="6"/>
    <n v="3"/>
    <n v="1"/>
    <s v="31501"/>
    <s v=""/>
    <s v=""/>
  </r>
  <r>
    <x v="5"/>
    <s v=" "/>
    <s v="TK"/>
    <x v="534"/>
    <m/>
    <s v="FRI"/>
    <x v="1"/>
    <d v="1899-12-30T23:35:00"/>
    <d v="1899-12-30T13:15:00"/>
    <n v="1"/>
    <x v="104"/>
    <s v="TK"/>
    <s v="TK7"/>
    <x v="0"/>
    <x v="2"/>
    <x v="5"/>
    <x v="1"/>
    <x v="1"/>
    <x v="1"/>
    <x v="1"/>
    <x v="101"/>
    <x v="15"/>
    <x v="6"/>
    <s v="ISTLAXIST"/>
    <s v=""/>
    <s v=""/>
    <s v=""/>
    <s v=""/>
    <n v="1"/>
    <s v=""/>
    <s v=""/>
    <s v=""/>
    <s v=""/>
    <s v=""/>
    <s v=""/>
    <n v="1"/>
    <s v=""/>
    <s v=""/>
    <s v="439946075IST"/>
    <s v="4399460756075LAX"/>
    <s v="ISTL"/>
    <s v="439946075ISTL"/>
    <n v="3151"/>
    <s v="IST"/>
    <x v="6"/>
    <n v="2"/>
    <n v="1"/>
    <s v="31511"/>
    <s v=""/>
    <s v=""/>
  </r>
  <r>
    <x v="5"/>
    <s v=" "/>
    <s v="TK"/>
    <x v="166"/>
    <m/>
    <s v="FRI"/>
    <x v="1"/>
    <d v="1899-12-30T23:35:00"/>
    <d v="1899-12-30T11:05:00"/>
    <n v="1"/>
    <x v="84"/>
    <s v="TK"/>
    <s v="TK7"/>
    <x v="0"/>
    <x v="2"/>
    <x v="5"/>
    <x v="1"/>
    <x v="1"/>
    <x v="1"/>
    <x v="1"/>
    <x v="81"/>
    <x v="61"/>
    <x v="1"/>
    <s v="ISTNRTIST"/>
    <s v=""/>
    <s v=""/>
    <s v=""/>
    <s v=""/>
    <n v="1"/>
    <s v=""/>
    <s v=""/>
    <s v=""/>
    <s v=""/>
    <s v=""/>
    <s v=""/>
    <n v="1"/>
    <s v=""/>
    <s v=""/>
    <s v="439946164IST"/>
    <s v="4399461646164NRT"/>
    <s v="ISTL"/>
    <s v="439946164ISTL"/>
    <n v="3152"/>
    <s v="IST"/>
    <x v="6"/>
    <n v="2"/>
    <n v="1"/>
    <s v="31521"/>
    <s v=""/>
    <s v=""/>
  </r>
  <r>
    <x v="5"/>
    <s v=" "/>
    <s v="TK"/>
    <x v="535"/>
    <m/>
    <s v="FRI"/>
    <x v="7"/>
    <d v="1899-12-30T23:40:00"/>
    <d v="1899-12-30T11:00:00"/>
    <n v="1"/>
    <x v="16"/>
    <s v="TK"/>
    <s v="77X"/>
    <x v="1"/>
    <x v="0"/>
    <x v="1"/>
    <x v="0"/>
    <x v="6"/>
    <x v="4"/>
    <x v="2"/>
    <x v="5"/>
    <x v="5"/>
    <x v="4"/>
    <s v="ISLJFKIAHISL"/>
    <s v=""/>
    <s v=""/>
    <s v=""/>
    <s v=""/>
    <n v="1"/>
    <s v=""/>
    <s v=""/>
    <s v=""/>
    <s v=""/>
    <s v=""/>
    <s v=""/>
    <s v=""/>
    <s v=""/>
    <s v=""/>
    <s v="439946558IAH"/>
    <s v="4399465576558ISL"/>
    <s v=""/>
    <s v="439946558"/>
    <n v="2449"/>
    <s v="ISL"/>
    <x v="6"/>
    <n v="3"/>
    <n v="3"/>
    <s v="24493"/>
    <s v="2449ISLT"/>
    <s v="ISLJFKIAHISL"/>
  </r>
  <r>
    <x v="5"/>
    <s v=" "/>
    <s v="TK"/>
    <x v="536"/>
    <m/>
    <s v="FRI"/>
    <x v="81"/>
    <d v="1899-12-30T23:50:00"/>
    <d v="1899-12-30T02:30:00"/>
    <n v="1"/>
    <x v="16"/>
    <s v="TK"/>
    <s v="33X"/>
    <x v="1"/>
    <x v="0"/>
    <x v="0"/>
    <x v="0"/>
    <x v="78"/>
    <x v="58"/>
    <x v="4"/>
    <x v="5"/>
    <x v="5"/>
    <x v="4"/>
    <s v="ISLMXPISL"/>
    <s v=""/>
    <s v=""/>
    <s v=""/>
    <s v=""/>
    <n v="1"/>
    <s v=""/>
    <s v=""/>
    <s v=""/>
    <s v=""/>
    <s v=""/>
    <s v=""/>
    <s v=""/>
    <s v=""/>
    <s v=""/>
    <s v="439946326MXP"/>
    <s v="4399463256326ISL"/>
    <s v=""/>
    <s v="439946326"/>
    <n v="3064"/>
    <s v="ISL"/>
    <x v="6"/>
    <n v="2"/>
    <n v="2"/>
    <s v="30642"/>
    <s v="3064ISLT"/>
    <s v="ISLMXPISL"/>
  </r>
  <r>
    <x v="6"/>
    <s v=" "/>
    <s v="TK"/>
    <x v="396"/>
    <m/>
    <s v="SAT"/>
    <x v="125"/>
    <d v="1899-12-30T00:10:00"/>
    <d v="1899-12-30T06:10:00"/>
    <s v="  "/>
    <x v="5"/>
    <s v="TK"/>
    <s v="33P"/>
    <x v="3"/>
    <x v="1"/>
    <x v="0"/>
    <x v="0"/>
    <x v="120"/>
    <x v="41"/>
    <x v="6"/>
    <x v="5"/>
    <x v="5"/>
    <x v="4"/>
    <s v="ISTISBIST"/>
    <s v=""/>
    <s v=""/>
    <s v=""/>
    <s v=""/>
    <s v=""/>
    <n v="1"/>
    <s v=""/>
    <s v=""/>
    <s v=""/>
    <s v=""/>
    <s v=""/>
    <s v=""/>
    <s v=""/>
    <s v=""/>
    <s v="43994711ISB"/>
    <s v="43994710711IST"/>
    <s v=""/>
    <s v="43995711"/>
    <n v="3008"/>
    <s v="IST"/>
    <x v="6"/>
    <n v="2"/>
    <n v="2"/>
    <s v="30082"/>
    <s v="3008ISLT"/>
    <s v="ISTISBIST"/>
  </r>
  <r>
    <x v="6"/>
    <s v=" "/>
    <s v="TK"/>
    <x v="398"/>
    <m/>
    <s v="SAT"/>
    <x v="76"/>
    <d v="1899-12-30T00:20:00"/>
    <d v="1899-12-30T06:10:00"/>
    <s v="  "/>
    <x v="5"/>
    <s v="TK"/>
    <s v="33S"/>
    <x v="3"/>
    <x v="1"/>
    <x v="0"/>
    <x v="0"/>
    <x v="73"/>
    <x v="41"/>
    <x v="6"/>
    <x v="5"/>
    <x v="5"/>
    <x v="4"/>
    <s v="ISTKHIIST"/>
    <s v=""/>
    <s v=""/>
    <s v=""/>
    <s v=""/>
    <s v=""/>
    <n v="1"/>
    <s v=""/>
    <s v=""/>
    <s v=""/>
    <s v=""/>
    <s v=""/>
    <s v=""/>
    <s v=""/>
    <s v=""/>
    <s v="43994709KHI"/>
    <s v="43994708709IST"/>
    <s v=""/>
    <s v="43995709"/>
    <n v="3017"/>
    <s v="IST"/>
    <x v="6"/>
    <n v="2"/>
    <n v="2"/>
    <s v="30172"/>
    <s v="3017ISLT"/>
    <s v="ISTKHIIST"/>
  </r>
  <r>
    <x v="6"/>
    <s v=" "/>
    <s v="TK"/>
    <x v="242"/>
    <m/>
    <s v="SAT"/>
    <x v="30"/>
    <d v="1899-12-30T00:25:00"/>
    <d v="1899-12-30T04:40:00"/>
    <s v="  "/>
    <x v="105"/>
    <s v="TK"/>
    <s v="78Z"/>
    <x v="3"/>
    <x v="2"/>
    <x v="5"/>
    <x v="1"/>
    <x v="28"/>
    <x v="1"/>
    <x v="1"/>
    <x v="102"/>
    <x v="37"/>
    <x v="2"/>
    <s v="Sefer Başlangıcı Yok"/>
    <s v=""/>
    <s v=""/>
    <s v=""/>
    <s v=""/>
    <s v=""/>
    <s v=""/>
    <s v=""/>
    <s v=""/>
    <s v=""/>
    <s v=""/>
    <s v=""/>
    <s v=""/>
    <s v=""/>
    <s v=""/>
    <s v="not found1233AYT"/>
    <s v="not foundnot found1233LED"/>
    <s v=""/>
    <s v="439951233"/>
    <s v="not found"/>
    <s v="not found"/>
    <x v="0"/>
    <s v=""/>
    <n v="739"/>
    <s v="not found739"/>
    <s v=""/>
    <s v=""/>
  </r>
  <r>
    <x v="6"/>
    <s v=" "/>
    <s v="TK"/>
    <x v="400"/>
    <m/>
    <s v="SAT"/>
    <x v="23"/>
    <d v="1899-12-30T00:40:00"/>
    <d v="1899-12-30T12:00:00"/>
    <s v="  "/>
    <x v="5"/>
    <s v="TK"/>
    <s v="77B"/>
    <x v="3"/>
    <x v="1"/>
    <x v="1"/>
    <x v="0"/>
    <x v="22"/>
    <x v="4"/>
    <x v="2"/>
    <x v="5"/>
    <x v="5"/>
    <x v="4"/>
    <s v="ISTMIAIST"/>
    <s v=""/>
    <s v=""/>
    <s v=""/>
    <s v=""/>
    <s v=""/>
    <n v="1"/>
    <s v=""/>
    <s v=""/>
    <s v=""/>
    <s v=""/>
    <s v=""/>
    <s v=""/>
    <s v=""/>
    <s v=""/>
    <s v="4399478MIA"/>
    <s v="439947778IST"/>
    <s v=""/>
    <s v="4399578"/>
    <n v="2722"/>
    <s v="IST"/>
    <x v="6"/>
    <n v="2"/>
    <n v="2"/>
    <s v="27222"/>
    <s v="2722ISLT"/>
    <s v="ISTMIAIST"/>
  </r>
  <r>
    <x v="6"/>
    <s v=" "/>
    <s v="TK"/>
    <x v="401"/>
    <m/>
    <s v="SAT"/>
    <x v="55"/>
    <d v="1899-12-30T00:40:00"/>
    <d v="1899-12-30T07:00:00"/>
    <s v="  "/>
    <x v="5"/>
    <s v="TK"/>
    <n v="333"/>
    <x v="3"/>
    <x v="1"/>
    <x v="0"/>
    <x v="0"/>
    <x v="52"/>
    <x v="41"/>
    <x v="6"/>
    <x v="5"/>
    <x v="5"/>
    <x v="4"/>
    <s v="ISTLHEIST"/>
    <s v=""/>
    <s v=""/>
    <s v=""/>
    <s v=""/>
    <s v=""/>
    <n v="1"/>
    <s v=""/>
    <s v=""/>
    <s v=""/>
    <s v=""/>
    <s v=""/>
    <s v=""/>
    <s v=""/>
    <s v=""/>
    <s v="43994715LHE"/>
    <s v="43994714715IST"/>
    <s v=""/>
    <s v="43995715"/>
    <n v="3023"/>
    <s v="IST"/>
    <x v="6"/>
    <n v="2"/>
    <n v="2"/>
    <s v="30232"/>
    <s v="3023ISLT"/>
    <s v="ISTLHEIST"/>
  </r>
  <r>
    <x v="6"/>
    <s v=" "/>
    <s v="TK"/>
    <x v="104"/>
    <m/>
    <s v="SAT"/>
    <x v="59"/>
    <d v="1899-12-30T00:50:00"/>
    <d v="1899-12-30T03:25:00"/>
    <s v="  "/>
    <x v="16"/>
    <s v="KZU"/>
    <s v="ABW"/>
    <x v="1"/>
    <x v="0"/>
    <x v="2"/>
    <x v="0"/>
    <x v="56"/>
    <x v="39"/>
    <x v="6"/>
    <x v="5"/>
    <x v="5"/>
    <x v="4"/>
    <s v="ISLEBLISL"/>
    <s v=""/>
    <s v=""/>
    <s v=""/>
    <s v=""/>
    <s v=""/>
    <n v="1"/>
    <s v=""/>
    <s v=""/>
    <s v=""/>
    <s v=""/>
    <s v=""/>
    <s v=""/>
    <s v=""/>
    <s v=""/>
    <s v="439946447EBL"/>
    <s v="4399464466447ISL"/>
    <s v=""/>
    <s v="439956447"/>
    <n v="3093"/>
    <s v="ISL"/>
    <x v="6"/>
    <n v="2"/>
    <n v="2"/>
    <s v="30932"/>
    <s v="3093ISLT"/>
    <s v="ISLEBLISL"/>
  </r>
  <r>
    <x v="6"/>
    <s v=" "/>
    <s v="TK"/>
    <x v="243"/>
    <m/>
    <s v="SAT"/>
    <x v="61"/>
    <d v="1899-12-30T01:00:00"/>
    <d v="1899-12-30T03:05:00"/>
    <s v="  "/>
    <x v="5"/>
    <s v="TK"/>
    <s v="33P"/>
    <x v="3"/>
    <x v="1"/>
    <x v="0"/>
    <x v="0"/>
    <x v="58"/>
    <x v="44"/>
    <x v="6"/>
    <x v="5"/>
    <x v="5"/>
    <x v="4"/>
    <s v="ISTBEYIST"/>
    <s v=""/>
    <s v=""/>
    <s v=""/>
    <s v=""/>
    <s v=""/>
    <n v="1"/>
    <s v=""/>
    <s v=""/>
    <s v=""/>
    <s v=""/>
    <s v=""/>
    <s v=""/>
    <s v=""/>
    <s v=""/>
    <s v="43994829BEY"/>
    <s v="43994828829IST"/>
    <s v=""/>
    <s v="43995829"/>
    <n v="3111"/>
    <s v="IST"/>
    <x v="6"/>
    <n v="2"/>
    <n v="2"/>
    <s v="31112"/>
    <s v="3111ISLT"/>
    <s v="ISTBEYIST"/>
  </r>
  <r>
    <x v="6"/>
    <s v=" "/>
    <s v="TK"/>
    <x v="537"/>
    <m/>
    <s v="SAT"/>
    <x v="2"/>
    <d v="1899-12-30T01:05:00"/>
    <d v="1899-12-30T04:35:00"/>
    <s v="  "/>
    <x v="9"/>
    <s v="TK"/>
    <s v="33X"/>
    <x v="1"/>
    <x v="0"/>
    <x v="0"/>
    <x v="0"/>
    <x v="1"/>
    <x v="1"/>
    <x v="1"/>
    <x v="9"/>
    <x v="9"/>
    <x v="5"/>
    <s v="ISLBCNBSLISL"/>
    <s v=""/>
    <s v=""/>
    <s v=""/>
    <s v=""/>
    <s v=""/>
    <n v="1"/>
    <s v=""/>
    <s v=""/>
    <s v=""/>
    <s v=""/>
    <s v=""/>
    <s v=""/>
    <n v="1"/>
    <s v=""/>
    <s v="439956351ISL"/>
    <s v="4399563516351BCN"/>
    <s v="ISTL"/>
    <s v="439956351ISTL"/>
    <n v="3180"/>
    <s v="ISL"/>
    <x v="7"/>
    <n v="3"/>
    <n v="1"/>
    <s v="31801"/>
    <s v=""/>
    <s v=""/>
  </r>
  <r>
    <x v="6"/>
    <s v=" "/>
    <s v="TK"/>
    <x v="402"/>
    <m/>
    <s v="SAT"/>
    <x v="124"/>
    <d v="1899-12-30T01:10:00"/>
    <d v="1899-12-30T14:15:00"/>
    <s v="  "/>
    <x v="5"/>
    <s v="TK"/>
    <s v="77B"/>
    <x v="3"/>
    <x v="1"/>
    <x v="1"/>
    <x v="0"/>
    <x v="119"/>
    <x v="4"/>
    <x v="2"/>
    <x v="5"/>
    <x v="5"/>
    <x v="4"/>
    <s v="ISTSFOIST"/>
    <s v=""/>
    <s v=""/>
    <s v=""/>
    <s v=""/>
    <s v=""/>
    <n v="1"/>
    <s v=""/>
    <s v=""/>
    <s v=""/>
    <s v=""/>
    <s v=""/>
    <s v=""/>
    <s v=""/>
    <s v=""/>
    <s v="4399480SFO"/>
    <s v="439947980IST"/>
    <s v=""/>
    <s v="4399580"/>
    <n v="2700"/>
    <s v="IST"/>
    <x v="6"/>
    <n v="2"/>
    <n v="2"/>
    <s v="27002"/>
    <s v="2700ISLT"/>
    <s v="ISTSFOIST"/>
  </r>
  <r>
    <x v="6"/>
    <s v=" "/>
    <s v="TK"/>
    <x v="538"/>
    <m/>
    <s v="SAT"/>
    <x v="2"/>
    <d v="1899-12-30T01:10:00"/>
    <d v="1899-12-30T04:25:00"/>
    <s v="  "/>
    <x v="89"/>
    <s v="TK"/>
    <s v="33X"/>
    <x v="1"/>
    <x v="0"/>
    <x v="0"/>
    <x v="0"/>
    <x v="1"/>
    <x v="1"/>
    <x v="1"/>
    <x v="86"/>
    <x v="13"/>
    <x v="5"/>
    <s v="ISLLGGZRHISL"/>
    <s v=""/>
    <s v=""/>
    <s v=""/>
    <s v=""/>
    <s v=""/>
    <n v="1"/>
    <s v=""/>
    <s v=""/>
    <s v=""/>
    <s v=""/>
    <s v=""/>
    <s v=""/>
    <n v="1"/>
    <s v=""/>
    <s v="439956381ISL"/>
    <s v="4399563816381LGG"/>
    <s v="ISTL"/>
    <s v="439956381ISTL"/>
    <n v="3183"/>
    <s v="ISL"/>
    <x v="7"/>
    <n v="3"/>
    <n v="1"/>
    <s v="31831"/>
    <s v=""/>
    <s v=""/>
  </r>
  <r>
    <x v="6"/>
    <s v=" "/>
    <s v="TK"/>
    <x v="404"/>
    <m/>
    <s v="SAT"/>
    <x v="120"/>
    <d v="1899-12-30T01:30:00"/>
    <d v="1899-12-30T14:40:00"/>
    <s v="  "/>
    <x v="5"/>
    <s v="TK"/>
    <s v="77B"/>
    <x v="3"/>
    <x v="1"/>
    <x v="1"/>
    <x v="0"/>
    <x v="115"/>
    <x v="4"/>
    <x v="2"/>
    <x v="5"/>
    <x v="5"/>
    <x v="4"/>
    <s v="ISTLAXIST"/>
    <s v=""/>
    <s v=""/>
    <s v=""/>
    <s v=""/>
    <s v=""/>
    <n v="1"/>
    <s v=""/>
    <s v=""/>
    <s v=""/>
    <s v=""/>
    <s v=""/>
    <s v=""/>
    <s v=""/>
    <s v=""/>
    <s v="4399410LAX"/>
    <s v="43994910IST"/>
    <s v=""/>
    <s v="4399510"/>
    <n v="2699"/>
    <s v="IST"/>
    <x v="6"/>
    <n v="2"/>
    <n v="2"/>
    <s v="26992"/>
    <s v="2699ISLT"/>
    <s v="ISTLAXIST"/>
  </r>
  <r>
    <x v="6"/>
    <s v=" "/>
    <s v="TK"/>
    <x v="517"/>
    <m/>
    <s v="SAT"/>
    <x v="82"/>
    <d v="1899-12-30T01:30:00"/>
    <d v="1899-12-30T09:05:00"/>
    <s v="  "/>
    <x v="16"/>
    <s v="TK"/>
    <s v="33X"/>
    <x v="1"/>
    <x v="0"/>
    <x v="0"/>
    <x v="0"/>
    <x v="79"/>
    <x v="21"/>
    <x v="6"/>
    <x v="5"/>
    <x v="5"/>
    <x v="4"/>
    <s v="ISLBAHHYDISL"/>
    <s v=""/>
    <s v=""/>
    <s v=""/>
    <s v=""/>
    <s v=""/>
    <n v="1"/>
    <s v=""/>
    <s v=""/>
    <s v=""/>
    <s v=""/>
    <s v=""/>
    <s v=""/>
    <s v=""/>
    <s v=""/>
    <s v="439946578HYD"/>
    <s v="4399465786578ISL"/>
    <s v=""/>
    <s v="439956578"/>
    <n v="2870"/>
    <s v="ISL"/>
    <x v="6"/>
    <n v="3"/>
    <n v="3"/>
    <s v="28703"/>
    <s v="2870ISLT"/>
    <s v="ISLBAHHYDISL"/>
  </r>
  <r>
    <x v="6"/>
    <s v=" "/>
    <s v="TK"/>
    <x v="408"/>
    <m/>
    <s v="SAT"/>
    <x v="126"/>
    <d v="1899-12-30T01:50:00"/>
    <d v="1899-12-30T04:30:00"/>
    <s v="  "/>
    <x v="5"/>
    <s v="TK"/>
    <s v="TKB"/>
    <x v="3"/>
    <x v="2"/>
    <x v="5"/>
    <x v="1"/>
    <x v="121"/>
    <x v="68"/>
    <x v="6"/>
    <x v="5"/>
    <x v="5"/>
    <x v="4"/>
    <s v="ISTTBZIST"/>
    <s v=""/>
    <s v=""/>
    <s v=""/>
    <s v=""/>
    <s v=""/>
    <n v="1"/>
    <s v=""/>
    <s v=""/>
    <s v=""/>
    <s v=""/>
    <s v=""/>
    <s v=""/>
    <s v=""/>
    <s v=""/>
    <s v="43994881TBZ"/>
    <s v="43994880881IST"/>
    <s v=""/>
    <s v="43995881"/>
    <n v="3101"/>
    <s v="IST"/>
    <x v="6"/>
    <n v="2"/>
    <n v="2"/>
    <s v="31012"/>
    <s v="3101ISLT"/>
    <s v="ISTTBZIST"/>
  </r>
  <r>
    <x v="6"/>
    <s v=" "/>
    <s v="TK"/>
    <x v="409"/>
    <m/>
    <s v="SAT"/>
    <x v="7"/>
    <d v="1899-12-30T01:55:00"/>
    <d v="1899-12-30T13:50:00"/>
    <s v="  "/>
    <x v="5"/>
    <s v="TK"/>
    <s v="77B"/>
    <x v="3"/>
    <x v="1"/>
    <x v="1"/>
    <x v="0"/>
    <x v="6"/>
    <x v="4"/>
    <x v="2"/>
    <x v="5"/>
    <x v="5"/>
    <x v="4"/>
    <s v="ISTIAHIST"/>
    <s v=""/>
    <s v=""/>
    <s v=""/>
    <s v=""/>
    <s v=""/>
    <n v="1"/>
    <s v=""/>
    <s v=""/>
    <s v=""/>
    <s v=""/>
    <s v=""/>
    <s v=""/>
    <s v=""/>
    <s v=""/>
    <s v="4399434IAH"/>
    <s v="439943334IST"/>
    <s v=""/>
    <s v="4399534"/>
    <n v="2744"/>
    <s v="IST"/>
    <x v="6"/>
    <n v="2"/>
    <n v="2"/>
    <s v="27442"/>
    <s v="2744ISLT"/>
    <s v="ISTIAHIST"/>
  </r>
  <r>
    <x v="6"/>
    <s v=" "/>
    <s v="TK"/>
    <x v="487"/>
    <m/>
    <s v="SAT"/>
    <x v="135"/>
    <d v="1899-12-30T01:55:00"/>
    <d v="1899-12-30T09:50:00"/>
    <s v="  "/>
    <x v="5"/>
    <s v="TK"/>
    <n v="333"/>
    <x v="3"/>
    <x v="1"/>
    <x v="0"/>
    <x v="0"/>
    <x v="130"/>
    <x v="83"/>
    <x v="6"/>
    <x v="5"/>
    <x v="5"/>
    <x v="4"/>
    <s v="ISTKTMIST"/>
    <s v=""/>
    <s v=""/>
    <s v=""/>
    <s v=""/>
    <s v=""/>
    <n v="1"/>
    <s v=""/>
    <s v=""/>
    <s v=""/>
    <s v=""/>
    <s v=""/>
    <s v=""/>
    <s v=""/>
    <s v=""/>
    <s v="43994727KTM"/>
    <s v="43994726727IST"/>
    <s v=""/>
    <s v="43995727"/>
    <n v="3009"/>
    <s v="IST"/>
    <x v="6"/>
    <n v="2"/>
    <n v="2"/>
    <s v="30092"/>
    <s v="3009ISLT"/>
    <s v="ISTKTMIST"/>
  </r>
  <r>
    <x v="6"/>
    <s v=" "/>
    <s v="TK"/>
    <x v="411"/>
    <m/>
    <s v="SAT"/>
    <x v="65"/>
    <d v="1899-12-30T02:25:00"/>
    <d v="1899-12-30T13:05:00"/>
    <s v="  "/>
    <x v="5"/>
    <s v="TK"/>
    <n v="789"/>
    <x v="3"/>
    <x v="1"/>
    <x v="4"/>
    <x v="0"/>
    <x v="62"/>
    <x v="4"/>
    <x v="2"/>
    <x v="5"/>
    <x v="5"/>
    <x v="4"/>
    <s v="ISTATLIST"/>
    <s v=""/>
    <s v=""/>
    <s v=""/>
    <s v=""/>
    <s v=""/>
    <n v="1"/>
    <s v=""/>
    <s v=""/>
    <s v=""/>
    <s v=""/>
    <s v=""/>
    <s v=""/>
    <s v=""/>
    <s v=""/>
    <s v="4399432ATL"/>
    <s v="439943132IST"/>
    <s v=""/>
    <s v="4399532"/>
    <n v="2796"/>
    <s v="IST"/>
    <x v="6"/>
    <n v="2"/>
    <n v="2"/>
    <s v="27962"/>
    <s v="2796ISLT"/>
    <s v="ISTATLIST"/>
  </r>
  <r>
    <x v="6"/>
    <s v=" "/>
    <s v="TK"/>
    <x v="520"/>
    <m/>
    <s v="SAT"/>
    <x v="32"/>
    <d v="1899-12-30T02:25:00"/>
    <d v="1899-12-30T07:00:00"/>
    <s v="  "/>
    <x v="16"/>
    <s v="TK"/>
    <s v="77X"/>
    <x v="1"/>
    <x v="0"/>
    <x v="1"/>
    <x v="0"/>
    <x v="30"/>
    <x v="23"/>
    <x v="6"/>
    <x v="5"/>
    <x v="5"/>
    <x v="4"/>
    <s v="ISLKWIDWCISL"/>
    <s v=""/>
    <s v=""/>
    <s v=""/>
    <s v=""/>
    <s v=""/>
    <n v="1"/>
    <s v=""/>
    <s v=""/>
    <s v=""/>
    <s v=""/>
    <s v=""/>
    <s v=""/>
    <s v=""/>
    <s v=""/>
    <s v="439946464DWC"/>
    <s v="4399464646464ISL"/>
    <s v=""/>
    <s v="439956464"/>
    <n v="2973"/>
    <s v="ISL"/>
    <x v="6"/>
    <n v="3"/>
    <n v="3"/>
    <s v="29733"/>
    <s v="2973ISLT"/>
    <s v="ISLKWIDWCISL"/>
  </r>
  <r>
    <x v="6"/>
    <s v=" "/>
    <s v="TK"/>
    <x v="412"/>
    <m/>
    <s v="SAT"/>
    <x v="21"/>
    <d v="1899-12-30T02:30:00"/>
    <d v="1899-12-30T13:10:00"/>
    <s v="  "/>
    <x v="5"/>
    <s v="TK"/>
    <s v="77B"/>
    <x v="3"/>
    <x v="1"/>
    <x v="1"/>
    <x v="0"/>
    <x v="20"/>
    <x v="4"/>
    <x v="2"/>
    <x v="5"/>
    <x v="5"/>
    <x v="4"/>
    <s v="ISTORDIST"/>
    <s v=""/>
    <s v=""/>
    <s v=""/>
    <s v=""/>
    <s v=""/>
    <n v="1"/>
    <s v=""/>
    <s v=""/>
    <s v=""/>
    <s v=""/>
    <s v=""/>
    <s v=""/>
    <s v=""/>
    <s v=""/>
    <s v="439946ORD"/>
    <s v="4399456IST"/>
    <s v=""/>
    <s v="439956"/>
    <n v="2750"/>
    <s v="IST"/>
    <x v="6"/>
    <n v="2"/>
    <n v="2"/>
    <s v="27502"/>
    <s v="2750ISLT"/>
    <s v="ISTORDIST"/>
  </r>
  <r>
    <x v="6"/>
    <s v=" "/>
    <s v="TK"/>
    <x v="303"/>
    <m/>
    <s v="SAT"/>
    <x v="30"/>
    <d v="1899-12-30T02:35:00"/>
    <d v="1899-12-30T07:15:00"/>
    <s v="  "/>
    <x v="120"/>
    <s v="TK"/>
    <s v="78Z"/>
    <x v="3"/>
    <x v="2"/>
    <x v="5"/>
    <x v="1"/>
    <x v="28"/>
    <x v="1"/>
    <x v="1"/>
    <x v="115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77AYT"/>
    <s v="not foundnot found1177BHX"/>
    <s v=""/>
    <s v="439951177"/>
    <s v="not found"/>
    <s v="not found"/>
    <x v="0"/>
    <s v=""/>
    <n v="743"/>
    <s v="not found743"/>
    <s v=""/>
    <s v=""/>
  </r>
  <r>
    <x v="6"/>
    <s v=" "/>
    <s v="TK"/>
    <x v="539"/>
    <m/>
    <s v="SAT"/>
    <x v="138"/>
    <d v="1899-12-30T02:45:00"/>
    <d v="1899-12-30T11:55:00"/>
    <s v="  "/>
    <x v="5"/>
    <s v="TK"/>
    <n v="789"/>
    <x v="3"/>
    <x v="1"/>
    <x v="4"/>
    <x v="0"/>
    <x v="133"/>
    <x v="2"/>
    <x v="2"/>
    <x v="5"/>
    <x v="5"/>
    <x v="4"/>
    <s v="ISTYULIST"/>
    <s v=""/>
    <s v=""/>
    <s v=""/>
    <s v=""/>
    <s v=""/>
    <n v="1"/>
    <s v=""/>
    <s v=""/>
    <s v=""/>
    <s v=""/>
    <s v=""/>
    <s v=""/>
    <s v=""/>
    <s v=""/>
    <s v="4399436YUL"/>
    <s v="439943536IST"/>
    <s v=""/>
    <s v="4399536"/>
    <n v="2745"/>
    <s v="IST"/>
    <x v="6"/>
    <n v="2"/>
    <n v="2"/>
    <s v="27452"/>
    <s v="2745ISLT"/>
    <s v="ISTYULIST"/>
  </r>
  <r>
    <x v="6"/>
    <s v=" "/>
    <s v="TK"/>
    <x v="247"/>
    <m/>
    <s v="SAT"/>
    <x v="95"/>
    <d v="1899-12-30T03:00:00"/>
    <d v="1899-12-30T06:20:00"/>
    <s v="  "/>
    <x v="5"/>
    <s v="TK"/>
    <s v="33S"/>
    <x v="3"/>
    <x v="1"/>
    <x v="0"/>
    <x v="0"/>
    <x v="92"/>
    <x v="68"/>
    <x v="6"/>
    <x v="5"/>
    <x v="5"/>
    <x v="4"/>
    <s v="ISTIKAIST"/>
    <s v=""/>
    <s v=""/>
    <s v=""/>
    <s v=""/>
    <s v=""/>
    <n v="1"/>
    <s v=""/>
    <s v=""/>
    <s v=""/>
    <s v=""/>
    <s v=""/>
    <s v=""/>
    <s v=""/>
    <s v=""/>
    <s v="43994879IKA"/>
    <s v="43994878879IST"/>
    <s v=""/>
    <s v="43995879"/>
    <n v="3124"/>
    <s v="IST"/>
    <x v="6"/>
    <n v="2"/>
    <n v="2"/>
    <s v="31242"/>
    <s v="3124ISLT"/>
    <s v="ISTIKAIST"/>
  </r>
  <r>
    <x v="6"/>
    <s v=" "/>
    <s v="TK"/>
    <x v="414"/>
    <m/>
    <s v="SAT"/>
    <x v="1"/>
    <d v="1899-12-30T03:00:00"/>
    <d v="1899-12-30T07:30:00"/>
    <s v="  "/>
    <x v="45"/>
    <s v="TK"/>
    <s v="TK7"/>
    <x v="0"/>
    <x v="2"/>
    <x v="5"/>
    <x v="1"/>
    <x v="1"/>
    <x v="1"/>
    <x v="1"/>
    <x v="26"/>
    <x v="23"/>
    <x v="3"/>
    <s v="ISTDXBDACIST"/>
    <s v=""/>
    <s v=""/>
    <s v=""/>
    <s v=""/>
    <s v=""/>
    <n v="1"/>
    <s v=""/>
    <s v=""/>
    <s v=""/>
    <s v=""/>
    <s v=""/>
    <s v=""/>
    <n v="1"/>
    <s v=""/>
    <s v="439956172IST"/>
    <s v="4399561726172DXB"/>
    <s v="ISTL"/>
    <s v="439956172ISTL"/>
    <n v="3207"/>
    <s v="IST"/>
    <x v="7"/>
    <n v="3"/>
    <n v="1"/>
    <s v="32071"/>
    <s v=""/>
    <s v=""/>
  </r>
  <r>
    <x v="6"/>
    <s v=" "/>
    <s v="TK"/>
    <x v="526"/>
    <m/>
    <s v="SAT"/>
    <x v="6"/>
    <d v="1899-12-30T03:10:00"/>
    <d v="1899-12-30T08:50:00"/>
    <s v="  "/>
    <x v="16"/>
    <s v="TK"/>
    <s v="77X"/>
    <x v="1"/>
    <x v="0"/>
    <x v="1"/>
    <x v="0"/>
    <x v="5"/>
    <x v="5"/>
    <x v="3"/>
    <x v="5"/>
    <x v="5"/>
    <x v="4"/>
    <s v="ISLPVGFRUISL"/>
    <s v=""/>
    <s v=""/>
    <s v=""/>
    <s v=""/>
    <s v=""/>
    <n v="1"/>
    <s v=""/>
    <s v=""/>
    <s v=""/>
    <s v=""/>
    <s v=""/>
    <s v=""/>
    <s v=""/>
    <s v=""/>
    <s v="439946479FRU"/>
    <s v="4399464786479ISL"/>
    <s v=""/>
    <s v="439956479"/>
    <n v="2582"/>
    <s v="ISL"/>
    <x v="6"/>
    <n v="3"/>
    <n v="3"/>
    <s v="25823"/>
    <s v="2582ISLT"/>
    <s v="ISLPVGFRUISL"/>
  </r>
  <r>
    <x v="6"/>
    <s v=" "/>
    <s v="TK"/>
    <x v="415"/>
    <m/>
    <s v="SAT"/>
    <x v="127"/>
    <d v="1899-12-30T03:15:00"/>
    <d v="1899-12-30T13:05:00"/>
    <s v="  "/>
    <x v="5"/>
    <s v="TK"/>
    <s v="77B"/>
    <x v="3"/>
    <x v="1"/>
    <x v="1"/>
    <x v="0"/>
    <x v="122"/>
    <x v="4"/>
    <x v="2"/>
    <x v="5"/>
    <x v="5"/>
    <x v="4"/>
    <s v="ISTIADIST"/>
    <s v=""/>
    <s v=""/>
    <s v=""/>
    <s v=""/>
    <s v=""/>
    <n v="1"/>
    <s v=""/>
    <s v=""/>
    <s v=""/>
    <s v=""/>
    <s v=""/>
    <s v=""/>
    <s v=""/>
    <s v=""/>
    <s v="439948IAD"/>
    <s v="4399478IST"/>
    <s v=""/>
    <s v="439958"/>
    <n v="2785"/>
    <s v="IST"/>
    <x v="6"/>
    <n v="2"/>
    <n v="2"/>
    <s v="27852"/>
    <s v="2785ISLT"/>
    <s v="ISTIADIST"/>
  </r>
  <r>
    <x v="6"/>
    <s v=" "/>
    <s v="TK"/>
    <x v="173"/>
    <m/>
    <s v="SAT"/>
    <x v="1"/>
    <d v="1899-12-30T03:15:00"/>
    <d v="1899-12-30T10:25:00"/>
    <s v="  "/>
    <x v="58"/>
    <s v="TK"/>
    <s v="TK7"/>
    <x v="0"/>
    <x v="2"/>
    <x v="5"/>
    <x v="1"/>
    <x v="1"/>
    <x v="1"/>
    <x v="1"/>
    <x v="55"/>
    <x v="42"/>
    <x v="0"/>
    <s v="ISTDSSDSSGRUDSSIST"/>
    <s v=""/>
    <s v=""/>
    <s v=""/>
    <s v=""/>
    <s v=""/>
    <n v="1"/>
    <s v=""/>
    <s v=""/>
    <s v=""/>
    <s v=""/>
    <s v=""/>
    <s v=""/>
    <n v="1"/>
    <s v=""/>
    <s v="439956153IST"/>
    <s v="4399561536153DSS"/>
    <s v="ISTL"/>
    <s v="439956153ISTL"/>
    <n v="3211"/>
    <s v="IST"/>
    <x v="7"/>
    <n v="5"/>
    <n v="1"/>
    <s v="32111"/>
    <s v=""/>
    <s v=""/>
  </r>
  <r>
    <x v="6"/>
    <s v=" "/>
    <s v="TK"/>
    <x v="416"/>
    <m/>
    <s v="SAT"/>
    <x v="128"/>
    <d v="1899-12-30T03:30:00"/>
    <d v="1899-12-30T13:00:00"/>
    <s v="  "/>
    <x v="5"/>
    <s v="TK"/>
    <n v="333"/>
    <x v="3"/>
    <x v="1"/>
    <x v="0"/>
    <x v="0"/>
    <x v="123"/>
    <x v="4"/>
    <x v="2"/>
    <x v="5"/>
    <x v="5"/>
    <x v="4"/>
    <s v="ISTBOSIST"/>
    <s v=""/>
    <s v=""/>
    <s v=""/>
    <s v=""/>
    <s v=""/>
    <n v="1"/>
    <s v=""/>
    <s v=""/>
    <s v=""/>
    <s v=""/>
    <s v=""/>
    <s v=""/>
    <s v=""/>
    <s v=""/>
    <s v="4399482BOS"/>
    <s v="439948182IST"/>
    <s v=""/>
    <s v="4399582"/>
    <n v="2766"/>
    <s v="IST"/>
    <x v="6"/>
    <n v="2"/>
    <n v="2"/>
    <s v="27662"/>
    <s v="2766ISLT"/>
    <s v="ISTBOSIST"/>
  </r>
  <r>
    <x v="6"/>
    <s v=" "/>
    <s v="TK"/>
    <x v="248"/>
    <m/>
    <s v="SAT"/>
    <x v="1"/>
    <d v="1899-12-30T03:45:00"/>
    <d v="1899-12-30T06:30:00"/>
    <s v="  "/>
    <x v="107"/>
    <s v="TK"/>
    <s v="33D"/>
    <x v="3"/>
    <x v="1"/>
    <x v="0"/>
    <x v="0"/>
    <x v="1"/>
    <x v="1"/>
    <x v="1"/>
    <x v="104"/>
    <x v="6"/>
    <x v="5"/>
    <s v="ISTMUCIST"/>
    <s v=""/>
    <s v=""/>
    <s v=""/>
    <s v=""/>
    <s v=""/>
    <n v="1"/>
    <s v=""/>
    <s v=""/>
    <s v=""/>
    <s v=""/>
    <s v=""/>
    <s v=""/>
    <n v="1"/>
    <s v=""/>
    <s v="439951629IST"/>
    <s v="4399516291629MUC"/>
    <s v="ISTL"/>
    <s v="439951629ISTL"/>
    <n v="3214"/>
    <s v="IST"/>
    <x v="7"/>
    <n v="2"/>
    <n v="1"/>
    <s v="32141"/>
    <s v=""/>
    <s v=""/>
  </r>
  <r>
    <x v="6"/>
    <s v=" "/>
    <s v="TK"/>
    <x v="250"/>
    <m/>
    <s v="SAT"/>
    <x v="96"/>
    <d v="1899-12-30T03:50:00"/>
    <d v="1899-12-30T09:05:00"/>
    <s v="  "/>
    <x v="5"/>
    <s v="TK"/>
    <s v="33S"/>
    <x v="3"/>
    <x v="1"/>
    <x v="0"/>
    <x v="0"/>
    <x v="93"/>
    <x v="37"/>
    <x v="3"/>
    <x v="5"/>
    <x v="5"/>
    <x v="4"/>
    <s v="ISTTASIST"/>
    <s v=""/>
    <s v=""/>
    <s v=""/>
    <s v=""/>
    <s v=""/>
    <n v="1"/>
    <s v=""/>
    <s v=""/>
    <s v=""/>
    <s v=""/>
    <s v=""/>
    <s v=""/>
    <s v=""/>
    <s v=""/>
    <s v="43994369TAS"/>
    <s v="43994368369IST"/>
    <s v=""/>
    <s v="43995369"/>
    <n v="3104"/>
    <s v="IST"/>
    <x v="6"/>
    <n v="2"/>
    <n v="2"/>
    <s v="31042"/>
    <s v="3104ISLT"/>
    <s v="ISTTASIST"/>
  </r>
  <r>
    <x v="6"/>
    <s v=" "/>
    <s v="TK"/>
    <x v="251"/>
    <m/>
    <s v="SAT"/>
    <x v="1"/>
    <d v="1899-12-30T03:55:00"/>
    <d v="1899-12-30T07:15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s v=""/>
    <s v=""/>
    <n v="1"/>
    <s v=""/>
    <s v=""/>
    <s v=""/>
    <s v=""/>
    <s v=""/>
    <s v=""/>
    <n v="1"/>
    <s v=""/>
    <s v="439951523IST"/>
    <s v="4399515231523DUS"/>
    <s v="ISTL"/>
    <s v="439951523ISTL"/>
    <n v="3217"/>
    <s v="IST"/>
    <x v="7"/>
    <n v="2"/>
    <n v="1"/>
    <s v="32171"/>
    <s v=""/>
    <s v=""/>
  </r>
  <r>
    <x v="6"/>
    <s v=" "/>
    <s v="TK"/>
    <x v="252"/>
    <m/>
    <s v="SAT"/>
    <x v="1"/>
    <d v="1899-12-30T03:55:00"/>
    <d v="1899-12-30T08:25:00"/>
    <s v="  "/>
    <x v="85"/>
    <s v="TK"/>
    <n v="333"/>
    <x v="3"/>
    <x v="1"/>
    <x v="0"/>
    <x v="0"/>
    <x v="1"/>
    <x v="1"/>
    <x v="1"/>
    <x v="82"/>
    <x v="9"/>
    <x v="5"/>
    <s v="ISTMADIST"/>
    <s v=""/>
    <s v=""/>
    <s v=""/>
    <s v=""/>
    <s v=""/>
    <n v="1"/>
    <s v=""/>
    <s v=""/>
    <s v=""/>
    <s v=""/>
    <s v=""/>
    <s v=""/>
    <n v="1"/>
    <s v=""/>
    <s v="439951857IST"/>
    <s v="4399518571857MAD"/>
    <s v="ISTL"/>
    <s v="439951857ISTL"/>
    <n v="3220"/>
    <s v="IST"/>
    <x v="7"/>
    <n v="2"/>
    <n v="1"/>
    <s v="32201"/>
    <s v=""/>
    <s v=""/>
  </r>
  <r>
    <x v="6"/>
    <s v=" "/>
    <s v="TK"/>
    <x v="213"/>
    <m/>
    <s v="SAT"/>
    <x v="5"/>
    <d v="1899-12-30T03:55:00"/>
    <d v="1899-12-30T06:25:00"/>
    <s v="  "/>
    <x v="29"/>
    <s v="TK"/>
    <s v="TK7"/>
    <x v="0"/>
    <x v="2"/>
    <x v="5"/>
    <x v="1"/>
    <x v="4"/>
    <x v="4"/>
    <x v="2"/>
    <x v="27"/>
    <x v="15"/>
    <x v="6"/>
    <s v="ISTJFKATLIST"/>
    <s v=""/>
    <s v=""/>
    <s v=""/>
    <s v=""/>
    <s v=""/>
    <n v="1"/>
    <s v=""/>
    <s v=""/>
    <s v=""/>
    <s v=""/>
    <s v=""/>
    <n v="1"/>
    <s v=""/>
    <s v=""/>
    <s v="439946071JFK"/>
    <s v="4399460716071ATL"/>
    <s v=""/>
    <s v="439956071"/>
    <n v="2845"/>
    <s v="IST"/>
    <x v="6"/>
    <n v="3"/>
    <n v="2"/>
    <s v="28452"/>
    <s v=""/>
    <s v=""/>
  </r>
  <r>
    <x v="6"/>
    <s v=" "/>
    <s v="TK"/>
    <x v="66"/>
    <m/>
    <s v="SAT"/>
    <x v="5"/>
    <d v="1899-12-30T03:55:00"/>
    <d v="1899-12-30T05:45:00"/>
    <s v="  "/>
    <x v="68"/>
    <s v="TK"/>
    <s v="TK7"/>
    <x v="0"/>
    <x v="2"/>
    <x v="5"/>
    <x v="1"/>
    <x v="4"/>
    <x v="4"/>
    <x v="2"/>
    <x v="65"/>
    <x v="51"/>
    <x v="6"/>
    <s v="ISTJFKYYZIST"/>
    <s v=""/>
    <s v=""/>
    <s v=""/>
    <s v=""/>
    <s v=""/>
    <n v="1"/>
    <s v=""/>
    <s v=""/>
    <s v=""/>
    <s v=""/>
    <s v=""/>
    <n v="1"/>
    <s v=""/>
    <s v=""/>
    <s v="439946079JFK"/>
    <s v="4399460796079YYZ"/>
    <s v=""/>
    <s v="439956079"/>
    <n v="2846"/>
    <s v="IST"/>
    <x v="6"/>
    <n v="3"/>
    <n v="2"/>
    <s v="28462"/>
    <s v=""/>
    <s v=""/>
  </r>
  <r>
    <x v="6"/>
    <s v=" "/>
    <s v="TK"/>
    <x v="540"/>
    <m/>
    <s v="SAT"/>
    <x v="2"/>
    <d v="1899-12-30T04:00:00"/>
    <d v="1899-12-30T08:00:00"/>
    <s v="  "/>
    <x v="69"/>
    <s v="KZU"/>
    <s v="ABV"/>
    <x v="0"/>
    <x v="0"/>
    <x v="2"/>
    <x v="0"/>
    <x v="1"/>
    <x v="1"/>
    <x v="1"/>
    <x v="66"/>
    <x v="52"/>
    <x v="0"/>
    <s v="ISLKRTISL"/>
    <s v=""/>
    <s v=""/>
    <s v=""/>
    <s v=""/>
    <s v=""/>
    <n v="1"/>
    <s v=""/>
    <s v=""/>
    <s v=""/>
    <s v=""/>
    <s v=""/>
    <s v=""/>
    <n v="1"/>
    <s v=""/>
    <s v="439956625ISL"/>
    <s v="4399566256625KRT"/>
    <s v="ISTL"/>
    <s v="439956625ISTL"/>
    <n v="3227"/>
    <s v="ISL"/>
    <x v="7"/>
    <n v="2"/>
    <n v="1"/>
    <s v="32271"/>
    <s v=""/>
    <s v=""/>
  </r>
  <r>
    <x v="6"/>
    <s v=" "/>
    <s v="TK"/>
    <x v="421"/>
    <m/>
    <s v="SAT"/>
    <x v="5"/>
    <d v="1899-12-30T04:10:00"/>
    <d v="1899-12-30T13:50:00"/>
    <s v="  "/>
    <x v="5"/>
    <s v="TK"/>
    <s v="77B"/>
    <x v="3"/>
    <x v="1"/>
    <x v="1"/>
    <x v="0"/>
    <x v="4"/>
    <x v="4"/>
    <x v="2"/>
    <x v="5"/>
    <x v="5"/>
    <x v="4"/>
    <s v="ISTJFKIST"/>
    <s v=""/>
    <s v=""/>
    <s v=""/>
    <s v=""/>
    <s v=""/>
    <n v="1"/>
    <s v=""/>
    <s v=""/>
    <s v=""/>
    <s v=""/>
    <s v=""/>
    <s v=""/>
    <s v=""/>
    <s v=""/>
    <s v="4399412JFK"/>
    <s v="439941112IST"/>
    <s v=""/>
    <s v="4399512"/>
    <n v="2918"/>
    <s v="IST"/>
    <x v="6"/>
    <n v="2"/>
    <n v="2"/>
    <s v="29182"/>
    <s v="2918ISLT"/>
    <s v="ISTJFKIST"/>
  </r>
  <r>
    <x v="6"/>
    <s v=" "/>
    <s v="TK"/>
    <x v="253"/>
    <m/>
    <s v="SAT"/>
    <x v="97"/>
    <d v="1899-12-30T04:10:00"/>
    <d v="1899-12-30T12:45:00"/>
    <s v="  "/>
    <x v="58"/>
    <s v="TK"/>
    <s v="TK7"/>
    <x v="0"/>
    <x v="2"/>
    <x v="5"/>
    <x v="1"/>
    <x v="94"/>
    <x v="69"/>
    <x v="2"/>
    <x v="55"/>
    <x v="42"/>
    <x v="0"/>
    <s v="ISTDSSEZEDSSIST"/>
    <s v=""/>
    <s v=""/>
    <s v=""/>
    <s v=""/>
    <s v=""/>
    <n v="1"/>
    <s v=""/>
    <s v=""/>
    <s v=""/>
    <s v=""/>
    <s v=""/>
    <s v=""/>
    <s v=""/>
    <s v=""/>
    <s v="439946170EZE"/>
    <s v="4399461696170DSS"/>
    <s v=""/>
    <s v="439956170"/>
    <n v="2597"/>
    <s v="IST"/>
    <x v="6"/>
    <n v="4"/>
    <n v="3"/>
    <s v="25973"/>
    <s v=""/>
    <s v=""/>
  </r>
  <r>
    <x v="6"/>
    <s v=" "/>
    <s v="TK"/>
    <x v="254"/>
    <m/>
    <s v="SAT"/>
    <x v="98"/>
    <d v="1899-12-30T04:20:00"/>
    <d v="1899-12-30T09:55:00"/>
    <s v="  "/>
    <x v="5"/>
    <s v="TK"/>
    <n v="332"/>
    <x v="3"/>
    <x v="1"/>
    <x v="0"/>
    <x v="0"/>
    <x v="95"/>
    <x v="70"/>
    <x v="6"/>
    <x v="5"/>
    <x v="5"/>
    <x v="4"/>
    <s v="ISTKBLIST"/>
    <s v=""/>
    <s v=""/>
    <s v=""/>
    <s v=""/>
    <s v=""/>
    <n v="1"/>
    <s v=""/>
    <s v=""/>
    <s v=""/>
    <s v=""/>
    <s v=""/>
    <s v=""/>
    <s v=""/>
    <s v=""/>
    <s v="43994707KBL"/>
    <s v="43994706707IST"/>
    <s v=""/>
    <s v="43995707"/>
    <n v="3118"/>
    <s v="IST"/>
    <x v="6"/>
    <n v="2"/>
    <n v="2"/>
    <s v="31182"/>
    <s v="3118ISLT"/>
    <s v="ISTKBLIST"/>
  </r>
  <r>
    <x v="6"/>
    <s v=" "/>
    <s v="TK"/>
    <x v="541"/>
    <m/>
    <s v="SAT"/>
    <x v="1"/>
    <d v="1899-12-30T04:20:00"/>
    <d v="1899-12-30T06:50:00"/>
    <s v="  "/>
    <x v="75"/>
    <s v="TK"/>
    <s v="33S"/>
    <x v="3"/>
    <x v="1"/>
    <x v="0"/>
    <x v="0"/>
    <x v="1"/>
    <x v="1"/>
    <x v="1"/>
    <x v="72"/>
    <x v="53"/>
    <x v="2"/>
    <s v="ISTWAWIST"/>
    <s v=""/>
    <s v=""/>
    <s v=""/>
    <s v=""/>
    <s v=""/>
    <n v="1"/>
    <s v=""/>
    <s v=""/>
    <s v=""/>
    <s v=""/>
    <s v=""/>
    <s v=""/>
    <n v="1"/>
    <s v=""/>
    <s v="439951265IST"/>
    <s v="4399512651265WAW"/>
    <s v="ISTL"/>
    <s v="439951265ISTL"/>
    <n v="3236"/>
    <s v="IST"/>
    <x v="7"/>
    <n v="2"/>
    <n v="1"/>
    <s v="32361"/>
    <s v=""/>
    <s v=""/>
  </r>
  <r>
    <x v="6"/>
    <s v=" "/>
    <s v="TK"/>
    <x v="255"/>
    <m/>
    <s v="SAT"/>
    <x v="1"/>
    <d v="1899-12-30T04:20:00"/>
    <d v="1899-12-30T07:55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s v=""/>
    <s v=""/>
    <s v=""/>
    <n v="1"/>
    <s v=""/>
    <s v=""/>
    <s v=""/>
    <s v=""/>
    <s v=""/>
    <s v=""/>
    <n v="1"/>
    <s v=""/>
    <s v="439951951IST"/>
    <s v="4399519511951AMS"/>
    <s v="ISTL"/>
    <s v="439951951ISTL"/>
    <n v="3237"/>
    <s v="IST"/>
    <x v="7"/>
    <n v="2"/>
    <n v="1"/>
    <s v="32371"/>
    <s v=""/>
    <s v=""/>
  </r>
  <r>
    <x v="6"/>
    <s v=" "/>
    <s v="TK"/>
    <x v="256"/>
    <m/>
    <s v="SAT"/>
    <x v="1"/>
    <d v="1899-12-30T04:25:00"/>
    <d v="1899-12-30T14:50:00"/>
    <s v="  "/>
    <x v="46"/>
    <s v="TK"/>
    <n v="789"/>
    <x v="3"/>
    <x v="1"/>
    <x v="4"/>
    <x v="0"/>
    <x v="1"/>
    <x v="1"/>
    <x v="1"/>
    <x v="43"/>
    <x v="15"/>
    <x v="6"/>
    <s v="ISTJFKIST"/>
    <s v=""/>
    <s v=""/>
    <s v=""/>
    <s v=""/>
    <s v=""/>
    <n v="1"/>
    <s v=""/>
    <s v=""/>
    <s v=""/>
    <s v=""/>
    <s v=""/>
    <s v=""/>
    <n v="1"/>
    <s v=""/>
    <s v="439953IST"/>
    <s v="4399533JFK"/>
    <s v="ISTL"/>
    <s v="439953ISTL"/>
    <n v="3238"/>
    <s v="IST"/>
    <x v="7"/>
    <n v="2"/>
    <n v="1"/>
    <s v="32381"/>
    <s v=""/>
    <s v=""/>
  </r>
  <r>
    <x v="6"/>
    <s v=" "/>
    <s v="TK"/>
    <x v="528"/>
    <m/>
    <s v="SAT"/>
    <x v="6"/>
    <d v="1899-12-30T04:30:00"/>
    <d v="1899-12-30T10:05:00"/>
    <s v="  "/>
    <x v="16"/>
    <s v="TK"/>
    <s v="33X"/>
    <x v="1"/>
    <x v="0"/>
    <x v="0"/>
    <x v="0"/>
    <x v="5"/>
    <x v="5"/>
    <x v="3"/>
    <x v="5"/>
    <x v="5"/>
    <x v="4"/>
    <s v="ISLFRUCANFRUISL"/>
    <s v=""/>
    <s v=""/>
    <s v=""/>
    <s v=""/>
    <s v=""/>
    <n v="1"/>
    <s v=""/>
    <s v=""/>
    <s v=""/>
    <s v=""/>
    <s v=""/>
    <s v=""/>
    <s v=""/>
    <s v=""/>
    <s v="439946539FRU"/>
    <s v="4399465386539ISL"/>
    <s v=""/>
    <s v="439956539"/>
    <n v="2548"/>
    <s v="ISL"/>
    <x v="6"/>
    <n v="4"/>
    <n v="4"/>
    <s v="25484"/>
    <s v="2548ISLT"/>
    <s v="ISLFRUCANFRUISL"/>
  </r>
  <r>
    <x v="6"/>
    <s v=" "/>
    <s v="TK"/>
    <x v="257"/>
    <m/>
    <s v="SAT"/>
    <x v="1"/>
    <d v="1899-12-30T04:35:00"/>
    <d v="1899-12-30T07:50:00"/>
    <s v="  "/>
    <x v="110"/>
    <s v="TK"/>
    <s v="33P"/>
    <x v="3"/>
    <x v="1"/>
    <x v="0"/>
    <x v="0"/>
    <x v="1"/>
    <x v="1"/>
    <x v="1"/>
    <x v="107"/>
    <x v="2"/>
    <x v="2"/>
    <s v="ISTCPHIST"/>
    <s v=""/>
    <s v=""/>
    <s v=""/>
    <s v=""/>
    <s v=""/>
    <n v="1"/>
    <s v=""/>
    <s v=""/>
    <s v=""/>
    <s v=""/>
    <s v=""/>
    <s v=""/>
    <n v="1"/>
    <s v=""/>
    <s v="439951783IST"/>
    <s v="4399517831783CPH"/>
    <s v="ISTL"/>
    <s v="439951783ISTL"/>
    <n v="3245"/>
    <s v="IST"/>
    <x v="7"/>
    <n v="2"/>
    <n v="1"/>
    <s v="32451"/>
    <s v=""/>
    <s v=""/>
  </r>
  <r>
    <x v="6"/>
    <s v=" "/>
    <s v="TK"/>
    <x v="258"/>
    <m/>
    <s v="SAT"/>
    <x v="1"/>
    <d v="1899-12-30T04:35:00"/>
    <d v="1899-12-30T08:15:00"/>
    <s v="  "/>
    <x v="9"/>
    <s v="TK"/>
    <n v="333"/>
    <x v="3"/>
    <x v="1"/>
    <x v="0"/>
    <x v="0"/>
    <x v="1"/>
    <x v="1"/>
    <x v="1"/>
    <x v="9"/>
    <x v="9"/>
    <x v="5"/>
    <s v="ISTBCNIST"/>
    <s v=""/>
    <s v=""/>
    <s v=""/>
    <s v=""/>
    <s v=""/>
    <n v="1"/>
    <s v=""/>
    <s v=""/>
    <s v=""/>
    <s v=""/>
    <s v=""/>
    <s v=""/>
    <n v="1"/>
    <s v=""/>
    <s v="439951853IST"/>
    <s v="4399518531853BCN"/>
    <s v="ISTL"/>
    <s v="439951853ISTL"/>
    <n v="3246"/>
    <s v="IST"/>
    <x v="7"/>
    <n v="2"/>
    <n v="1"/>
    <s v="32461"/>
    <s v=""/>
    <s v=""/>
  </r>
  <r>
    <x v="6"/>
    <s v=" "/>
    <s v="TK"/>
    <x v="542"/>
    <m/>
    <s v="SAT"/>
    <x v="2"/>
    <d v="1899-12-30T04:35:00"/>
    <d v="1899-12-30T14:05:00"/>
    <s v="  "/>
    <x v="82"/>
    <s v="TK"/>
    <s v="77X"/>
    <x v="1"/>
    <x v="0"/>
    <x v="1"/>
    <x v="0"/>
    <x v="1"/>
    <x v="1"/>
    <x v="1"/>
    <x v="79"/>
    <x v="59"/>
    <x v="1"/>
    <s v="ISLICNISL"/>
    <s v=""/>
    <s v=""/>
    <s v=""/>
    <s v=""/>
    <s v=""/>
    <n v="1"/>
    <s v=""/>
    <s v=""/>
    <s v=""/>
    <s v=""/>
    <s v=""/>
    <s v=""/>
    <n v="1"/>
    <s v=""/>
    <s v="439956544ISL"/>
    <s v="4399565446544ICN"/>
    <s v="ISTL"/>
    <s v="439956544ISTL"/>
    <n v="3247"/>
    <s v="ISL"/>
    <x v="7"/>
    <n v="2"/>
    <n v="1"/>
    <s v="32471"/>
    <s v=""/>
    <s v=""/>
  </r>
  <r>
    <x v="6"/>
    <s v=" "/>
    <s v="TK"/>
    <x v="543"/>
    <m/>
    <s v="SAT"/>
    <x v="2"/>
    <d v="1899-12-30T04:35:00"/>
    <d v="1899-12-30T07:45:00"/>
    <s v="  "/>
    <x v="6"/>
    <s v="KZU"/>
    <s v="ABW"/>
    <x v="0"/>
    <x v="0"/>
    <x v="2"/>
    <x v="0"/>
    <x v="1"/>
    <x v="1"/>
    <x v="1"/>
    <x v="6"/>
    <x v="6"/>
    <x v="5"/>
    <s v="ISLFRAISL"/>
    <s v=""/>
    <s v=""/>
    <s v=""/>
    <s v=""/>
    <s v=""/>
    <n v="1"/>
    <s v=""/>
    <s v=""/>
    <s v=""/>
    <s v=""/>
    <s v=""/>
    <s v=""/>
    <n v="1"/>
    <s v=""/>
    <s v="439956605ISL"/>
    <s v="4399566056605FRA"/>
    <s v="ISTL"/>
    <s v="439956605ISTL"/>
    <n v="3248"/>
    <s v="ISL"/>
    <x v="7"/>
    <n v="2"/>
    <n v="1"/>
    <s v="32481"/>
    <s v=""/>
    <s v=""/>
  </r>
  <r>
    <x v="6"/>
    <s v=" "/>
    <s v="TK"/>
    <x v="259"/>
    <m/>
    <s v="SAT"/>
    <x v="1"/>
    <d v="1899-12-30T04:45:00"/>
    <d v="1899-12-30T08:50:00"/>
    <s v="  "/>
    <x v="17"/>
    <s v="TK"/>
    <s v="77K"/>
    <x v="3"/>
    <x v="1"/>
    <x v="1"/>
    <x v="0"/>
    <x v="1"/>
    <x v="1"/>
    <x v="1"/>
    <x v="16"/>
    <x v="16"/>
    <x v="2"/>
    <s v="ISTLHRIST"/>
    <s v=""/>
    <s v=""/>
    <s v=""/>
    <s v=""/>
    <s v=""/>
    <n v="1"/>
    <s v=""/>
    <s v=""/>
    <s v=""/>
    <s v=""/>
    <s v=""/>
    <s v=""/>
    <n v="1"/>
    <s v=""/>
    <s v="439951979IST"/>
    <s v="4399519791979LHR"/>
    <s v="ISTL"/>
    <s v="439951979ISTL"/>
    <n v="3251"/>
    <s v="IST"/>
    <x v="7"/>
    <n v="2"/>
    <n v="1"/>
    <s v="32511"/>
    <s v=""/>
    <s v=""/>
  </r>
  <r>
    <x v="6"/>
    <s v=" "/>
    <s v="TK"/>
    <x v="527"/>
    <m/>
    <s v="SAT"/>
    <x v="37"/>
    <d v="1899-12-30T04:45:00"/>
    <d v="1899-12-30T05:50:00"/>
    <s v="  "/>
    <x v="92"/>
    <s v="TK"/>
    <s v="33X"/>
    <x v="1"/>
    <x v="0"/>
    <x v="0"/>
    <x v="0"/>
    <x v="35"/>
    <x v="27"/>
    <x v="0"/>
    <x v="89"/>
    <x v="66"/>
    <x v="0"/>
    <s v="ISLLOSACCMSTISL"/>
    <s v=""/>
    <s v=""/>
    <s v=""/>
    <s v=""/>
    <s v=""/>
    <n v="1"/>
    <s v=""/>
    <s v=""/>
    <s v=""/>
    <s v=""/>
    <s v=""/>
    <n v="1"/>
    <s v=""/>
    <s v=""/>
    <s v="439946501LOS"/>
    <s v="4399465016501ACC"/>
    <s v=""/>
    <s v="439956501"/>
    <n v="3084"/>
    <s v="ISL"/>
    <x v="6"/>
    <n v="4"/>
    <n v="2"/>
    <s v="30842"/>
    <s v=""/>
    <s v=""/>
  </r>
  <r>
    <x v="6"/>
    <s v=" "/>
    <s v="TK"/>
    <x v="261"/>
    <m/>
    <s v="SAT"/>
    <x v="1"/>
    <d v="1899-12-30T04:50:00"/>
    <d v="1899-12-30T07:40:00"/>
    <s v="  "/>
    <x v="111"/>
    <s v="TK"/>
    <n v="333"/>
    <x v="3"/>
    <x v="1"/>
    <x v="0"/>
    <x v="0"/>
    <x v="1"/>
    <x v="1"/>
    <x v="1"/>
    <x v="46"/>
    <x v="37"/>
    <x v="2"/>
    <s v="ISTVKOIST"/>
    <s v=""/>
    <s v=""/>
    <s v=""/>
    <s v=""/>
    <s v=""/>
    <n v="1"/>
    <s v=""/>
    <s v=""/>
    <s v=""/>
    <s v=""/>
    <s v=""/>
    <s v=""/>
    <n v="1"/>
    <s v=""/>
    <s v="43995413IST"/>
    <s v="43995413413VKO"/>
    <s v="ISTL"/>
    <s v="43995413ISTL"/>
    <n v="3253"/>
    <s v="IST"/>
    <x v="7"/>
    <n v="2"/>
    <n v="1"/>
    <s v="32531"/>
    <s v=""/>
    <s v=""/>
  </r>
  <r>
    <x v="6"/>
    <s v=" "/>
    <s v="TK"/>
    <x v="262"/>
    <m/>
    <s v="SAT"/>
    <x v="1"/>
    <d v="1899-12-30T04:50:00"/>
    <d v="1899-12-30T07:45:00"/>
    <s v="  "/>
    <x v="112"/>
    <s v="TK"/>
    <n v="332"/>
    <x v="3"/>
    <x v="1"/>
    <x v="0"/>
    <x v="0"/>
    <x v="1"/>
    <x v="1"/>
    <x v="1"/>
    <x v="108"/>
    <x v="6"/>
    <x v="5"/>
    <s v="ISTTXLIST"/>
    <s v=""/>
    <s v=""/>
    <s v=""/>
    <s v=""/>
    <s v=""/>
    <n v="1"/>
    <s v=""/>
    <s v=""/>
    <s v=""/>
    <s v=""/>
    <s v=""/>
    <s v=""/>
    <n v="1"/>
    <s v=""/>
    <s v="439951721IST"/>
    <s v="4399517211721TXL"/>
    <s v="ISTL"/>
    <s v="439951721ISTL"/>
    <n v="3254"/>
    <s v="IST"/>
    <x v="7"/>
    <n v="2"/>
    <n v="1"/>
    <s v="32541"/>
    <s v=""/>
    <s v=""/>
  </r>
  <r>
    <x v="6"/>
    <s v=" "/>
    <s v="TK"/>
    <x v="263"/>
    <m/>
    <s v="SAT"/>
    <x v="1"/>
    <d v="1899-12-30T04:55:00"/>
    <d v="1899-12-30T08:10:00"/>
    <s v="  "/>
    <x v="6"/>
    <s v="TK"/>
    <s v="33D"/>
    <x v="3"/>
    <x v="1"/>
    <x v="0"/>
    <x v="0"/>
    <x v="1"/>
    <x v="1"/>
    <x v="1"/>
    <x v="6"/>
    <x v="6"/>
    <x v="5"/>
    <s v="ISTFRAIST"/>
    <s v=""/>
    <s v=""/>
    <s v=""/>
    <s v=""/>
    <s v=""/>
    <n v="1"/>
    <s v=""/>
    <s v=""/>
    <s v=""/>
    <s v=""/>
    <s v=""/>
    <s v=""/>
    <n v="1"/>
    <s v=""/>
    <s v="439951587IST"/>
    <s v="4399515871587FRA"/>
    <s v="ISTL"/>
    <s v="439951587ISTL"/>
    <n v="3257"/>
    <s v="IST"/>
    <x v="7"/>
    <n v="2"/>
    <n v="1"/>
    <s v="32571"/>
    <s v=""/>
    <s v=""/>
  </r>
  <r>
    <x v="6"/>
    <s v=" "/>
    <s v="TK"/>
    <x v="265"/>
    <m/>
    <s v="SAT"/>
    <x v="30"/>
    <d v="1899-12-30T05:20:00"/>
    <d v="1899-12-30T09:50:00"/>
    <s v="  "/>
    <x v="113"/>
    <s v="TK"/>
    <s v="78Z"/>
    <x v="3"/>
    <x v="2"/>
    <x v="5"/>
    <x v="1"/>
    <x v="28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59AYT"/>
    <s v="not foundnot found1159LGW"/>
    <s v=""/>
    <s v="439951159"/>
    <s v="not found"/>
    <s v="not found"/>
    <x v="0"/>
    <s v=""/>
    <n v="749"/>
    <s v="not found749"/>
    <s v=""/>
    <s v=""/>
  </r>
  <r>
    <x v="6"/>
    <s v=" "/>
    <s v="TK"/>
    <x v="266"/>
    <m/>
    <s v="SAT"/>
    <x v="1"/>
    <d v="1899-12-30T05:20:00"/>
    <d v="1899-12-30T08:00:00"/>
    <s v="  "/>
    <x v="114"/>
    <s v="TK"/>
    <s v="33P"/>
    <x v="3"/>
    <x v="1"/>
    <x v="0"/>
    <x v="0"/>
    <x v="1"/>
    <x v="1"/>
    <x v="1"/>
    <x v="109"/>
    <x v="57"/>
    <x v="5"/>
    <s v="ISTFCOIST"/>
    <s v=""/>
    <s v=""/>
    <s v=""/>
    <s v=""/>
    <s v=""/>
    <n v="1"/>
    <s v=""/>
    <s v=""/>
    <s v=""/>
    <s v=""/>
    <s v=""/>
    <s v=""/>
    <n v="1"/>
    <s v=""/>
    <s v="439951861IST"/>
    <s v="4399518611861FCO"/>
    <s v="ISTL"/>
    <s v="439951861ISTL"/>
    <n v="3271"/>
    <s v="IST"/>
    <x v="7"/>
    <n v="2"/>
    <n v="1"/>
    <s v="32711"/>
    <s v=""/>
    <s v=""/>
  </r>
  <r>
    <x v="6"/>
    <s v=" "/>
    <s v="TK"/>
    <x v="428"/>
    <m/>
    <s v="SAT"/>
    <x v="1"/>
    <d v="1899-12-30T05:35:00"/>
    <d v="1899-12-30T16:25:00"/>
    <s v="  "/>
    <x v="124"/>
    <s v="TK"/>
    <n v="789"/>
    <x v="3"/>
    <x v="1"/>
    <x v="4"/>
    <x v="0"/>
    <x v="1"/>
    <x v="1"/>
    <x v="1"/>
    <x v="119"/>
    <x v="15"/>
    <x v="6"/>
    <s v="ISTIADIST"/>
    <s v=""/>
    <s v=""/>
    <s v=""/>
    <s v=""/>
    <s v=""/>
    <n v="1"/>
    <s v=""/>
    <s v=""/>
    <s v=""/>
    <s v=""/>
    <s v=""/>
    <s v=""/>
    <n v="1"/>
    <s v=""/>
    <s v="43995187IST"/>
    <s v="43995187187IAD"/>
    <s v="ISTL"/>
    <s v="43995187ISTL"/>
    <n v="3281"/>
    <s v="IST"/>
    <x v="7"/>
    <n v="2"/>
    <n v="1"/>
    <s v="32811"/>
    <s v=""/>
    <s v=""/>
  </r>
  <r>
    <x v="6"/>
    <s v=" "/>
    <s v="TK"/>
    <x v="270"/>
    <m/>
    <s v="SAT"/>
    <x v="100"/>
    <d v="1899-12-30T05:40:00"/>
    <d v="1899-12-30T09:50:00"/>
    <s v="  "/>
    <x v="32"/>
    <s v="TK"/>
    <s v="78Z"/>
    <x v="3"/>
    <x v="2"/>
    <x v="5"/>
    <x v="1"/>
    <x v="97"/>
    <x v="40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4LED"/>
    <s v="not foundnot found1234AYT"/>
    <s v=""/>
    <s v="439951234"/>
    <s v="not found"/>
    <s v="not found"/>
    <x v="0"/>
    <s v=""/>
    <n v="751"/>
    <s v="not found751"/>
    <s v=""/>
    <s v=""/>
  </r>
  <r>
    <x v="6"/>
    <s v=" "/>
    <s v="TK"/>
    <x v="26"/>
    <m/>
    <s v="SAT"/>
    <x v="9"/>
    <d v="1899-12-30T05:40:00"/>
    <d v="1899-12-30T12:20:00"/>
    <s v="  "/>
    <x v="5"/>
    <s v="TK"/>
    <s v="TK7"/>
    <x v="0"/>
    <x v="2"/>
    <x v="5"/>
    <x v="1"/>
    <x v="8"/>
    <x v="7"/>
    <x v="0"/>
    <x v="5"/>
    <x v="5"/>
    <x v="4"/>
    <s v="ISTDSSDSSGRUDSSIST"/>
    <s v=""/>
    <s v=""/>
    <s v=""/>
    <s v=""/>
    <s v=""/>
    <n v="1"/>
    <s v=""/>
    <s v=""/>
    <s v=""/>
    <s v=""/>
    <s v=""/>
    <s v=""/>
    <s v=""/>
    <s v=""/>
    <s v="439956154DSS"/>
    <s v="4399561536154IST"/>
    <s v=""/>
    <s v="439956154"/>
    <n v="3211"/>
    <s v="IST"/>
    <x v="7"/>
    <n v="5"/>
    <n v="2"/>
    <s v="32112"/>
    <s v="3211ISLT"/>
    <s v="ISTDSSDSSGRUDSSIST"/>
  </r>
  <r>
    <x v="6"/>
    <s v=" "/>
    <s v="TK"/>
    <x v="544"/>
    <m/>
    <s v="SAT"/>
    <x v="2"/>
    <d v="1899-12-30T05:40:00"/>
    <d v="1899-12-30T10:45:00"/>
    <s v="  "/>
    <x v="23"/>
    <s v="TK"/>
    <s v="33X"/>
    <x v="1"/>
    <x v="0"/>
    <x v="0"/>
    <x v="0"/>
    <x v="1"/>
    <x v="1"/>
    <x v="1"/>
    <x v="21"/>
    <x v="20"/>
    <x v="1"/>
    <s v="ISLALASZXFRUISL"/>
    <s v=""/>
    <s v=""/>
    <s v=""/>
    <s v=""/>
    <s v=""/>
    <n v="1"/>
    <s v=""/>
    <s v=""/>
    <s v=""/>
    <s v=""/>
    <s v=""/>
    <s v=""/>
    <n v="1"/>
    <s v=""/>
    <s v="439956224ISL"/>
    <s v="4399562246224ALA"/>
    <s v="ISTL"/>
    <s v="439956224ISTL"/>
    <n v="3287"/>
    <s v="ISL"/>
    <x v="7"/>
    <n v="4"/>
    <n v="1"/>
    <s v="32871"/>
    <s v=""/>
    <s v=""/>
  </r>
  <r>
    <x v="6"/>
    <s v=" "/>
    <s v="TK"/>
    <x v="165"/>
    <m/>
    <s v="SAT"/>
    <x v="14"/>
    <d v="1899-12-30T05:45:00"/>
    <d v="1899-12-30T13:25:00"/>
    <s v="  "/>
    <x v="87"/>
    <s v="TK"/>
    <s v="TK7"/>
    <x v="0"/>
    <x v="2"/>
    <x v="5"/>
    <x v="1"/>
    <x v="13"/>
    <x v="12"/>
    <x v="6"/>
    <x v="84"/>
    <x v="63"/>
    <x v="1"/>
    <s v="ISTDOHPNHIST"/>
    <s v=""/>
    <s v=""/>
    <s v=""/>
    <s v=""/>
    <s v=""/>
    <n v="1"/>
    <s v=""/>
    <s v=""/>
    <s v=""/>
    <s v=""/>
    <s v=""/>
    <n v="1"/>
    <s v=""/>
    <s v=""/>
    <s v="439946062DOH"/>
    <s v="4399460626062PNH"/>
    <s v=""/>
    <s v="439956062"/>
    <n v="3150"/>
    <s v="IST"/>
    <x v="6"/>
    <n v="3"/>
    <n v="2"/>
    <s v="31502"/>
    <s v=""/>
    <s v=""/>
  </r>
  <r>
    <x v="6"/>
    <s v=" "/>
    <s v="TK"/>
    <x v="529"/>
    <m/>
    <s v="SAT"/>
    <x v="11"/>
    <d v="1899-12-30T06:00:00"/>
    <d v="1899-12-30T12:30:00"/>
    <s v="  "/>
    <x v="16"/>
    <s v="RH"/>
    <s v="3RH"/>
    <x v="2"/>
    <x v="0"/>
    <x v="0"/>
    <x v="0"/>
    <x v="10"/>
    <x v="9"/>
    <x v="3"/>
    <x v="5"/>
    <x v="5"/>
    <x v="4"/>
    <s v="HKGALAISLALAHKG"/>
    <s v=""/>
    <s v=""/>
    <s v=""/>
    <s v=""/>
    <s v=""/>
    <n v="1"/>
    <s v=""/>
    <s v=""/>
    <s v=""/>
    <s v=""/>
    <s v=""/>
    <s v=""/>
    <s v=""/>
    <s v=""/>
    <s v="439956787ALA"/>
    <s v="4399567866787ISL"/>
    <s v=""/>
    <s v="439956787"/>
    <n v="3625"/>
    <s v="ISL"/>
    <x v="7"/>
    <n v="4"/>
    <n v="2"/>
    <s v="36252"/>
    <s v="3625ISLT"/>
    <s v="HKGALAISLALAHKG"/>
  </r>
  <r>
    <x v="6"/>
    <s v=" "/>
    <s v="TK"/>
    <x v="499"/>
    <m/>
    <s v="SAT"/>
    <x v="71"/>
    <d v="1899-12-30T06:10:00"/>
    <d v="1899-12-30T18:40:00"/>
    <s v="  "/>
    <x v="5"/>
    <s v="TK"/>
    <s v="77B"/>
    <x v="3"/>
    <x v="1"/>
    <x v="1"/>
    <x v="0"/>
    <x v="68"/>
    <x v="52"/>
    <x v="2"/>
    <x v="5"/>
    <x v="5"/>
    <x v="4"/>
    <s v="ISTGRUIST"/>
    <s v=""/>
    <s v=""/>
    <s v=""/>
    <s v=""/>
    <s v=""/>
    <n v="1"/>
    <s v=""/>
    <s v=""/>
    <s v=""/>
    <s v=""/>
    <s v=""/>
    <s v=""/>
    <s v=""/>
    <s v=""/>
    <s v="4399416GRU"/>
    <s v="439941516IST"/>
    <s v=""/>
    <s v="4399516"/>
    <n v="2565"/>
    <s v="IST"/>
    <x v="6"/>
    <n v="2"/>
    <n v="2"/>
    <s v="25652"/>
    <s v="2565ISLT"/>
    <s v="ISTGRUIST"/>
  </r>
  <r>
    <x v="6"/>
    <s v=" "/>
    <s v="TK"/>
    <x v="538"/>
    <m/>
    <s v="SAT"/>
    <x v="87"/>
    <d v="1899-12-30T06:10:00"/>
    <d v="1899-12-30T07:05:00"/>
    <s v="  "/>
    <x v="116"/>
    <s v="TK"/>
    <s v="33X"/>
    <x v="1"/>
    <x v="0"/>
    <x v="0"/>
    <x v="0"/>
    <x v="84"/>
    <x v="17"/>
    <x v="4"/>
    <x v="111"/>
    <x v="77"/>
    <x v="5"/>
    <s v="ISLLGGZRHISL"/>
    <s v=""/>
    <s v=""/>
    <s v=""/>
    <s v=""/>
    <s v=""/>
    <n v="1"/>
    <s v=""/>
    <s v=""/>
    <s v=""/>
    <s v=""/>
    <s v=""/>
    <s v=""/>
    <n v="1"/>
    <s v=""/>
    <s v="439956381LGG"/>
    <s v="4399563816381ZRH"/>
    <s v=""/>
    <s v="439956381"/>
    <n v="3183"/>
    <s v="ISL"/>
    <x v="7"/>
    <n v="3"/>
    <n v="2"/>
    <s v="31832"/>
    <s v=""/>
    <s v=""/>
  </r>
  <r>
    <x v="6"/>
    <s v=" "/>
    <s v="TK"/>
    <x v="545"/>
    <m/>
    <s v="SAT"/>
    <x v="2"/>
    <d v="1899-12-30T06:10:00"/>
    <d v="1899-12-30T11:05:00"/>
    <s v="  "/>
    <x v="1"/>
    <s v="TK"/>
    <s v="77X"/>
    <x v="1"/>
    <x v="0"/>
    <x v="1"/>
    <x v="0"/>
    <x v="1"/>
    <x v="1"/>
    <x v="1"/>
    <x v="1"/>
    <x v="1"/>
    <x v="1"/>
    <s v="ISLFRUPVGISL"/>
    <s v=""/>
    <s v=""/>
    <s v=""/>
    <s v=""/>
    <s v=""/>
    <n v="1"/>
    <s v=""/>
    <s v=""/>
    <s v=""/>
    <s v=""/>
    <s v=""/>
    <s v=""/>
    <n v="1"/>
    <s v=""/>
    <s v="439956482ISL"/>
    <s v="4399564826482FRU"/>
    <s v="ISTL"/>
    <s v="439956482ISTL"/>
    <n v="3304"/>
    <s v="ISL"/>
    <x v="7"/>
    <n v="3"/>
    <n v="1"/>
    <s v="33041"/>
    <s v=""/>
    <s v=""/>
  </r>
  <r>
    <x v="6"/>
    <s v=" "/>
    <s v="TK"/>
    <x v="546"/>
    <m/>
    <s v="SAT"/>
    <x v="2"/>
    <d v="1899-12-30T06:10:00"/>
    <d v="1899-12-30T11:05:00"/>
    <s v="  "/>
    <x v="23"/>
    <s v="TK"/>
    <s v="33X"/>
    <x v="1"/>
    <x v="0"/>
    <x v="0"/>
    <x v="0"/>
    <x v="1"/>
    <x v="1"/>
    <x v="1"/>
    <x v="21"/>
    <x v="20"/>
    <x v="1"/>
    <s v="ISLALACANFRUISL"/>
    <s v=""/>
    <s v=""/>
    <s v=""/>
    <s v=""/>
    <s v=""/>
    <n v="1"/>
    <s v=""/>
    <s v=""/>
    <s v=""/>
    <s v=""/>
    <s v=""/>
    <s v=""/>
    <n v="1"/>
    <s v=""/>
    <s v="439956516ISL"/>
    <s v="4399565166516ALA"/>
    <s v="ISTL"/>
    <s v="439956516ISTL"/>
    <n v="3305"/>
    <s v="ISL"/>
    <x v="7"/>
    <n v="4"/>
    <n v="1"/>
    <s v="33051"/>
    <s v=""/>
    <s v=""/>
  </r>
  <r>
    <x v="6"/>
    <s v=" "/>
    <s v="TK"/>
    <x v="537"/>
    <m/>
    <s v="SAT"/>
    <x v="15"/>
    <d v="1899-12-30T06:20:00"/>
    <d v="1899-12-30T08:15:00"/>
    <s v="  "/>
    <x v="117"/>
    <s v="TK"/>
    <s v="33X"/>
    <x v="1"/>
    <x v="0"/>
    <x v="0"/>
    <x v="0"/>
    <x v="14"/>
    <x v="10"/>
    <x v="4"/>
    <x v="112"/>
    <x v="77"/>
    <x v="5"/>
    <s v="ISLBCNBSLISL"/>
    <s v=""/>
    <s v=""/>
    <s v=""/>
    <s v=""/>
    <s v=""/>
    <n v="1"/>
    <s v=""/>
    <s v=""/>
    <s v=""/>
    <s v=""/>
    <s v=""/>
    <s v=""/>
    <n v="1"/>
    <s v=""/>
    <s v="439956351BCN"/>
    <s v="4399563516351BSL"/>
    <s v=""/>
    <s v="439956351"/>
    <n v="3180"/>
    <s v="ISL"/>
    <x v="7"/>
    <n v="3"/>
    <n v="2"/>
    <s v="31802"/>
    <s v=""/>
    <s v=""/>
  </r>
  <r>
    <x v="6"/>
    <s v=" "/>
    <s v="TK"/>
    <x v="547"/>
    <m/>
    <s v="SAT"/>
    <x v="2"/>
    <d v="1899-12-30T06:55:00"/>
    <d v="1899-12-30T07:55:00"/>
    <s v="  "/>
    <x v="55"/>
    <s v="KZU"/>
    <s v="ABW"/>
    <x v="1"/>
    <x v="0"/>
    <x v="2"/>
    <x v="0"/>
    <x v="1"/>
    <x v="1"/>
    <x v="1"/>
    <x v="52"/>
    <x v="5"/>
    <x v="4"/>
    <s v="ISLADBTLVISL"/>
    <s v=""/>
    <s v=""/>
    <s v=""/>
    <s v=""/>
    <s v=""/>
    <n v="1"/>
    <s v=""/>
    <s v=""/>
    <s v=""/>
    <s v=""/>
    <s v=""/>
    <s v=""/>
    <n v="1"/>
    <s v=""/>
    <s v="439956379ISL"/>
    <s v="4399563796379ADB"/>
    <s v="ISTL"/>
    <s v="439956379ISTL"/>
    <n v="3324"/>
    <s v="ISL"/>
    <x v="7"/>
    <n v="3"/>
    <n v="1"/>
    <s v="33241"/>
    <s v=""/>
    <s v=""/>
  </r>
  <r>
    <x v="6"/>
    <s v=" "/>
    <s v="TK"/>
    <x v="548"/>
    <m/>
    <s v="SAT"/>
    <x v="83"/>
    <d v="1899-12-30T07:10:00"/>
    <d v="1899-12-30T14:10:00"/>
    <s v="  "/>
    <x v="23"/>
    <s v="TK"/>
    <s v="77X"/>
    <x v="1"/>
    <x v="0"/>
    <x v="1"/>
    <x v="0"/>
    <x v="80"/>
    <x v="59"/>
    <x v="3"/>
    <x v="21"/>
    <x v="20"/>
    <x v="1"/>
    <s v="ISLTPEALAISL"/>
    <s v=""/>
    <s v=""/>
    <s v=""/>
    <s v=""/>
    <s v=""/>
    <n v="1"/>
    <s v=""/>
    <s v=""/>
    <s v=""/>
    <s v=""/>
    <s v=""/>
    <n v="1"/>
    <s v=""/>
    <s v=""/>
    <s v="439946487TPE"/>
    <s v="4399464866487ALA"/>
    <s v=""/>
    <s v="439956487"/>
    <n v="3028"/>
    <s v="ISL"/>
    <x v="6"/>
    <n v="3"/>
    <n v="2"/>
    <s v="30282"/>
    <s v=""/>
    <s v=""/>
  </r>
  <r>
    <x v="6"/>
    <s v=" "/>
    <s v="TK"/>
    <x v="40"/>
    <m/>
    <s v="SAT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s v=""/>
    <s v=""/>
    <s v=""/>
    <s v=""/>
    <n v="1"/>
    <s v=""/>
    <s v=""/>
    <s v=""/>
    <s v=""/>
    <s v=""/>
    <s v=""/>
    <n v="1"/>
    <s v=""/>
    <s v="439952458IST"/>
    <s v="4399524582458ADA"/>
    <s v="ISTL"/>
    <s v="439952458ISTL"/>
    <n v="3342"/>
    <s v="IST"/>
    <x v="7"/>
    <n v="2"/>
    <n v="1"/>
    <s v="33421"/>
    <s v=""/>
    <s v=""/>
  </r>
  <r>
    <x v="6"/>
    <s v=" "/>
    <s v="TK"/>
    <x v="274"/>
    <m/>
    <s v="SAT"/>
    <x v="1"/>
    <d v="1899-12-30T07:40:00"/>
    <d v="1899-12-30T11:10:00"/>
    <s v="  "/>
    <x v="14"/>
    <s v="TK"/>
    <s v="33S"/>
    <x v="3"/>
    <x v="1"/>
    <x v="0"/>
    <x v="0"/>
    <x v="1"/>
    <x v="1"/>
    <x v="1"/>
    <x v="14"/>
    <x v="14"/>
    <x v="5"/>
    <s v="ISTAMSIST"/>
    <s v=""/>
    <s v=""/>
    <s v=""/>
    <s v=""/>
    <s v=""/>
    <n v="1"/>
    <s v=""/>
    <s v=""/>
    <s v=""/>
    <s v=""/>
    <s v=""/>
    <s v=""/>
    <n v="1"/>
    <s v=""/>
    <s v="439951957IST"/>
    <s v="4399519571957AMS"/>
    <s v="ISTL"/>
    <s v="439951957ISTL"/>
    <n v="3346"/>
    <s v="IST"/>
    <x v="7"/>
    <n v="2"/>
    <n v="1"/>
    <s v="33461"/>
    <s v=""/>
    <s v=""/>
  </r>
  <r>
    <x v="6"/>
    <s v=" "/>
    <s v="TK"/>
    <x v="549"/>
    <m/>
    <s v="SAT"/>
    <x v="2"/>
    <d v="1899-12-30T07:40:00"/>
    <d v="1899-12-30T13:50:00"/>
    <s v="  "/>
    <x v="12"/>
    <s v="9T"/>
    <s v="74F"/>
    <x v="1"/>
    <x v="0"/>
    <x v="3"/>
    <x v="0"/>
    <x v="1"/>
    <x v="1"/>
    <x v="1"/>
    <x v="12"/>
    <x v="12"/>
    <x v="3"/>
    <s v="ISLBOMISL"/>
    <s v=""/>
    <s v=""/>
    <s v=""/>
    <s v=""/>
    <s v=""/>
    <n v="1"/>
    <s v=""/>
    <s v=""/>
    <s v=""/>
    <s v=""/>
    <s v=""/>
    <s v=""/>
    <n v="1"/>
    <s v=""/>
    <s v="439956218ISL"/>
    <s v="4399562186218BOM"/>
    <s v="ISTL"/>
    <s v="439956218ISTL"/>
    <n v="3347"/>
    <s v="ISL"/>
    <x v="7"/>
    <n v="2"/>
    <n v="1"/>
    <s v="33471"/>
    <s v=""/>
    <s v=""/>
  </r>
  <r>
    <x v="6"/>
    <s v=" "/>
    <s v="TK"/>
    <x v="66"/>
    <m/>
    <s v="SAT"/>
    <x v="3"/>
    <d v="1899-12-30T07:45:00"/>
    <d v="1899-12-30T17:40:00"/>
    <s v="  "/>
    <x v="5"/>
    <s v="TK"/>
    <s v="TK7"/>
    <x v="0"/>
    <x v="2"/>
    <x v="5"/>
    <x v="1"/>
    <x v="2"/>
    <x v="2"/>
    <x v="2"/>
    <x v="5"/>
    <x v="5"/>
    <x v="4"/>
    <s v="ISTJFKYYZIST"/>
    <s v=""/>
    <s v=""/>
    <s v=""/>
    <s v=""/>
    <s v=""/>
    <n v="1"/>
    <s v=""/>
    <s v=""/>
    <s v=""/>
    <s v=""/>
    <s v=""/>
    <s v=""/>
    <s v=""/>
    <s v=""/>
    <s v="439946079YYZ"/>
    <s v="4399460796079IST"/>
    <s v=""/>
    <s v="439956079"/>
    <n v="2846"/>
    <s v="IST"/>
    <x v="6"/>
    <n v="3"/>
    <n v="3"/>
    <s v="28463"/>
    <s v="2846ISLT"/>
    <s v="ISTJFKYYZIST"/>
  </r>
  <r>
    <x v="6"/>
    <s v=" "/>
    <s v="TK"/>
    <x v="550"/>
    <m/>
    <s v="SAT"/>
    <x v="2"/>
    <d v="1899-12-30T07:50:00"/>
    <d v="1899-12-30T11:10:00"/>
    <s v="  "/>
    <x v="78"/>
    <s v="TK"/>
    <s v="33X"/>
    <x v="1"/>
    <x v="0"/>
    <x v="0"/>
    <x v="0"/>
    <x v="1"/>
    <x v="1"/>
    <x v="1"/>
    <x v="75"/>
    <x v="56"/>
    <x v="3"/>
    <s v="ISLKWINBOIST"/>
    <s v=""/>
    <s v=""/>
    <s v=""/>
    <s v=""/>
    <s v=""/>
    <n v="1"/>
    <s v=""/>
    <s v=""/>
    <s v=""/>
    <s v=""/>
    <s v=""/>
    <s v=""/>
    <n v="1"/>
    <s v=""/>
    <s v="439956426ISL"/>
    <s v="4399564266426KWI"/>
    <s v="ISTL"/>
    <s v="439956426ISTL"/>
    <n v="3352"/>
    <s v="ISL"/>
    <x v="7"/>
    <n v="3"/>
    <n v="1"/>
    <s v="33521"/>
    <s v=""/>
    <s v=""/>
  </r>
  <r>
    <x v="6"/>
    <s v=" "/>
    <s v="TK"/>
    <x v="551"/>
    <m/>
    <s v="SAT"/>
    <x v="92"/>
    <d v="1899-12-30T07:50:00"/>
    <d v="1899-12-30T14:30:00"/>
    <s v="  "/>
    <x v="21"/>
    <s v="TK"/>
    <s v="33X"/>
    <x v="1"/>
    <x v="0"/>
    <x v="0"/>
    <x v="0"/>
    <x v="89"/>
    <x v="66"/>
    <x v="0"/>
    <x v="19"/>
    <x v="14"/>
    <x v="5"/>
    <s v="ISLLOSACCMSTISL"/>
    <s v=""/>
    <s v=""/>
    <s v=""/>
    <s v=""/>
    <s v=""/>
    <n v="1"/>
    <s v=""/>
    <s v=""/>
    <s v=""/>
    <s v=""/>
    <s v=""/>
    <n v="1"/>
    <s v=""/>
    <s v=""/>
    <s v="439946502ACC"/>
    <s v="4399465016502MST"/>
    <s v=""/>
    <s v="439956502"/>
    <n v="3084"/>
    <s v="ISL"/>
    <x v="6"/>
    <n v="4"/>
    <n v="3"/>
    <s v="30843"/>
    <s v=""/>
    <s v=""/>
  </r>
  <r>
    <x v="6"/>
    <s v=" "/>
    <s v="TK"/>
    <x v="276"/>
    <m/>
    <s v="SAT"/>
    <x v="102"/>
    <d v="1899-12-30T08:00:00"/>
    <d v="1899-12-30T10:40:00"/>
    <s v="  "/>
    <x v="5"/>
    <s v="TK"/>
    <s v="33D"/>
    <x v="3"/>
    <x v="1"/>
    <x v="0"/>
    <x v="0"/>
    <x v="99"/>
    <x v="14"/>
    <x v="4"/>
    <x v="5"/>
    <x v="5"/>
    <x v="4"/>
    <s v="ISTMUCIST"/>
    <s v=""/>
    <s v=""/>
    <s v=""/>
    <s v=""/>
    <s v=""/>
    <n v="1"/>
    <s v=""/>
    <s v=""/>
    <s v=""/>
    <s v=""/>
    <s v=""/>
    <s v=""/>
    <s v=""/>
    <s v=""/>
    <s v="439951630MUC"/>
    <s v="4399516291630IST"/>
    <s v=""/>
    <s v="439951630"/>
    <n v="3214"/>
    <s v="IST"/>
    <x v="7"/>
    <n v="2"/>
    <n v="2"/>
    <s v="32142"/>
    <s v="3214ISLT"/>
    <s v="ISTMUCIST"/>
  </r>
  <r>
    <x v="6"/>
    <s v=" "/>
    <s v="TK"/>
    <x v="360"/>
    <m/>
    <s v="SAT"/>
    <x v="122"/>
    <d v="1899-12-30T08:15:00"/>
    <d v="1899-12-30T12:25:00"/>
    <s v="  "/>
    <x v="32"/>
    <s v="TK"/>
    <s v="78Z"/>
    <x v="3"/>
    <x v="2"/>
    <x v="5"/>
    <x v="1"/>
    <x v="117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78BHX"/>
    <s v="not foundnot found1178AYT"/>
    <s v=""/>
    <s v="439951178"/>
    <s v="not found"/>
    <s v="not found"/>
    <x v="0"/>
    <s v=""/>
    <n v="777"/>
    <s v="not found777"/>
    <s v=""/>
    <s v=""/>
  </r>
  <r>
    <x v="6"/>
    <s v=" "/>
    <s v="TK"/>
    <x v="552"/>
    <m/>
    <s v="SAT"/>
    <x v="75"/>
    <d v="1899-12-30T08:20:00"/>
    <d v="1899-12-30T10:50:00"/>
    <s v="  "/>
    <x v="5"/>
    <s v="TK"/>
    <s v="33S"/>
    <x v="3"/>
    <x v="1"/>
    <x v="0"/>
    <x v="0"/>
    <x v="72"/>
    <x v="55"/>
    <x v="5"/>
    <x v="5"/>
    <x v="5"/>
    <x v="4"/>
    <s v="ISTWAWIST"/>
    <s v=""/>
    <s v=""/>
    <s v=""/>
    <s v=""/>
    <s v=""/>
    <n v="1"/>
    <s v=""/>
    <s v=""/>
    <s v=""/>
    <s v=""/>
    <s v=""/>
    <s v=""/>
    <s v=""/>
    <s v=""/>
    <s v="439951266WAW"/>
    <s v="4399512651266IST"/>
    <s v=""/>
    <s v="439951266"/>
    <n v="3236"/>
    <s v="IST"/>
    <x v="7"/>
    <n v="2"/>
    <n v="2"/>
    <s v="32362"/>
    <s v="3236ISLT"/>
    <s v="ISTWAWIST"/>
  </r>
  <r>
    <x v="6"/>
    <s v=" "/>
    <s v="TK"/>
    <x v="277"/>
    <m/>
    <s v="SAT"/>
    <x v="1"/>
    <d v="1899-12-30T08:35:00"/>
    <d v="1899-12-30T11:45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s v=""/>
    <s v=""/>
    <n v="1"/>
    <s v=""/>
    <s v=""/>
    <s v=""/>
    <s v=""/>
    <s v=""/>
    <s v=""/>
    <n v="1"/>
    <s v=""/>
    <s v="439951591IST"/>
    <s v="4399515911591FRA"/>
    <s v="ISTL"/>
    <s v="439951591ISTL"/>
    <n v="3377"/>
    <s v="IST"/>
    <x v="7"/>
    <n v="2"/>
    <n v="1"/>
    <s v="33771"/>
    <s v=""/>
    <s v=""/>
  </r>
  <r>
    <x v="6"/>
    <s v=" "/>
    <s v="TK"/>
    <x v="278"/>
    <m/>
    <s v="SAT"/>
    <x v="103"/>
    <d v="1899-12-30T08:40:00"/>
    <d v="1899-12-30T12:00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s v=""/>
    <s v=""/>
    <n v="1"/>
    <s v=""/>
    <s v=""/>
    <s v=""/>
    <s v=""/>
    <s v=""/>
    <s v=""/>
    <s v=""/>
    <s v=""/>
    <s v="439951524DUS"/>
    <s v="4399515231524IST"/>
    <s v=""/>
    <s v="439951524"/>
    <n v="3217"/>
    <s v="IST"/>
    <x v="7"/>
    <n v="2"/>
    <n v="2"/>
    <s v="32172"/>
    <s v="3217ISLT"/>
    <s v="ISTDUSIST"/>
  </r>
  <r>
    <x v="6"/>
    <s v=" "/>
    <s v="TK"/>
    <x v="538"/>
    <m/>
    <s v="SAT"/>
    <x v="111"/>
    <d v="1899-12-30T09:05:00"/>
    <d v="1899-12-30T11:55:00"/>
    <s v="  "/>
    <x v="16"/>
    <s v="TK"/>
    <s v="33X"/>
    <x v="1"/>
    <x v="0"/>
    <x v="0"/>
    <x v="0"/>
    <x v="106"/>
    <x v="72"/>
    <x v="4"/>
    <x v="5"/>
    <x v="5"/>
    <x v="4"/>
    <s v="ISLLGGZRHISL"/>
    <s v=""/>
    <s v=""/>
    <s v=""/>
    <s v=""/>
    <s v=""/>
    <n v="1"/>
    <s v=""/>
    <s v=""/>
    <s v=""/>
    <s v=""/>
    <s v=""/>
    <s v=""/>
    <s v=""/>
    <s v=""/>
    <s v="439956381ZRH"/>
    <s v="4399563816381ISL"/>
    <s v=""/>
    <s v="439956381"/>
    <n v="3183"/>
    <s v="ISL"/>
    <x v="7"/>
    <n v="3"/>
    <n v="3"/>
    <s v="31833"/>
    <s v="3183ISLT"/>
    <s v="ISLLGGZRHISL"/>
  </r>
  <r>
    <x v="6"/>
    <s v=" "/>
    <s v="TK"/>
    <x v="280"/>
    <m/>
    <s v="SAT"/>
    <x v="104"/>
    <d v="1899-12-30T09:10:00"/>
    <d v="1899-12-30T12:15:00"/>
    <s v="  "/>
    <x v="5"/>
    <s v="TK"/>
    <n v="333"/>
    <x v="3"/>
    <x v="1"/>
    <x v="0"/>
    <x v="0"/>
    <x v="50"/>
    <x v="40"/>
    <x v="5"/>
    <x v="5"/>
    <x v="5"/>
    <x v="4"/>
    <s v="ISTVKOIST"/>
    <s v=""/>
    <s v=""/>
    <s v=""/>
    <s v=""/>
    <s v=""/>
    <n v="1"/>
    <s v=""/>
    <s v=""/>
    <s v=""/>
    <s v=""/>
    <s v=""/>
    <s v=""/>
    <s v=""/>
    <s v=""/>
    <s v="43995414VKO"/>
    <s v="43995413414IST"/>
    <s v=""/>
    <s v="43995414"/>
    <n v="3253"/>
    <s v="IST"/>
    <x v="7"/>
    <n v="2"/>
    <n v="2"/>
    <s v="32532"/>
    <s v="3253ISLT"/>
    <s v="ISTVKOIST"/>
  </r>
  <r>
    <x v="6"/>
    <s v=" "/>
    <s v="TK"/>
    <x v="281"/>
    <m/>
    <s v="SAT"/>
    <x v="105"/>
    <d v="1899-12-30T09:10:00"/>
    <d v="1899-12-30T12:05:00"/>
    <s v="  "/>
    <x v="5"/>
    <s v="TK"/>
    <n v="332"/>
    <x v="3"/>
    <x v="1"/>
    <x v="0"/>
    <x v="0"/>
    <x v="101"/>
    <x v="14"/>
    <x v="4"/>
    <x v="5"/>
    <x v="5"/>
    <x v="4"/>
    <s v="ISTTXLIST"/>
    <s v=""/>
    <s v=""/>
    <s v=""/>
    <s v=""/>
    <s v=""/>
    <n v="1"/>
    <s v=""/>
    <s v=""/>
    <s v=""/>
    <s v=""/>
    <s v=""/>
    <s v=""/>
    <s v=""/>
    <s v=""/>
    <s v="439951722TXL"/>
    <s v="4399517211722IST"/>
    <s v=""/>
    <s v="439951722"/>
    <n v="3254"/>
    <s v="IST"/>
    <x v="7"/>
    <n v="2"/>
    <n v="2"/>
    <s v="32542"/>
    <s v="3254ISLT"/>
    <s v="ISTTXLIST"/>
  </r>
  <r>
    <x v="6"/>
    <s v=" "/>
    <s v="TK"/>
    <x v="283"/>
    <m/>
    <s v="SAT"/>
    <x v="106"/>
    <d v="1899-12-30T09:15:00"/>
    <d v="1899-12-30T12:30:00"/>
    <s v="  "/>
    <x v="5"/>
    <s v="TK"/>
    <s v="33P"/>
    <x v="3"/>
    <x v="1"/>
    <x v="0"/>
    <x v="0"/>
    <x v="102"/>
    <x v="11"/>
    <x v="5"/>
    <x v="5"/>
    <x v="5"/>
    <x v="4"/>
    <s v="ISTCPHIST"/>
    <s v=""/>
    <s v=""/>
    <s v=""/>
    <s v=""/>
    <s v=""/>
    <n v="1"/>
    <s v=""/>
    <s v=""/>
    <s v=""/>
    <s v=""/>
    <s v=""/>
    <s v=""/>
    <s v=""/>
    <s v=""/>
    <s v="439951784CPH"/>
    <s v="4399517831784IST"/>
    <s v=""/>
    <s v="439951784"/>
    <n v="3245"/>
    <s v="IST"/>
    <x v="7"/>
    <n v="2"/>
    <n v="2"/>
    <s v="32452"/>
    <s v="3245ISLT"/>
    <s v="ISTCPHIST"/>
  </r>
  <r>
    <x v="6"/>
    <s v=" "/>
    <s v="TK"/>
    <x v="553"/>
    <m/>
    <s v="SAT"/>
    <x v="17"/>
    <d v="1899-12-30T09:15:00"/>
    <d v="1899-12-30T12:35:00"/>
    <s v="  "/>
    <x v="16"/>
    <s v="KZU"/>
    <s v="ABW"/>
    <x v="0"/>
    <x v="0"/>
    <x v="2"/>
    <x v="0"/>
    <x v="16"/>
    <x v="14"/>
    <x v="4"/>
    <x v="5"/>
    <x v="5"/>
    <x v="4"/>
    <s v="ISLFRAISL"/>
    <s v=""/>
    <s v=""/>
    <s v=""/>
    <s v=""/>
    <s v=""/>
    <n v="1"/>
    <s v=""/>
    <s v=""/>
    <s v=""/>
    <s v=""/>
    <s v=""/>
    <s v=""/>
    <s v=""/>
    <s v=""/>
    <s v="439956606FRA"/>
    <s v="4399566056606ISL"/>
    <s v=""/>
    <s v="439956606"/>
    <n v="3248"/>
    <s v="ISL"/>
    <x v="7"/>
    <n v="2"/>
    <n v="2"/>
    <s v="32482"/>
    <s v="3248ISLT"/>
    <s v="ISLFRAISL"/>
  </r>
  <r>
    <x v="6"/>
    <s v=" "/>
    <s v="TK"/>
    <x v="284"/>
    <m/>
    <s v="SAT"/>
    <x v="65"/>
    <d v="1899-12-30T09:25:00"/>
    <d v="1899-12-30T20:10:00"/>
    <s v="  "/>
    <x v="5"/>
    <s v="TK"/>
    <s v="TK7"/>
    <x v="0"/>
    <x v="2"/>
    <x v="5"/>
    <x v="1"/>
    <x v="62"/>
    <x v="4"/>
    <x v="2"/>
    <x v="5"/>
    <x v="5"/>
    <x v="4"/>
    <s v="ISTJFKATLIST"/>
    <s v=""/>
    <s v=""/>
    <s v=""/>
    <s v=""/>
    <s v=""/>
    <n v="1"/>
    <s v=""/>
    <s v=""/>
    <s v=""/>
    <s v=""/>
    <s v=""/>
    <s v=""/>
    <s v=""/>
    <s v=""/>
    <s v="439946072ATL"/>
    <s v="4399460716072IST"/>
    <s v=""/>
    <s v="439956072"/>
    <n v="2845"/>
    <s v="IST"/>
    <x v="6"/>
    <n v="3"/>
    <n v="3"/>
    <s v="28453"/>
    <s v="2845ISLT"/>
    <s v="ISTJFKATLIST"/>
  </r>
  <r>
    <x v="6"/>
    <s v=" "/>
    <s v="TK"/>
    <x v="554"/>
    <m/>
    <s v="SAT"/>
    <x v="72"/>
    <d v="1899-12-30T09:25:00"/>
    <d v="1899-12-30T13:25:00"/>
    <s v="  "/>
    <x v="16"/>
    <s v="KZU"/>
    <s v="ABV"/>
    <x v="0"/>
    <x v="0"/>
    <x v="2"/>
    <x v="0"/>
    <x v="69"/>
    <x v="53"/>
    <x v="0"/>
    <x v="5"/>
    <x v="5"/>
    <x v="4"/>
    <s v="ISLKRTISL"/>
    <s v=""/>
    <s v=""/>
    <s v=""/>
    <s v=""/>
    <s v=""/>
    <n v="1"/>
    <s v=""/>
    <s v=""/>
    <s v=""/>
    <s v=""/>
    <s v=""/>
    <s v=""/>
    <s v=""/>
    <s v=""/>
    <s v="439956626KRT"/>
    <s v="4399566256626ISL"/>
    <s v=""/>
    <s v="439956626"/>
    <n v="3227"/>
    <s v="ISL"/>
    <x v="7"/>
    <n v="2"/>
    <n v="2"/>
    <s v="32272"/>
    <s v="3227ISLT"/>
    <s v="ISLKRTISL"/>
  </r>
  <r>
    <x v="6"/>
    <s v=" "/>
    <s v="TK"/>
    <x v="285"/>
    <m/>
    <s v="SAT"/>
    <x v="107"/>
    <d v="1899-12-30T09:30:00"/>
    <d v="1899-12-30T12:10:00"/>
    <s v="  "/>
    <x v="5"/>
    <s v="TK"/>
    <s v="33P"/>
    <x v="3"/>
    <x v="1"/>
    <x v="0"/>
    <x v="0"/>
    <x v="103"/>
    <x v="58"/>
    <x v="4"/>
    <x v="5"/>
    <x v="5"/>
    <x v="4"/>
    <s v="ISTFCOIST"/>
    <s v=""/>
    <s v=""/>
    <s v=""/>
    <s v=""/>
    <s v=""/>
    <n v="1"/>
    <s v=""/>
    <s v=""/>
    <s v=""/>
    <s v=""/>
    <s v=""/>
    <s v=""/>
    <s v=""/>
    <s v=""/>
    <s v="439951862FCO"/>
    <s v="4399518611862IST"/>
    <s v=""/>
    <s v="439951862"/>
    <n v="3271"/>
    <s v="IST"/>
    <x v="7"/>
    <n v="2"/>
    <n v="2"/>
    <s v="32712"/>
    <s v="3271ISLT"/>
    <s v="ISTFCOIST"/>
  </r>
  <r>
    <x v="6"/>
    <s v=" "/>
    <s v="TK"/>
    <x v="286"/>
    <m/>
    <s v="SAT"/>
    <x v="18"/>
    <d v="1899-12-30T09:30:00"/>
    <d v="1899-12-30T12:55:00"/>
    <s v="  "/>
    <x v="5"/>
    <s v="TK"/>
    <s v="33P"/>
    <x v="3"/>
    <x v="1"/>
    <x v="0"/>
    <x v="0"/>
    <x v="17"/>
    <x v="15"/>
    <x v="4"/>
    <x v="5"/>
    <x v="5"/>
    <x v="4"/>
    <s v="ISTAMSIST"/>
    <s v=""/>
    <s v=""/>
    <s v=""/>
    <s v=""/>
    <s v=""/>
    <n v="1"/>
    <s v=""/>
    <s v=""/>
    <s v=""/>
    <s v=""/>
    <s v=""/>
    <s v=""/>
    <s v=""/>
    <s v=""/>
    <s v="439951952AMS"/>
    <s v="4399519511952IST"/>
    <s v=""/>
    <s v="439951952"/>
    <n v="3237"/>
    <s v="IST"/>
    <x v="7"/>
    <n v="2"/>
    <n v="2"/>
    <s v="32372"/>
    <s v="3237ISLT"/>
    <s v="ISTAMSIST"/>
  </r>
  <r>
    <x v="6"/>
    <s v=" "/>
    <s v="TK"/>
    <x v="414"/>
    <m/>
    <s v="SAT"/>
    <x v="54"/>
    <d v="1899-12-30T09:30:00"/>
    <d v="1899-12-30T14:30:00"/>
    <s v="  "/>
    <x v="40"/>
    <s v="TK"/>
    <s v="TK7"/>
    <x v="0"/>
    <x v="2"/>
    <x v="5"/>
    <x v="1"/>
    <x v="30"/>
    <x v="23"/>
    <x v="6"/>
    <x v="38"/>
    <x v="31"/>
    <x v="3"/>
    <s v="ISTDXBDACIST"/>
    <s v=""/>
    <s v=""/>
    <s v=""/>
    <s v=""/>
    <s v=""/>
    <n v="1"/>
    <s v=""/>
    <s v=""/>
    <s v=""/>
    <s v=""/>
    <s v=""/>
    <s v=""/>
    <n v="1"/>
    <s v=""/>
    <s v="439956172DXB"/>
    <s v="4399561726172DAC"/>
    <s v=""/>
    <s v="439956172"/>
    <n v="3207"/>
    <s v="IST"/>
    <x v="7"/>
    <n v="3"/>
    <n v="2"/>
    <s v="32072"/>
    <s v=""/>
    <s v=""/>
  </r>
  <r>
    <x v="6"/>
    <s v=" "/>
    <s v="TK"/>
    <x v="287"/>
    <m/>
    <s v="SAT"/>
    <x v="17"/>
    <d v="1899-12-30T09:35:00"/>
    <d v="1899-12-30T12:45:00"/>
    <s v="  "/>
    <x v="5"/>
    <s v="TK"/>
    <s v="33D"/>
    <x v="3"/>
    <x v="1"/>
    <x v="0"/>
    <x v="0"/>
    <x v="16"/>
    <x v="14"/>
    <x v="4"/>
    <x v="5"/>
    <x v="5"/>
    <x v="4"/>
    <s v="ISTFRAIST"/>
    <s v=""/>
    <s v=""/>
    <s v=""/>
    <s v=""/>
    <s v=""/>
    <n v="1"/>
    <s v=""/>
    <s v=""/>
    <s v=""/>
    <s v=""/>
    <s v=""/>
    <s v=""/>
    <s v=""/>
    <s v=""/>
    <s v="439951588FRA"/>
    <s v="4399515871588IST"/>
    <s v=""/>
    <s v="439951588"/>
    <n v="3257"/>
    <s v="IST"/>
    <x v="7"/>
    <n v="2"/>
    <n v="2"/>
    <s v="32572"/>
    <s v="3257ISLT"/>
    <s v="ISTFRAIST"/>
  </r>
  <r>
    <x v="6"/>
    <s v=" "/>
    <s v="TK"/>
    <x v="555"/>
    <m/>
    <s v="SAT"/>
    <x v="2"/>
    <d v="1899-12-30T09:40:00"/>
    <d v="1899-12-30T13:40:00"/>
    <s v="  "/>
    <x v="69"/>
    <s v="TK"/>
    <s v="33X"/>
    <x v="1"/>
    <x v="0"/>
    <x v="0"/>
    <x v="0"/>
    <x v="1"/>
    <x v="1"/>
    <x v="1"/>
    <x v="66"/>
    <x v="52"/>
    <x v="0"/>
    <s v="ISLKRTNBOIST"/>
    <s v=""/>
    <s v=""/>
    <s v=""/>
    <s v=""/>
    <s v=""/>
    <n v="1"/>
    <s v=""/>
    <s v=""/>
    <s v=""/>
    <s v=""/>
    <s v=""/>
    <s v=""/>
    <n v="1"/>
    <s v=""/>
    <s v="439956303ISL"/>
    <s v="4399563036303KRT"/>
    <s v="ISTL"/>
    <s v="439956303ISTL"/>
    <n v="3429"/>
    <s v="ISL"/>
    <x v="7"/>
    <n v="3"/>
    <n v="1"/>
    <s v="34291"/>
    <s v=""/>
    <s v=""/>
  </r>
  <r>
    <x v="6"/>
    <s v=" "/>
    <s v="TK"/>
    <x v="556"/>
    <m/>
    <s v="SAT"/>
    <x v="2"/>
    <d v="1899-12-30T09:40:00"/>
    <d v="1899-12-30T12:40:00"/>
    <s v="  "/>
    <x v="6"/>
    <s v="TK"/>
    <s v="77X"/>
    <x v="1"/>
    <x v="0"/>
    <x v="1"/>
    <x v="0"/>
    <x v="1"/>
    <x v="1"/>
    <x v="1"/>
    <x v="6"/>
    <x v="6"/>
    <x v="5"/>
    <s v="ISLFRAISL"/>
    <s v=""/>
    <s v=""/>
    <s v=""/>
    <s v=""/>
    <s v=""/>
    <n v="1"/>
    <s v=""/>
    <s v=""/>
    <s v=""/>
    <s v=""/>
    <s v=""/>
    <s v=""/>
    <n v="1"/>
    <s v=""/>
    <s v="439956405ISL"/>
    <s v="4399564056405FRA"/>
    <s v="ISTL"/>
    <s v="439956405ISTL"/>
    <n v="3430"/>
    <s v="ISL"/>
    <x v="7"/>
    <n v="2"/>
    <n v="1"/>
    <s v="34301"/>
    <s v=""/>
    <s v=""/>
  </r>
  <r>
    <x v="6"/>
    <s v=" "/>
    <s v="TK"/>
    <x v="289"/>
    <m/>
    <s v="SAT"/>
    <x v="15"/>
    <d v="1899-12-30T09:50:00"/>
    <d v="1899-12-30T13:2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s v=""/>
    <s v=""/>
    <s v=""/>
    <n v="1"/>
    <s v=""/>
    <s v=""/>
    <s v=""/>
    <s v=""/>
    <s v=""/>
    <s v=""/>
    <s v=""/>
    <s v=""/>
    <s v="439951854BCN"/>
    <s v="4399518531854IST"/>
    <s v=""/>
    <s v="439951854"/>
    <n v="3246"/>
    <s v="IST"/>
    <x v="7"/>
    <n v="2"/>
    <n v="2"/>
    <s v="32462"/>
    <s v="3246ISLT"/>
    <s v="ISTBCNIST"/>
  </r>
  <r>
    <x v="6"/>
    <s v=" "/>
    <s v="TK"/>
    <x v="377"/>
    <m/>
    <s v="SAT"/>
    <x v="70"/>
    <d v="1899-12-30T09:55:00"/>
    <d v="1899-12-30T12:10:00"/>
    <s v="  "/>
    <x v="130"/>
    <s v="TK"/>
    <n v="789"/>
    <x v="3"/>
    <x v="1"/>
    <x v="4"/>
    <x v="0"/>
    <x v="67"/>
    <x v="51"/>
    <x v="2"/>
    <x v="125"/>
    <x v="50"/>
    <x v="6"/>
    <s v="ISTMEXCUNIST"/>
    <s v=""/>
    <s v=""/>
    <s v=""/>
    <s v=""/>
    <s v=""/>
    <n v="1"/>
    <s v=""/>
    <s v=""/>
    <s v=""/>
    <s v=""/>
    <s v=""/>
    <n v="1"/>
    <s v=""/>
    <s v=""/>
    <s v="43994181MEX"/>
    <s v="43994181181CUN"/>
    <s v=""/>
    <s v="43995181"/>
    <n v="3046"/>
    <s v="IST"/>
    <x v="6"/>
    <n v="3"/>
    <n v="2"/>
    <s v="30462"/>
    <s v=""/>
    <s v=""/>
  </r>
  <r>
    <x v="6"/>
    <s v=" "/>
    <s v="TK"/>
    <x v="290"/>
    <m/>
    <s v="SAT"/>
    <x v="12"/>
    <d v="1899-12-30T09:55:00"/>
    <d v="1899-12-30T14:10:00"/>
    <s v="  "/>
    <x v="5"/>
    <s v="TK"/>
    <n v="333"/>
    <x v="3"/>
    <x v="1"/>
    <x v="0"/>
    <x v="0"/>
    <x v="11"/>
    <x v="10"/>
    <x v="4"/>
    <x v="5"/>
    <x v="5"/>
    <x v="4"/>
    <s v="ISTMADIST"/>
    <s v=""/>
    <s v=""/>
    <s v=""/>
    <s v=""/>
    <s v=""/>
    <n v="1"/>
    <s v=""/>
    <s v=""/>
    <s v=""/>
    <s v=""/>
    <s v=""/>
    <s v=""/>
    <s v=""/>
    <s v=""/>
    <s v="439951858MAD"/>
    <s v="4399518571858IST"/>
    <s v=""/>
    <s v="439951858"/>
    <n v="3220"/>
    <s v="IST"/>
    <x v="7"/>
    <n v="2"/>
    <n v="2"/>
    <s v="32202"/>
    <s v="3220ISLT"/>
    <s v="ISTMADIST"/>
  </r>
  <r>
    <x v="6"/>
    <s v=" "/>
    <s v="TK"/>
    <x v="547"/>
    <m/>
    <s v="SAT"/>
    <x v="58"/>
    <d v="1899-12-30T09:55:00"/>
    <d v="1899-12-30T11:40:00"/>
    <s v="  "/>
    <x v="53"/>
    <s v="KZU"/>
    <s v="ABW"/>
    <x v="1"/>
    <x v="0"/>
    <x v="2"/>
    <x v="0"/>
    <x v="55"/>
    <x v="1"/>
    <x v="1"/>
    <x v="50"/>
    <x v="41"/>
    <x v="2"/>
    <s v="ISLADBTLVISL"/>
    <s v=""/>
    <s v=""/>
    <s v=""/>
    <s v=""/>
    <s v=""/>
    <n v="1"/>
    <s v=""/>
    <s v=""/>
    <s v=""/>
    <s v=""/>
    <s v=""/>
    <s v=""/>
    <n v="1"/>
    <s v=""/>
    <s v="439956379ADB"/>
    <s v="4399563796379TLV"/>
    <s v=""/>
    <s v="439956379"/>
    <n v="3324"/>
    <s v="ISL"/>
    <x v="7"/>
    <n v="3"/>
    <n v="2"/>
    <s v="33242"/>
    <s v=""/>
    <s v=""/>
  </r>
  <r>
    <x v="6"/>
    <s v=" "/>
    <s v="TK"/>
    <x v="291"/>
    <m/>
    <s v="SAT"/>
    <x v="1"/>
    <d v="1899-12-30T10:00:00"/>
    <d v="1899-12-30T13:50:00"/>
    <s v="  "/>
    <x v="17"/>
    <s v="TK"/>
    <n v="333"/>
    <x v="3"/>
    <x v="1"/>
    <x v="0"/>
    <x v="0"/>
    <x v="1"/>
    <x v="1"/>
    <x v="1"/>
    <x v="16"/>
    <x v="16"/>
    <x v="2"/>
    <s v="ISTLHRIST"/>
    <s v=""/>
    <s v=""/>
    <s v=""/>
    <s v=""/>
    <s v=""/>
    <n v="1"/>
    <s v=""/>
    <s v=""/>
    <s v=""/>
    <s v=""/>
    <s v=""/>
    <s v=""/>
    <n v="1"/>
    <s v=""/>
    <s v="439951985IST"/>
    <s v="4399519851985LHR"/>
    <s v="ISTL"/>
    <s v="439951985ISTL"/>
    <n v="3448"/>
    <s v="IST"/>
    <x v="7"/>
    <n v="2"/>
    <n v="1"/>
    <s v="34481"/>
    <s v=""/>
    <s v=""/>
  </r>
  <r>
    <x v="6"/>
    <s v=" "/>
    <s v="TK"/>
    <x v="537"/>
    <m/>
    <s v="SAT"/>
    <x v="110"/>
    <d v="1899-12-30T10:00:00"/>
    <d v="1899-12-30T12:50:00"/>
    <s v="  "/>
    <x v="16"/>
    <s v="TK"/>
    <s v="33X"/>
    <x v="1"/>
    <x v="0"/>
    <x v="0"/>
    <x v="0"/>
    <x v="105"/>
    <x v="72"/>
    <x v="4"/>
    <x v="5"/>
    <x v="5"/>
    <x v="4"/>
    <s v="ISLBCNBSLISL"/>
    <s v=""/>
    <s v=""/>
    <s v=""/>
    <s v=""/>
    <s v=""/>
    <n v="1"/>
    <s v=""/>
    <s v=""/>
    <s v=""/>
    <s v=""/>
    <s v=""/>
    <s v=""/>
    <s v=""/>
    <s v=""/>
    <s v="439956351BSL"/>
    <s v="4399563516351ISL"/>
    <s v=""/>
    <s v="439956351"/>
    <n v="3180"/>
    <s v="ISL"/>
    <x v="7"/>
    <n v="3"/>
    <n v="3"/>
    <s v="31803"/>
    <s v="3180ISLT"/>
    <s v="ISLBCNBSLISL"/>
  </r>
  <r>
    <x v="6"/>
    <s v=" "/>
    <s v="TK"/>
    <x v="292"/>
    <m/>
    <s v="SAT"/>
    <x v="1"/>
    <d v="1899-12-30T10:05:00"/>
    <d v="1899-12-30T14:15:00"/>
    <s v="  "/>
    <x v="118"/>
    <s v="TK"/>
    <s v="33D"/>
    <x v="3"/>
    <x v="1"/>
    <x v="0"/>
    <x v="0"/>
    <x v="1"/>
    <x v="1"/>
    <x v="1"/>
    <x v="113"/>
    <x v="16"/>
    <x v="2"/>
    <s v="ISTMANIST"/>
    <s v=""/>
    <s v=""/>
    <s v=""/>
    <s v=""/>
    <s v=""/>
    <n v="1"/>
    <s v=""/>
    <s v=""/>
    <s v=""/>
    <s v=""/>
    <s v=""/>
    <s v=""/>
    <n v="1"/>
    <s v=""/>
    <s v="439951995IST"/>
    <s v="4399519951995MAN"/>
    <s v="ISTL"/>
    <s v="439951995ISTL"/>
    <n v="3452"/>
    <s v="IST"/>
    <x v="7"/>
    <n v="2"/>
    <n v="1"/>
    <s v="34521"/>
    <s v=""/>
    <s v=""/>
  </r>
  <r>
    <x v="6"/>
    <s v=" "/>
    <s v="TK"/>
    <x v="293"/>
    <m/>
    <s v="SAT"/>
    <x v="1"/>
    <d v="1899-12-30T10:10:00"/>
    <d v="1899-12-30T23:50:00"/>
    <s v="  "/>
    <x v="104"/>
    <s v="TK"/>
    <s v="77B"/>
    <x v="3"/>
    <x v="1"/>
    <x v="1"/>
    <x v="0"/>
    <x v="1"/>
    <x v="1"/>
    <x v="1"/>
    <x v="101"/>
    <x v="15"/>
    <x v="6"/>
    <s v="ISTLAXIST"/>
    <s v=""/>
    <s v=""/>
    <s v=""/>
    <s v=""/>
    <s v=""/>
    <n v="1"/>
    <s v=""/>
    <s v=""/>
    <s v=""/>
    <s v=""/>
    <s v=""/>
    <s v=""/>
    <n v="1"/>
    <s v=""/>
    <s v="439959IST"/>
    <s v="4399599LAX"/>
    <s v="ISTL"/>
    <s v="439959ISTL"/>
    <n v="3454"/>
    <s v="IST"/>
    <x v="7"/>
    <n v="2"/>
    <n v="1"/>
    <s v="34541"/>
    <s v=""/>
    <s v=""/>
  </r>
  <r>
    <x v="6"/>
    <s v=" "/>
    <s v="TK"/>
    <x v="294"/>
    <m/>
    <s v="SAT"/>
    <x v="1"/>
    <d v="1899-12-30T10:10:00"/>
    <d v="1899-12-30T23:30:00"/>
    <s v="  "/>
    <x v="115"/>
    <s v="TK"/>
    <s v="77B"/>
    <x v="3"/>
    <x v="1"/>
    <x v="1"/>
    <x v="0"/>
    <x v="1"/>
    <x v="1"/>
    <x v="1"/>
    <x v="110"/>
    <x v="15"/>
    <x v="6"/>
    <s v="ISTSFOIST"/>
    <s v=""/>
    <s v=""/>
    <s v=""/>
    <s v=""/>
    <s v=""/>
    <n v="1"/>
    <s v=""/>
    <s v=""/>
    <s v=""/>
    <s v=""/>
    <s v=""/>
    <s v=""/>
    <n v="1"/>
    <s v=""/>
    <s v="4399579IST"/>
    <s v="439957979SFO"/>
    <s v="ISTL"/>
    <s v="4399579ISTL"/>
    <n v="3455"/>
    <s v="IST"/>
    <x v="7"/>
    <n v="2"/>
    <n v="1"/>
    <s v="34551"/>
    <s v=""/>
    <s v=""/>
  </r>
  <r>
    <x v="6"/>
    <s v=" "/>
    <s v="TK"/>
    <x v="296"/>
    <m/>
    <s v="SAT"/>
    <x v="1"/>
    <d v="1899-12-30T10:20:00"/>
    <d v="1899-12-30T14:50:00"/>
    <s v="  "/>
    <x v="85"/>
    <s v="TK"/>
    <n v="332"/>
    <x v="3"/>
    <x v="1"/>
    <x v="0"/>
    <x v="0"/>
    <x v="1"/>
    <x v="1"/>
    <x v="1"/>
    <x v="82"/>
    <x v="9"/>
    <x v="5"/>
    <s v="ISTMADIST"/>
    <s v=""/>
    <s v=""/>
    <s v=""/>
    <s v=""/>
    <s v=""/>
    <n v="1"/>
    <s v=""/>
    <s v=""/>
    <s v=""/>
    <s v=""/>
    <s v=""/>
    <s v=""/>
    <n v="1"/>
    <s v=""/>
    <s v="439951859IST"/>
    <s v="4399518591859MAD"/>
    <s v="ISTL"/>
    <s v="439951859ISTL"/>
    <n v="3461"/>
    <s v="IST"/>
    <x v="7"/>
    <n v="2"/>
    <n v="1"/>
    <s v="34611"/>
    <s v=""/>
    <s v=""/>
  </r>
  <r>
    <x v="6"/>
    <s v=" "/>
    <s v="TK"/>
    <x v="297"/>
    <m/>
    <s v="SAT"/>
    <x v="1"/>
    <d v="1899-12-30T10:30:00"/>
    <d v="1899-12-30T21:20:00"/>
    <s v="  "/>
    <x v="46"/>
    <s v="TK"/>
    <s v="77B"/>
    <x v="3"/>
    <x v="1"/>
    <x v="1"/>
    <x v="0"/>
    <x v="1"/>
    <x v="1"/>
    <x v="1"/>
    <x v="43"/>
    <x v="15"/>
    <x v="6"/>
    <s v="ISTJFKIST"/>
    <s v=""/>
    <s v=""/>
    <s v=""/>
    <s v=""/>
    <s v=""/>
    <n v="1"/>
    <s v=""/>
    <s v=""/>
    <s v=""/>
    <s v=""/>
    <s v=""/>
    <s v=""/>
    <n v="1"/>
    <s v=""/>
    <s v="439951IST"/>
    <s v="4399511JFK"/>
    <s v="ISTL"/>
    <s v="439951ISTL"/>
    <n v="3464"/>
    <s v="IST"/>
    <x v="7"/>
    <n v="2"/>
    <n v="1"/>
    <s v="34641"/>
    <s v=""/>
    <s v=""/>
  </r>
  <r>
    <x v="6"/>
    <s v=" "/>
    <s v="TK"/>
    <x v="298"/>
    <m/>
    <s v="SAT"/>
    <x v="24"/>
    <d v="1899-12-30T10:30:00"/>
    <d v="1899-12-30T14:20:00"/>
    <s v="  "/>
    <x v="5"/>
    <s v="TK"/>
    <s v="77K"/>
    <x v="3"/>
    <x v="1"/>
    <x v="1"/>
    <x v="0"/>
    <x v="23"/>
    <x v="19"/>
    <x v="5"/>
    <x v="5"/>
    <x v="5"/>
    <x v="4"/>
    <s v="ISTLHRIST"/>
    <s v=""/>
    <s v=""/>
    <s v=""/>
    <s v=""/>
    <s v=""/>
    <n v="1"/>
    <s v=""/>
    <s v=""/>
    <s v=""/>
    <s v=""/>
    <s v=""/>
    <s v=""/>
    <s v=""/>
    <s v=""/>
    <s v="439951980LHR"/>
    <s v="4399519791980IST"/>
    <s v=""/>
    <s v="439951980"/>
    <n v="3251"/>
    <s v="IST"/>
    <x v="7"/>
    <n v="2"/>
    <n v="2"/>
    <s v="32512"/>
    <s v="3251ISLT"/>
    <s v="ISTLHRIST"/>
  </r>
  <r>
    <x v="6"/>
    <s v=" "/>
    <s v="TK"/>
    <x v="557"/>
    <m/>
    <s v="SAT"/>
    <x v="2"/>
    <d v="1899-12-30T10:30:00"/>
    <d v="1899-12-30T13:35:00"/>
    <s v="  "/>
    <x v="49"/>
    <s v="TK"/>
    <s v="77X"/>
    <x v="0"/>
    <x v="0"/>
    <x v="1"/>
    <x v="0"/>
    <x v="1"/>
    <x v="1"/>
    <x v="1"/>
    <x v="46"/>
    <x v="37"/>
    <x v="2"/>
    <s v="ISLSVOISL"/>
    <s v=""/>
    <s v=""/>
    <s v=""/>
    <s v=""/>
    <s v=""/>
    <n v="1"/>
    <s v=""/>
    <s v=""/>
    <s v=""/>
    <s v=""/>
    <s v=""/>
    <s v=""/>
    <n v="1"/>
    <s v=""/>
    <s v="439956651ISL"/>
    <s v="4399566516651SVO"/>
    <s v="ISTL"/>
    <s v="439956651ISTL"/>
    <n v="3467"/>
    <s v="ISL"/>
    <x v="7"/>
    <n v="2"/>
    <n v="1"/>
    <s v="34671"/>
    <s v=""/>
    <s v=""/>
  </r>
  <r>
    <x v="6"/>
    <s v=" "/>
    <s v="TK"/>
    <x v="300"/>
    <m/>
    <s v="SAT"/>
    <x v="1"/>
    <d v="1899-12-30T10:40:00"/>
    <d v="1899-12-30T23:00:00"/>
    <s v="  "/>
    <x v="57"/>
    <s v="TK"/>
    <s v="77B"/>
    <x v="3"/>
    <x v="1"/>
    <x v="1"/>
    <x v="0"/>
    <x v="1"/>
    <x v="1"/>
    <x v="1"/>
    <x v="54"/>
    <x v="15"/>
    <x v="6"/>
    <s v="ISTMIAIST"/>
    <s v=""/>
    <s v=""/>
    <s v=""/>
    <s v=""/>
    <s v=""/>
    <n v="1"/>
    <s v=""/>
    <s v=""/>
    <s v=""/>
    <s v=""/>
    <s v=""/>
    <s v=""/>
    <n v="1"/>
    <s v=""/>
    <s v="4399577IST"/>
    <s v="439957777MIA"/>
    <s v="ISTL"/>
    <s v="4399577ISTL"/>
    <n v="3471"/>
    <s v="IST"/>
    <x v="7"/>
    <n v="2"/>
    <n v="1"/>
    <s v="34711"/>
    <s v=""/>
    <s v=""/>
  </r>
  <r>
    <x v="6"/>
    <s v=" "/>
    <s v="TK"/>
    <x v="301"/>
    <m/>
    <s v="SAT"/>
    <x v="1"/>
    <d v="1899-12-30T10:40:00"/>
    <d v="1899-12-30T23:55:00"/>
    <s v="  "/>
    <x v="64"/>
    <s v="TK"/>
    <s v="77B"/>
    <x v="3"/>
    <x v="1"/>
    <x v="1"/>
    <x v="0"/>
    <x v="1"/>
    <x v="1"/>
    <x v="1"/>
    <x v="61"/>
    <x v="47"/>
    <x v="6"/>
    <s v="ISTGRUIST"/>
    <s v=""/>
    <s v=""/>
    <s v=""/>
    <s v=""/>
    <s v=""/>
    <n v="1"/>
    <s v=""/>
    <s v=""/>
    <s v=""/>
    <s v=""/>
    <s v=""/>
    <s v=""/>
    <n v="1"/>
    <s v=""/>
    <s v="43995193IST"/>
    <s v="43995193193GRU"/>
    <s v="ISTL"/>
    <s v="43995193ISTL"/>
    <n v="3472"/>
    <s v="IST"/>
    <x v="7"/>
    <n v="2"/>
    <n v="1"/>
    <s v="34721"/>
    <s v=""/>
    <s v=""/>
  </r>
  <r>
    <x v="6"/>
    <s v=" "/>
    <s v="TK"/>
    <x v="302"/>
    <m/>
    <s v="SAT"/>
    <x v="108"/>
    <d v="1899-12-30T10:50:00"/>
    <d v="1899-12-30T15:15:00"/>
    <s v="  "/>
    <x v="32"/>
    <s v="TK"/>
    <s v="78Z"/>
    <x v="3"/>
    <x v="2"/>
    <x v="5"/>
    <x v="1"/>
    <x v="23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0LGW"/>
    <s v="not foundnot found1160AYT"/>
    <s v=""/>
    <s v="439951160"/>
    <s v="not found"/>
    <s v="not found"/>
    <x v="0"/>
    <s v=""/>
    <n v="798"/>
    <s v="not found798"/>
    <s v=""/>
    <s v=""/>
  </r>
  <r>
    <x v="6"/>
    <s v=" "/>
    <s v="TK"/>
    <x v="433"/>
    <m/>
    <s v="SAT"/>
    <x v="99"/>
    <d v="1899-12-30T11:00:00"/>
    <d v="1899-12-30T15:05:00"/>
    <s v="  "/>
    <x v="113"/>
    <s v="TK"/>
    <s v="78Z"/>
    <x v="3"/>
    <x v="2"/>
    <x v="5"/>
    <x v="1"/>
    <x v="96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231DLM"/>
    <s v="not foundnot found1231LGW"/>
    <s v=""/>
    <s v="439951231"/>
    <s v="not found"/>
    <s v="not found"/>
    <x v="0"/>
    <s v=""/>
    <n v="803"/>
    <s v="not found803"/>
    <s v=""/>
    <s v=""/>
  </r>
  <r>
    <x v="6"/>
    <s v=" "/>
    <s v="TK"/>
    <x v="304"/>
    <m/>
    <s v="SAT"/>
    <x v="1"/>
    <d v="1899-12-30T11:05:00"/>
    <d v="1899-12-30T00:10:00"/>
    <n v="1"/>
    <x v="71"/>
    <s v="TK"/>
    <s v="77B"/>
    <x v="3"/>
    <x v="1"/>
    <x v="1"/>
    <x v="0"/>
    <x v="1"/>
    <x v="1"/>
    <x v="1"/>
    <x v="68"/>
    <x v="15"/>
    <x v="6"/>
    <s v="ISTIAHIST"/>
    <s v=""/>
    <s v=""/>
    <s v=""/>
    <s v=""/>
    <s v=""/>
    <n v="1"/>
    <s v=""/>
    <s v=""/>
    <s v=""/>
    <s v=""/>
    <s v=""/>
    <s v=""/>
    <n v="1"/>
    <s v=""/>
    <s v="4399533IST"/>
    <s v="439953333IAH"/>
    <s v="ISTL"/>
    <s v="4399533ISTL"/>
    <n v="3492"/>
    <s v="IST"/>
    <x v="7"/>
    <n v="2"/>
    <n v="1"/>
    <s v="34921"/>
    <s v=""/>
    <s v=""/>
  </r>
  <r>
    <x v="6"/>
    <s v=" "/>
    <s v="TK"/>
    <x v="305"/>
    <m/>
    <s v="SAT"/>
    <x v="1"/>
    <d v="1899-12-30T11:05:00"/>
    <d v="1899-12-30T18:05:00"/>
    <s v="  "/>
    <x v="19"/>
    <s v="TK"/>
    <s v="33D"/>
    <x v="3"/>
    <x v="1"/>
    <x v="0"/>
    <x v="0"/>
    <x v="1"/>
    <x v="1"/>
    <x v="1"/>
    <x v="17"/>
    <x v="17"/>
    <x v="0"/>
    <s v="ISTLOSIST"/>
    <s v=""/>
    <s v=""/>
    <s v=""/>
    <s v=""/>
    <s v=""/>
    <n v="1"/>
    <s v=""/>
    <s v=""/>
    <s v=""/>
    <s v=""/>
    <s v=""/>
    <s v=""/>
    <n v="1"/>
    <s v=""/>
    <s v="43995625IST"/>
    <s v="43995625625LOS"/>
    <s v="ISTL"/>
    <s v="43995625ISTL"/>
    <n v="3493"/>
    <s v="IST"/>
    <x v="7"/>
    <n v="2"/>
    <n v="1"/>
    <s v="34931"/>
    <s v=""/>
    <s v=""/>
  </r>
  <r>
    <x v="6"/>
    <s v=" "/>
    <s v="TK"/>
    <x v="306"/>
    <m/>
    <s v="SAT"/>
    <x v="30"/>
    <d v="1899-12-30T11:05:00"/>
    <d v="1899-12-30T12:20:00"/>
    <s v="  "/>
    <x v="60"/>
    <s v="TK"/>
    <s v="78Z"/>
    <x v="3"/>
    <x v="2"/>
    <x v="5"/>
    <x v="1"/>
    <x v="28"/>
    <x v="1"/>
    <x v="1"/>
    <x v="57"/>
    <x v="44"/>
    <x v="3"/>
    <s v="Sefer Başlangıcı Yok"/>
    <s v=""/>
    <s v=""/>
    <s v=""/>
    <s v=""/>
    <s v=""/>
    <s v=""/>
    <s v=""/>
    <s v=""/>
    <s v=""/>
    <s v=""/>
    <s v=""/>
    <s v=""/>
    <s v=""/>
    <s v=""/>
    <s v="not found4018AYT"/>
    <s v="not foundnot found4018BEY"/>
    <s v=""/>
    <s v="439954018"/>
    <s v="not found"/>
    <s v="not found"/>
    <x v="0"/>
    <s v=""/>
    <n v="805"/>
    <s v="not found805"/>
    <s v=""/>
    <s v=""/>
  </r>
  <r>
    <x v="6"/>
    <s v=" "/>
    <s v="TK"/>
    <x v="307"/>
    <m/>
    <s v="SAT"/>
    <x v="1"/>
    <d v="1899-12-30T11:10:00"/>
    <d v="1899-12-30T22:35:00"/>
    <s v="  "/>
    <x v="15"/>
    <s v="TK"/>
    <s v="77B"/>
    <x v="3"/>
    <x v="1"/>
    <x v="1"/>
    <x v="0"/>
    <x v="1"/>
    <x v="1"/>
    <x v="1"/>
    <x v="15"/>
    <x v="15"/>
    <x v="6"/>
    <s v="ISTORDIST"/>
    <s v=""/>
    <s v=""/>
    <s v=""/>
    <s v=""/>
    <s v=""/>
    <n v="1"/>
    <s v=""/>
    <s v=""/>
    <s v=""/>
    <s v=""/>
    <s v=""/>
    <s v=""/>
    <n v="1"/>
    <s v=""/>
    <s v="439955IST"/>
    <s v="4399555ORD"/>
    <s v="ISTL"/>
    <s v="439955ISTL"/>
    <n v="3496"/>
    <s v="IST"/>
    <x v="7"/>
    <n v="2"/>
    <n v="1"/>
    <s v="34961"/>
    <s v=""/>
    <s v=""/>
  </r>
  <r>
    <x v="6"/>
    <s v=" "/>
    <s v="TK"/>
    <x v="423"/>
    <m/>
    <s v="SAT"/>
    <x v="46"/>
    <d v="1899-12-30T11:15:00"/>
    <d v="1899-12-30T13:00:00"/>
    <s v="  "/>
    <x v="134"/>
    <s v="TK"/>
    <s v="77X"/>
    <x v="1"/>
    <x v="0"/>
    <x v="1"/>
    <x v="0"/>
    <x v="44"/>
    <x v="34"/>
    <x v="3"/>
    <x v="129"/>
    <x v="48"/>
    <x v="1"/>
    <s v="ISLKULSGNISL"/>
    <s v=""/>
    <s v=""/>
    <s v=""/>
    <s v=""/>
    <s v=""/>
    <n v="1"/>
    <s v=""/>
    <s v=""/>
    <s v=""/>
    <s v=""/>
    <s v=""/>
    <n v="1"/>
    <s v=""/>
    <s v=""/>
    <s v="439946470KUL"/>
    <s v="4399464706470SGN"/>
    <s v=""/>
    <s v="439956470"/>
    <n v="3131"/>
    <s v="ISL"/>
    <x v="6"/>
    <n v="3"/>
    <n v="2"/>
    <s v="31312"/>
    <s v=""/>
    <s v=""/>
  </r>
  <r>
    <x v="6"/>
    <s v=" "/>
    <s v="TK"/>
    <x v="56"/>
    <m/>
    <s v="SAT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s v=""/>
    <s v=""/>
    <s v=""/>
    <s v=""/>
    <n v="1"/>
    <s v=""/>
    <s v=""/>
    <s v=""/>
    <s v=""/>
    <s v=""/>
    <s v=""/>
    <s v=""/>
    <s v=""/>
    <s v="439952459ADA"/>
    <s v="4399524582459IST"/>
    <s v=""/>
    <s v="439952459"/>
    <n v="3342"/>
    <s v="IST"/>
    <x v="7"/>
    <n v="2"/>
    <n v="2"/>
    <s v="33422"/>
    <s v="3342ISLT"/>
    <s v="ISTADAIST"/>
  </r>
  <r>
    <x v="6"/>
    <s v=" "/>
    <s v="TK"/>
    <x v="309"/>
    <m/>
    <s v="SAT"/>
    <x v="1"/>
    <d v="1899-12-30T11:30:00"/>
    <d v="1899-12-30T22:15:00"/>
    <s v="  "/>
    <x v="68"/>
    <s v="TK"/>
    <s v="77B"/>
    <x v="3"/>
    <x v="1"/>
    <x v="1"/>
    <x v="0"/>
    <x v="1"/>
    <x v="1"/>
    <x v="1"/>
    <x v="65"/>
    <x v="51"/>
    <x v="6"/>
    <s v="ISTYYZIST"/>
    <s v=""/>
    <s v=""/>
    <s v=""/>
    <s v=""/>
    <s v=""/>
    <n v="1"/>
    <s v=""/>
    <s v=""/>
    <s v=""/>
    <s v=""/>
    <s v=""/>
    <s v=""/>
    <n v="1"/>
    <s v=""/>
    <s v="4399517IST"/>
    <s v="439951717YYZ"/>
    <s v="ISTL"/>
    <s v="4399517ISTL"/>
    <n v="3510"/>
    <s v="IST"/>
    <x v="7"/>
    <n v="2"/>
    <n v="1"/>
    <s v="35101"/>
    <s v=""/>
    <s v=""/>
  </r>
  <r>
    <x v="6"/>
    <s v=" "/>
    <s v="TK"/>
    <x v="558"/>
    <m/>
    <s v="SAT"/>
    <x v="2"/>
    <d v="1899-12-30T11:30:00"/>
    <d v="1899-12-30T14:00:00"/>
    <s v="  "/>
    <x v="132"/>
    <s v="TK"/>
    <s v="33X"/>
    <x v="1"/>
    <x v="0"/>
    <x v="0"/>
    <x v="0"/>
    <x v="1"/>
    <x v="1"/>
    <x v="1"/>
    <x v="127"/>
    <x v="81"/>
    <x v="2"/>
    <s v="ISLVNOPRGISL"/>
    <s v=""/>
    <s v=""/>
    <s v=""/>
    <s v=""/>
    <s v=""/>
    <n v="1"/>
    <s v=""/>
    <s v=""/>
    <s v=""/>
    <s v=""/>
    <s v=""/>
    <s v=""/>
    <n v="1"/>
    <s v=""/>
    <s v="439956577ISL"/>
    <s v="4399565776577VNO"/>
    <s v="ISTL"/>
    <s v="439956577ISTL"/>
    <n v="3511"/>
    <s v="ISL"/>
    <x v="7"/>
    <n v="3"/>
    <n v="1"/>
    <s v="35111"/>
    <s v=""/>
    <s v=""/>
  </r>
  <r>
    <x v="6"/>
    <s v=" "/>
    <s v="TK"/>
    <x v="311"/>
    <m/>
    <s v="SAT"/>
    <x v="1"/>
    <d v="1899-12-30T11:35:00"/>
    <d v="1899-12-30T15:40:00"/>
    <s v="  "/>
    <x v="17"/>
    <s v="TK"/>
    <s v="35D"/>
    <x v="3"/>
    <x v="1"/>
    <x v="6"/>
    <x v="0"/>
    <x v="1"/>
    <x v="1"/>
    <x v="1"/>
    <x v="16"/>
    <x v="16"/>
    <x v="2"/>
    <s v="ISTLHRIST"/>
    <s v=""/>
    <s v=""/>
    <s v=""/>
    <s v=""/>
    <s v=""/>
    <n v="1"/>
    <s v=""/>
    <s v=""/>
    <s v=""/>
    <s v=""/>
    <s v=""/>
    <s v=""/>
    <n v="1"/>
    <s v=""/>
    <s v="439951971IST"/>
    <s v="4399519711971LHR"/>
    <s v="ISTL"/>
    <s v="439951971ISTL"/>
    <n v="3515"/>
    <s v="IST"/>
    <x v="7"/>
    <n v="2"/>
    <n v="1"/>
    <s v="35151"/>
    <s v=""/>
    <s v=""/>
  </r>
  <r>
    <x v="6"/>
    <s v=" "/>
    <s v="TK"/>
    <x v="312"/>
    <m/>
    <s v="SAT"/>
    <x v="1"/>
    <d v="1899-12-30T11:40:00"/>
    <d v="1899-12-30T22:25:00"/>
    <s v="  "/>
    <x v="121"/>
    <s v="TK"/>
    <n v="333"/>
    <x v="3"/>
    <x v="1"/>
    <x v="0"/>
    <x v="0"/>
    <x v="1"/>
    <x v="1"/>
    <x v="1"/>
    <x v="116"/>
    <x v="15"/>
    <x v="6"/>
    <s v="ISTBOSIST"/>
    <s v=""/>
    <s v=""/>
    <s v=""/>
    <s v=""/>
    <s v=""/>
    <n v="1"/>
    <s v=""/>
    <s v=""/>
    <s v=""/>
    <s v=""/>
    <s v=""/>
    <s v=""/>
    <n v="1"/>
    <s v=""/>
    <s v="4399581IST"/>
    <s v="439958181BOS"/>
    <s v="ISTL"/>
    <s v="4399581ISTL"/>
    <n v="3518"/>
    <s v="IST"/>
    <x v="7"/>
    <n v="2"/>
    <n v="1"/>
    <s v="35181"/>
    <s v=""/>
    <s v=""/>
  </r>
  <r>
    <x v="6"/>
    <s v=" "/>
    <s v="TK"/>
    <x v="313"/>
    <m/>
    <s v="SAT"/>
    <x v="1"/>
    <d v="1899-12-30T11:40:00"/>
    <d v="1899-12-30T15:00:00"/>
    <s v="  "/>
    <x v="122"/>
    <s v="TK"/>
    <s v="33S"/>
    <x v="3"/>
    <x v="1"/>
    <x v="0"/>
    <x v="0"/>
    <x v="1"/>
    <x v="1"/>
    <x v="1"/>
    <x v="117"/>
    <x v="6"/>
    <x v="5"/>
    <s v="ISTHAMIST"/>
    <s v=""/>
    <s v=""/>
    <s v=""/>
    <s v=""/>
    <s v=""/>
    <n v="1"/>
    <s v=""/>
    <s v=""/>
    <s v=""/>
    <s v=""/>
    <s v=""/>
    <s v=""/>
    <n v="1"/>
    <s v=""/>
    <s v="439951663IST"/>
    <s v="4399516631663HAM"/>
    <s v="ISTL"/>
    <s v="439951663ISTL"/>
    <n v="3520"/>
    <s v="IST"/>
    <x v="7"/>
    <n v="2"/>
    <n v="1"/>
    <s v="35201"/>
    <s v=""/>
    <s v=""/>
  </r>
  <r>
    <x v="6"/>
    <s v=" "/>
    <s v="TK"/>
    <x v="314"/>
    <m/>
    <s v="SAT"/>
    <x v="1"/>
    <d v="1899-12-30T11:45:00"/>
    <d v="1899-12-30T15:35:00"/>
    <s v="  "/>
    <x v="9"/>
    <s v="TK"/>
    <n v="333"/>
    <x v="3"/>
    <x v="1"/>
    <x v="0"/>
    <x v="0"/>
    <x v="1"/>
    <x v="1"/>
    <x v="1"/>
    <x v="9"/>
    <x v="9"/>
    <x v="5"/>
    <s v="ISTBCNIST"/>
    <s v=""/>
    <s v=""/>
    <s v=""/>
    <s v=""/>
    <s v=""/>
    <n v="1"/>
    <s v=""/>
    <s v=""/>
    <s v=""/>
    <s v=""/>
    <s v=""/>
    <s v=""/>
    <n v="1"/>
    <s v=""/>
    <s v="439951855IST"/>
    <s v="4399518551855BCN"/>
    <s v="ISTL"/>
    <s v="439951855ISTL"/>
    <n v="3526"/>
    <s v="IST"/>
    <x v="7"/>
    <n v="2"/>
    <n v="1"/>
    <s v="35261"/>
    <s v=""/>
    <s v=""/>
  </r>
  <r>
    <x v="6"/>
    <s v=" "/>
    <s v="TK"/>
    <x v="315"/>
    <m/>
    <s v="SAT"/>
    <x v="1"/>
    <d v="1899-12-30T11:50:00"/>
    <d v="1899-12-30T15:30:00"/>
    <s v="  "/>
    <x v="14"/>
    <s v="TK"/>
    <s v="33S"/>
    <x v="3"/>
    <x v="1"/>
    <x v="0"/>
    <x v="0"/>
    <x v="1"/>
    <x v="1"/>
    <x v="1"/>
    <x v="14"/>
    <x v="14"/>
    <x v="5"/>
    <s v="ISTAMSIST"/>
    <s v=""/>
    <s v=""/>
    <s v=""/>
    <s v=""/>
    <s v=""/>
    <n v="1"/>
    <s v=""/>
    <s v=""/>
    <s v=""/>
    <s v=""/>
    <s v=""/>
    <s v=""/>
    <n v="1"/>
    <s v=""/>
    <s v="439951953IST"/>
    <s v="4399519531953AMS"/>
    <s v="ISTL"/>
    <s v="439951953ISTL"/>
    <n v="3531"/>
    <s v="IST"/>
    <x v="7"/>
    <n v="2"/>
    <n v="1"/>
    <s v="35311"/>
    <s v=""/>
    <s v=""/>
  </r>
  <r>
    <x v="6"/>
    <s v=" "/>
    <s v="TK"/>
    <x v="317"/>
    <m/>
    <s v="SAT"/>
    <x v="1"/>
    <d v="1899-12-30T12:00:00"/>
    <d v="1899-12-30T22:50:00"/>
    <s v="  "/>
    <x v="124"/>
    <s v="TK"/>
    <s v="77B"/>
    <x v="3"/>
    <x v="1"/>
    <x v="1"/>
    <x v="0"/>
    <x v="1"/>
    <x v="1"/>
    <x v="1"/>
    <x v="119"/>
    <x v="15"/>
    <x v="6"/>
    <s v="ISTIADIST"/>
    <s v=""/>
    <s v=""/>
    <s v=""/>
    <s v=""/>
    <s v=""/>
    <n v="1"/>
    <s v=""/>
    <s v=""/>
    <s v=""/>
    <s v=""/>
    <s v=""/>
    <s v=""/>
    <n v="1"/>
    <s v=""/>
    <s v="439957IST"/>
    <s v="4399577IAD"/>
    <s v="ISTL"/>
    <s v="439957ISTL"/>
    <n v="3533"/>
    <s v="IST"/>
    <x v="7"/>
    <n v="2"/>
    <n v="1"/>
    <s v="35331"/>
    <s v=""/>
    <s v=""/>
  </r>
  <r>
    <x v="6"/>
    <s v=" "/>
    <s v="TK"/>
    <x v="318"/>
    <m/>
    <s v="SAT"/>
    <x v="1"/>
    <d v="1899-12-30T12:05:00"/>
    <d v="1899-12-30T14:50:00"/>
    <s v="  "/>
    <x v="107"/>
    <s v="TK"/>
    <s v="33S"/>
    <x v="3"/>
    <x v="1"/>
    <x v="0"/>
    <x v="0"/>
    <x v="1"/>
    <x v="1"/>
    <x v="1"/>
    <x v="104"/>
    <x v="6"/>
    <x v="5"/>
    <s v="ISTMUCIST"/>
    <s v=""/>
    <s v=""/>
    <s v=""/>
    <s v=""/>
    <s v=""/>
    <n v="1"/>
    <s v=""/>
    <s v=""/>
    <s v=""/>
    <s v=""/>
    <s v=""/>
    <s v=""/>
    <n v="1"/>
    <s v=""/>
    <s v="439951635IST"/>
    <s v="4399516351635MUC"/>
    <s v="ISTL"/>
    <s v="439951635ISTL"/>
    <n v="3540"/>
    <s v="IST"/>
    <x v="7"/>
    <n v="2"/>
    <n v="1"/>
    <s v="35401"/>
    <s v=""/>
    <s v=""/>
  </r>
  <r>
    <x v="6"/>
    <s v=" "/>
    <s v="TK"/>
    <x v="319"/>
    <m/>
    <s v="SAT"/>
    <x v="1"/>
    <d v="1899-12-30T12:10:00"/>
    <d v="1899-12-30T23:55:00"/>
    <s v="  "/>
    <x v="29"/>
    <s v="TK"/>
    <n v="789"/>
    <x v="3"/>
    <x v="1"/>
    <x v="4"/>
    <x v="0"/>
    <x v="1"/>
    <x v="1"/>
    <x v="1"/>
    <x v="27"/>
    <x v="15"/>
    <x v="6"/>
    <s v="ISTATLIST"/>
    <s v=""/>
    <s v=""/>
    <s v=""/>
    <s v=""/>
    <s v=""/>
    <n v="1"/>
    <s v=""/>
    <s v=""/>
    <s v=""/>
    <s v=""/>
    <s v=""/>
    <s v=""/>
    <n v="1"/>
    <s v=""/>
    <s v="4399531IST"/>
    <s v="439953131ATL"/>
    <s v="ISTL"/>
    <s v="4399531ISTL"/>
    <n v="3543"/>
    <s v="IST"/>
    <x v="7"/>
    <n v="2"/>
    <n v="1"/>
    <s v="35431"/>
    <s v=""/>
    <s v=""/>
  </r>
  <r>
    <x v="6"/>
    <s v=" "/>
    <s v="TK"/>
    <x v="322"/>
    <m/>
    <s v="SAT"/>
    <x v="1"/>
    <d v="1899-12-30T12:20:00"/>
    <d v="1899-12-30T15:40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s v=""/>
    <s v=""/>
    <n v="1"/>
    <s v=""/>
    <s v=""/>
    <s v=""/>
    <s v=""/>
    <s v=""/>
    <s v=""/>
    <n v="1"/>
    <s v=""/>
    <s v="439951527IST"/>
    <s v="4399515271527DUS"/>
    <s v="ISTL"/>
    <s v="439951527ISTL"/>
    <n v="3548"/>
    <s v="IST"/>
    <x v="7"/>
    <n v="2"/>
    <n v="1"/>
    <s v="35481"/>
    <s v=""/>
    <s v=""/>
  </r>
  <r>
    <x v="6"/>
    <s v=" "/>
    <s v="TK"/>
    <x v="324"/>
    <m/>
    <s v="SAT"/>
    <x v="1"/>
    <d v="1899-12-30T12:25:00"/>
    <d v="1899-12-30T15:35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s v=""/>
    <s v=""/>
    <n v="1"/>
    <s v=""/>
    <s v=""/>
    <s v=""/>
    <s v=""/>
    <s v=""/>
    <s v=""/>
    <n v="1"/>
    <s v=""/>
    <s v="439951593IST"/>
    <s v="4399515931593FRA"/>
    <s v="ISTL"/>
    <s v="439951593ISTL"/>
    <n v="3552"/>
    <s v="IST"/>
    <x v="7"/>
    <n v="2"/>
    <n v="1"/>
    <s v="35521"/>
    <s v=""/>
    <s v=""/>
  </r>
  <r>
    <x v="6"/>
    <s v=" "/>
    <s v="TK"/>
    <x v="173"/>
    <m/>
    <s v="SAT"/>
    <x v="9"/>
    <d v="1899-12-30T12:25:00"/>
    <d v="1899-12-30T19:10:00"/>
    <s v="  "/>
    <x v="64"/>
    <s v="TK"/>
    <s v="TK7"/>
    <x v="0"/>
    <x v="2"/>
    <x v="5"/>
    <x v="1"/>
    <x v="8"/>
    <x v="7"/>
    <x v="0"/>
    <x v="61"/>
    <x v="47"/>
    <x v="6"/>
    <s v="ISTDSSDSSGRUDSSIST"/>
    <s v=""/>
    <s v=""/>
    <s v=""/>
    <s v=""/>
    <s v=""/>
    <s v=""/>
    <s v=""/>
    <s v=""/>
    <s v=""/>
    <s v=""/>
    <s v=""/>
    <s v=""/>
    <n v="1"/>
    <s v=""/>
    <s v="439956153DSS"/>
    <s v="4399561536153GRU"/>
    <s v=""/>
    <s v="439956153"/>
    <n v="3211"/>
    <s v="IST"/>
    <x v="7"/>
    <n v="5"/>
    <n v="3"/>
    <s v="32113"/>
    <s v=""/>
    <s v=""/>
  </r>
  <r>
    <x v="6"/>
    <s v=" "/>
    <s v="TK"/>
    <x v="200"/>
    <m/>
    <s v="SAT"/>
    <x v="86"/>
    <d v="1899-12-30T12:35:00"/>
    <d v="1899-12-30T00:35:00"/>
    <n v="1"/>
    <x v="5"/>
    <s v="TK"/>
    <s v="TK7"/>
    <x v="0"/>
    <x v="2"/>
    <x v="5"/>
    <x v="1"/>
    <x v="83"/>
    <x v="62"/>
    <x v="3"/>
    <x v="5"/>
    <x v="5"/>
    <x v="4"/>
    <s v="ISTNRTIST"/>
    <s v=""/>
    <s v=""/>
    <s v=""/>
    <s v=""/>
    <s v=""/>
    <n v="1"/>
    <s v=""/>
    <s v=""/>
    <s v=""/>
    <s v=""/>
    <s v=""/>
    <s v=""/>
    <s v=""/>
    <s v=""/>
    <s v="439946165NRT"/>
    <s v="4399461646165IST"/>
    <s v=""/>
    <s v="439956165"/>
    <n v="3152"/>
    <s v="IST"/>
    <x v="6"/>
    <n v="2"/>
    <n v="2"/>
    <s v="31522"/>
    <s v="3152ISLT"/>
    <s v="ISTNRTIST"/>
  </r>
  <r>
    <x v="6"/>
    <s v=" "/>
    <s v="TK"/>
    <x v="546"/>
    <m/>
    <s v="SAT"/>
    <x v="11"/>
    <d v="1899-12-30T12:35:00"/>
    <d v="1899-12-30T18:15:00"/>
    <s v="  "/>
    <x v="26"/>
    <s v="TK"/>
    <s v="33X"/>
    <x v="1"/>
    <x v="0"/>
    <x v="0"/>
    <x v="0"/>
    <x v="10"/>
    <x v="9"/>
    <x v="3"/>
    <x v="24"/>
    <x v="19"/>
    <x v="1"/>
    <s v="ISLALACANFRUISL"/>
    <s v=""/>
    <s v=""/>
    <s v=""/>
    <s v=""/>
    <s v=""/>
    <n v="1"/>
    <s v=""/>
    <s v=""/>
    <s v=""/>
    <s v=""/>
    <s v=""/>
    <s v=""/>
    <n v="1"/>
    <s v=""/>
    <s v="439956516ALA"/>
    <s v="4399565166516CAN"/>
    <s v=""/>
    <s v="439956516"/>
    <n v="3305"/>
    <s v="ISL"/>
    <x v="7"/>
    <n v="4"/>
    <n v="2"/>
    <s v="33052"/>
    <s v=""/>
    <s v=""/>
  </r>
  <r>
    <x v="6"/>
    <s v=" "/>
    <s v="TK"/>
    <x v="0"/>
    <m/>
    <s v="SAT"/>
    <x v="2"/>
    <d v="1899-12-30T12:35:00"/>
    <d v="1899-12-30T22:05:00"/>
    <s v="  "/>
    <x v="11"/>
    <s v="TK"/>
    <s v="33X"/>
    <x v="0"/>
    <x v="0"/>
    <x v="0"/>
    <x v="0"/>
    <x v="1"/>
    <x v="1"/>
    <x v="1"/>
    <x v="11"/>
    <x v="11"/>
    <x v="0"/>
    <s v="ISLJNBNBOISL"/>
    <s v=""/>
    <s v=""/>
    <s v=""/>
    <s v=""/>
    <s v=""/>
    <n v="1"/>
    <s v=""/>
    <s v=""/>
    <s v=""/>
    <s v=""/>
    <s v=""/>
    <s v=""/>
    <n v="1"/>
    <s v=""/>
    <s v="439956690ISL"/>
    <s v="4399566906690JNB"/>
    <s v="ISTL"/>
    <s v="439956690ISTL"/>
    <n v="3563"/>
    <s v="ISL"/>
    <x v="7"/>
    <n v="3"/>
    <n v="1"/>
    <s v="35631"/>
    <s v=""/>
    <s v=""/>
  </r>
  <r>
    <x v="6"/>
    <s v=" "/>
    <s v="TK"/>
    <x v="326"/>
    <m/>
    <s v="SAT"/>
    <x v="18"/>
    <d v="1899-12-30T12:40:00"/>
    <d v="1899-12-30T16:00:00"/>
    <s v="  "/>
    <x v="5"/>
    <s v="TK"/>
    <s v="33S"/>
    <x v="3"/>
    <x v="1"/>
    <x v="0"/>
    <x v="0"/>
    <x v="17"/>
    <x v="15"/>
    <x v="4"/>
    <x v="5"/>
    <x v="5"/>
    <x v="4"/>
    <s v="ISTAMSIST"/>
    <s v=""/>
    <s v=""/>
    <s v=""/>
    <s v=""/>
    <s v=""/>
    <n v="1"/>
    <s v=""/>
    <s v=""/>
    <s v=""/>
    <s v=""/>
    <s v=""/>
    <s v=""/>
    <s v=""/>
    <s v=""/>
    <s v="439951958AMS"/>
    <s v="4399519571958IST"/>
    <s v=""/>
    <s v="439951958"/>
    <n v="3346"/>
    <s v="IST"/>
    <x v="7"/>
    <n v="2"/>
    <n v="2"/>
    <s v="33462"/>
    <s v="3346ISLT"/>
    <s v="ISTAMSIST"/>
  </r>
  <r>
    <x v="6"/>
    <s v=" "/>
    <s v="TK"/>
    <x v="544"/>
    <m/>
    <s v="SAT"/>
    <x v="11"/>
    <d v="1899-12-30T12:45:00"/>
    <d v="1899-12-30T18:40:00"/>
    <s v="  "/>
    <x v="73"/>
    <s v="TK"/>
    <s v="33X"/>
    <x v="1"/>
    <x v="0"/>
    <x v="0"/>
    <x v="0"/>
    <x v="10"/>
    <x v="9"/>
    <x v="3"/>
    <x v="70"/>
    <x v="19"/>
    <x v="1"/>
    <s v="ISLALASZXFRUISL"/>
    <s v=""/>
    <s v=""/>
    <s v=""/>
    <s v=""/>
    <s v=""/>
    <n v="1"/>
    <s v=""/>
    <s v=""/>
    <s v=""/>
    <s v=""/>
    <s v=""/>
    <s v=""/>
    <n v="1"/>
    <s v=""/>
    <s v="439956224ALA"/>
    <s v="4399562246224SZX"/>
    <s v=""/>
    <s v="439956224"/>
    <n v="3287"/>
    <s v="ISL"/>
    <x v="7"/>
    <n v="4"/>
    <n v="2"/>
    <s v="32872"/>
    <s v=""/>
    <s v=""/>
  </r>
  <r>
    <x v="6"/>
    <s v=" "/>
    <s v="TK"/>
    <x v="550"/>
    <m/>
    <s v="SAT"/>
    <x v="80"/>
    <d v="1899-12-30T12:55:00"/>
    <d v="1899-12-30T18:25:00"/>
    <s v="  "/>
    <x v="0"/>
    <s v="TK"/>
    <s v="33X"/>
    <x v="1"/>
    <x v="0"/>
    <x v="0"/>
    <x v="0"/>
    <x v="77"/>
    <x v="57"/>
    <x v="6"/>
    <x v="0"/>
    <x v="0"/>
    <x v="0"/>
    <s v="ISLKWINBOIST"/>
    <s v=""/>
    <s v=""/>
    <s v=""/>
    <s v=""/>
    <s v=""/>
    <n v="1"/>
    <s v=""/>
    <s v=""/>
    <s v=""/>
    <s v=""/>
    <s v=""/>
    <s v=""/>
    <n v="1"/>
    <s v=""/>
    <s v="439956426KWI"/>
    <s v="4399564266426NBO"/>
    <s v=""/>
    <s v="439956426"/>
    <n v="3352"/>
    <s v="ISL"/>
    <x v="7"/>
    <n v="3"/>
    <n v="2"/>
    <s v="33522"/>
    <s v=""/>
    <s v=""/>
  </r>
  <r>
    <x v="6"/>
    <s v=" "/>
    <s v="TK"/>
    <x v="330"/>
    <m/>
    <s v="SAT"/>
    <x v="112"/>
    <d v="1899-12-30T13:00:00"/>
    <d v="1899-12-30T01:55:00"/>
    <n v="1"/>
    <x v="5"/>
    <s v="TK"/>
    <n v="789"/>
    <x v="3"/>
    <x v="1"/>
    <x v="4"/>
    <x v="0"/>
    <x v="107"/>
    <x v="73"/>
    <x v="3"/>
    <x v="5"/>
    <x v="5"/>
    <x v="4"/>
    <s v="ISTDPSIST"/>
    <s v=""/>
    <s v=""/>
    <s v=""/>
    <s v=""/>
    <s v=""/>
    <n v="1"/>
    <s v=""/>
    <s v=""/>
    <s v=""/>
    <s v=""/>
    <s v=""/>
    <s v=""/>
    <s v=""/>
    <s v=""/>
    <s v="4399467DPS"/>
    <s v="439946667IST"/>
    <s v=""/>
    <s v="4399567"/>
    <n v="3141"/>
    <s v="IST"/>
    <x v="6"/>
    <n v="2"/>
    <n v="2"/>
    <s v="31412"/>
    <s v="3141ISLT"/>
    <s v="ISTDPSIST"/>
  </r>
  <r>
    <x v="6"/>
    <s v=" "/>
    <s v="TK"/>
    <x v="545"/>
    <m/>
    <s v="SAT"/>
    <x v="6"/>
    <d v="1899-12-30T13:05:00"/>
    <d v="1899-12-30T19:00:00"/>
    <s v="  "/>
    <x v="24"/>
    <s v="TK"/>
    <s v="77X"/>
    <x v="1"/>
    <x v="0"/>
    <x v="1"/>
    <x v="0"/>
    <x v="5"/>
    <x v="5"/>
    <x v="3"/>
    <x v="22"/>
    <x v="19"/>
    <x v="1"/>
    <s v="ISLFRUPVGISL"/>
    <s v=""/>
    <s v=""/>
    <s v=""/>
    <s v=""/>
    <s v=""/>
    <n v="1"/>
    <s v=""/>
    <s v=""/>
    <s v=""/>
    <s v=""/>
    <s v=""/>
    <s v=""/>
    <n v="1"/>
    <s v=""/>
    <s v="439956482FRU"/>
    <s v="4399564826482PVG"/>
    <s v=""/>
    <s v="439956482"/>
    <n v="3304"/>
    <s v="ISL"/>
    <x v="7"/>
    <n v="3"/>
    <n v="2"/>
    <s v="33042"/>
    <s v=""/>
    <s v=""/>
  </r>
  <r>
    <x v="6"/>
    <s v=" "/>
    <s v="TK"/>
    <x v="547"/>
    <m/>
    <s v="SAT"/>
    <x v="56"/>
    <d v="1899-12-30T13:10:00"/>
    <d v="1899-12-30T15:20:00"/>
    <s v="  "/>
    <x v="16"/>
    <s v="KZU"/>
    <s v="ABW"/>
    <x v="1"/>
    <x v="0"/>
    <x v="2"/>
    <x v="0"/>
    <x v="53"/>
    <x v="42"/>
    <x v="5"/>
    <x v="5"/>
    <x v="5"/>
    <x v="4"/>
    <s v="ISLADBTLVISL"/>
    <s v=""/>
    <s v=""/>
    <s v=""/>
    <s v=""/>
    <s v=""/>
    <n v="1"/>
    <s v=""/>
    <s v=""/>
    <s v=""/>
    <s v=""/>
    <s v=""/>
    <s v=""/>
    <s v=""/>
    <s v=""/>
    <s v="439956379TLV"/>
    <s v="4399563796379ISL"/>
    <s v=""/>
    <s v="439956379"/>
    <n v="3324"/>
    <s v="ISL"/>
    <x v="7"/>
    <n v="3"/>
    <n v="3"/>
    <s v="33243"/>
    <s v="3324ISLT"/>
    <s v="ISLADBTLVISL"/>
  </r>
  <r>
    <x v="6"/>
    <s v=" "/>
    <s v="TK"/>
    <x v="332"/>
    <m/>
    <s v="SAT"/>
    <x v="17"/>
    <d v="1899-12-30T13:15:00"/>
    <d v="1899-12-30T16:1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s v=""/>
    <s v=""/>
    <n v="1"/>
    <s v=""/>
    <s v=""/>
    <s v=""/>
    <s v=""/>
    <s v=""/>
    <s v=""/>
    <s v=""/>
    <s v=""/>
    <s v="439951592FRA"/>
    <s v="4399515911592IST"/>
    <s v=""/>
    <s v="439951592"/>
    <n v="3377"/>
    <s v="IST"/>
    <x v="7"/>
    <n v="2"/>
    <n v="2"/>
    <s v="33772"/>
    <s v="3377ISLT"/>
    <s v="ISTFRAIST"/>
  </r>
  <r>
    <x v="6"/>
    <s v=" "/>
    <s v="TK"/>
    <x v="333"/>
    <m/>
    <s v="SAT"/>
    <x v="61"/>
    <d v="1899-12-30T13:15:00"/>
    <d v="1899-12-30T14:30:00"/>
    <s v="  "/>
    <x v="32"/>
    <s v="TK"/>
    <s v="78Z"/>
    <x v="3"/>
    <x v="2"/>
    <x v="5"/>
    <x v="1"/>
    <x v="58"/>
    <x v="44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4019BEY"/>
    <s v="not foundnot found4019AYT"/>
    <s v=""/>
    <s v="439954019"/>
    <s v="not found"/>
    <s v="not found"/>
    <x v="0"/>
    <s v=""/>
    <n v="828"/>
    <s v="not found828"/>
    <s v=""/>
    <s v=""/>
  </r>
  <r>
    <x v="6"/>
    <s v=" "/>
    <s v="TK"/>
    <x v="425"/>
    <m/>
    <s v="SAT"/>
    <x v="1"/>
    <d v="1899-12-30T13:20:00"/>
    <d v="1899-12-30T00:05:00"/>
    <n v="1"/>
    <x v="68"/>
    <s v="TK"/>
    <s v="TK7"/>
    <x v="0"/>
    <x v="2"/>
    <x v="5"/>
    <x v="1"/>
    <x v="1"/>
    <x v="1"/>
    <x v="1"/>
    <x v="65"/>
    <x v="51"/>
    <x v="6"/>
    <s v="ISTYYZIST"/>
    <s v=""/>
    <s v=""/>
    <s v=""/>
    <s v=""/>
    <s v=""/>
    <n v="1"/>
    <s v=""/>
    <s v=""/>
    <s v=""/>
    <s v=""/>
    <s v=""/>
    <s v=""/>
    <n v="1"/>
    <s v=""/>
    <s v="439956183IST"/>
    <s v="4399561836183YYZ"/>
    <s v="ISTL"/>
    <s v="439956183ISTL"/>
    <n v="3594"/>
    <s v="IST"/>
    <x v="7"/>
    <n v="2"/>
    <n v="1"/>
    <s v="35941"/>
    <s v=""/>
    <s v=""/>
  </r>
  <r>
    <x v="6"/>
    <s v=" "/>
    <s v="TK"/>
    <x v="335"/>
    <m/>
    <s v="SAT"/>
    <x v="113"/>
    <d v="1899-12-30T13:30:00"/>
    <d v="1899-12-30T02:05:00"/>
    <n v="1"/>
    <x v="5"/>
    <s v="TK"/>
    <s v="35D"/>
    <x v="3"/>
    <x v="1"/>
    <x v="6"/>
    <x v="0"/>
    <x v="108"/>
    <x v="74"/>
    <x v="3"/>
    <x v="5"/>
    <x v="5"/>
    <x v="4"/>
    <s v="ISTMNLIST"/>
    <s v=""/>
    <s v=""/>
    <s v=""/>
    <s v=""/>
    <s v=""/>
    <n v="1"/>
    <s v=""/>
    <s v=""/>
    <s v=""/>
    <s v=""/>
    <s v=""/>
    <s v=""/>
    <s v=""/>
    <s v=""/>
    <s v="4399485MNL"/>
    <s v="439948485IST"/>
    <s v=""/>
    <s v="4399585"/>
    <n v="3136"/>
    <s v="IST"/>
    <x v="6"/>
    <n v="2"/>
    <n v="2"/>
    <s v="31362"/>
    <s v="3136ISLT"/>
    <s v="ISTMNLIST"/>
  </r>
  <r>
    <x v="6"/>
    <s v=" "/>
    <s v="TK"/>
    <x v="452"/>
    <m/>
    <s v="SAT"/>
    <x v="1"/>
    <d v="1899-12-30T13:30:00"/>
    <d v="1899-12-30T00:55:00"/>
    <n v="1"/>
    <x v="15"/>
    <s v="TK"/>
    <n v="789"/>
    <x v="3"/>
    <x v="1"/>
    <x v="4"/>
    <x v="0"/>
    <x v="1"/>
    <x v="1"/>
    <x v="1"/>
    <x v="15"/>
    <x v="15"/>
    <x v="6"/>
    <s v="ISTORDIST"/>
    <s v=""/>
    <s v=""/>
    <s v=""/>
    <s v=""/>
    <s v=""/>
    <n v="1"/>
    <s v=""/>
    <s v=""/>
    <s v=""/>
    <s v=""/>
    <s v=""/>
    <s v=""/>
    <n v="1"/>
    <s v=""/>
    <s v="43995185IST"/>
    <s v="43995185185ORD"/>
    <s v="ISTL"/>
    <s v="43995185ISTL"/>
    <n v="3601"/>
    <s v="IST"/>
    <x v="7"/>
    <n v="2"/>
    <n v="1"/>
    <s v="36011"/>
    <s v=""/>
    <s v=""/>
  </r>
  <r>
    <x v="6"/>
    <s v=" "/>
    <s v="TK"/>
    <x v="533"/>
    <m/>
    <s v="SAT"/>
    <x v="139"/>
    <d v="1899-12-30T13:35:00"/>
    <d v="1899-12-30T16:35:00"/>
    <s v="  "/>
    <x v="103"/>
    <s v="TK"/>
    <n v="789"/>
    <x v="3"/>
    <x v="1"/>
    <x v="4"/>
    <x v="0"/>
    <x v="134"/>
    <x v="86"/>
    <x v="2"/>
    <x v="100"/>
    <x v="74"/>
    <x v="6"/>
    <s v="ISTHAVCCSIST"/>
    <s v=""/>
    <s v=""/>
    <s v=""/>
    <s v=""/>
    <s v=""/>
    <n v="1"/>
    <s v=""/>
    <s v=""/>
    <s v=""/>
    <s v=""/>
    <s v=""/>
    <n v="1"/>
    <s v=""/>
    <s v=""/>
    <s v="43994183HAV"/>
    <s v="43994183183CCS"/>
    <s v=""/>
    <s v="43995183"/>
    <n v="3149"/>
    <s v="IST"/>
    <x v="6"/>
    <n v="3"/>
    <n v="2"/>
    <s v="31492"/>
    <s v=""/>
    <s v=""/>
  </r>
  <r>
    <x v="6"/>
    <s v=" "/>
    <s v="TK"/>
    <x v="377"/>
    <m/>
    <s v="SAT"/>
    <x v="130"/>
    <d v="1899-12-30T13:40:00"/>
    <d v="1899-12-30T01:40:00"/>
    <n v="1"/>
    <x v="5"/>
    <s v="TK"/>
    <n v="789"/>
    <x v="3"/>
    <x v="1"/>
    <x v="4"/>
    <x v="0"/>
    <x v="125"/>
    <x v="51"/>
    <x v="2"/>
    <x v="5"/>
    <x v="5"/>
    <x v="4"/>
    <s v="ISTMEXCUNIST"/>
    <s v=""/>
    <s v=""/>
    <s v=""/>
    <s v=""/>
    <s v=""/>
    <n v="1"/>
    <s v=""/>
    <s v=""/>
    <s v=""/>
    <s v=""/>
    <s v=""/>
    <s v=""/>
    <s v=""/>
    <s v=""/>
    <s v="43994181CUN"/>
    <s v="43994181181IST"/>
    <s v=""/>
    <s v="43995181"/>
    <n v="3046"/>
    <s v="IST"/>
    <x v="6"/>
    <n v="3"/>
    <n v="3"/>
    <s v="30463"/>
    <s v="3046ISLT"/>
    <s v="ISTMEXCUNIST"/>
  </r>
  <r>
    <x v="6"/>
    <s v=" "/>
    <s v="TK"/>
    <x v="336"/>
    <m/>
    <s v="SAT"/>
    <x v="1"/>
    <d v="1899-12-30T13:40:00"/>
    <d v="1899-12-30T16:30:00"/>
    <s v="  "/>
    <x v="79"/>
    <s v="TK"/>
    <s v="33D"/>
    <x v="3"/>
    <x v="1"/>
    <x v="0"/>
    <x v="0"/>
    <x v="1"/>
    <x v="1"/>
    <x v="1"/>
    <x v="76"/>
    <x v="57"/>
    <x v="5"/>
    <s v="ISTMXPIST"/>
    <s v=""/>
    <s v=""/>
    <s v=""/>
    <s v=""/>
    <s v=""/>
    <n v="1"/>
    <s v=""/>
    <s v=""/>
    <s v=""/>
    <s v=""/>
    <s v=""/>
    <s v=""/>
    <n v="1"/>
    <s v=""/>
    <s v="439951875IST"/>
    <s v="4399518751875MXP"/>
    <s v="ISTL"/>
    <s v="439951875ISTL"/>
    <n v="3611"/>
    <s v="IST"/>
    <x v="7"/>
    <n v="2"/>
    <n v="1"/>
    <s v="36111"/>
    <s v=""/>
    <s v=""/>
  </r>
  <r>
    <x v="6"/>
    <s v=" "/>
    <s v="TK"/>
    <x v="559"/>
    <m/>
    <s v="SAT"/>
    <x v="2"/>
    <d v="1899-12-30T13:45:00"/>
    <d v="1899-12-30T17:25:00"/>
    <s v="  "/>
    <x v="36"/>
    <s v="TK"/>
    <s v="77X"/>
    <x v="1"/>
    <x v="0"/>
    <x v="1"/>
    <x v="0"/>
    <x v="1"/>
    <x v="1"/>
    <x v="1"/>
    <x v="34"/>
    <x v="27"/>
    <x v="5"/>
    <s v="ISLCDGISL"/>
    <s v=""/>
    <s v=""/>
    <s v=""/>
    <s v=""/>
    <s v=""/>
    <n v="1"/>
    <s v=""/>
    <s v=""/>
    <s v=""/>
    <s v=""/>
    <s v=""/>
    <s v=""/>
    <n v="1"/>
    <s v=""/>
    <s v="439956421ISL"/>
    <s v="4399564216421CDG"/>
    <s v="ISTL"/>
    <s v="439956421ISTL"/>
    <n v="3613"/>
    <s v="ISL"/>
    <x v="7"/>
    <n v="2"/>
    <n v="1"/>
    <s v="36131"/>
    <s v=""/>
    <s v=""/>
  </r>
  <r>
    <x v="6"/>
    <s v=" "/>
    <s v="TK"/>
    <x v="338"/>
    <m/>
    <s v="SAT"/>
    <x v="1"/>
    <d v="1899-12-30T13:50:00"/>
    <d v="1899-12-30T16:45:00"/>
    <s v="  "/>
    <x v="112"/>
    <s v="TK"/>
    <s v="33P"/>
    <x v="3"/>
    <x v="1"/>
    <x v="0"/>
    <x v="0"/>
    <x v="1"/>
    <x v="1"/>
    <x v="1"/>
    <x v="108"/>
    <x v="6"/>
    <x v="5"/>
    <s v="ISTTXLIST"/>
    <s v=""/>
    <s v=""/>
    <s v=""/>
    <s v=""/>
    <s v=""/>
    <n v="1"/>
    <s v=""/>
    <s v=""/>
    <s v=""/>
    <s v=""/>
    <s v=""/>
    <s v=""/>
    <n v="1"/>
    <s v=""/>
    <s v="439951723IST"/>
    <s v="4399517231723TXL"/>
    <s v="ISTL"/>
    <s v="439951723ISTL"/>
    <n v="3615"/>
    <s v="IST"/>
    <x v="7"/>
    <n v="2"/>
    <n v="1"/>
    <s v="36151"/>
    <s v=""/>
    <s v=""/>
  </r>
  <r>
    <x v="6"/>
    <s v=" "/>
    <s v="TK"/>
    <x v="339"/>
    <m/>
    <s v="SAT"/>
    <x v="83"/>
    <d v="1899-12-30T13:55:00"/>
    <d v="1899-12-30T02:10:00"/>
    <n v="1"/>
    <x v="5"/>
    <s v="TK"/>
    <s v="77B"/>
    <x v="3"/>
    <x v="1"/>
    <x v="1"/>
    <x v="0"/>
    <x v="80"/>
    <x v="59"/>
    <x v="3"/>
    <x v="5"/>
    <x v="5"/>
    <x v="4"/>
    <s v="ISTTPEIST"/>
    <s v=""/>
    <s v=""/>
    <s v=""/>
    <s v=""/>
    <s v=""/>
    <n v="1"/>
    <s v=""/>
    <s v=""/>
    <s v=""/>
    <s v=""/>
    <s v=""/>
    <s v=""/>
    <s v=""/>
    <s v=""/>
    <s v="4399425TPE"/>
    <s v="439942425IST"/>
    <s v=""/>
    <s v="4399525"/>
    <n v="3126"/>
    <s v="IST"/>
    <x v="6"/>
    <n v="2"/>
    <n v="2"/>
    <s v="31262"/>
    <s v="3126ISLT"/>
    <s v="ISTTPEIST"/>
  </r>
  <r>
    <x v="6"/>
    <s v=" "/>
    <s v="TK"/>
    <x v="560"/>
    <m/>
    <s v="SAT"/>
    <x v="2"/>
    <d v="1899-12-30T13:55:00"/>
    <d v="1899-12-30T15:50:00"/>
    <s v="  "/>
    <x v="27"/>
    <s v="TK"/>
    <s v="33X"/>
    <x v="1"/>
    <x v="0"/>
    <x v="0"/>
    <x v="0"/>
    <x v="1"/>
    <x v="1"/>
    <x v="1"/>
    <x v="25"/>
    <x v="22"/>
    <x v="2"/>
    <s v="ISLKBPBUDISL"/>
    <s v=""/>
    <s v=""/>
    <s v=""/>
    <s v=""/>
    <s v=""/>
    <n v="1"/>
    <s v=""/>
    <s v=""/>
    <s v=""/>
    <s v=""/>
    <s v=""/>
    <s v=""/>
    <n v="1"/>
    <s v=""/>
    <s v="439956389ISL"/>
    <s v="4399563896389KBP"/>
    <s v="ISTL"/>
    <s v="439956389ISTL"/>
    <n v="3620"/>
    <s v="ISL"/>
    <x v="7"/>
    <n v="3"/>
    <n v="1"/>
    <s v="36201"/>
    <s v=""/>
    <s v=""/>
  </r>
  <r>
    <x v="6"/>
    <s v=" "/>
    <s v="TK"/>
    <x v="340"/>
    <m/>
    <s v="SAT"/>
    <x v="115"/>
    <d v="1899-12-30T14:00:00"/>
    <d v="1899-12-30T02:00:00"/>
    <n v="1"/>
    <x v="5"/>
    <s v="TK"/>
    <s v="77B"/>
    <x v="3"/>
    <x v="1"/>
    <x v="1"/>
    <x v="0"/>
    <x v="110"/>
    <x v="73"/>
    <x v="3"/>
    <x v="5"/>
    <x v="5"/>
    <x v="4"/>
    <s v="ISTCGKIST"/>
    <s v=""/>
    <s v=""/>
    <s v=""/>
    <s v=""/>
    <s v=""/>
    <n v="1"/>
    <s v=""/>
    <s v=""/>
    <s v=""/>
    <s v=""/>
    <s v=""/>
    <s v=""/>
    <s v=""/>
    <s v=""/>
    <s v="4399457CGK"/>
    <s v="439945657IST"/>
    <s v=""/>
    <s v="4399557"/>
    <n v="3135"/>
    <s v="IST"/>
    <x v="6"/>
    <n v="2"/>
    <n v="2"/>
    <s v="31352"/>
    <s v="3135ISLT"/>
    <s v="ISTCGKIST"/>
  </r>
  <r>
    <x v="6"/>
    <s v=" "/>
    <s v="TK"/>
    <x v="561"/>
    <m/>
    <s v="SAT"/>
    <x v="2"/>
    <d v="1899-12-30T14:00:00"/>
    <d v="1899-12-30T19:35:00"/>
    <s v="  "/>
    <x v="23"/>
    <s v="RH"/>
    <s v="3RH"/>
    <x v="2"/>
    <x v="0"/>
    <x v="0"/>
    <x v="0"/>
    <x v="1"/>
    <x v="1"/>
    <x v="1"/>
    <x v="21"/>
    <x v="20"/>
    <x v="1"/>
    <s v="HKGALAISLALAHKG"/>
    <s v=""/>
    <s v=""/>
    <s v=""/>
    <s v=""/>
    <s v=""/>
    <n v="1"/>
    <s v=""/>
    <s v=""/>
    <s v=""/>
    <s v=""/>
    <s v=""/>
    <s v=""/>
    <n v="1"/>
    <s v=""/>
    <s v="439956786ISL"/>
    <s v="4399567866786ALA"/>
    <s v="ISTL"/>
    <s v="439956786ISTL"/>
    <n v="3625"/>
    <s v="ISL"/>
    <x v="7"/>
    <n v="4"/>
    <n v="3"/>
    <s v="36253"/>
    <s v=""/>
    <s v=""/>
  </r>
  <r>
    <x v="6"/>
    <s v=" "/>
    <s v="TK"/>
    <x v="69"/>
    <m/>
    <s v="SAT"/>
    <x v="1"/>
    <d v="1899-12-30T14:05:00"/>
    <d v="1899-12-30T23:40:00"/>
    <s v="  "/>
    <x v="48"/>
    <s v="TK"/>
    <s v="TK7"/>
    <x v="0"/>
    <x v="2"/>
    <x v="5"/>
    <x v="1"/>
    <x v="1"/>
    <x v="1"/>
    <x v="1"/>
    <x v="45"/>
    <x v="36"/>
    <x v="1"/>
    <s v="ISTBKKIST"/>
    <s v=""/>
    <s v=""/>
    <s v=""/>
    <s v=""/>
    <s v=""/>
    <n v="1"/>
    <s v=""/>
    <s v=""/>
    <s v=""/>
    <s v=""/>
    <s v=""/>
    <s v=""/>
    <n v="1"/>
    <s v=""/>
    <s v="439956102IST"/>
    <s v="4399561026102BKK"/>
    <s v="ISTL"/>
    <s v="439956102ISTL"/>
    <n v="3629"/>
    <s v="IST"/>
    <x v="7"/>
    <n v="2"/>
    <n v="1"/>
    <s v="36291"/>
    <s v=""/>
    <s v=""/>
  </r>
  <r>
    <x v="6"/>
    <s v=" "/>
    <s v="TK"/>
    <x v="562"/>
    <m/>
    <s v="SAT"/>
    <x v="42"/>
    <d v="1899-12-30T14:25:00"/>
    <d v="1899-12-30T02:10:00"/>
    <n v="1"/>
    <x v="5"/>
    <s v="TK"/>
    <s v="77B"/>
    <x v="3"/>
    <x v="1"/>
    <x v="1"/>
    <x v="0"/>
    <x v="40"/>
    <x v="28"/>
    <x v="3"/>
    <x v="5"/>
    <x v="5"/>
    <x v="4"/>
    <s v="ISTPVGIST"/>
    <s v=""/>
    <s v=""/>
    <s v=""/>
    <s v=""/>
    <s v=""/>
    <n v="1"/>
    <s v=""/>
    <s v=""/>
    <s v=""/>
    <s v=""/>
    <s v=""/>
    <s v=""/>
    <s v=""/>
    <s v=""/>
    <s v="4399427PVG"/>
    <s v="439942627IST"/>
    <s v=""/>
    <s v="4399527"/>
    <n v="3121"/>
    <s v="IST"/>
    <x v="6"/>
    <n v="2"/>
    <n v="2"/>
    <s v="31212"/>
    <s v="3121ISLT"/>
    <s v="ISTPVGIST"/>
  </r>
  <r>
    <x v="6"/>
    <s v=" "/>
    <s v="TK"/>
    <x v="563"/>
    <m/>
    <s v="SAT"/>
    <x v="2"/>
    <d v="1899-12-30T14:35:00"/>
    <d v="1899-12-30T17:55:00"/>
    <s v="  "/>
    <x v="13"/>
    <s v="KZU"/>
    <s v="ABW"/>
    <x v="1"/>
    <x v="0"/>
    <x v="2"/>
    <x v="0"/>
    <x v="1"/>
    <x v="1"/>
    <x v="1"/>
    <x v="13"/>
    <x v="13"/>
    <x v="5"/>
    <s v="ISLBRUISL"/>
    <s v=""/>
    <s v=""/>
    <s v=""/>
    <s v=""/>
    <s v=""/>
    <n v="1"/>
    <s v=""/>
    <s v=""/>
    <s v=""/>
    <s v=""/>
    <s v=""/>
    <s v=""/>
    <n v="1"/>
    <s v=""/>
    <s v="439956337ISL"/>
    <s v="4399563376337BRU"/>
    <s v="ISTL"/>
    <s v="439956337ISTL"/>
    <n v="3640"/>
    <s v="ISL"/>
    <x v="7"/>
    <n v="2"/>
    <n v="1"/>
    <s v="36401"/>
    <s v=""/>
    <s v=""/>
  </r>
  <r>
    <x v="6"/>
    <s v=" "/>
    <s v="TK"/>
    <x v="345"/>
    <m/>
    <s v="SAT"/>
    <x v="26"/>
    <d v="1899-12-30T14:45:00"/>
    <d v="1899-12-30T02:10:00"/>
    <n v="1"/>
    <x v="5"/>
    <s v="TK"/>
    <s v="77B"/>
    <x v="3"/>
    <x v="1"/>
    <x v="1"/>
    <x v="0"/>
    <x v="24"/>
    <x v="20"/>
    <x v="3"/>
    <x v="5"/>
    <x v="5"/>
    <x v="4"/>
    <s v="ISTICNIST"/>
    <s v=""/>
    <s v=""/>
    <s v=""/>
    <s v=""/>
    <s v=""/>
    <n v="1"/>
    <s v=""/>
    <s v=""/>
    <s v=""/>
    <s v=""/>
    <s v=""/>
    <s v=""/>
    <s v=""/>
    <s v=""/>
    <s v="4399491ICN"/>
    <s v="439949091IST"/>
    <s v=""/>
    <s v="4399591"/>
    <n v="3129"/>
    <s v="IST"/>
    <x v="6"/>
    <n v="2"/>
    <n v="2"/>
    <s v="31292"/>
    <s v="3129ISLT"/>
    <s v="ISTICNIST"/>
  </r>
  <r>
    <x v="6"/>
    <s v=" "/>
    <s v="TK"/>
    <x v="253"/>
    <m/>
    <s v="SAT"/>
    <x v="9"/>
    <d v="1899-12-30T14:45:00"/>
    <d v="1899-12-30T21:25:00"/>
    <s v="  "/>
    <x v="5"/>
    <s v="TK"/>
    <s v="TK7"/>
    <x v="0"/>
    <x v="2"/>
    <x v="5"/>
    <x v="1"/>
    <x v="8"/>
    <x v="7"/>
    <x v="0"/>
    <x v="5"/>
    <x v="5"/>
    <x v="4"/>
    <s v="ISTDSSEZEDSSIST"/>
    <s v=""/>
    <s v=""/>
    <s v=""/>
    <s v=""/>
    <s v=""/>
    <n v="1"/>
    <s v=""/>
    <s v=""/>
    <s v=""/>
    <s v=""/>
    <s v=""/>
    <s v=""/>
    <s v=""/>
    <s v=""/>
    <s v="439946170DSS"/>
    <s v="4399461696170IST"/>
    <s v=""/>
    <s v="439956170"/>
    <n v="2597"/>
    <s v="IST"/>
    <x v="6"/>
    <n v="4"/>
    <n v="4"/>
    <s v="25974"/>
    <s v="2597ISLT"/>
    <s v="ISTDSSEZEDSSIST"/>
  </r>
  <r>
    <x v="6"/>
    <s v=" "/>
    <s v="TK"/>
    <x v="77"/>
    <m/>
    <s v="SAT"/>
    <x v="40"/>
    <d v="1899-12-30T15:00:00"/>
    <d v="1899-12-30T02:20:00"/>
    <n v="1"/>
    <x v="5"/>
    <s v="TK"/>
    <s v="77B"/>
    <x v="3"/>
    <x v="1"/>
    <x v="1"/>
    <x v="0"/>
    <x v="38"/>
    <x v="30"/>
    <x v="3"/>
    <x v="5"/>
    <x v="5"/>
    <x v="4"/>
    <s v="ISTHKGIST"/>
    <s v=""/>
    <s v=""/>
    <s v=""/>
    <s v=""/>
    <s v=""/>
    <n v="1"/>
    <s v=""/>
    <s v=""/>
    <s v=""/>
    <s v=""/>
    <s v=""/>
    <s v=""/>
    <s v=""/>
    <s v=""/>
    <s v="4399471HKG"/>
    <s v="439947071IST"/>
    <s v=""/>
    <s v="4399571"/>
    <n v="3127"/>
    <s v="IST"/>
    <x v="6"/>
    <n v="2"/>
    <n v="2"/>
    <s v="31272"/>
    <s v="3127ISLT"/>
    <s v="ISTHKGIST"/>
  </r>
  <r>
    <x v="6"/>
    <s v=" "/>
    <s v="TK"/>
    <x v="473"/>
    <m/>
    <s v="SAT"/>
    <x v="133"/>
    <d v="1899-12-30T15:00:00"/>
    <d v="1899-12-30T01:45:00"/>
    <n v="1"/>
    <x v="16"/>
    <s v="TK"/>
    <s v="77X"/>
    <x v="1"/>
    <x v="0"/>
    <x v="1"/>
    <x v="0"/>
    <x v="128"/>
    <x v="50"/>
    <x v="3"/>
    <x v="5"/>
    <x v="5"/>
    <x v="4"/>
    <s v="ISLKULSGNISL"/>
    <s v=""/>
    <s v=""/>
    <s v=""/>
    <s v=""/>
    <s v=""/>
    <n v="1"/>
    <s v=""/>
    <s v=""/>
    <s v=""/>
    <s v=""/>
    <s v=""/>
    <s v=""/>
    <s v=""/>
    <s v=""/>
    <s v="439946471SGN"/>
    <s v="4399464706471ISL"/>
    <s v=""/>
    <s v="439956471"/>
    <n v="3131"/>
    <s v="ISL"/>
    <x v="6"/>
    <n v="3"/>
    <n v="3"/>
    <s v="31313"/>
    <s v="3131ISLT"/>
    <s v="ISLKULSGNISL"/>
  </r>
  <r>
    <x v="6"/>
    <s v=" "/>
    <s v="TK"/>
    <x v="346"/>
    <m/>
    <s v="SAT"/>
    <x v="46"/>
    <d v="1899-12-30T15:05:00"/>
    <d v="1899-12-30T02:05:00"/>
    <n v="1"/>
    <x v="5"/>
    <s v="TK"/>
    <n v="333"/>
    <x v="3"/>
    <x v="1"/>
    <x v="0"/>
    <x v="0"/>
    <x v="44"/>
    <x v="34"/>
    <x v="3"/>
    <x v="5"/>
    <x v="5"/>
    <x v="4"/>
    <s v="ISTKULIST"/>
    <s v=""/>
    <s v=""/>
    <s v=""/>
    <s v=""/>
    <s v=""/>
    <n v="1"/>
    <s v=""/>
    <s v=""/>
    <s v=""/>
    <s v=""/>
    <s v=""/>
    <s v=""/>
    <s v=""/>
    <s v=""/>
    <s v="4399461KUL"/>
    <s v="439946061IST"/>
    <s v=""/>
    <s v="4399561"/>
    <n v="3123"/>
    <s v="IST"/>
    <x v="6"/>
    <n v="2"/>
    <n v="2"/>
    <s v="31232"/>
    <s v="3123ISLT"/>
    <s v="ISTKULIST"/>
  </r>
  <r>
    <x v="6"/>
    <s v=" "/>
    <s v="TK"/>
    <x v="348"/>
    <m/>
    <s v="SAT"/>
    <x v="67"/>
    <d v="1899-12-30T15:25:00"/>
    <d v="1899-12-30T02:25:00"/>
    <n v="1"/>
    <x v="5"/>
    <s v="TK"/>
    <s v="77B"/>
    <x v="3"/>
    <x v="1"/>
    <x v="1"/>
    <x v="0"/>
    <x v="64"/>
    <x v="48"/>
    <x v="3"/>
    <x v="5"/>
    <x v="5"/>
    <x v="4"/>
    <s v="ISTSINIST"/>
    <s v=""/>
    <s v=""/>
    <s v=""/>
    <s v=""/>
    <s v=""/>
    <n v="1"/>
    <s v=""/>
    <s v=""/>
    <s v=""/>
    <s v=""/>
    <s v=""/>
    <s v=""/>
    <s v=""/>
    <s v=""/>
    <s v="4399455SIN"/>
    <s v="439945455IST"/>
    <s v=""/>
    <s v="4399555"/>
    <n v="3140"/>
    <s v="IST"/>
    <x v="6"/>
    <n v="2"/>
    <n v="2"/>
    <s v="31402"/>
    <s v="3140ISLT"/>
    <s v="ISTSINIST"/>
  </r>
  <r>
    <x v="6"/>
    <s v=" "/>
    <s v="TK"/>
    <x v="548"/>
    <m/>
    <s v="SAT"/>
    <x v="11"/>
    <d v="1899-12-30T15:25:00"/>
    <d v="1899-12-30T21:15:00"/>
    <s v="  "/>
    <x v="16"/>
    <s v="TK"/>
    <s v="77X"/>
    <x v="1"/>
    <x v="0"/>
    <x v="1"/>
    <x v="0"/>
    <x v="10"/>
    <x v="9"/>
    <x v="3"/>
    <x v="5"/>
    <x v="5"/>
    <x v="4"/>
    <s v="ISLTPEALAISL"/>
    <s v=""/>
    <s v=""/>
    <s v=""/>
    <s v=""/>
    <s v=""/>
    <n v="1"/>
    <s v=""/>
    <s v=""/>
    <s v=""/>
    <s v=""/>
    <s v=""/>
    <s v=""/>
    <s v=""/>
    <s v=""/>
    <s v="439946487ALA"/>
    <s v="4399464866487ISL"/>
    <s v=""/>
    <s v="439956487"/>
    <n v="3028"/>
    <s v="ISL"/>
    <x v="6"/>
    <n v="3"/>
    <n v="3"/>
    <s v="30283"/>
    <s v="3028ISLT"/>
    <s v="ISLTPEALAISL"/>
  </r>
  <r>
    <x v="6"/>
    <s v=" "/>
    <s v="TK"/>
    <x v="349"/>
    <m/>
    <s v="SAT"/>
    <x v="24"/>
    <d v="1899-12-30T15:30:00"/>
    <d v="1899-12-30T19:20:00"/>
    <s v="  "/>
    <x v="5"/>
    <s v="TK"/>
    <n v="333"/>
    <x v="3"/>
    <x v="1"/>
    <x v="0"/>
    <x v="0"/>
    <x v="23"/>
    <x v="19"/>
    <x v="5"/>
    <x v="5"/>
    <x v="5"/>
    <x v="4"/>
    <s v="ISTLHRIST"/>
    <s v=""/>
    <s v=""/>
    <s v=""/>
    <s v=""/>
    <s v=""/>
    <n v="1"/>
    <s v=""/>
    <s v=""/>
    <s v=""/>
    <s v=""/>
    <s v=""/>
    <s v=""/>
    <s v=""/>
    <s v=""/>
    <s v="439951986LHR"/>
    <s v="4399519851986IST"/>
    <s v=""/>
    <s v="439951986"/>
    <n v="3448"/>
    <s v="IST"/>
    <x v="7"/>
    <n v="2"/>
    <n v="2"/>
    <s v="34482"/>
    <s v="3448ISLT"/>
    <s v="ISTLHRIST"/>
  </r>
  <r>
    <x v="6"/>
    <s v=" "/>
    <s v="TK"/>
    <x v="564"/>
    <m/>
    <s v="SAT"/>
    <x v="2"/>
    <d v="1899-12-30T15:30:00"/>
    <d v="1899-12-30T17:40:00"/>
    <s v="  "/>
    <x v="129"/>
    <s v="KZU"/>
    <s v="ABV"/>
    <x v="0"/>
    <x v="0"/>
    <x v="2"/>
    <x v="0"/>
    <x v="1"/>
    <x v="1"/>
    <x v="1"/>
    <x v="124"/>
    <x v="79"/>
    <x v="2"/>
    <s v="ISLTBSISL"/>
    <s v=""/>
    <s v=""/>
    <s v=""/>
    <s v=""/>
    <s v=""/>
    <n v="1"/>
    <s v=""/>
    <s v=""/>
    <s v=""/>
    <s v=""/>
    <s v=""/>
    <s v=""/>
    <n v="1"/>
    <s v=""/>
    <s v="439956678ISL"/>
    <s v="4399566786678TBS"/>
    <s v="ISTL"/>
    <s v="439956678ISTL"/>
    <n v="3666"/>
    <s v="ISL"/>
    <x v="7"/>
    <n v="2"/>
    <n v="1"/>
    <s v="36661"/>
    <s v=""/>
    <s v=""/>
  </r>
  <r>
    <x v="6"/>
    <s v=" "/>
    <s v="TK"/>
    <x v="350"/>
    <m/>
    <s v="SAT"/>
    <x v="1"/>
    <d v="1899-12-30T15:35:00"/>
    <d v="1899-12-30T02:30:00"/>
    <n v="1"/>
    <x v="46"/>
    <s v="TK"/>
    <s v="77B"/>
    <x v="3"/>
    <x v="1"/>
    <x v="1"/>
    <x v="0"/>
    <x v="1"/>
    <x v="1"/>
    <x v="1"/>
    <x v="43"/>
    <x v="15"/>
    <x v="6"/>
    <s v="ISTJFKIST"/>
    <s v=""/>
    <s v=""/>
    <s v=""/>
    <s v=""/>
    <s v=""/>
    <n v="1"/>
    <s v=""/>
    <s v=""/>
    <s v=""/>
    <s v=""/>
    <s v=""/>
    <s v=""/>
    <n v="1"/>
    <s v=""/>
    <s v="4399511IST"/>
    <s v="439951111JFK"/>
    <s v="ISTL"/>
    <s v="4399511ISTL"/>
    <n v="3667"/>
    <s v="IST"/>
    <x v="7"/>
    <n v="2"/>
    <n v="1"/>
    <s v="36671"/>
    <s v=""/>
    <s v=""/>
  </r>
  <r>
    <x v="6"/>
    <s v=" "/>
    <s v="TK"/>
    <x v="460"/>
    <m/>
    <s v="SAT"/>
    <x v="1"/>
    <d v="1899-12-30T15:40:00"/>
    <d v="1899-12-30T02:00:00"/>
    <n v="1"/>
    <x v="10"/>
    <s v="TK"/>
    <n v="789"/>
    <x v="3"/>
    <x v="1"/>
    <x v="4"/>
    <x v="0"/>
    <x v="1"/>
    <x v="1"/>
    <x v="1"/>
    <x v="10"/>
    <x v="10"/>
    <x v="1"/>
    <s v="ISTKULIST"/>
    <s v=""/>
    <s v=""/>
    <s v=""/>
    <s v=""/>
    <s v=""/>
    <n v="1"/>
    <s v=""/>
    <s v=""/>
    <s v=""/>
    <s v=""/>
    <s v=""/>
    <s v=""/>
    <n v="1"/>
    <s v=""/>
    <s v="4399562IST"/>
    <s v="439956262KUL"/>
    <s v="ISTL"/>
    <s v="4399562ISTL"/>
    <n v="3671"/>
    <s v="IST"/>
    <x v="7"/>
    <n v="2"/>
    <n v="1"/>
    <s v="36711"/>
    <s v=""/>
    <s v=""/>
  </r>
  <r>
    <x v="6"/>
    <s v=" "/>
    <s v="TK"/>
    <x v="555"/>
    <m/>
    <s v="SAT"/>
    <x v="72"/>
    <d v="1899-12-30T15:40:00"/>
    <d v="1899-12-30T18:40:00"/>
    <s v="  "/>
    <x v="0"/>
    <s v="TK"/>
    <s v="33X"/>
    <x v="1"/>
    <x v="0"/>
    <x v="0"/>
    <x v="0"/>
    <x v="69"/>
    <x v="53"/>
    <x v="0"/>
    <x v="0"/>
    <x v="0"/>
    <x v="0"/>
    <s v="ISLKRTNBOIST"/>
    <s v=""/>
    <s v=""/>
    <s v=""/>
    <s v=""/>
    <s v=""/>
    <n v="1"/>
    <s v=""/>
    <s v=""/>
    <s v=""/>
    <s v=""/>
    <s v=""/>
    <s v=""/>
    <n v="1"/>
    <s v=""/>
    <s v="439956303KRT"/>
    <s v="4399563036303NBO"/>
    <s v=""/>
    <s v="439956303"/>
    <n v="3429"/>
    <s v="ISL"/>
    <x v="7"/>
    <n v="3"/>
    <n v="2"/>
    <s v="34292"/>
    <s v=""/>
    <s v=""/>
  </r>
  <r>
    <x v="6"/>
    <s v=" "/>
    <s v="TK"/>
    <x v="565"/>
    <m/>
    <s v="SAT"/>
    <x v="2"/>
    <d v="1899-12-30T15:40:00"/>
    <d v="1899-12-30T18:00:00"/>
    <s v="  "/>
    <x v="125"/>
    <s v="TK"/>
    <s v="33X"/>
    <x v="1"/>
    <x v="0"/>
    <x v="0"/>
    <x v="0"/>
    <x v="1"/>
    <x v="1"/>
    <x v="1"/>
    <x v="120"/>
    <x v="40"/>
    <x v="2"/>
    <s v="ISLVIEISL"/>
    <s v=""/>
    <s v=""/>
    <s v=""/>
    <s v=""/>
    <s v=""/>
    <n v="1"/>
    <s v=""/>
    <s v=""/>
    <s v=""/>
    <s v=""/>
    <s v=""/>
    <s v=""/>
    <n v="1"/>
    <s v=""/>
    <s v="439956353ISL"/>
    <s v="4399563536353VIE"/>
    <s v="ISTL"/>
    <s v="439956353ISTL"/>
    <n v="3676"/>
    <s v="ISL"/>
    <x v="7"/>
    <n v="2"/>
    <n v="1"/>
    <s v="36761"/>
    <s v=""/>
    <s v=""/>
  </r>
  <r>
    <x v="6"/>
    <s v=" "/>
    <s v="TK"/>
    <x v="566"/>
    <m/>
    <s v="SAT"/>
    <x v="17"/>
    <d v="1899-12-30T15:40:00"/>
    <d v="1899-12-30T18:40:00"/>
    <s v="  "/>
    <x v="16"/>
    <s v="TK"/>
    <s v="77X"/>
    <x v="1"/>
    <x v="0"/>
    <x v="1"/>
    <x v="0"/>
    <x v="16"/>
    <x v="14"/>
    <x v="4"/>
    <x v="5"/>
    <x v="5"/>
    <x v="4"/>
    <s v="ISLFRAISL"/>
    <s v=""/>
    <s v=""/>
    <s v=""/>
    <s v=""/>
    <s v=""/>
    <n v="1"/>
    <s v=""/>
    <s v=""/>
    <s v=""/>
    <s v=""/>
    <s v=""/>
    <s v=""/>
    <s v=""/>
    <s v=""/>
    <s v="439956406FRA"/>
    <s v="4399564056406ISL"/>
    <s v=""/>
    <s v="439956406"/>
    <n v="3430"/>
    <s v="ISL"/>
    <x v="7"/>
    <n v="2"/>
    <n v="2"/>
    <s v="34302"/>
    <s v="3430ISLT"/>
    <s v="ISLFRAISL"/>
  </r>
  <r>
    <x v="6"/>
    <s v=" "/>
    <s v="TK"/>
    <x v="351"/>
    <m/>
    <s v="SAT"/>
    <x v="1"/>
    <d v="1899-12-30T15:45:00"/>
    <d v="1899-12-30T17:45:00"/>
    <s v="  "/>
    <x v="60"/>
    <s v="TK"/>
    <n v="333"/>
    <x v="3"/>
    <x v="1"/>
    <x v="0"/>
    <x v="0"/>
    <x v="1"/>
    <x v="1"/>
    <x v="1"/>
    <x v="57"/>
    <x v="44"/>
    <x v="3"/>
    <s v="ISTBEYIST"/>
    <s v=""/>
    <s v=""/>
    <s v=""/>
    <s v=""/>
    <s v=""/>
    <n v="1"/>
    <s v=""/>
    <s v=""/>
    <s v=""/>
    <s v=""/>
    <s v=""/>
    <s v=""/>
    <n v="1"/>
    <s v=""/>
    <s v="43995826IST"/>
    <s v="43995826826BEY"/>
    <s v="ISTL"/>
    <s v="43995826ISTL"/>
    <n v="3679"/>
    <s v="IST"/>
    <x v="7"/>
    <n v="2"/>
    <n v="1"/>
    <s v="36791"/>
    <s v=""/>
    <s v=""/>
  </r>
  <r>
    <x v="6"/>
    <s v=" "/>
    <s v="TK"/>
    <x v="352"/>
    <m/>
    <s v="SAT"/>
    <x v="117"/>
    <d v="1899-12-30T15:45:00"/>
    <d v="1899-12-30T19:50:00"/>
    <s v="  "/>
    <x v="5"/>
    <s v="TK"/>
    <s v="33D"/>
    <x v="3"/>
    <x v="1"/>
    <x v="0"/>
    <x v="0"/>
    <x v="112"/>
    <x v="19"/>
    <x v="5"/>
    <x v="5"/>
    <x v="5"/>
    <x v="4"/>
    <s v="ISTMANIST"/>
    <s v=""/>
    <s v=""/>
    <s v=""/>
    <s v=""/>
    <s v=""/>
    <n v="1"/>
    <s v=""/>
    <s v=""/>
    <s v=""/>
    <s v=""/>
    <s v=""/>
    <s v=""/>
    <s v=""/>
    <s v=""/>
    <s v="439951996MAN"/>
    <s v="4399519951996IST"/>
    <s v=""/>
    <s v="439951996"/>
    <n v="3452"/>
    <s v="IST"/>
    <x v="7"/>
    <n v="2"/>
    <n v="2"/>
    <s v="34522"/>
    <s v="3452ISLT"/>
    <s v="ISTMANIST"/>
  </r>
  <r>
    <x v="6"/>
    <s v=" "/>
    <s v="TK"/>
    <x v="558"/>
    <m/>
    <s v="SAT"/>
    <x v="131"/>
    <d v="1899-12-30T15:45:00"/>
    <d v="1899-12-30T17:20:00"/>
    <s v="  "/>
    <x v="38"/>
    <s v="TK"/>
    <s v="33X"/>
    <x v="1"/>
    <x v="0"/>
    <x v="0"/>
    <x v="0"/>
    <x v="126"/>
    <x v="80"/>
    <x v="5"/>
    <x v="36"/>
    <x v="29"/>
    <x v="2"/>
    <s v="ISLVNOPRGISL"/>
    <s v=""/>
    <s v=""/>
    <s v=""/>
    <s v=""/>
    <s v=""/>
    <n v="1"/>
    <s v=""/>
    <s v=""/>
    <s v=""/>
    <s v=""/>
    <s v=""/>
    <s v=""/>
    <n v="1"/>
    <s v=""/>
    <s v="439956577VNO"/>
    <s v="4399565776577PRG"/>
    <s v=""/>
    <s v="439956577"/>
    <n v="3511"/>
    <s v="ISL"/>
    <x v="7"/>
    <n v="3"/>
    <n v="2"/>
    <s v="35112"/>
    <s v=""/>
    <s v=""/>
  </r>
  <r>
    <x v="6"/>
    <s v=" "/>
    <s v="TK"/>
    <x v="567"/>
    <m/>
    <s v="SAT"/>
    <x v="28"/>
    <d v="1899-12-30T16:00:00"/>
    <d v="1899-12-30T22:50:00"/>
    <s v="  "/>
    <x v="16"/>
    <s v="9T"/>
    <s v="74F"/>
    <x v="1"/>
    <x v="0"/>
    <x v="3"/>
    <x v="0"/>
    <x v="26"/>
    <x v="21"/>
    <x v="6"/>
    <x v="5"/>
    <x v="5"/>
    <x v="4"/>
    <s v="ISLBOMISL"/>
    <s v=""/>
    <s v=""/>
    <s v=""/>
    <s v=""/>
    <s v=""/>
    <n v="1"/>
    <s v=""/>
    <s v=""/>
    <s v=""/>
    <s v=""/>
    <s v=""/>
    <s v=""/>
    <s v=""/>
    <s v=""/>
    <s v="439956219BOM"/>
    <s v="4399562186219ISL"/>
    <s v=""/>
    <s v="439956219"/>
    <n v="3347"/>
    <s v="ISL"/>
    <x v="7"/>
    <n v="2"/>
    <n v="2"/>
    <s v="33472"/>
    <s v="3347ISLT"/>
    <s v="ISLBOMISL"/>
  </r>
  <r>
    <x v="6"/>
    <s v=" "/>
    <s v="TK"/>
    <x v="353"/>
    <m/>
    <s v="SAT"/>
    <x v="119"/>
    <d v="1899-12-30T16:05:00"/>
    <d v="1899-12-30T01:55:00"/>
    <n v="1"/>
    <x v="5"/>
    <s v="TK"/>
    <n v="333"/>
    <x v="3"/>
    <x v="1"/>
    <x v="0"/>
    <x v="0"/>
    <x v="114"/>
    <x v="78"/>
    <x v="0"/>
    <x v="5"/>
    <x v="5"/>
    <x v="4"/>
    <s v="ISTMRUIST"/>
    <s v=""/>
    <s v=""/>
    <s v=""/>
    <s v=""/>
    <s v=""/>
    <n v="1"/>
    <s v=""/>
    <s v=""/>
    <s v=""/>
    <s v=""/>
    <s v=""/>
    <s v=""/>
    <s v=""/>
    <s v=""/>
    <s v="43994177MRU"/>
    <s v="43994176177IST"/>
    <s v=""/>
    <s v="43995177"/>
    <n v="3132"/>
    <s v="IST"/>
    <x v="6"/>
    <n v="2"/>
    <n v="2"/>
    <s v="31322"/>
    <s v="3132ISLT"/>
    <s v="ISTMRUIST"/>
  </r>
  <r>
    <x v="6"/>
    <s v=" "/>
    <s v="TK"/>
    <x v="568"/>
    <m/>
    <s v="SAT"/>
    <x v="26"/>
    <d v="1899-12-30T16:05:00"/>
    <d v="1899-12-30T03:10:00"/>
    <n v="1"/>
    <x v="16"/>
    <s v="TK"/>
    <s v="77X"/>
    <x v="1"/>
    <x v="0"/>
    <x v="1"/>
    <x v="0"/>
    <x v="24"/>
    <x v="20"/>
    <x v="3"/>
    <x v="5"/>
    <x v="5"/>
    <x v="4"/>
    <s v="ISLICNISL"/>
    <s v=""/>
    <s v=""/>
    <s v=""/>
    <s v=""/>
    <s v=""/>
    <n v="1"/>
    <s v=""/>
    <s v=""/>
    <s v=""/>
    <s v=""/>
    <s v=""/>
    <s v=""/>
    <s v=""/>
    <s v=""/>
    <s v="439956545ICN"/>
    <s v="4399565446545ISL"/>
    <s v=""/>
    <s v="439956545"/>
    <n v="3247"/>
    <s v="ISL"/>
    <x v="7"/>
    <n v="2"/>
    <n v="2"/>
    <s v="32472"/>
    <s v="3247ISLT"/>
    <s v="ISLICNISL"/>
  </r>
  <r>
    <x v="6"/>
    <s v=" "/>
    <s v="TK"/>
    <x v="449"/>
    <m/>
    <s v="SAT"/>
    <x v="108"/>
    <d v="1899-12-30T16:10:00"/>
    <d v="1899-12-30T20:25:00"/>
    <s v="  "/>
    <x v="119"/>
    <s v="TK"/>
    <s v="78Z"/>
    <x v="3"/>
    <x v="2"/>
    <x v="5"/>
    <x v="1"/>
    <x v="23"/>
    <x v="19"/>
    <x v="5"/>
    <x v="114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2LGW"/>
    <s v="not foundnot found1232DLM"/>
    <s v=""/>
    <s v="439951232"/>
    <s v="not found"/>
    <s v="not found"/>
    <x v="0"/>
    <s v=""/>
    <n v="852"/>
    <s v="not found852"/>
    <s v=""/>
    <s v=""/>
  </r>
  <r>
    <x v="6"/>
    <s v=" "/>
    <s v="TK"/>
    <x v="354"/>
    <m/>
    <s v="SAT"/>
    <x v="1"/>
    <d v="1899-12-30T16:10:00"/>
    <d v="1899-12-30T19:45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s v=""/>
    <s v=""/>
    <s v=""/>
    <n v="1"/>
    <s v=""/>
    <s v=""/>
    <s v=""/>
    <s v=""/>
    <s v=""/>
    <s v=""/>
    <n v="1"/>
    <s v=""/>
    <s v="439951955IST"/>
    <s v="4399519551955AMS"/>
    <s v="ISTL"/>
    <s v="439951955ISTL"/>
    <n v="3710"/>
    <s v="IST"/>
    <x v="7"/>
    <n v="2"/>
    <n v="1"/>
    <s v="37101"/>
    <s v=""/>
    <s v=""/>
  </r>
  <r>
    <x v="6"/>
    <s v=" "/>
    <s v="TK"/>
    <x v="355"/>
    <m/>
    <s v="SAT"/>
    <x v="102"/>
    <d v="1899-12-30T16:15:00"/>
    <d v="1899-12-30T19:00:00"/>
    <s v="  "/>
    <x v="5"/>
    <s v="TK"/>
    <s v="33S"/>
    <x v="3"/>
    <x v="1"/>
    <x v="0"/>
    <x v="0"/>
    <x v="99"/>
    <x v="14"/>
    <x v="4"/>
    <x v="5"/>
    <x v="5"/>
    <x v="4"/>
    <s v="ISTMUCIST"/>
    <s v=""/>
    <s v=""/>
    <s v=""/>
    <s v=""/>
    <s v=""/>
    <n v="1"/>
    <s v=""/>
    <s v=""/>
    <s v=""/>
    <s v=""/>
    <s v=""/>
    <s v=""/>
    <s v=""/>
    <s v=""/>
    <s v="439951636MUC"/>
    <s v="4399516351636IST"/>
    <s v=""/>
    <s v="439951636"/>
    <n v="3540"/>
    <s v="IST"/>
    <x v="7"/>
    <n v="2"/>
    <n v="2"/>
    <s v="35402"/>
    <s v="3540ISLT"/>
    <s v="ISTMUCIST"/>
  </r>
  <r>
    <x v="6"/>
    <s v=" "/>
    <s v="TK"/>
    <x v="569"/>
    <m/>
    <s v="SAT"/>
    <x v="120"/>
    <d v="1899-12-30T16:15:00"/>
    <d v="1899-12-30T05:25:00"/>
    <n v="1"/>
    <x v="5"/>
    <s v="TK"/>
    <s v="TK7"/>
    <x v="0"/>
    <x v="2"/>
    <x v="5"/>
    <x v="1"/>
    <x v="115"/>
    <x v="4"/>
    <x v="2"/>
    <x v="5"/>
    <x v="5"/>
    <x v="4"/>
    <s v="ISTLAXIST"/>
    <s v=""/>
    <s v=""/>
    <s v=""/>
    <s v=""/>
    <s v=""/>
    <n v="1"/>
    <s v=""/>
    <s v=""/>
    <s v=""/>
    <s v=""/>
    <s v=""/>
    <s v=""/>
    <s v=""/>
    <s v=""/>
    <s v="439946076LAX"/>
    <s v="4399460756076IST"/>
    <s v=""/>
    <s v="439956076"/>
    <n v="3151"/>
    <s v="IST"/>
    <x v="6"/>
    <n v="2"/>
    <n v="2"/>
    <s v="31512"/>
    <s v="3151ISLT"/>
    <s v="ISTLAXIST"/>
  </r>
  <r>
    <x v="6"/>
    <s v=" "/>
    <s v="TK"/>
    <x v="51"/>
    <m/>
    <s v="SAT"/>
    <x v="2"/>
    <d v="1899-12-30T16:15:00"/>
    <d v="1899-12-30T20:30:00"/>
    <s v="  "/>
    <x v="85"/>
    <s v="TK"/>
    <s v="77X"/>
    <x v="1"/>
    <x v="0"/>
    <x v="1"/>
    <x v="0"/>
    <x v="1"/>
    <x v="1"/>
    <x v="1"/>
    <x v="82"/>
    <x v="9"/>
    <x v="5"/>
    <s v="ISLMADMIABOGMIAMSTISL"/>
    <s v=""/>
    <s v=""/>
    <s v=""/>
    <s v=""/>
    <s v=""/>
    <n v="1"/>
    <s v=""/>
    <s v=""/>
    <s v=""/>
    <s v=""/>
    <s v=""/>
    <s v=""/>
    <n v="1"/>
    <s v=""/>
    <s v="439956437ISL"/>
    <s v="4399564376437MAD"/>
    <s v="ISTL"/>
    <s v="439956437ISTL"/>
    <n v="3718"/>
    <s v="ISL"/>
    <x v="7"/>
    <n v="6"/>
    <n v="1"/>
    <s v="37181"/>
    <s v=""/>
    <s v=""/>
  </r>
  <r>
    <x v="6"/>
    <s v=" "/>
    <s v="TK"/>
    <x v="357"/>
    <m/>
    <s v="SAT"/>
    <x v="12"/>
    <d v="1899-12-30T16:20:00"/>
    <d v="1899-12-30T20:30:00"/>
    <s v="  "/>
    <x v="5"/>
    <s v="TK"/>
    <n v="332"/>
    <x v="3"/>
    <x v="1"/>
    <x v="0"/>
    <x v="0"/>
    <x v="11"/>
    <x v="10"/>
    <x v="4"/>
    <x v="5"/>
    <x v="5"/>
    <x v="4"/>
    <s v="ISTMADIST"/>
    <s v=""/>
    <s v=""/>
    <s v=""/>
    <s v=""/>
    <s v=""/>
    <n v="1"/>
    <s v=""/>
    <s v=""/>
    <s v=""/>
    <s v=""/>
    <s v=""/>
    <s v=""/>
    <s v=""/>
    <s v=""/>
    <s v="439951860MAD"/>
    <s v="4399518591860IST"/>
    <s v=""/>
    <s v="439951860"/>
    <n v="3461"/>
    <s v="IST"/>
    <x v="7"/>
    <n v="2"/>
    <n v="2"/>
    <s v="34612"/>
    <s v="3461ISLT"/>
    <s v="ISTMADIST"/>
  </r>
  <r>
    <x v="6"/>
    <s v=" "/>
    <s v="TK"/>
    <x v="358"/>
    <m/>
    <s v="SAT"/>
    <x v="121"/>
    <d v="1899-12-30T16:25:00"/>
    <d v="1899-12-30T19:40:00"/>
    <s v="  "/>
    <x v="5"/>
    <s v="TK"/>
    <s v="33S"/>
    <x v="3"/>
    <x v="1"/>
    <x v="0"/>
    <x v="0"/>
    <x v="116"/>
    <x v="14"/>
    <x v="4"/>
    <x v="5"/>
    <x v="5"/>
    <x v="4"/>
    <s v="ISTHAMIST"/>
    <s v=""/>
    <s v=""/>
    <s v=""/>
    <s v=""/>
    <s v=""/>
    <n v="1"/>
    <s v=""/>
    <s v=""/>
    <s v=""/>
    <s v=""/>
    <s v=""/>
    <s v=""/>
    <s v=""/>
    <s v=""/>
    <s v="439951664HAM"/>
    <s v="4399516631664IST"/>
    <s v=""/>
    <s v="439951664"/>
    <n v="3520"/>
    <s v="IST"/>
    <x v="7"/>
    <n v="2"/>
    <n v="2"/>
    <s v="35202"/>
    <s v="3520ISLT"/>
    <s v="ISTHAMIST"/>
  </r>
  <r>
    <x v="6"/>
    <s v=" "/>
    <s v="TK"/>
    <x v="89"/>
    <m/>
    <s v="SAT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s v=""/>
    <s v=""/>
    <s v=""/>
    <s v=""/>
    <n v="1"/>
    <s v=""/>
    <s v=""/>
    <s v=""/>
    <s v=""/>
    <s v=""/>
    <s v=""/>
    <n v="1"/>
    <s v=""/>
    <s v="439952174IST"/>
    <s v="4399521742174ESB"/>
    <s v="ISTL"/>
    <s v="439952174ISTL"/>
    <n v="3722"/>
    <s v="IST"/>
    <x v="7"/>
    <n v="2"/>
    <n v="1"/>
    <s v="37221"/>
    <s v=""/>
    <s v=""/>
  </r>
  <r>
    <x v="6"/>
    <s v=" "/>
    <s v="TK"/>
    <x v="206"/>
    <m/>
    <s v="SAT"/>
    <x v="89"/>
    <d v="1899-12-30T16:25:00"/>
    <d v="1899-12-30T03:10:00"/>
    <n v="1"/>
    <x v="5"/>
    <s v="TK"/>
    <s v="TK7"/>
    <x v="0"/>
    <x v="2"/>
    <x v="5"/>
    <x v="1"/>
    <x v="86"/>
    <x v="64"/>
    <x v="3"/>
    <x v="5"/>
    <x v="5"/>
    <x v="4"/>
    <s v="ISTDOHPNHIST"/>
    <s v=""/>
    <s v=""/>
    <s v=""/>
    <s v=""/>
    <s v=""/>
    <n v="1"/>
    <s v=""/>
    <s v=""/>
    <s v=""/>
    <s v=""/>
    <s v=""/>
    <s v=""/>
    <s v=""/>
    <s v=""/>
    <s v="439946063PNH"/>
    <s v="4399460626063IST"/>
    <s v=""/>
    <s v="439956063"/>
    <n v="3150"/>
    <s v="IST"/>
    <x v="6"/>
    <n v="3"/>
    <n v="3"/>
    <s v="31503"/>
    <s v="3150ISLT"/>
    <s v="ISTDOHPNHIST"/>
  </r>
  <r>
    <x v="6"/>
    <s v=" "/>
    <s v="TK"/>
    <x v="551"/>
    <m/>
    <s v="SAT"/>
    <x v="27"/>
    <d v="1899-12-30T16:25:00"/>
    <d v="1899-12-30T19:30:00"/>
    <s v="  "/>
    <x v="16"/>
    <s v="TK"/>
    <s v="33X"/>
    <x v="1"/>
    <x v="0"/>
    <x v="0"/>
    <x v="0"/>
    <x v="25"/>
    <x v="15"/>
    <x v="4"/>
    <x v="5"/>
    <x v="5"/>
    <x v="4"/>
    <s v="ISLLOSACCMSTISL"/>
    <s v=""/>
    <s v=""/>
    <s v=""/>
    <s v=""/>
    <s v=""/>
    <n v="1"/>
    <s v=""/>
    <s v=""/>
    <s v=""/>
    <s v=""/>
    <s v=""/>
    <s v=""/>
    <s v=""/>
    <s v=""/>
    <s v="439946502MST"/>
    <s v="4399465016502ISL"/>
    <s v=""/>
    <s v="439956502"/>
    <n v="3084"/>
    <s v="ISL"/>
    <x v="6"/>
    <n v="4"/>
    <n v="4"/>
    <s v="30844"/>
    <s v="3084ISLT"/>
    <s v="ISLLOSACCMSTISL"/>
  </r>
  <r>
    <x v="6"/>
    <s v=" "/>
    <s v="TK"/>
    <x v="359"/>
    <m/>
    <s v="SAT"/>
    <x v="5"/>
    <d v="1899-12-30T16:30:00"/>
    <d v="1899-12-30T01:55:00"/>
    <n v="1"/>
    <x v="5"/>
    <s v="TK"/>
    <n v="789"/>
    <x v="3"/>
    <x v="1"/>
    <x v="4"/>
    <x v="0"/>
    <x v="4"/>
    <x v="4"/>
    <x v="2"/>
    <x v="5"/>
    <x v="5"/>
    <x v="4"/>
    <s v="ISTJFKIST"/>
    <s v=""/>
    <s v=""/>
    <s v=""/>
    <s v=""/>
    <s v=""/>
    <n v="1"/>
    <s v=""/>
    <s v=""/>
    <s v=""/>
    <s v=""/>
    <s v=""/>
    <s v=""/>
    <s v=""/>
    <s v=""/>
    <s v="439954JFK"/>
    <s v="4399534IST"/>
    <s v=""/>
    <s v="439954"/>
    <n v="3238"/>
    <s v="IST"/>
    <x v="7"/>
    <n v="2"/>
    <n v="2"/>
    <s v="32382"/>
    <s v="3238ISLT"/>
    <s v="ISTJFKIST"/>
  </r>
  <r>
    <x v="6"/>
    <s v=" "/>
    <s v="TK"/>
    <x v="90"/>
    <m/>
    <s v="SAT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s v=""/>
    <s v=""/>
    <s v=""/>
    <s v=""/>
    <n v="1"/>
    <s v=""/>
    <s v=""/>
    <s v=""/>
    <s v=""/>
    <s v=""/>
    <s v=""/>
    <n v="1"/>
    <s v=""/>
    <s v="439952334IST"/>
    <s v="4399523342334ADB"/>
    <s v="ISTL"/>
    <s v="439952334ISTL"/>
    <n v="3728"/>
    <s v="IST"/>
    <x v="7"/>
    <n v="2"/>
    <n v="1"/>
    <s v="37281"/>
    <s v=""/>
    <s v=""/>
  </r>
  <r>
    <x v="6"/>
    <s v=" "/>
    <s v="TK"/>
    <x v="462"/>
    <m/>
    <s v="SAT"/>
    <x v="47"/>
    <d v="1899-12-30T16:30:00"/>
    <d v="1899-12-30T01:00:00"/>
    <n v="1"/>
    <x v="5"/>
    <s v="TK"/>
    <s v="TK7"/>
    <x v="0"/>
    <x v="2"/>
    <x v="5"/>
    <x v="1"/>
    <x v="45"/>
    <x v="35"/>
    <x v="6"/>
    <x v="5"/>
    <x v="5"/>
    <x v="4"/>
    <s v="ISTDXBDACIST"/>
    <s v=""/>
    <s v=""/>
    <s v=""/>
    <s v=""/>
    <s v=""/>
    <n v="1"/>
    <s v=""/>
    <s v=""/>
    <s v=""/>
    <s v=""/>
    <s v=""/>
    <s v=""/>
    <s v=""/>
    <s v=""/>
    <s v="439956173DAC"/>
    <s v="4399561726173IST"/>
    <s v=""/>
    <s v="439956173"/>
    <n v="3207"/>
    <s v="IST"/>
    <x v="7"/>
    <n v="3"/>
    <n v="3"/>
    <s v="32073"/>
    <s v="3207ISLT"/>
    <s v="ISTDXBDACIST"/>
  </r>
  <r>
    <x v="6"/>
    <s v=" "/>
    <s v="TK"/>
    <x v="570"/>
    <m/>
    <s v="SAT"/>
    <x v="52"/>
    <d v="1899-12-30T16:35:00"/>
    <d v="1899-12-30T19:30:00"/>
    <s v="  "/>
    <x v="16"/>
    <s v="TK"/>
    <s v="77X"/>
    <x v="0"/>
    <x v="0"/>
    <x v="1"/>
    <x v="0"/>
    <x v="50"/>
    <x v="40"/>
    <x v="5"/>
    <x v="5"/>
    <x v="5"/>
    <x v="4"/>
    <s v="ISLSVOISL"/>
    <s v=""/>
    <s v=""/>
    <s v=""/>
    <s v=""/>
    <s v=""/>
    <n v="1"/>
    <s v=""/>
    <s v=""/>
    <s v=""/>
    <s v=""/>
    <s v=""/>
    <s v=""/>
    <s v=""/>
    <s v=""/>
    <s v="439956652SVO"/>
    <s v="4399566516652ISL"/>
    <s v=""/>
    <s v="439956652"/>
    <n v="3467"/>
    <s v="ISL"/>
    <x v="7"/>
    <n v="2"/>
    <n v="2"/>
    <s v="34672"/>
    <s v="3467ISLT"/>
    <s v="ISLSVOISL"/>
  </r>
  <r>
    <x v="6"/>
    <s v=" "/>
    <s v="TK"/>
    <x v="361"/>
    <m/>
    <s v="SAT"/>
    <x v="17"/>
    <d v="1899-12-30T17:00:00"/>
    <d v="1899-12-30T20:0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s v=""/>
    <s v=""/>
    <n v="1"/>
    <s v=""/>
    <s v=""/>
    <s v=""/>
    <s v=""/>
    <s v=""/>
    <s v=""/>
    <s v=""/>
    <s v=""/>
    <s v="439951594FRA"/>
    <s v="4399515931594IST"/>
    <s v=""/>
    <s v="439951594"/>
    <n v="3552"/>
    <s v="IST"/>
    <x v="7"/>
    <n v="2"/>
    <n v="2"/>
    <s v="35522"/>
    <s v="3552ISLT"/>
    <s v="ISTFRAIST"/>
  </r>
  <r>
    <x v="6"/>
    <s v=" "/>
    <s v="TK"/>
    <x v="362"/>
    <m/>
    <s v="SAT"/>
    <x v="15"/>
    <d v="1899-12-30T17:00:00"/>
    <d v="1899-12-30T20:3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s v=""/>
    <s v=""/>
    <s v=""/>
    <n v="1"/>
    <s v=""/>
    <s v=""/>
    <s v=""/>
    <s v=""/>
    <s v=""/>
    <s v=""/>
    <s v=""/>
    <s v=""/>
    <s v="439951856BCN"/>
    <s v="4399518551856IST"/>
    <s v=""/>
    <s v="439951856"/>
    <n v="3526"/>
    <s v="IST"/>
    <x v="7"/>
    <n v="2"/>
    <n v="2"/>
    <s v="35262"/>
    <s v="3526ISLT"/>
    <s v="ISTBCNIST"/>
  </r>
  <r>
    <x v="6"/>
    <s v=" "/>
    <s v="TK"/>
    <x v="363"/>
    <m/>
    <s v="SAT"/>
    <x v="103"/>
    <d v="1899-12-30T17:05:00"/>
    <d v="1899-12-30T20:25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s v=""/>
    <s v=""/>
    <n v="1"/>
    <s v=""/>
    <s v=""/>
    <s v=""/>
    <s v=""/>
    <s v=""/>
    <s v=""/>
    <s v=""/>
    <s v=""/>
    <s v="439951528DUS"/>
    <s v="4399515271528IST"/>
    <s v=""/>
    <s v="439951528"/>
    <n v="3548"/>
    <s v="IST"/>
    <x v="7"/>
    <n v="2"/>
    <n v="2"/>
    <s v="35482"/>
    <s v="3548ISLT"/>
    <s v="ISTDUSIST"/>
  </r>
  <r>
    <x v="6"/>
    <s v=" "/>
    <s v="TK"/>
    <x v="364"/>
    <m/>
    <s v="SAT"/>
    <x v="18"/>
    <d v="1899-12-30T17:05:00"/>
    <d v="1899-12-30T20:40:00"/>
    <s v="  "/>
    <x v="5"/>
    <s v="TK"/>
    <s v="33S"/>
    <x v="3"/>
    <x v="1"/>
    <x v="0"/>
    <x v="0"/>
    <x v="17"/>
    <x v="15"/>
    <x v="4"/>
    <x v="5"/>
    <x v="5"/>
    <x v="4"/>
    <s v="ISTAMSIST"/>
    <s v=""/>
    <s v=""/>
    <s v=""/>
    <s v=""/>
    <s v=""/>
    <n v="1"/>
    <s v=""/>
    <s v=""/>
    <s v=""/>
    <s v=""/>
    <s v=""/>
    <s v=""/>
    <s v=""/>
    <s v=""/>
    <s v="439951954AMS"/>
    <s v="4399519531954IST"/>
    <s v=""/>
    <s v="439951954"/>
    <n v="3531"/>
    <s v="IST"/>
    <x v="7"/>
    <n v="2"/>
    <n v="2"/>
    <s v="35312"/>
    <s v="3531ISLT"/>
    <s v="ISTAMSIST"/>
  </r>
  <r>
    <x v="6"/>
    <s v=" "/>
    <s v="TK"/>
    <x v="367"/>
    <m/>
    <s v="SAT"/>
    <x v="1"/>
    <d v="1899-12-30T17:15:00"/>
    <d v="1899-12-30T23:55:00"/>
    <s v="  "/>
    <x v="0"/>
    <s v="TK"/>
    <n v="332"/>
    <x v="3"/>
    <x v="1"/>
    <x v="0"/>
    <x v="0"/>
    <x v="1"/>
    <x v="1"/>
    <x v="1"/>
    <x v="0"/>
    <x v="0"/>
    <x v="0"/>
    <s v="ISTNBOIST"/>
    <s v=""/>
    <s v=""/>
    <s v=""/>
    <s v=""/>
    <s v=""/>
    <n v="1"/>
    <s v=""/>
    <s v=""/>
    <s v=""/>
    <s v=""/>
    <s v=""/>
    <s v=""/>
    <n v="1"/>
    <s v=""/>
    <s v="43995607IST"/>
    <s v="43995607607NBO"/>
    <s v="ISTL"/>
    <s v="43995607ISTL"/>
    <n v="3749"/>
    <s v="IST"/>
    <x v="7"/>
    <n v="2"/>
    <n v="1"/>
    <s v="37491"/>
    <s v=""/>
    <s v=""/>
  </r>
  <r>
    <x v="6"/>
    <s v=" "/>
    <s v="TK"/>
    <x v="368"/>
    <m/>
    <s v="SAT"/>
    <x v="1"/>
    <d v="1899-12-30T17:20:00"/>
    <d v="1899-12-30T22:40:00"/>
    <s v="  "/>
    <x v="127"/>
    <s v="TK"/>
    <n v="333"/>
    <x v="3"/>
    <x v="1"/>
    <x v="0"/>
    <x v="0"/>
    <x v="1"/>
    <x v="1"/>
    <x v="1"/>
    <x v="122"/>
    <x v="33"/>
    <x v="3"/>
    <s v="ISTISBIST"/>
    <s v=""/>
    <s v=""/>
    <s v=""/>
    <s v=""/>
    <s v=""/>
    <n v="1"/>
    <s v=""/>
    <s v=""/>
    <s v=""/>
    <s v=""/>
    <s v=""/>
    <s v=""/>
    <n v="1"/>
    <s v=""/>
    <s v="43995710IST"/>
    <s v="43995710710ISB"/>
    <s v="ISTL"/>
    <s v="43995710ISTL"/>
    <n v="3755"/>
    <s v="IST"/>
    <x v="7"/>
    <n v="2"/>
    <n v="1"/>
    <s v="37551"/>
    <s v=""/>
    <s v=""/>
  </r>
  <r>
    <x v="6"/>
    <s v=" "/>
    <s v="TK"/>
    <x v="369"/>
    <m/>
    <s v="SAT"/>
    <x v="24"/>
    <d v="1899-12-30T17:20:00"/>
    <d v="1899-12-30T21:10:00"/>
    <s v="  "/>
    <x v="5"/>
    <s v="TK"/>
    <s v="35D"/>
    <x v="3"/>
    <x v="1"/>
    <x v="6"/>
    <x v="0"/>
    <x v="23"/>
    <x v="19"/>
    <x v="5"/>
    <x v="5"/>
    <x v="5"/>
    <x v="4"/>
    <s v="ISTLHRIST"/>
    <s v=""/>
    <s v=""/>
    <s v=""/>
    <s v=""/>
    <s v=""/>
    <n v="1"/>
    <s v=""/>
    <s v=""/>
    <s v=""/>
    <s v=""/>
    <s v=""/>
    <s v=""/>
    <s v=""/>
    <s v=""/>
    <s v="439951972LHR"/>
    <s v="4399519711972IST"/>
    <s v=""/>
    <s v="439951972"/>
    <n v="3515"/>
    <s v="IST"/>
    <x v="7"/>
    <n v="2"/>
    <n v="2"/>
    <s v="35152"/>
    <s v="3515ISLT"/>
    <s v="ISTLHRIST"/>
  </r>
  <r>
    <x v="6"/>
    <s v=" "/>
    <s v="TK"/>
    <x v="95"/>
    <m/>
    <s v="SAT"/>
    <x v="1"/>
    <d v="1899-12-30T17:20:00"/>
    <d v="1899-12-30T19:15:00"/>
    <s v="  "/>
    <x v="60"/>
    <s v="TK"/>
    <s v="TK3"/>
    <x v="0"/>
    <x v="2"/>
    <x v="5"/>
    <x v="1"/>
    <x v="1"/>
    <x v="1"/>
    <x v="1"/>
    <x v="57"/>
    <x v="44"/>
    <x v="3"/>
    <s v="ISTBEYIST"/>
    <s v=""/>
    <s v=""/>
    <s v=""/>
    <s v=""/>
    <s v=""/>
    <n v="1"/>
    <s v=""/>
    <s v=""/>
    <s v=""/>
    <s v=""/>
    <s v=""/>
    <s v=""/>
    <n v="1"/>
    <s v=""/>
    <s v="439956116IST"/>
    <s v="4399561166116BEY"/>
    <s v="ISTL"/>
    <s v="439956116ISTL"/>
    <n v="3758"/>
    <s v="IST"/>
    <x v="7"/>
    <n v="2"/>
    <n v="1"/>
    <s v="37581"/>
    <s v=""/>
    <s v=""/>
  </r>
  <r>
    <x v="6"/>
    <s v=" "/>
    <s v="TK"/>
    <x v="523"/>
    <m/>
    <s v="SAT"/>
    <x v="1"/>
    <d v="1899-12-30T17:25:00"/>
    <d v="1899-12-30T21:40:00"/>
    <s v="  "/>
    <x v="3"/>
    <s v="TK"/>
    <n v="332"/>
    <x v="3"/>
    <x v="1"/>
    <x v="0"/>
    <x v="0"/>
    <x v="1"/>
    <x v="1"/>
    <x v="1"/>
    <x v="3"/>
    <x v="3"/>
    <x v="3"/>
    <s v="ISTDOHIST"/>
    <s v=""/>
    <s v=""/>
    <s v=""/>
    <s v=""/>
    <s v=""/>
    <n v="1"/>
    <s v=""/>
    <s v=""/>
    <s v=""/>
    <s v=""/>
    <s v=""/>
    <s v=""/>
    <n v="1"/>
    <s v=""/>
    <s v="43995780IST"/>
    <s v="43995780780DOH"/>
    <s v="ISTL"/>
    <s v="43995780ISTL"/>
    <n v="3760"/>
    <s v="IST"/>
    <x v="7"/>
    <n v="2"/>
    <n v="1"/>
    <s v="37601"/>
    <s v=""/>
    <s v=""/>
  </r>
  <r>
    <x v="6"/>
    <s v=" "/>
    <s v="TK"/>
    <x v="571"/>
    <m/>
    <s v="SAT"/>
    <x v="2"/>
    <d v="1899-12-30T17:25:00"/>
    <d v="1899-12-30T20:20:00"/>
    <s v="  "/>
    <x v="79"/>
    <s v="9T"/>
    <s v="74F"/>
    <x v="1"/>
    <x v="0"/>
    <x v="3"/>
    <x v="0"/>
    <x v="1"/>
    <x v="1"/>
    <x v="1"/>
    <x v="76"/>
    <x v="57"/>
    <x v="5"/>
    <s v="ISLMXPISL"/>
    <s v=""/>
    <s v=""/>
    <s v=""/>
    <s v=""/>
    <s v=""/>
    <n v="1"/>
    <s v=""/>
    <s v=""/>
    <s v=""/>
    <s v=""/>
    <s v=""/>
    <s v=""/>
    <n v="1"/>
    <s v=""/>
    <s v="439956393ISL"/>
    <s v="4399563936393MXP"/>
    <s v="ISTL"/>
    <s v="439956393ISTL"/>
    <n v="3764"/>
    <s v="ISL"/>
    <x v="7"/>
    <n v="2"/>
    <n v="1"/>
    <s v="37641"/>
    <s v=""/>
    <s v=""/>
  </r>
  <r>
    <x v="6"/>
    <s v=" "/>
    <s v="TK"/>
    <x v="371"/>
    <m/>
    <s v="SAT"/>
    <x v="1"/>
    <d v="1899-12-30T17:30:00"/>
    <d v="1899-12-30T22:50:00"/>
    <s v="  "/>
    <x v="72"/>
    <s v="TK"/>
    <s v="33S"/>
    <x v="3"/>
    <x v="1"/>
    <x v="0"/>
    <x v="0"/>
    <x v="1"/>
    <x v="1"/>
    <x v="1"/>
    <x v="69"/>
    <x v="33"/>
    <x v="3"/>
    <s v="ISTKHIIST"/>
    <s v=""/>
    <s v=""/>
    <s v=""/>
    <s v=""/>
    <s v=""/>
    <n v="1"/>
    <s v=""/>
    <s v=""/>
    <s v=""/>
    <s v=""/>
    <s v=""/>
    <s v=""/>
    <n v="1"/>
    <s v=""/>
    <s v="43995708IST"/>
    <s v="43995708708KHI"/>
    <s v="ISTL"/>
    <s v="43995708ISTL"/>
    <n v="3766"/>
    <s v="IST"/>
    <x v="7"/>
    <n v="2"/>
    <n v="1"/>
    <s v="37661"/>
    <s v=""/>
    <s v=""/>
  </r>
  <r>
    <x v="6"/>
    <s v=" "/>
    <s v="TK"/>
    <x v="372"/>
    <m/>
    <s v="SAT"/>
    <x v="1"/>
    <d v="1899-12-30T17:40:00"/>
    <d v="1899-12-30T23:10:00"/>
    <s v="  "/>
    <x v="42"/>
    <s v="TK"/>
    <s v="33S"/>
    <x v="3"/>
    <x v="1"/>
    <x v="0"/>
    <x v="0"/>
    <x v="1"/>
    <x v="1"/>
    <x v="1"/>
    <x v="40"/>
    <x v="33"/>
    <x v="3"/>
    <s v="ISTLHEIST"/>
    <s v=""/>
    <s v=""/>
    <s v=""/>
    <s v=""/>
    <s v=""/>
    <n v="1"/>
    <s v=""/>
    <s v=""/>
    <s v=""/>
    <s v=""/>
    <s v=""/>
    <s v=""/>
    <n v="1"/>
    <s v=""/>
    <s v="43995714IST"/>
    <s v="43995714714LHE"/>
    <s v="ISTL"/>
    <s v="43995714ISTL"/>
    <n v="3771"/>
    <s v="IST"/>
    <x v="7"/>
    <n v="2"/>
    <n v="1"/>
    <s v="37711"/>
    <s v=""/>
    <s v=""/>
  </r>
  <r>
    <x v="6"/>
    <s v=" "/>
    <s v="TK"/>
    <x v="373"/>
    <m/>
    <s v="SAT"/>
    <x v="8"/>
    <d v="1899-12-30T17:40:00"/>
    <d v="1899-12-30T01:30:00"/>
    <n v="1"/>
    <x v="5"/>
    <s v="TK"/>
    <n v="333"/>
    <x v="3"/>
    <x v="1"/>
    <x v="0"/>
    <x v="0"/>
    <x v="7"/>
    <x v="6"/>
    <x v="0"/>
    <x v="5"/>
    <x v="5"/>
    <x v="4"/>
    <s v="ISTSEZIST"/>
    <s v=""/>
    <s v=""/>
    <s v=""/>
    <s v=""/>
    <s v=""/>
    <n v="1"/>
    <s v=""/>
    <s v=""/>
    <s v=""/>
    <s v=""/>
    <s v=""/>
    <s v=""/>
    <s v=""/>
    <s v=""/>
    <s v="43994749SEZ"/>
    <s v="43994748749IST"/>
    <s v=""/>
    <s v="43995749"/>
    <n v="3134"/>
    <s v="IST"/>
    <x v="6"/>
    <n v="2"/>
    <n v="2"/>
    <s v="31342"/>
    <s v="3134ISLT"/>
    <s v="ISTSEZIST"/>
  </r>
  <r>
    <x v="6"/>
    <s v=" "/>
    <s v="TK"/>
    <x v="160"/>
    <m/>
    <s v="SAT"/>
    <x v="1"/>
    <d v="1899-12-30T17:45:00"/>
    <d v="1899-12-30T03:55:00"/>
    <n v="1"/>
    <x v="82"/>
    <s v="TK"/>
    <n v="333"/>
    <x v="3"/>
    <x v="1"/>
    <x v="0"/>
    <x v="0"/>
    <x v="1"/>
    <x v="1"/>
    <x v="1"/>
    <x v="79"/>
    <x v="59"/>
    <x v="1"/>
    <s v="ISTICNIST"/>
    <s v=""/>
    <s v=""/>
    <s v=""/>
    <s v=""/>
    <s v=""/>
    <n v="1"/>
    <s v=""/>
    <s v=""/>
    <s v=""/>
    <s v=""/>
    <s v=""/>
    <s v=""/>
    <n v="1"/>
    <s v=""/>
    <s v="4399588IST"/>
    <s v="439958888ICN"/>
    <s v="ISTL"/>
    <s v="4399588ISTL"/>
    <n v="3773"/>
    <s v="IST"/>
    <x v="7"/>
    <n v="2"/>
    <n v="1"/>
    <s v="37731"/>
    <s v=""/>
    <s v=""/>
  </r>
  <r>
    <x v="6"/>
    <s v=" "/>
    <s v="TK"/>
    <x v="560"/>
    <m/>
    <s v="SAT"/>
    <x v="22"/>
    <d v="1899-12-30T17:50:00"/>
    <d v="1899-12-30T19:40:00"/>
    <s v="  "/>
    <x v="106"/>
    <s v="TK"/>
    <s v="33X"/>
    <x v="1"/>
    <x v="0"/>
    <x v="0"/>
    <x v="0"/>
    <x v="21"/>
    <x v="18"/>
    <x v="5"/>
    <x v="103"/>
    <x v="75"/>
    <x v="2"/>
    <s v="ISLKBPBUDISL"/>
    <s v=""/>
    <s v=""/>
    <s v=""/>
    <s v=""/>
    <s v=""/>
    <n v="1"/>
    <s v=""/>
    <s v=""/>
    <s v=""/>
    <s v=""/>
    <s v=""/>
    <s v=""/>
    <n v="1"/>
    <s v=""/>
    <s v="439956389KBP"/>
    <s v="4399563896389BUD"/>
    <s v=""/>
    <s v="439956389"/>
    <n v="3620"/>
    <s v="ISL"/>
    <x v="7"/>
    <n v="3"/>
    <n v="2"/>
    <s v="36202"/>
    <s v=""/>
    <s v=""/>
  </r>
  <r>
    <x v="6"/>
    <s v=" "/>
    <s v="TK"/>
    <x v="374"/>
    <m/>
    <s v="SAT"/>
    <x v="81"/>
    <d v="1899-12-30T17:55:00"/>
    <d v="1899-12-30T20:50:00"/>
    <s v="  "/>
    <x v="5"/>
    <s v="TK"/>
    <s v="33D"/>
    <x v="3"/>
    <x v="1"/>
    <x v="0"/>
    <x v="0"/>
    <x v="78"/>
    <x v="58"/>
    <x v="4"/>
    <x v="5"/>
    <x v="5"/>
    <x v="4"/>
    <s v="ISTMXPIST"/>
    <s v=""/>
    <s v=""/>
    <s v=""/>
    <s v=""/>
    <s v=""/>
    <n v="1"/>
    <s v=""/>
    <s v=""/>
    <s v=""/>
    <s v=""/>
    <s v=""/>
    <s v=""/>
    <s v=""/>
    <s v=""/>
    <s v="439951876MXP"/>
    <s v="4399518751876IST"/>
    <s v=""/>
    <s v="439951876"/>
    <n v="3611"/>
    <s v="IST"/>
    <x v="7"/>
    <n v="2"/>
    <n v="2"/>
    <s v="36112"/>
    <s v="3611ISLT"/>
    <s v="ISTMXPIST"/>
  </r>
  <r>
    <x v="6"/>
    <s v=" "/>
    <s v="TK"/>
    <x v="533"/>
    <m/>
    <s v="SAT"/>
    <x v="116"/>
    <d v="1899-12-30T18:10:00"/>
    <d v="1899-12-30T05:25:00"/>
    <n v="1"/>
    <x v="5"/>
    <s v="TK"/>
    <n v="789"/>
    <x v="3"/>
    <x v="1"/>
    <x v="4"/>
    <x v="0"/>
    <x v="111"/>
    <x v="76"/>
    <x v="2"/>
    <x v="5"/>
    <x v="5"/>
    <x v="4"/>
    <s v="ISTHAVCCSIST"/>
    <s v=""/>
    <s v=""/>
    <s v=""/>
    <s v=""/>
    <s v=""/>
    <n v="1"/>
    <s v=""/>
    <s v=""/>
    <s v=""/>
    <s v=""/>
    <s v=""/>
    <s v=""/>
    <s v=""/>
    <s v=""/>
    <s v="43994183CCS"/>
    <s v="43994183183IST"/>
    <s v=""/>
    <s v="43995183"/>
    <n v="3149"/>
    <s v="IST"/>
    <x v="6"/>
    <n v="3"/>
    <n v="3"/>
    <s v="31493"/>
    <s v="3149ISLT"/>
    <s v="ISTHAVCCSIST"/>
  </r>
  <r>
    <x v="6"/>
    <s v=" "/>
    <s v="TK"/>
    <x v="375"/>
    <m/>
    <s v="SAT"/>
    <x v="105"/>
    <d v="1899-12-30T18:10:00"/>
    <d v="1899-12-30T21:05:00"/>
    <s v="  "/>
    <x v="5"/>
    <s v="TK"/>
    <s v="33P"/>
    <x v="3"/>
    <x v="1"/>
    <x v="0"/>
    <x v="0"/>
    <x v="101"/>
    <x v="14"/>
    <x v="4"/>
    <x v="5"/>
    <x v="5"/>
    <x v="4"/>
    <s v="ISTTXLIST"/>
    <s v=""/>
    <s v=""/>
    <s v=""/>
    <s v=""/>
    <s v=""/>
    <n v="1"/>
    <s v=""/>
    <s v=""/>
    <s v=""/>
    <s v=""/>
    <s v=""/>
    <s v=""/>
    <s v=""/>
    <s v=""/>
    <s v="439951724TXL"/>
    <s v="4399517231724IST"/>
    <s v=""/>
    <s v="439951724"/>
    <n v="3615"/>
    <s v="IST"/>
    <x v="7"/>
    <n v="2"/>
    <n v="2"/>
    <s v="36152"/>
    <s v="3615ISLT"/>
    <s v="ISTTXLIST"/>
  </r>
  <r>
    <x v="6"/>
    <s v=" "/>
    <s v="TK"/>
    <x v="379"/>
    <m/>
    <s v="SAT"/>
    <x v="61"/>
    <d v="1899-12-30T19:05:00"/>
    <d v="1899-12-30T21:10:00"/>
    <s v="  "/>
    <x v="5"/>
    <s v="TK"/>
    <n v="333"/>
    <x v="3"/>
    <x v="1"/>
    <x v="0"/>
    <x v="0"/>
    <x v="58"/>
    <x v="44"/>
    <x v="6"/>
    <x v="5"/>
    <x v="5"/>
    <x v="4"/>
    <s v="ISTBEYIST"/>
    <s v=""/>
    <s v=""/>
    <s v=""/>
    <s v=""/>
    <s v=""/>
    <n v="1"/>
    <s v=""/>
    <s v=""/>
    <s v=""/>
    <s v=""/>
    <s v=""/>
    <s v=""/>
    <s v=""/>
    <s v=""/>
    <s v="43995827BEY"/>
    <s v="43995826827IST"/>
    <s v=""/>
    <s v="43995827"/>
    <n v="3679"/>
    <s v="IST"/>
    <x v="7"/>
    <n v="2"/>
    <n v="2"/>
    <s v="36792"/>
    <s v="3679ISLT"/>
    <s v="ISTBEYIST"/>
  </r>
  <r>
    <x v="6"/>
    <s v=" "/>
    <s v="TK"/>
    <x v="572"/>
    <m/>
    <s v="SAT"/>
    <x v="129"/>
    <d v="1899-12-30T19:10:00"/>
    <d v="1899-12-30T21:50:00"/>
    <s v="  "/>
    <x v="16"/>
    <s v="KZU"/>
    <s v="ABV"/>
    <x v="0"/>
    <x v="0"/>
    <x v="2"/>
    <x v="0"/>
    <x v="124"/>
    <x v="79"/>
    <x v="5"/>
    <x v="5"/>
    <x v="5"/>
    <x v="4"/>
    <s v="ISLTBSISL"/>
    <s v=""/>
    <s v=""/>
    <s v=""/>
    <s v=""/>
    <s v=""/>
    <n v="1"/>
    <s v=""/>
    <s v=""/>
    <s v=""/>
    <s v=""/>
    <s v=""/>
    <s v=""/>
    <s v=""/>
    <s v=""/>
    <s v="439956679TBS"/>
    <s v="4399566786679ISL"/>
    <s v=""/>
    <s v="439956679"/>
    <n v="3666"/>
    <s v="ISL"/>
    <x v="7"/>
    <n v="2"/>
    <n v="2"/>
    <s v="36662"/>
    <s v="3666ISLT"/>
    <s v="ISLTBSISL"/>
  </r>
  <r>
    <x v="6"/>
    <s v=" "/>
    <s v="TK"/>
    <x v="558"/>
    <m/>
    <s v="SAT"/>
    <x v="35"/>
    <d v="1899-12-30T19:20:00"/>
    <d v="1899-12-30T21:50:00"/>
    <s v="  "/>
    <x v="16"/>
    <s v="TK"/>
    <s v="33X"/>
    <x v="1"/>
    <x v="0"/>
    <x v="0"/>
    <x v="0"/>
    <x v="33"/>
    <x v="25"/>
    <x v="5"/>
    <x v="5"/>
    <x v="5"/>
    <x v="4"/>
    <s v="ISLVNOPRGISL"/>
    <s v=""/>
    <s v=""/>
    <s v=""/>
    <s v=""/>
    <s v=""/>
    <n v="1"/>
    <s v=""/>
    <s v=""/>
    <s v=""/>
    <s v=""/>
    <s v=""/>
    <s v=""/>
    <s v=""/>
    <s v=""/>
    <s v="439956577PRG"/>
    <s v="4399565776577ISL"/>
    <s v=""/>
    <s v="439956577"/>
    <n v="3511"/>
    <s v="ISL"/>
    <x v="7"/>
    <n v="3"/>
    <n v="3"/>
    <s v="35113"/>
    <s v="3511ISLT"/>
    <s v="ISLVNOPRGISL"/>
  </r>
  <r>
    <x v="6"/>
    <s v=" "/>
    <s v="TK"/>
    <x v="380"/>
    <m/>
    <s v="SAT"/>
    <x v="37"/>
    <d v="1899-12-30T19:35:00"/>
    <d v="1899-12-30T02:15:00"/>
    <n v="1"/>
    <x v="5"/>
    <s v="TK"/>
    <s v="33D"/>
    <x v="3"/>
    <x v="1"/>
    <x v="0"/>
    <x v="0"/>
    <x v="35"/>
    <x v="27"/>
    <x v="0"/>
    <x v="5"/>
    <x v="5"/>
    <x v="4"/>
    <s v="ISTLOSIST"/>
    <s v=""/>
    <s v=""/>
    <s v=""/>
    <s v=""/>
    <s v=""/>
    <n v="1"/>
    <s v=""/>
    <s v=""/>
    <s v=""/>
    <s v=""/>
    <s v=""/>
    <s v=""/>
    <s v=""/>
    <s v=""/>
    <s v="43995626LOS"/>
    <s v="43995625626IST"/>
    <s v=""/>
    <s v="43995626"/>
    <n v="3493"/>
    <s v="IST"/>
    <x v="7"/>
    <n v="2"/>
    <n v="2"/>
    <s v="34932"/>
    <s v="3493ISLT"/>
    <s v="ISTLOSIST"/>
  </r>
  <r>
    <x v="6"/>
    <s v=" "/>
    <s v="TK"/>
    <x v="573"/>
    <m/>
    <s v="SAT"/>
    <x v="20"/>
    <d v="1899-12-30T19:40:00"/>
    <d v="1899-12-30T22:55:00"/>
    <s v="  "/>
    <x v="16"/>
    <s v="KZU"/>
    <s v="ABW"/>
    <x v="1"/>
    <x v="0"/>
    <x v="2"/>
    <x v="0"/>
    <x v="19"/>
    <x v="17"/>
    <x v="4"/>
    <x v="5"/>
    <x v="5"/>
    <x v="4"/>
    <s v="ISLBRUISL"/>
    <s v=""/>
    <s v=""/>
    <s v=""/>
    <s v=""/>
    <s v=""/>
    <n v="1"/>
    <s v=""/>
    <s v=""/>
    <s v=""/>
    <s v=""/>
    <s v=""/>
    <s v=""/>
    <s v=""/>
    <s v=""/>
    <s v="439956338BRU"/>
    <s v="4399563376338ISL"/>
    <s v=""/>
    <s v="439956338"/>
    <n v="3640"/>
    <s v="ISL"/>
    <x v="7"/>
    <n v="2"/>
    <n v="2"/>
    <s v="36402"/>
    <s v="3640ISLT"/>
    <s v="ISLBRUISL"/>
  </r>
  <r>
    <x v="6"/>
    <s v=" "/>
    <s v="TK"/>
    <x v="100"/>
    <m/>
    <s v="SAT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s v=""/>
    <s v=""/>
    <s v=""/>
    <s v=""/>
    <n v="1"/>
    <s v=""/>
    <s v=""/>
    <s v=""/>
    <s v=""/>
    <s v=""/>
    <s v=""/>
    <s v=""/>
    <s v=""/>
    <s v="439952175ESB"/>
    <s v="4399521742175IST"/>
    <s v=""/>
    <s v="439952175"/>
    <n v="3722"/>
    <s v="IST"/>
    <x v="7"/>
    <n v="2"/>
    <n v="2"/>
    <s v="37222"/>
    <s v="3722ISLT"/>
    <s v="ISTESBIST"/>
  </r>
  <r>
    <x v="6"/>
    <s v=" "/>
    <s v="TK"/>
    <x v="574"/>
    <m/>
    <s v="SAT"/>
    <x v="44"/>
    <d v="1899-12-30T19:55:00"/>
    <d v="1899-12-30T23:20:00"/>
    <s v="  "/>
    <x v="16"/>
    <s v="TK"/>
    <s v="77X"/>
    <x v="1"/>
    <x v="0"/>
    <x v="1"/>
    <x v="0"/>
    <x v="42"/>
    <x v="33"/>
    <x v="4"/>
    <x v="5"/>
    <x v="5"/>
    <x v="4"/>
    <s v="ISLCDGISL"/>
    <s v=""/>
    <s v=""/>
    <s v=""/>
    <s v=""/>
    <s v=""/>
    <n v="1"/>
    <s v=""/>
    <s v=""/>
    <s v=""/>
    <s v=""/>
    <s v=""/>
    <s v=""/>
    <s v=""/>
    <s v=""/>
    <s v="439956422CDG"/>
    <s v="4399564216422ISL"/>
    <s v=""/>
    <s v="439956422"/>
    <n v="3613"/>
    <s v="ISL"/>
    <x v="7"/>
    <n v="2"/>
    <n v="2"/>
    <s v="36132"/>
    <s v="3613ISLT"/>
    <s v="ISLCDGISL"/>
  </r>
  <r>
    <x v="6"/>
    <s v=" "/>
    <s v="TK"/>
    <x v="575"/>
    <m/>
    <s v="SAT"/>
    <x v="123"/>
    <d v="1899-12-30T20:00:00"/>
    <d v="1899-12-30T22:15:00"/>
    <s v="  "/>
    <x v="16"/>
    <s v="TK"/>
    <s v="33X"/>
    <x v="1"/>
    <x v="0"/>
    <x v="0"/>
    <x v="0"/>
    <x v="118"/>
    <x v="46"/>
    <x v="5"/>
    <x v="5"/>
    <x v="5"/>
    <x v="4"/>
    <s v="ISLVIEISL"/>
    <s v=""/>
    <s v=""/>
    <s v=""/>
    <s v=""/>
    <s v=""/>
    <n v="1"/>
    <s v=""/>
    <s v=""/>
    <s v=""/>
    <s v=""/>
    <s v=""/>
    <s v=""/>
    <s v=""/>
    <s v=""/>
    <s v="439956354VIE"/>
    <s v="4399563536354ISL"/>
    <s v=""/>
    <s v="439956354"/>
    <n v="3676"/>
    <s v="ISL"/>
    <x v="7"/>
    <n v="2"/>
    <n v="2"/>
    <s v="36762"/>
    <s v="3676ISLT"/>
    <s v="ISLVIEISL"/>
  </r>
  <r>
    <x v="6"/>
    <s v=" "/>
    <s v="TK"/>
    <x v="102"/>
    <m/>
    <s v="SAT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s v=""/>
    <s v=""/>
    <s v=""/>
    <s v=""/>
    <n v="1"/>
    <s v=""/>
    <s v=""/>
    <s v=""/>
    <s v=""/>
    <s v=""/>
    <s v=""/>
    <s v=""/>
    <s v=""/>
    <s v="439952335ADB"/>
    <s v="4399523342335IST"/>
    <s v=""/>
    <s v="439952335"/>
    <n v="3728"/>
    <s v="IST"/>
    <x v="7"/>
    <n v="2"/>
    <n v="2"/>
    <s v="37282"/>
    <s v="3728ISLT"/>
    <s v="ISTADBIST"/>
  </r>
  <r>
    <x v="6"/>
    <s v=" "/>
    <s v="TK"/>
    <x v="19"/>
    <m/>
    <s v="SAT"/>
    <x v="45"/>
    <d v="1899-12-30T20:20:00"/>
    <d v="1899-12-30T03:10:00"/>
    <n v="1"/>
    <x v="1"/>
    <s v="TK"/>
    <s v="33X"/>
    <x v="1"/>
    <x v="0"/>
    <x v="0"/>
    <x v="0"/>
    <x v="43"/>
    <x v="28"/>
    <x v="3"/>
    <x v="1"/>
    <x v="1"/>
    <x v="1"/>
    <s v="ISLALACANFRUISL"/>
    <s v=""/>
    <s v=""/>
    <s v=""/>
    <s v=""/>
    <s v=""/>
    <n v="1"/>
    <s v=""/>
    <s v=""/>
    <s v=""/>
    <s v=""/>
    <s v=""/>
    <s v=""/>
    <n v="1"/>
    <s v=""/>
    <s v="439956517CAN"/>
    <s v="4399565166517FRU"/>
    <s v=""/>
    <s v="439956517"/>
    <n v="3305"/>
    <s v="ISL"/>
    <x v="7"/>
    <n v="4"/>
    <n v="3"/>
    <s v="33053"/>
    <s v=""/>
    <s v=""/>
  </r>
  <r>
    <x v="6"/>
    <s v=" "/>
    <s v="TK"/>
    <x v="21"/>
    <m/>
    <s v="SAT"/>
    <x v="77"/>
    <d v="1899-12-30T20:40:00"/>
    <d v="1899-12-30T03:30:00"/>
    <n v="1"/>
    <x v="1"/>
    <s v="TK"/>
    <s v="33X"/>
    <x v="1"/>
    <x v="0"/>
    <x v="0"/>
    <x v="0"/>
    <x v="74"/>
    <x v="28"/>
    <x v="3"/>
    <x v="1"/>
    <x v="1"/>
    <x v="1"/>
    <s v="ISLALASZXFRUISL"/>
    <s v=""/>
    <s v=""/>
    <s v=""/>
    <s v=""/>
    <s v=""/>
    <n v="1"/>
    <s v=""/>
    <s v=""/>
    <s v=""/>
    <s v=""/>
    <s v=""/>
    <s v=""/>
    <n v="1"/>
    <s v=""/>
    <s v="439956225SZX"/>
    <s v="4399562246225FRU"/>
    <s v=""/>
    <s v="439956225"/>
    <n v="3287"/>
    <s v="ISL"/>
    <x v="7"/>
    <n v="4"/>
    <n v="3"/>
    <s v="32873"/>
    <s v=""/>
    <s v=""/>
  </r>
  <r>
    <x v="6"/>
    <s v=" "/>
    <s v="TK"/>
    <x v="106"/>
    <m/>
    <s v="SAT"/>
    <x v="61"/>
    <d v="1899-12-30T20:45:00"/>
    <d v="1899-12-30T22:45:00"/>
    <s v="  "/>
    <x v="5"/>
    <s v="TK"/>
    <s v="TK3"/>
    <x v="0"/>
    <x v="2"/>
    <x v="5"/>
    <x v="1"/>
    <x v="58"/>
    <x v="44"/>
    <x v="6"/>
    <x v="5"/>
    <x v="5"/>
    <x v="4"/>
    <s v="ISTBEYIST"/>
    <s v=""/>
    <s v=""/>
    <s v=""/>
    <s v=""/>
    <s v=""/>
    <n v="1"/>
    <s v=""/>
    <s v=""/>
    <s v=""/>
    <s v=""/>
    <s v=""/>
    <s v=""/>
    <s v=""/>
    <s v=""/>
    <s v="439956117BEY"/>
    <s v="4399561166117IST"/>
    <s v=""/>
    <s v="439956117"/>
    <n v="3758"/>
    <s v="IST"/>
    <x v="7"/>
    <n v="2"/>
    <n v="2"/>
    <s v="37582"/>
    <s v="3758ISLT"/>
    <s v="ISTBEYIST"/>
  </r>
  <r>
    <x v="6"/>
    <s v=" "/>
    <s v="TK"/>
    <x v="476"/>
    <m/>
    <s v="SAT"/>
    <x v="127"/>
    <d v="1899-12-30T21:00:00"/>
    <d v="1899-12-30T06:55:00"/>
    <n v="1"/>
    <x v="5"/>
    <s v="TK"/>
    <n v="789"/>
    <x v="3"/>
    <x v="1"/>
    <x v="4"/>
    <x v="0"/>
    <x v="122"/>
    <x v="4"/>
    <x v="2"/>
    <x v="5"/>
    <x v="5"/>
    <x v="4"/>
    <s v="ISTIADIST"/>
    <s v=""/>
    <s v=""/>
    <s v=""/>
    <s v=""/>
    <s v=""/>
    <n v="1"/>
    <s v=""/>
    <s v=""/>
    <s v=""/>
    <s v=""/>
    <s v=""/>
    <s v=""/>
    <s v=""/>
    <s v=""/>
    <s v="43995188IAD"/>
    <s v="43995187188IST"/>
    <s v=""/>
    <s v="43995188"/>
    <n v="3281"/>
    <s v="IST"/>
    <x v="7"/>
    <n v="2"/>
    <n v="2"/>
    <s v="32812"/>
    <s v="3281ISLT"/>
    <s v="ISTIADIST"/>
  </r>
  <r>
    <x v="6"/>
    <s v=" "/>
    <s v="TK"/>
    <x v="26"/>
    <m/>
    <s v="SAT"/>
    <x v="71"/>
    <d v="1899-12-30T21:00:00"/>
    <d v="1899-12-30T03:40:00"/>
    <n v="1"/>
    <x v="58"/>
    <s v="TK"/>
    <s v="TK7"/>
    <x v="0"/>
    <x v="2"/>
    <x v="5"/>
    <x v="1"/>
    <x v="68"/>
    <x v="52"/>
    <x v="2"/>
    <x v="55"/>
    <x v="42"/>
    <x v="0"/>
    <s v="ISTDSSDSSGRUDSSIST"/>
    <s v=""/>
    <s v=""/>
    <s v=""/>
    <s v=""/>
    <s v=""/>
    <n v="1"/>
    <s v=""/>
    <s v=""/>
    <s v=""/>
    <s v=""/>
    <s v=""/>
    <s v=""/>
    <s v=""/>
    <s v=""/>
    <s v="439956154GRU"/>
    <s v="4399561536154DSS"/>
    <s v=""/>
    <s v="439956154"/>
    <n v="3211"/>
    <s v="IST"/>
    <x v="7"/>
    <n v="5"/>
    <n v="4"/>
    <s v="32114"/>
    <s v=""/>
    <s v=""/>
  </r>
  <r>
    <x v="6"/>
    <s v=" "/>
    <s v="TK"/>
    <x v="576"/>
    <m/>
    <s v="SAT"/>
    <x v="42"/>
    <d v="1899-12-30T21:00:00"/>
    <d v="1899-12-30T08:10:00"/>
    <n v="1"/>
    <x v="16"/>
    <s v="TK"/>
    <s v="77X"/>
    <x v="1"/>
    <x v="0"/>
    <x v="1"/>
    <x v="0"/>
    <x v="40"/>
    <x v="28"/>
    <x v="3"/>
    <x v="5"/>
    <x v="5"/>
    <x v="4"/>
    <s v="ISLFRUPVGISL"/>
    <s v=""/>
    <s v=""/>
    <s v=""/>
    <s v=""/>
    <s v=""/>
    <n v="1"/>
    <s v=""/>
    <s v=""/>
    <s v=""/>
    <s v=""/>
    <s v=""/>
    <s v=""/>
    <s v=""/>
    <s v=""/>
    <s v="439956483PVG"/>
    <s v="4399564826483ISL"/>
    <s v=""/>
    <s v="439956483"/>
    <n v="3304"/>
    <s v="ISL"/>
    <x v="7"/>
    <n v="3"/>
    <n v="3"/>
    <s v="33043"/>
    <s v="3304ISLT"/>
    <s v="ISLFRUPVGISL"/>
  </r>
  <r>
    <x v="6"/>
    <s v=" "/>
    <s v="TK"/>
    <x v="561"/>
    <m/>
    <s v="SAT"/>
    <x v="11"/>
    <d v="1899-12-30T21:05:00"/>
    <d v="1899-12-30T03:2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s v=""/>
    <s v=""/>
    <s v=""/>
    <s v=""/>
    <s v=""/>
    <n v="1"/>
    <s v=""/>
    <s v="439956786ALA"/>
    <s v="4399567866786HKG"/>
    <s v=""/>
    <s v="439956786"/>
    <n v="3625"/>
    <s v="ISL"/>
    <x v="7"/>
    <n v="4"/>
    <n v="4"/>
    <s v="36254"/>
    <s v=""/>
    <s v=""/>
  </r>
  <r>
    <x v="6"/>
    <s v=" "/>
    <s v="TK"/>
    <x v="555"/>
    <m/>
    <s v="SAT"/>
    <x v="10"/>
    <d v="1899-12-30T21:10:00"/>
    <d v="1899-12-30T03:30:00"/>
    <n v="1"/>
    <x v="5"/>
    <s v="TK"/>
    <s v="33X"/>
    <x v="1"/>
    <x v="0"/>
    <x v="0"/>
    <x v="0"/>
    <x v="9"/>
    <x v="8"/>
    <x v="0"/>
    <x v="5"/>
    <x v="5"/>
    <x v="4"/>
    <s v="ISLKRTNBOIST"/>
    <s v=""/>
    <s v=""/>
    <s v=""/>
    <s v=""/>
    <s v=""/>
    <n v="1"/>
    <s v=""/>
    <s v=""/>
    <s v=""/>
    <s v=""/>
    <s v=""/>
    <s v=""/>
    <s v=""/>
    <s v=""/>
    <s v="439956303NBO"/>
    <s v="4399563036303IST"/>
    <s v=""/>
    <s v="439956303"/>
    <n v="3429"/>
    <s v="ISL"/>
    <x v="7"/>
    <n v="3"/>
    <n v="3"/>
    <s v="34293"/>
    <s v="3429ISLT"/>
    <s v="ISLKRTNBOIST"/>
  </r>
  <r>
    <x v="6"/>
    <s v=" "/>
    <s v="TK"/>
    <x v="388"/>
    <m/>
    <s v="SAT"/>
    <x v="18"/>
    <d v="1899-12-30T21:15:00"/>
    <d v="1899-12-30T00:30:00"/>
    <n v="1"/>
    <x v="5"/>
    <s v="TK"/>
    <s v="33P"/>
    <x v="3"/>
    <x v="1"/>
    <x v="0"/>
    <x v="0"/>
    <x v="17"/>
    <x v="15"/>
    <x v="4"/>
    <x v="5"/>
    <x v="5"/>
    <x v="4"/>
    <s v="ISTAMSIST"/>
    <s v=""/>
    <s v=""/>
    <s v=""/>
    <s v=""/>
    <s v=""/>
    <n v="1"/>
    <s v=""/>
    <s v=""/>
    <s v=""/>
    <s v=""/>
    <s v=""/>
    <s v=""/>
    <s v=""/>
    <s v=""/>
    <s v="439951956AMS"/>
    <s v="4399519551956IST"/>
    <s v=""/>
    <s v="439951956"/>
    <n v="3710"/>
    <s v="IST"/>
    <x v="7"/>
    <n v="2"/>
    <n v="2"/>
    <s v="37102"/>
    <s v="3710ISLT"/>
    <s v="ISTAMSIST"/>
  </r>
  <r>
    <x v="6"/>
    <s v=" "/>
    <s v="TK"/>
    <x v="550"/>
    <m/>
    <s v="SAT"/>
    <x v="10"/>
    <d v="1899-12-30T21:30:00"/>
    <d v="1899-12-30T03:45:00"/>
    <n v="1"/>
    <x v="5"/>
    <s v="TK"/>
    <s v="33X"/>
    <x v="1"/>
    <x v="0"/>
    <x v="0"/>
    <x v="0"/>
    <x v="9"/>
    <x v="8"/>
    <x v="0"/>
    <x v="5"/>
    <x v="5"/>
    <x v="4"/>
    <s v="ISLKWINBOIST"/>
    <s v=""/>
    <s v=""/>
    <s v=""/>
    <s v=""/>
    <s v=""/>
    <n v="1"/>
    <s v=""/>
    <s v=""/>
    <s v=""/>
    <s v=""/>
    <s v=""/>
    <s v=""/>
    <s v=""/>
    <s v=""/>
    <s v="439956426NBO"/>
    <s v="4399564266426IST"/>
    <s v=""/>
    <s v="439956426"/>
    <n v="3352"/>
    <s v="ISL"/>
    <x v="7"/>
    <n v="3"/>
    <n v="3"/>
    <s v="33523"/>
    <s v="3352ISLT"/>
    <s v="ISLKWINBOIST"/>
  </r>
  <r>
    <x v="6"/>
    <s v=" "/>
    <s v="TK"/>
    <x v="220"/>
    <m/>
    <s v="SAT"/>
    <x v="1"/>
    <d v="1899-12-30T21:40:00"/>
    <d v="1899-12-30T02:10:00"/>
    <n v="1"/>
    <x v="95"/>
    <s v="TK"/>
    <s v="33S"/>
    <x v="3"/>
    <x v="1"/>
    <x v="0"/>
    <x v="0"/>
    <x v="1"/>
    <x v="1"/>
    <x v="1"/>
    <x v="92"/>
    <x v="32"/>
    <x v="1"/>
    <s v="ISTTASIST"/>
    <s v=""/>
    <s v=""/>
    <s v=""/>
    <s v=""/>
    <s v=""/>
    <n v="1"/>
    <s v=""/>
    <s v=""/>
    <s v=""/>
    <s v=""/>
    <s v=""/>
    <s v=""/>
    <n v="1"/>
    <s v=""/>
    <s v="43995368IST"/>
    <s v="43995368368TAS"/>
    <s v="ISTL"/>
    <s v="43995368ISTL"/>
    <n v="3855"/>
    <s v="IST"/>
    <x v="7"/>
    <n v="2"/>
    <n v="1"/>
    <s v="38551"/>
    <s v=""/>
    <s v=""/>
  </r>
  <r>
    <x v="6"/>
    <s v=" "/>
    <s v="TK"/>
    <x v="560"/>
    <m/>
    <s v="SAT"/>
    <x v="101"/>
    <d v="1899-12-30T21:40:00"/>
    <d v="1899-12-30T23:40:00"/>
    <s v="  "/>
    <x v="16"/>
    <s v="TK"/>
    <s v="33X"/>
    <x v="1"/>
    <x v="0"/>
    <x v="0"/>
    <x v="0"/>
    <x v="98"/>
    <x v="71"/>
    <x v="5"/>
    <x v="5"/>
    <x v="5"/>
    <x v="4"/>
    <s v="ISLKBPBUDISL"/>
    <s v=""/>
    <s v=""/>
    <s v=""/>
    <s v=""/>
    <s v=""/>
    <n v="1"/>
    <s v=""/>
    <s v=""/>
    <s v=""/>
    <s v=""/>
    <s v=""/>
    <s v=""/>
    <s v=""/>
    <s v=""/>
    <s v="439956389BUD"/>
    <s v="4399563896389ISL"/>
    <s v=""/>
    <s v="439956389"/>
    <n v="3620"/>
    <s v="ISL"/>
    <x v="7"/>
    <n v="3"/>
    <n v="3"/>
    <s v="36203"/>
    <s v="3620ISLT"/>
    <s v="ISLKBPBUDISL"/>
  </r>
  <r>
    <x v="6"/>
    <s v=" "/>
    <s v="TK"/>
    <x v="221"/>
    <m/>
    <s v="SAT"/>
    <x v="1"/>
    <d v="1899-12-30T21:50:00"/>
    <d v="1899-12-30T23:40:00"/>
    <s v="  "/>
    <x v="60"/>
    <s v="TK"/>
    <s v="33P"/>
    <x v="3"/>
    <x v="1"/>
    <x v="0"/>
    <x v="0"/>
    <x v="1"/>
    <x v="1"/>
    <x v="1"/>
    <x v="57"/>
    <x v="44"/>
    <x v="3"/>
    <s v="ISTBEYIST"/>
    <s v=""/>
    <s v=""/>
    <s v=""/>
    <s v=""/>
    <s v=""/>
    <n v="1"/>
    <s v=""/>
    <s v=""/>
    <s v=""/>
    <s v=""/>
    <s v=""/>
    <s v=""/>
    <n v="1"/>
    <s v=""/>
    <s v="43995828IST"/>
    <s v="43995828828BEY"/>
    <s v="ISTL"/>
    <s v="43995828ISTL"/>
    <n v="3860"/>
    <s v="IST"/>
    <x v="7"/>
    <n v="2"/>
    <n v="1"/>
    <s v="38601"/>
    <s v=""/>
    <s v=""/>
  </r>
  <r>
    <x v="6"/>
    <s v=" "/>
    <s v="TK"/>
    <x v="31"/>
    <m/>
    <s v="SAT"/>
    <x v="40"/>
    <d v="1899-12-30T22:00:00"/>
    <d v="1899-12-30T04:30:00"/>
    <n v="1"/>
    <x v="23"/>
    <s v="RH"/>
    <s v="3RH"/>
    <x v="2"/>
    <x v="0"/>
    <x v="0"/>
    <x v="0"/>
    <x v="38"/>
    <x v="30"/>
    <x v="3"/>
    <x v="21"/>
    <x v="20"/>
    <x v="1"/>
    <s v="HKGALAISLALAHKG"/>
    <s v=""/>
    <s v=""/>
    <s v=""/>
    <s v=""/>
    <s v=""/>
    <n v="1"/>
    <s v=""/>
    <s v=""/>
    <s v=""/>
    <s v=""/>
    <s v=""/>
    <s v=""/>
    <s v=""/>
    <s v=""/>
    <s v="439966791HKG"/>
    <s v="4399667906791ALA"/>
    <s v=""/>
    <s v="439956791"/>
    <n v="4383"/>
    <s v="ISL"/>
    <x v="8"/>
    <n v="4"/>
    <n v="1"/>
    <s v="43831"/>
    <s v=""/>
    <s v=""/>
  </r>
  <r>
    <x v="6"/>
    <s v=" "/>
    <s v="TK"/>
    <x v="223"/>
    <m/>
    <s v="SAT"/>
    <x v="1"/>
    <d v="1899-12-30T22:05:00"/>
    <d v="1899-12-30T02:45:00"/>
    <n v="1"/>
    <x v="96"/>
    <s v="TK"/>
    <n v="333"/>
    <x v="3"/>
    <x v="1"/>
    <x v="0"/>
    <x v="0"/>
    <x v="1"/>
    <x v="1"/>
    <x v="1"/>
    <x v="93"/>
    <x v="69"/>
    <x v="3"/>
    <s v="ISTKBLIST"/>
    <s v=""/>
    <s v=""/>
    <s v=""/>
    <s v=""/>
    <s v=""/>
    <n v="1"/>
    <s v=""/>
    <s v=""/>
    <s v=""/>
    <s v=""/>
    <s v=""/>
    <s v=""/>
    <n v="1"/>
    <s v=""/>
    <s v="43995706IST"/>
    <s v="43995706706KBL"/>
    <s v="ISTL"/>
    <s v="43995706ISTL"/>
    <n v="3866"/>
    <s v="IST"/>
    <x v="7"/>
    <n v="2"/>
    <n v="1"/>
    <s v="38661"/>
    <s v=""/>
    <s v=""/>
  </r>
  <r>
    <x v="6"/>
    <s v=" "/>
    <s v="TK"/>
    <x v="224"/>
    <m/>
    <s v="SAT"/>
    <x v="1"/>
    <d v="1899-12-30T22:05:00"/>
    <d v="1899-12-30T02:00:00"/>
    <n v="1"/>
    <x v="97"/>
    <s v="TK"/>
    <s v="TKB"/>
    <x v="3"/>
    <x v="2"/>
    <x v="5"/>
    <x v="1"/>
    <x v="1"/>
    <x v="1"/>
    <x v="1"/>
    <x v="94"/>
    <x v="70"/>
    <x v="3"/>
    <s v="ISTSYZIST"/>
    <s v=""/>
    <s v=""/>
    <s v=""/>
    <s v=""/>
    <s v=""/>
    <n v="1"/>
    <s v=""/>
    <s v=""/>
    <s v=""/>
    <s v=""/>
    <s v=""/>
    <s v=""/>
    <n v="1"/>
    <s v=""/>
    <s v="43995862IST"/>
    <s v="43995862862SYZ"/>
    <s v="ISTL"/>
    <s v="43995862ISTL"/>
    <n v="3867"/>
    <s v="IST"/>
    <x v="7"/>
    <n v="2"/>
    <n v="1"/>
    <s v="38671"/>
    <s v=""/>
    <s v=""/>
  </r>
  <r>
    <x v="6"/>
    <s v=" "/>
    <s v="TK"/>
    <x v="226"/>
    <m/>
    <s v="SAT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ISTKULIST"/>
    <s v=""/>
    <s v=""/>
    <s v=""/>
    <s v=""/>
    <s v=""/>
    <n v="1"/>
    <s v=""/>
    <s v=""/>
    <s v=""/>
    <s v=""/>
    <s v=""/>
    <s v=""/>
    <n v="1"/>
    <s v=""/>
    <s v="4399560IST"/>
    <s v="439956060KUL"/>
    <s v="ISTL"/>
    <s v="4399560ISTL"/>
    <n v="3872"/>
    <s v="IST"/>
    <x v="7"/>
    <n v="2"/>
    <n v="1"/>
    <s v="38721"/>
    <s v=""/>
    <s v=""/>
  </r>
  <r>
    <x v="6"/>
    <s v=" "/>
    <s v="TK"/>
    <x v="227"/>
    <m/>
    <s v="SAT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ISTIKAIST"/>
    <s v=""/>
    <s v=""/>
    <s v=""/>
    <s v=""/>
    <s v=""/>
    <n v="1"/>
    <s v=""/>
    <s v=""/>
    <s v=""/>
    <s v=""/>
    <s v=""/>
    <s v=""/>
    <n v="1"/>
    <s v=""/>
    <s v="43995878IST"/>
    <s v="43995878878IKA"/>
    <s v="ISTL"/>
    <s v="43995878ISTL"/>
    <n v="3873"/>
    <s v="IST"/>
    <x v="7"/>
    <n v="2"/>
    <n v="1"/>
    <s v="38731"/>
    <s v=""/>
    <s v=""/>
  </r>
  <r>
    <x v="6"/>
    <s v=" "/>
    <s v="TK"/>
    <x v="51"/>
    <m/>
    <s v="SAT"/>
    <x v="12"/>
    <d v="1899-12-30T22:30:00"/>
    <d v="1899-12-30T07:50:00"/>
    <n v="1"/>
    <x v="57"/>
    <s v="TK"/>
    <s v="77X"/>
    <x v="1"/>
    <x v="0"/>
    <x v="1"/>
    <x v="0"/>
    <x v="11"/>
    <x v="10"/>
    <x v="4"/>
    <x v="54"/>
    <x v="15"/>
    <x v="6"/>
    <s v="ISLMADMIABOGMIAMSTISL"/>
    <s v=""/>
    <s v=""/>
    <s v=""/>
    <s v=""/>
    <s v=""/>
    <n v="1"/>
    <s v=""/>
    <s v=""/>
    <s v=""/>
    <s v=""/>
    <s v=""/>
    <s v=""/>
    <n v="1"/>
    <s v=""/>
    <s v="439956437MAD"/>
    <s v="4399564376437MIA"/>
    <s v=""/>
    <s v="439956437"/>
    <n v="3718"/>
    <s v="ISL"/>
    <x v="7"/>
    <n v="6"/>
    <n v="2"/>
    <s v="37182"/>
    <s v=""/>
    <s v=""/>
  </r>
  <r>
    <x v="6"/>
    <s v=" "/>
    <s v="TK"/>
    <x v="228"/>
    <m/>
    <s v="SAT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ISTTPEIST"/>
    <s v=""/>
    <s v=""/>
    <s v=""/>
    <s v=""/>
    <s v=""/>
    <n v="1"/>
    <s v=""/>
    <s v=""/>
    <s v=""/>
    <s v=""/>
    <s v=""/>
    <s v=""/>
    <n v="1"/>
    <s v=""/>
    <s v="4399524IST"/>
    <s v="439952424TPE"/>
    <s v="ISTL"/>
    <s v="4399524ISTL"/>
    <n v="3875"/>
    <s v="IST"/>
    <x v="7"/>
    <n v="2"/>
    <n v="1"/>
    <s v="38751"/>
    <s v=""/>
    <s v=""/>
  </r>
  <r>
    <x v="6"/>
    <s v=" "/>
    <s v="TK"/>
    <x v="9"/>
    <m/>
    <s v="SAT"/>
    <x v="1"/>
    <d v="1899-12-30T22:35:00"/>
    <d v="1899-12-30T09:05:00"/>
    <n v="1"/>
    <x v="7"/>
    <s v="TK"/>
    <s v="77B"/>
    <x v="3"/>
    <x v="1"/>
    <x v="1"/>
    <x v="0"/>
    <x v="1"/>
    <x v="1"/>
    <x v="1"/>
    <x v="7"/>
    <x v="7"/>
    <x v="1"/>
    <s v="ISTHKGIST"/>
    <s v=""/>
    <s v=""/>
    <s v=""/>
    <s v=""/>
    <s v=""/>
    <n v="1"/>
    <s v=""/>
    <s v=""/>
    <s v=""/>
    <s v=""/>
    <s v=""/>
    <s v=""/>
    <n v="1"/>
    <s v=""/>
    <s v="4399570IST"/>
    <s v="439957070HKG"/>
    <s v="ISTL"/>
    <s v="4399570ISTL"/>
    <n v="3876"/>
    <s v="IST"/>
    <x v="7"/>
    <n v="2"/>
    <n v="1"/>
    <s v="38761"/>
    <s v=""/>
    <s v=""/>
  </r>
  <r>
    <x v="6"/>
    <s v=" "/>
    <s v="TK"/>
    <x v="229"/>
    <m/>
    <s v="SAT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ISTICNIST"/>
    <s v=""/>
    <s v=""/>
    <s v=""/>
    <s v=""/>
    <s v=""/>
    <n v="1"/>
    <s v=""/>
    <s v=""/>
    <s v=""/>
    <s v=""/>
    <s v=""/>
    <s v=""/>
    <n v="1"/>
    <s v=""/>
    <s v="4399590IST"/>
    <s v="439959090ICN"/>
    <s v="ISTL"/>
    <s v="4399590ISTL"/>
    <n v="3877"/>
    <s v="IST"/>
    <x v="7"/>
    <n v="2"/>
    <n v="1"/>
    <s v="38771"/>
    <s v=""/>
    <s v=""/>
  </r>
  <r>
    <x v="6"/>
    <s v=" "/>
    <s v="TK"/>
    <x v="233"/>
    <m/>
    <s v="SAT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ISTCGKIST"/>
    <s v=""/>
    <s v=""/>
    <s v=""/>
    <s v=""/>
    <s v=""/>
    <n v="1"/>
    <s v=""/>
    <s v=""/>
    <s v=""/>
    <s v=""/>
    <s v=""/>
    <s v=""/>
    <n v="1"/>
    <s v=""/>
    <s v="4399556IST"/>
    <s v="439955656CGK"/>
    <s v="ISTL"/>
    <s v="4399556ISTL"/>
    <n v="3880"/>
    <s v="IST"/>
    <x v="7"/>
    <n v="2"/>
    <n v="1"/>
    <s v="38801"/>
    <s v=""/>
    <s v=""/>
  </r>
  <r>
    <x v="6"/>
    <s v=" "/>
    <s v="TK"/>
    <x v="234"/>
    <m/>
    <s v="SAT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ISTMNLIST"/>
    <s v=""/>
    <s v=""/>
    <s v=""/>
    <s v=""/>
    <s v=""/>
    <n v="1"/>
    <s v=""/>
    <s v=""/>
    <s v=""/>
    <s v=""/>
    <s v=""/>
    <s v=""/>
    <n v="1"/>
    <s v=""/>
    <s v="4399584IST"/>
    <s v="439958484MNL"/>
    <s v="ISTL"/>
    <s v="4399584ISTL"/>
    <n v="3881"/>
    <s v="IST"/>
    <x v="7"/>
    <n v="2"/>
    <n v="1"/>
    <s v="38811"/>
    <s v=""/>
    <s v=""/>
  </r>
  <r>
    <x v="6"/>
    <s v=" "/>
    <s v="TK"/>
    <x v="394"/>
    <m/>
    <s v="SAT"/>
    <x v="5"/>
    <d v="1899-12-30T23:00:00"/>
    <d v="1899-12-30T08:50:00"/>
    <n v="1"/>
    <x v="5"/>
    <s v="TK"/>
    <s v="77B"/>
    <x v="3"/>
    <x v="1"/>
    <x v="1"/>
    <x v="0"/>
    <x v="4"/>
    <x v="4"/>
    <x v="2"/>
    <x v="5"/>
    <x v="5"/>
    <x v="4"/>
    <s v="ISTJFKIST"/>
    <s v=""/>
    <s v=""/>
    <s v=""/>
    <s v=""/>
    <s v=""/>
    <n v="1"/>
    <s v=""/>
    <s v=""/>
    <s v=""/>
    <s v=""/>
    <s v=""/>
    <s v=""/>
    <s v=""/>
    <s v=""/>
    <s v="439952JFK"/>
    <s v="4399512IST"/>
    <s v=""/>
    <s v="439952"/>
    <n v="3464"/>
    <s v="IST"/>
    <x v="7"/>
    <n v="2"/>
    <n v="2"/>
    <s v="34642"/>
    <s v="3464ISLT"/>
    <s v="ISTJFKIST"/>
  </r>
  <r>
    <x v="6"/>
    <s v=" "/>
    <s v="TK"/>
    <x v="235"/>
    <m/>
    <s v="SAT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ISTSINIST"/>
    <s v=""/>
    <s v=""/>
    <s v=""/>
    <s v=""/>
    <s v=""/>
    <n v="1"/>
    <s v=""/>
    <s v=""/>
    <s v=""/>
    <s v=""/>
    <s v=""/>
    <s v=""/>
    <n v="1"/>
    <s v=""/>
    <s v="4399554IST"/>
    <s v="439955454SIN"/>
    <s v="ISTL"/>
    <s v="4399554ISTL"/>
    <n v="3885"/>
    <s v="IST"/>
    <x v="7"/>
    <n v="2"/>
    <n v="1"/>
    <s v="38851"/>
    <s v=""/>
    <s v=""/>
  </r>
  <r>
    <x v="6"/>
    <s v=" "/>
    <s v="TK"/>
    <x v="236"/>
    <m/>
    <s v="SAT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ISTDPSIST"/>
    <s v=""/>
    <s v=""/>
    <s v=""/>
    <s v=""/>
    <s v=""/>
    <n v="1"/>
    <s v=""/>
    <s v=""/>
    <s v=""/>
    <s v=""/>
    <s v=""/>
    <s v=""/>
    <n v="1"/>
    <s v=""/>
    <s v="4399566IST"/>
    <s v="439956666DPS"/>
    <s v="ISTL"/>
    <s v="4399566ISTL"/>
    <n v="3886"/>
    <s v="IST"/>
    <x v="7"/>
    <n v="2"/>
    <n v="1"/>
    <s v="38861"/>
    <s v=""/>
    <s v=""/>
  </r>
  <r>
    <x v="6"/>
    <s v=" "/>
    <s v="TK"/>
    <x v="237"/>
    <m/>
    <s v="SAT"/>
    <x v="1"/>
    <d v="1899-12-30T23:00:00"/>
    <d v="1899-12-30T11:30:00"/>
    <n v="1"/>
    <x v="103"/>
    <s v="TK"/>
    <n v="789"/>
    <x v="3"/>
    <x v="1"/>
    <x v="4"/>
    <x v="0"/>
    <x v="1"/>
    <x v="1"/>
    <x v="1"/>
    <x v="100"/>
    <x v="74"/>
    <x v="6"/>
    <s v="ISTCCSIST"/>
    <s v=""/>
    <s v=""/>
    <s v=""/>
    <s v=""/>
    <s v=""/>
    <n v="1"/>
    <s v=""/>
    <s v=""/>
    <s v=""/>
    <s v=""/>
    <s v=""/>
    <s v=""/>
    <n v="1"/>
    <s v=""/>
    <s v="43995223IST"/>
    <s v="43995223223CCS"/>
    <s v="ISTL"/>
    <s v="43995223ISTL"/>
    <n v="3887"/>
    <s v="IST"/>
    <x v="7"/>
    <n v="2"/>
    <n v="1"/>
    <s v="38871"/>
    <s v=""/>
    <s v=""/>
  </r>
  <r>
    <x v="6"/>
    <s v=" "/>
    <s v="TK"/>
    <x v="37"/>
    <m/>
    <s v="SAT"/>
    <x v="40"/>
    <d v="1899-12-30T23:00:00"/>
    <d v="1899-12-30T05:30:00"/>
    <n v="1"/>
    <x v="23"/>
    <s v="RH"/>
    <s v="3RH"/>
    <x v="2"/>
    <x v="0"/>
    <x v="0"/>
    <x v="0"/>
    <x v="38"/>
    <x v="30"/>
    <x v="3"/>
    <x v="21"/>
    <x v="20"/>
    <x v="1"/>
    <s v="HKGALAISLALAHKG"/>
    <s v=""/>
    <s v=""/>
    <s v=""/>
    <s v=""/>
    <s v=""/>
    <n v="1"/>
    <s v=""/>
    <s v=""/>
    <s v=""/>
    <s v=""/>
    <s v=""/>
    <s v=""/>
    <s v=""/>
    <s v=""/>
    <s v="439966783HKG"/>
    <s v="4399667826783ALA"/>
    <s v=""/>
    <s v="439956783"/>
    <n v="4412"/>
    <s v="ISL"/>
    <x v="8"/>
    <n v="4"/>
    <n v="1"/>
    <s v="44121"/>
    <s v=""/>
    <s v=""/>
  </r>
  <r>
    <x v="6"/>
    <s v=" "/>
    <s v="TK"/>
    <x v="531"/>
    <m/>
    <s v="SAT"/>
    <x v="14"/>
    <d v="1899-12-30T23:05:00"/>
    <d v="1899-12-30T03:35:00"/>
    <n v="1"/>
    <x v="5"/>
    <s v="TK"/>
    <n v="332"/>
    <x v="3"/>
    <x v="1"/>
    <x v="0"/>
    <x v="0"/>
    <x v="13"/>
    <x v="12"/>
    <x v="6"/>
    <x v="5"/>
    <x v="5"/>
    <x v="4"/>
    <s v="ISTDOHIST"/>
    <s v=""/>
    <s v=""/>
    <s v=""/>
    <s v=""/>
    <s v=""/>
    <n v="1"/>
    <s v=""/>
    <s v=""/>
    <s v=""/>
    <s v=""/>
    <s v=""/>
    <s v=""/>
    <s v=""/>
    <s v=""/>
    <s v="43995781DOH"/>
    <s v="43995780781IST"/>
    <s v=""/>
    <s v="43995781"/>
    <n v="3760"/>
    <s v="IST"/>
    <x v="7"/>
    <n v="2"/>
    <n v="2"/>
    <s v="37602"/>
    <s v="3760ISLT"/>
    <s v="ISTDOHIST"/>
  </r>
  <r>
    <x v="6"/>
    <s v=" "/>
    <s v="TK"/>
    <x v="577"/>
    <m/>
    <s v="SAT"/>
    <x v="30"/>
    <d v="1899-12-30T23:10:00"/>
    <d v="1899-12-30T01:20:00"/>
    <n v="1"/>
    <x v="56"/>
    <s v="TK"/>
    <s v="78Z"/>
    <x v="3"/>
    <x v="2"/>
    <x v="5"/>
    <x v="1"/>
    <x v="28"/>
    <x v="1"/>
    <x v="1"/>
    <x v="53"/>
    <x v="38"/>
    <x v="3"/>
    <s v="Sefer Başlangıcı Yok"/>
    <s v=""/>
    <s v=""/>
    <s v=""/>
    <s v=""/>
    <s v=""/>
    <n v="1"/>
    <s v=""/>
    <s v=""/>
    <s v=""/>
    <s v=""/>
    <s v=""/>
    <s v=""/>
    <s v=""/>
    <s v=""/>
    <s v="not found1124AYT"/>
    <s v="not foundnot found1124EBL"/>
    <s v=""/>
    <s v="439951124"/>
    <s v="not found"/>
    <s v="not found"/>
    <x v="0"/>
    <s v=""/>
    <n v="878"/>
    <s v="not found878"/>
    <s v=""/>
    <s v=""/>
  </r>
  <r>
    <x v="6"/>
    <s v=" "/>
    <s v="TK"/>
    <x v="32"/>
    <m/>
    <s v="SAT"/>
    <x v="2"/>
    <d v="1899-12-30T23:15:00"/>
    <d v="1899-12-30T03:35:00"/>
    <n v="1"/>
    <x v="85"/>
    <s v="TK"/>
    <s v="77X"/>
    <x v="1"/>
    <x v="0"/>
    <x v="1"/>
    <x v="0"/>
    <x v="1"/>
    <x v="1"/>
    <x v="1"/>
    <x v="82"/>
    <x v="9"/>
    <x v="5"/>
    <s v="ISLMADOPOISL"/>
    <s v=""/>
    <s v=""/>
    <s v=""/>
    <s v=""/>
    <s v=""/>
    <n v="1"/>
    <s v=""/>
    <s v=""/>
    <s v=""/>
    <s v=""/>
    <s v=""/>
    <s v=""/>
    <n v="1"/>
    <s v=""/>
    <s v="439956215ISL"/>
    <s v="4399562156215MAD"/>
    <s v="ISTL"/>
    <s v="439956215ISTL"/>
    <n v="3894"/>
    <s v="ISL"/>
    <x v="7"/>
    <n v="3"/>
    <n v="1"/>
    <s v="38941"/>
    <s v=""/>
    <s v=""/>
  </r>
  <r>
    <x v="6"/>
    <s v=" "/>
    <s v="TK"/>
    <x v="578"/>
    <m/>
    <s v="SAT"/>
    <x v="81"/>
    <d v="1899-12-30T23:20:00"/>
    <d v="1899-12-30T02:05:00"/>
    <n v="1"/>
    <x v="16"/>
    <s v="9T"/>
    <s v="74F"/>
    <x v="1"/>
    <x v="0"/>
    <x v="3"/>
    <x v="0"/>
    <x v="78"/>
    <x v="58"/>
    <x v="4"/>
    <x v="5"/>
    <x v="5"/>
    <x v="4"/>
    <s v="ISLMXPISL"/>
    <s v=""/>
    <s v=""/>
    <s v=""/>
    <s v=""/>
    <s v=""/>
    <n v="1"/>
    <s v=""/>
    <s v=""/>
    <s v=""/>
    <s v=""/>
    <s v=""/>
    <s v=""/>
    <s v=""/>
    <s v=""/>
    <s v="439956394MXP"/>
    <s v="4399563936394ISL"/>
    <s v=""/>
    <s v="439956394"/>
    <n v="3764"/>
    <s v="ISL"/>
    <x v="7"/>
    <n v="2"/>
    <n v="2"/>
    <s v="37642"/>
    <s v="3764ISLT"/>
    <s v="ISLMXPISL"/>
  </r>
  <r>
    <x v="6"/>
    <s v=" "/>
    <s v="TK"/>
    <x v="166"/>
    <m/>
    <s v="SAT"/>
    <x v="1"/>
    <d v="1899-12-30T23:35:00"/>
    <d v="1899-12-30T11:05:00"/>
    <n v="1"/>
    <x v="84"/>
    <s v="TK"/>
    <s v="TK7"/>
    <x v="0"/>
    <x v="2"/>
    <x v="5"/>
    <x v="1"/>
    <x v="1"/>
    <x v="1"/>
    <x v="1"/>
    <x v="81"/>
    <x v="61"/>
    <x v="1"/>
    <s v="ISTNRTIST"/>
    <s v=""/>
    <s v=""/>
    <s v=""/>
    <s v=""/>
    <s v=""/>
    <n v="1"/>
    <s v=""/>
    <s v=""/>
    <s v=""/>
    <s v=""/>
    <s v=""/>
    <s v=""/>
    <n v="1"/>
    <s v=""/>
    <s v="439956164IST"/>
    <s v="4399561646164NRT"/>
    <s v="ISTL"/>
    <s v="439956164ISTL"/>
    <n v="3899"/>
    <s v="IST"/>
    <x v="7"/>
    <n v="2"/>
    <n v="1"/>
    <s v="38991"/>
    <s v=""/>
    <s v=""/>
  </r>
  <r>
    <x v="7"/>
    <s v=" "/>
    <s v="TK"/>
    <x v="0"/>
    <m/>
    <s v="SUN"/>
    <x v="0"/>
    <d v="1899-12-30T00:05:00"/>
    <d v="1899-12-30T04:15:00"/>
    <s v="  "/>
    <x v="0"/>
    <s v="TK"/>
    <s v="33X"/>
    <x v="0"/>
    <x v="0"/>
    <x v="0"/>
    <x v="0"/>
    <x v="0"/>
    <x v="0"/>
    <x v="0"/>
    <x v="0"/>
    <x v="0"/>
    <x v="0"/>
    <s v="ISLJNBNBOISL"/>
    <s v=""/>
    <s v=""/>
    <s v=""/>
    <s v=""/>
    <s v=""/>
    <s v=""/>
    <n v="1"/>
    <s v=""/>
    <s v=""/>
    <s v=""/>
    <s v=""/>
    <s v=""/>
    <n v="1"/>
    <s v=""/>
    <s v="439956690JNB"/>
    <s v="4399566906690NBO"/>
    <s v=""/>
    <s v="439966690"/>
    <n v="3563"/>
    <s v="ISL"/>
    <x v="7"/>
    <n v="3"/>
    <n v="2"/>
    <s v="35632"/>
    <s v=""/>
    <s v=""/>
  </r>
  <r>
    <x v="7"/>
    <s v=" "/>
    <s v="TK"/>
    <x v="396"/>
    <m/>
    <s v="SUN"/>
    <x v="125"/>
    <d v="1899-12-30T00:10:00"/>
    <d v="1899-12-30T06:10:00"/>
    <s v="  "/>
    <x v="5"/>
    <s v="TK"/>
    <n v="333"/>
    <x v="3"/>
    <x v="1"/>
    <x v="0"/>
    <x v="0"/>
    <x v="120"/>
    <x v="41"/>
    <x v="6"/>
    <x v="5"/>
    <x v="5"/>
    <x v="4"/>
    <s v="ISTISBIST"/>
    <s v=""/>
    <s v=""/>
    <s v=""/>
    <s v=""/>
    <s v=""/>
    <s v=""/>
    <n v="1"/>
    <s v=""/>
    <s v=""/>
    <s v=""/>
    <s v=""/>
    <s v=""/>
    <s v=""/>
    <s v=""/>
    <s v="43995711ISB"/>
    <s v="43995710711IST"/>
    <s v=""/>
    <s v="43996711"/>
    <n v="3755"/>
    <s v="IST"/>
    <x v="7"/>
    <n v="2"/>
    <n v="2"/>
    <s v="37552"/>
    <s v="3755ISLT"/>
    <s v="ISTISBIST"/>
  </r>
  <r>
    <x v="7"/>
    <s v=" "/>
    <s v="TK"/>
    <x v="398"/>
    <m/>
    <s v="SUN"/>
    <x v="76"/>
    <d v="1899-12-30T00:20:00"/>
    <d v="1899-12-30T06:10:00"/>
    <s v="  "/>
    <x v="5"/>
    <s v="TK"/>
    <s v="33S"/>
    <x v="3"/>
    <x v="1"/>
    <x v="0"/>
    <x v="0"/>
    <x v="73"/>
    <x v="41"/>
    <x v="6"/>
    <x v="5"/>
    <x v="5"/>
    <x v="4"/>
    <s v="ISTKHIIST"/>
    <s v=""/>
    <s v=""/>
    <s v=""/>
    <s v=""/>
    <s v=""/>
    <s v=""/>
    <n v="1"/>
    <s v=""/>
    <s v=""/>
    <s v=""/>
    <s v=""/>
    <s v=""/>
    <s v=""/>
    <s v=""/>
    <s v="43995709KHI"/>
    <s v="43995708709IST"/>
    <s v=""/>
    <s v="43996709"/>
    <n v="3766"/>
    <s v="IST"/>
    <x v="7"/>
    <n v="2"/>
    <n v="2"/>
    <s v="37662"/>
    <s v="3766ISLT"/>
    <s v="ISTKHIIST"/>
  </r>
  <r>
    <x v="7"/>
    <s v=" "/>
    <s v="TK"/>
    <x v="242"/>
    <m/>
    <s v="SUN"/>
    <x v="30"/>
    <d v="1899-12-30T00:25:00"/>
    <d v="1899-12-30T04:40:00"/>
    <s v="  "/>
    <x v="105"/>
    <s v="TK"/>
    <s v="78Z"/>
    <x v="3"/>
    <x v="2"/>
    <x v="5"/>
    <x v="1"/>
    <x v="28"/>
    <x v="1"/>
    <x v="1"/>
    <x v="102"/>
    <x v="37"/>
    <x v="2"/>
    <s v="Sefer Başlangıcı Yok"/>
    <s v=""/>
    <s v=""/>
    <s v=""/>
    <s v=""/>
    <s v=""/>
    <s v=""/>
    <s v=""/>
    <s v=""/>
    <s v=""/>
    <s v=""/>
    <s v=""/>
    <s v=""/>
    <s v=""/>
    <s v=""/>
    <s v="not found1233AYT"/>
    <s v="not foundnot found1233LED"/>
    <s v=""/>
    <s v="439961233"/>
    <s v="not found"/>
    <s v="not found"/>
    <x v="0"/>
    <s v=""/>
    <n v="882"/>
    <s v="not found882"/>
    <s v=""/>
    <s v=""/>
  </r>
  <r>
    <x v="7"/>
    <s v=" "/>
    <s v="TK"/>
    <x v="400"/>
    <m/>
    <s v="SUN"/>
    <x v="23"/>
    <d v="1899-12-30T00:40:00"/>
    <d v="1899-12-30T12:00:00"/>
    <s v="  "/>
    <x v="5"/>
    <s v="TK"/>
    <s v="77B"/>
    <x v="3"/>
    <x v="1"/>
    <x v="1"/>
    <x v="0"/>
    <x v="22"/>
    <x v="4"/>
    <x v="2"/>
    <x v="5"/>
    <x v="5"/>
    <x v="4"/>
    <s v="ISTMIAIST"/>
    <s v=""/>
    <s v=""/>
    <s v=""/>
    <s v=""/>
    <s v=""/>
    <s v=""/>
    <n v="1"/>
    <s v=""/>
    <s v=""/>
    <s v=""/>
    <s v=""/>
    <s v=""/>
    <s v=""/>
    <s v=""/>
    <s v="4399578MIA"/>
    <s v="439957778IST"/>
    <s v=""/>
    <s v="4399678"/>
    <n v="3471"/>
    <s v="IST"/>
    <x v="7"/>
    <n v="2"/>
    <n v="2"/>
    <s v="34712"/>
    <s v="3471ISLT"/>
    <s v="ISTMIAIST"/>
  </r>
  <r>
    <x v="7"/>
    <s v=" "/>
    <s v="TK"/>
    <x v="401"/>
    <m/>
    <s v="SUN"/>
    <x v="55"/>
    <d v="1899-12-30T00:40:00"/>
    <d v="1899-12-30T07:00:00"/>
    <s v="  "/>
    <x v="5"/>
    <s v="TK"/>
    <s v="33S"/>
    <x v="3"/>
    <x v="1"/>
    <x v="0"/>
    <x v="0"/>
    <x v="52"/>
    <x v="41"/>
    <x v="6"/>
    <x v="5"/>
    <x v="5"/>
    <x v="4"/>
    <s v="ISTLHEIST"/>
    <s v=""/>
    <s v=""/>
    <s v=""/>
    <s v=""/>
    <s v=""/>
    <s v=""/>
    <n v="1"/>
    <s v=""/>
    <s v=""/>
    <s v=""/>
    <s v=""/>
    <s v=""/>
    <s v=""/>
    <s v=""/>
    <s v="43995715LHE"/>
    <s v="43995714715IST"/>
    <s v=""/>
    <s v="43996715"/>
    <n v="3771"/>
    <s v="IST"/>
    <x v="7"/>
    <n v="2"/>
    <n v="2"/>
    <s v="37712"/>
    <s v="3771ISLT"/>
    <s v="ISTLHEIST"/>
  </r>
  <r>
    <x v="7"/>
    <s v=" "/>
    <s v="TK"/>
    <x v="243"/>
    <m/>
    <s v="SUN"/>
    <x v="61"/>
    <d v="1899-12-30T01:00:00"/>
    <d v="1899-12-30T03:05:00"/>
    <s v="  "/>
    <x v="5"/>
    <s v="TK"/>
    <s v="33P"/>
    <x v="3"/>
    <x v="1"/>
    <x v="0"/>
    <x v="0"/>
    <x v="58"/>
    <x v="44"/>
    <x v="6"/>
    <x v="5"/>
    <x v="5"/>
    <x v="4"/>
    <s v="ISTBEYIST"/>
    <s v=""/>
    <s v=""/>
    <s v=""/>
    <s v=""/>
    <s v=""/>
    <s v=""/>
    <n v="1"/>
    <s v=""/>
    <s v=""/>
    <s v=""/>
    <s v=""/>
    <s v=""/>
    <s v=""/>
    <s v=""/>
    <s v="43995829BEY"/>
    <s v="43995828829IST"/>
    <s v=""/>
    <s v="43996829"/>
    <n v="3860"/>
    <s v="IST"/>
    <x v="7"/>
    <n v="2"/>
    <n v="2"/>
    <s v="38602"/>
    <s v="3860ISLT"/>
    <s v="ISTBEYIST"/>
  </r>
  <r>
    <x v="7"/>
    <s v=" "/>
    <s v="TK"/>
    <x v="4"/>
    <m/>
    <s v="SUN"/>
    <x v="2"/>
    <d v="1899-12-30T01:00:00"/>
    <d v="1899-12-30T04:10:00"/>
    <s v="  "/>
    <x v="2"/>
    <s v="TK"/>
    <s v="33X"/>
    <x v="1"/>
    <x v="0"/>
    <x v="0"/>
    <x v="0"/>
    <x v="1"/>
    <x v="1"/>
    <x v="1"/>
    <x v="2"/>
    <x v="2"/>
    <x v="2"/>
    <s v="ISLBLLISL"/>
    <s v=""/>
    <s v=""/>
    <s v=""/>
    <s v=""/>
    <s v=""/>
    <s v=""/>
    <n v="1"/>
    <s v=""/>
    <s v=""/>
    <s v=""/>
    <s v=""/>
    <s v=""/>
    <s v=""/>
    <n v="1"/>
    <s v="439966355ISL"/>
    <s v="4399663556355BLL"/>
    <s v="ISTL"/>
    <s v="439966355ISTL"/>
    <n v="3918"/>
    <s v="ISL"/>
    <x v="8"/>
    <n v="2"/>
    <n v="1"/>
    <s v="39181"/>
    <s v=""/>
    <s v=""/>
  </r>
  <r>
    <x v="7"/>
    <s v=" "/>
    <s v="TK"/>
    <x v="402"/>
    <m/>
    <s v="SUN"/>
    <x v="124"/>
    <d v="1899-12-30T01:10:00"/>
    <d v="1899-12-30T14:15:00"/>
    <s v="  "/>
    <x v="5"/>
    <s v="TK"/>
    <s v="77B"/>
    <x v="3"/>
    <x v="1"/>
    <x v="1"/>
    <x v="0"/>
    <x v="119"/>
    <x v="4"/>
    <x v="2"/>
    <x v="5"/>
    <x v="5"/>
    <x v="4"/>
    <s v="ISTSFOIST"/>
    <s v=""/>
    <s v=""/>
    <s v=""/>
    <s v=""/>
    <s v=""/>
    <s v=""/>
    <n v="1"/>
    <s v=""/>
    <s v=""/>
    <s v=""/>
    <s v=""/>
    <s v=""/>
    <s v=""/>
    <s v=""/>
    <s v="4399580SFO"/>
    <s v="439957980IST"/>
    <s v=""/>
    <s v="4399680"/>
    <n v="3455"/>
    <s v="IST"/>
    <x v="7"/>
    <n v="2"/>
    <n v="2"/>
    <s v="34552"/>
    <s v="3455ISLT"/>
    <s v="ISTSFOIST"/>
  </r>
  <r>
    <x v="7"/>
    <s v=" "/>
    <s v="TK"/>
    <x v="403"/>
    <m/>
    <s v="SUN"/>
    <x v="10"/>
    <d v="1899-12-30T01:25:00"/>
    <d v="1899-12-30T08:10:00"/>
    <s v="  "/>
    <x v="5"/>
    <s v="TK"/>
    <n v="332"/>
    <x v="3"/>
    <x v="1"/>
    <x v="0"/>
    <x v="0"/>
    <x v="9"/>
    <x v="8"/>
    <x v="0"/>
    <x v="5"/>
    <x v="5"/>
    <x v="4"/>
    <s v="ISTNBOIST"/>
    <s v=""/>
    <s v=""/>
    <s v=""/>
    <s v=""/>
    <s v=""/>
    <s v=""/>
    <n v="1"/>
    <s v=""/>
    <s v=""/>
    <s v=""/>
    <s v=""/>
    <s v=""/>
    <s v=""/>
    <s v=""/>
    <s v="43995608NBO"/>
    <s v="43995607608IST"/>
    <s v=""/>
    <s v="43996608"/>
    <n v="3749"/>
    <s v="IST"/>
    <x v="7"/>
    <n v="2"/>
    <n v="2"/>
    <s v="37492"/>
    <s v="3749ISLT"/>
    <s v="ISTNBOIST"/>
  </r>
  <r>
    <x v="7"/>
    <s v=" "/>
    <s v="TK"/>
    <x v="404"/>
    <m/>
    <s v="SUN"/>
    <x v="120"/>
    <d v="1899-12-30T01:30:00"/>
    <d v="1899-12-30T14:40:00"/>
    <s v="  "/>
    <x v="5"/>
    <s v="TK"/>
    <s v="77B"/>
    <x v="3"/>
    <x v="1"/>
    <x v="1"/>
    <x v="0"/>
    <x v="115"/>
    <x v="4"/>
    <x v="2"/>
    <x v="5"/>
    <x v="5"/>
    <x v="4"/>
    <s v="ISTLAXIST"/>
    <s v=""/>
    <s v=""/>
    <s v=""/>
    <s v=""/>
    <s v=""/>
    <s v=""/>
    <n v="1"/>
    <s v=""/>
    <s v=""/>
    <s v=""/>
    <s v=""/>
    <s v=""/>
    <s v=""/>
    <s v=""/>
    <s v="4399510LAX"/>
    <s v="43995910IST"/>
    <s v=""/>
    <s v="4399610"/>
    <n v="3454"/>
    <s v="IST"/>
    <x v="7"/>
    <n v="2"/>
    <n v="2"/>
    <s v="34542"/>
    <s v="3454ISLT"/>
    <s v="ISTLAXIST"/>
  </r>
  <r>
    <x v="7"/>
    <s v=" "/>
    <s v="TK"/>
    <x v="406"/>
    <m/>
    <s v="SUN"/>
    <x v="71"/>
    <d v="1899-12-30T01:35:00"/>
    <d v="1899-12-30T14:10:00"/>
    <s v="  "/>
    <x v="5"/>
    <s v="TK"/>
    <s v="77B"/>
    <x v="3"/>
    <x v="1"/>
    <x v="1"/>
    <x v="0"/>
    <x v="68"/>
    <x v="52"/>
    <x v="2"/>
    <x v="5"/>
    <x v="5"/>
    <x v="4"/>
    <s v="ISTGRUIST"/>
    <s v=""/>
    <s v=""/>
    <s v=""/>
    <s v=""/>
    <s v=""/>
    <s v=""/>
    <n v="1"/>
    <s v=""/>
    <s v=""/>
    <s v=""/>
    <s v=""/>
    <s v=""/>
    <s v=""/>
    <s v=""/>
    <s v="43995194GRU"/>
    <s v="43995193194IST"/>
    <s v=""/>
    <s v="43996194"/>
    <n v="3472"/>
    <s v="IST"/>
    <x v="7"/>
    <n v="2"/>
    <n v="2"/>
    <s v="34722"/>
    <s v="3472ISLT"/>
    <s v="ISTGRUIST"/>
  </r>
  <r>
    <x v="7"/>
    <s v=" "/>
    <s v="TK"/>
    <x v="409"/>
    <m/>
    <s v="SUN"/>
    <x v="7"/>
    <d v="1899-12-30T01:55:00"/>
    <d v="1899-12-30T13:50:00"/>
    <s v="  "/>
    <x v="5"/>
    <s v="TK"/>
    <s v="77B"/>
    <x v="3"/>
    <x v="1"/>
    <x v="1"/>
    <x v="0"/>
    <x v="6"/>
    <x v="4"/>
    <x v="2"/>
    <x v="5"/>
    <x v="5"/>
    <x v="4"/>
    <s v="ISTIAHIST"/>
    <s v=""/>
    <s v=""/>
    <s v=""/>
    <s v=""/>
    <s v=""/>
    <s v=""/>
    <n v="1"/>
    <s v=""/>
    <s v=""/>
    <s v=""/>
    <s v=""/>
    <s v=""/>
    <s v=""/>
    <s v=""/>
    <s v="4399534IAH"/>
    <s v="439953334IST"/>
    <s v=""/>
    <s v="4399634"/>
    <n v="3492"/>
    <s v="IST"/>
    <x v="7"/>
    <n v="2"/>
    <n v="2"/>
    <s v="34922"/>
    <s v="3492ISLT"/>
    <s v="ISTIAHIST"/>
  </r>
  <r>
    <x v="7"/>
    <s v=" "/>
    <s v="TK"/>
    <x v="7"/>
    <m/>
    <s v="SUN"/>
    <x v="3"/>
    <d v="1899-12-30T02:05:00"/>
    <d v="1899-12-30T12:00:00"/>
    <s v="  "/>
    <x v="5"/>
    <s v="TK"/>
    <s v="TK7"/>
    <x v="0"/>
    <x v="2"/>
    <x v="5"/>
    <x v="1"/>
    <x v="2"/>
    <x v="2"/>
    <x v="2"/>
    <x v="5"/>
    <x v="5"/>
    <x v="4"/>
    <s v="ISTYYZIST"/>
    <s v=""/>
    <s v=""/>
    <s v=""/>
    <s v=""/>
    <s v=""/>
    <s v=""/>
    <n v="1"/>
    <s v=""/>
    <s v=""/>
    <s v=""/>
    <s v=""/>
    <s v=""/>
    <s v=""/>
    <s v=""/>
    <s v="439956184YYZ"/>
    <s v="4399561836184IST"/>
    <s v=""/>
    <s v="439966184"/>
    <n v="3594"/>
    <s v="IST"/>
    <x v="7"/>
    <n v="2"/>
    <n v="2"/>
    <s v="35942"/>
    <s v="3594ISLT"/>
    <s v="ISTYYZIST"/>
  </r>
  <r>
    <x v="7"/>
    <s v=" "/>
    <s v="TK"/>
    <x v="8"/>
    <m/>
    <s v="SUN"/>
    <x v="2"/>
    <d v="1899-12-30T02:10:00"/>
    <d v="1899-12-30T05:10:00"/>
    <s v="  "/>
    <x v="6"/>
    <s v="TK"/>
    <s v="77X"/>
    <x v="1"/>
    <x v="0"/>
    <x v="1"/>
    <x v="0"/>
    <x v="1"/>
    <x v="1"/>
    <x v="1"/>
    <x v="6"/>
    <x v="6"/>
    <x v="5"/>
    <s v="ISLFRAISL"/>
    <s v=""/>
    <s v=""/>
    <s v=""/>
    <s v=""/>
    <s v=""/>
    <s v=""/>
    <n v="1"/>
    <s v=""/>
    <s v=""/>
    <s v=""/>
    <s v=""/>
    <s v=""/>
    <s v=""/>
    <n v="1"/>
    <s v="439966407ISL"/>
    <s v="4399664076407FRA"/>
    <s v="ISTL"/>
    <s v="439966407ISTL"/>
    <n v="3930"/>
    <s v="ISL"/>
    <x v="8"/>
    <n v="2"/>
    <n v="1"/>
    <s v="39301"/>
    <s v=""/>
    <s v=""/>
  </r>
  <r>
    <x v="7"/>
    <s v=" "/>
    <s v="TK"/>
    <x v="10"/>
    <m/>
    <s v="SUN"/>
    <x v="2"/>
    <d v="1899-12-30T02:15:00"/>
    <d v="1899-12-30T06:15:00"/>
    <s v="  "/>
    <x v="8"/>
    <s v="TK"/>
    <s v="33X"/>
    <x v="1"/>
    <x v="0"/>
    <x v="0"/>
    <x v="0"/>
    <x v="1"/>
    <x v="1"/>
    <x v="1"/>
    <x v="8"/>
    <x v="8"/>
    <x v="3"/>
    <s v="ISLBAHAMDISL"/>
    <s v=""/>
    <s v=""/>
    <s v=""/>
    <s v=""/>
    <s v=""/>
    <s v=""/>
    <n v="1"/>
    <s v=""/>
    <s v=""/>
    <s v=""/>
    <s v=""/>
    <s v=""/>
    <s v=""/>
    <n v="1"/>
    <s v="439966560ISL"/>
    <s v="4399665606560BAH"/>
    <s v="ISTL"/>
    <s v="439966560ISTL"/>
    <n v="3931"/>
    <s v="ISL"/>
    <x v="8"/>
    <n v="3"/>
    <n v="1"/>
    <s v="39311"/>
    <s v=""/>
    <s v=""/>
  </r>
  <r>
    <x v="7"/>
    <s v=" "/>
    <s v="TK"/>
    <x v="410"/>
    <m/>
    <s v="SUN"/>
    <x v="3"/>
    <d v="1899-12-30T02:20:00"/>
    <d v="1899-12-30T12:15:00"/>
    <s v="  "/>
    <x v="5"/>
    <s v="TK"/>
    <s v="77B"/>
    <x v="3"/>
    <x v="1"/>
    <x v="1"/>
    <x v="0"/>
    <x v="2"/>
    <x v="2"/>
    <x v="2"/>
    <x v="5"/>
    <x v="5"/>
    <x v="4"/>
    <s v="ISTYYZIST"/>
    <s v=""/>
    <s v=""/>
    <s v=""/>
    <s v=""/>
    <s v=""/>
    <s v=""/>
    <n v="1"/>
    <s v=""/>
    <s v=""/>
    <s v=""/>
    <s v=""/>
    <s v=""/>
    <s v=""/>
    <s v=""/>
    <s v="4399518YYZ"/>
    <s v="439951718IST"/>
    <s v=""/>
    <s v="4399618"/>
    <n v="3510"/>
    <s v="IST"/>
    <x v="7"/>
    <n v="2"/>
    <n v="2"/>
    <s v="35102"/>
    <s v="3510ISLT"/>
    <s v="ISTYYZIST"/>
  </r>
  <r>
    <x v="7"/>
    <s v=" "/>
    <s v="TK"/>
    <x v="579"/>
    <m/>
    <s v="SUN"/>
    <x v="59"/>
    <d v="1899-12-30T02:20:00"/>
    <d v="1899-12-30T04:50:00"/>
    <s v="  "/>
    <x v="32"/>
    <s v="TK"/>
    <s v="78Z"/>
    <x v="3"/>
    <x v="2"/>
    <x v="5"/>
    <x v="1"/>
    <x v="56"/>
    <x v="39"/>
    <x v="6"/>
    <x v="30"/>
    <x v="5"/>
    <x v="4"/>
    <s v="Sefer Başlangıcı Yok"/>
    <s v=""/>
    <s v=""/>
    <s v=""/>
    <s v=""/>
    <s v=""/>
    <s v=""/>
    <n v="1"/>
    <s v=""/>
    <s v=""/>
    <s v=""/>
    <s v=""/>
    <s v=""/>
    <s v=""/>
    <s v=""/>
    <s v="not found1125EBL"/>
    <s v="not foundnot found1125AYT"/>
    <s v=""/>
    <s v="439961125"/>
    <s v="not found"/>
    <s v="not found"/>
    <x v="0"/>
    <s v=""/>
    <n v="885"/>
    <s v="not found885"/>
    <s v=""/>
    <s v=""/>
  </r>
  <r>
    <x v="7"/>
    <s v=" "/>
    <s v="TK"/>
    <x v="11"/>
    <m/>
    <s v="SUN"/>
    <x v="2"/>
    <d v="1899-12-30T02:20:00"/>
    <d v="1899-12-30T05:30:00"/>
    <s v="  "/>
    <x v="9"/>
    <s v="KZU"/>
    <s v="ABW"/>
    <x v="1"/>
    <x v="0"/>
    <x v="2"/>
    <x v="0"/>
    <x v="1"/>
    <x v="1"/>
    <x v="1"/>
    <x v="9"/>
    <x v="9"/>
    <x v="5"/>
    <s v="ISLBCNISL"/>
    <s v=""/>
    <s v=""/>
    <s v=""/>
    <s v=""/>
    <s v=""/>
    <s v=""/>
    <n v="1"/>
    <s v=""/>
    <s v=""/>
    <s v=""/>
    <s v=""/>
    <s v=""/>
    <s v=""/>
    <n v="1"/>
    <s v="439966345ISL"/>
    <s v="4399663456345BCN"/>
    <s v="ISTL"/>
    <s v="439966345ISTL"/>
    <n v="3934"/>
    <s v="ISL"/>
    <x v="8"/>
    <n v="2"/>
    <n v="1"/>
    <s v="39341"/>
    <s v=""/>
    <s v=""/>
  </r>
  <r>
    <x v="7"/>
    <s v=" "/>
    <s v="TK"/>
    <x v="411"/>
    <m/>
    <s v="SUN"/>
    <x v="65"/>
    <d v="1899-12-30T02:25:00"/>
    <d v="1899-12-30T13:05:00"/>
    <s v="  "/>
    <x v="5"/>
    <s v="TK"/>
    <n v="789"/>
    <x v="3"/>
    <x v="1"/>
    <x v="4"/>
    <x v="0"/>
    <x v="62"/>
    <x v="4"/>
    <x v="2"/>
    <x v="5"/>
    <x v="5"/>
    <x v="4"/>
    <s v="ISTATLIST"/>
    <s v=""/>
    <s v=""/>
    <s v=""/>
    <s v=""/>
    <s v=""/>
    <s v=""/>
    <n v="1"/>
    <s v=""/>
    <s v=""/>
    <s v=""/>
    <s v=""/>
    <s v=""/>
    <s v=""/>
    <s v=""/>
    <s v="4399532ATL"/>
    <s v="439953132IST"/>
    <s v=""/>
    <s v="4399632"/>
    <n v="3543"/>
    <s v="IST"/>
    <x v="7"/>
    <n v="2"/>
    <n v="2"/>
    <s v="35432"/>
    <s v="3543ISLT"/>
    <s v="ISTATLIST"/>
  </r>
  <r>
    <x v="7"/>
    <s v=" "/>
    <s v="TK"/>
    <x v="412"/>
    <m/>
    <s v="SUN"/>
    <x v="21"/>
    <d v="1899-12-30T02:30:00"/>
    <d v="1899-12-30T13:10:00"/>
    <s v="  "/>
    <x v="5"/>
    <s v="TK"/>
    <s v="77B"/>
    <x v="3"/>
    <x v="1"/>
    <x v="1"/>
    <x v="0"/>
    <x v="20"/>
    <x v="4"/>
    <x v="2"/>
    <x v="5"/>
    <x v="5"/>
    <x v="4"/>
    <s v="ISTORDIST"/>
    <s v=""/>
    <s v=""/>
    <s v=""/>
    <s v=""/>
    <s v=""/>
    <s v=""/>
    <n v="1"/>
    <s v=""/>
    <s v=""/>
    <s v=""/>
    <s v=""/>
    <s v=""/>
    <s v=""/>
    <s v=""/>
    <s v="439956ORD"/>
    <s v="4399556IST"/>
    <s v=""/>
    <s v="439966"/>
    <n v="3496"/>
    <s v="IST"/>
    <x v="7"/>
    <n v="2"/>
    <n v="2"/>
    <s v="34962"/>
    <s v="3496ISLT"/>
    <s v="ISTORDIST"/>
  </r>
  <r>
    <x v="7"/>
    <s v=" "/>
    <s v="TK"/>
    <x v="246"/>
    <m/>
    <s v="SUN"/>
    <x v="94"/>
    <d v="1899-12-30T03:00:00"/>
    <d v="1899-12-30T07:00:00"/>
    <s v="  "/>
    <x v="5"/>
    <s v="TK"/>
    <s v="TKB"/>
    <x v="3"/>
    <x v="2"/>
    <x v="5"/>
    <x v="1"/>
    <x v="91"/>
    <x v="68"/>
    <x v="6"/>
    <x v="5"/>
    <x v="5"/>
    <x v="4"/>
    <s v="ISTSYZIST"/>
    <s v=""/>
    <s v=""/>
    <s v=""/>
    <s v=""/>
    <s v=""/>
    <s v=""/>
    <n v="1"/>
    <s v=""/>
    <s v=""/>
    <s v=""/>
    <s v=""/>
    <s v=""/>
    <s v=""/>
    <s v=""/>
    <s v="43995863SYZ"/>
    <s v="43995862863IST"/>
    <s v=""/>
    <s v="43996863"/>
    <n v="3867"/>
    <s v="IST"/>
    <x v="7"/>
    <n v="2"/>
    <n v="2"/>
    <s v="38672"/>
    <s v="3867ISLT"/>
    <s v="ISTSYZIST"/>
  </r>
  <r>
    <x v="7"/>
    <s v=" "/>
    <s v="TK"/>
    <x v="247"/>
    <m/>
    <s v="SUN"/>
    <x v="95"/>
    <d v="1899-12-30T03:00:00"/>
    <d v="1899-12-30T06:20:00"/>
    <s v="  "/>
    <x v="5"/>
    <s v="TK"/>
    <s v="33S"/>
    <x v="3"/>
    <x v="1"/>
    <x v="0"/>
    <x v="0"/>
    <x v="92"/>
    <x v="68"/>
    <x v="6"/>
    <x v="5"/>
    <x v="5"/>
    <x v="4"/>
    <s v="ISTIKAIST"/>
    <s v=""/>
    <s v=""/>
    <s v=""/>
    <s v=""/>
    <s v=""/>
    <s v=""/>
    <n v="1"/>
    <s v=""/>
    <s v=""/>
    <s v=""/>
    <s v=""/>
    <s v=""/>
    <s v=""/>
    <s v=""/>
    <s v="43995879IKA"/>
    <s v="43995878879IST"/>
    <s v=""/>
    <s v="43996879"/>
    <n v="3873"/>
    <s v="IST"/>
    <x v="7"/>
    <n v="2"/>
    <n v="2"/>
    <s v="38732"/>
    <s v="3873ISLT"/>
    <s v="ISTIKAIST"/>
  </r>
  <r>
    <x v="7"/>
    <s v=" "/>
    <s v="TK"/>
    <x v="14"/>
    <m/>
    <s v="SUN"/>
    <x v="1"/>
    <d v="1899-12-30T03:00:00"/>
    <d v="1899-12-30T09:20:00"/>
    <s v="  "/>
    <x v="12"/>
    <s v="TK"/>
    <s v="TK7"/>
    <x v="0"/>
    <x v="2"/>
    <x v="5"/>
    <x v="1"/>
    <x v="1"/>
    <x v="1"/>
    <x v="1"/>
    <x v="12"/>
    <x v="12"/>
    <x v="3"/>
    <s v="ISTBOMDACIST"/>
    <s v=""/>
    <s v=""/>
    <s v=""/>
    <s v=""/>
    <s v=""/>
    <s v=""/>
    <n v="1"/>
    <s v=""/>
    <s v=""/>
    <s v=""/>
    <s v=""/>
    <s v=""/>
    <s v=""/>
    <n v="1"/>
    <s v="439966050IST"/>
    <s v="4399660506050BOM"/>
    <s v="ISTL"/>
    <s v="439966050ISTL"/>
    <n v="3946"/>
    <s v="IST"/>
    <x v="8"/>
    <n v="3"/>
    <n v="1"/>
    <s v="39461"/>
    <s v=""/>
    <s v=""/>
  </r>
  <r>
    <x v="7"/>
    <s v=" "/>
    <s v="TK"/>
    <x v="415"/>
    <m/>
    <s v="SUN"/>
    <x v="127"/>
    <d v="1899-12-30T03:15:00"/>
    <d v="1899-12-30T13:05:00"/>
    <s v="  "/>
    <x v="5"/>
    <s v="TK"/>
    <s v="77B"/>
    <x v="3"/>
    <x v="1"/>
    <x v="1"/>
    <x v="0"/>
    <x v="122"/>
    <x v="4"/>
    <x v="2"/>
    <x v="5"/>
    <x v="5"/>
    <x v="4"/>
    <s v="ISTIADIST"/>
    <s v=""/>
    <s v=""/>
    <s v=""/>
    <s v=""/>
    <s v=""/>
    <s v=""/>
    <n v="1"/>
    <s v=""/>
    <s v=""/>
    <s v=""/>
    <s v=""/>
    <s v=""/>
    <s v=""/>
    <s v=""/>
    <s v="439958IAD"/>
    <s v="4399578IST"/>
    <s v=""/>
    <s v="439968"/>
    <n v="3533"/>
    <s v="IST"/>
    <x v="7"/>
    <n v="2"/>
    <n v="2"/>
    <s v="35332"/>
    <s v="3533ISLT"/>
    <s v="ISTIADIST"/>
  </r>
  <r>
    <x v="7"/>
    <s v=" "/>
    <s v="TK"/>
    <x v="491"/>
    <m/>
    <s v="SUN"/>
    <x v="46"/>
    <d v="1899-12-30T03:30:00"/>
    <d v="1899-12-30T14:05:00"/>
    <s v="  "/>
    <x v="5"/>
    <s v="TK"/>
    <n v="789"/>
    <x v="3"/>
    <x v="1"/>
    <x v="4"/>
    <x v="0"/>
    <x v="44"/>
    <x v="34"/>
    <x v="3"/>
    <x v="5"/>
    <x v="5"/>
    <x v="4"/>
    <s v="ISTKULIST"/>
    <s v=""/>
    <s v=""/>
    <s v=""/>
    <s v=""/>
    <s v=""/>
    <s v=""/>
    <n v="1"/>
    <s v=""/>
    <s v=""/>
    <s v=""/>
    <s v=""/>
    <s v=""/>
    <s v=""/>
    <s v=""/>
    <s v="4399563KUL"/>
    <s v="439956263IST"/>
    <s v=""/>
    <s v="4399663"/>
    <n v="3671"/>
    <s v="IST"/>
    <x v="7"/>
    <n v="2"/>
    <n v="2"/>
    <s v="36712"/>
    <s v="3671ISLT"/>
    <s v="ISTKULIST"/>
  </r>
  <r>
    <x v="7"/>
    <s v=" "/>
    <s v="TK"/>
    <x v="416"/>
    <m/>
    <s v="SUN"/>
    <x v="128"/>
    <d v="1899-12-30T03:30:00"/>
    <d v="1899-12-30T13:00:00"/>
    <s v="  "/>
    <x v="5"/>
    <s v="TK"/>
    <n v="333"/>
    <x v="3"/>
    <x v="1"/>
    <x v="0"/>
    <x v="0"/>
    <x v="123"/>
    <x v="4"/>
    <x v="2"/>
    <x v="5"/>
    <x v="5"/>
    <x v="4"/>
    <s v="ISTBOSIST"/>
    <s v=""/>
    <s v=""/>
    <s v=""/>
    <s v=""/>
    <s v=""/>
    <s v=""/>
    <n v="1"/>
    <s v=""/>
    <s v=""/>
    <s v=""/>
    <s v=""/>
    <s v=""/>
    <s v=""/>
    <s v=""/>
    <s v="4399582BOS"/>
    <s v="439958182IST"/>
    <s v=""/>
    <s v="4399682"/>
    <n v="3518"/>
    <s v="IST"/>
    <x v="7"/>
    <n v="2"/>
    <n v="2"/>
    <s v="35182"/>
    <s v="3518ISLT"/>
    <s v="ISTBOSIST"/>
  </r>
  <r>
    <x v="7"/>
    <s v=" "/>
    <s v="TK"/>
    <x v="16"/>
    <m/>
    <s v="SUN"/>
    <x v="4"/>
    <d v="1899-12-30T03:40:00"/>
    <d v="1899-12-30T14:05:00"/>
    <s v="  "/>
    <x v="5"/>
    <s v="TK"/>
    <s v="TK7"/>
    <x v="0"/>
    <x v="2"/>
    <x v="5"/>
    <x v="1"/>
    <x v="3"/>
    <x v="3"/>
    <x v="3"/>
    <x v="5"/>
    <x v="5"/>
    <x v="4"/>
    <s v="ISTBKKIST"/>
    <s v=""/>
    <s v=""/>
    <s v=""/>
    <s v=""/>
    <s v=""/>
    <s v=""/>
    <n v="1"/>
    <s v=""/>
    <s v=""/>
    <s v=""/>
    <s v=""/>
    <s v=""/>
    <s v=""/>
    <s v=""/>
    <s v="439956103BKK"/>
    <s v="4399561026103IST"/>
    <s v=""/>
    <s v="439966103"/>
    <n v="3629"/>
    <s v="IST"/>
    <x v="7"/>
    <n v="2"/>
    <n v="2"/>
    <s v="36292"/>
    <s v="3629ISLT"/>
    <s v="ISTBKKIST"/>
  </r>
  <r>
    <x v="7"/>
    <s v=" "/>
    <s v="TK"/>
    <x v="248"/>
    <m/>
    <s v="SUN"/>
    <x v="1"/>
    <d v="1899-12-30T03:45:00"/>
    <d v="1899-12-30T06:30:00"/>
    <s v="  "/>
    <x v="107"/>
    <s v="TK"/>
    <s v="33D"/>
    <x v="3"/>
    <x v="1"/>
    <x v="0"/>
    <x v="0"/>
    <x v="1"/>
    <x v="1"/>
    <x v="1"/>
    <x v="104"/>
    <x v="6"/>
    <x v="5"/>
    <s v="ISTMUCIST"/>
    <s v=""/>
    <s v=""/>
    <s v=""/>
    <s v=""/>
    <s v=""/>
    <s v=""/>
    <n v="1"/>
    <s v=""/>
    <s v=""/>
    <s v=""/>
    <s v=""/>
    <s v=""/>
    <s v=""/>
    <n v="1"/>
    <s v="439961629IST"/>
    <s v="4399616291629MUC"/>
    <s v="ISTL"/>
    <s v="439961629ISTL"/>
    <n v="3954"/>
    <s v="IST"/>
    <x v="8"/>
    <n v="2"/>
    <n v="1"/>
    <s v="39541"/>
    <s v=""/>
    <s v=""/>
  </r>
  <r>
    <x v="7"/>
    <s v=" "/>
    <s v="TK"/>
    <x v="250"/>
    <m/>
    <s v="SUN"/>
    <x v="96"/>
    <d v="1899-12-30T03:50:00"/>
    <d v="1899-12-30T09:05:00"/>
    <s v="  "/>
    <x v="5"/>
    <s v="TK"/>
    <s v="33S"/>
    <x v="3"/>
    <x v="1"/>
    <x v="0"/>
    <x v="0"/>
    <x v="93"/>
    <x v="37"/>
    <x v="3"/>
    <x v="5"/>
    <x v="5"/>
    <x v="4"/>
    <s v="ISTTASIST"/>
    <s v=""/>
    <s v=""/>
    <s v=""/>
    <s v=""/>
    <s v=""/>
    <s v=""/>
    <n v="1"/>
    <s v=""/>
    <s v=""/>
    <s v=""/>
    <s v=""/>
    <s v=""/>
    <s v=""/>
    <s v=""/>
    <s v="43995369TAS"/>
    <s v="43995368369IST"/>
    <s v=""/>
    <s v="43996369"/>
    <n v="3855"/>
    <s v="IST"/>
    <x v="7"/>
    <n v="2"/>
    <n v="2"/>
    <s v="38552"/>
    <s v="3855ISLT"/>
    <s v="ISTTASIST"/>
  </r>
  <r>
    <x v="7"/>
    <s v=" "/>
    <s v="TK"/>
    <x v="251"/>
    <m/>
    <s v="SUN"/>
    <x v="1"/>
    <d v="1899-12-30T03:55:00"/>
    <d v="1899-12-30T07:15:00"/>
    <s v="  "/>
    <x v="109"/>
    <s v="TK"/>
    <s v="33D"/>
    <x v="3"/>
    <x v="1"/>
    <x v="0"/>
    <x v="0"/>
    <x v="1"/>
    <x v="1"/>
    <x v="1"/>
    <x v="106"/>
    <x v="6"/>
    <x v="5"/>
    <s v="ISTDUSIST"/>
    <s v=""/>
    <s v=""/>
    <s v=""/>
    <s v=""/>
    <s v=""/>
    <s v=""/>
    <n v="1"/>
    <s v=""/>
    <s v=""/>
    <s v=""/>
    <s v=""/>
    <s v=""/>
    <s v=""/>
    <n v="1"/>
    <s v="439961523IST"/>
    <s v="4399615231523DUS"/>
    <s v="ISTL"/>
    <s v="439961523ISTL"/>
    <n v="3958"/>
    <s v="IST"/>
    <x v="8"/>
    <n v="2"/>
    <n v="1"/>
    <s v="39581"/>
    <s v=""/>
    <s v=""/>
  </r>
  <r>
    <x v="7"/>
    <s v=" "/>
    <s v="TK"/>
    <x v="252"/>
    <m/>
    <s v="SUN"/>
    <x v="1"/>
    <d v="1899-12-30T03:55:00"/>
    <d v="1899-12-30T08:25:00"/>
    <s v="  "/>
    <x v="85"/>
    <s v="TK"/>
    <n v="333"/>
    <x v="3"/>
    <x v="1"/>
    <x v="0"/>
    <x v="0"/>
    <x v="1"/>
    <x v="1"/>
    <x v="1"/>
    <x v="82"/>
    <x v="9"/>
    <x v="5"/>
    <s v="ISTMADIST"/>
    <s v=""/>
    <s v=""/>
    <s v=""/>
    <s v=""/>
    <s v=""/>
    <s v=""/>
    <n v="1"/>
    <s v=""/>
    <s v=""/>
    <s v=""/>
    <s v=""/>
    <s v=""/>
    <s v=""/>
    <n v="1"/>
    <s v="439961857IST"/>
    <s v="4399618571857MAD"/>
    <s v="ISTL"/>
    <s v="439961857ISTL"/>
    <n v="3961"/>
    <s v="IST"/>
    <x v="8"/>
    <n v="2"/>
    <n v="1"/>
    <s v="39611"/>
    <s v=""/>
    <s v=""/>
  </r>
  <r>
    <x v="7"/>
    <s v=" "/>
    <s v="TK"/>
    <x v="495"/>
    <m/>
    <s v="SUN"/>
    <x v="21"/>
    <d v="1899-12-30T04:05:00"/>
    <d v="1899-12-30T14:50:00"/>
    <s v="  "/>
    <x v="5"/>
    <s v="TK"/>
    <n v="789"/>
    <x v="3"/>
    <x v="1"/>
    <x v="4"/>
    <x v="0"/>
    <x v="20"/>
    <x v="4"/>
    <x v="2"/>
    <x v="5"/>
    <x v="5"/>
    <x v="4"/>
    <s v="ISTORDIST"/>
    <s v=""/>
    <s v=""/>
    <s v=""/>
    <s v=""/>
    <s v=""/>
    <s v=""/>
    <n v="1"/>
    <s v=""/>
    <s v=""/>
    <s v=""/>
    <s v=""/>
    <s v=""/>
    <s v=""/>
    <s v=""/>
    <s v="43995186ORD"/>
    <s v="43995185186IST"/>
    <s v=""/>
    <s v="43996186"/>
    <n v="3601"/>
    <s v="IST"/>
    <x v="7"/>
    <n v="2"/>
    <n v="2"/>
    <s v="36012"/>
    <s v="3601ISLT"/>
    <s v="ISTORDIST"/>
  </r>
  <r>
    <x v="7"/>
    <s v=" "/>
    <s v="TK"/>
    <x v="421"/>
    <m/>
    <s v="SUN"/>
    <x v="5"/>
    <d v="1899-12-30T04:10:00"/>
    <d v="1899-12-30T13:50:00"/>
    <s v="  "/>
    <x v="5"/>
    <s v="TK"/>
    <s v="77B"/>
    <x v="3"/>
    <x v="1"/>
    <x v="1"/>
    <x v="0"/>
    <x v="4"/>
    <x v="4"/>
    <x v="2"/>
    <x v="5"/>
    <x v="5"/>
    <x v="4"/>
    <s v="ISTJFKIST"/>
    <s v=""/>
    <s v=""/>
    <s v=""/>
    <s v=""/>
    <s v=""/>
    <s v=""/>
    <n v="1"/>
    <s v=""/>
    <s v=""/>
    <s v=""/>
    <s v=""/>
    <s v=""/>
    <s v=""/>
    <s v=""/>
    <s v="4399512JFK"/>
    <s v="439951112IST"/>
    <s v=""/>
    <s v="4399612"/>
    <n v="3667"/>
    <s v="IST"/>
    <x v="7"/>
    <n v="2"/>
    <n v="2"/>
    <s v="36672"/>
    <s v="3667ISLT"/>
    <s v="ISTJFKIST"/>
  </r>
  <r>
    <x v="7"/>
    <s v=" "/>
    <s v="TK"/>
    <x v="19"/>
    <m/>
    <s v="SUN"/>
    <x v="6"/>
    <d v="1899-12-30T04:10:00"/>
    <d v="1899-12-30T09:45:00"/>
    <s v="  "/>
    <x v="16"/>
    <s v="TK"/>
    <s v="33X"/>
    <x v="1"/>
    <x v="0"/>
    <x v="0"/>
    <x v="0"/>
    <x v="5"/>
    <x v="5"/>
    <x v="3"/>
    <x v="5"/>
    <x v="5"/>
    <x v="4"/>
    <s v="ISLALACANFRUISL"/>
    <s v=""/>
    <s v=""/>
    <s v=""/>
    <s v=""/>
    <s v=""/>
    <s v=""/>
    <n v="1"/>
    <s v=""/>
    <s v=""/>
    <s v=""/>
    <s v=""/>
    <s v=""/>
    <s v=""/>
    <s v=""/>
    <s v="439956517FRU"/>
    <s v="4399565166517ISL"/>
    <s v=""/>
    <s v="439966517"/>
    <n v="3305"/>
    <s v="ISL"/>
    <x v="7"/>
    <n v="4"/>
    <n v="4"/>
    <s v="33054"/>
    <s v="3305ISLT"/>
    <s v="ISLALACANFRUISL"/>
  </r>
  <r>
    <x v="7"/>
    <s v=" "/>
    <s v="TK"/>
    <x v="254"/>
    <m/>
    <s v="SUN"/>
    <x v="98"/>
    <d v="1899-12-30T04:20:00"/>
    <d v="1899-12-30T09:55:00"/>
    <s v="  "/>
    <x v="5"/>
    <s v="TK"/>
    <n v="333"/>
    <x v="3"/>
    <x v="1"/>
    <x v="0"/>
    <x v="0"/>
    <x v="95"/>
    <x v="70"/>
    <x v="6"/>
    <x v="5"/>
    <x v="5"/>
    <x v="4"/>
    <s v="ISTKBLIST"/>
    <s v=""/>
    <s v=""/>
    <s v=""/>
    <s v=""/>
    <s v=""/>
    <s v=""/>
    <n v="1"/>
    <s v=""/>
    <s v=""/>
    <s v=""/>
    <s v=""/>
    <s v=""/>
    <s v=""/>
    <s v=""/>
    <s v="43995707KBL"/>
    <s v="43995706707IST"/>
    <s v=""/>
    <s v="43996707"/>
    <n v="3866"/>
    <s v="IST"/>
    <x v="7"/>
    <n v="2"/>
    <n v="2"/>
    <s v="38662"/>
    <s v="3866ISLT"/>
    <s v="ISTKBLIST"/>
  </r>
  <r>
    <x v="7"/>
    <s v=" "/>
    <s v="TK"/>
    <x v="255"/>
    <m/>
    <s v="SUN"/>
    <x v="1"/>
    <d v="1899-12-30T04:20:00"/>
    <d v="1899-12-30T07:55:00"/>
    <s v="  "/>
    <x v="14"/>
    <s v="TK"/>
    <s v="77B"/>
    <x v="3"/>
    <x v="1"/>
    <x v="1"/>
    <x v="0"/>
    <x v="1"/>
    <x v="1"/>
    <x v="1"/>
    <x v="14"/>
    <x v="14"/>
    <x v="5"/>
    <s v="ISTAMSIST"/>
    <s v=""/>
    <s v=""/>
    <s v=""/>
    <s v=""/>
    <s v=""/>
    <s v=""/>
    <n v="1"/>
    <s v=""/>
    <s v=""/>
    <s v=""/>
    <s v=""/>
    <s v=""/>
    <s v=""/>
    <n v="1"/>
    <s v="439961951IST"/>
    <s v="4399619511951AMS"/>
    <s v="ISTL"/>
    <s v="439961951ISTL"/>
    <n v="3975"/>
    <s v="IST"/>
    <x v="8"/>
    <n v="2"/>
    <n v="1"/>
    <s v="39751"/>
    <s v=""/>
    <s v=""/>
  </r>
  <r>
    <x v="7"/>
    <s v=" "/>
    <s v="TK"/>
    <x v="256"/>
    <m/>
    <s v="SUN"/>
    <x v="1"/>
    <d v="1899-12-30T04:25:00"/>
    <d v="1899-12-30T14:50:00"/>
    <s v="  "/>
    <x v="46"/>
    <s v="TK"/>
    <n v="789"/>
    <x v="3"/>
    <x v="1"/>
    <x v="4"/>
    <x v="0"/>
    <x v="1"/>
    <x v="1"/>
    <x v="1"/>
    <x v="43"/>
    <x v="15"/>
    <x v="6"/>
    <s v="ISTJFKIST"/>
    <s v=""/>
    <s v=""/>
    <s v=""/>
    <s v=""/>
    <s v=""/>
    <s v=""/>
    <n v="1"/>
    <s v=""/>
    <s v=""/>
    <s v=""/>
    <s v=""/>
    <s v=""/>
    <s v=""/>
    <n v="1"/>
    <s v="439963IST"/>
    <s v="4399633JFK"/>
    <s v="ISTL"/>
    <s v="439963ISTL"/>
    <n v="3976"/>
    <s v="IST"/>
    <x v="8"/>
    <n v="2"/>
    <n v="1"/>
    <s v="39761"/>
    <s v=""/>
    <s v=""/>
  </r>
  <r>
    <x v="7"/>
    <s v=" "/>
    <s v="TK"/>
    <x v="580"/>
    <m/>
    <s v="SUN"/>
    <x v="1"/>
    <d v="1899-12-30T04:25:00"/>
    <d v="1899-12-30T07:20:00"/>
    <s v="  "/>
    <x v="116"/>
    <s v="TK"/>
    <s v="33D"/>
    <x v="3"/>
    <x v="1"/>
    <x v="0"/>
    <x v="0"/>
    <x v="1"/>
    <x v="1"/>
    <x v="1"/>
    <x v="111"/>
    <x v="77"/>
    <x v="5"/>
    <s v="ISTZRHIST"/>
    <s v=""/>
    <s v=""/>
    <s v=""/>
    <s v=""/>
    <s v=""/>
    <s v=""/>
    <n v="1"/>
    <s v=""/>
    <s v=""/>
    <s v=""/>
    <s v=""/>
    <s v=""/>
    <s v=""/>
    <n v="1"/>
    <s v="439961907IST"/>
    <s v="4399619071907ZRH"/>
    <s v="ISTL"/>
    <s v="439961907ISTL"/>
    <n v="3978"/>
    <s v="IST"/>
    <x v="8"/>
    <n v="2"/>
    <n v="1"/>
    <s v="39781"/>
    <s v=""/>
    <s v=""/>
  </r>
  <r>
    <x v="7"/>
    <s v=" "/>
    <s v="TK"/>
    <x v="21"/>
    <m/>
    <s v="SUN"/>
    <x v="6"/>
    <d v="1899-12-30T04:30:00"/>
    <d v="1899-12-30T10:05:00"/>
    <s v="  "/>
    <x v="16"/>
    <s v="TK"/>
    <s v="33X"/>
    <x v="1"/>
    <x v="0"/>
    <x v="0"/>
    <x v="0"/>
    <x v="5"/>
    <x v="5"/>
    <x v="3"/>
    <x v="5"/>
    <x v="5"/>
    <x v="4"/>
    <s v="ISLALASZXFRUISL"/>
    <s v=""/>
    <s v=""/>
    <s v=""/>
    <s v=""/>
    <s v=""/>
    <s v=""/>
    <n v="1"/>
    <s v=""/>
    <s v=""/>
    <s v=""/>
    <s v=""/>
    <s v=""/>
    <s v=""/>
    <s v=""/>
    <s v="439956225FRU"/>
    <s v="4399562246225ISL"/>
    <s v=""/>
    <s v="439966225"/>
    <n v="3287"/>
    <s v="ISL"/>
    <x v="7"/>
    <n v="4"/>
    <n v="4"/>
    <s v="32874"/>
    <s v="3287ISLT"/>
    <s v="ISLALASZXFRUISL"/>
  </r>
  <r>
    <x v="7"/>
    <s v=" "/>
    <s v="TK"/>
    <x v="257"/>
    <m/>
    <s v="SUN"/>
    <x v="1"/>
    <d v="1899-12-30T04:35:00"/>
    <d v="1899-12-30T07:50:00"/>
    <s v="  "/>
    <x v="110"/>
    <s v="TK"/>
    <s v="33P"/>
    <x v="3"/>
    <x v="1"/>
    <x v="0"/>
    <x v="0"/>
    <x v="1"/>
    <x v="1"/>
    <x v="1"/>
    <x v="107"/>
    <x v="2"/>
    <x v="2"/>
    <s v="ISTCPHIST"/>
    <s v=""/>
    <s v=""/>
    <s v=""/>
    <s v=""/>
    <s v=""/>
    <s v=""/>
    <n v="1"/>
    <s v=""/>
    <s v=""/>
    <s v=""/>
    <s v=""/>
    <s v=""/>
    <s v=""/>
    <n v="1"/>
    <s v="439961783IST"/>
    <s v="4399617831783CPH"/>
    <s v="ISTL"/>
    <s v="439961783ISTL"/>
    <n v="3983"/>
    <s v="IST"/>
    <x v="8"/>
    <n v="2"/>
    <n v="1"/>
    <s v="39831"/>
    <s v=""/>
    <s v=""/>
  </r>
  <r>
    <x v="7"/>
    <s v=" "/>
    <s v="TK"/>
    <x v="258"/>
    <m/>
    <s v="SUN"/>
    <x v="1"/>
    <d v="1899-12-30T04:35:00"/>
    <d v="1899-12-30T08:15:00"/>
    <s v="  "/>
    <x v="9"/>
    <s v="TK"/>
    <n v="333"/>
    <x v="3"/>
    <x v="1"/>
    <x v="0"/>
    <x v="0"/>
    <x v="1"/>
    <x v="1"/>
    <x v="1"/>
    <x v="9"/>
    <x v="9"/>
    <x v="5"/>
    <s v="ISTBCNIST"/>
    <s v=""/>
    <s v=""/>
    <s v=""/>
    <s v=""/>
    <s v=""/>
    <s v=""/>
    <n v="1"/>
    <s v=""/>
    <s v=""/>
    <s v=""/>
    <s v=""/>
    <s v=""/>
    <s v=""/>
    <n v="1"/>
    <s v="439961853IST"/>
    <s v="4399618531853BCN"/>
    <s v="ISTL"/>
    <s v="439961853ISTL"/>
    <n v="3984"/>
    <s v="IST"/>
    <x v="8"/>
    <n v="2"/>
    <n v="1"/>
    <s v="39841"/>
    <s v=""/>
    <s v=""/>
  </r>
  <r>
    <x v="7"/>
    <s v=" "/>
    <s v="TK"/>
    <x v="424"/>
    <m/>
    <s v="SUN"/>
    <x v="1"/>
    <d v="1899-12-30T04:35:00"/>
    <d v="1899-12-30T08:45:00"/>
    <s v="  "/>
    <x v="118"/>
    <s v="TK"/>
    <n v="333"/>
    <x v="3"/>
    <x v="1"/>
    <x v="0"/>
    <x v="0"/>
    <x v="1"/>
    <x v="1"/>
    <x v="1"/>
    <x v="113"/>
    <x v="16"/>
    <x v="2"/>
    <s v="ISTMANIST"/>
    <s v=""/>
    <s v=""/>
    <s v=""/>
    <s v=""/>
    <s v=""/>
    <s v=""/>
    <n v="1"/>
    <s v=""/>
    <s v=""/>
    <s v=""/>
    <s v=""/>
    <s v=""/>
    <s v=""/>
    <n v="1"/>
    <s v="439961993IST"/>
    <s v="4399619931993MAN"/>
    <s v="ISTL"/>
    <s v="439961993ISTL"/>
    <n v="3985"/>
    <s v="IST"/>
    <x v="8"/>
    <n v="2"/>
    <n v="1"/>
    <s v="39851"/>
    <s v=""/>
    <s v=""/>
  </r>
  <r>
    <x v="7"/>
    <s v=" "/>
    <s v="TK"/>
    <x v="259"/>
    <m/>
    <s v="SUN"/>
    <x v="1"/>
    <d v="1899-12-30T04:45:00"/>
    <d v="1899-12-30T08:50:00"/>
    <s v="  "/>
    <x v="17"/>
    <s v="TK"/>
    <s v="77K"/>
    <x v="3"/>
    <x v="1"/>
    <x v="1"/>
    <x v="0"/>
    <x v="1"/>
    <x v="1"/>
    <x v="1"/>
    <x v="16"/>
    <x v="16"/>
    <x v="2"/>
    <s v="ISTLHRIST"/>
    <s v=""/>
    <s v=""/>
    <s v=""/>
    <s v=""/>
    <s v=""/>
    <s v=""/>
    <n v="1"/>
    <s v=""/>
    <s v=""/>
    <s v=""/>
    <s v=""/>
    <s v=""/>
    <s v=""/>
    <n v="1"/>
    <s v="439961979IST"/>
    <s v="4399619791979LHR"/>
    <s v="ISTL"/>
    <s v="439961979ISTL"/>
    <n v="3990"/>
    <s v="IST"/>
    <x v="8"/>
    <n v="2"/>
    <n v="1"/>
    <s v="39901"/>
    <s v=""/>
    <s v=""/>
  </r>
  <r>
    <x v="7"/>
    <s v=" "/>
    <s v="TK"/>
    <x v="23"/>
    <m/>
    <s v="SUN"/>
    <x v="1"/>
    <d v="1899-12-30T04:45:00"/>
    <d v="1899-12-30T08:35:00"/>
    <s v="  "/>
    <x v="18"/>
    <s v="TK"/>
    <s v="33X"/>
    <x v="1"/>
    <x v="0"/>
    <x v="0"/>
    <x v="0"/>
    <x v="1"/>
    <x v="1"/>
    <x v="1"/>
    <x v="16"/>
    <x v="16"/>
    <x v="2"/>
    <s v="ISTSTNISL"/>
    <s v=""/>
    <s v=""/>
    <s v=""/>
    <s v=""/>
    <s v=""/>
    <s v=""/>
    <n v="1"/>
    <s v=""/>
    <s v=""/>
    <s v=""/>
    <s v=""/>
    <s v=""/>
    <s v=""/>
    <n v="1"/>
    <s v="439966205IST"/>
    <s v="4399662056205STN"/>
    <s v="ISTL"/>
    <s v="439966205ISTL"/>
    <n v="3991"/>
    <s v="IST"/>
    <x v="8"/>
    <n v="2"/>
    <n v="1"/>
    <s v="39911"/>
    <s v=""/>
    <s v=""/>
  </r>
  <r>
    <x v="7"/>
    <s v=" "/>
    <s v="TK"/>
    <x v="261"/>
    <m/>
    <s v="SUN"/>
    <x v="1"/>
    <d v="1899-12-30T04:50:00"/>
    <d v="1899-12-30T07:40:00"/>
    <s v="  "/>
    <x v="111"/>
    <s v="TK"/>
    <n v="332"/>
    <x v="3"/>
    <x v="1"/>
    <x v="0"/>
    <x v="0"/>
    <x v="1"/>
    <x v="1"/>
    <x v="1"/>
    <x v="46"/>
    <x v="37"/>
    <x v="2"/>
    <s v="ISTVKOIST"/>
    <s v=""/>
    <s v=""/>
    <s v=""/>
    <s v=""/>
    <s v=""/>
    <s v=""/>
    <n v="1"/>
    <s v=""/>
    <s v=""/>
    <s v=""/>
    <s v=""/>
    <s v=""/>
    <s v=""/>
    <n v="1"/>
    <s v="43996413IST"/>
    <s v="43996413413VKO"/>
    <s v="ISTL"/>
    <s v="43996413ISTL"/>
    <n v="3992"/>
    <s v="IST"/>
    <x v="8"/>
    <n v="2"/>
    <n v="1"/>
    <s v="39921"/>
    <s v=""/>
    <s v=""/>
  </r>
  <r>
    <x v="7"/>
    <s v=" "/>
    <s v="TK"/>
    <x v="262"/>
    <m/>
    <s v="SUN"/>
    <x v="1"/>
    <d v="1899-12-30T04:50:00"/>
    <d v="1899-12-30T07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s v=""/>
    <s v=""/>
    <s v=""/>
    <s v=""/>
    <n v="1"/>
    <s v=""/>
    <s v=""/>
    <s v=""/>
    <s v=""/>
    <s v=""/>
    <s v=""/>
    <n v="1"/>
    <s v="439961721IST"/>
    <s v="4399617211721TXL"/>
    <s v="ISTL"/>
    <s v="439961721ISTL"/>
    <n v="3993"/>
    <s v="IST"/>
    <x v="8"/>
    <n v="2"/>
    <n v="1"/>
    <s v="39931"/>
    <s v=""/>
    <s v=""/>
  </r>
  <r>
    <x v="7"/>
    <s v=" "/>
    <s v="TK"/>
    <x v="263"/>
    <m/>
    <s v="SUN"/>
    <x v="1"/>
    <d v="1899-12-30T04:55:00"/>
    <d v="1899-12-30T08:10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s v=""/>
    <s v=""/>
    <s v=""/>
    <n v="1"/>
    <s v=""/>
    <s v=""/>
    <s v=""/>
    <s v=""/>
    <s v=""/>
    <s v=""/>
    <n v="1"/>
    <s v="439961587IST"/>
    <s v="4399615871587FRA"/>
    <s v="ISTL"/>
    <s v="439961587ISTL"/>
    <n v="3996"/>
    <s v="IST"/>
    <x v="8"/>
    <n v="2"/>
    <n v="1"/>
    <s v="39961"/>
    <s v=""/>
    <s v=""/>
  </r>
  <r>
    <x v="7"/>
    <s v=" "/>
    <s v="TK"/>
    <x v="265"/>
    <m/>
    <s v="SUN"/>
    <x v="30"/>
    <d v="1899-12-30T05:20:00"/>
    <d v="1899-12-30T09:50:00"/>
    <s v="  "/>
    <x v="113"/>
    <s v="TK"/>
    <s v="78Z"/>
    <x v="3"/>
    <x v="2"/>
    <x v="5"/>
    <x v="1"/>
    <x v="28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59AYT"/>
    <s v="not foundnot found1159LGW"/>
    <s v=""/>
    <s v="439961159"/>
    <s v="not found"/>
    <s v="not found"/>
    <x v="0"/>
    <s v=""/>
    <n v="890"/>
    <s v="not found890"/>
    <s v=""/>
    <s v=""/>
  </r>
  <r>
    <x v="7"/>
    <s v=" "/>
    <s v="TK"/>
    <x v="266"/>
    <m/>
    <s v="SUN"/>
    <x v="1"/>
    <d v="1899-12-30T05:20:00"/>
    <d v="1899-12-30T08:00:00"/>
    <s v="  "/>
    <x v="114"/>
    <s v="TK"/>
    <s v="33P"/>
    <x v="3"/>
    <x v="1"/>
    <x v="0"/>
    <x v="0"/>
    <x v="1"/>
    <x v="1"/>
    <x v="1"/>
    <x v="109"/>
    <x v="57"/>
    <x v="5"/>
    <s v="ISTFCOIST"/>
    <s v=""/>
    <s v=""/>
    <s v=""/>
    <s v=""/>
    <s v=""/>
    <s v=""/>
    <n v="1"/>
    <s v=""/>
    <s v=""/>
    <s v=""/>
    <s v=""/>
    <s v=""/>
    <s v=""/>
    <n v="1"/>
    <s v="439961861IST"/>
    <s v="4399618611861FCO"/>
    <s v="ISTL"/>
    <s v="439961861ISTL"/>
    <n v="4010"/>
    <s v="IST"/>
    <x v="8"/>
    <n v="2"/>
    <n v="1"/>
    <s v="40101"/>
    <s v=""/>
    <s v=""/>
  </r>
  <r>
    <x v="7"/>
    <s v=" "/>
    <s v="TK"/>
    <x v="433"/>
    <m/>
    <s v="SUN"/>
    <x v="99"/>
    <d v="1899-12-30T05:30:00"/>
    <d v="1899-12-30T09:35:00"/>
    <s v="  "/>
    <x v="113"/>
    <s v="TK"/>
    <s v="78Z"/>
    <x v="3"/>
    <x v="2"/>
    <x v="5"/>
    <x v="1"/>
    <x v="96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231DLM"/>
    <s v="not foundnot found1231LGW"/>
    <s v=""/>
    <s v="439961231"/>
    <s v="not found"/>
    <s v="not found"/>
    <x v="0"/>
    <s v=""/>
    <n v="891"/>
    <s v="not found891"/>
    <s v=""/>
    <s v=""/>
  </r>
  <r>
    <x v="7"/>
    <s v=" "/>
    <s v="TK"/>
    <x v="269"/>
    <m/>
    <s v="SUN"/>
    <x v="1"/>
    <d v="1899-12-30T05:35:00"/>
    <d v="1899-12-30T19:15:00"/>
    <s v="  "/>
    <x v="104"/>
    <s v="TK"/>
    <n v="789"/>
    <x v="3"/>
    <x v="1"/>
    <x v="4"/>
    <x v="0"/>
    <x v="1"/>
    <x v="1"/>
    <x v="1"/>
    <x v="101"/>
    <x v="15"/>
    <x v="6"/>
    <s v="ISTLAXIST"/>
    <s v=""/>
    <s v=""/>
    <s v=""/>
    <s v=""/>
    <s v=""/>
    <s v=""/>
    <n v="1"/>
    <s v=""/>
    <s v=""/>
    <s v=""/>
    <s v=""/>
    <s v=""/>
    <s v=""/>
    <n v="1"/>
    <s v="43996179IST"/>
    <s v="43996179179LAX"/>
    <s v="ISTL"/>
    <s v="43996179ISTL"/>
    <n v="4020"/>
    <s v="IST"/>
    <x v="8"/>
    <n v="2"/>
    <n v="1"/>
    <s v="40201"/>
    <s v=""/>
    <s v=""/>
  </r>
  <r>
    <x v="7"/>
    <s v=" "/>
    <s v="TK"/>
    <x v="270"/>
    <m/>
    <s v="SUN"/>
    <x v="100"/>
    <d v="1899-12-30T05:40:00"/>
    <d v="1899-12-30T09:50:00"/>
    <s v="  "/>
    <x v="32"/>
    <s v="TK"/>
    <s v="78Z"/>
    <x v="3"/>
    <x v="2"/>
    <x v="5"/>
    <x v="1"/>
    <x v="97"/>
    <x v="40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4LED"/>
    <s v="not foundnot found1234AYT"/>
    <s v=""/>
    <s v="439961234"/>
    <s v="not found"/>
    <s v="not found"/>
    <x v="0"/>
    <s v=""/>
    <n v="893"/>
    <s v="not found893"/>
    <s v=""/>
    <s v=""/>
  </r>
  <r>
    <x v="7"/>
    <s v=" "/>
    <s v="TK"/>
    <x v="26"/>
    <m/>
    <s v="SUN"/>
    <x v="9"/>
    <d v="1899-12-30T05:40:00"/>
    <d v="1899-12-30T12:20:00"/>
    <s v="  "/>
    <x v="5"/>
    <s v="TK"/>
    <s v="TK7"/>
    <x v="0"/>
    <x v="2"/>
    <x v="5"/>
    <x v="1"/>
    <x v="8"/>
    <x v="7"/>
    <x v="0"/>
    <x v="5"/>
    <x v="5"/>
    <x v="4"/>
    <s v="ISTDSSDSSGRUDSSIST"/>
    <s v=""/>
    <s v=""/>
    <s v=""/>
    <s v=""/>
    <s v=""/>
    <s v=""/>
    <n v="1"/>
    <s v=""/>
    <s v=""/>
    <s v=""/>
    <s v=""/>
    <s v=""/>
    <s v=""/>
    <s v=""/>
    <s v="439956154DSS"/>
    <s v="4399561536154IST"/>
    <s v=""/>
    <s v="439966154"/>
    <n v="3211"/>
    <s v="IST"/>
    <x v="7"/>
    <n v="5"/>
    <n v="5"/>
    <s v="32115"/>
    <s v="3211ISLT"/>
    <s v="ISTDSSDSSGRUDSSIST"/>
  </r>
  <r>
    <x v="7"/>
    <s v=" "/>
    <s v="TK"/>
    <x v="27"/>
    <m/>
    <s v="SUN"/>
    <x v="1"/>
    <d v="1899-12-30T05:40:00"/>
    <d v="1899-12-30T09:00:00"/>
    <s v="  "/>
    <x v="21"/>
    <s v="TK"/>
    <s v="33X"/>
    <x v="1"/>
    <x v="0"/>
    <x v="0"/>
    <x v="0"/>
    <x v="1"/>
    <x v="1"/>
    <x v="1"/>
    <x v="19"/>
    <x v="14"/>
    <x v="5"/>
    <s v="ISTMSTISL"/>
    <s v=""/>
    <s v=""/>
    <s v=""/>
    <s v=""/>
    <s v=""/>
    <s v=""/>
    <n v="1"/>
    <s v=""/>
    <s v=""/>
    <s v=""/>
    <s v=""/>
    <s v=""/>
    <s v=""/>
    <n v="1"/>
    <s v="439966587IST"/>
    <s v="4399665876587MST"/>
    <s v="ISTL"/>
    <s v="439966587ISTL"/>
    <n v="4026"/>
    <s v="IST"/>
    <x v="8"/>
    <n v="2"/>
    <n v="1"/>
    <s v="40261"/>
    <s v=""/>
    <s v=""/>
  </r>
  <r>
    <x v="7"/>
    <s v=" "/>
    <s v="TK"/>
    <x v="28"/>
    <m/>
    <s v="SUN"/>
    <x v="2"/>
    <d v="1899-12-30T05:45:00"/>
    <d v="1899-12-30T10:40:00"/>
    <s v="  "/>
    <x v="23"/>
    <s v="TK"/>
    <s v="33X"/>
    <x v="1"/>
    <x v="0"/>
    <x v="0"/>
    <x v="0"/>
    <x v="1"/>
    <x v="1"/>
    <x v="1"/>
    <x v="21"/>
    <x v="20"/>
    <x v="1"/>
    <s v="ISLALACANFRUISL"/>
    <s v=""/>
    <s v=""/>
    <s v=""/>
    <s v=""/>
    <s v=""/>
    <s v=""/>
    <n v="1"/>
    <s v=""/>
    <s v=""/>
    <s v=""/>
    <s v=""/>
    <s v=""/>
    <s v=""/>
    <n v="1"/>
    <s v="439966220ISL"/>
    <s v="4399662206220ALA"/>
    <s v="ISTL"/>
    <s v="439966220ISTL"/>
    <n v="4032"/>
    <s v="ISL"/>
    <x v="8"/>
    <n v="4"/>
    <n v="1"/>
    <s v="40321"/>
    <s v=""/>
    <s v=""/>
  </r>
  <r>
    <x v="7"/>
    <s v=" "/>
    <s v="TK"/>
    <x v="0"/>
    <m/>
    <s v="SUN"/>
    <x v="10"/>
    <d v="1899-12-30T05:45:00"/>
    <d v="1899-12-30T12:00:00"/>
    <s v="  "/>
    <x v="16"/>
    <s v="TK"/>
    <s v="33X"/>
    <x v="0"/>
    <x v="0"/>
    <x v="0"/>
    <x v="0"/>
    <x v="9"/>
    <x v="8"/>
    <x v="0"/>
    <x v="5"/>
    <x v="5"/>
    <x v="4"/>
    <s v="ISLJNBNBOISL"/>
    <s v=""/>
    <s v=""/>
    <s v=""/>
    <s v=""/>
    <s v=""/>
    <s v=""/>
    <n v="1"/>
    <s v=""/>
    <s v=""/>
    <s v=""/>
    <s v=""/>
    <s v=""/>
    <s v=""/>
    <s v=""/>
    <s v="439956690NBO"/>
    <s v="4399566906690ISL"/>
    <s v=""/>
    <s v="439966690"/>
    <n v="3563"/>
    <s v="ISL"/>
    <x v="7"/>
    <n v="3"/>
    <n v="3"/>
    <s v="35633"/>
    <s v="3563ISLT"/>
    <s v="ISLJNBNBOISL"/>
  </r>
  <r>
    <x v="7"/>
    <s v=" "/>
    <s v="TK"/>
    <x v="29"/>
    <m/>
    <s v="SUN"/>
    <x v="2"/>
    <d v="1899-12-30T05:50:00"/>
    <d v="1899-12-30T10:45:00"/>
    <s v="  "/>
    <x v="1"/>
    <s v="TK"/>
    <s v="77X"/>
    <x v="1"/>
    <x v="0"/>
    <x v="1"/>
    <x v="0"/>
    <x v="1"/>
    <x v="1"/>
    <x v="1"/>
    <x v="1"/>
    <x v="1"/>
    <x v="1"/>
    <s v="ISLFRUPVGISL"/>
    <s v=""/>
    <s v=""/>
    <s v=""/>
    <s v=""/>
    <s v=""/>
    <s v=""/>
    <n v="1"/>
    <s v=""/>
    <s v=""/>
    <s v=""/>
    <s v=""/>
    <s v=""/>
    <s v=""/>
    <n v="1"/>
    <s v="439966518ISL"/>
    <s v="4399665186518FRU"/>
    <s v="ISTL"/>
    <s v="439966518ISTL"/>
    <n v="4036"/>
    <s v="ISL"/>
    <x v="8"/>
    <n v="3"/>
    <n v="1"/>
    <s v="40361"/>
    <s v=""/>
    <s v=""/>
  </r>
  <r>
    <x v="7"/>
    <s v=" "/>
    <s v="TK"/>
    <x v="30"/>
    <m/>
    <s v="SUN"/>
    <x v="2"/>
    <d v="1899-12-30T06:00:00"/>
    <d v="1899-12-30T09:25:00"/>
    <s v="  "/>
    <x v="14"/>
    <s v="KZU"/>
    <s v="ABW"/>
    <x v="0"/>
    <x v="0"/>
    <x v="2"/>
    <x v="0"/>
    <x v="1"/>
    <x v="1"/>
    <x v="1"/>
    <x v="14"/>
    <x v="14"/>
    <x v="5"/>
    <s v="ISLAMSISL"/>
    <s v=""/>
    <s v=""/>
    <s v=""/>
    <s v=""/>
    <s v=""/>
    <s v=""/>
    <n v="1"/>
    <s v=""/>
    <s v=""/>
    <s v=""/>
    <s v=""/>
    <s v=""/>
    <s v=""/>
    <n v="1"/>
    <s v="439966615ISL"/>
    <s v="4399666156615AMS"/>
    <s v="ISTL"/>
    <s v="439966615ISTL"/>
    <n v="4039"/>
    <s v="ISL"/>
    <x v="8"/>
    <n v="2"/>
    <n v="1"/>
    <s v="40391"/>
    <s v=""/>
    <s v=""/>
  </r>
  <r>
    <x v="7"/>
    <s v=" "/>
    <s v="TK"/>
    <x v="31"/>
    <m/>
    <s v="SUN"/>
    <x v="11"/>
    <d v="1899-12-30T06:00:00"/>
    <d v="1899-12-30T12:30:00"/>
    <s v="  "/>
    <x v="16"/>
    <s v="RH"/>
    <s v="3RH"/>
    <x v="2"/>
    <x v="0"/>
    <x v="0"/>
    <x v="0"/>
    <x v="10"/>
    <x v="9"/>
    <x v="3"/>
    <x v="5"/>
    <x v="5"/>
    <x v="4"/>
    <s v="HKGALAISLALAHKG"/>
    <s v=""/>
    <s v=""/>
    <s v=""/>
    <s v=""/>
    <s v=""/>
    <s v=""/>
    <n v="1"/>
    <s v=""/>
    <s v=""/>
    <s v=""/>
    <s v=""/>
    <s v=""/>
    <s v=""/>
    <s v=""/>
    <s v="439966791ALA"/>
    <s v="4399667906791ISL"/>
    <s v=""/>
    <s v="439966791"/>
    <n v="4383"/>
    <s v="ISL"/>
    <x v="8"/>
    <n v="4"/>
    <n v="2"/>
    <s v="43832"/>
    <s v="4383ISLT"/>
    <s v="HKGALAISLALAHKG"/>
  </r>
  <r>
    <x v="7"/>
    <s v=" "/>
    <s v="TK"/>
    <x v="32"/>
    <m/>
    <s v="SUN"/>
    <x v="12"/>
    <d v="1899-12-30T06:05:00"/>
    <d v="1899-12-30T07:15:00"/>
    <s v="  "/>
    <x v="25"/>
    <s v="TK"/>
    <s v="77X"/>
    <x v="1"/>
    <x v="0"/>
    <x v="1"/>
    <x v="0"/>
    <x v="11"/>
    <x v="10"/>
    <x v="4"/>
    <x v="23"/>
    <x v="21"/>
    <x v="5"/>
    <s v="ISLMADOPOISL"/>
    <s v=""/>
    <s v=""/>
    <s v=""/>
    <s v=""/>
    <s v=""/>
    <s v=""/>
    <n v="1"/>
    <s v=""/>
    <s v=""/>
    <s v=""/>
    <s v=""/>
    <s v=""/>
    <n v="1"/>
    <s v=""/>
    <s v="439956215MAD"/>
    <s v="4399562156215OPO"/>
    <s v=""/>
    <s v="439966215"/>
    <n v="3894"/>
    <s v="ISL"/>
    <x v="7"/>
    <n v="3"/>
    <n v="2"/>
    <s v="38942"/>
    <s v=""/>
    <s v=""/>
  </r>
  <r>
    <x v="7"/>
    <s v=" "/>
    <s v="TK"/>
    <x v="33"/>
    <m/>
    <s v="SUN"/>
    <x v="13"/>
    <d v="1899-12-30T06:10:00"/>
    <d v="1899-12-30T09:20:00"/>
    <s v="  "/>
    <x v="16"/>
    <s v="TK"/>
    <s v="33X"/>
    <x v="1"/>
    <x v="0"/>
    <x v="0"/>
    <x v="0"/>
    <x v="12"/>
    <x v="11"/>
    <x v="5"/>
    <x v="5"/>
    <x v="5"/>
    <x v="4"/>
    <s v="ISLBLLISL"/>
    <s v=""/>
    <s v=""/>
    <s v=""/>
    <s v=""/>
    <s v=""/>
    <s v=""/>
    <n v="1"/>
    <s v=""/>
    <s v=""/>
    <s v=""/>
    <s v=""/>
    <s v=""/>
    <s v=""/>
    <s v=""/>
    <s v="439966356BLL"/>
    <s v="4399663556356ISL"/>
    <s v=""/>
    <s v="439966356"/>
    <n v="3918"/>
    <s v="ISL"/>
    <x v="8"/>
    <n v="2"/>
    <n v="2"/>
    <s v="39182"/>
    <s v="3918ISLT"/>
    <s v="ISLBLLISL"/>
  </r>
  <r>
    <x v="7"/>
    <s v=" "/>
    <s v="TK"/>
    <x v="273"/>
    <m/>
    <s v="SUN"/>
    <x v="1"/>
    <d v="1899-12-30T06:55:00"/>
    <d v="1899-12-30T20:15:00"/>
    <s v="  "/>
    <x v="115"/>
    <s v="TK"/>
    <n v="789"/>
    <x v="3"/>
    <x v="1"/>
    <x v="4"/>
    <x v="0"/>
    <x v="1"/>
    <x v="1"/>
    <x v="1"/>
    <x v="110"/>
    <x v="15"/>
    <x v="6"/>
    <s v="ISTSFOIST"/>
    <s v=""/>
    <s v=""/>
    <s v=""/>
    <s v=""/>
    <s v=""/>
    <s v=""/>
    <n v="1"/>
    <s v=""/>
    <s v=""/>
    <s v=""/>
    <s v=""/>
    <s v=""/>
    <s v=""/>
    <n v="1"/>
    <s v="43996189IST"/>
    <s v="43996189189SFO"/>
    <s v="ISTL"/>
    <s v="43996189ISTL"/>
    <n v="4060"/>
    <s v="IST"/>
    <x v="8"/>
    <n v="2"/>
    <n v="1"/>
    <s v="40601"/>
    <s v=""/>
    <s v=""/>
  </r>
  <r>
    <x v="7"/>
    <s v=" "/>
    <s v="TK"/>
    <x v="431"/>
    <m/>
    <s v="SUN"/>
    <x v="1"/>
    <d v="1899-12-30T07:00:00"/>
    <d v="1899-12-30T20:10:00"/>
    <s v="  "/>
    <x v="64"/>
    <s v="TK"/>
    <s v="77B"/>
    <x v="3"/>
    <x v="1"/>
    <x v="1"/>
    <x v="0"/>
    <x v="1"/>
    <x v="1"/>
    <x v="1"/>
    <x v="61"/>
    <x v="47"/>
    <x v="6"/>
    <s v="ISTGRUIST"/>
    <s v=""/>
    <s v=""/>
    <s v=""/>
    <s v=""/>
    <s v=""/>
    <s v=""/>
    <n v="1"/>
    <s v=""/>
    <s v=""/>
    <s v=""/>
    <s v=""/>
    <s v=""/>
    <s v=""/>
    <n v="1"/>
    <s v="4399615IST"/>
    <s v="439961515GRU"/>
    <s v="ISTL"/>
    <s v="4399615ISTL"/>
    <n v="4062"/>
    <s v="IST"/>
    <x v="8"/>
    <n v="2"/>
    <n v="1"/>
    <s v="40621"/>
    <s v=""/>
    <s v=""/>
  </r>
  <r>
    <x v="7"/>
    <s v=" "/>
    <s v="TK"/>
    <x v="36"/>
    <m/>
    <s v="SUN"/>
    <x v="15"/>
    <d v="1899-12-30T07:00:00"/>
    <d v="1899-12-30T10:15:00"/>
    <s v="  "/>
    <x v="16"/>
    <s v="KZU"/>
    <s v="ABW"/>
    <x v="1"/>
    <x v="0"/>
    <x v="2"/>
    <x v="0"/>
    <x v="14"/>
    <x v="10"/>
    <x v="4"/>
    <x v="5"/>
    <x v="5"/>
    <x v="4"/>
    <s v="ISLBCNISL"/>
    <s v=""/>
    <s v=""/>
    <s v=""/>
    <s v=""/>
    <s v=""/>
    <s v=""/>
    <n v="1"/>
    <s v=""/>
    <s v=""/>
    <s v=""/>
    <s v=""/>
    <s v=""/>
    <s v=""/>
    <s v=""/>
    <s v="439966346BCN"/>
    <s v="4399663456346ISL"/>
    <s v=""/>
    <s v="439966346"/>
    <n v="3934"/>
    <s v="ISL"/>
    <x v="8"/>
    <n v="2"/>
    <n v="2"/>
    <s v="39342"/>
    <s v="3934ISLT"/>
    <s v="ISLBCNISL"/>
  </r>
  <r>
    <x v="7"/>
    <s v=" "/>
    <s v="TK"/>
    <x v="37"/>
    <m/>
    <s v="SUN"/>
    <x v="11"/>
    <d v="1899-12-30T07:00:00"/>
    <d v="1899-12-30T13:30:00"/>
    <s v="  "/>
    <x v="16"/>
    <s v="RH"/>
    <s v="3RH"/>
    <x v="2"/>
    <x v="0"/>
    <x v="0"/>
    <x v="0"/>
    <x v="10"/>
    <x v="9"/>
    <x v="3"/>
    <x v="5"/>
    <x v="5"/>
    <x v="4"/>
    <s v="HKGALAISLALAHKG"/>
    <s v=""/>
    <s v=""/>
    <s v=""/>
    <s v=""/>
    <s v=""/>
    <s v=""/>
    <n v="1"/>
    <s v=""/>
    <s v=""/>
    <s v=""/>
    <s v=""/>
    <s v=""/>
    <s v=""/>
    <s v=""/>
    <s v="439966783ALA"/>
    <s v="4399667826783ISL"/>
    <s v=""/>
    <s v="439966783"/>
    <n v="4412"/>
    <s v="ISL"/>
    <x v="8"/>
    <n v="4"/>
    <n v="2"/>
    <s v="44122"/>
    <s v="4412ISLT"/>
    <s v="HKGALAISLALAHKG"/>
  </r>
  <r>
    <x v="7"/>
    <s v=" "/>
    <s v="TK"/>
    <x v="38"/>
    <m/>
    <s v="SUN"/>
    <x v="2"/>
    <d v="1899-12-30T07:05:00"/>
    <d v="1899-12-30T11:25:00"/>
    <s v="  "/>
    <x v="28"/>
    <s v="TK"/>
    <s v="33X"/>
    <x v="1"/>
    <x v="0"/>
    <x v="0"/>
    <x v="0"/>
    <x v="1"/>
    <x v="1"/>
    <x v="1"/>
    <x v="26"/>
    <x v="23"/>
    <x v="3"/>
    <s v="ISLDWCMAAISL"/>
    <s v=""/>
    <s v=""/>
    <s v=""/>
    <s v=""/>
    <s v=""/>
    <s v=""/>
    <n v="1"/>
    <s v=""/>
    <s v=""/>
    <s v=""/>
    <s v=""/>
    <s v=""/>
    <s v=""/>
    <n v="1"/>
    <s v="439966398ISL"/>
    <s v="4399663986398DWC"/>
    <s v="ISTL"/>
    <s v="439966398ISTL"/>
    <n v="4071"/>
    <s v="ISL"/>
    <x v="8"/>
    <n v="3"/>
    <n v="1"/>
    <s v="40711"/>
    <s v=""/>
    <s v=""/>
  </r>
  <r>
    <x v="7"/>
    <s v=" "/>
    <s v="TK"/>
    <x v="40"/>
    <m/>
    <s v="SUN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s v=""/>
    <s v=""/>
    <s v=""/>
    <s v=""/>
    <s v=""/>
    <s v=""/>
    <n v="1"/>
    <s v=""/>
    <s v=""/>
    <s v=""/>
    <s v=""/>
    <s v=""/>
    <s v=""/>
    <n v="1"/>
    <s v="439962458IST"/>
    <s v="4399624582458ADA"/>
    <s v="ISTL"/>
    <s v="439962458ISTL"/>
    <n v="4084"/>
    <s v="IST"/>
    <x v="8"/>
    <n v="2"/>
    <n v="1"/>
    <s v="40841"/>
    <s v=""/>
    <s v=""/>
  </r>
  <r>
    <x v="7"/>
    <s v=" "/>
    <s v="TK"/>
    <x v="274"/>
    <m/>
    <s v="SUN"/>
    <x v="1"/>
    <d v="1899-12-30T07:40:00"/>
    <d v="1899-12-30T11:10:00"/>
    <s v="  "/>
    <x v="14"/>
    <s v="TK"/>
    <s v="33S"/>
    <x v="3"/>
    <x v="1"/>
    <x v="0"/>
    <x v="0"/>
    <x v="1"/>
    <x v="1"/>
    <x v="1"/>
    <x v="14"/>
    <x v="14"/>
    <x v="5"/>
    <s v="ISTAMSIST"/>
    <s v=""/>
    <s v=""/>
    <s v=""/>
    <s v=""/>
    <s v=""/>
    <s v=""/>
    <n v="1"/>
    <s v=""/>
    <s v=""/>
    <s v=""/>
    <s v=""/>
    <s v=""/>
    <s v=""/>
    <n v="1"/>
    <s v="439961957IST"/>
    <s v="4399619571957AMS"/>
    <s v="ISTL"/>
    <s v="439961957ISTL"/>
    <n v="4087"/>
    <s v="IST"/>
    <x v="8"/>
    <n v="2"/>
    <n v="1"/>
    <s v="40871"/>
    <s v=""/>
    <s v=""/>
  </r>
  <r>
    <x v="7"/>
    <s v=" "/>
    <s v="TK"/>
    <x v="10"/>
    <m/>
    <s v="SUN"/>
    <x v="16"/>
    <d v="1899-12-30T07:45:00"/>
    <d v="1899-12-30T10:45:00"/>
    <s v="  "/>
    <x v="31"/>
    <s v="TK"/>
    <s v="33X"/>
    <x v="1"/>
    <x v="0"/>
    <x v="0"/>
    <x v="0"/>
    <x v="15"/>
    <x v="13"/>
    <x v="6"/>
    <x v="29"/>
    <x v="12"/>
    <x v="3"/>
    <s v="ISLBAHAMDISL"/>
    <s v=""/>
    <s v=""/>
    <s v=""/>
    <s v=""/>
    <s v=""/>
    <s v=""/>
    <n v="1"/>
    <s v=""/>
    <s v=""/>
    <s v=""/>
    <s v=""/>
    <s v=""/>
    <s v=""/>
    <n v="1"/>
    <s v="439966560BAH"/>
    <s v="4399665606560AMD"/>
    <s v=""/>
    <s v="439966560"/>
    <n v="3931"/>
    <s v="ISL"/>
    <x v="8"/>
    <n v="3"/>
    <n v="2"/>
    <s v="39312"/>
    <s v=""/>
    <s v=""/>
  </r>
  <r>
    <x v="7"/>
    <s v=" "/>
    <s v="TK"/>
    <x v="276"/>
    <m/>
    <s v="SUN"/>
    <x v="102"/>
    <d v="1899-12-30T08:00:00"/>
    <d v="1899-12-30T10:40:00"/>
    <s v="  "/>
    <x v="5"/>
    <s v="TK"/>
    <s v="33D"/>
    <x v="3"/>
    <x v="1"/>
    <x v="0"/>
    <x v="0"/>
    <x v="99"/>
    <x v="14"/>
    <x v="4"/>
    <x v="5"/>
    <x v="5"/>
    <x v="4"/>
    <s v="ISTMUCIST"/>
    <s v=""/>
    <s v=""/>
    <s v=""/>
    <s v=""/>
    <s v=""/>
    <s v=""/>
    <n v="1"/>
    <s v=""/>
    <s v=""/>
    <s v=""/>
    <s v=""/>
    <s v=""/>
    <s v=""/>
    <s v=""/>
    <s v="439961630MUC"/>
    <s v="4399616291630IST"/>
    <s v=""/>
    <s v="439961630"/>
    <n v="3954"/>
    <s v="IST"/>
    <x v="8"/>
    <n v="2"/>
    <n v="2"/>
    <s v="39542"/>
    <s v="3954ISLT"/>
    <s v="ISTMUCIST"/>
  </r>
  <r>
    <x v="7"/>
    <s v=" "/>
    <s v="TK"/>
    <x v="41"/>
    <m/>
    <s v="SUN"/>
    <x v="17"/>
    <d v="1899-12-30T08:10:00"/>
    <d v="1899-12-30T11:10:00"/>
    <s v="  "/>
    <x v="16"/>
    <s v="TK"/>
    <s v="77X"/>
    <x v="1"/>
    <x v="0"/>
    <x v="1"/>
    <x v="0"/>
    <x v="16"/>
    <x v="14"/>
    <x v="4"/>
    <x v="5"/>
    <x v="5"/>
    <x v="4"/>
    <s v="ISLFRAISL"/>
    <s v=""/>
    <s v=""/>
    <s v=""/>
    <s v=""/>
    <s v=""/>
    <s v=""/>
    <n v="1"/>
    <s v=""/>
    <s v=""/>
    <s v=""/>
    <s v=""/>
    <s v=""/>
    <s v=""/>
    <s v=""/>
    <s v="439966408FRA"/>
    <s v="4399664076408ISL"/>
    <s v=""/>
    <s v="439966408"/>
    <n v="3930"/>
    <s v="ISL"/>
    <x v="8"/>
    <n v="2"/>
    <n v="2"/>
    <s v="39302"/>
    <s v="3930ISLT"/>
    <s v="ISLFRAISL"/>
  </r>
  <r>
    <x v="7"/>
    <s v=" "/>
    <s v="TK"/>
    <x v="42"/>
    <m/>
    <s v="SUN"/>
    <x v="1"/>
    <d v="1899-12-30T08:20:00"/>
    <d v="1899-12-30T09:50:00"/>
    <s v="  "/>
    <x v="32"/>
    <s v="TK"/>
    <n v="333"/>
    <x v="3"/>
    <x v="1"/>
    <x v="0"/>
    <x v="0"/>
    <x v="1"/>
    <x v="1"/>
    <x v="1"/>
    <x v="30"/>
    <x v="5"/>
    <x v="4"/>
    <s v="ISTAYTIST"/>
    <s v=""/>
    <s v=""/>
    <s v=""/>
    <s v=""/>
    <s v=""/>
    <s v=""/>
    <n v="1"/>
    <s v=""/>
    <s v=""/>
    <s v=""/>
    <s v=""/>
    <s v=""/>
    <s v=""/>
    <n v="1"/>
    <s v="439962416IST"/>
    <s v="4399624162416AYT"/>
    <s v="ISTL"/>
    <s v="439962416ISTL"/>
    <n v="4106"/>
    <s v="IST"/>
    <x v="8"/>
    <n v="2"/>
    <n v="1"/>
    <s v="41061"/>
    <s v=""/>
    <s v=""/>
  </r>
  <r>
    <x v="7"/>
    <s v=" "/>
    <s v="TK"/>
    <x v="581"/>
    <m/>
    <s v="SUN"/>
    <x v="30"/>
    <d v="1899-12-30T08:30:00"/>
    <d v="1899-12-30T11:00:00"/>
    <s v="  "/>
    <x v="50"/>
    <s v="TK"/>
    <s v="TKB"/>
    <x v="3"/>
    <x v="2"/>
    <x v="5"/>
    <x v="1"/>
    <x v="28"/>
    <x v="1"/>
    <x v="1"/>
    <x v="47"/>
    <x v="38"/>
    <x v="3"/>
    <s v="Sefer Başlangıcı Yok"/>
    <s v=""/>
    <s v=""/>
    <s v=""/>
    <s v=""/>
    <s v=""/>
    <s v=""/>
    <s v=""/>
    <s v=""/>
    <s v=""/>
    <s v=""/>
    <s v=""/>
    <s v=""/>
    <s v=""/>
    <s v=""/>
    <s v="not found1184AYT"/>
    <s v="not foundnot found1184BGW"/>
    <s v=""/>
    <s v="439961184"/>
    <s v="not found"/>
    <s v="not found"/>
    <x v="0"/>
    <s v=""/>
    <n v="922"/>
    <s v="not found922"/>
    <s v=""/>
    <s v=""/>
  </r>
  <r>
    <x v="7"/>
    <s v=" "/>
    <s v="TK"/>
    <x v="277"/>
    <m/>
    <s v="SUN"/>
    <x v="1"/>
    <d v="1899-12-30T08:35:00"/>
    <d v="1899-12-30T11:45:00"/>
    <s v="  "/>
    <x v="6"/>
    <s v="TK"/>
    <s v="33S"/>
    <x v="3"/>
    <x v="1"/>
    <x v="0"/>
    <x v="0"/>
    <x v="1"/>
    <x v="1"/>
    <x v="1"/>
    <x v="6"/>
    <x v="6"/>
    <x v="5"/>
    <s v="ISTFRAIST"/>
    <s v=""/>
    <s v=""/>
    <s v=""/>
    <s v=""/>
    <s v=""/>
    <s v=""/>
    <n v="1"/>
    <s v=""/>
    <s v=""/>
    <s v=""/>
    <s v=""/>
    <s v=""/>
    <s v=""/>
    <n v="1"/>
    <s v="439961591IST"/>
    <s v="4399615911591FRA"/>
    <s v="ISTL"/>
    <s v="439961591ISTL"/>
    <n v="4118"/>
    <s v="IST"/>
    <x v="8"/>
    <n v="2"/>
    <n v="1"/>
    <s v="41181"/>
    <s v=""/>
    <s v=""/>
  </r>
  <r>
    <x v="7"/>
    <s v=" "/>
    <s v="TK"/>
    <x v="45"/>
    <m/>
    <s v="SUN"/>
    <x v="2"/>
    <d v="1899-12-30T08:35:00"/>
    <d v="1899-12-30T13:05:00"/>
    <s v="  "/>
    <x v="34"/>
    <s v="9T"/>
    <s v="74F"/>
    <x v="1"/>
    <x v="0"/>
    <x v="3"/>
    <x v="0"/>
    <x v="1"/>
    <x v="1"/>
    <x v="1"/>
    <x v="32"/>
    <x v="25"/>
    <x v="2"/>
    <s v="ISLSNNORDISL"/>
    <s v=""/>
    <s v=""/>
    <s v=""/>
    <s v=""/>
    <s v=""/>
    <s v=""/>
    <n v="1"/>
    <s v=""/>
    <s v=""/>
    <s v=""/>
    <s v=""/>
    <s v=""/>
    <s v=""/>
    <n v="1"/>
    <s v="439966551ISL"/>
    <s v="4399665516551SNN"/>
    <s v="ISTL"/>
    <s v="439966551ISTL"/>
    <n v="4121"/>
    <s v="ISL"/>
    <x v="8"/>
    <n v="3"/>
    <n v="1"/>
    <s v="41211"/>
    <s v=""/>
    <s v=""/>
  </r>
  <r>
    <x v="7"/>
    <s v=" "/>
    <s v="TK"/>
    <x v="278"/>
    <m/>
    <s v="SUN"/>
    <x v="103"/>
    <d v="1899-12-30T08:40:00"/>
    <d v="1899-12-30T12:00:00"/>
    <s v="  "/>
    <x v="5"/>
    <s v="TK"/>
    <s v="33D"/>
    <x v="3"/>
    <x v="1"/>
    <x v="0"/>
    <x v="0"/>
    <x v="100"/>
    <x v="14"/>
    <x v="4"/>
    <x v="5"/>
    <x v="5"/>
    <x v="4"/>
    <s v="ISTDUSIST"/>
    <s v=""/>
    <s v=""/>
    <s v=""/>
    <s v=""/>
    <s v=""/>
    <s v=""/>
    <n v="1"/>
    <s v=""/>
    <s v=""/>
    <s v=""/>
    <s v=""/>
    <s v=""/>
    <s v=""/>
    <s v=""/>
    <s v="439961524DUS"/>
    <s v="4399615231524IST"/>
    <s v=""/>
    <s v="439961524"/>
    <n v="3958"/>
    <s v="IST"/>
    <x v="8"/>
    <n v="2"/>
    <n v="2"/>
    <s v="39582"/>
    <s v="3958ISLT"/>
    <s v="ISTDUSIST"/>
  </r>
  <r>
    <x v="7"/>
    <s v=" "/>
    <s v="TK"/>
    <x v="582"/>
    <m/>
    <s v="SUN"/>
    <x v="111"/>
    <d v="1899-12-30T08:45:00"/>
    <d v="1899-12-30T11:40:00"/>
    <s v="  "/>
    <x v="5"/>
    <s v="TK"/>
    <s v="33D"/>
    <x v="3"/>
    <x v="1"/>
    <x v="0"/>
    <x v="0"/>
    <x v="106"/>
    <x v="72"/>
    <x v="4"/>
    <x v="5"/>
    <x v="5"/>
    <x v="4"/>
    <s v="ISTZRHIST"/>
    <s v=""/>
    <s v=""/>
    <s v=""/>
    <s v=""/>
    <s v=""/>
    <s v=""/>
    <n v="1"/>
    <s v=""/>
    <s v=""/>
    <s v=""/>
    <s v=""/>
    <s v=""/>
    <s v=""/>
    <s v=""/>
    <s v="439961908ZRH"/>
    <s v="4399619071908IST"/>
    <s v=""/>
    <s v="439961908"/>
    <n v="3978"/>
    <s v="IST"/>
    <x v="8"/>
    <n v="2"/>
    <n v="2"/>
    <s v="39782"/>
    <s v="3978ISLT"/>
    <s v="ISTZRHIST"/>
  </r>
  <r>
    <x v="7"/>
    <s v=" "/>
    <s v="TK"/>
    <x v="280"/>
    <m/>
    <s v="SUN"/>
    <x v="104"/>
    <d v="1899-12-30T09:10:00"/>
    <d v="1899-12-30T12:15:00"/>
    <s v="  "/>
    <x v="5"/>
    <s v="TK"/>
    <n v="332"/>
    <x v="3"/>
    <x v="1"/>
    <x v="0"/>
    <x v="0"/>
    <x v="50"/>
    <x v="40"/>
    <x v="5"/>
    <x v="5"/>
    <x v="5"/>
    <x v="4"/>
    <s v="ISTVKOIST"/>
    <s v=""/>
    <s v=""/>
    <s v=""/>
    <s v=""/>
    <s v=""/>
    <s v=""/>
    <n v="1"/>
    <s v=""/>
    <s v=""/>
    <s v=""/>
    <s v=""/>
    <s v=""/>
    <s v=""/>
    <s v=""/>
    <s v="43996414VKO"/>
    <s v="43996413414IST"/>
    <s v=""/>
    <s v="43996414"/>
    <n v="3992"/>
    <s v="IST"/>
    <x v="8"/>
    <n v="2"/>
    <n v="2"/>
    <s v="39922"/>
    <s v="3992ISLT"/>
    <s v="ISTVKOIST"/>
  </r>
  <r>
    <x v="7"/>
    <s v=" "/>
    <s v="TK"/>
    <x v="281"/>
    <m/>
    <s v="SUN"/>
    <x v="105"/>
    <d v="1899-12-30T09:10:00"/>
    <d v="1899-12-30T12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s v=""/>
    <s v=""/>
    <s v=""/>
    <s v=""/>
    <n v="1"/>
    <s v=""/>
    <s v=""/>
    <s v=""/>
    <s v=""/>
    <s v=""/>
    <s v=""/>
    <s v=""/>
    <s v="439961722TXL"/>
    <s v="4399617211722IST"/>
    <s v=""/>
    <s v="439961722"/>
    <n v="3993"/>
    <s v="IST"/>
    <x v="8"/>
    <n v="2"/>
    <n v="2"/>
    <s v="39932"/>
    <s v="3993ISLT"/>
    <s v="ISTTXLIST"/>
  </r>
  <r>
    <x v="7"/>
    <s v=" "/>
    <s v="TK"/>
    <x v="283"/>
    <m/>
    <s v="SUN"/>
    <x v="106"/>
    <d v="1899-12-30T09:15:00"/>
    <d v="1899-12-30T12:30:00"/>
    <s v="  "/>
    <x v="5"/>
    <s v="TK"/>
    <s v="33P"/>
    <x v="3"/>
    <x v="1"/>
    <x v="0"/>
    <x v="0"/>
    <x v="102"/>
    <x v="11"/>
    <x v="5"/>
    <x v="5"/>
    <x v="5"/>
    <x v="4"/>
    <s v="ISTCPHIST"/>
    <s v=""/>
    <s v=""/>
    <s v=""/>
    <s v=""/>
    <s v=""/>
    <s v=""/>
    <n v="1"/>
    <s v=""/>
    <s v=""/>
    <s v=""/>
    <s v=""/>
    <s v=""/>
    <s v=""/>
    <s v=""/>
    <s v="439961784CPH"/>
    <s v="4399617831784IST"/>
    <s v=""/>
    <s v="439961784"/>
    <n v="3983"/>
    <s v="IST"/>
    <x v="8"/>
    <n v="2"/>
    <n v="2"/>
    <s v="39832"/>
    <s v="3983ISLT"/>
    <s v="ISTCPHIST"/>
  </r>
  <r>
    <x v="7"/>
    <s v=" "/>
    <s v="TK"/>
    <x v="32"/>
    <m/>
    <s v="SUN"/>
    <x v="19"/>
    <d v="1899-12-30T09:15:00"/>
    <d v="1899-12-30T13:30:00"/>
    <s v="  "/>
    <x v="16"/>
    <s v="TK"/>
    <s v="77X"/>
    <x v="1"/>
    <x v="0"/>
    <x v="1"/>
    <x v="0"/>
    <x v="18"/>
    <x v="16"/>
    <x v="4"/>
    <x v="5"/>
    <x v="5"/>
    <x v="4"/>
    <s v="ISLMADOPOISL"/>
    <s v=""/>
    <s v=""/>
    <s v=""/>
    <s v=""/>
    <s v=""/>
    <s v=""/>
    <n v="1"/>
    <s v=""/>
    <s v=""/>
    <s v=""/>
    <s v=""/>
    <s v=""/>
    <s v=""/>
    <s v=""/>
    <s v="439956215OPO"/>
    <s v="4399562156215ISL"/>
    <s v=""/>
    <s v="439966215"/>
    <n v="3894"/>
    <s v="ISL"/>
    <x v="7"/>
    <n v="3"/>
    <n v="3"/>
    <s v="38943"/>
    <s v="3894ISLT"/>
    <s v="ISLMADOPOISL"/>
  </r>
  <r>
    <x v="7"/>
    <s v=" "/>
    <s v="TK"/>
    <x v="39"/>
    <m/>
    <s v="SUN"/>
    <x v="2"/>
    <d v="1899-12-30T09:25:00"/>
    <d v="1899-12-30T20:00:00"/>
    <s v="  "/>
    <x v="46"/>
    <s v="TK"/>
    <s v="77X"/>
    <x v="1"/>
    <x v="0"/>
    <x v="1"/>
    <x v="0"/>
    <x v="1"/>
    <x v="1"/>
    <x v="1"/>
    <x v="43"/>
    <x v="15"/>
    <x v="6"/>
    <s v="ISLJFKATLISL"/>
    <s v=""/>
    <s v=""/>
    <s v=""/>
    <s v=""/>
    <s v=""/>
    <s v=""/>
    <n v="1"/>
    <s v=""/>
    <s v=""/>
    <s v=""/>
    <s v=""/>
    <s v=""/>
    <s v=""/>
    <n v="1"/>
    <s v="439966567ISL"/>
    <s v="4399665676567JFK"/>
    <s v="ISTL"/>
    <s v="439966567ISTL"/>
    <n v="4165"/>
    <s v="ISL"/>
    <x v="8"/>
    <n v="3"/>
    <n v="1"/>
    <s v="41651"/>
    <s v=""/>
    <s v=""/>
  </r>
  <r>
    <x v="7"/>
    <s v=" "/>
    <s v="TK"/>
    <x v="285"/>
    <m/>
    <s v="SUN"/>
    <x v="107"/>
    <d v="1899-12-30T09:30:00"/>
    <d v="1899-12-30T12:10:00"/>
    <s v="  "/>
    <x v="5"/>
    <s v="TK"/>
    <s v="33P"/>
    <x v="3"/>
    <x v="1"/>
    <x v="0"/>
    <x v="0"/>
    <x v="103"/>
    <x v="58"/>
    <x v="4"/>
    <x v="5"/>
    <x v="5"/>
    <x v="4"/>
    <s v="ISTFCOIST"/>
    <s v=""/>
    <s v=""/>
    <s v=""/>
    <s v=""/>
    <s v=""/>
    <s v=""/>
    <n v="1"/>
    <s v=""/>
    <s v=""/>
    <s v=""/>
    <s v=""/>
    <s v=""/>
    <s v=""/>
    <s v=""/>
    <s v="439961862FCO"/>
    <s v="4399618611862IST"/>
    <s v=""/>
    <s v="439961862"/>
    <n v="4010"/>
    <s v="IST"/>
    <x v="8"/>
    <n v="2"/>
    <n v="2"/>
    <s v="40102"/>
    <s v="4010ISLT"/>
    <s v="ISTFCOIST"/>
  </r>
  <r>
    <x v="7"/>
    <s v=" "/>
    <s v="TK"/>
    <x v="286"/>
    <m/>
    <s v="SUN"/>
    <x v="18"/>
    <d v="1899-12-30T09:30:00"/>
    <d v="1899-12-30T12:55:00"/>
    <s v="  "/>
    <x v="5"/>
    <s v="TK"/>
    <s v="77B"/>
    <x v="3"/>
    <x v="1"/>
    <x v="1"/>
    <x v="0"/>
    <x v="17"/>
    <x v="15"/>
    <x v="4"/>
    <x v="5"/>
    <x v="5"/>
    <x v="4"/>
    <s v="ISTAMSIST"/>
    <s v=""/>
    <s v=""/>
    <s v=""/>
    <s v=""/>
    <s v=""/>
    <s v=""/>
    <n v="1"/>
    <s v=""/>
    <s v=""/>
    <s v=""/>
    <s v=""/>
    <s v=""/>
    <s v=""/>
    <s v=""/>
    <s v="439961952AMS"/>
    <s v="4399619511952IST"/>
    <s v=""/>
    <s v="439961952"/>
    <n v="3975"/>
    <s v="IST"/>
    <x v="8"/>
    <n v="2"/>
    <n v="2"/>
    <s v="39752"/>
    <s v="3975ISLT"/>
    <s v="ISTAMSIST"/>
  </r>
  <r>
    <x v="7"/>
    <s v=" "/>
    <s v="TK"/>
    <x v="287"/>
    <m/>
    <s v="SUN"/>
    <x v="17"/>
    <d v="1899-12-30T09:35:00"/>
    <d v="1899-12-30T12:4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s v=""/>
    <s v=""/>
    <s v=""/>
    <n v="1"/>
    <s v=""/>
    <s v=""/>
    <s v=""/>
    <s v=""/>
    <s v=""/>
    <s v=""/>
    <s v=""/>
    <s v="439961588FRA"/>
    <s v="4399615871588IST"/>
    <s v=""/>
    <s v="439961588"/>
    <n v="3996"/>
    <s v="IST"/>
    <x v="8"/>
    <n v="2"/>
    <n v="2"/>
    <s v="39962"/>
    <s v="3996ISLT"/>
    <s v="ISTFRAIST"/>
  </r>
  <r>
    <x v="7"/>
    <s v=" "/>
    <s v="TK"/>
    <x v="288"/>
    <m/>
    <s v="SUN"/>
    <x v="1"/>
    <d v="1899-12-30T09:50:00"/>
    <d v="1899-12-30T11:45:00"/>
    <s v="  "/>
    <x v="60"/>
    <s v="TK"/>
    <s v="33S"/>
    <x v="3"/>
    <x v="1"/>
    <x v="0"/>
    <x v="0"/>
    <x v="1"/>
    <x v="1"/>
    <x v="1"/>
    <x v="57"/>
    <x v="44"/>
    <x v="3"/>
    <s v="ISTBEYIST"/>
    <s v=""/>
    <s v=""/>
    <s v=""/>
    <s v=""/>
    <s v=""/>
    <s v=""/>
    <n v="1"/>
    <s v=""/>
    <s v=""/>
    <s v=""/>
    <s v=""/>
    <s v=""/>
    <s v=""/>
    <n v="1"/>
    <s v="43996824IST"/>
    <s v="43996824824BEY"/>
    <s v="ISTL"/>
    <s v="43996824ISTL"/>
    <n v="4179"/>
    <s v="IST"/>
    <x v="8"/>
    <n v="2"/>
    <n v="1"/>
    <s v="41791"/>
    <s v=""/>
    <s v=""/>
  </r>
  <r>
    <x v="7"/>
    <s v=" "/>
    <s v="TK"/>
    <x v="289"/>
    <m/>
    <s v="SUN"/>
    <x v="15"/>
    <d v="1899-12-30T09:50:00"/>
    <d v="1899-12-30T13:2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s v=""/>
    <s v=""/>
    <s v=""/>
    <s v=""/>
    <n v="1"/>
    <s v=""/>
    <s v=""/>
    <s v=""/>
    <s v=""/>
    <s v=""/>
    <s v=""/>
    <s v=""/>
    <s v="439961854BCN"/>
    <s v="4399618531854IST"/>
    <s v=""/>
    <s v="439961854"/>
    <n v="3984"/>
    <s v="IST"/>
    <x v="8"/>
    <n v="2"/>
    <n v="2"/>
    <s v="39842"/>
    <s v="3984ISLT"/>
    <s v="ISTBCNIST"/>
  </r>
  <r>
    <x v="7"/>
    <s v=" "/>
    <s v="TK"/>
    <x v="290"/>
    <m/>
    <s v="SUN"/>
    <x v="12"/>
    <d v="1899-12-30T09:55:00"/>
    <d v="1899-12-30T14:10:00"/>
    <s v="  "/>
    <x v="5"/>
    <s v="TK"/>
    <n v="333"/>
    <x v="3"/>
    <x v="1"/>
    <x v="0"/>
    <x v="0"/>
    <x v="11"/>
    <x v="10"/>
    <x v="4"/>
    <x v="5"/>
    <x v="5"/>
    <x v="4"/>
    <s v="ISTMADIST"/>
    <s v=""/>
    <s v=""/>
    <s v=""/>
    <s v=""/>
    <s v=""/>
    <s v=""/>
    <n v="1"/>
    <s v=""/>
    <s v=""/>
    <s v=""/>
    <s v=""/>
    <s v=""/>
    <s v=""/>
    <s v=""/>
    <s v="439961858MAD"/>
    <s v="4399618571858IST"/>
    <s v=""/>
    <s v="439961858"/>
    <n v="3961"/>
    <s v="IST"/>
    <x v="8"/>
    <n v="2"/>
    <n v="2"/>
    <s v="39612"/>
    <s v="3961ISLT"/>
    <s v="ISTMADIST"/>
  </r>
  <r>
    <x v="7"/>
    <s v=" "/>
    <s v="TK"/>
    <x v="291"/>
    <m/>
    <s v="SUN"/>
    <x v="1"/>
    <d v="1899-12-30T10:00:00"/>
    <d v="1899-12-30T13:50:00"/>
    <s v="  "/>
    <x v="17"/>
    <s v="TK"/>
    <n v="789"/>
    <x v="3"/>
    <x v="1"/>
    <x v="4"/>
    <x v="0"/>
    <x v="1"/>
    <x v="1"/>
    <x v="1"/>
    <x v="16"/>
    <x v="16"/>
    <x v="2"/>
    <s v="ISTLHRIST"/>
    <s v=""/>
    <s v=""/>
    <s v=""/>
    <s v=""/>
    <s v=""/>
    <s v=""/>
    <n v="1"/>
    <s v=""/>
    <s v=""/>
    <s v=""/>
    <s v=""/>
    <s v=""/>
    <s v=""/>
    <n v="1"/>
    <s v="439961985IST"/>
    <s v="4399619851985LHR"/>
    <s v="ISTL"/>
    <s v="439961985ISTL"/>
    <n v="4191"/>
    <s v="IST"/>
    <x v="8"/>
    <n v="2"/>
    <n v="1"/>
    <s v="41911"/>
    <s v=""/>
    <s v=""/>
  </r>
  <r>
    <x v="7"/>
    <s v=" "/>
    <s v="TK"/>
    <x v="50"/>
    <m/>
    <s v="SUN"/>
    <x v="2"/>
    <d v="1899-12-30T10:05:00"/>
    <d v="1899-12-30T13:35:00"/>
    <s v="  "/>
    <x v="37"/>
    <s v="TK"/>
    <s v="77X"/>
    <x v="1"/>
    <x v="0"/>
    <x v="1"/>
    <x v="0"/>
    <x v="1"/>
    <x v="1"/>
    <x v="1"/>
    <x v="35"/>
    <x v="28"/>
    <x v="0"/>
    <s v="ISLALGLNZISL"/>
    <s v=""/>
    <s v=""/>
    <s v=""/>
    <s v=""/>
    <s v=""/>
    <s v=""/>
    <n v="1"/>
    <s v=""/>
    <s v=""/>
    <s v=""/>
    <s v=""/>
    <s v=""/>
    <s v=""/>
    <n v="1"/>
    <s v="439966327ISL"/>
    <s v="4399663276327ALG"/>
    <s v="ISTL"/>
    <s v="439966327ISTL"/>
    <n v="4198"/>
    <s v="ISL"/>
    <x v="8"/>
    <n v="3"/>
    <n v="1"/>
    <s v="41981"/>
    <s v=""/>
    <s v=""/>
  </r>
  <r>
    <x v="7"/>
    <s v=" "/>
    <s v="TK"/>
    <x v="293"/>
    <m/>
    <s v="SUN"/>
    <x v="1"/>
    <d v="1899-12-30T10:10:00"/>
    <d v="1899-12-30T23:50:00"/>
    <s v="  "/>
    <x v="104"/>
    <s v="TK"/>
    <s v="77B"/>
    <x v="3"/>
    <x v="1"/>
    <x v="1"/>
    <x v="0"/>
    <x v="1"/>
    <x v="1"/>
    <x v="1"/>
    <x v="101"/>
    <x v="15"/>
    <x v="6"/>
    <s v="ISTLAXIST"/>
    <s v=""/>
    <s v=""/>
    <s v=""/>
    <s v=""/>
    <s v=""/>
    <s v=""/>
    <n v="1"/>
    <s v=""/>
    <s v=""/>
    <s v=""/>
    <s v=""/>
    <s v=""/>
    <s v=""/>
    <n v="1"/>
    <s v="439969IST"/>
    <s v="4399699LAX"/>
    <s v="ISTL"/>
    <s v="439969ISTL"/>
    <n v="4199"/>
    <s v="IST"/>
    <x v="8"/>
    <n v="2"/>
    <n v="1"/>
    <s v="41991"/>
    <s v=""/>
    <s v=""/>
  </r>
  <r>
    <x v="7"/>
    <s v=" "/>
    <s v="TK"/>
    <x v="294"/>
    <m/>
    <s v="SUN"/>
    <x v="1"/>
    <d v="1899-12-30T10:10:00"/>
    <d v="1899-12-30T23:30:00"/>
    <s v="  "/>
    <x v="115"/>
    <s v="TK"/>
    <s v="77B"/>
    <x v="3"/>
    <x v="1"/>
    <x v="1"/>
    <x v="0"/>
    <x v="1"/>
    <x v="1"/>
    <x v="1"/>
    <x v="110"/>
    <x v="15"/>
    <x v="6"/>
    <s v="ISTSFOIST"/>
    <s v=""/>
    <s v=""/>
    <s v=""/>
    <s v=""/>
    <s v=""/>
    <s v=""/>
    <n v="1"/>
    <s v=""/>
    <s v=""/>
    <s v=""/>
    <s v=""/>
    <s v=""/>
    <s v=""/>
    <n v="1"/>
    <s v="4399679IST"/>
    <s v="439967979SFO"/>
    <s v="ISTL"/>
    <s v="4399679ISTL"/>
    <n v="4200"/>
    <s v="IST"/>
    <x v="8"/>
    <n v="2"/>
    <n v="1"/>
    <s v="42001"/>
    <s v=""/>
    <s v=""/>
  </r>
  <r>
    <x v="7"/>
    <s v=" "/>
    <s v="TK"/>
    <x v="440"/>
    <m/>
    <s v="SUN"/>
    <x v="117"/>
    <d v="1899-12-30T10:15:00"/>
    <d v="1899-12-30T14:20:00"/>
    <s v="  "/>
    <x v="5"/>
    <s v="TK"/>
    <n v="333"/>
    <x v="3"/>
    <x v="1"/>
    <x v="0"/>
    <x v="0"/>
    <x v="112"/>
    <x v="19"/>
    <x v="5"/>
    <x v="5"/>
    <x v="5"/>
    <x v="4"/>
    <s v="ISTMANIST"/>
    <s v=""/>
    <s v=""/>
    <s v=""/>
    <s v=""/>
    <s v=""/>
    <s v=""/>
    <n v="1"/>
    <s v=""/>
    <s v=""/>
    <s v=""/>
    <s v=""/>
    <s v=""/>
    <s v=""/>
    <s v=""/>
    <s v="439961994MAN"/>
    <s v="4399619931994IST"/>
    <s v=""/>
    <s v="439961994"/>
    <n v="3985"/>
    <s v="IST"/>
    <x v="8"/>
    <n v="2"/>
    <n v="2"/>
    <s v="39852"/>
    <s v="3985ISLT"/>
    <s v="ISTMANIST"/>
  </r>
  <r>
    <x v="7"/>
    <s v=" "/>
    <s v="TK"/>
    <x v="296"/>
    <m/>
    <s v="SUN"/>
    <x v="1"/>
    <d v="1899-12-30T10:20:00"/>
    <d v="1899-12-30T14:50:00"/>
    <s v="  "/>
    <x v="85"/>
    <s v="TK"/>
    <n v="332"/>
    <x v="3"/>
    <x v="1"/>
    <x v="0"/>
    <x v="0"/>
    <x v="1"/>
    <x v="1"/>
    <x v="1"/>
    <x v="82"/>
    <x v="9"/>
    <x v="5"/>
    <s v="ISTMADIST"/>
    <s v=""/>
    <s v=""/>
    <s v=""/>
    <s v=""/>
    <s v=""/>
    <s v=""/>
    <n v="1"/>
    <s v=""/>
    <s v=""/>
    <s v=""/>
    <s v=""/>
    <s v=""/>
    <s v=""/>
    <n v="1"/>
    <s v="439961859IST"/>
    <s v="4399618591859MAD"/>
    <s v="ISTL"/>
    <s v="439961859ISTL"/>
    <n v="4206"/>
    <s v="IST"/>
    <x v="8"/>
    <n v="2"/>
    <n v="1"/>
    <s v="42061"/>
    <s v=""/>
    <s v=""/>
  </r>
  <r>
    <x v="7"/>
    <s v=" "/>
    <s v="TK"/>
    <x v="51"/>
    <m/>
    <s v="SUN"/>
    <x v="23"/>
    <d v="1899-12-30T10:20:00"/>
    <d v="1899-12-30T13:50:00"/>
    <s v="  "/>
    <x v="39"/>
    <s v="TK"/>
    <s v="77X"/>
    <x v="1"/>
    <x v="0"/>
    <x v="1"/>
    <x v="0"/>
    <x v="22"/>
    <x v="4"/>
    <x v="2"/>
    <x v="37"/>
    <x v="30"/>
    <x v="6"/>
    <s v="ISLMADMIABOGMIAMSTISL"/>
    <s v=""/>
    <s v=""/>
    <s v=""/>
    <s v=""/>
    <s v=""/>
    <s v=""/>
    <s v=""/>
    <s v=""/>
    <s v=""/>
    <s v=""/>
    <s v=""/>
    <s v=""/>
    <n v="1"/>
    <s v=""/>
    <s v="439956437MIA"/>
    <s v="4399564376437BOG"/>
    <s v=""/>
    <s v="439966437"/>
    <n v="3718"/>
    <s v="ISL"/>
    <x v="7"/>
    <n v="6"/>
    <n v="3"/>
    <s v="37183"/>
    <s v=""/>
    <s v=""/>
  </r>
  <r>
    <x v="7"/>
    <s v=" "/>
    <s v="TK"/>
    <x v="297"/>
    <m/>
    <s v="SUN"/>
    <x v="1"/>
    <d v="1899-12-30T10:30:00"/>
    <d v="1899-12-30T21:20:00"/>
    <s v="  "/>
    <x v="46"/>
    <s v="TK"/>
    <s v="77B"/>
    <x v="3"/>
    <x v="1"/>
    <x v="1"/>
    <x v="0"/>
    <x v="1"/>
    <x v="1"/>
    <x v="1"/>
    <x v="43"/>
    <x v="15"/>
    <x v="6"/>
    <s v="ISTJFKIST"/>
    <s v=""/>
    <s v=""/>
    <s v=""/>
    <s v=""/>
    <s v=""/>
    <s v=""/>
    <n v="1"/>
    <s v=""/>
    <s v=""/>
    <s v=""/>
    <s v=""/>
    <s v=""/>
    <s v=""/>
    <n v="1"/>
    <s v="439961IST"/>
    <s v="4399611JFK"/>
    <s v="ISTL"/>
    <s v="439961ISTL"/>
    <n v="4211"/>
    <s v="IST"/>
    <x v="8"/>
    <n v="2"/>
    <n v="1"/>
    <s v="42111"/>
    <s v=""/>
    <s v=""/>
  </r>
  <r>
    <x v="7"/>
    <s v=" "/>
    <s v="TK"/>
    <x v="298"/>
    <m/>
    <s v="SUN"/>
    <x v="24"/>
    <d v="1899-12-30T10:30:00"/>
    <d v="1899-12-30T14:20:00"/>
    <s v="  "/>
    <x v="5"/>
    <s v="TK"/>
    <s v="77K"/>
    <x v="3"/>
    <x v="1"/>
    <x v="1"/>
    <x v="0"/>
    <x v="23"/>
    <x v="19"/>
    <x v="5"/>
    <x v="5"/>
    <x v="5"/>
    <x v="4"/>
    <s v="ISTLHRIST"/>
    <s v=""/>
    <s v=""/>
    <s v=""/>
    <s v=""/>
    <s v=""/>
    <s v=""/>
    <n v="1"/>
    <s v=""/>
    <s v=""/>
    <s v=""/>
    <s v=""/>
    <s v=""/>
    <s v=""/>
    <s v=""/>
    <s v="439961980LHR"/>
    <s v="4399619791980IST"/>
    <s v=""/>
    <s v="439961980"/>
    <n v="3990"/>
    <s v="IST"/>
    <x v="8"/>
    <n v="2"/>
    <n v="2"/>
    <s v="39902"/>
    <s v="3990ISLT"/>
    <s v="ISTLHRIST"/>
  </r>
  <r>
    <x v="7"/>
    <s v=" "/>
    <s v="TK"/>
    <x v="23"/>
    <m/>
    <s v="SUN"/>
    <x v="25"/>
    <d v="1899-12-30T10:35:00"/>
    <d v="1899-12-30T14:15:00"/>
    <s v="  "/>
    <x v="16"/>
    <s v="TK"/>
    <s v="33X"/>
    <x v="1"/>
    <x v="0"/>
    <x v="0"/>
    <x v="0"/>
    <x v="23"/>
    <x v="19"/>
    <x v="5"/>
    <x v="5"/>
    <x v="5"/>
    <x v="4"/>
    <s v="ISTSTNISL"/>
    <s v=""/>
    <s v=""/>
    <s v=""/>
    <s v=""/>
    <s v=""/>
    <s v=""/>
    <n v="1"/>
    <s v=""/>
    <s v=""/>
    <s v=""/>
    <s v=""/>
    <s v=""/>
    <s v=""/>
    <s v=""/>
    <s v="439966205STN"/>
    <s v="4399662056205ISL"/>
    <s v=""/>
    <s v="439966205"/>
    <n v="3991"/>
    <s v="IST"/>
    <x v="8"/>
    <n v="2"/>
    <n v="2"/>
    <s v="39912"/>
    <s v="3991ISLT"/>
    <s v="ISTSTNISL"/>
  </r>
  <r>
    <x v="7"/>
    <s v=" "/>
    <s v="TK"/>
    <x v="300"/>
    <m/>
    <s v="SUN"/>
    <x v="1"/>
    <d v="1899-12-30T10:40:00"/>
    <d v="1899-12-30T23:00:00"/>
    <s v="  "/>
    <x v="57"/>
    <s v="TK"/>
    <s v="77B"/>
    <x v="3"/>
    <x v="1"/>
    <x v="1"/>
    <x v="0"/>
    <x v="1"/>
    <x v="1"/>
    <x v="1"/>
    <x v="54"/>
    <x v="15"/>
    <x v="6"/>
    <s v="ISTMIAIST"/>
    <s v=""/>
    <s v=""/>
    <s v=""/>
    <s v=""/>
    <s v=""/>
    <s v=""/>
    <n v="1"/>
    <s v=""/>
    <s v=""/>
    <s v=""/>
    <s v=""/>
    <s v=""/>
    <s v=""/>
    <n v="1"/>
    <s v="4399677IST"/>
    <s v="439967777MIA"/>
    <s v="ISTL"/>
    <s v="4399677ISTL"/>
    <n v="4220"/>
    <s v="IST"/>
    <x v="8"/>
    <n v="2"/>
    <n v="1"/>
    <s v="42201"/>
    <s v=""/>
    <s v=""/>
  </r>
  <r>
    <x v="7"/>
    <s v=" "/>
    <s v="TK"/>
    <x v="441"/>
    <m/>
    <s v="SUN"/>
    <x v="1"/>
    <d v="1899-12-30T10:40:00"/>
    <d v="1899-12-30T16:45:00"/>
    <s v="  "/>
    <x v="131"/>
    <s v="TK"/>
    <n v="332"/>
    <x v="3"/>
    <x v="1"/>
    <x v="0"/>
    <x v="0"/>
    <x v="1"/>
    <x v="1"/>
    <x v="1"/>
    <x v="126"/>
    <x v="80"/>
    <x v="0"/>
    <s v="ISTNDJFIHIST"/>
    <s v=""/>
    <s v=""/>
    <s v=""/>
    <s v=""/>
    <s v=""/>
    <s v=""/>
    <n v="1"/>
    <s v=""/>
    <s v=""/>
    <s v=""/>
    <s v=""/>
    <s v=""/>
    <s v=""/>
    <n v="1"/>
    <s v="43996590IST"/>
    <s v="43996590590NDJ"/>
    <s v="ISTL"/>
    <s v="43996590ISTL"/>
    <n v="4221"/>
    <s v="IST"/>
    <x v="8"/>
    <n v="3"/>
    <n v="1"/>
    <s v="42211"/>
    <s v=""/>
    <s v=""/>
  </r>
  <r>
    <x v="7"/>
    <s v=" "/>
    <s v="TK"/>
    <x v="302"/>
    <m/>
    <s v="SUN"/>
    <x v="108"/>
    <d v="1899-12-30T10:50:00"/>
    <d v="1899-12-30T15:15:00"/>
    <s v="  "/>
    <x v="32"/>
    <s v="TK"/>
    <s v="78Z"/>
    <x v="3"/>
    <x v="2"/>
    <x v="5"/>
    <x v="1"/>
    <x v="23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0LGW"/>
    <s v="not foundnot found1160AYT"/>
    <s v=""/>
    <s v="439961160"/>
    <s v="not found"/>
    <s v="not found"/>
    <x v="0"/>
    <s v=""/>
    <n v="950"/>
    <s v="not found950"/>
    <s v=""/>
    <s v=""/>
  </r>
  <r>
    <x v="7"/>
    <s v=" "/>
    <s v="TK"/>
    <x v="54"/>
    <m/>
    <s v="SUN"/>
    <x v="18"/>
    <d v="1899-12-30T10:55:00"/>
    <d v="1899-12-30T14:10:00"/>
    <s v="  "/>
    <x v="16"/>
    <s v="KZU"/>
    <s v="ABW"/>
    <x v="0"/>
    <x v="0"/>
    <x v="2"/>
    <x v="0"/>
    <x v="17"/>
    <x v="15"/>
    <x v="4"/>
    <x v="5"/>
    <x v="5"/>
    <x v="4"/>
    <s v="ISLAMSISL"/>
    <s v=""/>
    <s v=""/>
    <s v=""/>
    <s v=""/>
    <s v=""/>
    <s v=""/>
    <n v="1"/>
    <s v=""/>
    <s v=""/>
    <s v=""/>
    <s v=""/>
    <s v=""/>
    <s v=""/>
    <s v=""/>
    <s v="439966616AMS"/>
    <s v="4399666156616ISL"/>
    <s v=""/>
    <s v="439966616"/>
    <n v="4039"/>
    <s v="ISL"/>
    <x v="8"/>
    <n v="2"/>
    <n v="2"/>
    <s v="40392"/>
    <s v="4039ISLT"/>
    <s v="ISLAMSISL"/>
  </r>
  <r>
    <x v="7"/>
    <s v=" "/>
    <s v="TK"/>
    <x v="55"/>
    <m/>
    <s v="SUN"/>
    <x v="27"/>
    <d v="1899-12-30T11:00:00"/>
    <d v="1899-12-30T14:05:00"/>
    <s v="  "/>
    <x v="16"/>
    <s v="TK"/>
    <s v="33X"/>
    <x v="1"/>
    <x v="0"/>
    <x v="0"/>
    <x v="0"/>
    <x v="25"/>
    <x v="15"/>
    <x v="4"/>
    <x v="5"/>
    <x v="5"/>
    <x v="4"/>
    <s v="ISTMSTISL"/>
    <s v=""/>
    <s v=""/>
    <s v=""/>
    <s v=""/>
    <s v=""/>
    <s v=""/>
    <n v="1"/>
    <s v=""/>
    <s v=""/>
    <s v=""/>
    <s v=""/>
    <s v=""/>
    <s v=""/>
    <s v=""/>
    <s v="439966588MST"/>
    <s v="4399665876588ISL"/>
    <s v=""/>
    <s v="439966588"/>
    <n v="4026"/>
    <s v="IST"/>
    <x v="8"/>
    <n v="2"/>
    <n v="2"/>
    <s v="40262"/>
    <s v="4026ISLT"/>
    <s v="ISTMSTISL"/>
  </r>
  <r>
    <x v="7"/>
    <s v=" "/>
    <s v="TK"/>
    <x v="304"/>
    <m/>
    <s v="SUN"/>
    <x v="1"/>
    <d v="1899-12-30T11:05:00"/>
    <d v="1899-12-30T00:10:00"/>
    <n v="1"/>
    <x v="71"/>
    <s v="TK"/>
    <s v="77B"/>
    <x v="3"/>
    <x v="1"/>
    <x v="1"/>
    <x v="0"/>
    <x v="1"/>
    <x v="1"/>
    <x v="1"/>
    <x v="68"/>
    <x v="15"/>
    <x v="6"/>
    <s v="ISTIAHIST"/>
    <s v=""/>
    <s v=""/>
    <s v=""/>
    <s v=""/>
    <s v=""/>
    <s v=""/>
    <n v="1"/>
    <s v=""/>
    <s v=""/>
    <s v=""/>
    <s v=""/>
    <s v=""/>
    <s v=""/>
    <n v="1"/>
    <s v="4399633IST"/>
    <s v="439963333IAH"/>
    <s v="ISTL"/>
    <s v="4399633ISTL"/>
    <n v="4241"/>
    <s v="IST"/>
    <x v="8"/>
    <n v="2"/>
    <n v="1"/>
    <s v="42411"/>
    <s v=""/>
    <s v=""/>
  </r>
  <r>
    <x v="7"/>
    <s v=" "/>
    <s v="TK"/>
    <x v="510"/>
    <m/>
    <s v="SUN"/>
    <x v="1"/>
    <d v="1899-12-30T11:05:00"/>
    <d v="1899-12-30T21:00:00"/>
    <s v="  "/>
    <x v="137"/>
    <s v="TK"/>
    <n v="789"/>
    <x v="3"/>
    <x v="1"/>
    <x v="4"/>
    <x v="0"/>
    <x v="1"/>
    <x v="1"/>
    <x v="1"/>
    <x v="132"/>
    <x v="51"/>
    <x v="6"/>
    <s v="ISTYULIST"/>
    <s v=""/>
    <s v=""/>
    <s v=""/>
    <s v=""/>
    <s v=""/>
    <s v=""/>
    <n v="1"/>
    <s v=""/>
    <s v=""/>
    <s v=""/>
    <s v=""/>
    <s v=""/>
    <s v=""/>
    <n v="1"/>
    <s v="4399635IST"/>
    <s v="439963535YUL"/>
    <s v="ISTL"/>
    <s v="4399635ISTL"/>
    <n v="4242"/>
    <s v="IST"/>
    <x v="8"/>
    <n v="2"/>
    <n v="1"/>
    <s v="42421"/>
    <s v=""/>
    <s v=""/>
  </r>
  <r>
    <x v="7"/>
    <s v=" "/>
    <s v="TK"/>
    <x v="305"/>
    <m/>
    <s v="SUN"/>
    <x v="1"/>
    <d v="1899-12-30T11:05:00"/>
    <d v="1899-12-30T18:05:00"/>
    <s v="  "/>
    <x v="19"/>
    <s v="TK"/>
    <s v="33D"/>
    <x v="3"/>
    <x v="1"/>
    <x v="0"/>
    <x v="0"/>
    <x v="1"/>
    <x v="1"/>
    <x v="1"/>
    <x v="17"/>
    <x v="17"/>
    <x v="0"/>
    <s v="ISTLOSIST"/>
    <s v=""/>
    <s v=""/>
    <s v=""/>
    <s v=""/>
    <s v=""/>
    <s v=""/>
    <n v="1"/>
    <s v=""/>
    <s v=""/>
    <s v=""/>
    <s v=""/>
    <s v=""/>
    <s v=""/>
    <n v="1"/>
    <s v="43996625IST"/>
    <s v="43996625625LOS"/>
    <s v="ISTL"/>
    <s v="43996625ISTL"/>
    <n v="4243"/>
    <s v="IST"/>
    <x v="8"/>
    <n v="2"/>
    <n v="1"/>
    <s v="42431"/>
    <s v=""/>
    <s v=""/>
  </r>
  <r>
    <x v="7"/>
    <s v=" "/>
    <s v="TK"/>
    <x v="307"/>
    <m/>
    <s v="SUN"/>
    <x v="1"/>
    <d v="1899-12-30T11:10:00"/>
    <d v="1899-12-30T22:35:00"/>
    <s v="  "/>
    <x v="15"/>
    <s v="TK"/>
    <s v="77B"/>
    <x v="3"/>
    <x v="1"/>
    <x v="1"/>
    <x v="0"/>
    <x v="1"/>
    <x v="1"/>
    <x v="1"/>
    <x v="15"/>
    <x v="15"/>
    <x v="6"/>
    <s v="ISTORDIST"/>
    <s v=""/>
    <s v=""/>
    <s v=""/>
    <s v=""/>
    <s v=""/>
    <s v=""/>
    <n v="1"/>
    <s v=""/>
    <s v=""/>
    <s v=""/>
    <s v=""/>
    <s v=""/>
    <s v=""/>
    <n v="1"/>
    <s v="439965IST"/>
    <s v="4399655ORD"/>
    <s v="ISTL"/>
    <s v="439965ISTL"/>
    <n v="4245"/>
    <s v="IST"/>
    <x v="8"/>
    <n v="2"/>
    <n v="1"/>
    <s v="42451"/>
    <s v=""/>
    <s v=""/>
  </r>
  <r>
    <x v="7"/>
    <s v=" "/>
    <s v="TK"/>
    <x v="449"/>
    <m/>
    <s v="SUN"/>
    <x v="108"/>
    <d v="1899-12-30T11:20:00"/>
    <d v="1899-12-30T15:35:00"/>
    <s v="  "/>
    <x v="119"/>
    <s v="TK"/>
    <s v="78Z"/>
    <x v="3"/>
    <x v="2"/>
    <x v="5"/>
    <x v="1"/>
    <x v="23"/>
    <x v="19"/>
    <x v="5"/>
    <x v="114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2LGW"/>
    <s v="not foundnot found1232DLM"/>
    <s v=""/>
    <s v="439961232"/>
    <s v="not found"/>
    <s v="not found"/>
    <x v="0"/>
    <s v=""/>
    <n v="961"/>
    <s v="not found961"/>
    <s v=""/>
    <s v=""/>
  </r>
  <r>
    <x v="7"/>
    <s v=" "/>
    <s v="TK"/>
    <x v="14"/>
    <m/>
    <s v="SUN"/>
    <x v="28"/>
    <d v="1899-12-30T11:20:00"/>
    <d v="1899-12-30T14:10:00"/>
    <s v="  "/>
    <x v="40"/>
    <s v="TK"/>
    <s v="TK7"/>
    <x v="0"/>
    <x v="2"/>
    <x v="5"/>
    <x v="1"/>
    <x v="26"/>
    <x v="21"/>
    <x v="6"/>
    <x v="38"/>
    <x v="31"/>
    <x v="3"/>
    <s v="ISTBOMDACIST"/>
    <s v=""/>
    <s v=""/>
    <s v=""/>
    <s v=""/>
    <s v=""/>
    <s v=""/>
    <n v="1"/>
    <s v=""/>
    <s v=""/>
    <s v=""/>
    <s v=""/>
    <s v=""/>
    <s v=""/>
    <n v="1"/>
    <s v="439966050BOM"/>
    <s v="4399660506050DAC"/>
    <s v=""/>
    <s v="439966050"/>
    <n v="3946"/>
    <s v="IST"/>
    <x v="8"/>
    <n v="3"/>
    <n v="2"/>
    <s v="39462"/>
    <s v=""/>
    <s v=""/>
  </r>
  <r>
    <x v="7"/>
    <s v=" "/>
    <s v="TK"/>
    <x v="56"/>
    <m/>
    <s v="SUN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s v=""/>
    <s v=""/>
    <s v=""/>
    <s v=""/>
    <s v=""/>
    <s v=""/>
    <n v="1"/>
    <s v=""/>
    <s v=""/>
    <s v=""/>
    <s v=""/>
    <s v=""/>
    <s v=""/>
    <s v=""/>
    <s v="439962459ADA"/>
    <s v="4399624582459IST"/>
    <s v=""/>
    <s v="439962459"/>
    <n v="4084"/>
    <s v="IST"/>
    <x v="8"/>
    <n v="2"/>
    <n v="2"/>
    <s v="40842"/>
    <s v="4084ISLT"/>
    <s v="ISTADAIST"/>
  </r>
  <r>
    <x v="7"/>
    <s v=" "/>
    <s v="TK"/>
    <x v="309"/>
    <m/>
    <s v="SUN"/>
    <x v="1"/>
    <d v="1899-12-30T11:30:00"/>
    <d v="1899-12-30T22:15:00"/>
    <s v="  "/>
    <x v="68"/>
    <s v="TK"/>
    <s v="77B"/>
    <x v="3"/>
    <x v="1"/>
    <x v="1"/>
    <x v="0"/>
    <x v="1"/>
    <x v="1"/>
    <x v="1"/>
    <x v="65"/>
    <x v="51"/>
    <x v="6"/>
    <s v="ISTYYZIST"/>
    <s v=""/>
    <s v=""/>
    <s v=""/>
    <s v=""/>
    <s v=""/>
    <s v=""/>
    <n v="1"/>
    <s v=""/>
    <s v=""/>
    <s v=""/>
    <s v=""/>
    <s v=""/>
    <s v=""/>
    <n v="1"/>
    <s v="4399617IST"/>
    <s v="439961717YYZ"/>
    <s v="ISTL"/>
    <s v="4399617ISTL"/>
    <n v="4260"/>
    <s v="IST"/>
    <x v="8"/>
    <n v="2"/>
    <n v="1"/>
    <s v="42601"/>
    <s v=""/>
    <s v=""/>
  </r>
  <r>
    <x v="7"/>
    <s v=" "/>
    <s v="TK"/>
    <x v="311"/>
    <m/>
    <s v="SUN"/>
    <x v="1"/>
    <d v="1899-12-30T11:35:00"/>
    <d v="1899-12-30T15:40:00"/>
    <s v="  "/>
    <x v="17"/>
    <s v="TK"/>
    <s v="35D"/>
    <x v="3"/>
    <x v="1"/>
    <x v="6"/>
    <x v="0"/>
    <x v="1"/>
    <x v="1"/>
    <x v="1"/>
    <x v="16"/>
    <x v="16"/>
    <x v="2"/>
    <s v="ISTLHRIST"/>
    <s v=""/>
    <s v=""/>
    <s v=""/>
    <s v=""/>
    <s v=""/>
    <s v=""/>
    <n v="1"/>
    <s v=""/>
    <s v=""/>
    <s v=""/>
    <s v=""/>
    <s v=""/>
    <s v=""/>
    <n v="1"/>
    <s v="439961971IST"/>
    <s v="4399619711971LHR"/>
    <s v="ISTL"/>
    <s v="439961971ISTL"/>
    <n v="4262"/>
    <s v="IST"/>
    <x v="8"/>
    <n v="2"/>
    <n v="1"/>
    <s v="42621"/>
    <s v=""/>
    <s v=""/>
  </r>
  <r>
    <x v="7"/>
    <s v=" "/>
    <s v="TK"/>
    <x v="312"/>
    <m/>
    <s v="SUN"/>
    <x v="1"/>
    <d v="1899-12-30T11:40:00"/>
    <d v="1899-12-30T22:25:00"/>
    <s v="  "/>
    <x v="121"/>
    <s v="TK"/>
    <n v="333"/>
    <x v="3"/>
    <x v="1"/>
    <x v="0"/>
    <x v="0"/>
    <x v="1"/>
    <x v="1"/>
    <x v="1"/>
    <x v="116"/>
    <x v="15"/>
    <x v="6"/>
    <s v="ISTBOSIST"/>
    <s v=""/>
    <s v=""/>
    <s v=""/>
    <s v=""/>
    <s v=""/>
    <s v=""/>
    <n v="1"/>
    <s v=""/>
    <s v=""/>
    <s v=""/>
    <s v=""/>
    <s v=""/>
    <s v=""/>
    <n v="1"/>
    <s v="4399681IST"/>
    <s v="439968181BOS"/>
    <s v="ISTL"/>
    <s v="4399681ISTL"/>
    <n v="4266"/>
    <s v="IST"/>
    <x v="8"/>
    <n v="2"/>
    <n v="1"/>
    <s v="42661"/>
    <s v=""/>
    <s v=""/>
  </r>
  <r>
    <x v="7"/>
    <s v=" "/>
    <s v="TK"/>
    <x v="313"/>
    <m/>
    <s v="SUN"/>
    <x v="1"/>
    <d v="1899-12-30T11:40:00"/>
    <d v="1899-12-30T15:00:00"/>
    <s v="  "/>
    <x v="122"/>
    <s v="TK"/>
    <s v="33S"/>
    <x v="3"/>
    <x v="1"/>
    <x v="0"/>
    <x v="0"/>
    <x v="1"/>
    <x v="1"/>
    <x v="1"/>
    <x v="117"/>
    <x v="6"/>
    <x v="5"/>
    <s v="ISTHAMIST"/>
    <s v=""/>
    <s v=""/>
    <s v=""/>
    <s v=""/>
    <s v=""/>
    <s v=""/>
    <n v="1"/>
    <s v=""/>
    <s v=""/>
    <s v=""/>
    <s v=""/>
    <s v=""/>
    <s v=""/>
    <n v="1"/>
    <s v="439961663IST"/>
    <s v="4399616631663HAM"/>
    <s v="ISTL"/>
    <s v="439961663ISTL"/>
    <n v="4268"/>
    <s v="IST"/>
    <x v="8"/>
    <n v="2"/>
    <n v="1"/>
    <s v="42681"/>
    <s v=""/>
    <s v=""/>
  </r>
  <r>
    <x v="7"/>
    <s v=" "/>
    <s v="TK"/>
    <x v="314"/>
    <m/>
    <s v="SUN"/>
    <x v="1"/>
    <d v="1899-12-30T11:45:00"/>
    <d v="1899-12-30T15:35:00"/>
    <s v="  "/>
    <x v="9"/>
    <s v="TK"/>
    <n v="333"/>
    <x v="3"/>
    <x v="1"/>
    <x v="0"/>
    <x v="0"/>
    <x v="1"/>
    <x v="1"/>
    <x v="1"/>
    <x v="9"/>
    <x v="9"/>
    <x v="5"/>
    <s v="ISTBCNIST"/>
    <s v=""/>
    <s v=""/>
    <s v=""/>
    <s v=""/>
    <s v=""/>
    <s v=""/>
    <n v="1"/>
    <s v=""/>
    <s v=""/>
    <s v=""/>
    <s v=""/>
    <s v=""/>
    <s v=""/>
    <n v="1"/>
    <s v="439961855IST"/>
    <s v="4399618551855BCN"/>
    <s v="ISTL"/>
    <s v="439961855ISTL"/>
    <n v="4273"/>
    <s v="IST"/>
    <x v="8"/>
    <n v="2"/>
    <n v="1"/>
    <s v="42731"/>
    <s v=""/>
    <s v=""/>
  </r>
  <r>
    <x v="7"/>
    <s v=" "/>
    <s v="TK"/>
    <x v="315"/>
    <m/>
    <s v="SUN"/>
    <x v="1"/>
    <d v="1899-12-30T11:50:00"/>
    <d v="1899-12-30T15:30:00"/>
    <s v="  "/>
    <x v="14"/>
    <s v="TK"/>
    <n v="333"/>
    <x v="3"/>
    <x v="1"/>
    <x v="0"/>
    <x v="0"/>
    <x v="1"/>
    <x v="1"/>
    <x v="1"/>
    <x v="14"/>
    <x v="14"/>
    <x v="5"/>
    <s v="ISTAMSIST"/>
    <s v=""/>
    <s v=""/>
    <s v=""/>
    <s v=""/>
    <s v=""/>
    <s v=""/>
    <n v="1"/>
    <s v=""/>
    <s v=""/>
    <s v=""/>
    <s v=""/>
    <s v=""/>
    <s v=""/>
    <n v="1"/>
    <s v="439961953IST"/>
    <s v="4399619531953AMS"/>
    <s v="ISTL"/>
    <s v="439961953ISTL"/>
    <n v="4279"/>
    <s v="IST"/>
    <x v="8"/>
    <n v="2"/>
    <n v="1"/>
    <s v="42791"/>
    <s v=""/>
    <s v=""/>
  </r>
  <r>
    <x v="7"/>
    <s v=" "/>
    <s v="TK"/>
    <x v="583"/>
    <m/>
    <s v="SUN"/>
    <x v="51"/>
    <d v="1899-12-30T11:55:00"/>
    <d v="1899-12-30T14:40:00"/>
    <s v="  "/>
    <x v="32"/>
    <s v="TK"/>
    <s v="TKB"/>
    <x v="3"/>
    <x v="2"/>
    <x v="5"/>
    <x v="1"/>
    <x v="49"/>
    <x v="39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85BGW"/>
    <s v="not foundnot found1185AYT"/>
    <s v=""/>
    <s v="439961185"/>
    <s v="not found"/>
    <s v="not found"/>
    <x v="0"/>
    <s v=""/>
    <n v="968"/>
    <s v="not found968"/>
    <s v=""/>
    <s v=""/>
  </r>
  <r>
    <x v="7"/>
    <s v=" "/>
    <s v="TK"/>
    <x v="58"/>
    <m/>
    <s v="SUN"/>
    <x v="2"/>
    <d v="1899-12-30T11:55:00"/>
    <d v="1899-12-30T15:50:00"/>
    <s v="  "/>
    <x v="41"/>
    <s v="TK"/>
    <s v="77X"/>
    <x v="1"/>
    <x v="0"/>
    <x v="1"/>
    <x v="0"/>
    <x v="1"/>
    <x v="1"/>
    <x v="1"/>
    <x v="39"/>
    <x v="32"/>
    <x v="1"/>
    <s v="ISLNVIHKGISL"/>
    <s v=""/>
    <s v=""/>
    <s v=""/>
    <s v=""/>
    <s v=""/>
    <s v=""/>
    <n v="1"/>
    <s v=""/>
    <s v=""/>
    <s v=""/>
    <s v=""/>
    <s v=""/>
    <s v=""/>
    <n v="1"/>
    <s v="439966490ISL"/>
    <s v="4399664906490NVI"/>
    <s v="ISTL"/>
    <s v="439966490ISTL"/>
    <n v="4283"/>
    <s v="ISL"/>
    <x v="8"/>
    <n v="3"/>
    <n v="1"/>
    <s v="42831"/>
    <s v=""/>
    <s v=""/>
  </r>
  <r>
    <x v="7"/>
    <s v=" "/>
    <s v="TK"/>
    <x v="317"/>
    <m/>
    <s v="SUN"/>
    <x v="1"/>
    <d v="1899-12-30T12:00:00"/>
    <d v="1899-12-30T22:50:00"/>
    <s v="  "/>
    <x v="124"/>
    <s v="TK"/>
    <s v="77B"/>
    <x v="3"/>
    <x v="1"/>
    <x v="1"/>
    <x v="0"/>
    <x v="1"/>
    <x v="1"/>
    <x v="1"/>
    <x v="119"/>
    <x v="15"/>
    <x v="6"/>
    <s v="ISTIADIST"/>
    <s v=""/>
    <s v=""/>
    <s v=""/>
    <s v=""/>
    <s v=""/>
    <s v=""/>
    <n v="1"/>
    <s v=""/>
    <s v=""/>
    <s v=""/>
    <s v=""/>
    <s v=""/>
    <s v=""/>
    <n v="1"/>
    <s v="439967IST"/>
    <s v="4399677IAD"/>
    <s v="ISTL"/>
    <s v="439967ISTL"/>
    <n v="4284"/>
    <s v="IST"/>
    <x v="8"/>
    <n v="2"/>
    <n v="1"/>
    <s v="42841"/>
    <s v=""/>
    <s v=""/>
  </r>
  <r>
    <x v="7"/>
    <s v=" "/>
    <s v="TK"/>
    <x v="59"/>
    <m/>
    <s v="SUN"/>
    <x v="2"/>
    <d v="1899-12-30T12:00:00"/>
    <d v="1899-12-30T21:15:00"/>
    <s v="  "/>
    <x v="4"/>
    <s v="TK"/>
    <s v="33X"/>
    <x v="1"/>
    <x v="0"/>
    <x v="0"/>
    <x v="0"/>
    <x v="1"/>
    <x v="1"/>
    <x v="1"/>
    <x v="4"/>
    <x v="4"/>
    <x v="0"/>
    <s v="ISLTNRNBOISL"/>
    <s v=""/>
    <s v=""/>
    <s v=""/>
    <s v=""/>
    <s v=""/>
    <s v=""/>
    <n v="1"/>
    <s v=""/>
    <s v=""/>
    <s v=""/>
    <s v=""/>
    <s v=""/>
    <s v=""/>
    <n v="1"/>
    <s v="439966506ISL"/>
    <s v="4399665066506TNR"/>
    <s v="ISTL"/>
    <s v="439966506ISTL"/>
    <n v="4287"/>
    <s v="ISL"/>
    <x v="8"/>
    <n v="3"/>
    <n v="1"/>
    <s v="42871"/>
    <s v=""/>
    <s v=""/>
  </r>
  <r>
    <x v="7"/>
    <s v=" "/>
    <s v="TK"/>
    <x v="318"/>
    <m/>
    <s v="SUN"/>
    <x v="1"/>
    <d v="1899-12-30T12:05:00"/>
    <d v="1899-12-30T14:50:00"/>
    <s v="  "/>
    <x v="107"/>
    <s v="TK"/>
    <n v="332"/>
    <x v="3"/>
    <x v="1"/>
    <x v="0"/>
    <x v="0"/>
    <x v="1"/>
    <x v="1"/>
    <x v="1"/>
    <x v="104"/>
    <x v="6"/>
    <x v="5"/>
    <s v="ISTMUCIST"/>
    <s v=""/>
    <s v=""/>
    <s v=""/>
    <s v=""/>
    <s v=""/>
    <s v=""/>
    <n v="1"/>
    <s v=""/>
    <s v=""/>
    <s v=""/>
    <s v=""/>
    <s v=""/>
    <s v=""/>
    <n v="1"/>
    <s v="439961635IST"/>
    <s v="4399616351635MUC"/>
    <s v="ISTL"/>
    <s v="439961635ISTL"/>
    <n v="4292"/>
    <s v="IST"/>
    <x v="8"/>
    <n v="2"/>
    <n v="1"/>
    <s v="42921"/>
    <s v=""/>
    <s v=""/>
  </r>
  <r>
    <x v="7"/>
    <s v=" "/>
    <s v="TK"/>
    <x v="60"/>
    <m/>
    <s v="SUN"/>
    <x v="30"/>
    <d v="1899-12-30T12:05:00"/>
    <d v="1899-12-30T13:35:00"/>
    <s v="  "/>
    <x v="5"/>
    <s v="TK"/>
    <n v="333"/>
    <x v="3"/>
    <x v="1"/>
    <x v="0"/>
    <x v="0"/>
    <x v="28"/>
    <x v="1"/>
    <x v="1"/>
    <x v="5"/>
    <x v="5"/>
    <x v="4"/>
    <s v="ISTAYTIST"/>
    <s v=""/>
    <s v=""/>
    <s v=""/>
    <s v=""/>
    <s v=""/>
    <s v=""/>
    <n v="1"/>
    <s v=""/>
    <s v=""/>
    <s v=""/>
    <s v=""/>
    <s v=""/>
    <s v=""/>
    <s v=""/>
    <s v="439962417AYT"/>
    <s v="4399624162417IST"/>
    <s v=""/>
    <s v="439962417"/>
    <n v="4106"/>
    <s v="IST"/>
    <x v="8"/>
    <n v="2"/>
    <n v="2"/>
    <s v="41062"/>
    <s v="4106ISLT"/>
    <s v="ISTAYTIST"/>
  </r>
  <r>
    <x v="7"/>
    <s v=" "/>
    <s v="TK"/>
    <x v="319"/>
    <m/>
    <s v="SUN"/>
    <x v="1"/>
    <d v="1899-12-30T12:10:00"/>
    <d v="1899-12-30T23:55:00"/>
    <s v="  "/>
    <x v="29"/>
    <s v="TK"/>
    <n v="789"/>
    <x v="3"/>
    <x v="1"/>
    <x v="4"/>
    <x v="0"/>
    <x v="1"/>
    <x v="1"/>
    <x v="1"/>
    <x v="27"/>
    <x v="15"/>
    <x v="6"/>
    <s v="ISTATLIST"/>
    <s v=""/>
    <s v=""/>
    <s v=""/>
    <s v=""/>
    <s v=""/>
    <s v=""/>
    <n v="1"/>
    <s v=""/>
    <s v=""/>
    <s v=""/>
    <s v=""/>
    <s v=""/>
    <s v=""/>
    <n v="1"/>
    <s v="4399631IST"/>
    <s v="439963131ATL"/>
    <s v="ISTL"/>
    <s v="4399631ISTL"/>
    <n v="4296"/>
    <s v="IST"/>
    <x v="8"/>
    <n v="2"/>
    <n v="1"/>
    <s v="42961"/>
    <s v=""/>
    <s v=""/>
  </r>
  <r>
    <x v="7"/>
    <s v=" "/>
    <s v="TK"/>
    <x v="322"/>
    <m/>
    <s v="SUN"/>
    <x v="1"/>
    <d v="1899-12-30T12:20:00"/>
    <d v="1899-12-30T15:40:00"/>
    <s v="  "/>
    <x v="109"/>
    <s v="TK"/>
    <s v="33P"/>
    <x v="3"/>
    <x v="1"/>
    <x v="0"/>
    <x v="0"/>
    <x v="1"/>
    <x v="1"/>
    <x v="1"/>
    <x v="106"/>
    <x v="6"/>
    <x v="5"/>
    <s v="ISTDUSIST"/>
    <s v=""/>
    <s v=""/>
    <s v=""/>
    <s v=""/>
    <s v=""/>
    <s v=""/>
    <n v="1"/>
    <s v=""/>
    <s v=""/>
    <s v=""/>
    <s v=""/>
    <s v=""/>
    <s v=""/>
    <n v="1"/>
    <s v="439961527IST"/>
    <s v="4399615271527DUS"/>
    <s v="ISTL"/>
    <s v="439961527ISTL"/>
    <n v="4304"/>
    <s v="IST"/>
    <x v="8"/>
    <n v="2"/>
    <n v="1"/>
    <s v="43041"/>
    <s v=""/>
    <s v=""/>
  </r>
  <r>
    <x v="7"/>
    <s v=" "/>
    <s v="TK"/>
    <x v="28"/>
    <m/>
    <s v="SUN"/>
    <x v="11"/>
    <d v="1899-12-30T12:20:00"/>
    <d v="1899-12-30T18:00:00"/>
    <s v="  "/>
    <x v="26"/>
    <s v="TK"/>
    <s v="33X"/>
    <x v="1"/>
    <x v="0"/>
    <x v="0"/>
    <x v="0"/>
    <x v="10"/>
    <x v="9"/>
    <x v="3"/>
    <x v="24"/>
    <x v="19"/>
    <x v="1"/>
    <s v="ISLALACANFRUISL"/>
    <s v=""/>
    <s v=""/>
    <s v=""/>
    <s v=""/>
    <s v=""/>
    <s v=""/>
    <n v="1"/>
    <s v=""/>
    <s v=""/>
    <s v=""/>
    <s v=""/>
    <s v=""/>
    <s v=""/>
    <n v="1"/>
    <s v="439966220ALA"/>
    <s v="4399662206220CAN"/>
    <s v=""/>
    <s v="439966220"/>
    <n v="4032"/>
    <s v="ISL"/>
    <x v="8"/>
    <n v="4"/>
    <n v="2"/>
    <s v="40322"/>
    <s v=""/>
    <s v=""/>
  </r>
  <r>
    <x v="7"/>
    <s v=" "/>
    <s v="TK"/>
    <x v="324"/>
    <m/>
    <s v="SUN"/>
    <x v="1"/>
    <d v="1899-12-30T12:25:00"/>
    <d v="1899-12-30T15:35:00"/>
    <s v="  "/>
    <x v="6"/>
    <s v="TK"/>
    <s v="33P"/>
    <x v="3"/>
    <x v="1"/>
    <x v="0"/>
    <x v="0"/>
    <x v="1"/>
    <x v="1"/>
    <x v="1"/>
    <x v="6"/>
    <x v="6"/>
    <x v="5"/>
    <s v="ISTFRAIST"/>
    <s v=""/>
    <s v=""/>
    <s v=""/>
    <s v=""/>
    <s v=""/>
    <s v=""/>
    <n v="1"/>
    <s v=""/>
    <s v=""/>
    <s v=""/>
    <s v=""/>
    <s v=""/>
    <s v=""/>
    <n v="1"/>
    <s v="439961593IST"/>
    <s v="4399615931593FRA"/>
    <s v="ISTL"/>
    <s v="439961593ISTL"/>
    <n v="4309"/>
    <s v="IST"/>
    <x v="8"/>
    <n v="2"/>
    <n v="1"/>
    <s v="43091"/>
    <s v=""/>
    <s v=""/>
  </r>
  <r>
    <x v="7"/>
    <s v=" "/>
    <s v="TK"/>
    <x v="200"/>
    <m/>
    <s v="SUN"/>
    <x v="86"/>
    <d v="1899-12-30T12:35:00"/>
    <d v="1899-12-30T00:35:00"/>
    <n v="1"/>
    <x v="5"/>
    <s v="TK"/>
    <s v="TK7"/>
    <x v="0"/>
    <x v="2"/>
    <x v="5"/>
    <x v="1"/>
    <x v="83"/>
    <x v="62"/>
    <x v="3"/>
    <x v="5"/>
    <x v="5"/>
    <x v="4"/>
    <s v="ISTNRTIST"/>
    <s v=""/>
    <s v=""/>
    <s v=""/>
    <s v=""/>
    <s v=""/>
    <s v=""/>
    <n v="1"/>
    <s v=""/>
    <s v=""/>
    <s v=""/>
    <s v=""/>
    <s v=""/>
    <s v=""/>
    <s v=""/>
    <s v="439956165NRT"/>
    <s v="4399561646165IST"/>
    <s v=""/>
    <s v="439966165"/>
    <n v="3899"/>
    <s v="IST"/>
    <x v="7"/>
    <n v="2"/>
    <n v="2"/>
    <s v="38992"/>
    <s v="3899ISLT"/>
    <s v="ISTNRTIST"/>
  </r>
  <r>
    <x v="7"/>
    <s v=" "/>
    <s v="TK"/>
    <x v="326"/>
    <m/>
    <s v="SUN"/>
    <x v="18"/>
    <d v="1899-12-30T12:40:00"/>
    <d v="1899-12-30T16:00:00"/>
    <s v="  "/>
    <x v="5"/>
    <s v="TK"/>
    <s v="33S"/>
    <x v="3"/>
    <x v="1"/>
    <x v="0"/>
    <x v="0"/>
    <x v="17"/>
    <x v="15"/>
    <x v="4"/>
    <x v="5"/>
    <x v="5"/>
    <x v="4"/>
    <s v="ISTAMSIST"/>
    <s v=""/>
    <s v=""/>
    <s v=""/>
    <s v=""/>
    <s v=""/>
    <s v=""/>
    <n v="1"/>
    <s v=""/>
    <s v=""/>
    <s v=""/>
    <s v=""/>
    <s v=""/>
    <s v=""/>
    <s v=""/>
    <s v="439961958AMS"/>
    <s v="4399619571958IST"/>
    <s v=""/>
    <s v="439961958"/>
    <n v="4087"/>
    <s v="IST"/>
    <x v="8"/>
    <n v="2"/>
    <n v="2"/>
    <s v="40872"/>
    <s v="4087ISLT"/>
    <s v="ISTAMSIST"/>
  </r>
  <r>
    <x v="7"/>
    <s v=" "/>
    <s v="TK"/>
    <x v="38"/>
    <m/>
    <s v="SUN"/>
    <x v="32"/>
    <d v="1899-12-30T12:40:00"/>
    <d v="1899-12-30T17:00:00"/>
    <s v="  "/>
    <x v="43"/>
    <s v="TK"/>
    <s v="33X"/>
    <x v="1"/>
    <x v="0"/>
    <x v="0"/>
    <x v="0"/>
    <x v="30"/>
    <x v="23"/>
    <x v="6"/>
    <x v="41"/>
    <x v="12"/>
    <x v="3"/>
    <s v="ISLDWCMAAISL"/>
    <s v=""/>
    <s v=""/>
    <s v=""/>
    <s v=""/>
    <s v=""/>
    <s v=""/>
    <n v="1"/>
    <s v=""/>
    <s v=""/>
    <s v=""/>
    <s v=""/>
    <s v=""/>
    <s v=""/>
    <n v="1"/>
    <s v="439966398DWC"/>
    <s v="4399663986398MAA"/>
    <s v=""/>
    <s v="439966398"/>
    <n v="4071"/>
    <s v="ISL"/>
    <x v="8"/>
    <n v="3"/>
    <n v="2"/>
    <s v="40712"/>
    <s v=""/>
    <s v=""/>
  </r>
  <r>
    <x v="7"/>
    <s v=" "/>
    <s v="TK"/>
    <x v="62"/>
    <m/>
    <s v="SUN"/>
    <x v="2"/>
    <d v="1899-12-30T12:45:00"/>
    <d v="1899-12-30T16:00:00"/>
    <s v="  "/>
    <x v="44"/>
    <s v="TK"/>
    <s v="33X"/>
    <x v="1"/>
    <x v="0"/>
    <x v="0"/>
    <x v="0"/>
    <x v="1"/>
    <x v="1"/>
    <x v="1"/>
    <x v="42"/>
    <x v="34"/>
    <x v="2"/>
    <s v="ISLHELARNISL"/>
    <s v=""/>
    <s v=""/>
    <s v=""/>
    <s v=""/>
    <s v=""/>
    <s v=""/>
    <n v="1"/>
    <s v=""/>
    <s v=""/>
    <s v=""/>
    <s v=""/>
    <s v=""/>
    <s v=""/>
    <n v="1"/>
    <s v="439966315ISL"/>
    <s v="4399663156315HEL"/>
    <s v="ISTL"/>
    <s v="439966315ISTL"/>
    <n v="4330"/>
    <s v="ISL"/>
    <x v="8"/>
    <n v="3"/>
    <n v="1"/>
    <s v="43301"/>
    <s v=""/>
    <s v=""/>
  </r>
  <r>
    <x v="7"/>
    <s v=" "/>
    <s v="TK"/>
    <x v="29"/>
    <m/>
    <s v="SUN"/>
    <x v="6"/>
    <d v="1899-12-30T12:45:00"/>
    <d v="1899-12-30T18:40:00"/>
    <s v="  "/>
    <x v="24"/>
    <s v="TK"/>
    <s v="77X"/>
    <x v="1"/>
    <x v="0"/>
    <x v="1"/>
    <x v="0"/>
    <x v="5"/>
    <x v="5"/>
    <x v="3"/>
    <x v="22"/>
    <x v="19"/>
    <x v="1"/>
    <s v="ISLFRUPVGISL"/>
    <s v=""/>
    <s v=""/>
    <s v=""/>
    <s v=""/>
    <s v=""/>
    <s v=""/>
    <n v="1"/>
    <s v=""/>
    <s v=""/>
    <s v=""/>
    <s v=""/>
    <s v=""/>
    <s v=""/>
    <n v="1"/>
    <s v="439966518FRU"/>
    <s v="4399665186518PVG"/>
    <s v=""/>
    <s v="439966518"/>
    <n v="4036"/>
    <s v="ISL"/>
    <x v="8"/>
    <n v="3"/>
    <n v="2"/>
    <s v="40362"/>
    <s v=""/>
    <s v=""/>
  </r>
  <r>
    <x v="7"/>
    <s v=" "/>
    <s v="TK"/>
    <x v="63"/>
    <m/>
    <s v="SUN"/>
    <x v="33"/>
    <d v="1899-12-30T12:45:00"/>
    <d v="1899-12-30T19:20:00"/>
    <s v="  "/>
    <x v="16"/>
    <s v="TK"/>
    <s v="33X"/>
    <x v="1"/>
    <x v="0"/>
    <x v="0"/>
    <x v="0"/>
    <x v="31"/>
    <x v="21"/>
    <x v="6"/>
    <x v="5"/>
    <x v="5"/>
    <x v="4"/>
    <s v="ISLBAHAMDISL"/>
    <s v=""/>
    <s v=""/>
    <s v=""/>
    <s v=""/>
    <s v=""/>
    <s v=""/>
    <n v="1"/>
    <s v=""/>
    <s v=""/>
    <s v=""/>
    <s v=""/>
    <s v=""/>
    <s v=""/>
    <s v=""/>
    <s v="439966561AMD"/>
    <s v="4399665606561ISL"/>
    <s v=""/>
    <s v="439966561"/>
    <n v="3931"/>
    <s v="ISL"/>
    <x v="8"/>
    <n v="3"/>
    <n v="3"/>
    <s v="39313"/>
    <s v="3931ISLT"/>
    <s v="ISLBAHAMDISL"/>
  </r>
  <r>
    <x v="7"/>
    <s v=" "/>
    <s v="TK"/>
    <x v="330"/>
    <m/>
    <s v="SUN"/>
    <x v="112"/>
    <d v="1899-12-30T13:00:00"/>
    <d v="1899-12-30T01:55:00"/>
    <n v="1"/>
    <x v="5"/>
    <s v="TK"/>
    <n v="789"/>
    <x v="3"/>
    <x v="1"/>
    <x v="4"/>
    <x v="0"/>
    <x v="107"/>
    <x v="73"/>
    <x v="3"/>
    <x v="5"/>
    <x v="5"/>
    <x v="4"/>
    <s v="ISTDPSIST"/>
    <s v=""/>
    <s v=""/>
    <s v=""/>
    <s v=""/>
    <s v=""/>
    <s v=""/>
    <n v="1"/>
    <s v=""/>
    <s v=""/>
    <s v=""/>
    <s v=""/>
    <s v=""/>
    <s v=""/>
    <s v=""/>
    <s v="4399567DPS"/>
    <s v="439956667IST"/>
    <s v=""/>
    <s v="4399667"/>
    <n v="3886"/>
    <s v="IST"/>
    <x v="7"/>
    <n v="2"/>
    <n v="2"/>
    <s v="38862"/>
    <s v="3886ISLT"/>
    <s v="ISTDPSIST"/>
  </r>
  <r>
    <x v="7"/>
    <s v=" "/>
    <s v="TK"/>
    <x v="584"/>
    <m/>
    <s v="SUN"/>
    <x v="1"/>
    <d v="1899-12-30T13:00:00"/>
    <d v="1899-12-30T16:00:00"/>
    <s v="  "/>
    <x v="116"/>
    <s v="TK"/>
    <s v="33D"/>
    <x v="3"/>
    <x v="1"/>
    <x v="0"/>
    <x v="0"/>
    <x v="1"/>
    <x v="1"/>
    <x v="1"/>
    <x v="111"/>
    <x v="77"/>
    <x v="5"/>
    <s v="ISTZRHIST"/>
    <s v=""/>
    <s v=""/>
    <s v=""/>
    <s v=""/>
    <s v=""/>
    <s v=""/>
    <n v="1"/>
    <s v=""/>
    <s v=""/>
    <s v=""/>
    <s v=""/>
    <s v=""/>
    <s v=""/>
    <n v="1"/>
    <s v="439961909IST"/>
    <s v="4399619091909ZRH"/>
    <s v="ISTL"/>
    <s v="439961909ISTL"/>
    <n v="4344"/>
    <s v="IST"/>
    <x v="8"/>
    <n v="2"/>
    <n v="1"/>
    <s v="43441"/>
    <s v=""/>
    <s v=""/>
  </r>
  <r>
    <x v="7"/>
    <s v=" "/>
    <s v="TK"/>
    <x v="331"/>
    <m/>
    <s v="SUN"/>
    <x v="61"/>
    <d v="1899-12-30T13:05:00"/>
    <d v="1899-12-30T15:05:00"/>
    <s v="  "/>
    <x v="5"/>
    <s v="TK"/>
    <s v="33S"/>
    <x v="3"/>
    <x v="1"/>
    <x v="0"/>
    <x v="0"/>
    <x v="58"/>
    <x v="44"/>
    <x v="6"/>
    <x v="5"/>
    <x v="5"/>
    <x v="4"/>
    <s v="ISTBEYIST"/>
    <s v=""/>
    <s v=""/>
    <s v=""/>
    <s v=""/>
    <s v=""/>
    <s v=""/>
    <n v="1"/>
    <s v=""/>
    <s v=""/>
    <s v=""/>
    <s v=""/>
    <s v=""/>
    <s v=""/>
    <s v=""/>
    <s v="43996825BEY"/>
    <s v="43996824825IST"/>
    <s v=""/>
    <s v="43996825"/>
    <n v="4179"/>
    <s v="IST"/>
    <x v="8"/>
    <n v="2"/>
    <n v="2"/>
    <s v="41792"/>
    <s v="4179ISLT"/>
    <s v="ISTBEYIST"/>
  </r>
  <r>
    <x v="7"/>
    <s v=" "/>
    <s v="TK"/>
    <x v="332"/>
    <m/>
    <s v="SUN"/>
    <x v="17"/>
    <d v="1899-12-30T13:15:00"/>
    <d v="1899-12-30T16:15:00"/>
    <s v="  "/>
    <x v="5"/>
    <s v="TK"/>
    <s v="33S"/>
    <x v="3"/>
    <x v="1"/>
    <x v="0"/>
    <x v="0"/>
    <x v="16"/>
    <x v="14"/>
    <x v="4"/>
    <x v="5"/>
    <x v="5"/>
    <x v="4"/>
    <s v="ISTFRAIST"/>
    <s v=""/>
    <s v=""/>
    <s v=""/>
    <s v=""/>
    <s v=""/>
    <s v=""/>
    <n v="1"/>
    <s v=""/>
    <s v=""/>
    <s v=""/>
    <s v=""/>
    <s v=""/>
    <s v=""/>
    <s v=""/>
    <s v="439961592FRA"/>
    <s v="4399615911592IST"/>
    <s v=""/>
    <s v="439961592"/>
    <n v="4118"/>
    <s v="IST"/>
    <x v="8"/>
    <n v="2"/>
    <n v="2"/>
    <s v="41182"/>
    <s v="4118ISLT"/>
    <s v="ISTFRAIST"/>
  </r>
  <r>
    <x v="7"/>
    <s v=" "/>
    <s v="TK"/>
    <x v="66"/>
    <m/>
    <s v="SUN"/>
    <x v="1"/>
    <d v="1899-12-30T13:15:00"/>
    <d v="1899-12-30T00:05:00"/>
    <n v="1"/>
    <x v="46"/>
    <s v="TK"/>
    <s v="TK7"/>
    <x v="0"/>
    <x v="2"/>
    <x v="5"/>
    <x v="1"/>
    <x v="1"/>
    <x v="1"/>
    <x v="1"/>
    <x v="43"/>
    <x v="15"/>
    <x v="6"/>
    <s v="ISTJFKYYZIST"/>
    <s v=""/>
    <s v=""/>
    <s v=""/>
    <s v=""/>
    <s v=""/>
    <s v=""/>
    <n v="1"/>
    <s v=""/>
    <s v=""/>
    <s v=""/>
    <s v=""/>
    <s v=""/>
    <s v=""/>
    <n v="1"/>
    <s v="439966079IST"/>
    <s v="4399660796079JFK"/>
    <s v="ISTL"/>
    <s v="439966079ISTL"/>
    <n v="4354"/>
    <s v="IST"/>
    <x v="8"/>
    <n v="3"/>
    <n v="1"/>
    <s v="43541"/>
    <s v=""/>
    <s v=""/>
  </r>
  <r>
    <x v="7"/>
    <s v=" "/>
    <s v="TK"/>
    <x v="335"/>
    <m/>
    <s v="SUN"/>
    <x v="113"/>
    <d v="1899-12-30T13:30:00"/>
    <d v="1899-12-30T02:05:00"/>
    <n v="1"/>
    <x v="5"/>
    <s v="TK"/>
    <s v="35D"/>
    <x v="3"/>
    <x v="1"/>
    <x v="6"/>
    <x v="0"/>
    <x v="108"/>
    <x v="74"/>
    <x v="3"/>
    <x v="5"/>
    <x v="5"/>
    <x v="4"/>
    <s v="ISTMNLIST"/>
    <s v=""/>
    <s v=""/>
    <s v=""/>
    <s v=""/>
    <s v=""/>
    <s v=""/>
    <n v="1"/>
    <s v=""/>
    <s v=""/>
    <s v=""/>
    <s v=""/>
    <s v=""/>
    <s v=""/>
    <s v=""/>
    <s v="4399585MNL"/>
    <s v="439958485IST"/>
    <s v=""/>
    <s v="4399685"/>
    <n v="3881"/>
    <s v="IST"/>
    <x v="7"/>
    <n v="2"/>
    <n v="2"/>
    <s v="38812"/>
    <s v="3881ISLT"/>
    <s v="ISTMNLIST"/>
  </r>
  <r>
    <x v="7"/>
    <s v=" "/>
    <s v="TK"/>
    <x v="53"/>
    <m/>
    <s v="SUN"/>
    <x v="26"/>
    <d v="1899-12-30T13:40:00"/>
    <d v="1899-12-30T01:35:00"/>
    <n v="1"/>
    <x v="5"/>
    <s v="TK"/>
    <n v="333"/>
    <x v="3"/>
    <x v="1"/>
    <x v="0"/>
    <x v="0"/>
    <x v="24"/>
    <x v="20"/>
    <x v="3"/>
    <x v="5"/>
    <x v="5"/>
    <x v="4"/>
    <s v="ISTICNIST"/>
    <s v=""/>
    <s v=""/>
    <s v=""/>
    <s v=""/>
    <s v=""/>
    <s v=""/>
    <n v="1"/>
    <s v=""/>
    <s v=""/>
    <s v=""/>
    <s v=""/>
    <s v=""/>
    <s v=""/>
    <s v=""/>
    <s v="4399589ICN"/>
    <s v="439958889IST"/>
    <s v=""/>
    <s v="4399689"/>
    <n v="3773"/>
    <s v="IST"/>
    <x v="7"/>
    <n v="2"/>
    <n v="2"/>
    <s v="37732"/>
    <s v="3773ISLT"/>
    <s v="ISTICNIST"/>
  </r>
  <r>
    <x v="7"/>
    <s v=" "/>
    <s v="TK"/>
    <x v="336"/>
    <m/>
    <s v="SUN"/>
    <x v="1"/>
    <d v="1899-12-30T13:40:00"/>
    <d v="1899-12-30T16:30:00"/>
    <s v="  "/>
    <x v="79"/>
    <s v="TK"/>
    <s v="33D"/>
    <x v="3"/>
    <x v="1"/>
    <x v="0"/>
    <x v="0"/>
    <x v="1"/>
    <x v="1"/>
    <x v="1"/>
    <x v="76"/>
    <x v="57"/>
    <x v="5"/>
    <s v="ISTMXPIST"/>
    <s v=""/>
    <s v=""/>
    <s v=""/>
    <s v=""/>
    <s v=""/>
    <s v=""/>
    <n v="1"/>
    <s v=""/>
    <s v=""/>
    <s v=""/>
    <s v=""/>
    <s v=""/>
    <s v=""/>
    <n v="1"/>
    <s v="439961875IST"/>
    <s v="4399618751875MXP"/>
    <s v="ISTL"/>
    <s v="439961875ISTL"/>
    <n v="4370"/>
    <s v="IST"/>
    <x v="8"/>
    <n v="2"/>
    <n v="1"/>
    <s v="43701"/>
    <s v=""/>
    <s v=""/>
  </r>
  <r>
    <x v="7"/>
    <s v=" "/>
    <s v="TK"/>
    <x v="338"/>
    <m/>
    <s v="SUN"/>
    <x v="1"/>
    <d v="1899-12-30T13:50:00"/>
    <d v="1899-12-30T16:45:00"/>
    <s v="  "/>
    <x v="112"/>
    <s v="TK"/>
    <s v="33D"/>
    <x v="3"/>
    <x v="1"/>
    <x v="0"/>
    <x v="0"/>
    <x v="1"/>
    <x v="1"/>
    <x v="1"/>
    <x v="108"/>
    <x v="6"/>
    <x v="5"/>
    <s v="ISTTXLIST"/>
    <s v=""/>
    <s v=""/>
    <s v=""/>
    <s v=""/>
    <s v=""/>
    <s v=""/>
    <n v="1"/>
    <s v=""/>
    <s v=""/>
    <s v=""/>
    <s v=""/>
    <s v=""/>
    <s v=""/>
    <n v="1"/>
    <s v="439961723IST"/>
    <s v="4399617231723TXL"/>
    <s v="ISTL"/>
    <s v="439961723ISTL"/>
    <n v="4373"/>
    <s v="IST"/>
    <x v="8"/>
    <n v="2"/>
    <n v="1"/>
    <s v="43731"/>
    <s v=""/>
    <s v=""/>
  </r>
  <r>
    <x v="7"/>
    <s v=" "/>
    <s v="TK"/>
    <x v="339"/>
    <m/>
    <s v="SUN"/>
    <x v="83"/>
    <d v="1899-12-30T13:55:00"/>
    <d v="1899-12-30T02:10:00"/>
    <n v="1"/>
    <x v="5"/>
    <s v="TK"/>
    <s v="77B"/>
    <x v="3"/>
    <x v="1"/>
    <x v="1"/>
    <x v="0"/>
    <x v="80"/>
    <x v="59"/>
    <x v="3"/>
    <x v="5"/>
    <x v="5"/>
    <x v="4"/>
    <s v="ISTTPEIST"/>
    <s v=""/>
    <s v=""/>
    <s v=""/>
    <s v=""/>
    <s v=""/>
    <s v=""/>
    <n v="1"/>
    <s v=""/>
    <s v=""/>
    <s v=""/>
    <s v=""/>
    <s v=""/>
    <s v=""/>
    <s v=""/>
    <s v="4399525TPE"/>
    <s v="439952425IST"/>
    <s v=""/>
    <s v="4399625"/>
    <n v="3875"/>
    <s v="IST"/>
    <x v="7"/>
    <n v="2"/>
    <n v="2"/>
    <s v="38752"/>
    <s v="3875ISLT"/>
    <s v="ISTTPEIST"/>
  </r>
  <r>
    <x v="7"/>
    <s v=" "/>
    <s v="TK"/>
    <x v="340"/>
    <m/>
    <s v="SUN"/>
    <x v="115"/>
    <d v="1899-12-30T14:00:00"/>
    <d v="1899-12-30T02:00:00"/>
    <n v="1"/>
    <x v="5"/>
    <s v="TK"/>
    <s v="77B"/>
    <x v="3"/>
    <x v="1"/>
    <x v="1"/>
    <x v="0"/>
    <x v="110"/>
    <x v="73"/>
    <x v="3"/>
    <x v="5"/>
    <x v="5"/>
    <x v="4"/>
    <s v="ISTCGKIST"/>
    <s v=""/>
    <s v=""/>
    <s v=""/>
    <s v=""/>
    <s v=""/>
    <s v=""/>
    <n v="1"/>
    <s v=""/>
    <s v=""/>
    <s v=""/>
    <s v=""/>
    <s v=""/>
    <s v=""/>
    <s v=""/>
    <s v="4399557CGK"/>
    <s v="439955657IST"/>
    <s v=""/>
    <s v="4399657"/>
    <n v="3880"/>
    <s v="IST"/>
    <x v="7"/>
    <n v="2"/>
    <n v="2"/>
    <s v="38802"/>
    <s v="3880ISLT"/>
    <s v="ISTCGKIST"/>
  </r>
  <r>
    <x v="7"/>
    <s v=" "/>
    <s v="TK"/>
    <x v="341"/>
    <m/>
    <s v="SUN"/>
    <x v="116"/>
    <d v="1899-12-30T14:00:00"/>
    <d v="1899-12-30T01:40:00"/>
    <n v="1"/>
    <x v="5"/>
    <s v="TK"/>
    <n v="789"/>
    <x v="3"/>
    <x v="1"/>
    <x v="4"/>
    <x v="0"/>
    <x v="111"/>
    <x v="76"/>
    <x v="2"/>
    <x v="5"/>
    <x v="5"/>
    <x v="4"/>
    <s v="ISTCCSIST"/>
    <s v=""/>
    <s v=""/>
    <s v=""/>
    <s v=""/>
    <s v=""/>
    <s v=""/>
    <n v="1"/>
    <s v=""/>
    <s v=""/>
    <s v=""/>
    <s v=""/>
    <s v=""/>
    <s v=""/>
    <s v=""/>
    <s v="43995224CCS"/>
    <s v="43995223224IST"/>
    <s v=""/>
    <s v="43996224"/>
    <n v="3887"/>
    <s v="IST"/>
    <x v="7"/>
    <n v="2"/>
    <n v="2"/>
    <s v="38872"/>
    <s v="3887ISLT"/>
    <s v="ISTCCSIST"/>
  </r>
  <r>
    <x v="7"/>
    <s v=" "/>
    <s v="TK"/>
    <x v="68"/>
    <m/>
    <s v="SUN"/>
    <x v="2"/>
    <d v="1899-12-30T14:00:00"/>
    <d v="1899-12-30T19:35:00"/>
    <s v="  "/>
    <x v="23"/>
    <s v="RH"/>
    <s v="3RH"/>
    <x v="2"/>
    <x v="0"/>
    <x v="0"/>
    <x v="0"/>
    <x v="1"/>
    <x v="1"/>
    <x v="1"/>
    <x v="21"/>
    <x v="20"/>
    <x v="1"/>
    <s v="HKGALAISLALAHKG"/>
    <s v=""/>
    <s v=""/>
    <s v=""/>
    <s v=""/>
    <s v=""/>
    <s v=""/>
    <n v="1"/>
    <s v=""/>
    <s v=""/>
    <s v=""/>
    <s v=""/>
    <s v=""/>
    <s v=""/>
    <n v="1"/>
    <s v="439966790ISL"/>
    <s v="4399667906790ALA"/>
    <s v="ISTL"/>
    <s v="439966790ISTL"/>
    <n v="4383"/>
    <s v="ISL"/>
    <x v="8"/>
    <n v="4"/>
    <n v="3"/>
    <s v="43833"/>
    <s v=""/>
    <s v=""/>
  </r>
  <r>
    <x v="7"/>
    <s v=" "/>
    <s v="TK"/>
    <x v="73"/>
    <m/>
    <s v="SUN"/>
    <x v="2"/>
    <d v="1899-12-30T14:15:00"/>
    <d v="1899-12-30T20:40:00"/>
    <s v="  "/>
    <x v="12"/>
    <s v="TK"/>
    <s v="33X"/>
    <x v="1"/>
    <x v="0"/>
    <x v="0"/>
    <x v="0"/>
    <x v="1"/>
    <x v="1"/>
    <x v="1"/>
    <x v="12"/>
    <x v="12"/>
    <x v="3"/>
    <s v="ISLBOMISL"/>
    <s v=""/>
    <s v=""/>
    <s v=""/>
    <s v=""/>
    <s v=""/>
    <s v=""/>
    <n v="1"/>
    <s v=""/>
    <s v=""/>
    <s v=""/>
    <s v=""/>
    <s v=""/>
    <s v=""/>
    <n v="1"/>
    <s v="439966232ISL"/>
    <s v="4399662326232BOM"/>
    <s v="ISTL"/>
    <s v="439966232ISTL"/>
    <n v="4389"/>
    <s v="ISL"/>
    <x v="8"/>
    <n v="2"/>
    <n v="1"/>
    <s v="43891"/>
    <s v=""/>
    <s v=""/>
  </r>
  <r>
    <x v="7"/>
    <s v=" "/>
    <s v="TK"/>
    <x v="75"/>
    <m/>
    <s v="SUN"/>
    <x v="2"/>
    <d v="1899-12-30T14:30:00"/>
    <d v="1899-12-30T18:40:00"/>
    <s v="  "/>
    <x v="3"/>
    <s v="TK"/>
    <s v="33X"/>
    <x v="1"/>
    <x v="0"/>
    <x v="0"/>
    <x v="0"/>
    <x v="1"/>
    <x v="1"/>
    <x v="1"/>
    <x v="3"/>
    <x v="3"/>
    <x v="3"/>
    <s v="ISLDOHDELISL"/>
    <s v=""/>
    <s v=""/>
    <s v=""/>
    <s v=""/>
    <s v=""/>
    <s v=""/>
    <n v="1"/>
    <s v=""/>
    <s v=""/>
    <s v=""/>
    <s v=""/>
    <s v=""/>
    <s v=""/>
    <n v="1"/>
    <s v="439966565ISL"/>
    <s v="4399665656565DOH"/>
    <s v="ISTL"/>
    <s v="439966565ISTL"/>
    <n v="4396"/>
    <s v="ISL"/>
    <x v="8"/>
    <n v="3"/>
    <n v="1"/>
    <s v="43961"/>
    <s v=""/>
    <s v=""/>
  </r>
  <r>
    <x v="7"/>
    <s v=" "/>
    <s v="TK"/>
    <x v="45"/>
    <m/>
    <s v="SUN"/>
    <x v="39"/>
    <d v="1899-12-30T14:35:00"/>
    <d v="1899-12-30T22:30:00"/>
    <s v="  "/>
    <x v="15"/>
    <s v="9T"/>
    <s v="74F"/>
    <x v="1"/>
    <x v="0"/>
    <x v="3"/>
    <x v="0"/>
    <x v="37"/>
    <x v="29"/>
    <x v="5"/>
    <x v="15"/>
    <x v="15"/>
    <x v="6"/>
    <s v="ISLSNNORDISL"/>
    <s v=""/>
    <s v=""/>
    <s v=""/>
    <s v=""/>
    <s v=""/>
    <s v=""/>
    <n v="1"/>
    <s v=""/>
    <s v=""/>
    <s v=""/>
    <s v=""/>
    <s v=""/>
    <s v=""/>
    <n v="1"/>
    <s v="439966551SNN"/>
    <s v="4399665516551ORD"/>
    <s v=""/>
    <s v="439966551"/>
    <n v="4121"/>
    <s v="ISL"/>
    <x v="8"/>
    <n v="3"/>
    <n v="2"/>
    <s v="41212"/>
    <s v=""/>
    <s v=""/>
  </r>
  <r>
    <x v="7"/>
    <s v=" "/>
    <s v="TK"/>
    <x v="76"/>
    <m/>
    <s v="SUN"/>
    <x v="2"/>
    <d v="1899-12-30T14:40:00"/>
    <d v="1899-12-30T17:25:00"/>
    <s v="  "/>
    <x v="50"/>
    <s v="KZU"/>
    <s v="ABW"/>
    <x v="1"/>
    <x v="0"/>
    <x v="2"/>
    <x v="0"/>
    <x v="1"/>
    <x v="1"/>
    <x v="1"/>
    <x v="47"/>
    <x v="38"/>
    <x v="3"/>
    <s v="ISLBGWISL"/>
    <s v=""/>
    <s v=""/>
    <s v=""/>
    <s v=""/>
    <s v=""/>
    <s v=""/>
    <n v="1"/>
    <s v=""/>
    <s v=""/>
    <s v=""/>
    <s v=""/>
    <s v=""/>
    <s v=""/>
    <n v="1"/>
    <s v="439966444ISL"/>
    <s v="4399664446444BGW"/>
    <s v="ISTL"/>
    <s v="439966444ISTL"/>
    <n v="4398"/>
    <s v="ISL"/>
    <x v="8"/>
    <n v="2"/>
    <n v="1"/>
    <s v="43981"/>
    <s v=""/>
    <s v=""/>
  </r>
  <r>
    <x v="7"/>
    <s v=" "/>
    <s v="TK"/>
    <x v="345"/>
    <m/>
    <s v="SUN"/>
    <x v="26"/>
    <d v="1899-12-30T14:45:00"/>
    <d v="1899-12-30T02:10:00"/>
    <n v="1"/>
    <x v="5"/>
    <s v="TK"/>
    <s v="77B"/>
    <x v="3"/>
    <x v="1"/>
    <x v="1"/>
    <x v="0"/>
    <x v="24"/>
    <x v="20"/>
    <x v="3"/>
    <x v="5"/>
    <x v="5"/>
    <x v="4"/>
    <s v="ISTICNIST"/>
    <s v=""/>
    <s v=""/>
    <s v=""/>
    <s v=""/>
    <s v=""/>
    <s v=""/>
    <n v="1"/>
    <s v=""/>
    <s v=""/>
    <s v=""/>
    <s v=""/>
    <s v=""/>
    <s v=""/>
    <s v=""/>
    <s v="4399591ICN"/>
    <s v="439959091IST"/>
    <s v=""/>
    <s v="4399691"/>
    <n v="3877"/>
    <s v="IST"/>
    <x v="7"/>
    <n v="2"/>
    <n v="2"/>
    <s v="38772"/>
    <s v="3877ISLT"/>
    <s v="ISTICNIST"/>
  </r>
  <r>
    <x v="7"/>
    <s v=" "/>
    <s v="TK"/>
    <x v="78"/>
    <m/>
    <s v="SUN"/>
    <x v="2"/>
    <d v="1899-12-30T14:50:00"/>
    <d v="1899-12-30T02:00:00"/>
    <n v="1"/>
    <x v="15"/>
    <s v="TK"/>
    <s v="77X"/>
    <x v="1"/>
    <x v="0"/>
    <x v="1"/>
    <x v="0"/>
    <x v="1"/>
    <x v="1"/>
    <x v="1"/>
    <x v="15"/>
    <x v="15"/>
    <x v="6"/>
    <s v="ISLORDMEXIAHISL"/>
    <s v=""/>
    <s v=""/>
    <s v=""/>
    <s v=""/>
    <s v=""/>
    <s v=""/>
    <n v="1"/>
    <s v=""/>
    <s v=""/>
    <s v=""/>
    <s v=""/>
    <s v=""/>
    <s v=""/>
    <n v="1"/>
    <s v="439966435ISL"/>
    <s v="4399664356435ORD"/>
    <s v="ISTL"/>
    <s v="439966435ISTL"/>
    <n v="4404"/>
    <s v="ISL"/>
    <x v="8"/>
    <n v="4"/>
    <n v="1"/>
    <s v="44041"/>
    <s v=""/>
    <s v=""/>
  </r>
  <r>
    <x v="7"/>
    <s v=" "/>
    <s v="TK"/>
    <x v="79"/>
    <m/>
    <s v="SUN"/>
    <x v="2"/>
    <d v="1899-12-30T14:50:00"/>
    <d v="1899-12-30T01:00:00"/>
    <n v="1"/>
    <x v="51"/>
    <s v="9T"/>
    <s v="74F"/>
    <x v="0"/>
    <x v="0"/>
    <x v="3"/>
    <x v="0"/>
    <x v="1"/>
    <x v="1"/>
    <x v="1"/>
    <x v="48"/>
    <x v="39"/>
    <x v="1"/>
    <s v="ISLSINHANISL"/>
    <s v=""/>
    <s v=""/>
    <s v=""/>
    <s v=""/>
    <s v=""/>
    <s v=""/>
    <n v="1"/>
    <s v=""/>
    <s v=""/>
    <s v=""/>
    <s v=""/>
    <s v=""/>
    <s v=""/>
    <n v="1"/>
    <s v="439966666ISL"/>
    <s v="4399666666666SIN"/>
    <s v="ISTL"/>
    <s v="439966666ISTL"/>
    <n v="4405"/>
    <s v="ISL"/>
    <x v="8"/>
    <n v="3"/>
    <n v="1"/>
    <s v="44051"/>
    <s v=""/>
    <s v=""/>
  </r>
  <r>
    <x v="7"/>
    <s v=" "/>
    <s v="TK"/>
    <x v="77"/>
    <m/>
    <s v="SUN"/>
    <x v="40"/>
    <d v="1899-12-30T15:00:00"/>
    <d v="1899-12-30T02:20:00"/>
    <n v="1"/>
    <x v="5"/>
    <s v="TK"/>
    <s v="77B"/>
    <x v="3"/>
    <x v="1"/>
    <x v="1"/>
    <x v="0"/>
    <x v="38"/>
    <x v="30"/>
    <x v="3"/>
    <x v="5"/>
    <x v="5"/>
    <x v="4"/>
    <s v="ISTHKGIST"/>
    <s v=""/>
    <s v=""/>
    <s v=""/>
    <s v=""/>
    <s v=""/>
    <s v=""/>
    <n v="1"/>
    <s v=""/>
    <s v=""/>
    <s v=""/>
    <s v=""/>
    <s v=""/>
    <s v=""/>
    <s v=""/>
    <s v="4399571HKG"/>
    <s v="439957071IST"/>
    <s v=""/>
    <s v="4399671"/>
    <n v="3876"/>
    <s v="IST"/>
    <x v="7"/>
    <n v="2"/>
    <n v="2"/>
    <s v="38762"/>
    <s v="3876ISLT"/>
    <s v="ISTHKGIST"/>
  </r>
  <r>
    <x v="7"/>
    <s v=" "/>
    <s v="TK"/>
    <x v="80"/>
    <m/>
    <s v="SUN"/>
    <x v="2"/>
    <d v="1899-12-30T15:00:00"/>
    <d v="1899-12-30T20:35:00"/>
    <s v="  "/>
    <x v="23"/>
    <s v="RH"/>
    <s v="3RH"/>
    <x v="2"/>
    <x v="0"/>
    <x v="0"/>
    <x v="0"/>
    <x v="1"/>
    <x v="1"/>
    <x v="1"/>
    <x v="21"/>
    <x v="20"/>
    <x v="1"/>
    <s v="HKGALAISLALAHKG"/>
    <s v=""/>
    <s v=""/>
    <s v=""/>
    <s v=""/>
    <s v=""/>
    <s v=""/>
    <n v="1"/>
    <s v=""/>
    <s v=""/>
    <s v=""/>
    <s v=""/>
    <s v=""/>
    <s v=""/>
    <n v="1"/>
    <s v="439966782ISL"/>
    <s v="4399667826782ALA"/>
    <s v="ISTL"/>
    <s v="439966782ISTL"/>
    <n v="4412"/>
    <s v="ISL"/>
    <x v="8"/>
    <n v="4"/>
    <n v="3"/>
    <s v="44123"/>
    <s v=""/>
    <s v=""/>
  </r>
  <r>
    <x v="7"/>
    <s v=" "/>
    <s v="TK"/>
    <x v="346"/>
    <m/>
    <s v="SUN"/>
    <x v="46"/>
    <d v="1899-12-30T15:05:00"/>
    <d v="1899-12-30T02:05:00"/>
    <n v="1"/>
    <x v="5"/>
    <s v="TK"/>
    <n v="333"/>
    <x v="3"/>
    <x v="1"/>
    <x v="0"/>
    <x v="0"/>
    <x v="44"/>
    <x v="34"/>
    <x v="3"/>
    <x v="5"/>
    <x v="5"/>
    <x v="4"/>
    <s v="ISTKULIST"/>
    <s v=""/>
    <s v=""/>
    <s v=""/>
    <s v=""/>
    <s v=""/>
    <s v=""/>
    <n v="1"/>
    <s v=""/>
    <s v=""/>
    <s v=""/>
    <s v=""/>
    <s v=""/>
    <s v=""/>
    <s v=""/>
    <s v="4399561KUL"/>
    <s v="439956061IST"/>
    <s v=""/>
    <s v="4399661"/>
    <n v="3872"/>
    <s v="IST"/>
    <x v="7"/>
    <n v="2"/>
    <n v="2"/>
    <s v="38722"/>
    <s v="3872ISLT"/>
    <s v="ISTKULIST"/>
  </r>
  <r>
    <x v="7"/>
    <s v=" "/>
    <s v="TK"/>
    <x v="348"/>
    <m/>
    <s v="SUN"/>
    <x v="67"/>
    <d v="1899-12-30T15:25:00"/>
    <d v="1899-12-30T02:25:00"/>
    <n v="1"/>
    <x v="5"/>
    <s v="TK"/>
    <s v="77B"/>
    <x v="3"/>
    <x v="1"/>
    <x v="1"/>
    <x v="0"/>
    <x v="64"/>
    <x v="48"/>
    <x v="3"/>
    <x v="5"/>
    <x v="5"/>
    <x v="4"/>
    <s v="ISTSINIST"/>
    <s v=""/>
    <s v=""/>
    <s v=""/>
    <s v=""/>
    <s v=""/>
    <s v=""/>
    <n v="1"/>
    <s v=""/>
    <s v=""/>
    <s v=""/>
    <s v=""/>
    <s v=""/>
    <s v=""/>
    <s v=""/>
    <s v="4399555SIN"/>
    <s v="439955455IST"/>
    <s v=""/>
    <s v="4399655"/>
    <n v="3885"/>
    <s v="IST"/>
    <x v="7"/>
    <n v="2"/>
    <n v="2"/>
    <s v="38852"/>
    <s v="3885ISLT"/>
    <s v="ISTSINIST"/>
  </r>
  <r>
    <x v="7"/>
    <s v=" "/>
    <s v="TK"/>
    <x v="50"/>
    <m/>
    <s v="SUN"/>
    <x v="43"/>
    <d v="1899-12-30T15:25:00"/>
    <d v="1899-12-30T17:55:00"/>
    <s v="  "/>
    <x v="52"/>
    <s v="TK"/>
    <s v="77X"/>
    <x v="1"/>
    <x v="0"/>
    <x v="1"/>
    <x v="0"/>
    <x v="41"/>
    <x v="32"/>
    <x v="0"/>
    <x v="49"/>
    <x v="40"/>
    <x v="2"/>
    <s v="ISLALGLNZISL"/>
    <s v=""/>
    <s v=""/>
    <s v=""/>
    <s v=""/>
    <s v=""/>
    <s v=""/>
    <n v="1"/>
    <s v=""/>
    <s v=""/>
    <s v=""/>
    <s v=""/>
    <s v=""/>
    <s v=""/>
    <n v="1"/>
    <s v="439966327ALG"/>
    <s v="4399663276327LNZ"/>
    <s v=""/>
    <s v="439966327"/>
    <n v="4198"/>
    <s v="ISL"/>
    <x v="8"/>
    <n v="3"/>
    <n v="2"/>
    <s v="41982"/>
    <s v=""/>
    <s v=""/>
  </r>
  <r>
    <x v="7"/>
    <s v=" "/>
    <s v="TK"/>
    <x v="349"/>
    <m/>
    <s v="SUN"/>
    <x v="24"/>
    <d v="1899-12-30T15:30:00"/>
    <d v="1899-12-30T19:20:00"/>
    <s v="  "/>
    <x v="5"/>
    <s v="TK"/>
    <n v="789"/>
    <x v="3"/>
    <x v="1"/>
    <x v="4"/>
    <x v="0"/>
    <x v="23"/>
    <x v="19"/>
    <x v="5"/>
    <x v="5"/>
    <x v="5"/>
    <x v="4"/>
    <s v="ISTLHRIST"/>
    <s v=""/>
    <s v=""/>
    <s v=""/>
    <s v=""/>
    <s v=""/>
    <s v=""/>
    <n v="1"/>
    <s v=""/>
    <s v=""/>
    <s v=""/>
    <s v=""/>
    <s v=""/>
    <s v=""/>
    <s v=""/>
    <s v="439961986LHR"/>
    <s v="4399619851986IST"/>
    <s v=""/>
    <s v="439961986"/>
    <n v="4191"/>
    <s v="IST"/>
    <x v="8"/>
    <n v="2"/>
    <n v="2"/>
    <s v="41912"/>
    <s v="4191ISLT"/>
    <s v="ISTLHRIST"/>
  </r>
  <r>
    <x v="7"/>
    <s v=" "/>
    <s v="TK"/>
    <x v="350"/>
    <m/>
    <s v="SUN"/>
    <x v="1"/>
    <d v="1899-12-30T15:35:00"/>
    <d v="1899-12-30T02:30:00"/>
    <n v="1"/>
    <x v="46"/>
    <s v="TK"/>
    <s v="77B"/>
    <x v="3"/>
    <x v="1"/>
    <x v="1"/>
    <x v="0"/>
    <x v="1"/>
    <x v="1"/>
    <x v="1"/>
    <x v="43"/>
    <x v="15"/>
    <x v="6"/>
    <s v="ISTJFKIST"/>
    <s v=""/>
    <s v=""/>
    <s v=""/>
    <s v=""/>
    <s v=""/>
    <s v=""/>
    <n v="1"/>
    <s v=""/>
    <s v=""/>
    <s v=""/>
    <s v=""/>
    <s v=""/>
    <s v=""/>
    <n v="1"/>
    <s v="4399611IST"/>
    <s v="439961111JFK"/>
    <s v="ISTL"/>
    <s v="4399611ISTL"/>
    <n v="4429"/>
    <s v="IST"/>
    <x v="8"/>
    <n v="2"/>
    <n v="1"/>
    <s v="44291"/>
    <s v=""/>
    <s v=""/>
  </r>
  <r>
    <x v="7"/>
    <s v=" "/>
    <s v="TK"/>
    <x v="460"/>
    <m/>
    <s v="SUN"/>
    <x v="1"/>
    <d v="1899-12-30T15:40:00"/>
    <d v="1899-12-30T02:00:00"/>
    <n v="1"/>
    <x v="10"/>
    <s v="TK"/>
    <n v="789"/>
    <x v="3"/>
    <x v="1"/>
    <x v="4"/>
    <x v="0"/>
    <x v="1"/>
    <x v="1"/>
    <x v="1"/>
    <x v="10"/>
    <x v="10"/>
    <x v="1"/>
    <s v="ISTKULIST"/>
    <s v=""/>
    <s v=""/>
    <s v=""/>
    <s v=""/>
    <s v=""/>
    <s v=""/>
    <n v="1"/>
    <s v=""/>
    <s v=""/>
    <s v=""/>
    <s v=""/>
    <s v=""/>
    <s v=""/>
    <n v="1"/>
    <s v="4399662IST"/>
    <s v="439966262KUL"/>
    <s v="ISTL"/>
    <s v="4399662ISTL"/>
    <n v="4434"/>
    <s v="IST"/>
    <x v="8"/>
    <n v="2"/>
    <n v="1"/>
    <s v="44341"/>
    <s v=""/>
    <s v=""/>
  </r>
  <r>
    <x v="7"/>
    <s v=" "/>
    <s v="TK"/>
    <x v="351"/>
    <m/>
    <s v="SUN"/>
    <x v="1"/>
    <d v="1899-12-30T15:45:00"/>
    <d v="1899-12-30T17:45:00"/>
    <s v="  "/>
    <x v="60"/>
    <s v="TK"/>
    <s v="33D"/>
    <x v="3"/>
    <x v="1"/>
    <x v="0"/>
    <x v="0"/>
    <x v="1"/>
    <x v="1"/>
    <x v="1"/>
    <x v="57"/>
    <x v="44"/>
    <x v="3"/>
    <s v="ISTBEYIST"/>
    <s v=""/>
    <s v=""/>
    <s v=""/>
    <s v=""/>
    <s v=""/>
    <s v=""/>
    <n v="1"/>
    <s v=""/>
    <s v=""/>
    <s v=""/>
    <s v=""/>
    <s v=""/>
    <s v=""/>
    <n v="1"/>
    <s v="43996826IST"/>
    <s v="43996826826BEY"/>
    <s v="ISTL"/>
    <s v="43996826ISTL"/>
    <n v="4439"/>
    <s v="IST"/>
    <x v="8"/>
    <n v="2"/>
    <n v="1"/>
    <s v="44391"/>
    <s v=""/>
    <s v=""/>
  </r>
  <r>
    <x v="7"/>
    <s v=" "/>
    <s v="TK"/>
    <x v="585"/>
    <m/>
    <s v="SUN"/>
    <x v="2"/>
    <d v="1899-12-30T16:00:00"/>
    <d v="1899-12-30T18:00:00"/>
    <s v="  "/>
    <x v="53"/>
    <s v="KZU"/>
    <s v="ABV"/>
    <x v="0"/>
    <x v="0"/>
    <x v="2"/>
    <x v="0"/>
    <x v="1"/>
    <x v="1"/>
    <x v="1"/>
    <x v="50"/>
    <x v="41"/>
    <x v="2"/>
    <s v="ISLTLVISL"/>
    <s v=""/>
    <s v=""/>
    <s v=""/>
    <s v=""/>
    <s v=""/>
    <s v=""/>
    <n v="1"/>
    <s v=""/>
    <s v=""/>
    <s v=""/>
    <s v=""/>
    <s v=""/>
    <s v=""/>
    <n v="1"/>
    <s v="439966647ISL"/>
    <s v="4399666476647TLV"/>
    <s v="ISTL"/>
    <s v="439966647ISTL"/>
    <n v="4457"/>
    <s v="ISL"/>
    <x v="8"/>
    <n v="2"/>
    <n v="1"/>
    <s v="44571"/>
    <s v=""/>
    <s v=""/>
  </r>
  <r>
    <x v="7"/>
    <s v=" "/>
    <s v="TK"/>
    <x v="354"/>
    <m/>
    <s v="SUN"/>
    <x v="1"/>
    <d v="1899-12-30T16:10:00"/>
    <d v="1899-12-30T19:45:00"/>
    <s v="  "/>
    <x v="14"/>
    <s v="TK"/>
    <s v="33P"/>
    <x v="3"/>
    <x v="1"/>
    <x v="0"/>
    <x v="0"/>
    <x v="1"/>
    <x v="1"/>
    <x v="1"/>
    <x v="14"/>
    <x v="14"/>
    <x v="5"/>
    <s v="ISTAMSIST"/>
    <s v=""/>
    <s v=""/>
    <s v=""/>
    <s v=""/>
    <s v=""/>
    <s v=""/>
    <n v="1"/>
    <s v=""/>
    <s v=""/>
    <s v=""/>
    <s v=""/>
    <s v=""/>
    <s v=""/>
    <n v="1"/>
    <s v="439961955IST"/>
    <s v="4399619551955AMS"/>
    <s v="ISTL"/>
    <s v="439961955ISTL"/>
    <n v="4468"/>
    <s v="IST"/>
    <x v="8"/>
    <n v="2"/>
    <n v="1"/>
    <s v="44681"/>
    <s v=""/>
    <s v=""/>
  </r>
  <r>
    <x v="7"/>
    <s v=" "/>
    <s v="TK"/>
    <x v="86"/>
    <m/>
    <s v="SUN"/>
    <x v="47"/>
    <d v="1899-12-30T16:10:00"/>
    <d v="1899-12-30T00:45:00"/>
    <n v="1"/>
    <x v="5"/>
    <s v="TK"/>
    <s v="TK7"/>
    <x v="0"/>
    <x v="2"/>
    <x v="5"/>
    <x v="1"/>
    <x v="45"/>
    <x v="35"/>
    <x v="6"/>
    <x v="5"/>
    <x v="5"/>
    <x v="4"/>
    <s v="ISTBOMDACIST"/>
    <s v=""/>
    <s v=""/>
    <s v=""/>
    <s v=""/>
    <s v=""/>
    <s v=""/>
    <n v="1"/>
    <s v=""/>
    <s v=""/>
    <s v=""/>
    <s v=""/>
    <s v=""/>
    <s v=""/>
    <s v=""/>
    <s v="439966051DAC"/>
    <s v="4399660506051IST"/>
    <s v=""/>
    <s v="439966051"/>
    <n v="3946"/>
    <s v="IST"/>
    <x v="8"/>
    <n v="3"/>
    <n v="3"/>
    <s v="39463"/>
    <s v="3946ISLT"/>
    <s v="ISTBOMDACIST"/>
  </r>
  <r>
    <x v="7"/>
    <s v=" "/>
    <s v="TK"/>
    <x v="355"/>
    <m/>
    <s v="SUN"/>
    <x v="102"/>
    <d v="1899-12-30T16:15:00"/>
    <d v="1899-12-30T19:00:00"/>
    <s v="  "/>
    <x v="5"/>
    <s v="TK"/>
    <n v="332"/>
    <x v="3"/>
    <x v="1"/>
    <x v="0"/>
    <x v="0"/>
    <x v="99"/>
    <x v="14"/>
    <x v="4"/>
    <x v="5"/>
    <x v="5"/>
    <x v="4"/>
    <s v="ISTMUCIST"/>
    <s v=""/>
    <s v=""/>
    <s v=""/>
    <s v=""/>
    <s v=""/>
    <s v=""/>
    <n v="1"/>
    <s v=""/>
    <s v=""/>
    <s v=""/>
    <s v=""/>
    <s v=""/>
    <s v=""/>
    <s v=""/>
    <s v="439961636MUC"/>
    <s v="4399616351636IST"/>
    <s v=""/>
    <s v="439961636"/>
    <n v="4292"/>
    <s v="IST"/>
    <x v="8"/>
    <n v="2"/>
    <n v="2"/>
    <s v="42922"/>
    <s v="4292ISLT"/>
    <s v="ISTMUCIST"/>
  </r>
  <r>
    <x v="7"/>
    <s v=" "/>
    <s v="TK"/>
    <x v="88"/>
    <m/>
    <s v="SUN"/>
    <x v="2"/>
    <d v="1899-12-30T16:15:00"/>
    <d v="1899-12-30T22:55:00"/>
    <s v="  "/>
    <x v="19"/>
    <s v="TK"/>
    <s v="33X"/>
    <x v="1"/>
    <x v="0"/>
    <x v="0"/>
    <x v="0"/>
    <x v="1"/>
    <x v="1"/>
    <x v="1"/>
    <x v="17"/>
    <x v="17"/>
    <x v="0"/>
    <s v="ISLLOSDSSISL"/>
    <s v=""/>
    <s v=""/>
    <s v=""/>
    <s v=""/>
    <s v=""/>
    <s v=""/>
    <n v="1"/>
    <s v=""/>
    <s v=""/>
    <s v=""/>
    <s v=""/>
    <s v=""/>
    <s v=""/>
    <n v="1"/>
    <s v="439966321ISL"/>
    <s v="4399663216321LOS"/>
    <s v="ISTL"/>
    <s v="439966321ISTL"/>
    <n v="4477"/>
    <s v="ISL"/>
    <x v="8"/>
    <n v="3"/>
    <n v="1"/>
    <s v="44771"/>
    <s v=""/>
    <s v=""/>
  </r>
  <r>
    <x v="7"/>
    <s v=" "/>
    <s v="TK"/>
    <x v="357"/>
    <m/>
    <s v="SUN"/>
    <x v="12"/>
    <d v="1899-12-30T16:20:00"/>
    <d v="1899-12-30T20:30:00"/>
    <s v="  "/>
    <x v="5"/>
    <s v="TK"/>
    <n v="332"/>
    <x v="3"/>
    <x v="1"/>
    <x v="0"/>
    <x v="0"/>
    <x v="11"/>
    <x v="10"/>
    <x v="4"/>
    <x v="5"/>
    <x v="5"/>
    <x v="4"/>
    <s v="ISTMADIST"/>
    <s v=""/>
    <s v=""/>
    <s v=""/>
    <s v=""/>
    <s v=""/>
    <s v=""/>
    <n v="1"/>
    <s v=""/>
    <s v=""/>
    <s v=""/>
    <s v=""/>
    <s v=""/>
    <s v=""/>
    <s v=""/>
    <s v="439961860MAD"/>
    <s v="4399618591860IST"/>
    <s v=""/>
    <s v="439961860"/>
    <n v="4206"/>
    <s v="IST"/>
    <x v="8"/>
    <n v="2"/>
    <n v="2"/>
    <s v="42062"/>
    <s v="4206ISLT"/>
    <s v="ISTMADIST"/>
  </r>
  <r>
    <x v="7"/>
    <s v=" "/>
    <s v="TK"/>
    <x v="358"/>
    <m/>
    <s v="SUN"/>
    <x v="121"/>
    <d v="1899-12-30T16:25:00"/>
    <d v="1899-12-30T19:40:00"/>
    <s v="  "/>
    <x v="5"/>
    <s v="TK"/>
    <s v="33S"/>
    <x v="3"/>
    <x v="1"/>
    <x v="0"/>
    <x v="0"/>
    <x v="116"/>
    <x v="14"/>
    <x v="4"/>
    <x v="5"/>
    <x v="5"/>
    <x v="4"/>
    <s v="ISTHAMIST"/>
    <s v=""/>
    <s v=""/>
    <s v=""/>
    <s v=""/>
    <s v=""/>
    <s v=""/>
    <n v="1"/>
    <s v=""/>
    <s v=""/>
    <s v=""/>
    <s v=""/>
    <s v=""/>
    <s v=""/>
    <s v=""/>
    <s v="439961664HAM"/>
    <s v="4399616631664IST"/>
    <s v=""/>
    <s v="439961664"/>
    <n v="4268"/>
    <s v="IST"/>
    <x v="8"/>
    <n v="2"/>
    <n v="2"/>
    <s v="42682"/>
    <s v="4268ISLT"/>
    <s v="ISTHAMIST"/>
  </r>
  <r>
    <x v="7"/>
    <s v=" "/>
    <s v="TK"/>
    <x v="89"/>
    <m/>
    <s v="SUN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s v=""/>
    <s v=""/>
    <s v=""/>
    <s v=""/>
    <s v=""/>
    <s v=""/>
    <n v="1"/>
    <s v=""/>
    <s v=""/>
    <s v=""/>
    <s v=""/>
    <s v=""/>
    <s v=""/>
    <n v="1"/>
    <s v="439962174IST"/>
    <s v="4399621742174ESB"/>
    <s v="ISTL"/>
    <s v="439962174ISTL"/>
    <n v="4482"/>
    <s v="IST"/>
    <x v="8"/>
    <n v="2"/>
    <n v="1"/>
    <s v="44821"/>
    <s v=""/>
    <s v=""/>
  </r>
  <r>
    <x v="7"/>
    <s v=" "/>
    <s v="TK"/>
    <x v="359"/>
    <m/>
    <s v="SUN"/>
    <x v="5"/>
    <d v="1899-12-30T16:30:00"/>
    <d v="1899-12-30T01:55:00"/>
    <n v="1"/>
    <x v="5"/>
    <s v="TK"/>
    <n v="789"/>
    <x v="3"/>
    <x v="1"/>
    <x v="4"/>
    <x v="0"/>
    <x v="4"/>
    <x v="4"/>
    <x v="2"/>
    <x v="5"/>
    <x v="5"/>
    <x v="4"/>
    <s v="ISTJFKIST"/>
    <s v=""/>
    <s v=""/>
    <s v=""/>
    <s v=""/>
    <s v=""/>
    <s v=""/>
    <n v="1"/>
    <s v=""/>
    <s v=""/>
    <s v=""/>
    <s v=""/>
    <s v=""/>
    <s v=""/>
    <s v=""/>
    <s v="439964JFK"/>
    <s v="4399634IST"/>
    <s v=""/>
    <s v="439964"/>
    <n v="3976"/>
    <s v="IST"/>
    <x v="8"/>
    <n v="2"/>
    <n v="2"/>
    <s v="39762"/>
    <s v="3976ISLT"/>
    <s v="ISTJFKIST"/>
  </r>
  <r>
    <x v="7"/>
    <s v=" "/>
    <s v="TK"/>
    <x v="90"/>
    <m/>
    <s v="SUN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s v=""/>
    <s v=""/>
    <s v=""/>
    <s v=""/>
    <s v=""/>
    <s v=""/>
    <n v="1"/>
    <s v=""/>
    <s v=""/>
    <s v=""/>
    <s v=""/>
    <s v=""/>
    <s v=""/>
    <n v="1"/>
    <s v="439962334IST"/>
    <s v="4399623342334ADB"/>
    <s v="ISTL"/>
    <s v="439962334ISTL"/>
    <n v="4488"/>
    <s v="IST"/>
    <x v="8"/>
    <n v="2"/>
    <n v="1"/>
    <s v="44881"/>
    <s v=""/>
    <s v=""/>
  </r>
  <r>
    <x v="7"/>
    <s v=" "/>
    <s v="TK"/>
    <x v="91"/>
    <m/>
    <s v="SUN"/>
    <x v="2"/>
    <d v="1899-12-30T16:35:00"/>
    <d v="1899-12-30T18:50:00"/>
    <s v="  "/>
    <x v="56"/>
    <s v="KZU"/>
    <s v="ABW"/>
    <x v="1"/>
    <x v="0"/>
    <x v="2"/>
    <x v="0"/>
    <x v="1"/>
    <x v="1"/>
    <x v="1"/>
    <x v="53"/>
    <x v="38"/>
    <x v="3"/>
    <s v="ISLEBLISL"/>
    <s v=""/>
    <s v=""/>
    <s v=""/>
    <s v=""/>
    <s v=""/>
    <s v=""/>
    <n v="1"/>
    <s v=""/>
    <s v=""/>
    <s v=""/>
    <s v=""/>
    <s v=""/>
    <s v=""/>
    <n v="1"/>
    <s v="439966446ISL"/>
    <s v="4399664466446EBL"/>
    <s v="ISTL"/>
    <s v="439966446ISTL"/>
    <n v="4492"/>
    <s v="ISL"/>
    <x v="8"/>
    <n v="2"/>
    <n v="1"/>
    <s v="44921"/>
    <s v=""/>
    <s v=""/>
  </r>
  <r>
    <x v="7"/>
    <s v=" "/>
    <s v="TK"/>
    <x v="92"/>
    <m/>
    <s v="SUN"/>
    <x v="48"/>
    <d v="1899-12-30T16:50:00"/>
    <d v="1899-12-30T20:35:00"/>
    <s v="  "/>
    <x v="57"/>
    <s v="TK"/>
    <s v="77X"/>
    <x v="1"/>
    <x v="0"/>
    <x v="1"/>
    <x v="0"/>
    <x v="46"/>
    <x v="36"/>
    <x v="2"/>
    <x v="54"/>
    <x v="15"/>
    <x v="6"/>
    <s v="ISLMADMIABOGMIAMSTISL"/>
    <s v=""/>
    <s v=""/>
    <s v=""/>
    <s v=""/>
    <s v=""/>
    <s v=""/>
    <n v="1"/>
    <s v=""/>
    <s v=""/>
    <s v=""/>
    <s v=""/>
    <s v=""/>
    <s v=""/>
    <s v=""/>
    <s v="439956438BOG"/>
    <s v="4399564376438MIA"/>
    <s v=""/>
    <s v="439966438"/>
    <n v="3718"/>
    <s v="ISL"/>
    <x v="7"/>
    <n v="6"/>
    <n v="4"/>
    <s v="37184"/>
    <s v=""/>
    <s v=""/>
  </r>
  <r>
    <x v="7"/>
    <s v=" "/>
    <s v="TK"/>
    <x v="361"/>
    <m/>
    <s v="SUN"/>
    <x v="17"/>
    <d v="1899-12-30T17:00:00"/>
    <d v="1899-12-30T20:05:00"/>
    <s v="  "/>
    <x v="5"/>
    <s v="TK"/>
    <s v="33P"/>
    <x v="3"/>
    <x v="1"/>
    <x v="0"/>
    <x v="0"/>
    <x v="16"/>
    <x v="14"/>
    <x v="4"/>
    <x v="5"/>
    <x v="5"/>
    <x v="4"/>
    <s v="ISTFRAIST"/>
    <s v=""/>
    <s v=""/>
    <s v=""/>
    <s v=""/>
    <s v=""/>
    <s v=""/>
    <n v="1"/>
    <s v=""/>
    <s v=""/>
    <s v=""/>
    <s v=""/>
    <s v=""/>
    <s v=""/>
    <s v=""/>
    <s v="439961594FRA"/>
    <s v="4399615931594IST"/>
    <s v=""/>
    <s v="439961594"/>
    <n v="4309"/>
    <s v="IST"/>
    <x v="8"/>
    <n v="2"/>
    <n v="2"/>
    <s v="43092"/>
    <s v="4309ISLT"/>
    <s v="ISTFRAIST"/>
  </r>
  <r>
    <x v="7"/>
    <s v=" "/>
    <s v="TK"/>
    <x v="362"/>
    <m/>
    <s v="SUN"/>
    <x v="15"/>
    <d v="1899-12-30T17:00:00"/>
    <d v="1899-12-30T20:30:00"/>
    <s v="  "/>
    <x v="5"/>
    <s v="TK"/>
    <n v="333"/>
    <x v="3"/>
    <x v="1"/>
    <x v="0"/>
    <x v="0"/>
    <x v="14"/>
    <x v="10"/>
    <x v="4"/>
    <x v="5"/>
    <x v="5"/>
    <x v="4"/>
    <s v="ISTBCNIST"/>
    <s v=""/>
    <s v=""/>
    <s v=""/>
    <s v=""/>
    <s v=""/>
    <s v=""/>
    <n v="1"/>
    <s v=""/>
    <s v=""/>
    <s v=""/>
    <s v=""/>
    <s v=""/>
    <s v=""/>
    <s v=""/>
    <s v="439961856BCN"/>
    <s v="4399618551856IST"/>
    <s v=""/>
    <s v="439961856"/>
    <n v="4273"/>
    <s v="IST"/>
    <x v="8"/>
    <n v="2"/>
    <n v="2"/>
    <s v="42732"/>
    <s v="4273ISLT"/>
    <s v="ISTBCNIST"/>
  </r>
  <r>
    <x v="7"/>
    <s v=" "/>
    <s v="TK"/>
    <x v="93"/>
    <m/>
    <s v="SUN"/>
    <x v="2"/>
    <d v="1899-12-30T17:00:00"/>
    <d v="1899-12-30T00:10:00"/>
    <n v="1"/>
    <x v="58"/>
    <s v="TK"/>
    <s v="77X"/>
    <x v="1"/>
    <x v="0"/>
    <x v="1"/>
    <x v="0"/>
    <x v="1"/>
    <x v="1"/>
    <x v="1"/>
    <x v="55"/>
    <x v="42"/>
    <x v="0"/>
    <s v="ISLDSSGRUDSSISL"/>
    <s v=""/>
    <s v=""/>
    <s v=""/>
    <s v=""/>
    <s v=""/>
    <s v=""/>
    <n v="1"/>
    <s v=""/>
    <s v=""/>
    <s v=""/>
    <s v=""/>
    <s v=""/>
    <s v=""/>
    <n v="1"/>
    <s v="439966439ISL"/>
    <s v="4399664396439DSS"/>
    <s v="ISTL"/>
    <s v="439966439ISTL"/>
    <n v="4506"/>
    <s v="ISL"/>
    <x v="8"/>
    <n v="4"/>
    <n v="1"/>
    <s v="45061"/>
    <s v=""/>
    <s v=""/>
  </r>
  <r>
    <x v="7"/>
    <s v=" "/>
    <s v="TK"/>
    <x v="363"/>
    <m/>
    <s v="SUN"/>
    <x v="103"/>
    <d v="1899-12-30T17:05:00"/>
    <d v="1899-12-30T20:25:00"/>
    <s v="  "/>
    <x v="5"/>
    <s v="TK"/>
    <s v="33P"/>
    <x v="3"/>
    <x v="1"/>
    <x v="0"/>
    <x v="0"/>
    <x v="100"/>
    <x v="14"/>
    <x v="4"/>
    <x v="5"/>
    <x v="5"/>
    <x v="4"/>
    <s v="ISTDUSIST"/>
    <s v=""/>
    <s v=""/>
    <s v=""/>
    <s v=""/>
    <s v=""/>
    <s v=""/>
    <n v="1"/>
    <s v=""/>
    <s v=""/>
    <s v=""/>
    <s v=""/>
    <s v=""/>
    <s v=""/>
    <s v=""/>
    <s v="439961528DUS"/>
    <s v="4399615271528IST"/>
    <s v=""/>
    <s v="439961528"/>
    <n v="4304"/>
    <s v="IST"/>
    <x v="8"/>
    <n v="2"/>
    <n v="2"/>
    <s v="43042"/>
    <s v="4304ISLT"/>
    <s v="ISTDUSIST"/>
  </r>
  <r>
    <x v="7"/>
    <s v=" "/>
    <s v="TK"/>
    <x v="364"/>
    <m/>
    <s v="SUN"/>
    <x v="18"/>
    <d v="1899-12-30T17:05:00"/>
    <d v="1899-12-30T20:40:00"/>
    <s v="  "/>
    <x v="5"/>
    <s v="TK"/>
    <n v="333"/>
    <x v="3"/>
    <x v="1"/>
    <x v="0"/>
    <x v="0"/>
    <x v="17"/>
    <x v="15"/>
    <x v="4"/>
    <x v="5"/>
    <x v="5"/>
    <x v="4"/>
    <s v="ISTAMSIST"/>
    <s v=""/>
    <s v=""/>
    <s v=""/>
    <s v=""/>
    <s v=""/>
    <s v=""/>
    <n v="1"/>
    <s v=""/>
    <s v=""/>
    <s v=""/>
    <s v=""/>
    <s v=""/>
    <s v=""/>
    <s v=""/>
    <s v="439961954AMS"/>
    <s v="4399619531954IST"/>
    <s v=""/>
    <s v="439961954"/>
    <n v="4279"/>
    <s v="IST"/>
    <x v="8"/>
    <n v="2"/>
    <n v="2"/>
    <s v="42792"/>
    <s v="4279ISLT"/>
    <s v="ISTAMSIST"/>
  </r>
  <r>
    <x v="7"/>
    <s v=" "/>
    <s v="TK"/>
    <x v="368"/>
    <m/>
    <s v="SUN"/>
    <x v="1"/>
    <d v="1899-12-30T17:20:00"/>
    <d v="1899-12-30T22:40:00"/>
    <s v="  "/>
    <x v="127"/>
    <s v="TK"/>
    <s v="33P"/>
    <x v="3"/>
    <x v="1"/>
    <x v="0"/>
    <x v="0"/>
    <x v="1"/>
    <x v="1"/>
    <x v="1"/>
    <x v="122"/>
    <x v="33"/>
    <x v="3"/>
    <s v="ISTISBIST"/>
    <s v=""/>
    <s v=""/>
    <s v=""/>
    <s v=""/>
    <s v=""/>
    <s v=""/>
    <n v="1"/>
    <s v=""/>
    <s v=""/>
    <s v=""/>
    <s v=""/>
    <s v=""/>
    <s v=""/>
    <n v="1"/>
    <s v="43996710IST"/>
    <s v="43996710710ISB"/>
    <s v="ISTL"/>
    <s v="43996710ISTL"/>
    <n v="4519"/>
    <s v="IST"/>
    <x v="8"/>
    <n v="2"/>
    <n v="1"/>
    <s v="45191"/>
    <s v=""/>
    <s v=""/>
  </r>
  <r>
    <x v="7"/>
    <s v=" "/>
    <s v="TK"/>
    <x v="467"/>
    <m/>
    <s v="SUN"/>
    <x v="1"/>
    <d v="1899-12-30T17:20:00"/>
    <d v="1899-12-30T00:25:00"/>
    <n v="1"/>
    <x v="135"/>
    <s v="TK"/>
    <n v="333"/>
    <x v="3"/>
    <x v="1"/>
    <x v="0"/>
    <x v="0"/>
    <x v="1"/>
    <x v="1"/>
    <x v="1"/>
    <x v="130"/>
    <x v="83"/>
    <x v="3"/>
    <s v="ISTKTMIST"/>
    <s v=""/>
    <s v=""/>
    <s v=""/>
    <s v=""/>
    <s v=""/>
    <s v=""/>
    <n v="1"/>
    <s v=""/>
    <s v=""/>
    <s v=""/>
    <s v=""/>
    <s v=""/>
    <s v=""/>
    <n v="1"/>
    <s v="43996726IST"/>
    <s v="43996726726KTM"/>
    <s v="ISTL"/>
    <s v="43996726ISTL"/>
    <n v="4520"/>
    <s v="IST"/>
    <x v="8"/>
    <n v="2"/>
    <n v="1"/>
    <s v="45201"/>
    <s v=""/>
    <s v=""/>
  </r>
  <r>
    <x v="7"/>
    <s v=" "/>
    <s v="TK"/>
    <x v="369"/>
    <m/>
    <s v="SUN"/>
    <x v="24"/>
    <d v="1899-12-30T17:20:00"/>
    <d v="1899-12-30T21:10:00"/>
    <s v="  "/>
    <x v="5"/>
    <s v="TK"/>
    <s v="35D"/>
    <x v="3"/>
    <x v="1"/>
    <x v="6"/>
    <x v="0"/>
    <x v="23"/>
    <x v="19"/>
    <x v="5"/>
    <x v="5"/>
    <x v="5"/>
    <x v="4"/>
    <s v="ISTLHRIST"/>
    <s v=""/>
    <s v=""/>
    <s v=""/>
    <s v=""/>
    <s v=""/>
    <s v=""/>
    <n v="1"/>
    <s v=""/>
    <s v=""/>
    <s v=""/>
    <s v=""/>
    <s v=""/>
    <s v=""/>
    <s v=""/>
    <s v="439961972LHR"/>
    <s v="4399619711972IST"/>
    <s v=""/>
    <s v="439961972"/>
    <n v="4262"/>
    <s v="IST"/>
    <x v="8"/>
    <n v="2"/>
    <n v="2"/>
    <s v="42622"/>
    <s v="4262ISLT"/>
    <s v="ISTLHRIST"/>
  </r>
  <r>
    <x v="7"/>
    <s v=" "/>
    <s v="TK"/>
    <x v="58"/>
    <m/>
    <s v="SUN"/>
    <x v="49"/>
    <d v="1899-12-30T17:20:00"/>
    <d v="1899-12-30T00:15:00"/>
    <n v="1"/>
    <x v="7"/>
    <s v="TK"/>
    <s v="77X"/>
    <x v="1"/>
    <x v="0"/>
    <x v="1"/>
    <x v="0"/>
    <x v="47"/>
    <x v="37"/>
    <x v="3"/>
    <x v="7"/>
    <x v="7"/>
    <x v="1"/>
    <s v="ISLNVIHKGISL"/>
    <s v=""/>
    <s v=""/>
    <s v=""/>
    <s v=""/>
    <s v=""/>
    <s v=""/>
    <n v="1"/>
    <s v=""/>
    <s v=""/>
    <s v=""/>
    <s v=""/>
    <s v=""/>
    <s v=""/>
    <n v="1"/>
    <s v="439966490NVI"/>
    <s v="4399664906490HKG"/>
    <s v=""/>
    <s v="439966490"/>
    <n v="4283"/>
    <s v="ISL"/>
    <x v="8"/>
    <n v="3"/>
    <n v="2"/>
    <s v="42832"/>
    <s v=""/>
    <s v=""/>
  </r>
  <r>
    <x v="7"/>
    <s v=" "/>
    <s v="TK"/>
    <x v="371"/>
    <m/>
    <s v="SUN"/>
    <x v="1"/>
    <d v="1899-12-30T17:30:00"/>
    <d v="1899-12-30T22:50:00"/>
    <s v="  "/>
    <x v="72"/>
    <s v="TK"/>
    <s v="33S"/>
    <x v="3"/>
    <x v="1"/>
    <x v="0"/>
    <x v="0"/>
    <x v="1"/>
    <x v="1"/>
    <x v="1"/>
    <x v="69"/>
    <x v="33"/>
    <x v="3"/>
    <s v="ISTKHIIST"/>
    <s v=""/>
    <s v=""/>
    <s v=""/>
    <s v=""/>
    <s v=""/>
    <s v=""/>
    <n v="1"/>
    <s v=""/>
    <s v=""/>
    <s v=""/>
    <s v=""/>
    <s v=""/>
    <s v=""/>
    <n v="1"/>
    <s v="43996708IST"/>
    <s v="43996708708KHI"/>
    <s v="ISTL"/>
    <s v="43996708ISTL"/>
    <n v="4528"/>
    <s v="IST"/>
    <x v="8"/>
    <n v="2"/>
    <n v="1"/>
    <s v="45281"/>
    <s v=""/>
    <s v=""/>
  </r>
  <r>
    <x v="7"/>
    <s v=" "/>
    <s v="TK"/>
    <x v="523"/>
    <m/>
    <s v="SUN"/>
    <x v="1"/>
    <d v="1899-12-30T17:30:00"/>
    <d v="1899-12-30T21:45:00"/>
    <s v="  "/>
    <x v="3"/>
    <s v="TK"/>
    <s v="33S"/>
    <x v="3"/>
    <x v="1"/>
    <x v="0"/>
    <x v="0"/>
    <x v="1"/>
    <x v="1"/>
    <x v="1"/>
    <x v="3"/>
    <x v="3"/>
    <x v="3"/>
    <s v="ISTDOHIST"/>
    <s v=""/>
    <s v=""/>
    <s v=""/>
    <s v=""/>
    <s v=""/>
    <s v=""/>
    <n v="1"/>
    <s v=""/>
    <s v=""/>
    <s v=""/>
    <s v=""/>
    <s v=""/>
    <s v=""/>
    <n v="1"/>
    <s v="43996780IST"/>
    <s v="43996780780DOH"/>
    <s v="ISTL"/>
    <s v="43996780ISTL"/>
    <n v="4529"/>
    <s v="IST"/>
    <x v="8"/>
    <n v="2"/>
    <n v="1"/>
    <s v="45291"/>
    <s v=""/>
    <s v=""/>
  </r>
  <r>
    <x v="7"/>
    <s v=" "/>
    <s v="TK"/>
    <x v="586"/>
    <m/>
    <s v="SUN"/>
    <x v="111"/>
    <d v="1899-12-30T17:30:00"/>
    <d v="1899-12-30T20:25:00"/>
    <s v="  "/>
    <x v="5"/>
    <s v="TK"/>
    <s v="33D"/>
    <x v="3"/>
    <x v="1"/>
    <x v="0"/>
    <x v="0"/>
    <x v="106"/>
    <x v="72"/>
    <x v="4"/>
    <x v="5"/>
    <x v="5"/>
    <x v="4"/>
    <s v="ISTZRHIST"/>
    <s v=""/>
    <s v=""/>
    <s v=""/>
    <s v=""/>
    <s v=""/>
    <s v=""/>
    <n v="1"/>
    <s v=""/>
    <s v=""/>
    <s v=""/>
    <s v=""/>
    <s v=""/>
    <s v=""/>
    <s v=""/>
    <s v="439961910ZRH"/>
    <s v="4399619091910IST"/>
    <s v=""/>
    <s v="439961910"/>
    <n v="4344"/>
    <s v="IST"/>
    <x v="8"/>
    <n v="2"/>
    <n v="2"/>
    <s v="43442"/>
    <s v="4344ISLT"/>
    <s v="ISTZRHIST"/>
  </r>
  <r>
    <x v="7"/>
    <s v=" "/>
    <s v="TK"/>
    <x v="372"/>
    <m/>
    <s v="SUN"/>
    <x v="1"/>
    <d v="1899-12-30T17:40:00"/>
    <d v="1899-12-30T23:10:00"/>
    <s v="  "/>
    <x v="42"/>
    <s v="TK"/>
    <s v="33S"/>
    <x v="3"/>
    <x v="1"/>
    <x v="0"/>
    <x v="0"/>
    <x v="1"/>
    <x v="1"/>
    <x v="1"/>
    <x v="40"/>
    <x v="33"/>
    <x v="3"/>
    <s v="ISTLHEIST"/>
    <s v=""/>
    <s v=""/>
    <s v=""/>
    <s v=""/>
    <s v=""/>
    <s v=""/>
    <n v="1"/>
    <s v=""/>
    <s v=""/>
    <s v=""/>
    <s v=""/>
    <s v=""/>
    <s v=""/>
    <n v="1"/>
    <s v="43996714IST"/>
    <s v="43996714714LHE"/>
    <s v="ISTL"/>
    <s v="43996714ISTL"/>
    <n v="4536"/>
    <s v="IST"/>
    <x v="8"/>
    <n v="2"/>
    <n v="1"/>
    <s v="45361"/>
    <s v=""/>
    <s v=""/>
  </r>
  <r>
    <x v="7"/>
    <s v=" "/>
    <s v="TK"/>
    <x v="160"/>
    <m/>
    <s v="SUN"/>
    <x v="1"/>
    <d v="1899-12-30T17:45:00"/>
    <d v="1899-12-30T03:55:00"/>
    <n v="1"/>
    <x v="82"/>
    <s v="TK"/>
    <n v="333"/>
    <x v="3"/>
    <x v="1"/>
    <x v="0"/>
    <x v="0"/>
    <x v="1"/>
    <x v="1"/>
    <x v="1"/>
    <x v="79"/>
    <x v="59"/>
    <x v="1"/>
    <s v="ISTICNIST"/>
    <s v=""/>
    <s v=""/>
    <s v=""/>
    <s v=""/>
    <s v=""/>
    <s v=""/>
    <n v="1"/>
    <s v=""/>
    <s v=""/>
    <s v=""/>
    <s v=""/>
    <s v=""/>
    <s v=""/>
    <n v="1"/>
    <s v="4399688IST"/>
    <s v="439968888ICN"/>
    <s v="ISTL"/>
    <s v="4399688ISTL"/>
    <n v="4538"/>
    <s v="IST"/>
    <x v="8"/>
    <n v="2"/>
    <n v="1"/>
    <s v="45381"/>
    <s v=""/>
    <s v=""/>
  </r>
  <r>
    <x v="7"/>
    <s v=" "/>
    <s v="TK"/>
    <x v="374"/>
    <m/>
    <s v="SUN"/>
    <x v="81"/>
    <d v="1899-12-30T17:55:00"/>
    <d v="1899-12-30T20:50:00"/>
    <s v="  "/>
    <x v="5"/>
    <s v="TK"/>
    <s v="33D"/>
    <x v="3"/>
    <x v="1"/>
    <x v="0"/>
    <x v="0"/>
    <x v="78"/>
    <x v="58"/>
    <x v="4"/>
    <x v="5"/>
    <x v="5"/>
    <x v="4"/>
    <s v="ISTMXPIST"/>
    <s v=""/>
    <s v=""/>
    <s v=""/>
    <s v=""/>
    <s v=""/>
    <s v=""/>
    <n v="1"/>
    <s v=""/>
    <s v=""/>
    <s v=""/>
    <s v=""/>
    <s v=""/>
    <s v=""/>
    <s v=""/>
    <s v="439961876MXP"/>
    <s v="4399618751876IST"/>
    <s v=""/>
    <s v="439961876"/>
    <n v="4370"/>
    <s v="IST"/>
    <x v="8"/>
    <n v="2"/>
    <n v="2"/>
    <s v="43702"/>
    <s v="4370ISLT"/>
    <s v="ISTMXPIST"/>
  </r>
  <r>
    <x v="7"/>
    <s v=" "/>
    <s v="TK"/>
    <x v="441"/>
    <m/>
    <s v="SUN"/>
    <x v="132"/>
    <d v="1899-12-30T18:00:00"/>
    <d v="1899-12-30T20:45:00"/>
    <s v="  "/>
    <x v="108"/>
    <s v="TK"/>
    <n v="332"/>
    <x v="3"/>
    <x v="1"/>
    <x v="0"/>
    <x v="0"/>
    <x v="127"/>
    <x v="81"/>
    <x v="0"/>
    <x v="105"/>
    <x v="76"/>
    <x v="0"/>
    <s v="ISTNDJFIHIST"/>
    <s v=""/>
    <s v=""/>
    <s v=""/>
    <s v=""/>
    <s v=""/>
    <s v=""/>
    <n v="1"/>
    <s v=""/>
    <s v=""/>
    <s v=""/>
    <s v=""/>
    <s v=""/>
    <s v=""/>
    <n v="1"/>
    <s v="43996590NDJ"/>
    <s v="43996590590FIH"/>
    <s v=""/>
    <s v="43996590"/>
    <n v="4221"/>
    <s v="IST"/>
    <x v="8"/>
    <n v="3"/>
    <n v="2"/>
    <s v="42212"/>
    <s v=""/>
    <s v=""/>
  </r>
  <r>
    <x v="7"/>
    <s v=" "/>
    <s v="TK"/>
    <x v="62"/>
    <m/>
    <s v="SUN"/>
    <x v="50"/>
    <d v="1899-12-30T18:00:00"/>
    <d v="1899-12-30T19:05:00"/>
    <s v="  "/>
    <x v="61"/>
    <s v="TK"/>
    <s v="33X"/>
    <x v="1"/>
    <x v="0"/>
    <x v="0"/>
    <x v="0"/>
    <x v="48"/>
    <x v="38"/>
    <x v="5"/>
    <x v="58"/>
    <x v="45"/>
    <x v="2"/>
    <s v="ISLHELARNISL"/>
    <s v=""/>
    <s v=""/>
    <s v=""/>
    <s v=""/>
    <s v=""/>
    <s v=""/>
    <n v="1"/>
    <s v=""/>
    <s v=""/>
    <s v=""/>
    <s v=""/>
    <s v=""/>
    <s v=""/>
    <n v="1"/>
    <s v="439966315HEL"/>
    <s v="4399663156315ARN"/>
    <s v=""/>
    <s v="439966315"/>
    <n v="4330"/>
    <s v="ISL"/>
    <x v="8"/>
    <n v="3"/>
    <n v="2"/>
    <s v="43302"/>
    <s v=""/>
    <s v=""/>
  </r>
  <r>
    <x v="7"/>
    <s v=" "/>
    <s v="TK"/>
    <x v="375"/>
    <m/>
    <s v="SUN"/>
    <x v="105"/>
    <d v="1899-12-30T18:10:00"/>
    <d v="1899-12-30T21:05:00"/>
    <s v="  "/>
    <x v="5"/>
    <s v="TK"/>
    <s v="33D"/>
    <x v="3"/>
    <x v="1"/>
    <x v="0"/>
    <x v="0"/>
    <x v="101"/>
    <x v="14"/>
    <x v="4"/>
    <x v="5"/>
    <x v="5"/>
    <x v="4"/>
    <s v="ISTTXLIST"/>
    <s v=""/>
    <s v=""/>
    <s v=""/>
    <s v=""/>
    <s v=""/>
    <s v=""/>
    <n v="1"/>
    <s v=""/>
    <s v=""/>
    <s v=""/>
    <s v=""/>
    <s v=""/>
    <s v=""/>
    <s v=""/>
    <s v="439961724TXL"/>
    <s v="4399617231724IST"/>
    <s v=""/>
    <s v="439961724"/>
    <n v="4373"/>
    <s v="IST"/>
    <x v="8"/>
    <n v="2"/>
    <n v="2"/>
    <s v="43732"/>
    <s v="4373ISLT"/>
    <s v="ISTTXLIST"/>
  </r>
  <r>
    <x v="7"/>
    <s v=" "/>
    <s v="TK"/>
    <x v="587"/>
    <m/>
    <s v="SUN"/>
    <x v="1"/>
    <d v="1899-12-30T18:15:00"/>
    <d v="1899-12-30T20:40:00"/>
    <s v="  "/>
    <x v="59"/>
    <s v="TK"/>
    <n v="332"/>
    <x v="3"/>
    <x v="1"/>
    <x v="0"/>
    <x v="0"/>
    <x v="1"/>
    <x v="1"/>
    <x v="1"/>
    <x v="56"/>
    <x v="43"/>
    <x v="3"/>
    <s v="ISTAMMIST"/>
    <s v=""/>
    <s v=""/>
    <s v=""/>
    <s v=""/>
    <s v=""/>
    <s v=""/>
    <n v="1"/>
    <s v=""/>
    <s v=""/>
    <s v=""/>
    <s v=""/>
    <s v=""/>
    <s v=""/>
    <n v="1"/>
    <s v="43996812IST"/>
    <s v="43996812812AMM"/>
    <s v="ISTL"/>
    <s v="43996812ISTL"/>
    <n v="4560"/>
    <s v="IST"/>
    <x v="8"/>
    <n v="2"/>
    <n v="1"/>
    <s v="45601"/>
    <s v=""/>
    <s v=""/>
  </r>
  <r>
    <x v="7"/>
    <s v=" "/>
    <s v="TK"/>
    <x v="377"/>
    <m/>
    <s v="SUN"/>
    <x v="1"/>
    <d v="1899-12-30T18:20:00"/>
    <d v="1899-12-30T08:35:00"/>
    <n v="1"/>
    <x v="67"/>
    <s v="TK"/>
    <n v="789"/>
    <x v="3"/>
    <x v="1"/>
    <x v="4"/>
    <x v="0"/>
    <x v="1"/>
    <x v="1"/>
    <x v="1"/>
    <x v="64"/>
    <x v="50"/>
    <x v="6"/>
    <s v="ISTMEXCUNIST"/>
    <s v=""/>
    <s v=""/>
    <s v=""/>
    <s v=""/>
    <s v=""/>
    <s v=""/>
    <n v="1"/>
    <s v=""/>
    <s v=""/>
    <s v=""/>
    <s v=""/>
    <s v=""/>
    <s v=""/>
    <n v="1"/>
    <s v="43996181IST"/>
    <s v="43996181181MEX"/>
    <s v="ISTL"/>
    <s v="43996181ISTL"/>
    <n v="4562"/>
    <s v="IST"/>
    <x v="8"/>
    <n v="3"/>
    <n v="1"/>
    <s v="45621"/>
    <s v=""/>
    <s v=""/>
  </r>
  <r>
    <x v="7"/>
    <s v=" "/>
    <s v="TK"/>
    <x v="97"/>
    <m/>
    <s v="SUN"/>
    <x v="51"/>
    <d v="1899-12-30T18:55:00"/>
    <d v="1899-12-30T21:45:00"/>
    <s v="  "/>
    <x v="16"/>
    <s v="KZU"/>
    <s v="ABW"/>
    <x v="1"/>
    <x v="0"/>
    <x v="2"/>
    <x v="0"/>
    <x v="49"/>
    <x v="39"/>
    <x v="6"/>
    <x v="5"/>
    <x v="5"/>
    <x v="4"/>
    <s v="ISLBGWISL"/>
    <s v=""/>
    <s v=""/>
    <s v=""/>
    <s v=""/>
    <s v=""/>
    <s v=""/>
    <n v="1"/>
    <s v=""/>
    <s v=""/>
    <s v=""/>
    <s v=""/>
    <s v=""/>
    <s v=""/>
    <s v=""/>
    <s v="439966445BGW"/>
    <s v="4399664446445ISL"/>
    <s v=""/>
    <s v="439966445"/>
    <n v="4398"/>
    <s v="ISL"/>
    <x v="8"/>
    <n v="2"/>
    <n v="2"/>
    <s v="43982"/>
    <s v="4398ISLT"/>
    <s v="ISLBGWISL"/>
  </r>
  <r>
    <x v="7"/>
    <s v=" "/>
    <s v="TK"/>
    <x v="38"/>
    <m/>
    <s v="SUN"/>
    <x v="53"/>
    <d v="1899-12-30T19:00:00"/>
    <d v="1899-12-30T03:05:00"/>
    <n v="1"/>
    <x v="16"/>
    <s v="TK"/>
    <s v="33X"/>
    <x v="1"/>
    <x v="0"/>
    <x v="0"/>
    <x v="0"/>
    <x v="51"/>
    <x v="21"/>
    <x v="6"/>
    <x v="5"/>
    <x v="5"/>
    <x v="4"/>
    <s v="ISLDWCMAAISL"/>
    <s v=""/>
    <s v=""/>
    <s v=""/>
    <s v=""/>
    <s v=""/>
    <s v=""/>
    <n v="1"/>
    <s v=""/>
    <s v=""/>
    <s v=""/>
    <s v=""/>
    <s v=""/>
    <s v=""/>
    <s v=""/>
    <s v="439966398MAA"/>
    <s v="4399663986398ISL"/>
    <s v=""/>
    <s v="439966398"/>
    <n v="4071"/>
    <s v="ISL"/>
    <x v="8"/>
    <n v="3"/>
    <n v="3"/>
    <s v="40713"/>
    <s v="4071ISLT"/>
    <s v="ISLDWCMAAISL"/>
  </r>
  <r>
    <x v="7"/>
    <s v=" "/>
    <s v="TK"/>
    <x v="379"/>
    <m/>
    <s v="SUN"/>
    <x v="61"/>
    <d v="1899-12-30T19:05:00"/>
    <d v="1899-12-30T21:10:00"/>
    <s v="  "/>
    <x v="5"/>
    <s v="TK"/>
    <s v="33D"/>
    <x v="3"/>
    <x v="1"/>
    <x v="0"/>
    <x v="0"/>
    <x v="58"/>
    <x v="44"/>
    <x v="6"/>
    <x v="5"/>
    <x v="5"/>
    <x v="4"/>
    <s v="ISTBEYIST"/>
    <s v=""/>
    <s v=""/>
    <s v=""/>
    <s v=""/>
    <s v=""/>
    <s v=""/>
    <n v="1"/>
    <s v=""/>
    <s v=""/>
    <s v=""/>
    <s v=""/>
    <s v=""/>
    <s v=""/>
    <s v=""/>
    <s v="43996827BEY"/>
    <s v="43996826827IST"/>
    <s v=""/>
    <s v="43996827"/>
    <n v="4439"/>
    <s v="IST"/>
    <x v="8"/>
    <n v="2"/>
    <n v="2"/>
    <s v="44392"/>
    <s v="4439ISLT"/>
    <s v="ISTBEYIST"/>
  </r>
  <r>
    <x v="7"/>
    <s v=" "/>
    <s v="TK"/>
    <x v="588"/>
    <m/>
    <s v="SUN"/>
    <x v="56"/>
    <d v="1899-12-30T19:30:00"/>
    <d v="1899-12-30T21:40:00"/>
    <s v="  "/>
    <x v="16"/>
    <s v="KZU"/>
    <s v="ABV"/>
    <x v="0"/>
    <x v="0"/>
    <x v="2"/>
    <x v="0"/>
    <x v="53"/>
    <x v="42"/>
    <x v="5"/>
    <x v="5"/>
    <x v="5"/>
    <x v="4"/>
    <s v="ISLTLVISL"/>
    <s v=""/>
    <s v=""/>
    <s v=""/>
    <s v=""/>
    <s v=""/>
    <s v=""/>
    <n v="1"/>
    <s v=""/>
    <s v=""/>
    <s v=""/>
    <s v=""/>
    <s v=""/>
    <s v=""/>
    <s v=""/>
    <s v="439966648TLV"/>
    <s v="4399666476648ISL"/>
    <s v=""/>
    <s v="439966648"/>
    <n v="4457"/>
    <s v="ISL"/>
    <x v="8"/>
    <n v="2"/>
    <n v="2"/>
    <s v="44572"/>
    <s v="4457ISLT"/>
    <s v="ISLTLVISL"/>
  </r>
  <r>
    <x v="7"/>
    <s v=" "/>
    <s v="TK"/>
    <x v="380"/>
    <m/>
    <s v="SUN"/>
    <x v="37"/>
    <d v="1899-12-30T19:35:00"/>
    <d v="1899-12-30T02:15:00"/>
    <n v="1"/>
    <x v="5"/>
    <s v="TK"/>
    <s v="33D"/>
    <x v="3"/>
    <x v="1"/>
    <x v="0"/>
    <x v="0"/>
    <x v="35"/>
    <x v="27"/>
    <x v="0"/>
    <x v="5"/>
    <x v="5"/>
    <x v="4"/>
    <s v="ISTLOSIST"/>
    <s v=""/>
    <s v=""/>
    <s v=""/>
    <s v=""/>
    <s v=""/>
    <s v=""/>
    <n v="1"/>
    <s v=""/>
    <s v=""/>
    <s v=""/>
    <s v=""/>
    <s v=""/>
    <s v=""/>
    <s v=""/>
    <s v="43996626LOS"/>
    <s v="43996625626IST"/>
    <s v=""/>
    <s v="43996626"/>
    <n v="4243"/>
    <s v="IST"/>
    <x v="8"/>
    <n v="2"/>
    <n v="2"/>
    <s v="42432"/>
    <s v="4243ISLT"/>
    <s v="ISTLOSIST"/>
  </r>
  <r>
    <x v="7"/>
    <s v=" "/>
    <s v="TK"/>
    <x v="100"/>
    <m/>
    <s v="SUN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s v=""/>
    <s v=""/>
    <s v=""/>
    <s v=""/>
    <s v=""/>
    <s v=""/>
    <n v="1"/>
    <s v=""/>
    <s v=""/>
    <s v=""/>
    <s v=""/>
    <s v=""/>
    <s v=""/>
    <s v=""/>
    <s v="439962175ESB"/>
    <s v="4399621742175IST"/>
    <s v=""/>
    <s v="439962175"/>
    <n v="4482"/>
    <s v="IST"/>
    <x v="8"/>
    <n v="2"/>
    <n v="2"/>
    <s v="44822"/>
    <s v="4482ISLT"/>
    <s v="ISTESBIST"/>
  </r>
  <r>
    <x v="7"/>
    <s v=" "/>
    <s v="TK"/>
    <x v="101"/>
    <m/>
    <s v="SUN"/>
    <x v="45"/>
    <d v="1899-12-30T20:00:00"/>
    <d v="1899-12-30T02:50:00"/>
    <n v="1"/>
    <x v="1"/>
    <s v="TK"/>
    <s v="33X"/>
    <x v="1"/>
    <x v="0"/>
    <x v="0"/>
    <x v="0"/>
    <x v="43"/>
    <x v="28"/>
    <x v="3"/>
    <x v="1"/>
    <x v="1"/>
    <x v="1"/>
    <s v="ISLALACANFRUISL"/>
    <s v=""/>
    <s v=""/>
    <s v=""/>
    <s v=""/>
    <s v=""/>
    <s v=""/>
    <n v="1"/>
    <s v=""/>
    <s v=""/>
    <s v=""/>
    <s v=""/>
    <s v=""/>
    <s v=""/>
    <n v="1"/>
    <s v="439966221CAN"/>
    <s v="4399662206221FRU"/>
    <s v=""/>
    <s v="439966221"/>
    <n v="4032"/>
    <s v="ISL"/>
    <x v="8"/>
    <n v="4"/>
    <n v="3"/>
    <s v="40323"/>
    <s v=""/>
    <s v=""/>
  </r>
  <r>
    <x v="7"/>
    <s v=" "/>
    <s v="TK"/>
    <x v="102"/>
    <m/>
    <s v="SUN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s v=""/>
    <s v=""/>
    <s v=""/>
    <s v=""/>
    <s v=""/>
    <s v=""/>
    <n v="1"/>
    <s v=""/>
    <s v=""/>
    <s v=""/>
    <s v=""/>
    <s v=""/>
    <s v=""/>
    <s v=""/>
    <s v="439962335ADB"/>
    <s v="4399623342335IST"/>
    <s v=""/>
    <s v="439962335"/>
    <n v="4488"/>
    <s v="IST"/>
    <x v="8"/>
    <n v="2"/>
    <n v="2"/>
    <s v="44882"/>
    <s v="4488ISLT"/>
    <s v="ISTADBIST"/>
  </r>
  <r>
    <x v="7"/>
    <s v=" "/>
    <s v="TK"/>
    <x v="103"/>
    <m/>
    <s v="SUN"/>
    <x v="40"/>
    <d v="1899-12-30T20:05:00"/>
    <d v="1899-12-30T02:35:00"/>
    <n v="1"/>
    <x v="23"/>
    <s v="RH"/>
    <s v="3RH"/>
    <x v="2"/>
    <x v="0"/>
    <x v="0"/>
    <x v="0"/>
    <x v="38"/>
    <x v="30"/>
    <x v="3"/>
    <x v="21"/>
    <x v="20"/>
    <x v="1"/>
    <s v="HKGALAISLALAHKG"/>
    <s v=""/>
    <s v=""/>
    <s v=""/>
    <s v=""/>
    <s v=""/>
    <s v=""/>
    <n v="1"/>
    <s v=""/>
    <s v=""/>
    <s v=""/>
    <s v=""/>
    <s v=""/>
    <s v=""/>
    <s v=""/>
    <s v="439976785HKG"/>
    <s v="4399767846785ALA"/>
    <s v=""/>
    <s v="439966785"/>
    <n v="5167"/>
    <s v="ISL"/>
    <x v="9"/>
    <n v="4"/>
    <n v="1"/>
    <s v="51671"/>
    <s v=""/>
    <s v=""/>
  </r>
  <r>
    <x v="7"/>
    <s v=" "/>
    <s v="TK"/>
    <x v="104"/>
    <m/>
    <s v="SUN"/>
    <x v="59"/>
    <d v="1899-12-30T20:20:00"/>
    <d v="1899-12-30T22:55:00"/>
    <s v="  "/>
    <x v="16"/>
    <s v="KZU"/>
    <s v="ABW"/>
    <x v="1"/>
    <x v="0"/>
    <x v="2"/>
    <x v="0"/>
    <x v="56"/>
    <x v="39"/>
    <x v="6"/>
    <x v="5"/>
    <x v="5"/>
    <x v="4"/>
    <s v="ISLEBLISL"/>
    <s v=""/>
    <s v=""/>
    <s v=""/>
    <s v=""/>
    <s v=""/>
    <s v=""/>
    <n v="1"/>
    <s v=""/>
    <s v=""/>
    <s v=""/>
    <s v=""/>
    <s v=""/>
    <s v=""/>
    <s v=""/>
    <s v="439966447EBL"/>
    <s v="4399664466447ISL"/>
    <s v=""/>
    <s v="439966447"/>
    <n v="4492"/>
    <s v="ISL"/>
    <x v="8"/>
    <n v="2"/>
    <n v="2"/>
    <s v="44922"/>
    <s v="4492ISLT"/>
    <s v="ISLEBLISL"/>
  </r>
  <r>
    <x v="7"/>
    <s v=" "/>
    <s v="TK"/>
    <x v="75"/>
    <m/>
    <s v="SUN"/>
    <x v="14"/>
    <d v="1899-12-30T20:30:00"/>
    <d v="1899-12-30T00:05:00"/>
    <n v="1"/>
    <x v="62"/>
    <s v="TK"/>
    <s v="33X"/>
    <x v="1"/>
    <x v="0"/>
    <x v="0"/>
    <x v="0"/>
    <x v="13"/>
    <x v="12"/>
    <x v="6"/>
    <x v="59"/>
    <x v="12"/>
    <x v="3"/>
    <s v="ISLDOHDELISL"/>
    <s v=""/>
    <s v=""/>
    <s v=""/>
    <s v=""/>
    <s v=""/>
    <s v=""/>
    <n v="1"/>
    <s v=""/>
    <s v=""/>
    <s v=""/>
    <s v=""/>
    <s v=""/>
    <s v=""/>
    <n v="1"/>
    <s v="439966565DOH"/>
    <s v="4399665656565DEL"/>
    <s v=""/>
    <s v="439966565"/>
    <n v="4396"/>
    <s v="ISL"/>
    <x v="8"/>
    <n v="3"/>
    <n v="2"/>
    <s v="43962"/>
    <s v=""/>
    <s v=""/>
  </r>
  <r>
    <x v="7"/>
    <s v=" "/>
    <s v="TK"/>
    <x v="62"/>
    <m/>
    <s v="SUN"/>
    <x v="60"/>
    <d v="1899-12-30T20:35:00"/>
    <d v="1899-12-30T23:50:00"/>
    <s v="  "/>
    <x v="16"/>
    <s v="TK"/>
    <s v="33X"/>
    <x v="1"/>
    <x v="0"/>
    <x v="0"/>
    <x v="0"/>
    <x v="57"/>
    <x v="43"/>
    <x v="5"/>
    <x v="5"/>
    <x v="5"/>
    <x v="4"/>
    <s v="ISLHELARNISL"/>
    <s v=""/>
    <s v=""/>
    <s v=""/>
    <s v=""/>
    <s v=""/>
    <s v=""/>
    <n v="1"/>
    <s v=""/>
    <s v=""/>
    <s v=""/>
    <s v=""/>
    <s v=""/>
    <s v=""/>
    <s v=""/>
    <s v="439966315ARN"/>
    <s v="4399663156315ISL"/>
    <s v=""/>
    <s v="439966315"/>
    <n v="4330"/>
    <s v="ISL"/>
    <x v="8"/>
    <n v="3"/>
    <n v="3"/>
    <s v="43303"/>
    <s v="4330ISLT"/>
    <s v="ISLHELARNISL"/>
  </r>
  <r>
    <x v="7"/>
    <s v=" "/>
    <s v="TK"/>
    <x v="105"/>
    <m/>
    <s v="SUN"/>
    <x v="42"/>
    <d v="1899-12-30T20:40:00"/>
    <d v="1899-12-30T07:50:00"/>
    <n v="1"/>
    <x v="16"/>
    <s v="TK"/>
    <s v="77X"/>
    <x v="1"/>
    <x v="0"/>
    <x v="1"/>
    <x v="0"/>
    <x v="40"/>
    <x v="28"/>
    <x v="3"/>
    <x v="5"/>
    <x v="5"/>
    <x v="4"/>
    <s v="ISLFRUPVGISL"/>
    <s v=""/>
    <s v=""/>
    <s v=""/>
    <s v=""/>
    <s v=""/>
    <s v=""/>
    <n v="1"/>
    <s v=""/>
    <s v=""/>
    <s v=""/>
    <s v=""/>
    <s v=""/>
    <s v=""/>
    <s v=""/>
    <s v="439966519PVG"/>
    <s v="4399665186519ISL"/>
    <s v=""/>
    <s v="439966519"/>
    <n v="4036"/>
    <s v="ISL"/>
    <x v="8"/>
    <n v="3"/>
    <n v="3"/>
    <s v="40363"/>
    <s v="4036ISLT"/>
    <s v="ISLFRUPVGISL"/>
  </r>
  <r>
    <x v="7"/>
    <s v=" "/>
    <s v="TK"/>
    <x v="387"/>
    <m/>
    <s v="SUN"/>
    <x v="120"/>
    <d v="1899-12-30T20:45:00"/>
    <d v="1899-12-30T09:55:00"/>
    <n v="1"/>
    <x v="5"/>
    <s v="TK"/>
    <n v="789"/>
    <x v="3"/>
    <x v="1"/>
    <x v="4"/>
    <x v="0"/>
    <x v="115"/>
    <x v="4"/>
    <x v="2"/>
    <x v="5"/>
    <x v="5"/>
    <x v="4"/>
    <s v="ISTLAXIST"/>
    <s v=""/>
    <s v=""/>
    <s v=""/>
    <s v=""/>
    <s v=""/>
    <s v=""/>
    <n v="1"/>
    <s v=""/>
    <s v=""/>
    <s v=""/>
    <s v=""/>
    <s v=""/>
    <s v=""/>
    <s v=""/>
    <s v="43996180LAX"/>
    <s v="43996179180IST"/>
    <s v=""/>
    <s v="43996180"/>
    <n v="4020"/>
    <s v="IST"/>
    <x v="8"/>
    <n v="2"/>
    <n v="2"/>
    <s v="40202"/>
    <s v="4020ISLT"/>
    <s v="ISTLAXIST"/>
  </r>
  <r>
    <x v="7"/>
    <s v=" "/>
    <s v="TK"/>
    <x v="50"/>
    <m/>
    <s v="SUN"/>
    <x v="63"/>
    <d v="1899-12-30T20:55:00"/>
    <d v="1899-12-30T23:20:00"/>
    <s v="  "/>
    <x v="16"/>
    <s v="TK"/>
    <s v="77X"/>
    <x v="1"/>
    <x v="0"/>
    <x v="1"/>
    <x v="0"/>
    <x v="60"/>
    <x v="46"/>
    <x v="5"/>
    <x v="5"/>
    <x v="5"/>
    <x v="4"/>
    <s v="ISLALGLNZISL"/>
    <s v=""/>
    <s v=""/>
    <s v=""/>
    <s v=""/>
    <s v=""/>
    <s v=""/>
    <n v="1"/>
    <s v=""/>
    <s v=""/>
    <s v=""/>
    <s v=""/>
    <s v=""/>
    <s v=""/>
    <s v=""/>
    <s v="439966327LNZ"/>
    <s v="4399663276327ISL"/>
    <s v=""/>
    <s v="439966327"/>
    <n v="4198"/>
    <s v="ISL"/>
    <x v="8"/>
    <n v="3"/>
    <n v="3"/>
    <s v="41983"/>
    <s v="4198ISLT"/>
    <s v="ISLALGLNZISL"/>
  </r>
  <r>
    <x v="7"/>
    <s v=" "/>
    <s v="TK"/>
    <x v="68"/>
    <m/>
    <s v="SUN"/>
    <x v="11"/>
    <d v="1899-12-30T21:05:00"/>
    <d v="1899-12-30T03:2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s v=""/>
    <s v=""/>
    <s v=""/>
    <s v=""/>
    <s v=""/>
    <s v=""/>
    <n v="1"/>
    <s v="439966790ALA"/>
    <s v="4399667906790HKG"/>
    <s v=""/>
    <s v="439966790"/>
    <n v="4383"/>
    <s v="ISL"/>
    <x v="8"/>
    <n v="4"/>
    <n v="4"/>
    <s v="43834"/>
    <s v=""/>
    <s v=""/>
  </r>
  <r>
    <x v="7"/>
    <s v=" "/>
    <s v="TK"/>
    <x v="388"/>
    <m/>
    <s v="SUN"/>
    <x v="18"/>
    <d v="1899-12-30T21:15:00"/>
    <d v="1899-12-30T00:30:00"/>
    <n v="1"/>
    <x v="5"/>
    <s v="TK"/>
    <s v="33P"/>
    <x v="3"/>
    <x v="1"/>
    <x v="0"/>
    <x v="0"/>
    <x v="17"/>
    <x v="15"/>
    <x v="4"/>
    <x v="5"/>
    <x v="5"/>
    <x v="4"/>
    <s v="ISTAMSIST"/>
    <s v=""/>
    <s v=""/>
    <s v=""/>
    <s v=""/>
    <s v=""/>
    <s v=""/>
    <n v="1"/>
    <s v=""/>
    <s v=""/>
    <s v=""/>
    <s v=""/>
    <s v=""/>
    <s v=""/>
    <s v=""/>
    <s v="439961956AMS"/>
    <s v="4399619551956IST"/>
    <s v=""/>
    <s v="439961956"/>
    <n v="4468"/>
    <s v="IST"/>
    <x v="8"/>
    <n v="2"/>
    <n v="2"/>
    <s v="44682"/>
    <s v="4468ISLT"/>
    <s v="ISTAMSIST"/>
  </r>
  <r>
    <x v="7"/>
    <s v=" "/>
    <s v="TK"/>
    <x v="389"/>
    <m/>
    <s v="SUN"/>
    <x v="1"/>
    <d v="1899-12-30T21:30:00"/>
    <d v="1899-12-30T00:15:00"/>
    <n v="1"/>
    <x v="128"/>
    <s v="TK"/>
    <s v="TKB"/>
    <x v="3"/>
    <x v="2"/>
    <x v="5"/>
    <x v="1"/>
    <x v="1"/>
    <x v="1"/>
    <x v="1"/>
    <x v="123"/>
    <x v="70"/>
    <x v="3"/>
    <s v="ISTTBZIST"/>
    <s v=""/>
    <s v=""/>
    <s v=""/>
    <s v=""/>
    <s v=""/>
    <s v=""/>
    <n v="1"/>
    <s v=""/>
    <s v=""/>
    <s v=""/>
    <s v=""/>
    <s v=""/>
    <s v=""/>
    <n v="1"/>
    <s v="43996880IST"/>
    <s v="43996880880TBZ"/>
    <s v="ISTL"/>
    <s v="43996880ISTL"/>
    <n v="4626"/>
    <s v="IST"/>
    <x v="8"/>
    <n v="2"/>
    <n v="1"/>
    <s v="46261"/>
    <s v=""/>
    <s v=""/>
  </r>
  <r>
    <x v="7"/>
    <s v=" "/>
    <s v="TK"/>
    <x v="220"/>
    <m/>
    <s v="SUN"/>
    <x v="1"/>
    <d v="1899-12-30T21:40:00"/>
    <d v="1899-12-30T02:10:00"/>
    <n v="1"/>
    <x v="95"/>
    <s v="TK"/>
    <s v="33S"/>
    <x v="3"/>
    <x v="1"/>
    <x v="0"/>
    <x v="0"/>
    <x v="1"/>
    <x v="1"/>
    <x v="1"/>
    <x v="92"/>
    <x v="32"/>
    <x v="1"/>
    <s v="ISTTASIST"/>
    <s v=""/>
    <s v=""/>
    <s v=""/>
    <s v=""/>
    <s v=""/>
    <s v=""/>
    <n v="1"/>
    <s v=""/>
    <s v=""/>
    <s v=""/>
    <s v=""/>
    <s v=""/>
    <s v=""/>
    <n v="1"/>
    <s v="43996368IST"/>
    <s v="43996368368TAS"/>
    <s v="ISTL"/>
    <s v="43996368ISTL"/>
    <n v="4629"/>
    <s v="IST"/>
    <x v="8"/>
    <n v="2"/>
    <n v="1"/>
    <s v="46291"/>
    <s v=""/>
    <s v=""/>
  </r>
  <r>
    <x v="7"/>
    <s v=" "/>
    <s v="TK"/>
    <x v="391"/>
    <m/>
    <s v="SUN"/>
    <x v="124"/>
    <d v="1899-12-30T21:45:00"/>
    <d v="1899-12-30T10:50:00"/>
    <n v="1"/>
    <x v="5"/>
    <s v="TK"/>
    <n v="789"/>
    <x v="3"/>
    <x v="1"/>
    <x v="4"/>
    <x v="0"/>
    <x v="119"/>
    <x v="4"/>
    <x v="2"/>
    <x v="5"/>
    <x v="5"/>
    <x v="4"/>
    <s v="ISTSFOIST"/>
    <s v=""/>
    <s v=""/>
    <s v=""/>
    <s v=""/>
    <s v=""/>
    <s v=""/>
    <n v="1"/>
    <s v=""/>
    <s v=""/>
    <s v=""/>
    <s v=""/>
    <s v=""/>
    <s v=""/>
    <s v=""/>
    <s v="43996190SFO"/>
    <s v="43996189190IST"/>
    <s v=""/>
    <s v="43996190"/>
    <n v="4060"/>
    <s v="IST"/>
    <x v="8"/>
    <n v="2"/>
    <n v="2"/>
    <s v="40602"/>
    <s v="4060ISLT"/>
    <s v="ISTSFOIST"/>
  </r>
  <r>
    <x v="7"/>
    <s v=" "/>
    <s v="TK"/>
    <x v="221"/>
    <m/>
    <s v="SUN"/>
    <x v="1"/>
    <d v="1899-12-30T21:50:00"/>
    <d v="1899-12-30T23:40:00"/>
    <s v="  "/>
    <x v="60"/>
    <s v="TK"/>
    <s v="33P"/>
    <x v="3"/>
    <x v="1"/>
    <x v="0"/>
    <x v="0"/>
    <x v="1"/>
    <x v="1"/>
    <x v="1"/>
    <x v="57"/>
    <x v="44"/>
    <x v="3"/>
    <s v="ISTBEYIST"/>
    <s v=""/>
    <s v=""/>
    <s v=""/>
    <s v=""/>
    <s v=""/>
    <s v=""/>
    <n v="1"/>
    <s v=""/>
    <s v=""/>
    <s v=""/>
    <s v=""/>
    <s v=""/>
    <s v=""/>
    <n v="1"/>
    <s v="43996828IST"/>
    <s v="43996828828BEY"/>
    <s v="ISTL"/>
    <s v="43996828ISTL"/>
    <n v="4635"/>
    <s v="IST"/>
    <x v="8"/>
    <n v="2"/>
    <n v="1"/>
    <s v="46351"/>
    <s v=""/>
    <s v=""/>
  </r>
  <r>
    <x v="7"/>
    <s v=" "/>
    <s v="TK"/>
    <x v="223"/>
    <m/>
    <s v="SUN"/>
    <x v="1"/>
    <d v="1899-12-30T22:05:00"/>
    <d v="1899-12-30T02:45:00"/>
    <n v="1"/>
    <x v="96"/>
    <s v="TK"/>
    <n v="332"/>
    <x v="3"/>
    <x v="1"/>
    <x v="0"/>
    <x v="0"/>
    <x v="1"/>
    <x v="1"/>
    <x v="1"/>
    <x v="93"/>
    <x v="69"/>
    <x v="3"/>
    <s v="ISTKBLIST"/>
    <s v=""/>
    <s v=""/>
    <s v=""/>
    <s v=""/>
    <s v=""/>
    <s v=""/>
    <n v="1"/>
    <s v=""/>
    <s v=""/>
    <s v=""/>
    <s v=""/>
    <s v=""/>
    <s v=""/>
    <n v="1"/>
    <s v="43996706IST"/>
    <s v="43996706706KBL"/>
    <s v="ISTL"/>
    <s v="43996706ISTL"/>
    <n v="4642"/>
    <s v="IST"/>
    <x v="8"/>
    <n v="2"/>
    <n v="1"/>
    <s v="46421"/>
    <s v=""/>
    <s v=""/>
  </r>
  <r>
    <x v="7"/>
    <s v=" "/>
    <s v="TK"/>
    <x v="92"/>
    <m/>
    <s v="SUN"/>
    <x v="23"/>
    <d v="1899-12-30T22:05:00"/>
    <d v="1899-12-30T07:25:00"/>
    <n v="1"/>
    <x v="21"/>
    <s v="TK"/>
    <s v="77X"/>
    <x v="1"/>
    <x v="0"/>
    <x v="1"/>
    <x v="0"/>
    <x v="22"/>
    <x v="4"/>
    <x v="2"/>
    <x v="19"/>
    <x v="14"/>
    <x v="5"/>
    <s v="ISLMADMIABOGMIAMSTISL"/>
    <s v=""/>
    <s v=""/>
    <s v=""/>
    <s v=""/>
    <s v=""/>
    <s v=""/>
    <n v="1"/>
    <s v=""/>
    <s v=""/>
    <s v=""/>
    <s v=""/>
    <s v=""/>
    <n v="1"/>
    <s v=""/>
    <s v="439956438MIA"/>
    <s v="4399564376438MST"/>
    <s v=""/>
    <s v="439966438"/>
    <n v="3718"/>
    <s v="ISL"/>
    <x v="7"/>
    <n v="6"/>
    <n v="5"/>
    <s v="37185"/>
    <s v=""/>
    <s v=""/>
  </r>
  <r>
    <x v="7"/>
    <s v=" "/>
    <s v="TK"/>
    <x v="80"/>
    <m/>
    <s v="SUN"/>
    <x v="11"/>
    <d v="1899-12-30T22:05:00"/>
    <d v="1899-12-30T04:2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s v=""/>
    <s v=""/>
    <s v=""/>
    <s v=""/>
    <s v=""/>
    <s v=""/>
    <n v="1"/>
    <s v="439966782ALA"/>
    <s v="4399667826782HKG"/>
    <s v=""/>
    <s v="439966782"/>
    <n v="4412"/>
    <s v="ISL"/>
    <x v="8"/>
    <n v="4"/>
    <n v="4"/>
    <s v="44124"/>
    <s v=""/>
    <s v=""/>
  </r>
  <r>
    <x v="7"/>
    <s v=" "/>
    <s v="TK"/>
    <x v="441"/>
    <m/>
    <s v="SUN"/>
    <x v="114"/>
    <d v="1899-12-30T22:15:00"/>
    <d v="1899-12-30T05:55:00"/>
    <n v="1"/>
    <x v="5"/>
    <s v="TK"/>
    <n v="332"/>
    <x v="3"/>
    <x v="1"/>
    <x v="0"/>
    <x v="0"/>
    <x v="109"/>
    <x v="75"/>
    <x v="0"/>
    <x v="5"/>
    <x v="5"/>
    <x v="4"/>
    <s v="ISTNDJFIHIST"/>
    <s v=""/>
    <s v=""/>
    <s v=""/>
    <s v=""/>
    <s v=""/>
    <s v=""/>
    <n v="1"/>
    <s v=""/>
    <s v=""/>
    <s v=""/>
    <s v=""/>
    <s v=""/>
    <s v=""/>
    <s v=""/>
    <s v="43996590FIH"/>
    <s v="43996590590IST"/>
    <s v=""/>
    <s v="43996590"/>
    <n v="4221"/>
    <s v="IST"/>
    <x v="8"/>
    <n v="3"/>
    <n v="3"/>
    <s v="42213"/>
    <s v="4221ISLT"/>
    <s v="ISTNDJFIHIST"/>
  </r>
  <r>
    <x v="7"/>
    <s v=" "/>
    <s v="TK"/>
    <x v="226"/>
    <m/>
    <s v="SUN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ISTKULIST"/>
    <s v=""/>
    <s v=""/>
    <s v=""/>
    <s v=""/>
    <s v=""/>
    <s v=""/>
    <n v="1"/>
    <s v=""/>
    <s v=""/>
    <s v=""/>
    <s v=""/>
    <s v=""/>
    <s v=""/>
    <n v="1"/>
    <s v="4399660IST"/>
    <s v="439966060KUL"/>
    <s v="ISTL"/>
    <s v="4399660ISTL"/>
    <n v="4650"/>
    <s v="IST"/>
    <x v="8"/>
    <n v="2"/>
    <n v="1"/>
    <s v="46501"/>
    <s v=""/>
    <s v=""/>
  </r>
  <r>
    <x v="7"/>
    <s v=" "/>
    <s v="TK"/>
    <x v="227"/>
    <m/>
    <s v="SUN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ISTIKAIST"/>
    <s v=""/>
    <s v=""/>
    <s v=""/>
    <s v=""/>
    <s v=""/>
    <s v=""/>
    <n v="1"/>
    <s v=""/>
    <s v=""/>
    <s v=""/>
    <s v=""/>
    <s v=""/>
    <s v=""/>
    <n v="1"/>
    <s v="43996878IST"/>
    <s v="43996878878IKA"/>
    <s v="ISTL"/>
    <s v="43996878ISTL"/>
    <n v="4651"/>
    <s v="IST"/>
    <x v="8"/>
    <n v="2"/>
    <n v="1"/>
    <s v="46511"/>
    <s v=""/>
    <s v=""/>
  </r>
  <r>
    <x v="7"/>
    <s v=" "/>
    <s v="TK"/>
    <x v="39"/>
    <m/>
    <s v="SUN"/>
    <x v="5"/>
    <d v="1899-12-30T22:30:00"/>
    <d v="1899-12-30T00:50:00"/>
    <n v="1"/>
    <x v="29"/>
    <s v="TK"/>
    <s v="77X"/>
    <x v="1"/>
    <x v="0"/>
    <x v="1"/>
    <x v="0"/>
    <x v="4"/>
    <x v="4"/>
    <x v="2"/>
    <x v="27"/>
    <x v="15"/>
    <x v="6"/>
    <s v="ISLJFKATLISL"/>
    <s v=""/>
    <s v=""/>
    <s v=""/>
    <s v=""/>
    <s v=""/>
    <s v=""/>
    <n v="1"/>
    <s v=""/>
    <s v=""/>
    <s v=""/>
    <s v=""/>
    <s v=""/>
    <s v=""/>
    <n v="1"/>
    <s v="439966567JFK"/>
    <s v="4399665676567ATL"/>
    <s v=""/>
    <s v="439966567"/>
    <n v="4165"/>
    <s v="ISL"/>
    <x v="8"/>
    <n v="3"/>
    <n v="2"/>
    <s v="41652"/>
    <s v=""/>
    <s v=""/>
  </r>
  <r>
    <x v="7"/>
    <s v=" "/>
    <s v="TK"/>
    <x v="228"/>
    <m/>
    <s v="SUN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ISTTPEIST"/>
    <s v=""/>
    <s v=""/>
    <s v=""/>
    <s v=""/>
    <s v=""/>
    <s v=""/>
    <n v="1"/>
    <s v=""/>
    <s v=""/>
    <s v=""/>
    <s v=""/>
    <s v=""/>
    <s v=""/>
    <n v="1"/>
    <s v="4399624IST"/>
    <s v="439962424TPE"/>
    <s v="ISTL"/>
    <s v="4399624ISTL"/>
    <n v="4654"/>
    <s v="IST"/>
    <x v="8"/>
    <n v="2"/>
    <n v="1"/>
    <s v="46541"/>
    <s v=""/>
    <s v=""/>
  </r>
  <r>
    <x v="7"/>
    <s v=" "/>
    <s v="TK"/>
    <x v="9"/>
    <m/>
    <s v="SUN"/>
    <x v="1"/>
    <d v="1899-12-30T22:35:00"/>
    <d v="1899-12-30T09:05:00"/>
    <n v="1"/>
    <x v="7"/>
    <s v="TK"/>
    <s v="77B"/>
    <x v="3"/>
    <x v="1"/>
    <x v="1"/>
    <x v="0"/>
    <x v="1"/>
    <x v="1"/>
    <x v="1"/>
    <x v="7"/>
    <x v="7"/>
    <x v="1"/>
    <s v="ISTHKGIST"/>
    <s v=""/>
    <s v=""/>
    <s v=""/>
    <s v=""/>
    <s v=""/>
    <s v=""/>
    <n v="1"/>
    <s v=""/>
    <s v=""/>
    <s v=""/>
    <s v=""/>
    <s v=""/>
    <s v=""/>
    <n v="1"/>
    <s v="4399670IST"/>
    <s v="439967070HKG"/>
    <s v="ISTL"/>
    <s v="4399670ISTL"/>
    <n v="4655"/>
    <s v="IST"/>
    <x v="8"/>
    <n v="2"/>
    <n v="1"/>
    <s v="46551"/>
    <s v=""/>
    <s v=""/>
  </r>
  <r>
    <x v="7"/>
    <s v=" "/>
    <s v="TK"/>
    <x v="229"/>
    <m/>
    <s v="SUN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ISTICNIST"/>
    <s v=""/>
    <s v=""/>
    <s v=""/>
    <s v=""/>
    <s v=""/>
    <s v=""/>
    <n v="1"/>
    <s v=""/>
    <s v=""/>
    <s v=""/>
    <s v=""/>
    <s v=""/>
    <s v=""/>
    <n v="1"/>
    <s v="4399690IST"/>
    <s v="439969090ICN"/>
    <s v="ISTL"/>
    <s v="4399690ISTL"/>
    <n v="4658"/>
    <s v="IST"/>
    <x v="8"/>
    <n v="2"/>
    <n v="1"/>
    <s v="46581"/>
    <s v=""/>
    <s v=""/>
  </r>
  <r>
    <x v="7"/>
    <s v=" "/>
    <s v="TK"/>
    <x v="232"/>
    <m/>
    <s v="SUN"/>
    <x v="1"/>
    <d v="1899-12-30T22:50:00"/>
    <d v="1899-12-30T07:00:00"/>
    <n v="1"/>
    <x v="66"/>
    <s v="TK"/>
    <n v="333"/>
    <x v="3"/>
    <x v="1"/>
    <x v="0"/>
    <x v="0"/>
    <x v="1"/>
    <x v="1"/>
    <x v="1"/>
    <x v="63"/>
    <x v="49"/>
    <x v="0"/>
    <s v="ISTSEZIST"/>
    <s v=""/>
    <s v=""/>
    <s v=""/>
    <s v=""/>
    <s v=""/>
    <s v=""/>
    <n v="1"/>
    <s v=""/>
    <s v=""/>
    <s v=""/>
    <s v=""/>
    <s v=""/>
    <s v=""/>
    <n v="1"/>
    <s v="43996748IST"/>
    <s v="43996748748SEZ"/>
    <s v="ISTL"/>
    <s v="43996748ISTL"/>
    <n v="4661"/>
    <s v="IST"/>
    <x v="8"/>
    <n v="2"/>
    <n v="1"/>
    <s v="46611"/>
    <s v=""/>
    <s v=""/>
  </r>
  <r>
    <x v="7"/>
    <s v=" "/>
    <s v="TK"/>
    <x v="233"/>
    <m/>
    <s v="SUN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ISTCGKIST"/>
    <s v=""/>
    <s v=""/>
    <s v=""/>
    <s v=""/>
    <s v=""/>
    <s v=""/>
    <n v="1"/>
    <s v=""/>
    <s v=""/>
    <s v=""/>
    <s v=""/>
    <s v=""/>
    <s v=""/>
    <n v="1"/>
    <s v="4399656IST"/>
    <s v="439965656CGK"/>
    <s v="ISTL"/>
    <s v="4399656ISTL"/>
    <n v="4662"/>
    <s v="IST"/>
    <x v="8"/>
    <n v="2"/>
    <n v="1"/>
    <s v="46621"/>
    <s v=""/>
    <s v=""/>
  </r>
  <r>
    <x v="7"/>
    <s v=" "/>
    <s v="TK"/>
    <x v="234"/>
    <m/>
    <s v="SUN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ISTMNLIST"/>
    <s v=""/>
    <s v=""/>
    <s v=""/>
    <s v=""/>
    <s v=""/>
    <s v=""/>
    <n v="1"/>
    <s v=""/>
    <s v=""/>
    <s v=""/>
    <s v=""/>
    <s v=""/>
    <s v=""/>
    <n v="1"/>
    <s v="4399684IST"/>
    <s v="439968484MNL"/>
    <s v="ISTL"/>
    <s v="4399684ISTL"/>
    <n v="4663"/>
    <s v="IST"/>
    <x v="8"/>
    <n v="2"/>
    <n v="1"/>
    <s v="46631"/>
    <s v=""/>
    <s v=""/>
  </r>
  <r>
    <x v="7"/>
    <s v=" "/>
    <s v="TK"/>
    <x v="393"/>
    <m/>
    <s v="SUN"/>
    <x v="1"/>
    <d v="1899-12-30T22:55:00"/>
    <d v="1899-12-30T08:45:00"/>
    <n v="1"/>
    <x v="99"/>
    <s v="TK"/>
    <s v="33D"/>
    <x v="3"/>
    <x v="1"/>
    <x v="0"/>
    <x v="0"/>
    <x v="1"/>
    <x v="1"/>
    <x v="1"/>
    <x v="96"/>
    <x v="71"/>
    <x v="0"/>
    <s v="ISTMRUTNRMRUIST"/>
    <s v=""/>
    <s v=""/>
    <s v=""/>
    <s v=""/>
    <s v=""/>
    <s v=""/>
    <n v="1"/>
    <s v=""/>
    <s v=""/>
    <s v=""/>
    <s v=""/>
    <s v=""/>
    <s v=""/>
    <n v="1"/>
    <s v="43996160IST"/>
    <s v="43996160160MRU"/>
    <s v="ISTL"/>
    <s v="43996160ISTL"/>
    <n v="4664"/>
    <s v="IST"/>
    <x v="8"/>
    <n v="4"/>
    <n v="1"/>
    <s v="46641"/>
    <s v=""/>
    <s v=""/>
  </r>
  <r>
    <x v="7"/>
    <s v=" "/>
    <s v="TK"/>
    <x v="109"/>
    <m/>
    <s v="SUN"/>
    <x v="28"/>
    <d v="1899-12-30T22:55:00"/>
    <d v="1899-12-30T05:45:00"/>
    <n v="1"/>
    <x v="16"/>
    <s v="TK"/>
    <s v="33X"/>
    <x v="1"/>
    <x v="0"/>
    <x v="0"/>
    <x v="0"/>
    <x v="26"/>
    <x v="21"/>
    <x v="6"/>
    <x v="5"/>
    <x v="5"/>
    <x v="4"/>
    <s v="ISLBOMISL"/>
    <s v=""/>
    <s v=""/>
    <s v=""/>
    <s v=""/>
    <s v=""/>
    <s v=""/>
    <n v="1"/>
    <s v=""/>
    <s v=""/>
    <s v=""/>
    <s v=""/>
    <s v=""/>
    <s v=""/>
    <s v=""/>
    <s v="439966233BOM"/>
    <s v="4399662326233ISL"/>
    <s v=""/>
    <s v="439966233"/>
    <n v="4389"/>
    <s v="ISL"/>
    <x v="8"/>
    <n v="2"/>
    <n v="2"/>
    <s v="43892"/>
    <s v="4389ISLT"/>
    <s v="ISLBOMISL"/>
  </r>
  <r>
    <x v="7"/>
    <s v=" "/>
    <s v="TK"/>
    <x v="394"/>
    <m/>
    <s v="SUN"/>
    <x v="5"/>
    <d v="1899-12-30T23:00:00"/>
    <d v="1899-12-30T08:50:00"/>
    <n v="1"/>
    <x v="5"/>
    <s v="TK"/>
    <s v="77B"/>
    <x v="3"/>
    <x v="1"/>
    <x v="1"/>
    <x v="0"/>
    <x v="4"/>
    <x v="4"/>
    <x v="2"/>
    <x v="5"/>
    <x v="5"/>
    <x v="4"/>
    <s v="ISTJFKIST"/>
    <s v=""/>
    <s v=""/>
    <s v=""/>
    <s v=""/>
    <s v=""/>
    <s v=""/>
    <n v="1"/>
    <s v=""/>
    <s v=""/>
    <s v=""/>
    <s v=""/>
    <s v=""/>
    <s v=""/>
    <s v=""/>
    <s v="439962JFK"/>
    <s v="4399612IST"/>
    <s v=""/>
    <s v="439962"/>
    <n v="4211"/>
    <s v="IST"/>
    <x v="8"/>
    <n v="2"/>
    <n v="2"/>
    <s v="42112"/>
    <s v="4211ISLT"/>
    <s v="ISTJFKIST"/>
  </r>
  <r>
    <x v="7"/>
    <s v=" "/>
    <s v="TK"/>
    <x v="235"/>
    <m/>
    <s v="SUN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ISTSINIST"/>
    <s v=""/>
    <s v=""/>
    <s v=""/>
    <s v=""/>
    <s v=""/>
    <s v=""/>
    <n v="1"/>
    <s v=""/>
    <s v=""/>
    <s v=""/>
    <s v=""/>
    <s v=""/>
    <s v=""/>
    <n v="1"/>
    <s v="4399654IST"/>
    <s v="439965454SIN"/>
    <s v="ISTL"/>
    <s v="4399654ISTL"/>
    <n v="4668"/>
    <s v="IST"/>
    <x v="8"/>
    <n v="2"/>
    <n v="1"/>
    <s v="46681"/>
    <s v=""/>
    <s v=""/>
  </r>
  <r>
    <x v="7"/>
    <s v=" "/>
    <s v="TK"/>
    <x v="236"/>
    <m/>
    <s v="SUN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ISTDPSIST"/>
    <s v=""/>
    <s v=""/>
    <s v=""/>
    <s v=""/>
    <s v=""/>
    <s v=""/>
    <n v="1"/>
    <s v=""/>
    <s v=""/>
    <s v=""/>
    <s v=""/>
    <s v=""/>
    <s v=""/>
    <n v="1"/>
    <s v="4399666IST"/>
    <s v="439966666DPS"/>
    <s v="ISTL"/>
    <s v="4399666ISTL"/>
    <n v="4669"/>
    <s v="IST"/>
    <x v="8"/>
    <n v="2"/>
    <n v="1"/>
    <s v="46691"/>
    <s v=""/>
    <s v=""/>
  </r>
  <r>
    <x v="7"/>
    <s v=" "/>
    <s v="TK"/>
    <x v="589"/>
    <m/>
    <s v="SUN"/>
    <x v="1"/>
    <d v="1899-12-30T23:05:00"/>
    <d v="1899-12-30T01:25:00"/>
    <n v="1"/>
    <x v="59"/>
    <s v="TK"/>
    <s v="33P"/>
    <x v="3"/>
    <x v="1"/>
    <x v="0"/>
    <x v="0"/>
    <x v="1"/>
    <x v="1"/>
    <x v="1"/>
    <x v="56"/>
    <x v="43"/>
    <x v="3"/>
    <s v="ISTAMMIST"/>
    <s v=""/>
    <s v=""/>
    <s v=""/>
    <s v=""/>
    <s v=""/>
    <s v=""/>
    <n v="1"/>
    <s v=""/>
    <s v=""/>
    <s v=""/>
    <s v=""/>
    <s v=""/>
    <s v=""/>
    <n v="1"/>
    <s v="43996814IST"/>
    <s v="43996814814AMM"/>
    <s v="ISTL"/>
    <s v="43996814ISTL"/>
    <n v="4670"/>
    <s v="IST"/>
    <x v="8"/>
    <n v="2"/>
    <n v="1"/>
    <s v="46701"/>
    <s v=""/>
    <s v=""/>
  </r>
  <r>
    <x v="7"/>
    <s v=" "/>
    <s v="TK"/>
    <x v="531"/>
    <m/>
    <s v="SUN"/>
    <x v="14"/>
    <d v="1899-12-30T23:10:00"/>
    <d v="1899-12-30T03:40:00"/>
    <n v="1"/>
    <x v="5"/>
    <s v="TK"/>
    <s v="33S"/>
    <x v="3"/>
    <x v="1"/>
    <x v="0"/>
    <x v="0"/>
    <x v="13"/>
    <x v="12"/>
    <x v="6"/>
    <x v="5"/>
    <x v="5"/>
    <x v="4"/>
    <s v="ISTDOHIST"/>
    <s v=""/>
    <s v=""/>
    <s v=""/>
    <s v=""/>
    <s v=""/>
    <s v=""/>
    <n v="1"/>
    <s v=""/>
    <s v=""/>
    <s v=""/>
    <s v=""/>
    <s v=""/>
    <s v=""/>
    <s v=""/>
    <s v="43996781DOH"/>
    <s v="43996780781IST"/>
    <s v=""/>
    <s v="43996781"/>
    <n v="4529"/>
    <s v="IST"/>
    <x v="8"/>
    <n v="2"/>
    <n v="2"/>
    <s v="45292"/>
    <s v="4529ISLT"/>
    <s v="ISTDOHIST"/>
  </r>
  <r>
    <x v="7"/>
    <s v=" "/>
    <s v="TK"/>
    <x v="590"/>
    <m/>
    <s v="SUN"/>
    <x v="64"/>
    <d v="1899-12-30T23:10:00"/>
    <d v="1899-12-30T01:35:00"/>
    <n v="1"/>
    <x v="5"/>
    <s v="TK"/>
    <n v="332"/>
    <x v="3"/>
    <x v="1"/>
    <x v="0"/>
    <x v="0"/>
    <x v="61"/>
    <x v="47"/>
    <x v="6"/>
    <x v="5"/>
    <x v="5"/>
    <x v="4"/>
    <s v="ISTAMMIST"/>
    <s v=""/>
    <s v=""/>
    <s v=""/>
    <s v=""/>
    <s v=""/>
    <s v=""/>
    <n v="1"/>
    <s v=""/>
    <s v=""/>
    <s v=""/>
    <s v=""/>
    <s v=""/>
    <s v=""/>
    <s v=""/>
    <s v="43996815AMM"/>
    <s v="43996814815IST"/>
    <s v=""/>
    <s v="43996815"/>
    <n v="4670"/>
    <s v="IST"/>
    <x v="8"/>
    <n v="2"/>
    <n v="2"/>
    <s v="46702"/>
    <s v="4670ISLT"/>
    <s v="ISTAMMIST"/>
  </r>
  <r>
    <x v="7"/>
    <s v=" "/>
    <s v="TK"/>
    <x v="59"/>
    <m/>
    <s v="SUN"/>
    <x v="36"/>
    <d v="1899-12-30T23:15:00"/>
    <d v="1899-12-30T02:25:00"/>
    <n v="1"/>
    <x v="0"/>
    <s v="TK"/>
    <s v="33X"/>
    <x v="1"/>
    <x v="0"/>
    <x v="0"/>
    <x v="0"/>
    <x v="34"/>
    <x v="26"/>
    <x v="0"/>
    <x v="0"/>
    <x v="0"/>
    <x v="0"/>
    <s v="ISLTNRNBOISL"/>
    <s v=""/>
    <s v=""/>
    <s v=""/>
    <s v=""/>
    <s v=""/>
    <s v=""/>
    <n v="1"/>
    <s v=""/>
    <s v=""/>
    <s v=""/>
    <s v=""/>
    <s v=""/>
    <s v=""/>
    <n v="1"/>
    <s v="439966506TNR"/>
    <s v="4399665066506NBO"/>
    <s v=""/>
    <s v="439966506"/>
    <n v="4287"/>
    <s v="ISL"/>
    <x v="8"/>
    <n v="3"/>
    <n v="2"/>
    <s v="42872"/>
    <s v=""/>
    <s v=""/>
  </r>
  <r>
    <x v="7"/>
    <s v=" "/>
    <s v="TK"/>
    <x v="110"/>
    <m/>
    <s v="SUN"/>
    <x v="2"/>
    <d v="1899-12-30T23:45:00"/>
    <d v="1899-12-30T02:30:00"/>
    <n v="1"/>
    <x v="63"/>
    <s v="KZU"/>
    <s v="ABW"/>
    <x v="1"/>
    <x v="0"/>
    <x v="2"/>
    <x v="0"/>
    <x v="1"/>
    <x v="1"/>
    <x v="1"/>
    <x v="60"/>
    <x v="46"/>
    <x v="0"/>
    <s v="ISLTUNISL"/>
    <s v=""/>
    <s v=""/>
    <s v=""/>
    <s v=""/>
    <s v=""/>
    <s v=""/>
    <n v="1"/>
    <s v=""/>
    <s v=""/>
    <s v=""/>
    <s v=""/>
    <s v=""/>
    <s v=""/>
    <n v="1"/>
    <s v="439966331ISL"/>
    <s v="4399663316331TUN"/>
    <s v="ISTL"/>
    <s v="439966331ISTL"/>
    <n v="4679"/>
    <s v="ISL"/>
    <x v="8"/>
    <n v="2"/>
    <n v="1"/>
    <s v="46791"/>
    <s v=""/>
    <s v=""/>
  </r>
  <r>
    <x v="8"/>
    <s v=" "/>
    <s v="TK"/>
    <x v="396"/>
    <m/>
    <s v="MON"/>
    <x v="125"/>
    <d v="1899-12-30T00:10:00"/>
    <d v="1899-12-30T06:10:00"/>
    <s v="  "/>
    <x v="5"/>
    <s v="TK"/>
    <s v="33P"/>
    <x v="3"/>
    <x v="1"/>
    <x v="0"/>
    <x v="0"/>
    <x v="120"/>
    <x v="41"/>
    <x v="6"/>
    <x v="5"/>
    <x v="5"/>
    <x v="4"/>
    <s v="ISTISBIST"/>
    <n v="1"/>
    <s v=""/>
    <s v=""/>
    <s v=""/>
    <s v=""/>
    <s v=""/>
    <s v=""/>
    <s v=""/>
    <s v=""/>
    <s v=""/>
    <s v=""/>
    <s v=""/>
    <s v=""/>
    <s v=""/>
    <s v="43996711ISB"/>
    <s v="43996710711IST"/>
    <s v=""/>
    <s v="43997711"/>
    <n v="4519"/>
    <s v="IST"/>
    <x v="8"/>
    <n v="2"/>
    <n v="2"/>
    <s v="45192"/>
    <s v="4519ISLT"/>
    <s v="ISTISBIST"/>
  </r>
  <r>
    <x v="8"/>
    <s v=" "/>
    <s v="TK"/>
    <x v="398"/>
    <m/>
    <s v="MON"/>
    <x v="76"/>
    <d v="1899-12-30T00:20:00"/>
    <d v="1899-12-30T06:10:00"/>
    <s v="  "/>
    <x v="5"/>
    <s v="TK"/>
    <s v="33S"/>
    <x v="3"/>
    <x v="1"/>
    <x v="0"/>
    <x v="0"/>
    <x v="73"/>
    <x v="41"/>
    <x v="6"/>
    <x v="5"/>
    <x v="5"/>
    <x v="4"/>
    <s v="ISTKHIIST"/>
    <n v="1"/>
    <s v=""/>
    <s v=""/>
    <s v=""/>
    <s v=""/>
    <s v=""/>
    <s v=""/>
    <s v=""/>
    <s v=""/>
    <s v=""/>
    <s v=""/>
    <s v=""/>
    <s v=""/>
    <s v=""/>
    <s v="43996709KHI"/>
    <s v="43996708709IST"/>
    <s v=""/>
    <s v="43997709"/>
    <n v="4528"/>
    <s v="IST"/>
    <x v="8"/>
    <n v="2"/>
    <n v="2"/>
    <s v="45282"/>
    <s v="4528ISLT"/>
    <s v="ISTKHIIST"/>
  </r>
  <r>
    <x v="8"/>
    <s v=" "/>
    <s v="TK"/>
    <x v="242"/>
    <m/>
    <s v="MON"/>
    <x v="30"/>
    <d v="1899-12-30T00:25:00"/>
    <d v="1899-12-30T04:40:00"/>
    <s v="  "/>
    <x v="105"/>
    <s v="TK"/>
    <s v="78Z"/>
    <x v="3"/>
    <x v="2"/>
    <x v="5"/>
    <x v="1"/>
    <x v="28"/>
    <x v="1"/>
    <x v="1"/>
    <x v="102"/>
    <x v="37"/>
    <x v="2"/>
    <s v="Sefer Başlangıcı Yok"/>
    <s v=""/>
    <s v=""/>
    <s v=""/>
    <s v=""/>
    <s v=""/>
    <s v=""/>
    <s v=""/>
    <s v=""/>
    <s v=""/>
    <s v=""/>
    <s v=""/>
    <s v=""/>
    <s v=""/>
    <s v=""/>
    <s v="not found1233AYT"/>
    <s v="not foundnot found1233LED"/>
    <s v=""/>
    <s v="439971233"/>
    <s v="not found"/>
    <s v="not found"/>
    <x v="0"/>
    <s v=""/>
    <n v="1045"/>
    <s v="not found1045"/>
    <s v=""/>
    <s v=""/>
  </r>
  <r>
    <x v="8"/>
    <s v=" "/>
    <s v="TK"/>
    <x v="88"/>
    <m/>
    <s v="MON"/>
    <x v="37"/>
    <d v="1899-12-30T00:35:00"/>
    <d v="1899-12-30T04:15:00"/>
    <s v="  "/>
    <x v="58"/>
    <s v="TK"/>
    <s v="33X"/>
    <x v="1"/>
    <x v="0"/>
    <x v="0"/>
    <x v="0"/>
    <x v="35"/>
    <x v="27"/>
    <x v="0"/>
    <x v="55"/>
    <x v="42"/>
    <x v="0"/>
    <s v="ISLLOSDSSISL"/>
    <n v="1"/>
    <s v=""/>
    <s v=""/>
    <s v=""/>
    <s v=""/>
    <s v=""/>
    <s v=""/>
    <s v=""/>
    <s v=""/>
    <s v=""/>
    <s v=""/>
    <s v=""/>
    <s v=""/>
    <n v="1"/>
    <s v="439966321LOS"/>
    <s v="4399663216321DSS"/>
    <s v=""/>
    <s v="439976321"/>
    <n v="4477"/>
    <s v="ISL"/>
    <x v="8"/>
    <n v="3"/>
    <n v="2"/>
    <s v="44772"/>
    <s v=""/>
    <s v=""/>
  </r>
  <r>
    <x v="8"/>
    <s v=" "/>
    <s v="TK"/>
    <x v="400"/>
    <m/>
    <s v="MON"/>
    <x v="23"/>
    <d v="1899-12-30T00:40:00"/>
    <d v="1899-12-30T12:00:00"/>
    <s v="  "/>
    <x v="5"/>
    <s v="TK"/>
    <s v="77B"/>
    <x v="3"/>
    <x v="1"/>
    <x v="1"/>
    <x v="0"/>
    <x v="22"/>
    <x v="4"/>
    <x v="2"/>
    <x v="5"/>
    <x v="5"/>
    <x v="4"/>
    <s v="ISTMIAIST"/>
    <n v="1"/>
    <s v=""/>
    <s v=""/>
    <s v=""/>
    <s v=""/>
    <s v=""/>
    <s v=""/>
    <s v=""/>
    <s v=""/>
    <s v=""/>
    <s v=""/>
    <s v=""/>
    <s v=""/>
    <s v=""/>
    <s v="4399678MIA"/>
    <s v="439967778IST"/>
    <s v=""/>
    <s v="4399778"/>
    <n v="4220"/>
    <s v="IST"/>
    <x v="8"/>
    <n v="2"/>
    <n v="2"/>
    <s v="42202"/>
    <s v="4220ISLT"/>
    <s v="ISTMIAIST"/>
  </r>
  <r>
    <x v="8"/>
    <s v=" "/>
    <s v="TK"/>
    <x v="401"/>
    <m/>
    <s v="MON"/>
    <x v="55"/>
    <d v="1899-12-30T00:40:00"/>
    <d v="1899-12-30T07:00:00"/>
    <s v="  "/>
    <x v="5"/>
    <s v="TK"/>
    <s v="33S"/>
    <x v="3"/>
    <x v="1"/>
    <x v="0"/>
    <x v="0"/>
    <x v="52"/>
    <x v="41"/>
    <x v="6"/>
    <x v="5"/>
    <x v="5"/>
    <x v="4"/>
    <s v="ISTLHEIST"/>
    <n v="1"/>
    <s v=""/>
    <s v=""/>
    <s v=""/>
    <s v=""/>
    <s v=""/>
    <s v=""/>
    <s v=""/>
    <s v=""/>
    <s v=""/>
    <s v=""/>
    <s v=""/>
    <s v=""/>
    <s v=""/>
    <s v="43996715LHE"/>
    <s v="43996714715IST"/>
    <s v=""/>
    <s v="43997715"/>
    <n v="4536"/>
    <s v="IST"/>
    <x v="8"/>
    <n v="2"/>
    <n v="2"/>
    <s v="45362"/>
    <s v="4536ISLT"/>
    <s v="ISTLHEIST"/>
  </r>
  <r>
    <x v="8"/>
    <s v=" "/>
    <s v="TK"/>
    <x v="243"/>
    <m/>
    <s v="MON"/>
    <x v="61"/>
    <d v="1899-12-30T01:00:00"/>
    <d v="1899-12-30T03:05:00"/>
    <s v="  "/>
    <x v="5"/>
    <s v="TK"/>
    <s v="33P"/>
    <x v="3"/>
    <x v="1"/>
    <x v="0"/>
    <x v="0"/>
    <x v="58"/>
    <x v="44"/>
    <x v="6"/>
    <x v="5"/>
    <x v="5"/>
    <x v="4"/>
    <s v="ISTBEYIST"/>
    <n v="1"/>
    <s v=""/>
    <s v=""/>
    <s v=""/>
    <s v=""/>
    <s v=""/>
    <s v=""/>
    <s v=""/>
    <s v=""/>
    <s v=""/>
    <s v=""/>
    <s v=""/>
    <s v=""/>
    <s v=""/>
    <s v="43996829BEY"/>
    <s v="43996828829IST"/>
    <s v=""/>
    <s v="43997829"/>
    <n v="4635"/>
    <s v="IST"/>
    <x v="8"/>
    <n v="2"/>
    <n v="2"/>
    <s v="46352"/>
    <s v="4635ISLT"/>
    <s v="ISTBEYIST"/>
  </r>
  <r>
    <x v="8"/>
    <s v=" "/>
    <s v="TK"/>
    <x v="402"/>
    <m/>
    <s v="MON"/>
    <x v="124"/>
    <d v="1899-12-30T01:10:00"/>
    <d v="1899-12-30T14:15:00"/>
    <s v="  "/>
    <x v="5"/>
    <s v="TK"/>
    <s v="77B"/>
    <x v="3"/>
    <x v="1"/>
    <x v="1"/>
    <x v="0"/>
    <x v="119"/>
    <x v="4"/>
    <x v="2"/>
    <x v="5"/>
    <x v="5"/>
    <x v="4"/>
    <s v="ISTSFOIST"/>
    <n v="1"/>
    <s v=""/>
    <s v=""/>
    <s v=""/>
    <s v=""/>
    <s v=""/>
    <s v=""/>
    <s v=""/>
    <s v=""/>
    <s v=""/>
    <s v=""/>
    <s v=""/>
    <s v=""/>
    <s v=""/>
    <s v="4399680SFO"/>
    <s v="439967980IST"/>
    <s v=""/>
    <s v="4399780"/>
    <n v="4200"/>
    <s v="IST"/>
    <x v="8"/>
    <n v="2"/>
    <n v="2"/>
    <s v="42002"/>
    <s v="4200ISLT"/>
    <s v="ISTSFOIST"/>
  </r>
  <r>
    <x v="8"/>
    <s v=" "/>
    <s v="TK"/>
    <x v="112"/>
    <m/>
    <s v="MON"/>
    <x v="2"/>
    <d v="1899-12-30T01:25:00"/>
    <d v="1899-12-30T06:25:00"/>
    <s v="  "/>
    <x v="23"/>
    <s v="TK"/>
    <s v="33X"/>
    <x v="1"/>
    <x v="0"/>
    <x v="0"/>
    <x v="0"/>
    <x v="1"/>
    <x v="1"/>
    <x v="1"/>
    <x v="21"/>
    <x v="20"/>
    <x v="1"/>
    <s v="Sefer Sonu Yok"/>
    <n v="1"/>
    <s v=""/>
    <s v=""/>
    <s v=""/>
    <s v=""/>
    <s v=""/>
    <s v=""/>
    <n v="1"/>
    <s v=""/>
    <s v=""/>
    <s v=""/>
    <s v=""/>
    <s v=""/>
    <s v=""/>
    <s v="439976521ISL"/>
    <s v="4399765216521ALA"/>
    <s v="ISTL"/>
    <s v="439976521ISTL"/>
    <n v="4708"/>
    <s v="ISL"/>
    <x v="9"/>
    <n v="3"/>
    <n v="1"/>
    <s v="47081"/>
    <s v=""/>
    <s v=""/>
  </r>
  <r>
    <x v="8"/>
    <s v=" "/>
    <s v="TK"/>
    <x v="404"/>
    <m/>
    <s v="MON"/>
    <x v="120"/>
    <d v="1899-12-30T01:30:00"/>
    <d v="1899-12-30T14:40:00"/>
    <s v="  "/>
    <x v="5"/>
    <s v="TK"/>
    <s v="77B"/>
    <x v="3"/>
    <x v="1"/>
    <x v="1"/>
    <x v="0"/>
    <x v="115"/>
    <x v="4"/>
    <x v="2"/>
    <x v="5"/>
    <x v="5"/>
    <x v="4"/>
    <s v="ISTLAXIST"/>
    <n v="1"/>
    <s v=""/>
    <s v=""/>
    <s v=""/>
    <s v=""/>
    <s v=""/>
    <s v=""/>
    <s v=""/>
    <s v=""/>
    <s v=""/>
    <s v=""/>
    <s v=""/>
    <s v=""/>
    <s v=""/>
    <s v="4399610LAX"/>
    <s v="43996910IST"/>
    <s v=""/>
    <s v="4399710"/>
    <n v="4199"/>
    <s v="IST"/>
    <x v="8"/>
    <n v="2"/>
    <n v="2"/>
    <s v="41992"/>
    <s v="4199ISLT"/>
    <s v="ISTLAXIST"/>
  </r>
  <r>
    <x v="8"/>
    <s v=" "/>
    <s v="TK"/>
    <x v="113"/>
    <m/>
    <s v="MON"/>
    <x v="21"/>
    <d v="1899-12-30T01:30:00"/>
    <d v="1899-12-30T11:50:00"/>
    <s v="  "/>
    <x v="16"/>
    <s v="9T"/>
    <s v="74F"/>
    <x v="1"/>
    <x v="0"/>
    <x v="3"/>
    <x v="0"/>
    <x v="20"/>
    <x v="4"/>
    <x v="2"/>
    <x v="5"/>
    <x v="5"/>
    <x v="4"/>
    <s v="ISLSNNORDISL"/>
    <n v="1"/>
    <s v=""/>
    <s v=""/>
    <s v=""/>
    <s v=""/>
    <s v=""/>
    <s v=""/>
    <s v=""/>
    <s v=""/>
    <s v=""/>
    <s v=""/>
    <s v=""/>
    <s v=""/>
    <s v=""/>
    <s v="439966552ORD"/>
    <s v="4399665516552ISL"/>
    <s v=""/>
    <s v="439976552"/>
    <n v="4121"/>
    <s v="ISL"/>
    <x v="8"/>
    <n v="3"/>
    <n v="3"/>
    <s v="41213"/>
    <s v="4121ISLT"/>
    <s v="ISLSNNORDISL"/>
  </r>
  <r>
    <x v="8"/>
    <s v=" "/>
    <s v="TK"/>
    <x v="408"/>
    <m/>
    <s v="MON"/>
    <x v="126"/>
    <d v="1899-12-30T01:50:00"/>
    <d v="1899-12-30T04:30:00"/>
    <s v="  "/>
    <x v="5"/>
    <s v="TK"/>
    <s v="TKB"/>
    <x v="3"/>
    <x v="2"/>
    <x v="5"/>
    <x v="1"/>
    <x v="121"/>
    <x v="68"/>
    <x v="6"/>
    <x v="5"/>
    <x v="5"/>
    <x v="4"/>
    <s v="ISTTBZIST"/>
    <n v="1"/>
    <s v=""/>
    <s v=""/>
    <s v=""/>
    <s v=""/>
    <s v=""/>
    <s v=""/>
    <s v=""/>
    <s v=""/>
    <s v=""/>
    <s v=""/>
    <s v=""/>
    <s v=""/>
    <s v=""/>
    <s v="43996881TBZ"/>
    <s v="43996880881IST"/>
    <s v=""/>
    <s v="43997881"/>
    <n v="4626"/>
    <s v="IST"/>
    <x v="8"/>
    <n v="2"/>
    <n v="2"/>
    <s v="46262"/>
    <s v="4626ISLT"/>
    <s v="ISTTBZIST"/>
  </r>
  <r>
    <x v="8"/>
    <s v=" "/>
    <s v="TK"/>
    <x v="409"/>
    <m/>
    <s v="MON"/>
    <x v="7"/>
    <d v="1899-12-30T01:55:00"/>
    <d v="1899-12-30T13:50:00"/>
    <s v="  "/>
    <x v="5"/>
    <s v="TK"/>
    <s v="77B"/>
    <x v="3"/>
    <x v="1"/>
    <x v="1"/>
    <x v="0"/>
    <x v="6"/>
    <x v="4"/>
    <x v="2"/>
    <x v="5"/>
    <x v="5"/>
    <x v="4"/>
    <s v="ISTIAHIST"/>
    <n v="1"/>
    <s v=""/>
    <s v=""/>
    <s v=""/>
    <s v=""/>
    <s v=""/>
    <s v=""/>
    <s v=""/>
    <s v=""/>
    <s v=""/>
    <s v=""/>
    <s v=""/>
    <s v=""/>
    <s v=""/>
    <s v="4399634IAH"/>
    <s v="439963334IST"/>
    <s v=""/>
    <s v="4399734"/>
    <n v="4241"/>
    <s v="IST"/>
    <x v="8"/>
    <n v="2"/>
    <n v="2"/>
    <s v="42412"/>
    <s v="4241ISLT"/>
    <s v="ISTIAHIST"/>
  </r>
  <r>
    <x v="8"/>
    <s v=" "/>
    <s v="TK"/>
    <x v="487"/>
    <m/>
    <s v="MON"/>
    <x v="135"/>
    <d v="1899-12-30T01:55:00"/>
    <d v="1899-12-30T09:50:00"/>
    <s v="  "/>
    <x v="5"/>
    <s v="TK"/>
    <n v="333"/>
    <x v="3"/>
    <x v="1"/>
    <x v="0"/>
    <x v="0"/>
    <x v="130"/>
    <x v="83"/>
    <x v="6"/>
    <x v="5"/>
    <x v="5"/>
    <x v="4"/>
    <s v="ISTKTMIST"/>
    <n v="1"/>
    <s v=""/>
    <s v=""/>
    <s v=""/>
    <s v=""/>
    <s v=""/>
    <s v=""/>
    <s v=""/>
    <s v=""/>
    <s v=""/>
    <s v=""/>
    <s v=""/>
    <s v=""/>
    <s v=""/>
    <s v="43996727KTM"/>
    <s v="43996726727IST"/>
    <s v=""/>
    <s v="43997727"/>
    <n v="4520"/>
    <s v="IST"/>
    <x v="8"/>
    <n v="2"/>
    <n v="2"/>
    <s v="45202"/>
    <s v="4520ISLT"/>
    <s v="ISTKTMIST"/>
  </r>
  <r>
    <x v="8"/>
    <s v=" "/>
    <s v="TK"/>
    <x v="75"/>
    <m/>
    <s v="MON"/>
    <x v="66"/>
    <d v="1899-12-30T02:00:00"/>
    <d v="1899-12-30T09:55:00"/>
    <s v="  "/>
    <x v="16"/>
    <s v="TK"/>
    <s v="33X"/>
    <x v="1"/>
    <x v="0"/>
    <x v="0"/>
    <x v="0"/>
    <x v="63"/>
    <x v="21"/>
    <x v="6"/>
    <x v="5"/>
    <x v="5"/>
    <x v="4"/>
    <s v="ISLDOHDELISL"/>
    <n v="1"/>
    <s v=""/>
    <s v=""/>
    <s v=""/>
    <s v=""/>
    <s v=""/>
    <s v=""/>
    <s v=""/>
    <s v=""/>
    <s v=""/>
    <s v=""/>
    <s v=""/>
    <s v=""/>
    <s v=""/>
    <s v="439966565DEL"/>
    <s v="4399665656565ISL"/>
    <s v=""/>
    <s v="439976565"/>
    <n v="4396"/>
    <s v="ISL"/>
    <x v="8"/>
    <n v="3"/>
    <n v="3"/>
    <s v="43963"/>
    <s v="4396ISLT"/>
    <s v="ISLDOHDELISL"/>
  </r>
  <r>
    <x v="8"/>
    <s v=" "/>
    <s v="TK"/>
    <x v="114"/>
    <m/>
    <s v="MON"/>
    <x v="2"/>
    <d v="1899-12-30T02:05:00"/>
    <d v="1899-12-30T13:00:00"/>
    <s v="  "/>
    <x v="46"/>
    <s v="TK"/>
    <s v="77X"/>
    <x v="1"/>
    <x v="0"/>
    <x v="1"/>
    <x v="0"/>
    <x v="1"/>
    <x v="1"/>
    <x v="1"/>
    <x v="43"/>
    <x v="15"/>
    <x v="6"/>
    <s v="ISLJFKYYZISL"/>
    <n v="1"/>
    <s v=""/>
    <s v=""/>
    <s v=""/>
    <s v=""/>
    <s v=""/>
    <s v=""/>
    <n v="1"/>
    <s v=""/>
    <s v=""/>
    <s v=""/>
    <s v=""/>
    <s v=""/>
    <s v=""/>
    <s v="439976363ISL"/>
    <s v="4399763636363JFK"/>
    <s v="ISTL"/>
    <s v="439976363ISTL"/>
    <n v="4716"/>
    <s v="ISL"/>
    <x v="9"/>
    <n v="3"/>
    <n v="1"/>
    <s v="47161"/>
    <s v=""/>
    <s v=""/>
  </r>
  <r>
    <x v="8"/>
    <s v=" "/>
    <s v="TK"/>
    <x v="93"/>
    <m/>
    <s v="MON"/>
    <x v="9"/>
    <d v="1899-12-30T02:10:00"/>
    <d v="1899-12-30T08:55:00"/>
    <s v="  "/>
    <x v="64"/>
    <s v="TK"/>
    <s v="77X"/>
    <x v="1"/>
    <x v="0"/>
    <x v="1"/>
    <x v="0"/>
    <x v="8"/>
    <x v="7"/>
    <x v="0"/>
    <x v="61"/>
    <x v="47"/>
    <x v="6"/>
    <s v="ISLDSSGRUDSSISL"/>
    <s v=""/>
    <s v=""/>
    <s v=""/>
    <s v=""/>
    <s v=""/>
    <s v=""/>
    <s v=""/>
    <s v=""/>
    <s v=""/>
    <s v=""/>
    <s v=""/>
    <s v=""/>
    <s v=""/>
    <n v="1"/>
    <s v="439966439DSS"/>
    <s v="4399664396439GRU"/>
    <s v=""/>
    <s v="439976439"/>
    <n v="4506"/>
    <s v="ISL"/>
    <x v="8"/>
    <n v="4"/>
    <n v="2"/>
    <s v="45062"/>
    <s v=""/>
    <s v=""/>
  </r>
  <r>
    <x v="8"/>
    <s v=" "/>
    <s v="TK"/>
    <x v="410"/>
    <m/>
    <s v="MON"/>
    <x v="3"/>
    <d v="1899-12-30T02:20:00"/>
    <d v="1899-12-30T12:15:00"/>
    <s v="  "/>
    <x v="5"/>
    <s v="TK"/>
    <s v="77B"/>
    <x v="3"/>
    <x v="1"/>
    <x v="1"/>
    <x v="0"/>
    <x v="2"/>
    <x v="2"/>
    <x v="2"/>
    <x v="5"/>
    <x v="5"/>
    <x v="4"/>
    <s v="ISTYYZIST"/>
    <n v="1"/>
    <s v=""/>
    <s v=""/>
    <s v=""/>
    <s v=""/>
    <s v=""/>
    <s v=""/>
    <s v=""/>
    <s v=""/>
    <s v=""/>
    <s v=""/>
    <s v=""/>
    <s v=""/>
    <s v=""/>
    <s v="4399618YYZ"/>
    <s v="439961718IST"/>
    <s v=""/>
    <s v="4399718"/>
    <n v="4260"/>
    <s v="IST"/>
    <x v="8"/>
    <n v="2"/>
    <n v="2"/>
    <s v="42602"/>
    <s v="4260ISLT"/>
    <s v="ISTYYZIST"/>
  </r>
  <r>
    <x v="8"/>
    <s v=" "/>
    <s v="TK"/>
    <x v="411"/>
    <m/>
    <s v="MON"/>
    <x v="65"/>
    <d v="1899-12-30T02:25:00"/>
    <d v="1899-12-30T13:05:00"/>
    <s v="  "/>
    <x v="5"/>
    <s v="TK"/>
    <n v="789"/>
    <x v="3"/>
    <x v="1"/>
    <x v="4"/>
    <x v="0"/>
    <x v="62"/>
    <x v="4"/>
    <x v="2"/>
    <x v="5"/>
    <x v="5"/>
    <x v="4"/>
    <s v="ISTATLIST"/>
    <n v="1"/>
    <s v=""/>
    <s v=""/>
    <s v=""/>
    <s v=""/>
    <s v=""/>
    <s v=""/>
    <s v=""/>
    <s v=""/>
    <s v=""/>
    <s v=""/>
    <s v=""/>
    <s v=""/>
    <s v=""/>
    <s v="4399632ATL"/>
    <s v="439963132IST"/>
    <s v=""/>
    <s v="4399732"/>
    <n v="4296"/>
    <s v="IST"/>
    <x v="8"/>
    <n v="2"/>
    <n v="2"/>
    <s v="42962"/>
    <s v="4296ISLT"/>
    <s v="ISTATLIST"/>
  </r>
  <r>
    <x v="8"/>
    <s v=" "/>
    <s v="TK"/>
    <x v="412"/>
    <m/>
    <s v="MON"/>
    <x v="21"/>
    <d v="1899-12-30T02:30:00"/>
    <d v="1899-12-30T13:10:00"/>
    <s v="  "/>
    <x v="5"/>
    <s v="TK"/>
    <s v="77B"/>
    <x v="3"/>
    <x v="1"/>
    <x v="1"/>
    <x v="0"/>
    <x v="20"/>
    <x v="4"/>
    <x v="2"/>
    <x v="5"/>
    <x v="5"/>
    <x v="4"/>
    <s v="ISTORDIST"/>
    <n v="1"/>
    <s v=""/>
    <s v=""/>
    <s v=""/>
    <s v=""/>
    <s v=""/>
    <s v=""/>
    <s v=""/>
    <s v=""/>
    <s v=""/>
    <s v=""/>
    <s v=""/>
    <s v=""/>
    <s v=""/>
    <s v="439966ORD"/>
    <s v="4399656IST"/>
    <s v=""/>
    <s v="439976"/>
    <n v="4245"/>
    <s v="IST"/>
    <x v="8"/>
    <n v="2"/>
    <n v="2"/>
    <s v="42452"/>
    <s v="4245ISLT"/>
    <s v="ISTORDIST"/>
  </r>
  <r>
    <x v="8"/>
    <s v=" "/>
    <s v="TK"/>
    <x v="116"/>
    <m/>
    <s v="MON"/>
    <x v="40"/>
    <d v="1899-12-30T02:30:00"/>
    <d v="1899-12-30T13:15:00"/>
    <s v="  "/>
    <x v="16"/>
    <s v="TK"/>
    <s v="77X"/>
    <x v="1"/>
    <x v="0"/>
    <x v="1"/>
    <x v="0"/>
    <x v="38"/>
    <x v="30"/>
    <x v="3"/>
    <x v="5"/>
    <x v="5"/>
    <x v="4"/>
    <s v="ISLNVIHKGISL"/>
    <n v="1"/>
    <s v=""/>
    <s v=""/>
    <s v=""/>
    <s v=""/>
    <s v=""/>
    <s v=""/>
    <s v=""/>
    <s v=""/>
    <s v=""/>
    <s v=""/>
    <s v=""/>
    <s v=""/>
    <s v=""/>
    <s v="439966491HKG"/>
    <s v="4399664906491ISL"/>
    <s v=""/>
    <s v="439976491"/>
    <n v="4283"/>
    <s v="ISL"/>
    <x v="8"/>
    <n v="3"/>
    <n v="3"/>
    <s v="42833"/>
    <s v="4283ISLT"/>
    <s v="ISLNVIHKGISL"/>
  </r>
  <r>
    <x v="8"/>
    <s v=" "/>
    <s v="TK"/>
    <x v="539"/>
    <m/>
    <s v="MON"/>
    <x v="138"/>
    <d v="1899-12-30T02:45:00"/>
    <d v="1899-12-30T11:55:00"/>
    <s v="  "/>
    <x v="5"/>
    <s v="TK"/>
    <n v="789"/>
    <x v="3"/>
    <x v="1"/>
    <x v="4"/>
    <x v="0"/>
    <x v="133"/>
    <x v="2"/>
    <x v="2"/>
    <x v="5"/>
    <x v="5"/>
    <x v="4"/>
    <s v="ISTYULIST"/>
    <n v="1"/>
    <s v=""/>
    <s v=""/>
    <s v=""/>
    <s v=""/>
    <s v=""/>
    <s v=""/>
    <s v=""/>
    <s v=""/>
    <s v=""/>
    <s v=""/>
    <s v=""/>
    <s v=""/>
    <s v=""/>
    <s v="4399636YUL"/>
    <s v="439963536IST"/>
    <s v=""/>
    <s v="4399736"/>
    <n v="4242"/>
    <s v="IST"/>
    <x v="8"/>
    <n v="2"/>
    <n v="2"/>
    <s v="42422"/>
    <s v="4242ISLT"/>
    <s v="ISTYULIST"/>
  </r>
  <r>
    <x v="8"/>
    <s v=" "/>
    <s v="TK"/>
    <x v="247"/>
    <m/>
    <s v="MON"/>
    <x v="95"/>
    <d v="1899-12-30T03:00:00"/>
    <d v="1899-12-30T06:20:00"/>
    <s v="  "/>
    <x v="5"/>
    <s v="TK"/>
    <s v="33S"/>
    <x v="3"/>
    <x v="1"/>
    <x v="0"/>
    <x v="0"/>
    <x v="92"/>
    <x v="68"/>
    <x v="6"/>
    <x v="5"/>
    <x v="5"/>
    <x v="4"/>
    <s v="ISTIKAIST"/>
    <n v="1"/>
    <s v=""/>
    <s v=""/>
    <s v=""/>
    <s v=""/>
    <s v=""/>
    <s v=""/>
    <s v=""/>
    <s v=""/>
    <s v=""/>
    <s v=""/>
    <s v=""/>
    <s v=""/>
    <s v=""/>
    <s v="43996879IKA"/>
    <s v="43996878879IST"/>
    <s v=""/>
    <s v="43997879"/>
    <n v="4651"/>
    <s v="IST"/>
    <x v="8"/>
    <n v="2"/>
    <n v="2"/>
    <s v="46512"/>
    <s v="4651ISLT"/>
    <s v="ISTIKAIST"/>
  </r>
  <r>
    <x v="8"/>
    <s v=" "/>
    <s v="TK"/>
    <x v="145"/>
    <m/>
    <s v="MON"/>
    <x v="2"/>
    <d v="1899-12-30T03:00:00"/>
    <d v="1899-12-30T07:00:00"/>
    <s v="  "/>
    <x v="77"/>
    <s v="TK"/>
    <s v="33X"/>
    <x v="1"/>
    <x v="0"/>
    <x v="0"/>
    <x v="0"/>
    <x v="1"/>
    <x v="1"/>
    <x v="1"/>
    <x v="74"/>
    <x v="55"/>
    <x v="3"/>
    <s v="ISLRUHISL"/>
    <n v="1"/>
    <s v=""/>
    <s v=""/>
    <s v=""/>
    <s v=""/>
    <s v=""/>
    <s v=""/>
    <n v="1"/>
    <s v=""/>
    <s v=""/>
    <s v=""/>
    <s v=""/>
    <s v=""/>
    <s v=""/>
    <s v="439976244ISL"/>
    <s v="4399762446244RUH"/>
    <s v="ISTL"/>
    <s v="439976244ISTL"/>
    <n v="4732"/>
    <s v="ISL"/>
    <x v="9"/>
    <n v="2"/>
    <n v="1"/>
    <s v="47321"/>
    <s v=""/>
    <s v=""/>
  </r>
  <r>
    <x v="8"/>
    <s v=" "/>
    <s v="TK"/>
    <x v="79"/>
    <m/>
    <s v="MON"/>
    <x v="67"/>
    <d v="1899-12-30T03:00:00"/>
    <d v="1899-12-30T06:25:00"/>
    <s v="  "/>
    <x v="65"/>
    <s v="9T"/>
    <s v="74F"/>
    <x v="0"/>
    <x v="0"/>
    <x v="3"/>
    <x v="0"/>
    <x v="64"/>
    <x v="48"/>
    <x v="3"/>
    <x v="62"/>
    <x v="48"/>
    <x v="1"/>
    <s v="ISLSINHANISL"/>
    <n v="1"/>
    <s v=""/>
    <s v=""/>
    <s v=""/>
    <s v=""/>
    <s v=""/>
    <s v=""/>
    <s v=""/>
    <s v=""/>
    <s v=""/>
    <s v=""/>
    <s v=""/>
    <s v=""/>
    <n v="1"/>
    <s v="439966666SIN"/>
    <s v="4399666666666HAN"/>
    <s v=""/>
    <s v="439976666"/>
    <n v="4405"/>
    <s v="ISL"/>
    <x v="8"/>
    <n v="3"/>
    <n v="2"/>
    <s v="44052"/>
    <s v=""/>
    <s v=""/>
  </r>
  <r>
    <x v="8"/>
    <s v=" "/>
    <s v="TK"/>
    <x v="415"/>
    <m/>
    <s v="MON"/>
    <x v="127"/>
    <d v="1899-12-30T03:15:00"/>
    <d v="1899-12-30T13:05:00"/>
    <s v="  "/>
    <x v="5"/>
    <s v="TK"/>
    <s v="77B"/>
    <x v="3"/>
    <x v="1"/>
    <x v="1"/>
    <x v="0"/>
    <x v="122"/>
    <x v="4"/>
    <x v="2"/>
    <x v="5"/>
    <x v="5"/>
    <x v="4"/>
    <s v="ISTIADIST"/>
    <n v="1"/>
    <s v=""/>
    <s v=""/>
    <s v=""/>
    <s v=""/>
    <s v=""/>
    <s v=""/>
    <s v=""/>
    <s v=""/>
    <s v=""/>
    <s v=""/>
    <s v=""/>
    <s v=""/>
    <s v=""/>
    <s v="439968IAD"/>
    <s v="4399678IST"/>
    <s v=""/>
    <s v="439978"/>
    <n v="4284"/>
    <s v="IST"/>
    <x v="8"/>
    <n v="2"/>
    <n v="2"/>
    <s v="42842"/>
    <s v="4284ISLT"/>
    <s v="ISTIADIST"/>
  </r>
  <r>
    <x v="8"/>
    <s v=" "/>
    <s v="TK"/>
    <x v="119"/>
    <m/>
    <s v="MON"/>
    <x v="65"/>
    <d v="1899-12-30T03:20:00"/>
    <d v="1899-12-30T14:05:00"/>
    <s v="  "/>
    <x v="16"/>
    <s v="TK"/>
    <s v="77X"/>
    <x v="1"/>
    <x v="0"/>
    <x v="1"/>
    <x v="0"/>
    <x v="62"/>
    <x v="4"/>
    <x v="2"/>
    <x v="5"/>
    <x v="5"/>
    <x v="4"/>
    <s v="ISLJFKATLISL"/>
    <n v="1"/>
    <s v=""/>
    <s v=""/>
    <s v=""/>
    <s v=""/>
    <s v=""/>
    <s v=""/>
    <s v=""/>
    <s v=""/>
    <s v=""/>
    <s v=""/>
    <s v=""/>
    <s v=""/>
    <s v=""/>
    <s v="439966568ATL"/>
    <s v="4399665676568ISL"/>
    <s v=""/>
    <s v="439976568"/>
    <n v="4165"/>
    <s v="ISL"/>
    <x v="8"/>
    <n v="3"/>
    <n v="3"/>
    <s v="41653"/>
    <s v="4165ISLT"/>
    <s v="ISLJFKATLISL"/>
  </r>
  <r>
    <x v="8"/>
    <s v=" "/>
    <s v="TK"/>
    <x v="591"/>
    <m/>
    <s v="MON"/>
    <x v="64"/>
    <d v="1899-12-30T03:25:00"/>
    <d v="1899-12-30T05:45:00"/>
    <s v="  "/>
    <x v="5"/>
    <s v="TK"/>
    <s v="33P"/>
    <x v="3"/>
    <x v="1"/>
    <x v="0"/>
    <x v="0"/>
    <x v="61"/>
    <x v="47"/>
    <x v="6"/>
    <x v="5"/>
    <x v="5"/>
    <x v="4"/>
    <s v="ISTAMMIST"/>
    <n v="1"/>
    <s v=""/>
    <s v=""/>
    <s v=""/>
    <s v=""/>
    <s v=""/>
    <s v=""/>
    <s v=""/>
    <s v=""/>
    <s v=""/>
    <s v=""/>
    <s v=""/>
    <s v=""/>
    <s v=""/>
    <s v="43996813AMM"/>
    <s v="43996812813IST"/>
    <s v=""/>
    <s v="43997813"/>
    <n v="4560"/>
    <s v="IST"/>
    <x v="8"/>
    <n v="2"/>
    <n v="2"/>
    <s v="45602"/>
    <s v="4560ISLT"/>
    <s v="ISTAMMIST"/>
  </r>
  <r>
    <x v="8"/>
    <s v=" "/>
    <s v="TK"/>
    <x v="491"/>
    <m/>
    <s v="MON"/>
    <x v="46"/>
    <d v="1899-12-30T03:30:00"/>
    <d v="1899-12-30T14:05:00"/>
    <s v="  "/>
    <x v="5"/>
    <s v="TK"/>
    <n v="789"/>
    <x v="3"/>
    <x v="1"/>
    <x v="4"/>
    <x v="0"/>
    <x v="44"/>
    <x v="34"/>
    <x v="3"/>
    <x v="5"/>
    <x v="5"/>
    <x v="4"/>
    <s v="ISTKULIST"/>
    <n v="1"/>
    <s v=""/>
    <s v=""/>
    <s v=""/>
    <s v=""/>
    <s v=""/>
    <s v=""/>
    <s v=""/>
    <s v=""/>
    <s v=""/>
    <s v=""/>
    <s v=""/>
    <s v=""/>
    <s v=""/>
    <s v="4399663KUL"/>
    <s v="439966263IST"/>
    <s v=""/>
    <s v="4399763"/>
    <n v="4434"/>
    <s v="IST"/>
    <x v="8"/>
    <n v="2"/>
    <n v="2"/>
    <s v="44342"/>
    <s v="4434ISLT"/>
    <s v="ISTKULIST"/>
  </r>
  <r>
    <x v="8"/>
    <s v=" "/>
    <s v="TK"/>
    <x v="416"/>
    <m/>
    <s v="MON"/>
    <x v="128"/>
    <d v="1899-12-30T03:30:00"/>
    <d v="1899-12-30T13:00:00"/>
    <s v="  "/>
    <x v="5"/>
    <s v="TK"/>
    <n v="333"/>
    <x v="3"/>
    <x v="1"/>
    <x v="0"/>
    <x v="0"/>
    <x v="123"/>
    <x v="4"/>
    <x v="2"/>
    <x v="5"/>
    <x v="5"/>
    <x v="4"/>
    <s v="ISTBOSIST"/>
    <n v="1"/>
    <s v=""/>
    <s v=""/>
    <s v=""/>
    <s v=""/>
    <s v=""/>
    <s v=""/>
    <s v=""/>
    <s v=""/>
    <s v=""/>
    <s v=""/>
    <s v=""/>
    <s v=""/>
    <s v=""/>
    <s v="4399682BOS"/>
    <s v="439968182IST"/>
    <s v=""/>
    <s v="4399782"/>
    <n v="4266"/>
    <s v="IST"/>
    <x v="8"/>
    <n v="2"/>
    <n v="2"/>
    <s v="42662"/>
    <s v="4266ISLT"/>
    <s v="ISTBOSIST"/>
  </r>
  <r>
    <x v="8"/>
    <s v=" "/>
    <s v="TK"/>
    <x v="78"/>
    <m/>
    <s v="MON"/>
    <x v="21"/>
    <d v="1899-12-30T03:30:00"/>
    <d v="1899-12-30T07:15:00"/>
    <s v="  "/>
    <x v="67"/>
    <s v="TK"/>
    <s v="77X"/>
    <x v="1"/>
    <x v="0"/>
    <x v="1"/>
    <x v="0"/>
    <x v="20"/>
    <x v="4"/>
    <x v="2"/>
    <x v="64"/>
    <x v="50"/>
    <x v="6"/>
    <s v="ISLORDMEXIAHISL"/>
    <n v="1"/>
    <s v=""/>
    <s v=""/>
    <s v=""/>
    <s v=""/>
    <s v=""/>
    <s v=""/>
    <s v=""/>
    <s v=""/>
    <s v=""/>
    <s v=""/>
    <s v=""/>
    <s v=""/>
    <n v="1"/>
    <s v="439966435ORD"/>
    <s v="4399664356435MEX"/>
    <s v=""/>
    <s v="439976435"/>
    <n v="4404"/>
    <s v="ISL"/>
    <x v="8"/>
    <n v="4"/>
    <n v="2"/>
    <s v="44042"/>
    <s v=""/>
    <s v=""/>
  </r>
  <r>
    <x v="8"/>
    <s v=" "/>
    <s v="TK"/>
    <x v="592"/>
    <m/>
    <s v="MON"/>
    <x v="1"/>
    <d v="1899-12-30T03:45:00"/>
    <d v="1899-12-30T05:40:00"/>
    <s v="  "/>
    <x v="27"/>
    <s v="TK"/>
    <s v="33P"/>
    <x v="3"/>
    <x v="1"/>
    <x v="0"/>
    <x v="0"/>
    <x v="1"/>
    <x v="1"/>
    <x v="1"/>
    <x v="25"/>
    <x v="22"/>
    <x v="2"/>
    <s v="ISTKBPIST"/>
    <n v="1"/>
    <s v=""/>
    <s v=""/>
    <s v=""/>
    <s v=""/>
    <s v=""/>
    <s v=""/>
    <n v="1"/>
    <s v=""/>
    <s v=""/>
    <s v=""/>
    <s v=""/>
    <s v=""/>
    <s v=""/>
    <s v="43997457IST"/>
    <s v="43997457457KBP"/>
    <s v="ISTL"/>
    <s v="43997457ISTL"/>
    <n v="4745"/>
    <s v="IST"/>
    <x v="9"/>
    <n v="2"/>
    <n v="1"/>
    <s v="47451"/>
    <s v=""/>
    <s v=""/>
  </r>
  <r>
    <x v="8"/>
    <s v=" "/>
    <s v="TK"/>
    <x v="248"/>
    <m/>
    <s v="MON"/>
    <x v="1"/>
    <d v="1899-12-30T03:45:00"/>
    <d v="1899-12-30T06:30:00"/>
    <s v="  "/>
    <x v="107"/>
    <s v="TK"/>
    <s v="33D"/>
    <x v="3"/>
    <x v="1"/>
    <x v="0"/>
    <x v="0"/>
    <x v="1"/>
    <x v="1"/>
    <x v="1"/>
    <x v="104"/>
    <x v="6"/>
    <x v="5"/>
    <s v="ISTMUCIST"/>
    <n v="1"/>
    <s v=""/>
    <s v=""/>
    <s v=""/>
    <s v=""/>
    <s v=""/>
    <s v=""/>
    <n v="1"/>
    <s v=""/>
    <s v=""/>
    <s v=""/>
    <s v=""/>
    <s v=""/>
    <s v=""/>
    <s v="439971629IST"/>
    <s v="4399716291629MUC"/>
    <s v="ISTL"/>
    <s v="439971629ISTL"/>
    <n v="4748"/>
    <s v="IST"/>
    <x v="9"/>
    <n v="2"/>
    <n v="1"/>
    <s v="47481"/>
    <s v=""/>
    <s v=""/>
  </r>
  <r>
    <x v="8"/>
    <s v=" "/>
    <s v="TK"/>
    <x v="250"/>
    <m/>
    <s v="MON"/>
    <x v="96"/>
    <d v="1899-12-30T03:50:00"/>
    <d v="1899-12-30T09:05:00"/>
    <s v="  "/>
    <x v="5"/>
    <s v="TK"/>
    <s v="33S"/>
    <x v="3"/>
    <x v="1"/>
    <x v="0"/>
    <x v="0"/>
    <x v="93"/>
    <x v="37"/>
    <x v="3"/>
    <x v="5"/>
    <x v="5"/>
    <x v="4"/>
    <s v="ISTTASIST"/>
    <n v="1"/>
    <s v=""/>
    <s v=""/>
    <s v=""/>
    <s v=""/>
    <s v=""/>
    <s v=""/>
    <s v=""/>
    <s v=""/>
    <s v=""/>
    <s v=""/>
    <s v=""/>
    <s v=""/>
    <s v=""/>
    <s v="43996369TAS"/>
    <s v="43996368369IST"/>
    <s v=""/>
    <s v="43997369"/>
    <n v="4629"/>
    <s v="IST"/>
    <x v="8"/>
    <n v="2"/>
    <n v="2"/>
    <s v="46292"/>
    <s v="4629ISLT"/>
    <s v="ISTTASIST"/>
  </r>
  <r>
    <x v="8"/>
    <s v=" "/>
    <s v="TK"/>
    <x v="101"/>
    <m/>
    <s v="MON"/>
    <x v="6"/>
    <d v="1899-12-30T03:50:00"/>
    <d v="1899-12-30T09:25:00"/>
    <s v="  "/>
    <x v="16"/>
    <s v="TK"/>
    <s v="33X"/>
    <x v="1"/>
    <x v="0"/>
    <x v="0"/>
    <x v="0"/>
    <x v="5"/>
    <x v="5"/>
    <x v="3"/>
    <x v="5"/>
    <x v="5"/>
    <x v="4"/>
    <s v="ISLALACANFRUISL"/>
    <n v="1"/>
    <s v=""/>
    <s v=""/>
    <s v=""/>
    <s v=""/>
    <s v=""/>
    <s v=""/>
    <s v=""/>
    <s v=""/>
    <s v=""/>
    <s v=""/>
    <s v=""/>
    <s v=""/>
    <s v=""/>
    <s v="439966221FRU"/>
    <s v="4399662206221ISL"/>
    <s v=""/>
    <s v="439976221"/>
    <n v="4032"/>
    <s v="ISL"/>
    <x v="8"/>
    <n v="4"/>
    <n v="4"/>
    <s v="40324"/>
    <s v="4032ISLT"/>
    <s v="ISLALACANFRUISL"/>
  </r>
  <r>
    <x v="8"/>
    <s v=" "/>
    <s v="TK"/>
    <x v="251"/>
    <m/>
    <s v="MON"/>
    <x v="1"/>
    <d v="1899-12-30T03:55:00"/>
    <d v="1899-12-30T07:15:00"/>
    <s v="  "/>
    <x v="109"/>
    <s v="TK"/>
    <s v="33D"/>
    <x v="3"/>
    <x v="1"/>
    <x v="0"/>
    <x v="0"/>
    <x v="1"/>
    <x v="1"/>
    <x v="1"/>
    <x v="106"/>
    <x v="6"/>
    <x v="5"/>
    <s v="ISTDUSIST"/>
    <n v="1"/>
    <s v=""/>
    <s v=""/>
    <s v=""/>
    <s v=""/>
    <s v=""/>
    <s v=""/>
    <n v="1"/>
    <s v=""/>
    <s v=""/>
    <s v=""/>
    <s v=""/>
    <s v=""/>
    <s v=""/>
    <s v="439971523IST"/>
    <s v="4399715231523DUS"/>
    <s v="ISTL"/>
    <s v="439971523ISTL"/>
    <n v="4754"/>
    <s v="IST"/>
    <x v="9"/>
    <n v="2"/>
    <n v="1"/>
    <s v="47541"/>
    <s v=""/>
    <s v=""/>
  </r>
  <r>
    <x v="8"/>
    <s v=" "/>
    <s v="TK"/>
    <x v="252"/>
    <m/>
    <s v="MON"/>
    <x v="1"/>
    <d v="1899-12-30T03:55:00"/>
    <d v="1899-12-30T08:25:00"/>
    <s v="  "/>
    <x v="85"/>
    <s v="TK"/>
    <n v="333"/>
    <x v="3"/>
    <x v="1"/>
    <x v="0"/>
    <x v="0"/>
    <x v="1"/>
    <x v="1"/>
    <x v="1"/>
    <x v="82"/>
    <x v="9"/>
    <x v="5"/>
    <s v="ISTMADIST"/>
    <n v="1"/>
    <s v=""/>
    <s v=""/>
    <s v=""/>
    <s v=""/>
    <s v=""/>
    <s v=""/>
    <n v="1"/>
    <s v=""/>
    <s v=""/>
    <s v=""/>
    <s v=""/>
    <s v=""/>
    <s v=""/>
    <s v="439971857IST"/>
    <s v="4399718571857MAD"/>
    <s v="ISTL"/>
    <s v="439971857ISTL"/>
    <n v="4757"/>
    <s v="IST"/>
    <x v="9"/>
    <n v="2"/>
    <n v="1"/>
    <s v="47571"/>
    <s v=""/>
    <s v=""/>
  </r>
  <r>
    <x v="8"/>
    <s v=" "/>
    <s v="TK"/>
    <x v="66"/>
    <m/>
    <s v="MON"/>
    <x v="5"/>
    <d v="1899-12-30T03:55:00"/>
    <d v="1899-12-30T05:45:00"/>
    <s v="  "/>
    <x v="68"/>
    <s v="TK"/>
    <s v="TK7"/>
    <x v="0"/>
    <x v="2"/>
    <x v="5"/>
    <x v="1"/>
    <x v="4"/>
    <x v="4"/>
    <x v="2"/>
    <x v="65"/>
    <x v="51"/>
    <x v="6"/>
    <s v="ISTJFKYYZIST"/>
    <n v="1"/>
    <s v=""/>
    <s v=""/>
    <s v=""/>
    <s v=""/>
    <s v=""/>
    <s v=""/>
    <s v=""/>
    <s v=""/>
    <s v=""/>
    <s v=""/>
    <s v=""/>
    <s v=""/>
    <n v="1"/>
    <s v="439966079JFK"/>
    <s v="4399660796079YYZ"/>
    <s v=""/>
    <s v="439976079"/>
    <n v="4354"/>
    <s v="IST"/>
    <x v="8"/>
    <n v="3"/>
    <n v="2"/>
    <s v="43542"/>
    <s v=""/>
    <s v=""/>
  </r>
  <r>
    <x v="8"/>
    <s v=" "/>
    <s v="TK"/>
    <x v="59"/>
    <m/>
    <s v="MON"/>
    <x v="10"/>
    <d v="1899-12-30T03:55:00"/>
    <d v="1899-12-30T10:10:00"/>
    <s v="  "/>
    <x v="16"/>
    <s v="TK"/>
    <s v="33X"/>
    <x v="1"/>
    <x v="0"/>
    <x v="0"/>
    <x v="0"/>
    <x v="9"/>
    <x v="8"/>
    <x v="0"/>
    <x v="5"/>
    <x v="5"/>
    <x v="4"/>
    <s v="ISLTNRNBOISL"/>
    <n v="1"/>
    <s v=""/>
    <s v=""/>
    <s v=""/>
    <s v=""/>
    <s v=""/>
    <s v=""/>
    <s v=""/>
    <s v=""/>
    <s v=""/>
    <s v=""/>
    <s v=""/>
    <s v=""/>
    <s v=""/>
    <s v="439966506NBO"/>
    <s v="4399665066506ISL"/>
    <s v=""/>
    <s v="439976506"/>
    <n v="4287"/>
    <s v="ISL"/>
    <x v="8"/>
    <n v="3"/>
    <n v="3"/>
    <s v="42873"/>
    <s v="4287ISLT"/>
    <s v="ISLTNRNBOISL"/>
  </r>
  <r>
    <x v="8"/>
    <s v=" "/>
    <s v="TK"/>
    <x v="593"/>
    <m/>
    <s v="MON"/>
    <x v="1"/>
    <d v="1899-12-30T04:00:00"/>
    <d v="1899-12-30T07:35:00"/>
    <s v="  "/>
    <x v="36"/>
    <s v="TK"/>
    <s v="33D"/>
    <x v="3"/>
    <x v="1"/>
    <x v="0"/>
    <x v="0"/>
    <x v="1"/>
    <x v="1"/>
    <x v="1"/>
    <x v="34"/>
    <x v="27"/>
    <x v="5"/>
    <s v="ISTCDGIST"/>
    <n v="1"/>
    <s v=""/>
    <s v=""/>
    <s v=""/>
    <s v=""/>
    <s v=""/>
    <s v=""/>
    <n v="1"/>
    <s v=""/>
    <s v=""/>
    <s v=""/>
    <s v=""/>
    <s v=""/>
    <s v=""/>
    <s v="439971821IST"/>
    <s v="4399718211821CDG"/>
    <s v="ISTL"/>
    <s v="439971821ISTL"/>
    <n v="4765"/>
    <s v="IST"/>
    <x v="9"/>
    <n v="2"/>
    <n v="1"/>
    <s v="47651"/>
    <s v=""/>
    <s v=""/>
  </r>
  <r>
    <x v="8"/>
    <s v=" "/>
    <s v="TK"/>
    <x v="103"/>
    <m/>
    <s v="MON"/>
    <x v="11"/>
    <d v="1899-12-30T04:05:00"/>
    <d v="1899-12-30T10:35:00"/>
    <s v="  "/>
    <x v="16"/>
    <s v="RH"/>
    <s v="3RH"/>
    <x v="2"/>
    <x v="0"/>
    <x v="0"/>
    <x v="0"/>
    <x v="10"/>
    <x v="9"/>
    <x v="3"/>
    <x v="5"/>
    <x v="5"/>
    <x v="4"/>
    <s v="HKGALAISLALAHKG"/>
    <n v="1"/>
    <s v=""/>
    <s v=""/>
    <s v=""/>
    <s v=""/>
    <s v=""/>
    <s v=""/>
    <s v=""/>
    <s v=""/>
    <s v=""/>
    <s v=""/>
    <s v=""/>
    <s v=""/>
    <s v=""/>
    <s v="439976785ALA"/>
    <s v="4399767846785ISL"/>
    <s v=""/>
    <s v="439976785"/>
    <n v="5167"/>
    <s v="ISL"/>
    <x v="9"/>
    <n v="4"/>
    <n v="2"/>
    <s v="51672"/>
    <s v="5167ISLT"/>
    <s v="HKGALAISLALAHKG"/>
  </r>
  <r>
    <x v="8"/>
    <s v=" "/>
    <s v="TK"/>
    <x v="421"/>
    <m/>
    <s v="MON"/>
    <x v="5"/>
    <d v="1899-12-30T04:10:00"/>
    <d v="1899-12-30T13:50:00"/>
    <s v="  "/>
    <x v="5"/>
    <s v="TK"/>
    <s v="77B"/>
    <x v="3"/>
    <x v="1"/>
    <x v="1"/>
    <x v="0"/>
    <x v="4"/>
    <x v="4"/>
    <x v="2"/>
    <x v="5"/>
    <x v="5"/>
    <x v="4"/>
    <s v="ISTJFKIST"/>
    <n v="1"/>
    <s v=""/>
    <s v=""/>
    <s v=""/>
    <s v=""/>
    <s v=""/>
    <s v=""/>
    <s v=""/>
    <s v=""/>
    <s v=""/>
    <s v=""/>
    <s v=""/>
    <s v=""/>
    <s v=""/>
    <s v="4399612JFK"/>
    <s v="439961112IST"/>
    <s v=""/>
    <s v="4399712"/>
    <n v="4429"/>
    <s v="IST"/>
    <x v="8"/>
    <n v="2"/>
    <n v="2"/>
    <s v="44292"/>
    <s v="4429ISLT"/>
    <s v="ISTJFKIST"/>
  </r>
  <r>
    <x v="8"/>
    <s v=" "/>
    <s v="TK"/>
    <x v="594"/>
    <m/>
    <s v="MON"/>
    <x v="1"/>
    <d v="1899-12-30T04:15:00"/>
    <d v="1899-12-30T05:45:00"/>
    <s v="  "/>
    <x v="76"/>
    <s v="TK"/>
    <s v="77B"/>
    <x v="3"/>
    <x v="1"/>
    <x v="1"/>
    <x v="0"/>
    <x v="1"/>
    <x v="1"/>
    <x v="1"/>
    <x v="73"/>
    <x v="54"/>
    <x v="2"/>
    <s v="ISTATHIST"/>
    <n v="1"/>
    <s v=""/>
    <s v=""/>
    <s v=""/>
    <s v=""/>
    <s v=""/>
    <s v=""/>
    <n v="1"/>
    <s v=""/>
    <s v=""/>
    <s v=""/>
    <s v=""/>
    <s v=""/>
    <s v=""/>
    <s v="439971845IST"/>
    <s v="4399718451845ATH"/>
    <s v="ISTL"/>
    <s v="439971845ISTL"/>
    <n v="4773"/>
    <s v="IST"/>
    <x v="9"/>
    <n v="2"/>
    <n v="1"/>
    <s v="47731"/>
    <s v=""/>
    <s v=""/>
  </r>
  <r>
    <x v="8"/>
    <s v=" "/>
    <s v="TK"/>
    <x v="254"/>
    <m/>
    <s v="MON"/>
    <x v="98"/>
    <d v="1899-12-30T04:20:00"/>
    <d v="1899-12-30T09:55:00"/>
    <s v="  "/>
    <x v="5"/>
    <s v="TK"/>
    <n v="332"/>
    <x v="3"/>
    <x v="1"/>
    <x v="0"/>
    <x v="0"/>
    <x v="95"/>
    <x v="70"/>
    <x v="6"/>
    <x v="5"/>
    <x v="5"/>
    <x v="4"/>
    <s v="ISTKBLIST"/>
    <n v="1"/>
    <s v=""/>
    <s v=""/>
    <s v=""/>
    <s v=""/>
    <s v=""/>
    <s v=""/>
    <s v=""/>
    <s v=""/>
    <s v=""/>
    <s v=""/>
    <s v=""/>
    <s v=""/>
    <s v=""/>
    <s v="43996707KBL"/>
    <s v="43996706707IST"/>
    <s v=""/>
    <s v="43997707"/>
    <n v="4642"/>
    <s v="IST"/>
    <x v="8"/>
    <n v="2"/>
    <n v="2"/>
    <s v="46422"/>
    <s v="4642ISLT"/>
    <s v="ISTKBLIST"/>
  </r>
  <r>
    <x v="8"/>
    <s v=" "/>
    <s v="TK"/>
    <x v="255"/>
    <m/>
    <s v="MON"/>
    <x v="1"/>
    <d v="1899-12-30T04:20:00"/>
    <d v="1899-12-30T07:55:00"/>
    <s v="  "/>
    <x v="14"/>
    <s v="TK"/>
    <s v="77B"/>
    <x v="3"/>
    <x v="1"/>
    <x v="1"/>
    <x v="0"/>
    <x v="1"/>
    <x v="1"/>
    <x v="1"/>
    <x v="14"/>
    <x v="14"/>
    <x v="5"/>
    <s v="ISTAMSIST"/>
    <n v="1"/>
    <s v=""/>
    <s v=""/>
    <s v=""/>
    <s v=""/>
    <s v=""/>
    <s v=""/>
    <n v="1"/>
    <s v=""/>
    <s v=""/>
    <s v=""/>
    <s v=""/>
    <s v=""/>
    <s v=""/>
    <s v="439971951IST"/>
    <s v="4399719511951AMS"/>
    <s v="ISTL"/>
    <s v="439971951ISTL"/>
    <n v="4775"/>
    <s v="IST"/>
    <x v="9"/>
    <n v="2"/>
    <n v="1"/>
    <s v="47751"/>
    <s v=""/>
    <s v=""/>
  </r>
  <r>
    <x v="8"/>
    <s v=" "/>
    <s v="TK"/>
    <x v="256"/>
    <m/>
    <s v="MON"/>
    <x v="1"/>
    <d v="1899-12-30T04:25:00"/>
    <d v="1899-12-30T14:50:00"/>
    <s v="  "/>
    <x v="46"/>
    <s v="TK"/>
    <n v="789"/>
    <x v="3"/>
    <x v="1"/>
    <x v="4"/>
    <x v="0"/>
    <x v="1"/>
    <x v="1"/>
    <x v="1"/>
    <x v="43"/>
    <x v="15"/>
    <x v="6"/>
    <s v="ISTJFKIST"/>
    <n v="1"/>
    <s v=""/>
    <s v=""/>
    <s v=""/>
    <s v=""/>
    <s v=""/>
    <s v=""/>
    <n v="1"/>
    <s v=""/>
    <s v=""/>
    <s v=""/>
    <s v=""/>
    <s v=""/>
    <s v=""/>
    <s v="439973IST"/>
    <s v="4399733JFK"/>
    <s v="ISTL"/>
    <s v="439973ISTL"/>
    <n v="4776"/>
    <s v="IST"/>
    <x v="9"/>
    <n v="2"/>
    <n v="1"/>
    <s v="47761"/>
    <s v=""/>
    <s v=""/>
  </r>
  <r>
    <x v="8"/>
    <s v=" "/>
    <s v="TK"/>
    <x v="580"/>
    <m/>
    <s v="MON"/>
    <x v="1"/>
    <d v="1899-12-30T04:25:00"/>
    <d v="1899-12-30T07:20:00"/>
    <s v="  "/>
    <x v="116"/>
    <s v="TK"/>
    <s v="33D"/>
    <x v="3"/>
    <x v="1"/>
    <x v="0"/>
    <x v="0"/>
    <x v="1"/>
    <x v="1"/>
    <x v="1"/>
    <x v="111"/>
    <x v="77"/>
    <x v="5"/>
    <s v="ISTZRHIST"/>
    <n v="1"/>
    <s v=""/>
    <s v=""/>
    <s v=""/>
    <s v=""/>
    <s v=""/>
    <s v=""/>
    <n v="1"/>
    <s v=""/>
    <s v=""/>
    <s v=""/>
    <s v=""/>
    <s v=""/>
    <s v=""/>
    <s v="439971907IST"/>
    <s v="4399719071907ZRH"/>
    <s v="ISTL"/>
    <s v="439971907ISTL"/>
    <n v="4778"/>
    <s v="IST"/>
    <x v="9"/>
    <n v="2"/>
    <n v="1"/>
    <s v="47781"/>
    <s v=""/>
    <s v=""/>
  </r>
  <r>
    <x v="8"/>
    <s v=" "/>
    <s v="TK"/>
    <x v="121"/>
    <m/>
    <s v="MON"/>
    <x v="2"/>
    <d v="1899-12-30T04:30:00"/>
    <d v="1899-12-30T07:50:00"/>
    <s v="  "/>
    <x v="21"/>
    <s v="KZU"/>
    <s v="ABW"/>
    <x v="0"/>
    <x v="0"/>
    <x v="2"/>
    <x v="0"/>
    <x v="1"/>
    <x v="1"/>
    <x v="1"/>
    <x v="19"/>
    <x v="14"/>
    <x v="5"/>
    <s v="ISLMSTISL"/>
    <n v="1"/>
    <s v=""/>
    <s v=""/>
    <s v=""/>
    <s v=""/>
    <s v=""/>
    <s v=""/>
    <n v="1"/>
    <s v=""/>
    <s v=""/>
    <s v=""/>
    <s v=""/>
    <s v=""/>
    <s v=""/>
    <s v="439976619ISL"/>
    <s v="4399766196619MST"/>
    <s v="ISTL"/>
    <s v="439976619ISTL"/>
    <n v="4782"/>
    <s v="ISL"/>
    <x v="9"/>
    <n v="2"/>
    <n v="1"/>
    <s v="47821"/>
    <s v=""/>
    <s v=""/>
  </r>
  <r>
    <x v="8"/>
    <s v=" "/>
    <s v="TK"/>
    <x v="257"/>
    <m/>
    <s v="MON"/>
    <x v="1"/>
    <d v="1899-12-30T04:35:00"/>
    <d v="1899-12-30T07:50:00"/>
    <s v="  "/>
    <x v="110"/>
    <s v="TK"/>
    <s v="33S"/>
    <x v="3"/>
    <x v="1"/>
    <x v="0"/>
    <x v="0"/>
    <x v="1"/>
    <x v="1"/>
    <x v="1"/>
    <x v="107"/>
    <x v="2"/>
    <x v="2"/>
    <s v="ISTCPHIST"/>
    <n v="1"/>
    <s v=""/>
    <s v=""/>
    <s v=""/>
    <s v=""/>
    <s v=""/>
    <s v=""/>
    <n v="1"/>
    <s v=""/>
    <s v=""/>
    <s v=""/>
    <s v=""/>
    <s v=""/>
    <s v=""/>
    <s v="439971783IST"/>
    <s v="4399717831783CPH"/>
    <s v="ISTL"/>
    <s v="439971783ISTL"/>
    <n v="4785"/>
    <s v="IST"/>
    <x v="9"/>
    <n v="2"/>
    <n v="1"/>
    <s v="47851"/>
    <s v=""/>
    <s v=""/>
  </r>
  <r>
    <x v="8"/>
    <s v=" "/>
    <s v="TK"/>
    <x v="258"/>
    <m/>
    <s v="MON"/>
    <x v="1"/>
    <d v="1899-12-30T04:35:00"/>
    <d v="1899-12-30T08:15:00"/>
    <s v="  "/>
    <x v="9"/>
    <s v="TK"/>
    <n v="333"/>
    <x v="3"/>
    <x v="1"/>
    <x v="0"/>
    <x v="0"/>
    <x v="1"/>
    <x v="1"/>
    <x v="1"/>
    <x v="9"/>
    <x v="9"/>
    <x v="5"/>
    <s v="ISTBCNIST"/>
    <n v="1"/>
    <s v=""/>
    <s v=""/>
    <s v=""/>
    <s v=""/>
    <s v=""/>
    <s v=""/>
    <n v="1"/>
    <s v=""/>
    <s v=""/>
    <s v=""/>
    <s v=""/>
    <s v=""/>
    <s v=""/>
    <s v="439971853IST"/>
    <s v="4399718531853BCN"/>
    <s v="ISTL"/>
    <s v="439971853ISTL"/>
    <n v="4786"/>
    <s v="IST"/>
    <x v="9"/>
    <n v="2"/>
    <n v="1"/>
    <s v="47861"/>
    <s v=""/>
    <s v=""/>
  </r>
  <r>
    <x v="8"/>
    <s v=" "/>
    <s v="TK"/>
    <x v="259"/>
    <m/>
    <s v="MON"/>
    <x v="1"/>
    <d v="1899-12-30T04:45:00"/>
    <d v="1899-12-30T08:50:00"/>
    <s v="  "/>
    <x v="17"/>
    <s v="TK"/>
    <s v="77K"/>
    <x v="3"/>
    <x v="1"/>
    <x v="1"/>
    <x v="0"/>
    <x v="1"/>
    <x v="1"/>
    <x v="1"/>
    <x v="16"/>
    <x v="16"/>
    <x v="2"/>
    <s v="ISTLHRIST"/>
    <n v="1"/>
    <s v=""/>
    <s v=""/>
    <s v=""/>
    <s v=""/>
    <s v=""/>
    <s v=""/>
    <n v="1"/>
    <s v=""/>
    <s v=""/>
    <s v=""/>
    <s v=""/>
    <s v=""/>
    <s v=""/>
    <s v="439971979IST"/>
    <s v="4399719791979LHR"/>
    <s v="ISTL"/>
    <s v="439971979ISTL"/>
    <n v="4790"/>
    <s v="IST"/>
    <x v="9"/>
    <n v="2"/>
    <n v="1"/>
    <s v="47901"/>
    <s v=""/>
    <s v=""/>
  </r>
  <r>
    <x v="8"/>
    <s v=" "/>
    <s v="TK"/>
    <x v="261"/>
    <m/>
    <s v="MON"/>
    <x v="1"/>
    <d v="1899-12-30T04:50:00"/>
    <d v="1899-12-30T07:40:00"/>
    <s v="  "/>
    <x v="111"/>
    <s v="TK"/>
    <s v="33S"/>
    <x v="3"/>
    <x v="1"/>
    <x v="0"/>
    <x v="0"/>
    <x v="1"/>
    <x v="1"/>
    <x v="1"/>
    <x v="46"/>
    <x v="37"/>
    <x v="2"/>
    <s v="ISTVKOIST"/>
    <n v="1"/>
    <s v=""/>
    <s v=""/>
    <s v=""/>
    <s v=""/>
    <s v=""/>
    <s v=""/>
    <n v="1"/>
    <s v=""/>
    <s v=""/>
    <s v=""/>
    <s v=""/>
    <s v=""/>
    <s v=""/>
    <s v="43997413IST"/>
    <s v="43997413413VKO"/>
    <s v="ISTL"/>
    <s v="43997413ISTL"/>
    <n v="4791"/>
    <s v="IST"/>
    <x v="9"/>
    <n v="2"/>
    <n v="1"/>
    <s v="47911"/>
    <s v=""/>
    <s v=""/>
  </r>
  <r>
    <x v="8"/>
    <s v=" "/>
    <s v="TK"/>
    <x v="262"/>
    <m/>
    <s v="MON"/>
    <x v="1"/>
    <d v="1899-12-30T04:50:00"/>
    <d v="1899-12-30T07:45:00"/>
    <s v="  "/>
    <x v="112"/>
    <s v="TK"/>
    <n v="332"/>
    <x v="3"/>
    <x v="1"/>
    <x v="0"/>
    <x v="0"/>
    <x v="1"/>
    <x v="1"/>
    <x v="1"/>
    <x v="108"/>
    <x v="6"/>
    <x v="5"/>
    <s v="ISTTXLIST"/>
    <n v="1"/>
    <s v=""/>
    <s v=""/>
    <s v=""/>
    <s v=""/>
    <s v=""/>
    <s v=""/>
    <n v="1"/>
    <s v=""/>
    <s v=""/>
    <s v=""/>
    <s v=""/>
    <s v=""/>
    <s v=""/>
    <s v="439971721IST"/>
    <s v="4399717211721TXL"/>
    <s v="ISTL"/>
    <s v="439971721ISTL"/>
    <n v="4792"/>
    <s v="IST"/>
    <x v="9"/>
    <n v="2"/>
    <n v="1"/>
    <s v="47921"/>
    <s v=""/>
    <s v=""/>
  </r>
  <r>
    <x v="8"/>
    <s v=" "/>
    <s v="TK"/>
    <x v="263"/>
    <m/>
    <s v="MON"/>
    <x v="1"/>
    <d v="1899-12-30T04:55:00"/>
    <d v="1899-12-30T08:10:00"/>
    <s v="  "/>
    <x v="6"/>
    <s v="TK"/>
    <s v="33P"/>
    <x v="3"/>
    <x v="1"/>
    <x v="0"/>
    <x v="0"/>
    <x v="1"/>
    <x v="1"/>
    <x v="1"/>
    <x v="6"/>
    <x v="6"/>
    <x v="5"/>
    <s v="ISTFRAIST"/>
    <n v="1"/>
    <s v=""/>
    <s v=""/>
    <s v=""/>
    <s v=""/>
    <s v=""/>
    <s v=""/>
    <n v="1"/>
    <s v=""/>
    <s v=""/>
    <s v=""/>
    <s v=""/>
    <s v=""/>
    <s v=""/>
    <s v="439971587IST"/>
    <s v="4399715871587FRA"/>
    <s v="ISTL"/>
    <s v="439971587ISTL"/>
    <n v="4796"/>
    <s v="IST"/>
    <x v="9"/>
    <n v="2"/>
    <n v="1"/>
    <s v="47961"/>
    <s v=""/>
    <s v=""/>
  </r>
  <r>
    <x v="8"/>
    <s v=" "/>
    <s v="TK"/>
    <x v="265"/>
    <m/>
    <s v="MON"/>
    <x v="30"/>
    <d v="1899-12-30T05:20:00"/>
    <d v="1899-12-30T09:50:00"/>
    <s v="  "/>
    <x v="113"/>
    <s v="TK"/>
    <s v="78Z"/>
    <x v="3"/>
    <x v="2"/>
    <x v="5"/>
    <x v="1"/>
    <x v="28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59AYT"/>
    <s v="not foundnot found1159LGW"/>
    <s v=""/>
    <s v="439971159"/>
    <s v="not found"/>
    <s v="not found"/>
    <x v="0"/>
    <s v=""/>
    <n v="1056"/>
    <s v="not found1056"/>
    <s v=""/>
    <s v=""/>
  </r>
  <r>
    <x v="8"/>
    <s v=" "/>
    <s v="TK"/>
    <x v="266"/>
    <m/>
    <s v="MON"/>
    <x v="1"/>
    <d v="1899-12-30T05:20:00"/>
    <d v="1899-12-30T08:00:00"/>
    <s v="  "/>
    <x v="114"/>
    <s v="TK"/>
    <n v="332"/>
    <x v="3"/>
    <x v="1"/>
    <x v="0"/>
    <x v="0"/>
    <x v="1"/>
    <x v="1"/>
    <x v="1"/>
    <x v="109"/>
    <x v="57"/>
    <x v="5"/>
    <s v="ISTFCOIST"/>
    <n v="1"/>
    <s v=""/>
    <s v=""/>
    <s v=""/>
    <s v=""/>
    <s v=""/>
    <s v=""/>
    <n v="1"/>
    <s v=""/>
    <s v=""/>
    <s v=""/>
    <s v=""/>
    <s v=""/>
    <s v=""/>
    <s v="439971861IST"/>
    <s v="4399718611861FCO"/>
    <s v="ISTL"/>
    <s v="439971861ISTL"/>
    <n v="4817"/>
    <s v="IST"/>
    <x v="9"/>
    <n v="2"/>
    <n v="1"/>
    <s v="48171"/>
    <s v=""/>
    <s v=""/>
  </r>
  <r>
    <x v="8"/>
    <s v=" "/>
    <s v="TK"/>
    <x v="122"/>
    <m/>
    <s v="MON"/>
    <x v="68"/>
    <d v="1899-12-30T05:30:00"/>
    <d v="1899-12-30T08:00:00"/>
    <s v="  "/>
    <x v="16"/>
    <s v="KZU"/>
    <s v="ABW"/>
    <x v="1"/>
    <x v="0"/>
    <x v="2"/>
    <x v="0"/>
    <x v="65"/>
    <x v="49"/>
    <x v="0"/>
    <x v="5"/>
    <x v="5"/>
    <x v="4"/>
    <s v="ISLTUNISL"/>
    <n v="1"/>
    <s v=""/>
    <s v=""/>
    <s v=""/>
    <s v=""/>
    <s v=""/>
    <s v=""/>
    <s v=""/>
    <s v=""/>
    <s v=""/>
    <s v=""/>
    <s v=""/>
    <s v=""/>
    <s v=""/>
    <s v="439966332TUN"/>
    <s v="4399663316332ISL"/>
    <s v=""/>
    <s v="439976332"/>
    <n v="4679"/>
    <s v="ISL"/>
    <x v="8"/>
    <n v="2"/>
    <n v="2"/>
    <s v="46792"/>
    <s v="4679ISLT"/>
    <s v="ISLTUNISL"/>
  </r>
  <r>
    <x v="8"/>
    <s v=" "/>
    <s v="TK"/>
    <x v="428"/>
    <m/>
    <s v="MON"/>
    <x v="1"/>
    <d v="1899-12-30T05:35:00"/>
    <d v="1899-12-30T16:25:00"/>
    <s v="  "/>
    <x v="124"/>
    <s v="TK"/>
    <n v="789"/>
    <x v="3"/>
    <x v="1"/>
    <x v="4"/>
    <x v="0"/>
    <x v="1"/>
    <x v="1"/>
    <x v="1"/>
    <x v="119"/>
    <x v="15"/>
    <x v="6"/>
    <s v="ISTIADIST"/>
    <n v="1"/>
    <s v=""/>
    <s v=""/>
    <s v=""/>
    <s v=""/>
    <s v=""/>
    <s v=""/>
    <n v="1"/>
    <s v=""/>
    <s v=""/>
    <s v=""/>
    <s v=""/>
    <s v=""/>
    <s v=""/>
    <s v="43997187IST"/>
    <s v="43997187187IAD"/>
    <s v="ISTL"/>
    <s v="43997187ISTL"/>
    <n v="4829"/>
    <s v="IST"/>
    <x v="9"/>
    <n v="2"/>
    <n v="1"/>
    <s v="48291"/>
    <s v=""/>
    <s v=""/>
  </r>
  <r>
    <x v="8"/>
    <s v=" "/>
    <s v="TK"/>
    <x v="270"/>
    <m/>
    <s v="MON"/>
    <x v="100"/>
    <d v="1899-12-30T05:40:00"/>
    <d v="1899-12-30T09:50:00"/>
    <s v="  "/>
    <x v="32"/>
    <s v="TK"/>
    <s v="78Z"/>
    <x v="3"/>
    <x v="2"/>
    <x v="5"/>
    <x v="1"/>
    <x v="97"/>
    <x v="40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4LED"/>
    <s v="not foundnot found1234AYT"/>
    <s v=""/>
    <s v="439971234"/>
    <s v="not found"/>
    <s v="not found"/>
    <x v="0"/>
    <s v=""/>
    <n v="1058"/>
    <s v="not found1058"/>
    <s v=""/>
    <s v=""/>
  </r>
  <r>
    <x v="8"/>
    <s v=" "/>
    <s v="TK"/>
    <x v="123"/>
    <m/>
    <s v="MON"/>
    <x v="2"/>
    <d v="1899-12-30T05:40:00"/>
    <d v="1899-12-30T10:45:00"/>
    <s v="  "/>
    <x v="23"/>
    <s v="TK"/>
    <s v="33X"/>
    <x v="1"/>
    <x v="0"/>
    <x v="0"/>
    <x v="0"/>
    <x v="1"/>
    <x v="1"/>
    <x v="1"/>
    <x v="21"/>
    <x v="20"/>
    <x v="1"/>
    <s v="Sefer Sonu Yok"/>
    <n v="1"/>
    <s v=""/>
    <s v=""/>
    <s v=""/>
    <s v=""/>
    <s v=""/>
    <s v=""/>
    <n v="1"/>
    <s v=""/>
    <s v=""/>
    <s v=""/>
    <s v=""/>
    <s v=""/>
    <s v=""/>
    <s v="439976268ISL"/>
    <s v="4399762686268ALA"/>
    <s v="ISTL"/>
    <s v="439976268ISTL"/>
    <n v="4836"/>
    <s v="ISL"/>
    <x v="9"/>
    <n v="3"/>
    <n v="1"/>
    <s v="48361"/>
    <s v=""/>
    <s v=""/>
  </r>
  <r>
    <x v="8"/>
    <s v=" "/>
    <s v="TK"/>
    <x v="124"/>
    <m/>
    <s v="MON"/>
    <x v="2"/>
    <d v="1899-12-30T05:45:00"/>
    <d v="1899-12-30T10:40:00"/>
    <s v="  "/>
    <x v="1"/>
    <s v="TK"/>
    <s v="77X"/>
    <x v="1"/>
    <x v="0"/>
    <x v="1"/>
    <x v="0"/>
    <x v="1"/>
    <x v="1"/>
    <x v="1"/>
    <x v="1"/>
    <x v="1"/>
    <x v="1"/>
    <s v="ISLFRUCANISL"/>
    <n v="1"/>
    <s v=""/>
    <s v=""/>
    <s v=""/>
    <s v=""/>
    <s v=""/>
    <s v=""/>
    <n v="1"/>
    <s v=""/>
    <s v=""/>
    <s v=""/>
    <s v=""/>
    <s v=""/>
    <s v=""/>
    <s v="439976530ISL"/>
    <s v="4399765306530FRU"/>
    <s v="ISTL"/>
    <s v="439976530ISTL"/>
    <n v="4842"/>
    <s v="ISL"/>
    <x v="9"/>
    <n v="3"/>
    <n v="1"/>
    <s v="48421"/>
    <s v=""/>
    <s v=""/>
  </r>
  <r>
    <x v="8"/>
    <s v=" "/>
    <s v="TK"/>
    <x v="88"/>
    <m/>
    <s v="MON"/>
    <x v="9"/>
    <d v="1899-12-30T06:00:00"/>
    <d v="1899-12-30T12:40:00"/>
    <s v="  "/>
    <x v="16"/>
    <s v="TK"/>
    <s v="33X"/>
    <x v="1"/>
    <x v="0"/>
    <x v="0"/>
    <x v="0"/>
    <x v="8"/>
    <x v="7"/>
    <x v="0"/>
    <x v="5"/>
    <x v="5"/>
    <x v="4"/>
    <s v="ISLLOSDSSISL"/>
    <n v="1"/>
    <s v=""/>
    <s v=""/>
    <s v=""/>
    <s v=""/>
    <s v=""/>
    <s v=""/>
    <s v=""/>
    <s v=""/>
    <s v=""/>
    <s v=""/>
    <s v=""/>
    <s v=""/>
    <s v=""/>
    <s v="439966321DSS"/>
    <s v="4399663216321ISL"/>
    <s v=""/>
    <s v="439976321"/>
    <n v="4477"/>
    <s v="ISL"/>
    <x v="8"/>
    <n v="3"/>
    <n v="3"/>
    <s v="44773"/>
    <s v="4477ISLT"/>
    <s v="ISLLOSDSSISL"/>
  </r>
  <r>
    <x v="8"/>
    <s v=" "/>
    <s v="TK"/>
    <x v="499"/>
    <m/>
    <s v="MON"/>
    <x v="71"/>
    <d v="1899-12-30T06:10:00"/>
    <d v="1899-12-30T18:40:00"/>
    <s v="  "/>
    <x v="5"/>
    <s v="TK"/>
    <s v="77B"/>
    <x v="3"/>
    <x v="1"/>
    <x v="1"/>
    <x v="0"/>
    <x v="68"/>
    <x v="52"/>
    <x v="2"/>
    <x v="5"/>
    <x v="5"/>
    <x v="4"/>
    <s v="ISTGRUIST"/>
    <n v="1"/>
    <s v=""/>
    <s v=""/>
    <s v=""/>
    <s v=""/>
    <s v=""/>
    <s v=""/>
    <s v=""/>
    <s v=""/>
    <s v=""/>
    <s v=""/>
    <s v=""/>
    <s v=""/>
    <s v=""/>
    <s v="4399616GRU"/>
    <s v="439961516IST"/>
    <s v=""/>
    <s v="4399716"/>
    <n v="4062"/>
    <s v="IST"/>
    <x v="8"/>
    <n v="2"/>
    <n v="2"/>
    <s v="40622"/>
    <s v="4062ISLT"/>
    <s v="ISTGRUIST"/>
  </r>
  <r>
    <x v="8"/>
    <s v=" "/>
    <s v="TK"/>
    <x v="595"/>
    <m/>
    <s v="MON"/>
    <x v="22"/>
    <d v="1899-12-30T07:00:00"/>
    <d v="1899-12-30T09:05:00"/>
    <s v="  "/>
    <x v="5"/>
    <s v="TK"/>
    <s v="33P"/>
    <x v="3"/>
    <x v="1"/>
    <x v="0"/>
    <x v="0"/>
    <x v="21"/>
    <x v="18"/>
    <x v="5"/>
    <x v="5"/>
    <x v="5"/>
    <x v="4"/>
    <s v="ISTKBPIST"/>
    <n v="1"/>
    <s v=""/>
    <s v=""/>
    <s v=""/>
    <s v=""/>
    <s v=""/>
    <s v=""/>
    <s v=""/>
    <s v=""/>
    <s v=""/>
    <s v=""/>
    <s v=""/>
    <s v=""/>
    <s v=""/>
    <s v="43997458KBP"/>
    <s v="43997457458IST"/>
    <s v=""/>
    <s v="43997458"/>
    <n v="4745"/>
    <s v="IST"/>
    <x v="9"/>
    <n v="2"/>
    <n v="2"/>
    <s v="47452"/>
    <s v="4745ISLT"/>
    <s v="ISTKBPIST"/>
  </r>
  <r>
    <x v="8"/>
    <s v=" "/>
    <s v="TK"/>
    <x v="433"/>
    <m/>
    <s v="MON"/>
    <x v="99"/>
    <d v="1899-12-30T07:00:00"/>
    <d v="1899-12-30T11:05:00"/>
    <s v="  "/>
    <x v="113"/>
    <s v="TK"/>
    <s v="78Z"/>
    <x v="3"/>
    <x v="2"/>
    <x v="5"/>
    <x v="1"/>
    <x v="96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231DLM"/>
    <s v="not foundnot found1231LGW"/>
    <s v=""/>
    <s v="439971231"/>
    <s v="not found"/>
    <s v="not found"/>
    <x v="0"/>
    <s v=""/>
    <n v="1077"/>
    <s v="not found1077"/>
    <s v=""/>
    <s v=""/>
  </r>
  <r>
    <x v="8"/>
    <s v=" "/>
    <s v="TK"/>
    <x v="596"/>
    <m/>
    <s v="MON"/>
    <x v="1"/>
    <d v="1899-12-30T07:05:00"/>
    <d v="1899-12-30T10:45:00"/>
    <s v="  "/>
    <x v="36"/>
    <s v="TK"/>
    <s v="33L"/>
    <x v="3"/>
    <x v="1"/>
    <x v="0"/>
    <x v="0"/>
    <x v="1"/>
    <x v="1"/>
    <x v="1"/>
    <x v="34"/>
    <x v="27"/>
    <x v="5"/>
    <s v="ISTCDGIST"/>
    <n v="1"/>
    <s v=""/>
    <s v=""/>
    <s v=""/>
    <s v=""/>
    <s v=""/>
    <s v=""/>
    <n v="1"/>
    <s v=""/>
    <s v=""/>
    <s v=""/>
    <s v=""/>
    <s v=""/>
    <s v=""/>
    <s v="439971823IST"/>
    <s v="4399718231823CDG"/>
    <s v="ISTL"/>
    <s v="439971823ISTL"/>
    <n v="4888"/>
    <s v="IST"/>
    <x v="9"/>
    <n v="2"/>
    <n v="1"/>
    <s v="48881"/>
    <s v=""/>
    <s v=""/>
  </r>
  <r>
    <x v="8"/>
    <s v=" "/>
    <s v="TK"/>
    <x v="597"/>
    <m/>
    <s v="MON"/>
    <x v="74"/>
    <d v="1899-12-30T07:15:00"/>
    <d v="1899-12-30T08:45:00"/>
    <s v="  "/>
    <x v="5"/>
    <s v="TK"/>
    <s v="77B"/>
    <x v="3"/>
    <x v="1"/>
    <x v="1"/>
    <x v="0"/>
    <x v="71"/>
    <x v="54"/>
    <x v="5"/>
    <x v="5"/>
    <x v="5"/>
    <x v="4"/>
    <s v="ISTATHIST"/>
    <n v="1"/>
    <s v=""/>
    <s v=""/>
    <s v=""/>
    <s v=""/>
    <s v=""/>
    <s v=""/>
    <s v=""/>
    <s v=""/>
    <s v=""/>
    <s v=""/>
    <s v=""/>
    <s v=""/>
    <s v=""/>
    <s v="439971846ATH"/>
    <s v="4399718451846IST"/>
    <s v=""/>
    <s v="439971846"/>
    <n v="4773"/>
    <s v="IST"/>
    <x v="9"/>
    <n v="2"/>
    <n v="2"/>
    <s v="47732"/>
    <s v="4773ISLT"/>
    <s v="ISTATHIST"/>
  </r>
  <r>
    <x v="8"/>
    <s v=" "/>
    <s v="TK"/>
    <x v="40"/>
    <m/>
    <s v="MON"/>
    <x v="1"/>
    <d v="1899-12-30T07:30:00"/>
    <d v="1899-12-30T09:10:00"/>
    <s v="  "/>
    <x v="30"/>
    <s v="TK"/>
    <n v="333"/>
    <x v="3"/>
    <x v="1"/>
    <x v="0"/>
    <x v="0"/>
    <x v="1"/>
    <x v="1"/>
    <x v="1"/>
    <x v="28"/>
    <x v="5"/>
    <x v="4"/>
    <s v="ISTADAIST"/>
    <n v="1"/>
    <s v=""/>
    <s v=""/>
    <s v=""/>
    <s v=""/>
    <s v=""/>
    <s v=""/>
    <n v="1"/>
    <s v=""/>
    <s v=""/>
    <s v=""/>
    <s v=""/>
    <s v=""/>
    <s v=""/>
    <s v="439972458IST"/>
    <s v="4399724582458ADA"/>
    <s v="ISTL"/>
    <s v="439972458ISTL"/>
    <n v="4905"/>
    <s v="IST"/>
    <x v="9"/>
    <n v="2"/>
    <n v="1"/>
    <s v="49051"/>
    <s v=""/>
    <s v=""/>
  </r>
  <r>
    <x v="8"/>
    <s v=" "/>
    <s v="TK"/>
    <x v="274"/>
    <m/>
    <s v="MON"/>
    <x v="1"/>
    <d v="1899-12-30T07:40:00"/>
    <d v="1899-12-30T11:10:00"/>
    <s v="  "/>
    <x v="14"/>
    <s v="TK"/>
    <s v="33P"/>
    <x v="3"/>
    <x v="1"/>
    <x v="0"/>
    <x v="0"/>
    <x v="1"/>
    <x v="1"/>
    <x v="1"/>
    <x v="14"/>
    <x v="14"/>
    <x v="5"/>
    <s v="ISTAMSIST"/>
    <n v="1"/>
    <s v=""/>
    <s v=""/>
    <s v=""/>
    <s v=""/>
    <s v=""/>
    <s v=""/>
    <n v="1"/>
    <s v=""/>
    <s v=""/>
    <s v=""/>
    <s v=""/>
    <s v=""/>
    <s v=""/>
    <s v="439971957IST"/>
    <s v="4399719571957AMS"/>
    <s v="ISTL"/>
    <s v="439971957ISTL"/>
    <n v="4909"/>
    <s v="IST"/>
    <x v="9"/>
    <n v="2"/>
    <n v="1"/>
    <s v="49091"/>
    <s v=""/>
    <s v=""/>
  </r>
  <r>
    <x v="8"/>
    <s v=" "/>
    <s v="TK"/>
    <x v="66"/>
    <m/>
    <s v="MON"/>
    <x v="3"/>
    <d v="1899-12-30T07:45:00"/>
    <d v="1899-12-30T17:40:00"/>
    <s v="  "/>
    <x v="5"/>
    <s v="TK"/>
    <s v="TK7"/>
    <x v="0"/>
    <x v="2"/>
    <x v="5"/>
    <x v="1"/>
    <x v="2"/>
    <x v="2"/>
    <x v="2"/>
    <x v="5"/>
    <x v="5"/>
    <x v="4"/>
    <s v="ISTJFKYYZIST"/>
    <n v="1"/>
    <s v=""/>
    <s v=""/>
    <s v=""/>
    <s v=""/>
    <s v=""/>
    <s v=""/>
    <s v=""/>
    <s v=""/>
    <s v=""/>
    <s v=""/>
    <s v=""/>
    <s v=""/>
    <s v=""/>
    <s v="439966079YYZ"/>
    <s v="4399660796079IST"/>
    <s v=""/>
    <s v="439976079"/>
    <n v="4354"/>
    <s v="IST"/>
    <x v="8"/>
    <n v="3"/>
    <n v="3"/>
    <s v="43543"/>
    <s v="4354ISLT"/>
    <s v="ISTJFKYYZIST"/>
  </r>
  <r>
    <x v="8"/>
    <s v=" "/>
    <s v="TK"/>
    <x v="127"/>
    <m/>
    <s v="MON"/>
    <x v="2"/>
    <d v="1899-12-30T07:45:00"/>
    <d v="1899-12-30T11:45:00"/>
    <s v="  "/>
    <x v="69"/>
    <s v="TK"/>
    <s v="33X"/>
    <x v="1"/>
    <x v="0"/>
    <x v="0"/>
    <x v="0"/>
    <x v="1"/>
    <x v="1"/>
    <x v="1"/>
    <x v="66"/>
    <x v="52"/>
    <x v="0"/>
    <s v="ISLKRTNBOIST"/>
    <n v="1"/>
    <s v=""/>
    <s v=""/>
    <s v=""/>
    <s v=""/>
    <s v=""/>
    <s v=""/>
    <n v="1"/>
    <s v=""/>
    <s v=""/>
    <s v=""/>
    <s v=""/>
    <s v=""/>
    <s v=""/>
    <s v="439976455ISL"/>
    <s v="4399764556455KRT"/>
    <s v="ISTL"/>
    <s v="439976455ISTL"/>
    <n v="4913"/>
    <s v="ISL"/>
    <x v="9"/>
    <n v="3"/>
    <n v="1"/>
    <s v="49131"/>
    <s v=""/>
    <s v=""/>
  </r>
  <r>
    <x v="8"/>
    <s v=" "/>
    <s v="TK"/>
    <x v="112"/>
    <m/>
    <s v="MON"/>
    <x v="11"/>
    <d v="1899-12-30T07:55:00"/>
    <d v="1899-12-30T13:50:00"/>
    <s v="  "/>
    <x v="24"/>
    <s v="TK"/>
    <s v="33X"/>
    <x v="1"/>
    <x v="0"/>
    <x v="0"/>
    <x v="0"/>
    <x v="10"/>
    <x v="9"/>
    <x v="3"/>
    <x v="22"/>
    <x v="19"/>
    <x v="1"/>
    <s v="Sefer Sonu Yok"/>
    <n v="1"/>
    <s v=""/>
    <s v=""/>
    <s v=""/>
    <s v=""/>
    <s v=""/>
    <s v=""/>
    <n v="1"/>
    <s v=""/>
    <s v=""/>
    <s v=""/>
    <s v=""/>
    <s v=""/>
    <s v=""/>
    <s v="439976521ALA"/>
    <s v="4399765216521PVG"/>
    <s v=""/>
    <s v="439976521"/>
    <n v="4708"/>
    <s v="ISL"/>
    <x v="9"/>
    <n v="3"/>
    <n v="2"/>
    <s v="47082"/>
    <s v=""/>
    <s v=""/>
  </r>
  <r>
    <x v="8"/>
    <s v=" "/>
    <s v="TK"/>
    <x v="276"/>
    <m/>
    <s v="MON"/>
    <x v="102"/>
    <d v="1899-12-30T08:00:00"/>
    <d v="1899-12-30T10:40:00"/>
    <s v="  "/>
    <x v="5"/>
    <s v="TK"/>
    <s v="33D"/>
    <x v="3"/>
    <x v="1"/>
    <x v="0"/>
    <x v="0"/>
    <x v="99"/>
    <x v="14"/>
    <x v="4"/>
    <x v="5"/>
    <x v="5"/>
    <x v="4"/>
    <s v="ISTMUCIST"/>
    <n v="1"/>
    <s v=""/>
    <s v=""/>
    <s v=""/>
    <s v=""/>
    <s v=""/>
    <s v=""/>
    <s v=""/>
    <s v=""/>
    <s v=""/>
    <s v=""/>
    <s v=""/>
    <s v=""/>
    <s v=""/>
    <s v="439971630MUC"/>
    <s v="4399716291630IST"/>
    <s v=""/>
    <s v="439971630"/>
    <n v="4748"/>
    <s v="IST"/>
    <x v="9"/>
    <n v="2"/>
    <n v="2"/>
    <s v="47482"/>
    <s v="4748ISLT"/>
    <s v="ISTMUCIST"/>
  </r>
  <r>
    <x v="8"/>
    <s v=" "/>
    <s v="TK"/>
    <x v="79"/>
    <m/>
    <s v="MON"/>
    <x v="69"/>
    <d v="1899-12-30T08:25:00"/>
    <d v="1899-12-30T18:25:00"/>
    <s v="  "/>
    <x v="16"/>
    <s v="9T"/>
    <s v="74F"/>
    <x v="0"/>
    <x v="0"/>
    <x v="3"/>
    <x v="0"/>
    <x v="66"/>
    <x v="50"/>
    <x v="3"/>
    <x v="5"/>
    <x v="5"/>
    <x v="4"/>
    <s v="ISLSINHANISL"/>
    <n v="1"/>
    <s v=""/>
    <s v=""/>
    <s v=""/>
    <s v=""/>
    <s v=""/>
    <s v=""/>
    <s v=""/>
    <s v=""/>
    <s v=""/>
    <s v=""/>
    <s v=""/>
    <s v=""/>
    <s v=""/>
    <s v="439966666HAN"/>
    <s v="4399666666666ISL"/>
    <s v=""/>
    <s v="439976666"/>
    <n v="4405"/>
    <s v="ISL"/>
    <x v="8"/>
    <n v="3"/>
    <n v="3"/>
    <s v="44053"/>
    <s v="4405ISLT"/>
    <s v="ISLSINHANISL"/>
  </r>
  <r>
    <x v="8"/>
    <s v=" "/>
    <s v="TK"/>
    <x v="581"/>
    <m/>
    <s v="MON"/>
    <x v="30"/>
    <d v="1899-12-30T08:30:00"/>
    <d v="1899-12-30T11:00:00"/>
    <s v="  "/>
    <x v="50"/>
    <s v="TK"/>
    <s v="TKB"/>
    <x v="3"/>
    <x v="2"/>
    <x v="5"/>
    <x v="1"/>
    <x v="28"/>
    <x v="1"/>
    <x v="1"/>
    <x v="47"/>
    <x v="38"/>
    <x v="3"/>
    <s v="Sefer Başlangıcı Yok"/>
    <s v=""/>
    <s v=""/>
    <s v=""/>
    <s v=""/>
    <s v=""/>
    <s v=""/>
    <s v=""/>
    <s v=""/>
    <s v=""/>
    <s v=""/>
    <s v=""/>
    <s v=""/>
    <s v=""/>
    <s v=""/>
    <s v="not found1184AYT"/>
    <s v="not foundnot found1184BGW"/>
    <s v=""/>
    <s v="439971184"/>
    <s v="not found"/>
    <s v="not found"/>
    <x v="0"/>
    <s v=""/>
    <n v="1092"/>
    <s v="not found1092"/>
    <s v=""/>
    <s v=""/>
  </r>
  <r>
    <x v="8"/>
    <s v=" "/>
    <s v="TK"/>
    <x v="277"/>
    <m/>
    <s v="MON"/>
    <x v="1"/>
    <d v="1899-12-30T08:35:00"/>
    <d v="1899-12-30T11:45:00"/>
    <s v="  "/>
    <x v="6"/>
    <s v="TK"/>
    <s v="33S"/>
    <x v="3"/>
    <x v="1"/>
    <x v="0"/>
    <x v="0"/>
    <x v="1"/>
    <x v="1"/>
    <x v="1"/>
    <x v="6"/>
    <x v="6"/>
    <x v="5"/>
    <s v="ISTFRAIST"/>
    <n v="1"/>
    <s v=""/>
    <s v=""/>
    <s v=""/>
    <s v=""/>
    <s v=""/>
    <s v=""/>
    <n v="1"/>
    <s v=""/>
    <s v=""/>
    <s v=""/>
    <s v=""/>
    <s v=""/>
    <s v=""/>
    <s v="439971591IST"/>
    <s v="4399715911591FRA"/>
    <s v="ISTL"/>
    <s v="439971591ISTL"/>
    <n v="4939"/>
    <s v="IST"/>
    <x v="9"/>
    <n v="2"/>
    <n v="1"/>
    <s v="49391"/>
    <s v=""/>
    <s v=""/>
  </r>
  <r>
    <x v="8"/>
    <s v=" "/>
    <s v="TK"/>
    <x v="278"/>
    <m/>
    <s v="MON"/>
    <x v="103"/>
    <d v="1899-12-30T08:40:00"/>
    <d v="1899-12-30T12:00:00"/>
    <s v="  "/>
    <x v="5"/>
    <s v="TK"/>
    <s v="33D"/>
    <x v="3"/>
    <x v="1"/>
    <x v="0"/>
    <x v="0"/>
    <x v="100"/>
    <x v="14"/>
    <x v="4"/>
    <x v="5"/>
    <x v="5"/>
    <x v="4"/>
    <s v="ISTDUSIST"/>
    <n v="1"/>
    <s v=""/>
    <s v=""/>
    <s v=""/>
    <s v=""/>
    <s v=""/>
    <s v=""/>
    <s v=""/>
    <s v=""/>
    <s v=""/>
    <s v=""/>
    <s v=""/>
    <s v=""/>
    <s v=""/>
    <s v="439971524DUS"/>
    <s v="4399715231524IST"/>
    <s v=""/>
    <s v="439971524"/>
    <n v="4754"/>
    <s v="IST"/>
    <x v="9"/>
    <n v="2"/>
    <n v="2"/>
    <s v="47542"/>
    <s v="4754ISLT"/>
    <s v="ISTDUSIST"/>
  </r>
  <r>
    <x v="8"/>
    <s v=" "/>
    <s v="TK"/>
    <x v="582"/>
    <m/>
    <s v="MON"/>
    <x v="111"/>
    <d v="1899-12-30T08:45:00"/>
    <d v="1899-12-30T11:40:00"/>
    <s v="  "/>
    <x v="5"/>
    <s v="TK"/>
    <s v="33D"/>
    <x v="3"/>
    <x v="1"/>
    <x v="0"/>
    <x v="0"/>
    <x v="106"/>
    <x v="72"/>
    <x v="4"/>
    <x v="5"/>
    <x v="5"/>
    <x v="4"/>
    <s v="ISTZRHIST"/>
    <n v="1"/>
    <s v=""/>
    <s v=""/>
    <s v=""/>
    <s v=""/>
    <s v=""/>
    <s v=""/>
    <s v=""/>
    <s v=""/>
    <s v=""/>
    <s v=""/>
    <s v=""/>
    <s v=""/>
    <s v=""/>
    <s v="439971908ZRH"/>
    <s v="4399719071908IST"/>
    <s v=""/>
    <s v="439971908"/>
    <n v="4778"/>
    <s v="IST"/>
    <x v="9"/>
    <n v="2"/>
    <n v="2"/>
    <s v="47782"/>
    <s v="4778ISLT"/>
    <s v="ISTZRHIST"/>
  </r>
  <r>
    <x v="8"/>
    <s v=" "/>
    <s v="TK"/>
    <x v="598"/>
    <m/>
    <s v="MON"/>
    <x v="44"/>
    <d v="1899-12-30T09:00:00"/>
    <d v="1899-12-30T12:30:00"/>
    <s v="  "/>
    <x v="5"/>
    <s v="TK"/>
    <s v="33D"/>
    <x v="3"/>
    <x v="1"/>
    <x v="0"/>
    <x v="0"/>
    <x v="42"/>
    <x v="33"/>
    <x v="4"/>
    <x v="5"/>
    <x v="5"/>
    <x v="4"/>
    <s v="ISTCDGIST"/>
    <n v="1"/>
    <s v=""/>
    <s v=""/>
    <s v=""/>
    <s v=""/>
    <s v=""/>
    <s v=""/>
    <s v=""/>
    <s v=""/>
    <s v=""/>
    <s v=""/>
    <s v=""/>
    <s v=""/>
    <s v=""/>
    <s v="439971822CDG"/>
    <s v="4399718211822IST"/>
    <s v=""/>
    <s v="439971822"/>
    <n v="4765"/>
    <s v="IST"/>
    <x v="9"/>
    <n v="2"/>
    <n v="2"/>
    <s v="47652"/>
    <s v="4765ISLT"/>
    <s v="ISTCDGIST"/>
  </r>
  <r>
    <x v="8"/>
    <s v=" "/>
    <s v="TK"/>
    <x v="159"/>
    <m/>
    <s v="MON"/>
    <x v="78"/>
    <d v="1899-12-30T09:00:00"/>
    <d v="1899-12-30T13:10:00"/>
    <s v="  "/>
    <x v="16"/>
    <s v="TK"/>
    <s v="33X"/>
    <x v="1"/>
    <x v="0"/>
    <x v="0"/>
    <x v="0"/>
    <x v="75"/>
    <x v="56"/>
    <x v="6"/>
    <x v="5"/>
    <x v="5"/>
    <x v="4"/>
    <s v="ISLRUHISL"/>
    <n v="1"/>
    <s v=""/>
    <s v=""/>
    <s v=""/>
    <s v=""/>
    <s v=""/>
    <s v=""/>
    <s v=""/>
    <s v=""/>
    <s v=""/>
    <s v=""/>
    <s v=""/>
    <s v=""/>
    <s v=""/>
    <s v="439976245RUH"/>
    <s v="4399762446245ISL"/>
    <s v=""/>
    <s v="439976245"/>
    <n v="4732"/>
    <s v="ISL"/>
    <x v="9"/>
    <n v="2"/>
    <n v="2"/>
    <s v="47322"/>
    <s v="4732ISLT"/>
    <s v="ISLRUHISL"/>
  </r>
  <r>
    <x v="8"/>
    <s v=" "/>
    <s v="TK"/>
    <x v="280"/>
    <m/>
    <s v="MON"/>
    <x v="104"/>
    <d v="1899-12-30T09:10:00"/>
    <d v="1899-12-30T12:15:00"/>
    <s v="  "/>
    <x v="5"/>
    <s v="TK"/>
    <s v="33S"/>
    <x v="3"/>
    <x v="1"/>
    <x v="0"/>
    <x v="0"/>
    <x v="50"/>
    <x v="40"/>
    <x v="5"/>
    <x v="5"/>
    <x v="5"/>
    <x v="4"/>
    <s v="ISTVKOIST"/>
    <n v="1"/>
    <s v=""/>
    <s v=""/>
    <s v=""/>
    <s v=""/>
    <s v=""/>
    <s v=""/>
    <s v=""/>
    <s v=""/>
    <s v=""/>
    <s v=""/>
    <s v=""/>
    <s v=""/>
    <s v=""/>
    <s v="43997414VKO"/>
    <s v="43997413414IST"/>
    <s v=""/>
    <s v="43997414"/>
    <n v="4791"/>
    <s v="IST"/>
    <x v="9"/>
    <n v="2"/>
    <n v="2"/>
    <s v="47912"/>
    <s v="4791ISLT"/>
    <s v="ISTVKOIST"/>
  </r>
  <r>
    <x v="8"/>
    <s v=" "/>
    <s v="TK"/>
    <x v="281"/>
    <m/>
    <s v="MON"/>
    <x v="105"/>
    <d v="1899-12-30T09:10:00"/>
    <d v="1899-12-30T12:05:00"/>
    <s v="  "/>
    <x v="5"/>
    <s v="TK"/>
    <n v="332"/>
    <x v="3"/>
    <x v="1"/>
    <x v="0"/>
    <x v="0"/>
    <x v="101"/>
    <x v="14"/>
    <x v="4"/>
    <x v="5"/>
    <x v="5"/>
    <x v="4"/>
    <s v="ISTTXLIST"/>
    <n v="1"/>
    <s v=""/>
    <s v=""/>
    <s v=""/>
    <s v=""/>
    <s v=""/>
    <s v=""/>
    <s v=""/>
    <s v=""/>
    <s v=""/>
    <s v=""/>
    <s v=""/>
    <s v=""/>
    <s v=""/>
    <s v="439971722TXL"/>
    <s v="4399717211722IST"/>
    <s v=""/>
    <s v="439971722"/>
    <n v="4792"/>
    <s v="IST"/>
    <x v="9"/>
    <n v="2"/>
    <n v="2"/>
    <s v="47922"/>
    <s v="4792ISLT"/>
    <s v="ISTTXLIST"/>
  </r>
  <r>
    <x v="8"/>
    <s v=" "/>
    <s v="TK"/>
    <x v="283"/>
    <m/>
    <s v="MON"/>
    <x v="106"/>
    <d v="1899-12-30T09:15:00"/>
    <d v="1899-12-30T12:30:00"/>
    <s v="  "/>
    <x v="5"/>
    <s v="TK"/>
    <s v="33S"/>
    <x v="3"/>
    <x v="1"/>
    <x v="0"/>
    <x v="0"/>
    <x v="102"/>
    <x v="11"/>
    <x v="5"/>
    <x v="5"/>
    <x v="5"/>
    <x v="4"/>
    <s v="ISTCPHIST"/>
    <n v="1"/>
    <s v=""/>
    <s v=""/>
    <s v=""/>
    <s v=""/>
    <s v=""/>
    <s v=""/>
    <s v=""/>
    <s v=""/>
    <s v=""/>
    <s v=""/>
    <s v=""/>
    <s v=""/>
    <s v=""/>
    <s v="439971784CPH"/>
    <s v="4399717831784IST"/>
    <s v=""/>
    <s v="439971784"/>
    <n v="4785"/>
    <s v="IST"/>
    <x v="9"/>
    <n v="2"/>
    <n v="2"/>
    <s v="47852"/>
    <s v="4785ISLT"/>
    <s v="ISTCPHIST"/>
  </r>
  <r>
    <x v="8"/>
    <s v=" "/>
    <s v="TK"/>
    <x v="129"/>
    <m/>
    <s v="MON"/>
    <x v="27"/>
    <d v="1899-12-30T09:20:00"/>
    <d v="1899-12-30T12:25:00"/>
    <s v="  "/>
    <x v="16"/>
    <s v="KZU"/>
    <s v="ABW"/>
    <x v="0"/>
    <x v="0"/>
    <x v="2"/>
    <x v="0"/>
    <x v="25"/>
    <x v="15"/>
    <x v="4"/>
    <x v="5"/>
    <x v="5"/>
    <x v="4"/>
    <s v="ISLMSTISL"/>
    <n v="1"/>
    <s v=""/>
    <s v=""/>
    <s v=""/>
    <s v=""/>
    <s v=""/>
    <s v=""/>
    <s v=""/>
    <s v=""/>
    <s v=""/>
    <s v=""/>
    <s v=""/>
    <s v=""/>
    <s v=""/>
    <s v="439976620MST"/>
    <s v="4399766196620ISL"/>
    <s v=""/>
    <s v="439976620"/>
    <n v="4782"/>
    <s v="ISL"/>
    <x v="9"/>
    <n v="2"/>
    <n v="2"/>
    <s v="47822"/>
    <s v="4782ISLT"/>
    <s v="ISLMSTISL"/>
  </r>
  <r>
    <x v="8"/>
    <s v=" "/>
    <s v="TK"/>
    <x v="92"/>
    <m/>
    <s v="MON"/>
    <x v="27"/>
    <d v="1899-12-30T09:25:00"/>
    <d v="1899-12-30T12:30:00"/>
    <s v="  "/>
    <x v="16"/>
    <s v="TK"/>
    <s v="77X"/>
    <x v="1"/>
    <x v="0"/>
    <x v="1"/>
    <x v="0"/>
    <x v="25"/>
    <x v="15"/>
    <x v="4"/>
    <x v="5"/>
    <x v="5"/>
    <x v="4"/>
    <s v="ISLMADMIABOGMIAMSTISL"/>
    <n v="1"/>
    <s v=""/>
    <s v=""/>
    <s v=""/>
    <s v=""/>
    <s v=""/>
    <s v=""/>
    <s v=""/>
    <s v=""/>
    <s v=""/>
    <s v=""/>
    <s v=""/>
    <s v=""/>
    <s v=""/>
    <s v="439956438MST"/>
    <s v="4399564376438ISL"/>
    <s v=""/>
    <s v="439976438"/>
    <n v="3718"/>
    <s v="ISL"/>
    <x v="7"/>
    <n v="6"/>
    <n v="6"/>
    <s v="37186"/>
    <s v="3718ISLT"/>
    <s v="ISLMADMIABOGMIAMSTISL"/>
  </r>
  <r>
    <x v="8"/>
    <s v=" "/>
    <s v="TK"/>
    <x v="285"/>
    <m/>
    <s v="MON"/>
    <x v="107"/>
    <d v="1899-12-30T09:30:00"/>
    <d v="1899-12-30T12:10:00"/>
    <s v="  "/>
    <x v="5"/>
    <s v="TK"/>
    <n v="332"/>
    <x v="3"/>
    <x v="1"/>
    <x v="0"/>
    <x v="0"/>
    <x v="103"/>
    <x v="58"/>
    <x v="4"/>
    <x v="5"/>
    <x v="5"/>
    <x v="4"/>
    <s v="ISTFCOIST"/>
    <n v="1"/>
    <s v=""/>
    <s v=""/>
    <s v=""/>
    <s v=""/>
    <s v=""/>
    <s v=""/>
    <s v=""/>
    <s v=""/>
    <s v=""/>
    <s v=""/>
    <s v=""/>
    <s v=""/>
    <s v=""/>
    <s v="439971862FCO"/>
    <s v="4399718611862IST"/>
    <s v=""/>
    <s v="439971862"/>
    <n v="4817"/>
    <s v="IST"/>
    <x v="9"/>
    <n v="2"/>
    <n v="2"/>
    <s v="48172"/>
    <s v="4817ISLT"/>
    <s v="ISTFCOIST"/>
  </r>
  <r>
    <x v="8"/>
    <s v=" "/>
    <s v="TK"/>
    <x v="286"/>
    <m/>
    <s v="MON"/>
    <x v="18"/>
    <d v="1899-12-30T09:30:00"/>
    <d v="1899-12-30T12:55:00"/>
    <s v="  "/>
    <x v="5"/>
    <s v="TK"/>
    <s v="77B"/>
    <x v="3"/>
    <x v="1"/>
    <x v="1"/>
    <x v="0"/>
    <x v="17"/>
    <x v="15"/>
    <x v="4"/>
    <x v="5"/>
    <x v="5"/>
    <x v="4"/>
    <s v="ISTAMSIST"/>
    <n v="1"/>
    <s v=""/>
    <s v=""/>
    <s v=""/>
    <s v=""/>
    <s v=""/>
    <s v=""/>
    <s v=""/>
    <s v=""/>
    <s v=""/>
    <s v=""/>
    <s v=""/>
    <s v=""/>
    <s v=""/>
    <s v="439971952AMS"/>
    <s v="4399719511952IST"/>
    <s v=""/>
    <s v="439971952"/>
    <n v="4775"/>
    <s v="IST"/>
    <x v="9"/>
    <n v="2"/>
    <n v="2"/>
    <s v="47752"/>
    <s v="4775ISLT"/>
    <s v="ISTAMSIST"/>
  </r>
  <r>
    <x v="8"/>
    <s v=" "/>
    <s v="TK"/>
    <x v="287"/>
    <m/>
    <s v="MON"/>
    <x v="17"/>
    <d v="1899-12-30T09:35:00"/>
    <d v="1899-12-30T12:45:00"/>
    <s v="  "/>
    <x v="5"/>
    <s v="TK"/>
    <s v="33P"/>
    <x v="3"/>
    <x v="1"/>
    <x v="0"/>
    <x v="0"/>
    <x v="16"/>
    <x v="14"/>
    <x v="4"/>
    <x v="5"/>
    <x v="5"/>
    <x v="4"/>
    <s v="ISTFRAIST"/>
    <n v="1"/>
    <s v=""/>
    <s v=""/>
    <s v=""/>
    <s v=""/>
    <s v=""/>
    <s v=""/>
    <s v=""/>
    <s v=""/>
    <s v=""/>
    <s v=""/>
    <s v=""/>
    <s v=""/>
    <s v=""/>
    <s v="439971588FRA"/>
    <s v="4399715871588IST"/>
    <s v=""/>
    <s v="439971588"/>
    <n v="4796"/>
    <s v="IST"/>
    <x v="9"/>
    <n v="2"/>
    <n v="2"/>
    <s v="47962"/>
    <s v="4796ISLT"/>
    <s v="ISTFRAIST"/>
  </r>
  <r>
    <x v="8"/>
    <s v=" "/>
    <s v="TK"/>
    <x v="599"/>
    <m/>
    <s v="MON"/>
    <x v="30"/>
    <d v="1899-12-30T09:35:00"/>
    <d v="1899-12-30T11:25:00"/>
    <s v="  "/>
    <x v="59"/>
    <s v="TK"/>
    <s v="78Z"/>
    <x v="3"/>
    <x v="2"/>
    <x v="5"/>
    <x v="1"/>
    <x v="28"/>
    <x v="1"/>
    <x v="1"/>
    <x v="56"/>
    <x v="43"/>
    <x v="3"/>
    <s v="Sefer Başlangıcı Yok"/>
    <n v="1"/>
    <s v=""/>
    <s v=""/>
    <s v=""/>
    <s v=""/>
    <s v=""/>
    <s v=""/>
    <s v=""/>
    <s v=""/>
    <s v=""/>
    <s v=""/>
    <s v=""/>
    <s v=""/>
    <s v=""/>
    <s v="not found4020AYT"/>
    <s v="not foundnot found4020AMM"/>
    <s v=""/>
    <s v="439974020"/>
    <s v="not found"/>
    <s v="not found"/>
    <x v="0"/>
    <s v=""/>
    <n v="1103"/>
    <s v="not found1103"/>
    <s v=""/>
    <s v=""/>
  </r>
  <r>
    <x v="8"/>
    <s v=" "/>
    <s v="TK"/>
    <x v="393"/>
    <m/>
    <s v="MON"/>
    <x v="119"/>
    <d v="1899-12-30T09:45:00"/>
    <d v="1899-12-30T11:50:00"/>
    <s v="  "/>
    <x v="4"/>
    <s v="TK"/>
    <s v="33D"/>
    <x v="3"/>
    <x v="1"/>
    <x v="0"/>
    <x v="0"/>
    <x v="114"/>
    <x v="78"/>
    <x v="0"/>
    <x v="4"/>
    <x v="4"/>
    <x v="0"/>
    <s v="ISTMRUTNRMRUIST"/>
    <s v=""/>
    <s v=""/>
    <s v=""/>
    <s v=""/>
    <s v=""/>
    <s v=""/>
    <s v=""/>
    <s v=""/>
    <s v=""/>
    <s v=""/>
    <s v=""/>
    <s v=""/>
    <s v=""/>
    <n v="1"/>
    <s v="43996160MRU"/>
    <s v="43996160160TNR"/>
    <s v=""/>
    <s v="43997160"/>
    <n v="4664"/>
    <s v="IST"/>
    <x v="8"/>
    <n v="4"/>
    <n v="2"/>
    <s v="46642"/>
    <s v=""/>
    <s v=""/>
  </r>
  <r>
    <x v="8"/>
    <s v=" "/>
    <s v="TK"/>
    <x v="288"/>
    <m/>
    <s v="MON"/>
    <x v="1"/>
    <d v="1899-12-30T09:50:00"/>
    <d v="1899-12-30T11:45:00"/>
    <s v="  "/>
    <x v="60"/>
    <s v="TK"/>
    <s v="33P"/>
    <x v="3"/>
    <x v="1"/>
    <x v="0"/>
    <x v="0"/>
    <x v="1"/>
    <x v="1"/>
    <x v="1"/>
    <x v="57"/>
    <x v="44"/>
    <x v="3"/>
    <s v="ISTBEYIST"/>
    <n v="1"/>
    <s v=""/>
    <s v=""/>
    <s v=""/>
    <s v=""/>
    <s v=""/>
    <s v=""/>
    <n v="1"/>
    <s v=""/>
    <s v=""/>
    <s v=""/>
    <s v=""/>
    <s v=""/>
    <s v=""/>
    <s v="43997824IST"/>
    <s v="43997824824BEY"/>
    <s v="ISTL"/>
    <s v="43997824ISTL"/>
    <n v="5013"/>
    <s v="IST"/>
    <x v="9"/>
    <n v="2"/>
    <n v="1"/>
    <s v="50131"/>
    <s v=""/>
    <s v=""/>
  </r>
  <r>
    <x v="8"/>
    <s v=" "/>
    <s v="TK"/>
    <x v="289"/>
    <m/>
    <s v="MON"/>
    <x v="15"/>
    <d v="1899-12-30T09:50:00"/>
    <d v="1899-12-30T13:20:00"/>
    <s v="  "/>
    <x v="5"/>
    <s v="TK"/>
    <n v="333"/>
    <x v="3"/>
    <x v="1"/>
    <x v="0"/>
    <x v="0"/>
    <x v="14"/>
    <x v="10"/>
    <x v="4"/>
    <x v="5"/>
    <x v="5"/>
    <x v="4"/>
    <s v="ISTBCNIST"/>
    <n v="1"/>
    <s v=""/>
    <s v=""/>
    <s v=""/>
    <s v=""/>
    <s v=""/>
    <s v=""/>
    <s v=""/>
    <s v=""/>
    <s v=""/>
    <s v=""/>
    <s v=""/>
    <s v=""/>
    <s v=""/>
    <s v="439971854BCN"/>
    <s v="4399718531854IST"/>
    <s v=""/>
    <s v="439971854"/>
    <n v="4786"/>
    <s v="IST"/>
    <x v="9"/>
    <n v="2"/>
    <n v="2"/>
    <s v="47862"/>
    <s v="4786ISLT"/>
    <s v="ISTBCNIST"/>
  </r>
  <r>
    <x v="8"/>
    <s v=" "/>
    <s v="TK"/>
    <x v="377"/>
    <m/>
    <s v="MON"/>
    <x v="70"/>
    <d v="1899-12-30T09:55:00"/>
    <d v="1899-12-30T12:10:00"/>
    <s v="  "/>
    <x v="130"/>
    <s v="TK"/>
    <n v="789"/>
    <x v="3"/>
    <x v="1"/>
    <x v="4"/>
    <x v="0"/>
    <x v="67"/>
    <x v="51"/>
    <x v="2"/>
    <x v="125"/>
    <x v="50"/>
    <x v="6"/>
    <s v="ISTMEXCUNIST"/>
    <n v="1"/>
    <s v=""/>
    <s v=""/>
    <s v=""/>
    <s v=""/>
    <s v=""/>
    <s v=""/>
    <s v=""/>
    <s v=""/>
    <s v=""/>
    <s v=""/>
    <s v=""/>
    <s v=""/>
    <n v="1"/>
    <s v="43996181MEX"/>
    <s v="43996181181CUN"/>
    <s v=""/>
    <s v="43997181"/>
    <n v="4562"/>
    <s v="IST"/>
    <x v="8"/>
    <n v="3"/>
    <n v="2"/>
    <s v="45622"/>
    <s v=""/>
    <s v=""/>
  </r>
  <r>
    <x v="8"/>
    <s v=" "/>
    <s v="TK"/>
    <x v="290"/>
    <m/>
    <s v="MON"/>
    <x v="12"/>
    <d v="1899-12-30T09:55:00"/>
    <d v="1899-12-30T14:10:00"/>
    <s v="  "/>
    <x v="5"/>
    <s v="TK"/>
    <n v="333"/>
    <x v="3"/>
    <x v="1"/>
    <x v="0"/>
    <x v="0"/>
    <x v="11"/>
    <x v="10"/>
    <x v="4"/>
    <x v="5"/>
    <x v="5"/>
    <x v="4"/>
    <s v="ISTMADIST"/>
    <n v="1"/>
    <s v=""/>
    <s v=""/>
    <s v=""/>
    <s v=""/>
    <s v=""/>
    <s v=""/>
    <s v=""/>
    <s v=""/>
    <s v=""/>
    <s v=""/>
    <s v=""/>
    <s v=""/>
    <s v=""/>
    <s v="439971858MAD"/>
    <s v="4399718571858IST"/>
    <s v=""/>
    <s v="439971858"/>
    <n v="4757"/>
    <s v="IST"/>
    <x v="9"/>
    <n v="2"/>
    <n v="2"/>
    <s v="47572"/>
    <s v="4757ISLT"/>
    <s v="ISTMADIST"/>
  </r>
  <r>
    <x v="8"/>
    <s v=" "/>
    <s v="TK"/>
    <x v="291"/>
    <m/>
    <s v="MON"/>
    <x v="1"/>
    <d v="1899-12-30T10:00:00"/>
    <d v="1899-12-30T13:50:00"/>
    <s v="  "/>
    <x v="17"/>
    <s v="TK"/>
    <n v="333"/>
    <x v="3"/>
    <x v="1"/>
    <x v="0"/>
    <x v="0"/>
    <x v="1"/>
    <x v="1"/>
    <x v="1"/>
    <x v="16"/>
    <x v="16"/>
    <x v="2"/>
    <s v="ISTLHRIST"/>
    <n v="1"/>
    <s v=""/>
    <s v=""/>
    <s v=""/>
    <s v=""/>
    <s v=""/>
    <s v=""/>
    <n v="1"/>
    <s v=""/>
    <s v=""/>
    <s v=""/>
    <s v=""/>
    <s v=""/>
    <s v=""/>
    <s v="439971985IST"/>
    <s v="4399719851985LHR"/>
    <s v="ISTL"/>
    <s v="439971985ISTL"/>
    <n v="5026"/>
    <s v="IST"/>
    <x v="9"/>
    <n v="2"/>
    <n v="1"/>
    <s v="50261"/>
    <s v=""/>
    <s v=""/>
  </r>
  <r>
    <x v="8"/>
    <s v=" "/>
    <s v="TK"/>
    <x v="292"/>
    <m/>
    <s v="MON"/>
    <x v="1"/>
    <d v="1899-12-30T10:05:00"/>
    <d v="1899-12-30T14:15:00"/>
    <s v="  "/>
    <x v="118"/>
    <s v="TK"/>
    <s v="33D"/>
    <x v="3"/>
    <x v="1"/>
    <x v="0"/>
    <x v="0"/>
    <x v="1"/>
    <x v="1"/>
    <x v="1"/>
    <x v="113"/>
    <x v="16"/>
    <x v="2"/>
    <s v="ISTMANIST"/>
    <n v="1"/>
    <s v=""/>
    <s v=""/>
    <s v=""/>
    <s v=""/>
    <s v=""/>
    <s v=""/>
    <n v="1"/>
    <s v=""/>
    <s v=""/>
    <s v=""/>
    <s v=""/>
    <s v=""/>
    <s v=""/>
    <s v="439971995IST"/>
    <s v="4399719951995MAN"/>
    <s v="ISTL"/>
    <s v="439971995ISTL"/>
    <n v="5032"/>
    <s v="IST"/>
    <x v="9"/>
    <n v="2"/>
    <n v="1"/>
    <s v="50321"/>
    <s v=""/>
    <s v=""/>
  </r>
  <r>
    <x v="8"/>
    <s v=" "/>
    <s v="TK"/>
    <x v="293"/>
    <m/>
    <s v="MON"/>
    <x v="1"/>
    <d v="1899-12-30T10:10:00"/>
    <d v="1899-12-30T23:50:00"/>
    <s v="  "/>
    <x v="104"/>
    <s v="TK"/>
    <s v="77B"/>
    <x v="3"/>
    <x v="1"/>
    <x v="1"/>
    <x v="0"/>
    <x v="1"/>
    <x v="1"/>
    <x v="1"/>
    <x v="101"/>
    <x v="15"/>
    <x v="6"/>
    <s v="Sefer Sonu Yok"/>
    <n v="1"/>
    <s v=""/>
    <s v=""/>
    <s v=""/>
    <s v=""/>
    <s v=""/>
    <s v=""/>
    <n v="1"/>
    <s v=""/>
    <s v=""/>
    <s v=""/>
    <s v=""/>
    <s v=""/>
    <s v=""/>
    <s v="439979IST"/>
    <s v="4399799LAX"/>
    <s v="ISTL"/>
    <s v="439979ISTL"/>
    <n v="5034"/>
    <s v="IST"/>
    <x v="9"/>
    <n v="1"/>
    <n v="1"/>
    <s v="50341"/>
    <s v=""/>
    <s v=""/>
  </r>
  <r>
    <x v="8"/>
    <s v=" "/>
    <s v="TK"/>
    <x v="294"/>
    <m/>
    <s v="MON"/>
    <x v="1"/>
    <d v="1899-12-30T10:10:00"/>
    <d v="1899-12-30T23:30:00"/>
    <s v="  "/>
    <x v="115"/>
    <s v="TK"/>
    <s v="77B"/>
    <x v="3"/>
    <x v="1"/>
    <x v="1"/>
    <x v="0"/>
    <x v="1"/>
    <x v="1"/>
    <x v="1"/>
    <x v="110"/>
    <x v="15"/>
    <x v="6"/>
    <s v="Sefer Sonu Yok"/>
    <n v="1"/>
    <s v=""/>
    <s v=""/>
    <s v=""/>
    <s v=""/>
    <s v=""/>
    <s v=""/>
    <n v="1"/>
    <s v=""/>
    <s v=""/>
    <s v=""/>
    <s v=""/>
    <s v=""/>
    <s v=""/>
    <s v="4399779IST"/>
    <s v="439977979SFO"/>
    <s v="ISTL"/>
    <s v="4399779ISTL"/>
    <n v="5035"/>
    <s v="IST"/>
    <x v="9"/>
    <n v="1"/>
    <n v="1"/>
    <s v="50351"/>
    <s v=""/>
    <s v=""/>
  </r>
  <r>
    <x v="8"/>
    <s v=" "/>
    <s v="TK"/>
    <x v="78"/>
    <m/>
    <s v="MON"/>
    <x v="70"/>
    <d v="1899-12-30T10:15:00"/>
    <d v="1899-12-30T12:40:00"/>
    <s v="  "/>
    <x v="71"/>
    <s v="TK"/>
    <s v="77X"/>
    <x v="1"/>
    <x v="0"/>
    <x v="1"/>
    <x v="0"/>
    <x v="67"/>
    <x v="51"/>
    <x v="2"/>
    <x v="68"/>
    <x v="15"/>
    <x v="6"/>
    <s v="ISLORDMEXIAHISL"/>
    <n v="1"/>
    <s v=""/>
    <s v=""/>
    <s v=""/>
    <s v=""/>
    <s v=""/>
    <s v=""/>
    <s v=""/>
    <s v=""/>
    <s v=""/>
    <s v=""/>
    <s v=""/>
    <s v=""/>
    <n v="1"/>
    <s v="439966435MEX"/>
    <s v="4399664356435IAH"/>
    <s v=""/>
    <s v="439976435"/>
    <n v="4404"/>
    <s v="ISL"/>
    <x v="8"/>
    <n v="4"/>
    <n v="3"/>
    <s v="44043"/>
    <s v=""/>
    <s v=""/>
  </r>
  <r>
    <x v="8"/>
    <s v=" "/>
    <s v="TK"/>
    <x v="296"/>
    <m/>
    <s v="MON"/>
    <x v="1"/>
    <d v="1899-12-30T10:20:00"/>
    <d v="1899-12-30T14:50:00"/>
    <s v="  "/>
    <x v="85"/>
    <s v="TK"/>
    <n v="332"/>
    <x v="3"/>
    <x v="1"/>
    <x v="0"/>
    <x v="0"/>
    <x v="1"/>
    <x v="1"/>
    <x v="1"/>
    <x v="82"/>
    <x v="9"/>
    <x v="5"/>
    <s v="ISTMADIST"/>
    <n v="1"/>
    <s v=""/>
    <s v=""/>
    <s v=""/>
    <s v=""/>
    <s v=""/>
    <s v=""/>
    <n v="1"/>
    <s v=""/>
    <s v=""/>
    <s v=""/>
    <s v=""/>
    <s v=""/>
    <s v=""/>
    <s v="439971859IST"/>
    <s v="4399718591859MAD"/>
    <s v="ISTL"/>
    <s v="439971859ISTL"/>
    <n v="5045"/>
    <s v="IST"/>
    <x v="9"/>
    <n v="2"/>
    <n v="1"/>
    <s v="50451"/>
    <s v=""/>
    <s v=""/>
  </r>
  <r>
    <x v="8"/>
    <s v=" "/>
    <s v="TK"/>
    <x v="297"/>
    <m/>
    <s v="MON"/>
    <x v="1"/>
    <d v="1899-12-30T10:30:00"/>
    <d v="1899-12-30T21:20:00"/>
    <s v="  "/>
    <x v="46"/>
    <s v="TK"/>
    <s v="77B"/>
    <x v="3"/>
    <x v="1"/>
    <x v="1"/>
    <x v="0"/>
    <x v="1"/>
    <x v="1"/>
    <x v="1"/>
    <x v="43"/>
    <x v="15"/>
    <x v="6"/>
    <s v="ISTJFKIST"/>
    <n v="1"/>
    <s v=""/>
    <s v=""/>
    <s v=""/>
    <s v=""/>
    <s v=""/>
    <s v=""/>
    <n v="1"/>
    <s v=""/>
    <s v=""/>
    <s v=""/>
    <s v=""/>
    <s v=""/>
    <s v=""/>
    <s v="439971IST"/>
    <s v="4399711JFK"/>
    <s v="ISTL"/>
    <s v="439971ISTL"/>
    <n v="5048"/>
    <s v="IST"/>
    <x v="9"/>
    <n v="2"/>
    <n v="1"/>
    <s v="50481"/>
    <s v=""/>
    <s v=""/>
  </r>
  <r>
    <x v="8"/>
    <s v=" "/>
    <s v="TK"/>
    <x v="298"/>
    <m/>
    <s v="MON"/>
    <x v="24"/>
    <d v="1899-12-30T10:30:00"/>
    <d v="1899-12-30T14:20:00"/>
    <s v="  "/>
    <x v="5"/>
    <s v="TK"/>
    <s v="77K"/>
    <x v="3"/>
    <x v="1"/>
    <x v="1"/>
    <x v="0"/>
    <x v="23"/>
    <x v="19"/>
    <x v="5"/>
    <x v="5"/>
    <x v="5"/>
    <x v="4"/>
    <s v="ISTLHRIST"/>
    <n v="1"/>
    <s v=""/>
    <s v=""/>
    <s v=""/>
    <s v=""/>
    <s v=""/>
    <s v=""/>
    <s v=""/>
    <s v=""/>
    <s v=""/>
    <s v=""/>
    <s v=""/>
    <s v=""/>
    <s v=""/>
    <s v="439971980LHR"/>
    <s v="4399719791980IST"/>
    <s v=""/>
    <s v="439971980"/>
    <n v="4790"/>
    <s v="IST"/>
    <x v="9"/>
    <n v="2"/>
    <n v="2"/>
    <s v="47902"/>
    <s v="4790ISLT"/>
    <s v="ISTLHRIST"/>
  </r>
  <r>
    <x v="8"/>
    <s v=" "/>
    <s v="TK"/>
    <x v="300"/>
    <m/>
    <s v="MON"/>
    <x v="1"/>
    <d v="1899-12-30T10:40:00"/>
    <d v="1899-12-30T23:00:00"/>
    <s v="  "/>
    <x v="57"/>
    <s v="TK"/>
    <s v="77B"/>
    <x v="3"/>
    <x v="1"/>
    <x v="1"/>
    <x v="0"/>
    <x v="1"/>
    <x v="1"/>
    <x v="1"/>
    <x v="54"/>
    <x v="15"/>
    <x v="6"/>
    <s v="Sefer Sonu Yok"/>
    <n v="1"/>
    <s v=""/>
    <s v=""/>
    <s v=""/>
    <s v=""/>
    <s v=""/>
    <s v=""/>
    <n v="1"/>
    <s v=""/>
    <s v=""/>
    <s v=""/>
    <s v=""/>
    <s v=""/>
    <s v=""/>
    <s v="4399777IST"/>
    <s v="439977777MIA"/>
    <s v="ISTL"/>
    <s v="4399777ISTL"/>
    <n v="5057"/>
    <s v="IST"/>
    <x v="9"/>
    <n v="1"/>
    <n v="1"/>
    <s v="50571"/>
    <s v=""/>
    <s v=""/>
  </r>
  <r>
    <x v="8"/>
    <s v=" "/>
    <s v="TK"/>
    <x v="301"/>
    <m/>
    <s v="MON"/>
    <x v="1"/>
    <d v="1899-12-30T10:40:00"/>
    <d v="1899-12-30T23:55:00"/>
    <s v="  "/>
    <x v="64"/>
    <s v="TK"/>
    <s v="77B"/>
    <x v="3"/>
    <x v="1"/>
    <x v="1"/>
    <x v="0"/>
    <x v="1"/>
    <x v="1"/>
    <x v="1"/>
    <x v="61"/>
    <x v="47"/>
    <x v="6"/>
    <s v="Sefer Sonu Yok"/>
    <n v="1"/>
    <s v=""/>
    <s v=""/>
    <s v=""/>
    <s v=""/>
    <s v=""/>
    <s v=""/>
    <n v="1"/>
    <s v=""/>
    <s v=""/>
    <s v=""/>
    <s v=""/>
    <s v=""/>
    <s v=""/>
    <s v="43997193IST"/>
    <s v="43997193193GRU"/>
    <s v="ISTL"/>
    <s v="43997193ISTL"/>
    <n v="5058"/>
    <s v="IST"/>
    <x v="9"/>
    <n v="1"/>
    <n v="1"/>
    <s v="50581"/>
    <s v=""/>
    <s v=""/>
  </r>
  <r>
    <x v="8"/>
    <s v=" "/>
    <s v="TK"/>
    <x v="302"/>
    <m/>
    <s v="MON"/>
    <x v="108"/>
    <d v="1899-12-30T10:50:00"/>
    <d v="1899-12-30T15:15:00"/>
    <s v="  "/>
    <x v="32"/>
    <s v="TK"/>
    <s v="78Z"/>
    <x v="3"/>
    <x v="2"/>
    <x v="5"/>
    <x v="1"/>
    <x v="23"/>
    <x v="19"/>
    <x v="5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0LGW"/>
    <s v="not foundnot found1160AYT"/>
    <s v=""/>
    <s v="439971160"/>
    <s v="not found"/>
    <s v="not found"/>
    <x v="0"/>
    <s v=""/>
    <n v="1115"/>
    <s v="not found1115"/>
    <s v=""/>
    <s v=""/>
  </r>
  <r>
    <x v="8"/>
    <s v=" "/>
    <s v="TK"/>
    <x v="304"/>
    <m/>
    <s v="MON"/>
    <x v="1"/>
    <d v="1899-12-30T11:05:00"/>
    <d v="1899-12-30T00:10:00"/>
    <n v="1"/>
    <x v="71"/>
    <s v="TK"/>
    <s v="77B"/>
    <x v="3"/>
    <x v="1"/>
    <x v="1"/>
    <x v="0"/>
    <x v="1"/>
    <x v="1"/>
    <x v="1"/>
    <x v="68"/>
    <x v="15"/>
    <x v="6"/>
    <s v="Sefer Sonu Yok"/>
    <n v="1"/>
    <s v=""/>
    <s v=""/>
    <s v=""/>
    <s v=""/>
    <s v=""/>
    <s v=""/>
    <n v="1"/>
    <s v=""/>
    <s v=""/>
    <s v=""/>
    <s v=""/>
    <s v=""/>
    <s v=""/>
    <s v="4399733IST"/>
    <s v="439973333IAH"/>
    <s v="ISTL"/>
    <s v="4399733ISTL"/>
    <n v="5080"/>
    <s v="IST"/>
    <x v="9"/>
    <n v="1"/>
    <n v="1"/>
    <s v="50801"/>
    <s v=""/>
    <s v=""/>
  </r>
  <r>
    <x v="8"/>
    <s v=" "/>
    <s v="TK"/>
    <x v="305"/>
    <m/>
    <s v="MON"/>
    <x v="1"/>
    <d v="1899-12-30T11:05:00"/>
    <d v="1899-12-30T18:05:00"/>
    <s v="  "/>
    <x v="19"/>
    <s v="TK"/>
    <s v="33D"/>
    <x v="3"/>
    <x v="1"/>
    <x v="0"/>
    <x v="0"/>
    <x v="1"/>
    <x v="1"/>
    <x v="1"/>
    <x v="17"/>
    <x v="17"/>
    <x v="0"/>
    <s v="ISTLOSIST"/>
    <n v="1"/>
    <s v=""/>
    <s v=""/>
    <s v=""/>
    <s v=""/>
    <s v=""/>
    <s v=""/>
    <n v="1"/>
    <s v=""/>
    <s v=""/>
    <s v=""/>
    <s v=""/>
    <s v=""/>
    <s v=""/>
    <s v="43997625IST"/>
    <s v="43997625625LOS"/>
    <s v="ISTL"/>
    <s v="43997625ISTL"/>
    <n v="5081"/>
    <s v="IST"/>
    <x v="9"/>
    <n v="2"/>
    <n v="1"/>
    <s v="50811"/>
    <s v=""/>
    <s v=""/>
  </r>
  <r>
    <x v="8"/>
    <s v=" "/>
    <s v="TK"/>
    <x v="306"/>
    <m/>
    <s v="MON"/>
    <x v="30"/>
    <d v="1899-12-30T11:05:00"/>
    <d v="1899-12-30T12:20:00"/>
    <s v="  "/>
    <x v="60"/>
    <s v="TK"/>
    <s v="78Z"/>
    <x v="3"/>
    <x v="2"/>
    <x v="5"/>
    <x v="1"/>
    <x v="28"/>
    <x v="1"/>
    <x v="1"/>
    <x v="57"/>
    <x v="44"/>
    <x v="3"/>
    <s v="Sefer Başlangıcı Yok"/>
    <s v=""/>
    <s v=""/>
    <s v=""/>
    <s v=""/>
    <s v=""/>
    <s v=""/>
    <s v=""/>
    <s v=""/>
    <s v=""/>
    <s v=""/>
    <s v=""/>
    <s v=""/>
    <s v=""/>
    <s v=""/>
    <s v="not found4018AYT"/>
    <s v="not foundnot found4018BEY"/>
    <s v=""/>
    <s v="439974018"/>
    <s v="not found"/>
    <s v="not found"/>
    <x v="0"/>
    <s v=""/>
    <n v="1122"/>
    <s v="not found1122"/>
    <s v=""/>
    <s v=""/>
  </r>
  <r>
    <x v="8"/>
    <s v=" "/>
    <s v="TK"/>
    <x v="307"/>
    <m/>
    <s v="MON"/>
    <x v="1"/>
    <d v="1899-12-30T11:10:00"/>
    <d v="1899-12-30T22:35:00"/>
    <s v="  "/>
    <x v="15"/>
    <s v="TK"/>
    <s v="77B"/>
    <x v="3"/>
    <x v="1"/>
    <x v="1"/>
    <x v="0"/>
    <x v="1"/>
    <x v="1"/>
    <x v="1"/>
    <x v="15"/>
    <x v="15"/>
    <x v="6"/>
    <s v="Sefer Sonu Yok"/>
    <n v="1"/>
    <s v=""/>
    <s v=""/>
    <s v=""/>
    <s v=""/>
    <s v=""/>
    <s v=""/>
    <n v="1"/>
    <s v=""/>
    <s v=""/>
    <s v=""/>
    <s v=""/>
    <s v=""/>
    <s v=""/>
    <s v="439975IST"/>
    <s v="4399755ORD"/>
    <s v="ISTL"/>
    <s v="439975ISTL"/>
    <n v="5085"/>
    <s v="IST"/>
    <x v="9"/>
    <n v="1"/>
    <n v="1"/>
    <s v="50851"/>
    <s v=""/>
    <s v=""/>
  </r>
  <r>
    <x v="8"/>
    <s v=" "/>
    <s v="TK"/>
    <x v="56"/>
    <m/>
    <s v="MON"/>
    <x v="29"/>
    <d v="1899-12-30T11:25:00"/>
    <d v="1899-12-30T13:10:00"/>
    <s v="  "/>
    <x v="5"/>
    <s v="TK"/>
    <n v="333"/>
    <x v="3"/>
    <x v="1"/>
    <x v="0"/>
    <x v="0"/>
    <x v="27"/>
    <x v="1"/>
    <x v="1"/>
    <x v="5"/>
    <x v="5"/>
    <x v="4"/>
    <s v="ISTADAIST"/>
    <n v="1"/>
    <s v=""/>
    <s v=""/>
    <s v=""/>
    <s v=""/>
    <s v=""/>
    <s v=""/>
    <s v=""/>
    <s v=""/>
    <s v=""/>
    <s v=""/>
    <s v=""/>
    <s v=""/>
    <s v=""/>
    <s v="439972459ADA"/>
    <s v="4399724582459IST"/>
    <s v=""/>
    <s v="439972459"/>
    <n v="4905"/>
    <s v="IST"/>
    <x v="9"/>
    <n v="2"/>
    <n v="2"/>
    <s v="49052"/>
    <s v="4905ISLT"/>
    <s v="ISTADAIST"/>
  </r>
  <r>
    <x v="8"/>
    <s v=" "/>
    <s v="TK"/>
    <x v="309"/>
    <m/>
    <s v="MON"/>
    <x v="1"/>
    <d v="1899-12-30T11:30:00"/>
    <d v="1899-12-30T22:15:00"/>
    <s v="  "/>
    <x v="68"/>
    <s v="TK"/>
    <s v="77B"/>
    <x v="3"/>
    <x v="1"/>
    <x v="1"/>
    <x v="0"/>
    <x v="1"/>
    <x v="1"/>
    <x v="1"/>
    <x v="65"/>
    <x v="51"/>
    <x v="6"/>
    <s v="Sefer Sonu Yok"/>
    <n v="1"/>
    <s v=""/>
    <s v=""/>
    <s v=""/>
    <s v=""/>
    <s v=""/>
    <s v=""/>
    <n v="1"/>
    <s v=""/>
    <s v=""/>
    <s v=""/>
    <s v=""/>
    <s v=""/>
    <s v=""/>
    <s v="4399717IST"/>
    <s v="439971717YYZ"/>
    <s v="ISTL"/>
    <s v="4399717ISTL"/>
    <n v="5095"/>
    <s v="IST"/>
    <x v="9"/>
    <n v="1"/>
    <n v="1"/>
    <s v="50951"/>
    <s v=""/>
    <s v=""/>
  </r>
  <r>
    <x v="8"/>
    <s v=" "/>
    <s v="TK"/>
    <x v="131"/>
    <m/>
    <s v="MON"/>
    <x v="71"/>
    <d v="1899-12-30T11:30:00"/>
    <d v="1899-12-30T18:10:00"/>
    <s v="  "/>
    <x v="58"/>
    <s v="TK"/>
    <s v="77X"/>
    <x v="1"/>
    <x v="0"/>
    <x v="1"/>
    <x v="0"/>
    <x v="68"/>
    <x v="52"/>
    <x v="2"/>
    <x v="55"/>
    <x v="42"/>
    <x v="0"/>
    <s v="ISLDSSGRUDSSISL"/>
    <n v="1"/>
    <s v=""/>
    <s v=""/>
    <s v=""/>
    <s v=""/>
    <s v=""/>
    <s v=""/>
    <s v=""/>
    <s v=""/>
    <s v=""/>
    <s v=""/>
    <s v=""/>
    <s v=""/>
    <s v=""/>
    <s v="439966440GRU"/>
    <s v="4399664396440DSS"/>
    <s v=""/>
    <s v="439976440"/>
    <n v="4506"/>
    <s v="ISL"/>
    <x v="8"/>
    <n v="4"/>
    <n v="3"/>
    <s v="45063"/>
    <s v=""/>
    <s v=""/>
  </r>
  <r>
    <x v="8"/>
    <s v=" "/>
    <s v="TK"/>
    <x v="311"/>
    <m/>
    <s v="MON"/>
    <x v="1"/>
    <d v="1899-12-30T11:35:00"/>
    <d v="1899-12-30T15:40:00"/>
    <s v="  "/>
    <x v="17"/>
    <s v="TK"/>
    <s v="35D"/>
    <x v="3"/>
    <x v="1"/>
    <x v="6"/>
    <x v="0"/>
    <x v="1"/>
    <x v="1"/>
    <x v="1"/>
    <x v="16"/>
    <x v="16"/>
    <x v="2"/>
    <s v="ISTLHRIST"/>
    <n v="1"/>
    <s v=""/>
    <s v=""/>
    <s v=""/>
    <s v=""/>
    <s v=""/>
    <s v=""/>
    <n v="1"/>
    <s v=""/>
    <s v=""/>
    <s v=""/>
    <s v=""/>
    <s v=""/>
    <s v=""/>
    <s v="439971971IST"/>
    <s v="4399719711971LHR"/>
    <s v="ISTL"/>
    <s v="439971971ISTL"/>
    <n v="5101"/>
    <s v="IST"/>
    <x v="9"/>
    <n v="2"/>
    <n v="1"/>
    <s v="51011"/>
    <s v=""/>
    <s v=""/>
  </r>
  <r>
    <x v="8"/>
    <s v=" "/>
    <s v="TK"/>
    <x v="312"/>
    <m/>
    <s v="MON"/>
    <x v="1"/>
    <d v="1899-12-30T11:40:00"/>
    <d v="1899-12-30T22:25:00"/>
    <s v="  "/>
    <x v="121"/>
    <s v="TK"/>
    <n v="333"/>
    <x v="3"/>
    <x v="1"/>
    <x v="0"/>
    <x v="0"/>
    <x v="1"/>
    <x v="1"/>
    <x v="1"/>
    <x v="116"/>
    <x v="15"/>
    <x v="6"/>
    <s v="Sefer Sonu Yok"/>
    <n v="1"/>
    <s v=""/>
    <s v=""/>
    <s v=""/>
    <s v=""/>
    <s v=""/>
    <s v=""/>
    <n v="1"/>
    <s v=""/>
    <s v=""/>
    <s v=""/>
    <s v=""/>
    <s v=""/>
    <s v=""/>
    <s v="4399781IST"/>
    <s v="439978181BOS"/>
    <s v="ISTL"/>
    <s v="4399781ISTL"/>
    <n v="5104"/>
    <s v="IST"/>
    <x v="9"/>
    <n v="1"/>
    <n v="1"/>
    <s v="51041"/>
    <s v=""/>
    <s v=""/>
  </r>
  <r>
    <x v="8"/>
    <s v=" "/>
    <s v="TK"/>
    <x v="313"/>
    <m/>
    <s v="MON"/>
    <x v="1"/>
    <d v="1899-12-30T11:40:00"/>
    <d v="1899-12-30T15:00:00"/>
    <s v="  "/>
    <x v="122"/>
    <s v="TK"/>
    <s v="33P"/>
    <x v="3"/>
    <x v="1"/>
    <x v="0"/>
    <x v="0"/>
    <x v="1"/>
    <x v="1"/>
    <x v="1"/>
    <x v="117"/>
    <x v="6"/>
    <x v="5"/>
    <s v="ISTHAMIST"/>
    <n v="1"/>
    <s v=""/>
    <s v=""/>
    <s v=""/>
    <s v=""/>
    <s v=""/>
    <s v=""/>
    <n v="1"/>
    <s v=""/>
    <s v=""/>
    <s v=""/>
    <s v=""/>
    <s v=""/>
    <s v=""/>
    <s v="439971663IST"/>
    <s v="4399716631663HAM"/>
    <s v="ISTL"/>
    <s v="439971663ISTL"/>
    <n v="5107"/>
    <s v="IST"/>
    <x v="9"/>
    <n v="2"/>
    <n v="1"/>
    <s v="51071"/>
    <s v=""/>
    <s v=""/>
  </r>
  <r>
    <x v="8"/>
    <s v=" "/>
    <s v="TK"/>
    <x v="314"/>
    <m/>
    <s v="MON"/>
    <x v="1"/>
    <d v="1899-12-30T11:45:00"/>
    <d v="1899-12-30T15:35:00"/>
    <s v="  "/>
    <x v="9"/>
    <s v="TK"/>
    <n v="333"/>
    <x v="3"/>
    <x v="1"/>
    <x v="0"/>
    <x v="0"/>
    <x v="1"/>
    <x v="1"/>
    <x v="1"/>
    <x v="9"/>
    <x v="9"/>
    <x v="5"/>
    <s v="ISTBCNIST"/>
    <n v="1"/>
    <s v=""/>
    <s v=""/>
    <s v=""/>
    <s v=""/>
    <s v=""/>
    <s v=""/>
    <n v="1"/>
    <s v=""/>
    <s v=""/>
    <s v=""/>
    <s v=""/>
    <s v=""/>
    <s v=""/>
    <s v="439971855IST"/>
    <s v="4399718551855BCN"/>
    <s v="ISTL"/>
    <s v="439971855ISTL"/>
    <n v="5111"/>
    <s v="IST"/>
    <x v="9"/>
    <n v="2"/>
    <n v="1"/>
    <s v="51111"/>
    <s v=""/>
    <s v=""/>
  </r>
  <r>
    <x v="8"/>
    <s v=" "/>
    <s v="TK"/>
    <x v="315"/>
    <m/>
    <s v="MON"/>
    <x v="1"/>
    <d v="1899-12-30T11:50:00"/>
    <d v="1899-12-30T15:30:00"/>
    <s v="  "/>
    <x v="14"/>
    <s v="TK"/>
    <n v="789"/>
    <x v="3"/>
    <x v="1"/>
    <x v="4"/>
    <x v="0"/>
    <x v="1"/>
    <x v="1"/>
    <x v="1"/>
    <x v="14"/>
    <x v="14"/>
    <x v="5"/>
    <s v="ISTAMSIST"/>
    <n v="1"/>
    <s v=""/>
    <s v=""/>
    <s v=""/>
    <s v=""/>
    <s v=""/>
    <s v=""/>
    <n v="1"/>
    <s v=""/>
    <s v=""/>
    <s v=""/>
    <s v=""/>
    <s v=""/>
    <s v=""/>
    <s v="439971953IST"/>
    <s v="4399719531953AMS"/>
    <s v="ISTL"/>
    <s v="439971953ISTL"/>
    <n v="5117"/>
    <s v="IST"/>
    <x v="9"/>
    <n v="2"/>
    <n v="1"/>
    <s v="51171"/>
    <s v=""/>
    <s v=""/>
  </r>
  <r>
    <x v="8"/>
    <s v=" "/>
    <s v="TK"/>
    <x v="583"/>
    <m/>
    <s v="MON"/>
    <x v="51"/>
    <d v="1899-12-30T11:55:00"/>
    <d v="1899-12-30T14:40:00"/>
    <s v="  "/>
    <x v="32"/>
    <s v="TK"/>
    <s v="TKB"/>
    <x v="3"/>
    <x v="2"/>
    <x v="5"/>
    <x v="1"/>
    <x v="49"/>
    <x v="39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85BGW"/>
    <s v="not foundnot found1185AYT"/>
    <s v=""/>
    <s v="439971185"/>
    <s v="not found"/>
    <s v="not found"/>
    <x v="0"/>
    <s v=""/>
    <n v="1133"/>
    <s v="not found1133"/>
    <s v=""/>
    <s v=""/>
  </r>
  <r>
    <x v="8"/>
    <s v=" "/>
    <s v="TK"/>
    <x v="317"/>
    <m/>
    <s v="MON"/>
    <x v="1"/>
    <d v="1899-12-30T12:00:00"/>
    <d v="1899-12-30T22:50:00"/>
    <s v="  "/>
    <x v="124"/>
    <s v="TK"/>
    <s v="77B"/>
    <x v="3"/>
    <x v="1"/>
    <x v="1"/>
    <x v="0"/>
    <x v="1"/>
    <x v="1"/>
    <x v="1"/>
    <x v="119"/>
    <x v="15"/>
    <x v="6"/>
    <s v="Sefer Sonu Yok"/>
    <n v="1"/>
    <s v=""/>
    <s v=""/>
    <s v=""/>
    <s v=""/>
    <s v=""/>
    <s v=""/>
    <n v="1"/>
    <s v=""/>
    <s v=""/>
    <s v=""/>
    <s v=""/>
    <s v=""/>
    <s v=""/>
    <s v="439977IST"/>
    <s v="4399777IAD"/>
    <s v="ISTL"/>
    <s v="439977ISTL"/>
    <n v="5121"/>
    <s v="IST"/>
    <x v="9"/>
    <n v="1"/>
    <n v="1"/>
    <s v="51211"/>
    <s v=""/>
    <s v=""/>
  </r>
  <r>
    <x v="8"/>
    <s v=" "/>
    <s v="TK"/>
    <x v="132"/>
    <m/>
    <s v="MON"/>
    <x v="2"/>
    <d v="1899-12-30T12:00:00"/>
    <d v="1899-12-30T17:20:00"/>
    <s v="  "/>
    <x v="72"/>
    <s v="TK"/>
    <s v="77X"/>
    <x v="1"/>
    <x v="0"/>
    <x v="1"/>
    <x v="0"/>
    <x v="1"/>
    <x v="1"/>
    <x v="1"/>
    <x v="69"/>
    <x v="33"/>
    <x v="3"/>
    <s v="Sefer Sonu Yok"/>
    <n v="1"/>
    <s v=""/>
    <s v=""/>
    <s v=""/>
    <s v=""/>
    <s v=""/>
    <s v=""/>
    <n v="1"/>
    <s v=""/>
    <s v=""/>
    <s v=""/>
    <s v=""/>
    <s v=""/>
    <s v=""/>
    <s v="439976206ISL"/>
    <s v="4399762066206KHI"/>
    <s v="ISTL"/>
    <s v="439976206ISTL"/>
    <n v="5124"/>
    <s v="ISL"/>
    <x v="9"/>
    <n v="2"/>
    <n v="1"/>
    <s v="51241"/>
    <s v=""/>
    <s v=""/>
  </r>
  <r>
    <x v="8"/>
    <s v=" "/>
    <s v="TK"/>
    <x v="449"/>
    <m/>
    <s v="MON"/>
    <x v="108"/>
    <d v="1899-12-30T12:05:00"/>
    <d v="1899-12-30T16:20:00"/>
    <s v="  "/>
    <x v="119"/>
    <s v="TK"/>
    <s v="78Z"/>
    <x v="3"/>
    <x v="2"/>
    <x v="5"/>
    <x v="1"/>
    <x v="23"/>
    <x v="19"/>
    <x v="5"/>
    <x v="114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232LGW"/>
    <s v="not foundnot found1232DLM"/>
    <s v=""/>
    <s v="439971232"/>
    <s v="not found"/>
    <s v="not found"/>
    <x v="0"/>
    <s v=""/>
    <n v="1137"/>
    <s v="not found1137"/>
    <s v=""/>
    <s v=""/>
  </r>
  <r>
    <x v="8"/>
    <s v=" "/>
    <s v="TK"/>
    <x v="318"/>
    <m/>
    <s v="MON"/>
    <x v="1"/>
    <d v="1899-12-30T12:05:00"/>
    <d v="1899-12-30T14:50:00"/>
    <s v="  "/>
    <x v="107"/>
    <s v="TK"/>
    <n v="332"/>
    <x v="3"/>
    <x v="1"/>
    <x v="0"/>
    <x v="0"/>
    <x v="1"/>
    <x v="1"/>
    <x v="1"/>
    <x v="104"/>
    <x v="6"/>
    <x v="5"/>
    <s v="ISTMUCIST"/>
    <n v="1"/>
    <s v=""/>
    <s v=""/>
    <s v=""/>
    <s v=""/>
    <s v=""/>
    <s v=""/>
    <n v="1"/>
    <s v=""/>
    <s v=""/>
    <s v=""/>
    <s v=""/>
    <s v=""/>
    <s v=""/>
    <s v="439971635IST"/>
    <s v="4399716351635MUC"/>
    <s v="ISTL"/>
    <s v="439971635ISTL"/>
    <n v="5131"/>
    <s v="IST"/>
    <x v="9"/>
    <n v="2"/>
    <n v="1"/>
    <s v="51311"/>
    <s v=""/>
    <s v=""/>
  </r>
  <r>
    <x v="8"/>
    <s v=" "/>
    <s v="TK"/>
    <x v="600"/>
    <m/>
    <s v="MON"/>
    <x v="44"/>
    <d v="1899-12-30T12:10:00"/>
    <d v="1899-12-30T15:40:00"/>
    <s v="  "/>
    <x v="5"/>
    <s v="TK"/>
    <s v="33L"/>
    <x v="3"/>
    <x v="1"/>
    <x v="0"/>
    <x v="0"/>
    <x v="42"/>
    <x v="33"/>
    <x v="4"/>
    <x v="5"/>
    <x v="5"/>
    <x v="4"/>
    <s v="ISTCDGIST"/>
    <n v="1"/>
    <s v=""/>
    <s v=""/>
    <s v=""/>
    <s v=""/>
    <s v=""/>
    <s v=""/>
    <s v=""/>
    <s v=""/>
    <s v=""/>
    <s v=""/>
    <s v=""/>
    <s v=""/>
    <s v=""/>
    <s v="439971824CDG"/>
    <s v="4399718231824IST"/>
    <s v=""/>
    <s v="439971824"/>
    <n v="4888"/>
    <s v="IST"/>
    <x v="9"/>
    <n v="2"/>
    <n v="2"/>
    <s v="48882"/>
    <s v="4888ISLT"/>
    <s v="ISTCDGIST"/>
  </r>
  <r>
    <x v="8"/>
    <s v=" "/>
    <s v="TK"/>
    <x v="322"/>
    <m/>
    <s v="MON"/>
    <x v="1"/>
    <d v="1899-12-30T12:20:00"/>
    <d v="1899-12-30T15:40:00"/>
    <s v="  "/>
    <x v="109"/>
    <s v="TK"/>
    <s v="33D"/>
    <x v="3"/>
    <x v="1"/>
    <x v="0"/>
    <x v="0"/>
    <x v="1"/>
    <x v="1"/>
    <x v="1"/>
    <x v="106"/>
    <x v="6"/>
    <x v="5"/>
    <s v="ISTDUSIST"/>
    <n v="1"/>
    <s v=""/>
    <s v=""/>
    <s v=""/>
    <s v=""/>
    <s v=""/>
    <s v=""/>
    <n v="1"/>
    <s v=""/>
    <s v=""/>
    <s v=""/>
    <s v=""/>
    <s v=""/>
    <s v=""/>
    <s v="439971527IST"/>
    <s v="4399715271527DUS"/>
    <s v="ISTL"/>
    <s v="439971527ISTL"/>
    <n v="5145"/>
    <s v="IST"/>
    <x v="9"/>
    <n v="2"/>
    <n v="1"/>
    <s v="51451"/>
    <s v=""/>
    <s v=""/>
  </r>
  <r>
    <x v="8"/>
    <s v=" "/>
    <s v="TK"/>
    <x v="601"/>
    <m/>
    <s v="MON"/>
    <x v="64"/>
    <d v="1899-12-30T12:20:00"/>
    <d v="1899-12-30T14:05:00"/>
    <s v="  "/>
    <x v="32"/>
    <s v="TK"/>
    <s v="78Z"/>
    <x v="3"/>
    <x v="2"/>
    <x v="5"/>
    <x v="1"/>
    <x v="61"/>
    <x v="47"/>
    <x v="6"/>
    <x v="30"/>
    <x v="5"/>
    <x v="4"/>
    <s v="Sefer Başlangıcı Yok"/>
    <n v="1"/>
    <s v=""/>
    <s v=""/>
    <s v=""/>
    <s v=""/>
    <s v=""/>
    <s v=""/>
    <s v=""/>
    <s v=""/>
    <s v=""/>
    <s v=""/>
    <s v=""/>
    <s v=""/>
    <s v=""/>
    <s v="not found4021AMM"/>
    <s v="not foundnot found4021AYT"/>
    <s v=""/>
    <s v="439974021"/>
    <s v="not found"/>
    <s v="not found"/>
    <x v="0"/>
    <s v=""/>
    <n v="1142"/>
    <s v="not found1142"/>
    <s v=""/>
    <s v=""/>
  </r>
  <r>
    <x v="8"/>
    <s v=" "/>
    <s v="TK"/>
    <x v="324"/>
    <m/>
    <s v="MON"/>
    <x v="1"/>
    <d v="1899-12-30T12:25:00"/>
    <d v="1899-12-30T15:35:00"/>
    <s v="  "/>
    <x v="6"/>
    <s v="TK"/>
    <s v="33P"/>
    <x v="3"/>
    <x v="1"/>
    <x v="0"/>
    <x v="0"/>
    <x v="1"/>
    <x v="1"/>
    <x v="1"/>
    <x v="6"/>
    <x v="6"/>
    <x v="5"/>
    <s v="ISTFRAIST"/>
    <n v="1"/>
    <s v=""/>
    <s v=""/>
    <s v=""/>
    <s v=""/>
    <s v=""/>
    <s v=""/>
    <n v="1"/>
    <s v=""/>
    <s v=""/>
    <s v=""/>
    <s v=""/>
    <s v=""/>
    <s v=""/>
    <s v="439971593IST"/>
    <s v="4399715931593FRA"/>
    <s v="ISTL"/>
    <s v="439971593ISTL"/>
    <n v="5149"/>
    <s v="IST"/>
    <x v="9"/>
    <n v="2"/>
    <n v="1"/>
    <s v="51491"/>
    <s v=""/>
    <s v=""/>
  </r>
  <r>
    <x v="8"/>
    <s v=" "/>
    <s v="TK"/>
    <x v="602"/>
    <m/>
    <s v="MON"/>
    <x v="1"/>
    <d v="1899-12-30T12:30:00"/>
    <d v="1899-12-30T16:15:00"/>
    <s v="  "/>
    <x v="36"/>
    <s v="TK"/>
    <n v="789"/>
    <x v="3"/>
    <x v="1"/>
    <x v="4"/>
    <x v="0"/>
    <x v="1"/>
    <x v="1"/>
    <x v="1"/>
    <x v="34"/>
    <x v="27"/>
    <x v="5"/>
    <s v="ISTCDGIST"/>
    <n v="1"/>
    <s v=""/>
    <s v=""/>
    <s v=""/>
    <s v=""/>
    <s v=""/>
    <s v=""/>
    <n v="1"/>
    <s v=""/>
    <s v=""/>
    <s v=""/>
    <s v=""/>
    <s v=""/>
    <s v=""/>
    <s v="439971827IST"/>
    <s v="4399718271827CDG"/>
    <s v="ISTL"/>
    <s v="439971827ISTL"/>
    <n v="5153"/>
    <s v="IST"/>
    <x v="9"/>
    <n v="2"/>
    <n v="1"/>
    <s v="51531"/>
    <s v=""/>
    <s v=""/>
  </r>
  <r>
    <x v="8"/>
    <s v=" "/>
    <s v="TK"/>
    <x v="124"/>
    <m/>
    <s v="MON"/>
    <x v="6"/>
    <d v="1899-12-30T12:30:00"/>
    <d v="1899-12-30T18:10:00"/>
    <s v="  "/>
    <x v="26"/>
    <s v="TK"/>
    <s v="77X"/>
    <x v="1"/>
    <x v="0"/>
    <x v="1"/>
    <x v="0"/>
    <x v="5"/>
    <x v="5"/>
    <x v="3"/>
    <x v="24"/>
    <x v="19"/>
    <x v="1"/>
    <s v="ISLFRUCANISL"/>
    <n v="1"/>
    <s v=""/>
    <s v=""/>
    <s v=""/>
    <s v=""/>
    <s v=""/>
    <s v=""/>
    <n v="1"/>
    <s v=""/>
    <s v=""/>
    <s v=""/>
    <s v=""/>
    <s v=""/>
    <s v=""/>
    <s v="439976530FRU"/>
    <s v="4399765306530CAN"/>
    <s v=""/>
    <s v="439976530"/>
    <n v="4842"/>
    <s v="ISL"/>
    <x v="9"/>
    <n v="3"/>
    <n v="2"/>
    <s v="48422"/>
    <s v=""/>
    <s v=""/>
  </r>
  <r>
    <x v="8"/>
    <s v=" "/>
    <s v="TK"/>
    <x v="326"/>
    <m/>
    <s v="MON"/>
    <x v="18"/>
    <d v="1899-12-30T12:40:00"/>
    <d v="1899-12-30T16:00:00"/>
    <s v="  "/>
    <x v="5"/>
    <s v="TK"/>
    <s v="33P"/>
    <x v="3"/>
    <x v="1"/>
    <x v="0"/>
    <x v="0"/>
    <x v="17"/>
    <x v="15"/>
    <x v="4"/>
    <x v="5"/>
    <x v="5"/>
    <x v="4"/>
    <s v="ISTAMSIST"/>
    <n v="1"/>
    <s v=""/>
    <s v=""/>
    <s v=""/>
    <s v=""/>
    <s v=""/>
    <s v=""/>
    <s v=""/>
    <s v=""/>
    <s v=""/>
    <s v=""/>
    <s v=""/>
    <s v=""/>
    <s v=""/>
    <s v="439971958AMS"/>
    <s v="4399719571958IST"/>
    <s v=""/>
    <s v="439971958"/>
    <n v="4909"/>
    <s v="IST"/>
    <x v="9"/>
    <n v="2"/>
    <n v="2"/>
    <s v="49092"/>
    <s v="4909ISLT"/>
    <s v="ISTAMSIST"/>
  </r>
  <r>
    <x v="8"/>
    <s v=" "/>
    <s v="TK"/>
    <x v="133"/>
    <m/>
    <s v="MON"/>
    <x v="2"/>
    <d v="1899-12-30T12:40:00"/>
    <d v="1899-12-30T18:15:00"/>
    <s v="  "/>
    <x v="23"/>
    <s v="RH"/>
    <s v="3RH"/>
    <x v="2"/>
    <x v="0"/>
    <x v="0"/>
    <x v="0"/>
    <x v="1"/>
    <x v="1"/>
    <x v="1"/>
    <x v="21"/>
    <x v="20"/>
    <x v="1"/>
    <s v="HKGALAISLALAHKG"/>
    <n v="1"/>
    <s v=""/>
    <s v=""/>
    <s v=""/>
    <s v=""/>
    <s v=""/>
    <s v=""/>
    <n v="1"/>
    <s v=""/>
    <s v=""/>
    <s v=""/>
    <s v=""/>
    <s v=""/>
    <s v=""/>
    <s v="439976784ISL"/>
    <s v="4399767846784ALA"/>
    <s v="ISTL"/>
    <s v="439976784ISTL"/>
    <n v="5167"/>
    <s v="ISL"/>
    <x v="9"/>
    <n v="4"/>
    <n v="3"/>
    <s v="51673"/>
    <s v=""/>
    <s v=""/>
  </r>
  <r>
    <x v="8"/>
    <s v=" "/>
    <s v="TK"/>
    <x v="123"/>
    <m/>
    <s v="MON"/>
    <x v="11"/>
    <d v="1899-12-30T12:45:00"/>
    <d v="1899-12-30T18:40:00"/>
    <s v="  "/>
    <x v="73"/>
    <s v="TK"/>
    <s v="33X"/>
    <x v="1"/>
    <x v="0"/>
    <x v="0"/>
    <x v="0"/>
    <x v="10"/>
    <x v="9"/>
    <x v="3"/>
    <x v="70"/>
    <x v="19"/>
    <x v="1"/>
    <s v="Sefer Sonu Yok"/>
    <n v="1"/>
    <s v=""/>
    <s v=""/>
    <s v=""/>
    <s v=""/>
    <s v=""/>
    <s v=""/>
    <n v="1"/>
    <s v=""/>
    <s v=""/>
    <s v=""/>
    <s v=""/>
    <s v=""/>
    <s v=""/>
    <s v="439976268ALA"/>
    <s v="4399762686268SZX"/>
    <s v=""/>
    <s v="439976268"/>
    <n v="4836"/>
    <s v="ISL"/>
    <x v="9"/>
    <n v="3"/>
    <n v="2"/>
    <s v="48362"/>
    <s v=""/>
    <s v=""/>
  </r>
  <r>
    <x v="8"/>
    <s v=" "/>
    <s v="TK"/>
    <x v="450"/>
    <m/>
    <s v="MON"/>
    <x v="36"/>
    <d v="1899-12-30T12:50:00"/>
    <d v="1899-12-30T14:45:00"/>
    <s v="  "/>
    <x v="99"/>
    <s v="TK"/>
    <s v="33D"/>
    <x v="3"/>
    <x v="1"/>
    <x v="0"/>
    <x v="0"/>
    <x v="34"/>
    <x v="26"/>
    <x v="0"/>
    <x v="96"/>
    <x v="71"/>
    <x v="0"/>
    <s v="ISTMRUTNRMRUIST"/>
    <n v="1"/>
    <s v=""/>
    <s v=""/>
    <s v=""/>
    <s v=""/>
    <s v=""/>
    <s v=""/>
    <s v=""/>
    <s v=""/>
    <s v=""/>
    <s v=""/>
    <s v=""/>
    <s v=""/>
    <s v=""/>
    <s v="43996161TNR"/>
    <s v="43996160161MRU"/>
    <s v=""/>
    <s v="43997161"/>
    <n v="4664"/>
    <s v="IST"/>
    <x v="8"/>
    <n v="4"/>
    <n v="3"/>
    <s v="46643"/>
    <s v=""/>
    <s v=""/>
  </r>
  <r>
    <x v="8"/>
    <s v=" "/>
    <s v="TK"/>
    <x v="134"/>
    <m/>
    <s v="MON"/>
    <x v="2"/>
    <d v="1899-12-30T12:50:00"/>
    <d v="1899-12-30T17:30:00"/>
    <s v="  "/>
    <x v="33"/>
    <s v="TK"/>
    <s v="33X"/>
    <x v="1"/>
    <x v="0"/>
    <x v="0"/>
    <x v="0"/>
    <x v="1"/>
    <x v="1"/>
    <x v="1"/>
    <x v="31"/>
    <x v="24"/>
    <x v="0"/>
    <s v="Sefer Sonu Yok"/>
    <n v="1"/>
    <s v=""/>
    <s v=""/>
    <s v=""/>
    <s v=""/>
    <s v=""/>
    <s v=""/>
    <n v="1"/>
    <s v=""/>
    <s v=""/>
    <s v=""/>
    <s v=""/>
    <s v=""/>
    <s v=""/>
    <s v="439976419ISL"/>
    <s v="4399764196419CMN"/>
    <s v="ISTL"/>
    <s v="439976419ISTL"/>
    <n v="5176"/>
    <s v="ISL"/>
    <x v="9"/>
    <n v="2"/>
    <n v="1"/>
    <s v="51761"/>
    <s v=""/>
    <s v=""/>
  </r>
  <r>
    <x v="8"/>
    <s v=" "/>
    <s v="TK"/>
    <x v="330"/>
    <m/>
    <s v="MON"/>
    <x v="112"/>
    <d v="1899-12-30T13:00:00"/>
    <d v="1899-12-30T01:55:00"/>
    <n v="1"/>
    <x v="5"/>
    <s v="TK"/>
    <n v="789"/>
    <x v="3"/>
    <x v="1"/>
    <x v="4"/>
    <x v="0"/>
    <x v="107"/>
    <x v="73"/>
    <x v="3"/>
    <x v="5"/>
    <x v="5"/>
    <x v="4"/>
    <s v="ISTDPSIST"/>
    <n v="1"/>
    <s v=""/>
    <s v=""/>
    <s v=""/>
    <s v=""/>
    <s v=""/>
    <s v=""/>
    <s v=""/>
    <s v=""/>
    <s v=""/>
    <s v=""/>
    <s v=""/>
    <s v=""/>
    <s v=""/>
    <s v="4399667DPS"/>
    <s v="439966667IST"/>
    <s v=""/>
    <s v="4399767"/>
    <n v="4669"/>
    <s v="IST"/>
    <x v="8"/>
    <n v="2"/>
    <n v="2"/>
    <s v="46692"/>
    <s v="4669ISLT"/>
    <s v="ISTDPSIST"/>
  </r>
  <r>
    <x v="8"/>
    <s v=" "/>
    <s v="TK"/>
    <x v="310"/>
    <m/>
    <s v="MON"/>
    <x v="109"/>
    <d v="1899-12-30T13:00:00"/>
    <d v="1899-12-30T17:00:00"/>
    <s v="  "/>
    <x v="113"/>
    <s v="TK"/>
    <s v="78Z"/>
    <x v="3"/>
    <x v="2"/>
    <x v="5"/>
    <x v="1"/>
    <x v="104"/>
    <x v="1"/>
    <x v="1"/>
    <x v="16"/>
    <x v="16"/>
    <x v="2"/>
    <s v="Sefer Başlangıcı Yok"/>
    <s v=""/>
    <s v=""/>
    <s v=""/>
    <s v=""/>
    <s v=""/>
    <s v=""/>
    <s v=""/>
    <s v=""/>
    <s v=""/>
    <s v=""/>
    <s v=""/>
    <s v=""/>
    <s v=""/>
    <s v=""/>
    <s v="not found1163BJV"/>
    <s v="not foundnot found1163LGW"/>
    <s v=""/>
    <s v="439971163"/>
    <s v="not found"/>
    <s v="not found"/>
    <x v="0"/>
    <s v=""/>
    <n v="1150"/>
    <s v="not found1150"/>
    <s v=""/>
    <s v=""/>
  </r>
  <r>
    <x v="8"/>
    <s v=" "/>
    <s v="TK"/>
    <x v="135"/>
    <m/>
    <s v="MON"/>
    <x v="2"/>
    <d v="1899-12-30T13:00:00"/>
    <d v="1899-12-30T19:40:00"/>
    <s v="  "/>
    <x v="74"/>
    <s v="TK"/>
    <s v="33X"/>
    <x v="1"/>
    <x v="0"/>
    <x v="0"/>
    <x v="0"/>
    <x v="1"/>
    <x v="1"/>
    <x v="1"/>
    <x v="71"/>
    <x v="12"/>
    <x v="3"/>
    <s v="Sefer Sonu Yok"/>
    <n v="1"/>
    <s v=""/>
    <s v=""/>
    <s v=""/>
    <s v=""/>
    <s v=""/>
    <s v=""/>
    <n v="1"/>
    <s v=""/>
    <s v=""/>
    <s v=""/>
    <s v=""/>
    <s v=""/>
    <s v=""/>
    <s v="439976208ISL"/>
    <s v="4399762086208BLR"/>
    <s v="ISTL"/>
    <s v="439976208ISTL"/>
    <n v="5189"/>
    <s v="ISL"/>
    <x v="9"/>
    <n v="2"/>
    <n v="1"/>
    <s v="51891"/>
    <s v=""/>
    <s v=""/>
  </r>
  <r>
    <x v="8"/>
    <s v=" "/>
    <s v="TK"/>
    <x v="331"/>
    <m/>
    <s v="MON"/>
    <x v="61"/>
    <d v="1899-12-30T13:05:00"/>
    <d v="1899-12-30T15:05:00"/>
    <s v="  "/>
    <x v="5"/>
    <s v="TK"/>
    <s v="33P"/>
    <x v="3"/>
    <x v="1"/>
    <x v="0"/>
    <x v="0"/>
    <x v="58"/>
    <x v="44"/>
    <x v="6"/>
    <x v="5"/>
    <x v="5"/>
    <x v="4"/>
    <s v="ISTBEYIST"/>
    <n v="1"/>
    <s v=""/>
    <s v=""/>
    <s v=""/>
    <s v=""/>
    <s v=""/>
    <s v=""/>
    <s v=""/>
    <s v=""/>
    <s v=""/>
    <s v=""/>
    <s v=""/>
    <s v=""/>
    <s v=""/>
    <s v="43997825BEY"/>
    <s v="43997824825IST"/>
    <s v=""/>
    <s v="43997825"/>
    <n v="5013"/>
    <s v="IST"/>
    <x v="9"/>
    <n v="2"/>
    <n v="2"/>
    <s v="50132"/>
    <s v="5013ISLT"/>
    <s v="ISTBEYIST"/>
  </r>
  <r>
    <x v="8"/>
    <s v=" "/>
    <s v="TK"/>
    <x v="139"/>
    <m/>
    <s v="MON"/>
    <x v="2"/>
    <d v="1899-12-30T13:10:00"/>
    <d v="1899-12-30T16:20:00"/>
    <s v="  "/>
    <x v="6"/>
    <s v="KZU"/>
    <s v="ABW"/>
    <x v="0"/>
    <x v="0"/>
    <x v="2"/>
    <x v="0"/>
    <x v="1"/>
    <x v="1"/>
    <x v="1"/>
    <x v="6"/>
    <x v="6"/>
    <x v="5"/>
    <s v="ISLFRAISL"/>
    <n v="1"/>
    <s v=""/>
    <s v=""/>
    <s v=""/>
    <s v=""/>
    <s v=""/>
    <s v=""/>
    <n v="1"/>
    <s v=""/>
    <s v=""/>
    <s v=""/>
    <s v=""/>
    <s v=""/>
    <s v=""/>
    <s v="439976603ISL"/>
    <s v="4399766036603FRA"/>
    <s v="ISTL"/>
    <s v="439976603ISTL"/>
    <n v="5193"/>
    <s v="ISL"/>
    <x v="9"/>
    <n v="2"/>
    <n v="1"/>
    <s v="51931"/>
    <s v=""/>
    <s v=""/>
  </r>
  <r>
    <x v="8"/>
    <s v=" "/>
    <s v="TK"/>
    <x v="332"/>
    <m/>
    <s v="MON"/>
    <x v="17"/>
    <d v="1899-12-30T13:15:00"/>
    <d v="1899-12-30T16:15:00"/>
    <s v="  "/>
    <x v="5"/>
    <s v="TK"/>
    <s v="33S"/>
    <x v="3"/>
    <x v="1"/>
    <x v="0"/>
    <x v="0"/>
    <x v="16"/>
    <x v="14"/>
    <x v="4"/>
    <x v="5"/>
    <x v="5"/>
    <x v="4"/>
    <s v="ISTFRAIST"/>
    <n v="1"/>
    <s v=""/>
    <s v=""/>
    <s v=""/>
    <s v=""/>
    <s v=""/>
    <s v=""/>
    <s v=""/>
    <s v=""/>
    <s v=""/>
    <s v=""/>
    <s v=""/>
    <s v=""/>
    <s v=""/>
    <s v="439971592FRA"/>
    <s v="4399715911592IST"/>
    <s v=""/>
    <s v="439971592"/>
    <n v="4939"/>
    <s v="IST"/>
    <x v="9"/>
    <n v="2"/>
    <n v="2"/>
    <s v="49392"/>
    <s v="4939ISLT"/>
    <s v="ISTFRAIST"/>
  </r>
  <r>
    <x v="8"/>
    <s v=" "/>
    <s v="TK"/>
    <x v="333"/>
    <m/>
    <s v="MON"/>
    <x v="61"/>
    <d v="1899-12-30T13:15:00"/>
    <d v="1899-12-30T14:30:00"/>
    <s v="  "/>
    <x v="32"/>
    <s v="TK"/>
    <s v="78Z"/>
    <x v="3"/>
    <x v="2"/>
    <x v="5"/>
    <x v="1"/>
    <x v="58"/>
    <x v="44"/>
    <x v="6"/>
    <x v="30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4019BEY"/>
    <s v="not foundnot found4019AYT"/>
    <s v=""/>
    <s v="439974019"/>
    <s v="not found"/>
    <s v="not found"/>
    <x v="0"/>
    <s v=""/>
    <n v="1151"/>
    <s v="not found1151"/>
    <s v=""/>
    <s v=""/>
  </r>
  <r>
    <x v="8"/>
    <s v=" "/>
    <s v="TK"/>
    <x v="335"/>
    <m/>
    <s v="MON"/>
    <x v="113"/>
    <d v="1899-12-30T13:30:00"/>
    <d v="1899-12-30T02:05:00"/>
    <n v="1"/>
    <x v="5"/>
    <s v="TK"/>
    <s v="35D"/>
    <x v="3"/>
    <x v="1"/>
    <x v="6"/>
    <x v="0"/>
    <x v="108"/>
    <x v="74"/>
    <x v="3"/>
    <x v="5"/>
    <x v="5"/>
    <x v="4"/>
    <s v="ISTMNLIST"/>
    <n v="1"/>
    <s v=""/>
    <s v=""/>
    <s v=""/>
    <s v=""/>
    <s v=""/>
    <s v=""/>
    <s v=""/>
    <s v=""/>
    <s v=""/>
    <s v=""/>
    <s v=""/>
    <s v=""/>
    <s v=""/>
    <s v="4399685MNL"/>
    <s v="439968485IST"/>
    <s v=""/>
    <s v="4399785"/>
    <n v="4663"/>
    <s v="IST"/>
    <x v="8"/>
    <n v="2"/>
    <n v="2"/>
    <s v="46632"/>
    <s v="4663ISLT"/>
    <s v="ISTMNLIST"/>
  </r>
  <r>
    <x v="8"/>
    <s v=" "/>
    <s v="TK"/>
    <x v="452"/>
    <m/>
    <s v="MON"/>
    <x v="1"/>
    <d v="1899-12-30T13:30:00"/>
    <d v="1899-12-30T00:55:00"/>
    <n v="1"/>
    <x v="15"/>
    <s v="TK"/>
    <n v="789"/>
    <x v="3"/>
    <x v="1"/>
    <x v="4"/>
    <x v="0"/>
    <x v="1"/>
    <x v="1"/>
    <x v="1"/>
    <x v="15"/>
    <x v="15"/>
    <x v="6"/>
    <s v="Sefer Sonu Yok"/>
    <n v="1"/>
    <s v=""/>
    <s v=""/>
    <s v=""/>
    <s v=""/>
    <s v=""/>
    <s v=""/>
    <n v="1"/>
    <s v=""/>
    <s v=""/>
    <s v=""/>
    <s v=""/>
    <s v=""/>
    <s v=""/>
    <s v="43997185IST"/>
    <s v="43997185185ORD"/>
    <s v="ISTL"/>
    <s v="43997185ISTL"/>
    <n v="5205"/>
    <s v="IST"/>
    <x v="9"/>
    <n v="1"/>
    <n v="1"/>
    <s v="52051"/>
    <s v=""/>
    <s v=""/>
  </r>
  <r>
    <x v="8"/>
    <s v=" "/>
    <s v="TK"/>
    <x v="53"/>
    <m/>
    <s v="MON"/>
    <x v="26"/>
    <d v="1899-12-30T13:40:00"/>
    <d v="1899-12-30T01:35:00"/>
    <n v="1"/>
    <x v="5"/>
    <s v="TK"/>
    <n v="333"/>
    <x v="3"/>
    <x v="1"/>
    <x v="0"/>
    <x v="0"/>
    <x v="24"/>
    <x v="20"/>
    <x v="3"/>
    <x v="5"/>
    <x v="5"/>
    <x v="4"/>
    <s v="ISTICNIST"/>
    <n v="1"/>
    <s v=""/>
    <s v=""/>
    <s v=""/>
    <s v=""/>
    <s v=""/>
    <s v=""/>
    <s v=""/>
    <s v=""/>
    <s v=""/>
    <s v=""/>
    <s v=""/>
    <s v=""/>
    <s v=""/>
    <s v="4399689ICN"/>
    <s v="439968889IST"/>
    <s v=""/>
    <s v="4399789"/>
    <n v="4538"/>
    <s v="IST"/>
    <x v="8"/>
    <n v="2"/>
    <n v="2"/>
    <s v="45382"/>
    <s v="4538ISLT"/>
    <s v="ISTICNIST"/>
  </r>
  <r>
    <x v="8"/>
    <s v=" "/>
    <s v="TK"/>
    <x v="377"/>
    <m/>
    <s v="MON"/>
    <x v="130"/>
    <d v="1899-12-30T13:40:00"/>
    <d v="1899-12-30T01:40:00"/>
    <n v="1"/>
    <x v="5"/>
    <s v="TK"/>
    <n v="789"/>
    <x v="3"/>
    <x v="1"/>
    <x v="4"/>
    <x v="0"/>
    <x v="125"/>
    <x v="51"/>
    <x v="2"/>
    <x v="5"/>
    <x v="5"/>
    <x v="4"/>
    <s v="ISTMEXCUNIST"/>
    <n v="1"/>
    <s v=""/>
    <s v=""/>
    <s v=""/>
    <s v=""/>
    <s v=""/>
    <s v=""/>
    <s v=""/>
    <s v=""/>
    <s v=""/>
    <s v=""/>
    <s v=""/>
    <s v=""/>
    <s v=""/>
    <s v="43996181CUN"/>
    <s v="43996181181IST"/>
    <s v=""/>
    <s v="43997181"/>
    <n v="4562"/>
    <s v="IST"/>
    <x v="8"/>
    <n v="3"/>
    <n v="3"/>
    <s v="45623"/>
    <s v="4562ISLT"/>
    <s v="ISTMEXCUNIST"/>
  </r>
  <r>
    <x v="8"/>
    <s v=" "/>
    <s v="TK"/>
    <x v="336"/>
    <m/>
    <s v="MON"/>
    <x v="1"/>
    <d v="1899-12-30T13:40:00"/>
    <d v="1899-12-30T16:30:00"/>
    <s v="  "/>
    <x v="79"/>
    <s v="TK"/>
    <s v="33D"/>
    <x v="3"/>
    <x v="1"/>
    <x v="0"/>
    <x v="0"/>
    <x v="1"/>
    <x v="1"/>
    <x v="1"/>
    <x v="76"/>
    <x v="57"/>
    <x v="5"/>
    <s v="ISTMXPIST"/>
    <n v="1"/>
    <s v=""/>
    <s v=""/>
    <s v=""/>
    <s v=""/>
    <s v=""/>
    <s v=""/>
    <n v="1"/>
    <s v=""/>
    <s v=""/>
    <s v=""/>
    <s v=""/>
    <s v=""/>
    <s v=""/>
    <s v="439971875IST"/>
    <s v="4399718751875MXP"/>
    <s v="ISTL"/>
    <s v="439971875ISTL"/>
    <n v="5217"/>
    <s v="IST"/>
    <x v="9"/>
    <n v="2"/>
    <n v="1"/>
    <s v="52171"/>
    <s v=""/>
    <s v=""/>
  </r>
  <r>
    <x v="8"/>
    <s v=" "/>
    <s v="TK"/>
    <x v="127"/>
    <m/>
    <s v="MON"/>
    <x v="72"/>
    <d v="1899-12-30T13:45:00"/>
    <d v="1899-12-30T16:45:00"/>
    <s v="  "/>
    <x v="0"/>
    <s v="TK"/>
    <s v="33X"/>
    <x v="1"/>
    <x v="0"/>
    <x v="0"/>
    <x v="0"/>
    <x v="69"/>
    <x v="53"/>
    <x v="0"/>
    <x v="0"/>
    <x v="0"/>
    <x v="0"/>
    <s v="ISLKRTNBOIST"/>
    <n v="1"/>
    <s v=""/>
    <s v=""/>
    <s v=""/>
    <s v=""/>
    <s v=""/>
    <s v=""/>
    <n v="1"/>
    <s v=""/>
    <s v=""/>
    <s v=""/>
    <s v=""/>
    <s v=""/>
    <s v=""/>
    <s v="439976455KRT"/>
    <s v="4399764556455NBO"/>
    <s v=""/>
    <s v="439976455"/>
    <n v="4913"/>
    <s v="ISL"/>
    <x v="9"/>
    <n v="3"/>
    <n v="2"/>
    <s v="49132"/>
    <s v=""/>
    <s v=""/>
  </r>
  <r>
    <x v="8"/>
    <s v=" "/>
    <s v="TK"/>
    <x v="338"/>
    <m/>
    <s v="MON"/>
    <x v="1"/>
    <d v="1899-12-30T13:50:00"/>
    <d v="1899-12-30T16:45:00"/>
    <s v="  "/>
    <x v="112"/>
    <s v="TK"/>
    <s v="33S"/>
    <x v="3"/>
    <x v="1"/>
    <x v="0"/>
    <x v="0"/>
    <x v="1"/>
    <x v="1"/>
    <x v="1"/>
    <x v="108"/>
    <x v="6"/>
    <x v="5"/>
    <s v="ISTTXLIST"/>
    <n v="1"/>
    <s v=""/>
    <s v=""/>
    <s v=""/>
    <s v=""/>
    <s v=""/>
    <s v=""/>
    <n v="1"/>
    <s v=""/>
    <s v=""/>
    <s v=""/>
    <s v=""/>
    <s v=""/>
    <s v=""/>
    <s v="439971723IST"/>
    <s v="4399717231723TXL"/>
    <s v="ISTL"/>
    <s v="439971723ISTL"/>
    <n v="5221"/>
    <s v="IST"/>
    <x v="9"/>
    <n v="2"/>
    <n v="1"/>
    <s v="52211"/>
    <s v=""/>
    <s v=""/>
  </r>
  <r>
    <x v="8"/>
    <s v=" "/>
    <s v="TK"/>
    <x v="339"/>
    <m/>
    <s v="MON"/>
    <x v="83"/>
    <d v="1899-12-30T13:55:00"/>
    <d v="1899-12-30T02:10:00"/>
    <n v="1"/>
    <x v="5"/>
    <s v="TK"/>
    <s v="77B"/>
    <x v="3"/>
    <x v="1"/>
    <x v="1"/>
    <x v="0"/>
    <x v="80"/>
    <x v="59"/>
    <x v="3"/>
    <x v="5"/>
    <x v="5"/>
    <x v="4"/>
    <s v="ISTTPEIST"/>
    <n v="1"/>
    <s v=""/>
    <s v=""/>
    <s v=""/>
    <s v=""/>
    <s v=""/>
    <s v=""/>
    <s v=""/>
    <s v=""/>
    <s v=""/>
    <s v=""/>
    <s v=""/>
    <s v=""/>
    <s v=""/>
    <s v="4399625TPE"/>
    <s v="439962425IST"/>
    <s v=""/>
    <s v="4399725"/>
    <n v="4654"/>
    <s v="IST"/>
    <x v="8"/>
    <n v="2"/>
    <n v="2"/>
    <s v="46542"/>
    <s v="4654ISLT"/>
    <s v="ISTTPEIST"/>
  </r>
  <r>
    <x v="8"/>
    <s v=" "/>
    <s v="TK"/>
    <x v="340"/>
    <m/>
    <s v="MON"/>
    <x v="115"/>
    <d v="1899-12-30T14:00:00"/>
    <d v="1899-12-30T02:00:00"/>
    <n v="1"/>
    <x v="5"/>
    <s v="TK"/>
    <s v="77B"/>
    <x v="3"/>
    <x v="1"/>
    <x v="1"/>
    <x v="0"/>
    <x v="110"/>
    <x v="73"/>
    <x v="3"/>
    <x v="5"/>
    <x v="5"/>
    <x v="4"/>
    <s v="ISTCGKIST"/>
    <n v="1"/>
    <s v=""/>
    <s v=""/>
    <s v=""/>
    <s v=""/>
    <s v=""/>
    <s v=""/>
    <s v=""/>
    <s v=""/>
    <s v=""/>
    <s v=""/>
    <s v=""/>
    <s v=""/>
    <s v=""/>
    <s v="4399657CGK"/>
    <s v="439965657IST"/>
    <s v=""/>
    <s v="4399757"/>
    <n v="4662"/>
    <s v="IST"/>
    <x v="8"/>
    <n v="2"/>
    <n v="2"/>
    <s v="46622"/>
    <s v="4662ISLT"/>
    <s v="ISTCGKIST"/>
  </r>
  <r>
    <x v="8"/>
    <s v=" "/>
    <s v="TK"/>
    <x v="138"/>
    <m/>
    <s v="MON"/>
    <x v="2"/>
    <d v="1899-12-30T14:05:00"/>
    <d v="1899-12-30T20:15:00"/>
    <s v="  "/>
    <x v="47"/>
    <s v="TK"/>
    <s v="33X"/>
    <x v="1"/>
    <x v="0"/>
    <x v="0"/>
    <x v="0"/>
    <x v="1"/>
    <x v="1"/>
    <x v="1"/>
    <x v="44"/>
    <x v="35"/>
    <x v="0"/>
    <s v="ISLEBBIST"/>
    <n v="1"/>
    <s v=""/>
    <s v=""/>
    <s v=""/>
    <s v=""/>
    <s v=""/>
    <s v=""/>
    <n v="1"/>
    <s v=""/>
    <s v=""/>
    <s v=""/>
    <s v=""/>
    <s v=""/>
    <s v=""/>
    <s v="439976554ISL"/>
    <s v="4399765546554EBB"/>
    <s v="ISTL"/>
    <s v="439976554ISTL"/>
    <n v="5230"/>
    <s v="ISL"/>
    <x v="9"/>
    <n v="2"/>
    <n v="1"/>
    <s v="52301"/>
    <s v=""/>
    <s v=""/>
  </r>
  <r>
    <x v="8"/>
    <s v=" "/>
    <s v="TK"/>
    <x v="148"/>
    <m/>
    <s v="MON"/>
    <x v="2"/>
    <d v="1899-12-30T14:20:00"/>
    <d v="1899-12-30T16:20:00"/>
    <s v="  "/>
    <x v="53"/>
    <s v="KZU"/>
    <s v="ABW"/>
    <x v="1"/>
    <x v="0"/>
    <x v="2"/>
    <x v="0"/>
    <x v="1"/>
    <x v="1"/>
    <x v="1"/>
    <x v="50"/>
    <x v="41"/>
    <x v="2"/>
    <s v="ISLTLVISL"/>
    <n v="1"/>
    <s v=""/>
    <s v=""/>
    <s v=""/>
    <s v=""/>
    <s v=""/>
    <s v=""/>
    <n v="1"/>
    <s v=""/>
    <s v=""/>
    <s v=""/>
    <s v=""/>
    <s v=""/>
    <s v=""/>
    <s v="439976246ISL"/>
    <s v="4399762466246TLV"/>
    <s v="ISTL"/>
    <s v="439976246ISTL"/>
    <n v="5239"/>
    <s v="ISL"/>
    <x v="9"/>
    <n v="2"/>
    <n v="1"/>
    <s v="52391"/>
    <s v=""/>
    <s v=""/>
  </r>
  <r>
    <x v="8"/>
    <s v=" "/>
    <s v="TK"/>
    <x v="345"/>
    <m/>
    <s v="MON"/>
    <x v="26"/>
    <d v="1899-12-30T14:45:00"/>
    <d v="1899-12-30T02:10:00"/>
    <n v="1"/>
    <x v="5"/>
    <s v="TK"/>
    <s v="77B"/>
    <x v="3"/>
    <x v="1"/>
    <x v="1"/>
    <x v="0"/>
    <x v="24"/>
    <x v="20"/>
    <x v="3"/>
    <x v="5"/>
    <x v="5"/>
    <x v="4"/>
    <s v="ISTICNIST"/>
    <n v="1"/>
    <s v=""/>
    <s v=""/>
    <s v=""/>
    <s v=""/>
    <s v=""/>
    <s v=""/>
    <s v=""/>
    <s v=""/>
    <s v=""/>
    <s v=""/>
    <s v=""/>
    <s v=""/>
    <s v=""/>
    <s v="4399691ICN"/>
    <s v="439969091IST"/>
    <s v=""/>
    <s v="4399791"/>
    <n v="4658"/>
    <s v="IST"/>
    <x v="8"/>
    <n v="2"/>
    <n v="2"/>
    <s v="46582"/>
    <s v="4658ISLT"/>
    <s v="ISTICNIST"/>
  </r>
  <r>
    <x v="8"/>
    <s v=" "/>
    <s v="TK"/>
    <x v="77"/>
    <m/>
    <s v="MON"/>
    <x v="40"/>
    <d v="1899-12-30T15:00:00"/>
    <d v="1899-12-30T02:20:00"/>
    <n v="1"/>
    <x v="5"/>
    <s v="TK"/>
    <s v="77B"/>
    <x v="3"/>
    <x v="1"/>
    <x v="1"/>
    <x v="0"/>
    <x v="38"/>
    <x v="30"/>
    <x v="3"/>
    <x v="5"/>
    <x v="5"/>
    <x v="4"/>
    <s v="ISTHKGIST"/>
    <n v="1"/>
    <s v=""/>
    <s v=""/>
    <s v=""/>
    <s v=""/>
    <s v=""/>
    <s v=""/>
    <s v=""/>
    <s v=""/>
    <s v=""/>
    <s v=""/>
    <s v=""/>
    <s v=""/>
    <s v=""/>
    <s v="4399671HKG"/>
    <s v="439967071IST"/>
    <s v=""/>
    <s v="4399771"/>
    <n v="4655"/>
    <s v="IST"/>
    <x v="8"/>
    <n v="2"/>
    <n v="2"/>
    <s v="46552"/>
    <s v="4655ISLT"/>
    <s v="ISTHKGIST"/>
  </r>
  <r>
    <x v="8"/>
    <s v=" "/>
    <s v="TK"/>
    <x v="346"/>
    <m/>
    <s v="MON"/>
    <x v="46"/>
    <d v="1899-12-30T15:05:00"/>
    <d v="1899-12-30T02:05:00"/>
    <n v="1"/>
    <x v="5"/>
    <s v="TK"/>
    <n v="333"/>
    <x v="3"/>
    <x v="1"/>
    <x v="0"/>
    <x v="0"/>
    <x v="44"/>
    <x v="34"/>
    <x v="3"/>
    <x v="5"/>
    <x v="5"/>
    <x v="4"/>
    <s v="ISTKULIST"/>
    <n v="1"/>
    <s v=""/>
    <s v=""/>
    <s v=""/>
    <s v=""/>
    <s v=""/>
    <s v=""/>
    <s v=""/>
    <s v=""/>
    <s v=""/>
    <s v=""/>
    <s v=""/>
    <s v=""/>
    <s v=""/>
    <s v="4399661KUL"/>
    <s v="439966061IST"/>
    <s v=""/>
    <s v="4399761"/>
    <n v="4650"/>
    <s v="IST"/>
    <x v="8"/>
    <n v="2"/>
    <n v="2"/>
    <s v="46502"/>
    <s v="4650ISLT"/>
    <s v="ISTKULIST"/>
  </r>
  <r>
    <x v="8"/>
    <s v=" "/>
    <s v="TK"/>
    <x v="144"/>
    <m/>
    <s v="MON"/>
    <x v="2"/>
    <d v="1899-12-30T15:05:00"/>
    <d v="1899-12-30T20:55:00"/>
    <s v="  "/>
    <x v="62"/>
    <s v="TK"/>
    <s v="33X"/>
    <x v="1"/>
    <x v="0"/>
    <x v="0"/>
    <x v="0"/>
    <x v="1"/>
    <x v="1"/>
    <x v="1"/>
    <x v="59"/>
    <x v="12"/>
    <x v="3"/>
    <s v="Sefer Sonu Yok"/>
    <n v="1"/>
    <s v=""/>
    <s v=""/>
    <s v=""/>
    <s v=""/>
    <s v=""/>
    <s v=""/>
    <n v="1"/>
    <s v=""/>
    <s v=""/>
    <s v=""/>
    <s v=""/>
    <s v=""/>
    <s v=""/>
    <s v="439976472ISL"/>
    <s v="4399764726472DEL"/>
    <s v="ISTL"/>
    <s v="439976472ISTL"/>
    <n v="5260"/>
    <s v="ISL"/>
    <x v="9"/>
    <n v="2"/>
    <n v="1"/>
    <s v="52601"/>
    <s v=""/>
    <s v=""/>
  </r>
  <r>
    <x v="8"/>
    <s v=" "/>
    <s v="TK"/>
    <x v="603"/>
    <m/>
    <s v="MON"/>
    <x v="1"/>
    <d v="1899-12-30T15:15:00"/>
    <d v="1899-12-30T17:15:00"/>
    <s v="  "/>
    <x v="27"/>
    <s v="TK"/>
    <n v="789"/>
    <x v="3"/>
    <x v="1"/>
    <x v="4"/>
    <x v="0"/>
    <x v="1"/>
    <x v="1"/>
    <x v="1"/>
    <x v="25"/>
    <x v="22"/>
    <x v="2"/>
    <s v="ISTKBPIST"/>
    <n v="1"/>
    <s v=""/>
    <s v=""/>
    <s v=""/>
    <s v=""/>
    <s v=""/>
    <s v=""/>
    <n v="1"/>
    <s v=""/>
    <s v=""/>
    <s v=""/>
    <s v=""/>
    <s v=""/>
    <s v=""/>
    <s v="43997459IST"/>
    <s v="43997459459KBP"/>
    <s v="ISTL"/>
    <s v="43997459ISTL"/>
    <n v="5261"/>
    <s v="IST"/>
    <x v="9"/>
    <n v="2"/>
    <n v="1"/>
    <s v="52611"/>
    <s v=""/>
    <s v=""/>
  </r>
  <r>
    <x v="8"/>
    <s v=" "/>
    <s v="TK"/>
    <x v="458"/>
    <m/>
    <s v="MON"/>
    <x v="1"/>
    <d v="1899-12-30T15:20:00"/>
    <d v="1899-12-30T02:15:00"/>
    <n v="1"/>
    <x v="51"/>
    <s v="TK"/>
    <n v="789"/>
    <x v="3"/>
    <x v="1"/>
    <x v="4"/>
    <x v="0"/>
    <x v="1"/>
    <x v="1"/>
    <x v="1"/>
    <x v="48"/>
    <x v="39"/>
    <x v="1"/>
    <s v="Sefer Sonu Yok"/>
    <n v="1"/>
    <s v=""/>
    <s v=""/>
    <s v=""/>
    <s v=""/>
    <s v=""/>
    <s v=""/>
    <n v="1"/>
    <s v=""/>
    <s v=""/>
    <s v=""/>
    <s v=""/>
    <s v=""/>
    <s v=""/>
    <s v="43997200IST"/>
    <s v="43997200200SIN"/>
    <s v="ISTL"/>
    <s v="43997200ISTL"/>
    <n v="5263"/>
    <s v="IST"/>
    <x v="9"/>
    <n v="1"/>
    <n v="1"/>
    <s v="52631"/>
    <s v=""/>
    <s v=""/>
  </r>
  <r>
    <x v="8"/>
    <s v=" "/>
    <s v="TK"/>
    <x v="348"/>
    <m/>
    <s v="MON"/>
    <x v="67"/>
    <d v="1899-12-30T15:25:00"/>
    <d v="1899-12-30T02:25:00"/>
    <n v="1"/>
    <x v="5"/>
    <s v="TK"/>
    <s v="77B"/>
    <x v="3"/>
    <x v="1"/>
    <x v="1"/>
    <x v="0"/>
    <x v="64"/>
    <x v="48"/>
    <x v="3"/>
    <x v="5"/>
    <x v="5"/>
    <x v="4"/>
    <s v="ISTSINIST"/>
    <n v="1"/>
    <s v=""/>
    <s v=""/>
    <s v=""/>
    <s v=""/>
    <s v=""/>
    <s v=""/>
    <s v=""/>
    <s v=""/>
    <s v=""/>
    <s v=""/>
    <s v=""/>
    <s v=""/>
    <s v=""/>
    <s v="4399655SIN"/>
    <s v="439965455IST"/>
    <s v=""/>
    <s v="4399755"/>
    <n v="4668"/>
    <s v="IST"/>
    <x v="8"/>
    <n v="2"/>
    <n v="2"/>
    <s v="46682"/>
    <s v="4668ISLT"/>
    <s v="ISTSINIST"/>
  </r>
  <r>
    <x v="8"/>
    <s v=" "/>
    <s v="TK"/>
    <x v="604"/>
    <m/>
    <s v="MON"/>
    <x v="1"/>
    <d v="1899-12-30T15:25:00"/>
    <d v="1899-12-30T22:55:00"/>
    <s v="  "/>
    <x v="40"/>
    <s v="TK"/>
    <s v="33D"/>
    <x v="3"/>
    <x v="1"/>
    <x v="0"/>
    <x v="0"/>
    <x v="1"/>
    <x v="1"/>
    <x v="1"/>
    <x v="38"/>
    <x v="31"/>
    <x v="3"/>
    <s v="Sefer Sonu Yok"/>
    <n v="1"/>
    <s v=""/>
    <s v=""/>
    <s v=""/>
    <s v=""/>
    <s v=""/>
    <s v=""/>
    <n v="1"/>
    <s v=""/>
    <s v=""/>
    <s v=""/>
    <s v=""/>
    <s v=""/>
    <s v=""/>
    <s v="43997712IST"/>
    <s v="43997712712DAC"/>
    <s v="ISTL"/>
    <s v="43997712ISTL"/>
    <n v="5267"/>
    <s v="IST"/>
    <x v="9"/>
    <n v="1"/>
    <n v="1"/>
    <s v="52671"/>
    <s v=""/>
    <s v=""/>
  </r>
  <r>
    <x v="8"/>
    <s v=" "/>
    <s v="TK"/>
    <x v="349"/>
    <m/>
    <s v="MON"/>
    <x v="24"/>
    <d v="1899-12-30T15:30:00"/>
    <d v="1899-12-30T19:20:00"/>
    <s v="  "/>
    <x v="5"/>
    <s v="TK"/>
    <n v="333"/>
    <x v="3"/>
    <x v="1"/>
    <x v="0"/>
    <x v="0"/>
    <x v="23"/>
    <x v="19"/>
    <x v="5"/>
    <x v="5"/>
    <x v="5"/>
    <x v="4"/>
    <s v="ISTLHRIST"/>
    <n v="1"/>
    <s v=""/>
    <s v=""/>
    <s v=""/>
    <s v=""/>
    <s v=""/>
    <s v=""/>
    <s v=""/>
    <s v=""/>
    <s v=""/>
    <s v=""/>
    <s v=""/>
    <s v=""/>
    <s v=""/>
    <s v="439971986LHR"/>
    <s v="4399719851986IST"/>
    <s v=""/>
    <s v="439971986"/>
    <n v="5026"/>
    <s v="IST"/>
    <x v="9"/>
    <n v="2"/>
    <n v="2"/>
    <s v="50262"/>
    <s v="5026ISLT"/>
    <s v="ISTLHRIST"/>
  </r>
  <r>
    <x v="8"/>
    <s v=" "/>
    <s v="TK"/>
    <x v="350"/>
    <m/>
    <s v="MON"/>
    <x v="1"/>
    <d v="1899-12-30T15:35:00"/>
    <d v="1899-12-30T02:30:00"/>
    <n v="1"/>
    <x v="46"/>
    <s v="TK"/>
    <s v="77B"/>
    <x v="3"/>
    <x v="1"/>
    <x v="1"/>
    <x v="0"/>
    <x v="1"/>
    <x v="1"/>
    <x v="1"/>
    <x v="43"/>
    <x v="15"/>
    <x v="6"/>
    <s v="Sefer Sonu Yok"/>
    <n v="1"/>
    <s v=""/>
    <s v=""/>
    <s v=""/>
    <s v=""/>
    <s v=""/>
    <s v=""/>
    <n v="1"/>
    <s v=""/>
    <s v=""/>
    <s v=""/>
    <s v=""/>
    <s v=""/>
    <s v=""/>
    <s v="4399711IST"/>
    <s v="439971111JFK"/>
    <s v="ISTL"/>
    <s v="4399711ISTL"/>
    <n v="5272"/>
    <s v="IST"/>
    <x v="9"/>
    <n v="1"/>
    <n v="1"/>
    <s v="52721"/>
    <s v=""/>
    <s v=""/>
  </r>
  <r>
    <x v="8"/>
    <s v=" "/>
    <s v="TK"/>
    <x v="146"/>
    <m/>
    <s v="MON"/>
    <x v="7"/>
    <d v="1899-12-30T15:40:00"/>
    <d v="1899-12-30T03:30:00"/>
    <n v="1"/>
    <x v="16"/>
    <s v="TK"/>
    <s v="77X"/>
    <x v="1"/>
    <x v="0"/>
    <x v="1"/>
    <x v="0"/>
    <x v="6"/>
    <x v="4"/>
    <x v="2"/>
    <x v="5"/>
    <x v="5"/>
    <x v="4"/>
    <s v="ISLORDMEXIAHISL"/>
    <n v="1"/>
    <s v=""/>
    <s v=""/>
    <s v=""/>
    <s v=""/>
    <s v=""/>
    <s v=""/>
    <s v=""/>
    <s v=""/>
    <s v=""/>
    <s v=""/>
    <s v=""/>
    <s v=""/>
    <s v=""/>
    <s v="439966436IAH"/>
    <s v="4399664356436ISL"/>
    <s v=""/>
    <s v="439976436"/>
    <n v="4404"/>
    <s v="ISL"/>
    <x v="8"/>
    <n v="4"/>
    <n v="4"/>
    <s v="44044"/>
    <s v="4404ISLT"/>
    <s v="ISLORDMEXIAHISL"/>
  </r>
  <r>
    <x v="8"/>
    <s v=" "/>
    <s v="TK"/>
    <x v="351"/>
    <m/>
    <s v="MON"/>
    <x v="1"/>
    <d v="1899-12-30T15:45:00"/>
    <d v="1899-12-30T17:45:00"/>
    <s v="  "/>
    <x v="60"/>
    <s v="TK"/>
    <n v="333"/>
    <x v="3"/>
    <x v="1"/>
    <x v="0"/>
    <x v="0"/>
    <x v="1"/>
    <x v="1"/>
    <x v="1"/>
    <x v="57"/>
    <x v="44"/>
    <x v="3"/>
    <s v="ISTBEYIST"/>
    <n v="1"/>
    <s v=""/>
    <s v=""/>
    <s v=""/>
    <s v=""/>
    <s v=""/>
    <s v=""/>
    <n v="1"/>
    <s v=""/>
    <s v=""/>
    <s v=""/>
    <s v=""/>
    <s v=""/>
    <s v=""/>
    <s v="43997826IST"/>
    <s v="43997826826BEY"/>
    <s v="ISTL"/>
    <s v="43997826ISTL"/>
    <n v="5284"/>
    <s v="IST"/>
    <x v="9"/>
    <n v="2"/>
    <n v="1"/>
    <s v="52841"/>
    <s v=""/>
    <s v=""/>
  </r>
  <r>
    <x v="8"/>
    <s v=" "/>
    <s v="TK"/>
    <x v="352"/>
    <m/>
    <s v="MON"/>
    <x v="117"/>
    <d v="1899-12-30T15:45:00"/>
    <d v="1899-12-30T19:50:00"/>
    <s v="  "/>
    <x v="5"/>
    <s v="TK"/>
    <s v="33D"/>
    <x v="3"/>
    <x v="1"/>
    <x v="0"/>
    <x v="0"/>
    <x v="112"/>
    <x v="19"/>
    <x v="5"/>
    <x v="5"/>
    <x v="5"/>
    <x v="4"/>
    <s v="ISTMANIST"/>
    <n v="1"/>
    <s v=""/>
    <s v=""/>
    <s v=""/>
    <s v=""/>
    <s v=""/>
    <s v=""/>
    <s v=""/>
    <s v=""/>
    <s v=""/>
    <s v=""/>
    <s v=""/>
    <s v=""/>
    <s v=""/>
    <s v="439971996MAN"/>
    <s v="4399719951996IST"/>
    <s v=""/>
    <s v="439971996"/>
    <n v="5032"/>
    <s v="IST"/>
    <x v="9"/>
    <n v="2"/>
    <n v="2"/>
    <s v="50322"/>
    <s v="5032ISLT"/>
    <s v="ISTMANIST"/>
  </r>
  <r>
    <x v="8"/>
    <s v=" "/>
    <s v="TK"/>
    <x v="605"/>
    <m/>
    <s v="MON"/>
    <x v="1"/>
    <d v="1899-12-30T15:50:00"/>
    <d v="1899-12-30T23:25:00"/>
    <s v="  "/>
    <x v="136"/>
    <s v="TK"/>
    <n v="332"/>
    <x v="3"/>
    <x v="1"/>
    <x v="0"/>
    <x v="0"/>
    <x v="1"/>
    <x v="1"/>
    <x v="1"/>
    <x v="131"/>
    <x v="84"/>
    <x v="0"/>
    <s v="Sefer Sonu Yok"/>
    <n v="1"/>
    <s v=""/>
    <s v=""/>
    <s v=""/>
    <s v=""/>
    <s v=""/>
    <s v=""/>
    <n v="1"/>
    <s v=""/>
    <s v=""/>
    <s v=""/>
    <s v=""/>
    <s v=""/>
    <s v=""/>
    <s v="43997601IST"/>
    <s v="43997601601DAR"/>
    <s v="ISTL"/>
    <s v="43997601ISTL"/>
    <n v="5290"/>
    <s v="IST"/>
    <x v="9"/>
    <n v="1"/>
    <n v="1"/>
    <s v="52901"/>
    <s v=""/>
    <s v=""/>
  </r>
  <r>
    <x v="8"/>
    <s v=" "/>
    <s v="TK"/>
    <x v="147"/>
    <m/>
    <s v="MON"/>
    <x v="42"/>
    <d v="1899-12-30T15:50:00"/>
    <d v="1899-12-30T23:05:00"/>
    <s v="  "/>
    <x v="1"/>
    <s v="TK"/>
    <s v="33X"/>
    <x v="1"/>
    <x v="0"/>
    <x v="0"/>
    <x v="0"/>
    <x v="40"/>
    <x v="28"/>
    <x v="3"/>
    <x v="1"/>
    <x v="1"/>
    <x v="1"/>
    <s v="Sefer Sonu Yok"/>
    <n v="1"/>
    <s v=""/>
    <s v=""/>
    <s v=""/>
    <s v=""/>
    <s v=""/>
    <s v=""/>
    <n v="1"/>
    <s v=""/>
    <s v=""/>
    <s v=""/>
    <s v=""/>
    <s v=""/>
    <s v=""/>
    <s v="439976522PVG"/>
    <s v="4399765216522FRU"/>
    <s v=""/>
    <s v="439976522"/>
    <n v="4708"/>
    <s v="ISL"/>
    <x v="9"/>
    <n v="3"/>
    <n v="3"/>
    <s v="47083"/>
    <s v=""/>
    <s v=""/>
  </r>
  <r>
    <x v="8"/>
    <s v=" "/>
    <s v="TK"/>
    <x v="114"/>
    <m/>
    <s v="MON"/>
    <x v="5"/>
    <d v="1899-12-30T15:55:00"/>
    <d v="1899-12-30T17:45:00"/>
    <s v="  "/>
    <x v="68"/>
    <s v="TK"/>
    <s v="77X"/>
    <x v="1"/>
    <x v="0"/>
    <x v="1"/>
    <x v="0"/>
    <x v="4"/>
    <x v="4"/>
    <x v="2"/>
    <x v="65"/>
    <x v="51"/>
    <x v="6"/>
    <s v="ISLJFKYYZISL"/>
    <n v="1"/>
    <s v=""/>
    <s v=""/>
    <s v=""/>
    <s v=""/>
    <s v=""/>
    <s v=""/>
    <n v="1"/>
    <s v=""/>
    <s v=""/>
    <s v=""/>
    <s v=""/>
    <s v=""/>
    <s v=""/>
    <s v="439976363JFK"/>
    <s v="4399763636363YYZ"/>
    <s v=""/>
    <s v="439976363"/>
    <n v="4716"/>
    <s v="ISL"/>
    <x v="9"/>
    <n v="3"/>
    <n v="2"/>
    <s v="47162"/>
    <s v=""/>
    <s v=""/>
  </r>
  <r>
    <x v="8"/>
    <s v=" "/>
    <s v="TK"/>
    <x v="450"/>
    <m/>
    <s v="MON"/>
    <x v="119"/>
    <d v="1899-12-30T16:00:00"/>
    <d v="1899-12-30T01:50:00"/>
    <n v="1"/>
    <x v="5"/>
    <s v="TK"/>
    <s v="33D"/>
    <x v="3"/>
    <x v="1"/>
    <x v="0"/>
    <x v="0"/>
    <x v="114"/>
    <x v="78"/>
    <x v="0"/>
    <x v="5"/>
    <x v="5"/>
    <x v="4"/>
    <s v="ISTMRUTNRMRUIST"/>
    <n v="1"/>
    <s v=""/>
    <s v=""/>
    <s v=""/>
    <s v=""/>
    <s v=""/>
    <s v=""/>
    <s v=""/>
    <s v=""/>
    <s v=""/>
    <s v=""/>
    <s v=""/>
    <s v=""/>
    <s v=""/>
    <s v="43996161MRU"/>
    <s v="43996160161IST"/>
    <s v=""/>
    <s v="43997161"/>
    <n v="4664"/>
    <s v="IST"/>
    <x v="8"/>
    <n v="4"/>
    <n v="4"/>
    <s v="46644"/>
    <s v="4664ISLT"/>
    <s v="ISTMRUTNRMRUIST"/>
  </r>
  <r>
    <x v="8"/>
    <s v=" "/>
    <s v="TK"/>
    <x v="354"/>
    <m/>
    <s v="MON"/>
    <x v="1"/>
    <d v="1899-12-30T16:10:00"/>
    <d v="1899-12-30T19:45:00"/>
    <s v="  "/>
    <x v="14"/>
    <s v="TK"/>
    <s v="33S"/>
    <x v="3"/>
    <x v="1"/>
    <x v="0"/>
    <x v="0"/>
    <x v="1"/>
    <x v="1"/>
    <x v="1"/>
    <x v="14"/>
    <x v="14"/>
    <x v="5"/>
    <s v="ISTAMSIST"/>
    <n v="1"/>
    <s v=""/>
    <s v=""/>
    <s v=""/>
    <s v=""/>
    <s v=""/>
    <s v=""/>
    <n v="1"/>
    <s v=""/>
    <s v=""/>
    <s v=""/>
    <s v=""/>
    <s v=""/>
    <s v=""/>
    <s v="439971955IST"/>
    <s v="4399719551955AMS"/>
    <s v="ISTL"/>
    <s v="439971955ISTL"/>
    <n v="5320"/>
    <s v="IST"/>
    <x v="9"/>
    <n v="2"/>
    <n v="1"/>
    <s v="53201"/>
    <s v=""/>
    <s v=""/>
  </r>
  <r>
    <x v="8"/>
    <s v=" "/>
    <s v="TK"/>
    <x v="355"/>
    <m/>
    <s v="MON"/>
    <x v="102"/>
    <d v="1899-12-30T16:15:00"/>
    <d v="1899-12-30T19:00:00"/>
    <s v="  "/>
    <x v="5"/>
    <s v="TK"/>
    <n v="332"/>
    <x v="3"/>
    <x v="1"/>
    <x v="0"/>
    <x v="0"/>
    <x v="99"/>
    <x v="14"/>
    <x v="4"/>
    <x v="5"/>
    <x v="5"/>
    <x v="4"/>
    <s v="ISTMUCIST"/>
    <n v="1"/>
    <s v=""/>
    <s v=""/>
    <s v=""/>
    <s v=""/>
    <s v=""/>
    <s v=""/>
    <s v=""/>
    <s v=""/>
    <s v=""/>
    <s v=""/>
    <s v=""/>
    <s v=""/>
    <s v=""/>
    <s v="439971636MUC"/>
    <s v="4399716351636IST"/>
    <s v=""/>
    <s v="439971636"/>
    <n v="5131"/>
    <s v="IST"/>
    <x v="9"/>
    <n v="2"/>
    <n v="2"/>
    <s v="51312"/>
    <s v="5131ISLT"/>
    <s v="ISTMUCIST"/>
  </r>
  <r>
    <x v="8"/>
    <s v=" "/>
    <s v="TK"/>
    <x v="606"/>
    <m/>
    <s v="MON"/>
    <x v="1"/>
    <d v="1899-12-30T16:20:00"/>
    <d v="1899-12-30T17:55:00"/>
    <s v="  "/>
    <x v="76"/>
    <s v="TK"/>
    <s v="77B"/>
    <x v="3"/>
    <x v="1"/>
    <x v="1"/>
    <x v="0"/>
    <x v="1"/>
    <x v="1"/>
    <x v="1"/>
    <x v="73"/>
    <x v="54"/>
    <x v="2"/>
    <s v="ISTATHIST"/>
    <n v="1"/>
    <s v=""/>
    <s v=""/>
    <s v=""/>
    <s v=""/>
    <s v=""/>
    <s v=""/>
    <n v="1"/>
    <s v=""/>
    <s v=""/>
    <s v=""/>
    <s v=""/>
    <s v=""/>
    <s v=""/>
    <s v="439971843IST"/>
    <s v="4399718431843ATH"/>
    <s v="ISTL"/>
    <s v="439971843ISTL"/>
    <n v="5333"/>
    <s v="IST"/>
    <x v="9"/>
    <n v="2"/>
    <n v="1"/>
    <s v="53331"/>
    <s v=""/>
    <s v=""/>
  </r>
  <r>
    <x v="8"/>
    <s v=" "/>
    <s v="TK"/>
    <x v="357"/>
    <m/>
    <s v="MON"/>
    <x v="12"/>
    <d v="1899-12-30T16:20:00"/>
    <d v="1899-12-30T20:30:00"/>
    <s v="  "/>
    <x v="5"/>
    <s v="TK"/>
    <n v="332"/>
    <x v="3"/>
    <x v="1"/>
    <x v="0"/>
    <x v="0"/>
    <x v="11"/>
    <x v="10"/>
    <x v="4"/>
    <x v="5"/>
    <x v="5"/>
    <x v="4"/>
    <s v="ISTMADIST"/>
    <n v="1"/>
    <s v=""/>
    <s v=""/>
    <s v=""/>
    <s v=""/>
    <s v=""/>
    <s v=""/>
    <s v=""/>
    <s v=""/>
    <s v=""/>
    <s v=""/>
    <s v=""/>
    <s v=""/>
    <s v=""/>
    <s v="439971860MAD"/>
    <s v="4399718591860IST"/>
    <s v=""/>
    <s v="439971860"/>
    <n v="5045"/>
    <s v="IST"/>
    <x v="9"/>
    <n v="2"/>
    <n v="2"/>
    <s v="50452"/>
    <s v="5045ISLT"/>
    <s v="ISTMADIST"/>
  </r>
  <r>
    <x v="8"/>
    <s v=" "/>
    <s v="TK"/>
    <x v="358"/>
    <m/>
    <s v="MON"/>
    <x v="121"/>
    <d v="1899-12-30T16:25:00"/>
    <d v="1899-12-30T19:40:00"/>
    <s v="  "/>
    <x v="5"/>
    <s v="TK"/>
    <s v="33P"/>
    <x v="3"/>
    <x v="1"/>
    <x v="0"/>
    <x v="0"/>
    <x v="116"/>
    <x v="14"/>
    <x v="4"/>
    <x v="5"/>
    <x v="5"/>
    <x v="4"/>
    <s v="ISTHAMIST"/>
    <n v="1"/>
    <s v=""/>
    <s v=""/>
    <s v=""/>
    <s v=""/>
    <s v=""/>
    <s v=""/>
    <s v=""/>
    <s v=""/>
    <s v=""/>
    <s v=""/>
    <s v=""/>
    <s v=""/>
    <s v=""/>
    <s v="439971664HAM"/>
    <s v="4399716631664IST"/>
    <s v=""/>
    <s v="439971664"/>
    <n v="5107"/>
    <s v="IST"/>
    <x v="9"/>
    <n v="2"/>
    <n v="2"/>
    <s v="51072"/>
    <s v="5107ISLT"/>
    <s v="ISTHAMIST"/>
  </r>
  <r>
    <x v="8"/>
    <s v=" "/>
    <s v="TK"/>
    <x v="89"/>
    <m/>
    <s v="MON"/>
    <x v="1"/>
    <d v="1899-12-30T16:25:00"/>
    <d v="1899-12-30T17:40:00"/>
    <s v="  "/>
    <x v="54"/>
    <s v="TK"/>
    <n v="333"/>
    <x v="3"/>
    <x v="1"/>
    <x v="0"/>
    <x v="0"/>
    <x v="1"/>
    <x v="1"/>
    <x v="1"/>
    <x v="51"/>
    <x v="5"/>
    <x v="4"/>
    <s v="ISTESBIST"/>
    <n v="1"/>
    <s v=""/>
    <s v=""/>
    <s v=""/>
    <s v=""/>
    <s v=""/>
    <s v=""/>
    <n v="1"/>
    <s v=""/>
    <s v=""/>
    <s v=""/>
    <s v=""/>
    <s v=""/>
    <s v=""/>
    <s v="439972174IST"/>
    <s v="4399721742174ESB"/>
    <s v="ISTL"/>
    <s v="439972174ISTL"/>
    <n v="5337"/>
    <s v="IST"/>
    <x v="9"/>
    <n v="2"/>
    <n v="1"/>
    <s v="53371"/>
    <s v=""/>
    <s v=""/>
  </r>
  <r>
    <x v="8"/>
    <s v=" "/>
    <s v="TK"/>
    <x v="359"/>
    <m/>
    <s v="MON"/>
    <x v="5"/>
    <d v="1899-12-30T16:30:00"/>
    <d v="1899-12-30T01:55:00"/>
    <n v="1"/>
    <x v="5"/>
    <s v="TK"/>
    <n v="789"/>
    <x v="3"/>
    <x v="1"/>
    <x v="4"/>
    <x v="0"/>
    <x v="4"/>
    <x v="4"/>
    <x v="2"/>
    <x v="5"/>
    <x v="5"/>
    <x v="4"/>
    <s v="ISTJFKIST"/>
    <n v="1"/>
    <s v=""/>
    <s v=""/>
    <s v=""/>
    <s v=""/>
    <s v=""/>
    <s v=""/>
    <s v=""/>
    <s v=""/>
    <s v=""/>
    <s v=""/>
    <s v=""/>
    <s v=""/>
    <s v=""/>
    <s v="439974JFK"/>
    <s v="4399734IST"/>
    <s v=""/>
    <s v="439974"/>
    <n v="4776"/>
    <s v="IST"/>
    <x v="9"/>
    <n v="2"/>
    <n v="2"/>
    <s v="47762"/>
    <s v="4776ISLT"/>
    <s v="ISTJFKIST"/>
  </r>
  <r>
    <x v="8"/>
    <s v=" "/>
    <s v="TK"/>
    <x v="90"/>
    <m/>
    <s v="MON"/>
    <x v="1"/>
    <d v="1899-12-30T16:30:00"/>
    <d v="1899-12-30T17:50:00"/>
    <s v="  "/>
    <x v="55"/>
    <s v="TK"/>
    <n v="333"/>
    <x v="3"/>
    <x v="1"/>
    <x v="0"/>
    <x v="0"/>
    <x v="1"/>
    <x v="1"/>
    <x v="1"/>
    <x v="52"/>
    <x v="5"/>
    <x v="4"/>
    <s v="ISTADBIST"/>
    <n v="1"/>
    <s v=""/>
    <s v=""/>
    <s v=""/>
    <s v=""/>
    <s v=""/>
    <s v=""/>
    <n v="1"/>
    <s v=""/>
    <s v=""/>
    <s v=""/>
    <s v=""/>
    <s v=""/>
    <s v=""/>
    <s v="439972334IST"/>
    <s v="4399723342334ADB"/>
    <s v="ISTL"/>
    <s v="439972334ISTL"/>
    <n v="5342"/>
    <s v="IST"/>
    <x v="9"/>
    <n v="2"/>
    <n v="1"/>
    <s v="53421"/>
    <s v=""/>
    <s v=""/>
  </r>
  <r>
    <x v="8"/>
    <s v=" "/>
    <s v="TK"/>
    <x v="361"/>
    <m/>
    <s v="MON"/>
    <x v="17"/>
    <d v="1899-12-30T17:00:00"/>
    <d v="1899-12-30T20:05:00"/>
    <s v="  "/>
    <x v="5"/>
    <s v="TK"/>
    <s v="33P"/>
    <x v="3"/>
    <x v="1"/>
    <x v="0"/>
    <x v="0"/>
    <x v="16"/>
    <x v="14"/>
    <x v="4"/>
    <x v="5"/>
    <x v="5"/>
    <x v="4"/>
    <s v="ISTFRAIST"/>
    <n v="1"/>
    <s v=""/>
    <s v=""/>
    <s v=""/>
    <s v=""/>
    <s v=""/>
    <s v=""/>
    <s v=""/>
    <s v=""/>
    <s v=""/>
    <s v=""/>
    <s v=""/>
    <s v=""/>
    <s v=""/>
    <s v="439971594FRA"/>
    <s v="4399715931594IST"/>
    <s v=""/>
    <s v="439971594"/>
    <n v="5149"/>
    <s v="IST"/>
    <x v="9"/>
    <n v="2"/>
    <n v="2"/>
    <s v="51492"/>
    <s v="5149ISLT"/>
    <s v="ISTFRAIST"/>
  </r>
  <r>
    <x v="8"/>
    <s v=" "/>
    <s v="TK"/>
    <x v="362"/>
    <m/>
    <s v="MON"/>
    <x v="15"/>
    <d v="1899-12-30T17:00:00"/>
    <d v="1899-12-30T20:30:00"/>
    <s v="  "/>
    <x v="5"/>
    <s v="TK"/>
    <n v="333"/>
    <x v="3"/>
    <x v="1"/>
    <x v="0"/>
    <x v="0"/>
    <x v="14"/>
    <x v="10"/>
    <x v="4"/>
    <x v="5"/>
    <x v="5"/>
    <x v="4"/>
    <s v="ISTBCNIST"/>
    <n v="1"/>
    <s v=""/>
    <s v=""/>
    <s v=""/>
    <s v=""/>
    <s v=""/>
    <s v=""/>
    <s v=""/>
    <s v=""/>
    <s v=""/>
    <s v=""/>
    <s v=""/>
    <s v=""/>
    <s v=""/>
    <s v="439971856BCN"/>
    <s v="4399718551856IST"/>
    <s v=""/>
    <s v="439971856"/>
    <n v="5111"/>
    <s v="IST"/>
    <x v="9"/>
    <n v="2"/>
    <n v="2"/>
    <s v="51112"/>
    <s v="5111ISLT"/>
    <s v="ISTBCNIST"/>
  </r>
  <r>
    <x v="8"/>
    <s v=" "/>
    <s v="TK"/>
    <x v="363"/>
    <m/>
    <s v="MON"/>
    <x v="103"/>
    <d v="1899-12-30T17:05:00"/>
    <d v="1899-12-30T20:25:00"/>
    <s v="  "/>
    <x v="5"/>
    <s v="TK"/>
    <s v="33D"/>
    <x v="3"/>
    <x v="1"/>
    <x v="0"/>
    <x v="0"/>
    <x v="100"/>
    <x v="14"/>
    <x v="4"/>
    <x v="5"/>
    <x v="5"/>
    <x v="4"/>
    <s v="ISTDUSIST"/>
    <n v="1"/>
    <s v=""/>
    <s v=""/>
    <s v=""/>
    <s v=""/>
    <s v=""/>
    <s v=""/>
    <s v=""/>
    <s v=""/>
    <s v=""/>
    <s v=""/>
    <s v=""/>
    <s v=""/>
    <s v=""/>
    <s v="439971528DUS"/>
    <s v="4399715271528IST"/>
    <s v=""/>
    <s v="439971528"/>
    <n v="5145"/>
    <s v="IST"/>
    <x v="9"/>
    <n v="2"/>
    <n v="2"/>
    <s v="51452"/>
    <s v="5145ISLT"/>
    <s v="ISTDUSIST"/>
  </r>
  <r>
    <x v="8"/>
    <s v=" "/>
    <s v="TK"/>
    <x v="364"/>
    <m/>
    <s v="MON"/>
    <x v="18"/>
    <d v="1899-12-30T17:05:00"/>
    <d v="1899-12-30T20:40:00"/>
    <s v="  "/>
    <x v="5"/>
    <s v="TK"/>
    <n v="789"/>
    <x v="3"/>
    <x v="1"/>
    <x v="4"/>
    <x v="0"/>
    <x v="17"/>
    <x v="15"/>
    <x v="4"/>
    <x v="5"/>
    <x v="5"/>
    <x v="4"/>
    <s v="ISTAMSIST"/>
    <n v="1"/>
    <s v=""/>
    <s v=""/>
    <s v=""/>
    <s v=""/>
    <s v=""/>
    <s v=""/>
    <s v=""/>
    <s v=""/>
    <s v=""/>
    <s v=""/>
    <s v=""/>
    <s v=""/>
    <s v=""/>
    <s v="439971954AMS"/>
    <s v="4399719531954IST"/>
    <s v=""/>
    <s v="439971954"/>
    <n v="5117"/>
    <s v="IST"/>
    <x v="9"/>
    <n v="2"/>
    <n v="2"/>
    <s v="51172"/>
    <s v="5117ISLT"/>
    <s v="ISTAMSIST"/>
  </r>
  <r>
    <x v="8"/>
    <s v=" "/>
    <s v="TK"/>
    <x v="367"/>
    <m/>
    <s v="MON"/>
    <x v="1"/>
    <d v="1899-12-30T17:15:00"/>
    <d v="1899-12-30T23:55:00"/>
    <s v="  "/>
    <x v="0"/>
    <s v="TK"/>
    <s v="33S"/>
    <x v="3"/>
    <x v="1"/>
    <x v="0"/>
    <x v="0"/>
    <x v="1"/>
    <x v="1"/>
    <x v="1"/>
    <x v="0"/>
    <x v="0"/>
    <x v="0"/>
    <s v="Sefer Sonu Yok"/>
    <n v="1"/>
    <s v=""/>
    <s v=""/>
    <s v=""/>
    <s v=""/>
    <s v=""/>
    <s v=""/>
    <n v="1"/>
    <s v=""/>
    <s v=""/>
    <s v=""/>
    <s v=""/>
    <s v=""/>
    <s v=""/>
    <s v="43997607IST"/>
    <s v="43997607607NBO"/>
    <s v="ISTL"/>
    <s v="43997607ISTL"/>
    <n v="5365"/>
    <s v="IST"/>
    <x v="9"/>
    <n v="1"/>
    <n v="1"/>
    <s v="53651"/>
    <s v=""/>
    <s v=""/>
  </r>
  <r>
    <x v="8"/>
    <s v=" "/>
    <s v="TK"/>
    <x v="607"/>
    <m/>
    <s v="MON"/>
    <x v="1"/>
    <d v="1899-12-30T17:20:00"/>
    <d v="1899-12-30T22:35:00"/>
    <s v="  "/>
    <x v="23"/>
    <s v="TK"/>
    <n v="333"/>
    <x v="3"/>
    <x v="1"/>
    <x v="0"/>
    <x v="0"/>
    <x v="1"/>
    <x v="1"/>
    <x v="1"/>
    <x v="21"/>
    <x v="20"/>
    <x v="1"/>
    <s v="Sefer Sonu Yok"/>
    <n v="1"/>
    <s v=""/>
    <s v=""/>
    <s v=""/>
    <s v=""/>
    <s v=""/>
    <s v=""/>
    <n v="1"/>
    <s v=""/>
    <s v=""/>
    <s v=""/>
    <s v=""/>
    <s v=""/>
    <s v=""/>
    <s v="43997350IST"/>
    <s v="43997350350ALA"/>
    <s v="ISTL"/>
    <s v="43997350ISTL"/>
    <n v="5372"/>
    <s v="IST"/>
    <x v="9"/>
    <n v="1"/>
    <n v="1"/>
    <s v="53721"/>
    <s v=""/>
    <s v=""/>
  </r>
  <r>
    <x v="8"/>
    <s v=" "/>
    <s v="TK"/>
    <x v="368"/>
    <m/>
    <s v="MON"/>
    <x v="1"/>
    <d v="1899-12-30T17:20:00"/>
    <d v="1899-12-30T22:40:00"/>
    <s v="  "/>
    <x v="127"/>
    <s v="TK"/>
    <s v="33P"/>
    <x v="3"/>
    <x v="1"/>
    <x v="0"/>
    <x v="0"/>
    <x v="1"/>
    <x v="1"/>
    <x v="1"/>
    <x v="122"/>
    <x v="33"/>
    <x v="3"/>
    <s v="Sefer Sonu Yok"/>
    <n v="1"/>
    <s v=""/>
    <s v=""/>
    <s v=""/>
    <s v=""/>
    <s v=""/>
    <s v=""/>
    <n v="1"/>
    <s v=""/>
    <s v=""/>
    <s v=""/>
    <s v=""/>
    <s v=""/>
    <s v=""/>
    <s v="43997710IST"/>
    <s v="43997710710ISB"/>
    <s v="ISTL"/>
    <s v="43997710ISTL"/>
    <n v="5373"/>
    <s v="IST"/>
    <x v="9"/>
    <n v="1"/>
    <n v="1"/>
    <s v="53731"/>
    <s v=""/>
    <s v=""/>
  </r>
  <r>
    <x v="8"/>
    <s v=" "/>
    <s v="TK"/>
    <x v="369"/>
    <m/>
    <s v="MON"/>
    <x v="24"/>
    <d v="1899-12-30T17:20:00"/>
    <d v="1899-12-30T21:10:00"/>
    <s v="  "/>
    <x v="5"/>
    <s v="TK"/>
    <s v="35D"/>
    <x v="3"/>
    <x v="1"/>
    <x v="6"/>
    <x v="0"/>
    <x v="23"/>
    <x v="19"/>
    <x v="5"/>
    <x v="5"/>
    <x v="5"/>
    <x v="4"/>
    <s v="ISTLHRIST"/>
    <n v="1"/>
    <s v=""/>
    <s v=""/>
    <s v=""/>
    <s v=""/>
    <s v=""/>
    <s v=""/>
    <s v=""/>
    <s v=""/>
    <s v=""/>
    <s v=""/>
    <s v=""/>
    <s v=""/>
    <s v=""/>
    <s v="439971972LHR"/>
    <s v="4399719711972IST"/>
    <s v=""/>
    <s v="439971972"/>
    <n v="5101"/>
    <s v="IST"/>
    <x v="9"/>
    <n v="2"/>
    <n v="2"/>
    <s v="51012"/>
    <s v="5101ISLT"/>
    <s v="ISTLHRIST"/>
  </r>
  <r>
    <x v="8"/>
    <s v=" "/>
    <s v="TK"/>
    <x v="371"/>
    <m/>
    <s v="MON"/>
    <x v="1"/>
    <d v="1899-12-30T17:30:00"/>
    <d v="1899-12-30T22:50:00"/>
    <s v="  "/>
    <x v="72"/>
    <s v="TK"/>
    <s v="33S"/>
    <x v="3"/>
    <x v="1"/>
    <x v="0"/>
    <x v="0"/>
    <x v="1"/>
    <x v="1"/>
    <x v="1"/>
    <x v="69"/>
    <x v="33"/>
    <x v="3"/>
    <s v="Sefer Sonu Yok"/>
    <n v="1"/>
    <s v=""/>
    <s v=""/>
    <s v=""/>
    <s v=""/>
    <s v=""/>
    <s v=""/>
    <n v="1"/>
    <s v=""/>
    <s v=""/>
    <s v=""/>
    <s v=""/>
    <s v=""/>
    <s v=""/>
    <s v="43997708IST"/>
    <s v="43997708708KHI"/>
    <s v="ISTL"/>
    <s v="43997708ISTL"/>
    <n v="5380"/>
    <s v="IST"/>
    <x v="9"/>
    <n v="1"/>
    <n v="1"/>
    <s v="53801"/>
    <s v=""/>
    <s v=""/>
  </r>
  <r>
    <x v="8"/>
    <s v=" "/>
    <s v="TK"/>
    <x v="523"/>
    <m/>
    <s v="MON"/>
    <x v="1"/>
    <d v="1899-12-30T17:30:00"/>
    <d v="1899-12-30T21:45:00"/>
    <s v="  "/>
    <x v="3"/>
    <s v="TK"/>
    <s v="33P"/>
    <x v="3"/>
    <x v="1"/>
    <x v="0"/>
    <x v="0"/>
    <x v="1"/>
    <x v="1"/>
    <x v="1"/>
    <x v="3"/>
    <x v="3"/>
    <x v="3"/>
    <s v="ISTDOHIST"/>
    <n v="1"/>
    <s v=""/>
    <s v=""/>
    <s v=""/>
    <s v=""/>
    <s v=""/>
    <s v=""/>
    <n v="1"/>
    <s v=""/>
    <s v=""/>
    <s v=""/>
    <s v=""/>
    <s v=""/>
    <s v=""/>
    <s v="43997780IST"/>
    <s v="43997780780DOH"/>
    <s v="ISTL"/>
    <s v="43997780ISTL"/>
    <n v="5381"/>
    <s v="IST"/>
    <x v="9"/>
    <n v="2"/>
    <n v="1"/>
    <s v="53811"/>
    <s v=""/>
    <s v=""/>
  </r>
  <r>
    <x v="8"/>
    <s v=" "/>
    <s v="TK"/>
    <x v="151"/>
    <m/>
    <s v="MON"/>
    <x v="2"/>
    <d v="1899-12-30T17:30:00"/>
    <d v="1899-12-30T21:40:00"/>
    <s v="  "/>
    <x v="28"/>
    <s v="9T"/>
    <s v="74F"/>
    <x v="1"/>
    <x v="0"/>
    <x v="3"/>
    <x v="0"/>
    <x v="1"/>
    <x v="1"/>
    <x v="1"/>
    <x v="26"/>
    <x v="23"/>
    <x v="3"/>
    <s v="Sefer Sonu Yok"/>
    <n v="1"/>
    <s v=""/>
    <s v=""/>
    <s v=""/>
    <s v=""/>
    <s v=""/>
    <s v=""/>
    <n v="1"/>
    <s v=""/>
    <s v=""/>
    <s v=""/>
    <s v=""/>
    <s v=""/>
    <s v=""/>
    <s v="439976372ISL"/>
    <s v="4399763726372DWC"/>
    <s v="ISTL"/>
    <s v="439976372ISTL"/>
    <n v="5385"/>
    <s v="ISL"/>
    <x v="9"/>
    <n v="1"/>
    <n v="1"/>
    <s v="53851"/>
    <s v=""/>
    <s v=""/>
  </r>
  <r>
    <x v="8"/>
    <s v=" "/>
    <s v="TK"/>
    <x v="372"/>
    <m/>
    <s v="MON"/>
    <x v="1"/>
    <d v="1899-12-30T17:40:00"/>
    <d v="1899-12-30T23:10:00"/>
    <s v="  "/>
    <x v="42"/>
    <s v="TK"/>
    <s v="33P"/>
    <x v="3"/>
    <x v="1"/>
    <x v="0"/>
    <x v="0"/>
    <x v="1"/>
    <x v="1"/>
    <x v="1"/>
    <x v="40"/>
    <x v="33"/>
    <x v="3"/>
    <s v="Sefer Sonu Yok"/>
    <n v="1"/>
    <s v=""/>
    <s v=""/>
    <s v=""/>
    <s v=""/>
    <s v=""/>
    <s v=""/>
    <n v="1"/>
    <s v=""/>
    <s v=""/>
    <s v=""/>
    <s v=""/>
    <s v=""/>
    <s v=""/>
    <s v="43997714IST"/>
    <s v="43997714714LHE"/>
    <s v="ISTL"/>
    <s v="43997714ISTL"/>
    <n v="5388"/>
    <s v="IST"/>
    <x v="9"/>
    <n v="1"/>
    <n v="1"/>
    <s v="53881"/>
    <s v=""/>
    <s v=""/>
  </r>
  <r>
    <x v="8"/>
    <s v=" "/>
    <s v="TK"/>
    <x v="373"/>
    <m/>
    <s v="MON"/>
    <x v="8"/>
    <d v="1899-12-30T17:40:00"/>
    <d v="1899-12-30T01:30:00"/>
    <n v="1"/>
    <x v="5"/>
    <s v="TK"/>
    <n v="333"/>
    <x v="3"/>
    <x v="1"/>
    <x v="0"/>
    <x v="0"/>
    <x v="7"/>
    <x v="6"/>
    <x v="0"/>
    <x v="5"/>
    <x v="5"/>
    <x v="4"/>
    <s v="ISTSEZIST"/>
    <n v="1"/>
    <s v=""/>
    <s v=""/>
    <s v=""/>
    <s v=""/>
    <s v=""/>
    <s v=""/>
    <s v=""/>
    <s v=""/>
    <s v=""/>
    <s v=""/>
    <s v=""/>
    <s v=""/>
    <s v=""/>
    <s v="43996749SEZ"/>
    <s v="43996748749IST"/>
    <s v=""/>
    <s v="43997749"/>
    <n v="4661"/>
    <s v="IST"/>
    <x v="8"/>
    <n v="2"/>
    <n v="2"/>
    <s v="46612"/>
    <s v="4661ISLT"/>
    <s v="ISTSEZIST"/>
  </r>
  <r>
    <x v="8"/>
    <s v=" "/>
    <s v="TK"/>
    <x v="608"/>
    <m/>
    <s v="MON"/>
    <x v="44"/>
    <d v="1899-12-30T17:40:00"/>
    <d v="1899-12-30T21:10:00"/>
    <s v="  "/>
    <x v="5"/>
    <s v="TK"/>
    <n v="789"/>
    <x v="3"/>
    <x v="1"/>
    <x v="4"/>
    <x v="0"/>
    <x v="42"/>
    <x v="33"/>
    <x v="4"/>
    <x v="5"/>
    <x v="5"/>
    <x v="4"/>
    <s v="ISTCDGIST"/>
    <n v="1"/>
    <s v=""/>
    <s v=""/>
    <s v=""/>
    <s v=""/>
    <s v=""/>
    <s v=""/>
    <s v=""/>
    <s v=""/>
    <s v=""/>
    <s v=""/>
    <s v=""/>
    <s v=""/>
    <s v=""/>
    <s v="439971828CDG"/>
    <s v="4399718271828IST"/>
    <s v=""/>
    <s v="439971828"/>
    <n v="5153"/>
    <s v="IST"/>
    <x v="9"/>
    <n v="2"/>
    <n v="2"/>
    <s v="51532"/>
    <s v="5153ISLT"/>
    <s v="ISTCDGIST"/>
  </r>
  <r>
    <x v="8"/>
    <s v=" "/>
    <s v="TK"/>
    <x v="155"/>
    <m/>
    <s v="MON"/>
    <x v="56"/>
    <d v="1899-12-30T17:50:00"/>
    <d v="1899-12-30T20:00:00"/>
    <s v="  "/>
    <x v="16"/>
    <s v="KZU"/>
    <s v="ABW"/>
    <x v="1"/>
    <x v="0"/>
    <x v="2"/>
    <x v="0"/>
    <x v="53"/>
    <x v="42"/>
    <x v="5"/>
    <x v="5"/>
    <x v="5"/>
    <x v="4"/>
    <s v="ISLTLVISL"/>
    <n v="1"/>
    <s v=""/>
    <s v=""/>
    <s v=""/>
    <s v=""/>
    <s v=""/>
    <s v=""/>
    <s v=""/>
    <s v=""/>
    <s v=""/>
    <s v=""/>
    <s v=""/>
    <s v=""/>
    <s v=""/>
    <s v="439976247TLV"/>
    <s v="4399762466247ISL"/>
    <s v=""/>
    <s v="439976247"/>
    <n v="5239"/>
    <s v="ISL"/>
    <x v="9"/>
    <n v="2"/>
    <n v="2"/>
    <s v="52392"/>
    <s v="5239ISLT"/>
    <s v="ISLTLVISL"/>
  </r>
  <r>
    <x v="8"/>
    <s v=" "/>
    <s v="TK"/>
    <x v="154"/>
    <m/>
    <s v="MON"/>
    <x v="17"/>
    <d v="1899-12-30T17:50:00"/>
    <d v="1899-12-30T21:10:00"/>
    <s v="  "/>
    <x v="16"/>
    <s v="KZU"/>
    <s v="ABW"/>
    <x v="0"/>
    <x v="0"/>
    <x v="2"/>
    <x v="0"/>
    <x v="16"/>
    <x v="14"/>
    <x v="4"/>
    <x v="5"/>
    <x v="5"/>
    <x v="4"/>
    <s v="ISLFRAISL"/>
    <n v="1"/>
    <s v=""/>
    <s v=""/>
    <s v=""/>
    <s v=""/>
    <s v=""/>
    <s v=""/>
    <s v=""/>
    <s v=""/>
    <s v=""/>
    <s v=""/>
    <s v=""/>
    <s v=""/>
    <s v=""/>
    <s v="439976604FRA"/>
    <s v="4399766036604ISL"/>
    <s v=""/>
    <s v="439976604"/>
    <n v="5193"/>
    <s v="ISL"/>
    <x v="9"/>
    <n v="2"/>
    <n v="2"/>
    <s v="51932"/>
    <s v="5193ISLT"/>
    <s v="ISLFRAISL"/>
  </r>
  <r>
    <x v="8"/>
    <s v=" "/>
    <s v="TK"/>
    <x v="374"/>
    <m/>
    <s v="MON"/>
    <x v="81"/>
    <d v="1899-12-30T17:55:00"/>
    <d v="1899-12-30T20:50:00"/>
    <s v="  "/>
    <x v="5"/>
    <s v="TK"/>
    <s v="33D"/>
    <x v="3"/>
    <x v="1"/>
    <x v="0"/>
    <x v="0"/>
    <x v="78"/>
    <x v="58"/>
    <x v="4"/>
    <x v="5"/>
    <x v="5"/>
    <x v="4"/>
    <s v="ISTMXPIST"/>
    <n v="1"/>
    <s v=""/>
    <s v=""/>
    <s v=""/>
    <s v=""/>
    <s v=""/>
    <s v=""/>
    <s v=""/>
    <s v=""/>
    <s v=""/>
    <s v=""/>
    <s v=""/>
    <s v=""/>
    <s v=""/>
    <s v="439971876MXP"/>
    <s v="4399718751876IST"/>
    <s v=""/>
    <s v="439971876"/>
    <n v="5217"/>
    <s v="IST"/>
    <x v="9"/>
    <n v="2"/>
    <n v="2"/>
    <s v="52172"/>
    <s v="5217ISLT"/>
    <s v="ISTMXPIST"/>
  </r>
  <r>
    <x v="8"/>
    <s v=" "/>
    <s v="TK"/>
    <x v="153"/>
    <m/>
    <s v="MON"/>
    <x v="2"/>
    <d v="1899-12-30T17:55:00"/>
    <d v="1899-12-30T21:50:00"/>
    <s v="  "/>
    <x v="3"/>
    <s v="TK"/>
    <s v="33X"/>
    <x v="1"/>
    <x v="0"/>
    <x v="0"/>
    <x v="0"/>
    <x v="1"/>
    <x v="1"/>
    <x v="1"/>
    <x v="3"/>
    <x v="3"/>
    <x v="3"/>
    <s v="ISLDOHISL"/>
    <n v="1"/>
    <s v=""/>
    <s v=""/>
    <s v=""/>
    <s v=""/>
    <s v=""/>
    <s v=""/>
    <n v="1"/>
    <s v=""/>
    <s v=""/>
    <s v=""/>
    <s v=""/>
    <s v=""/>
    <s v=""/>
    <s v="439976382ISL"/>
    <s v="4399763826382DOH"/>
    <s v="ISTL"/>
    <s v="439976382ISTL"/>
    <n v="5401"/>
    <s v="ISL"/>
    <x v="9"/>
    <n v="2"/>
    <n v="1"/>
    <s v="54011"/>
    <s v=""/>
    <s v=""/>
  </r>
  <r>
    <x v="8"/>
    <s v=" "/>
    <s v="TK"/>
    <x v="366"/>
    <m/>
    <s v="MON"/>
    <x v="108"/>
    <d v="1899-12-30T18:00:00"/>
    <d v="1899-12-30T21:50:00"/>
    <s v="  "/>
    <x v="126"/>
    <s v="TK"/>
    <s v="78Z"/>
    <x v="3"/>
    <x v="2"/>
    <x v="5"/>
    <x v="1"/>
    <x v="23"/>
    <x v="19"/>
    <x v="5"/>
    <x v="121"/>
    <x v="5"/>
    <x v="4"/>
    <s v="Sefer Başlangıcı Yok"/>
    <s v=""/>
    <s v=""/>
    <s v=""/>
    <s v=""/>
    <s v=""/>
    <s v=""/>
    <s v=""/>
    <s v=""/>
    <s v=""/>
    <s v=""/>
    <s v=""/>
    <s v=""/>
    <s v=""/>
    <s v=""/>
    <s v="not found1164LGW"/>
    <s v="not foundnot found1164BJV"/>
    <s v=""/>
    <s v="439971164"/>
    <s v="not found"/>
    <s v="not found"/>
    <x v="0"/>
    <s v=""/>
    <n v="1188"/>
    <s v="not found1188"/>
    <s v=""/>
    <s v=""/>
  </r>
  <r>
    <x v="8"/>
    <s v=" "/>
    <s v="TK"/>
    <x v="375"/>
    <m/>
    <s v="MON"/>
    <x v="105"/>
    <d v="1899-12-30T18:10:00"/>
    <d v="1899-12-30T21:05:00"/>
    <s v="  "/>
    <x v="5"/>
    <s v="TK"/>
    <s v="33S"/>
    <x v="3"/>
    <x v="1"/>
    <x v="0"/>
    <x v="0"/>
    <x v="101"/>
    <x v="14"/>
    <x v="4"/>
    <x v="5"/>
    <x v="5"/>
    <x v="4"/>
    <s v="ISTTXLIST"/>
    <n v="1"/>
    <s v=""/>
    <s v=""/>
    <s v=""/>
    <s v=""/>
    <s v=""/>
    <s v=""/>
    <s v=""/>
    <s v=""/>
    <s v=""/>
    <s v=""/>
    <s v=""/>
    <s v=""/>
    <s v=""/>
    <s v="439971724TXL"/>
    <s v="4399717231724IST"/>
    <s v=""/>
    <s v="439971724"/>
    <n v="5221"/>
    <s v="IST"/>
    <x v="9"/>
    <n v="2"/>
    <n v="2"/>
    <s v="52212"/>
    <s v="5221ISLT"/>
    <s v="ISTTXLIST"/>
  </r>
  <r>
    <x v="8"/>
    <s v=" "/>
    <s v="TK"/>
    <x v="587"/>
    <m/>
    <s v="MON"/>
    <x v="1"/>
    <d v="1899-12-30T18:15:00"/>
    <d v="1899-12-30T20:40:00"/>
    <s v="  "/>
    <x v="59"/>
    <s v="TK"/>
    <s v="33S"/>
    <x v="3"/>
    <x v="1"/>
    <x v="0"/>
    <x v="0"/>
    <x v="1"/>
    <x v="1"/>
    <x v="1"/>
    <x v="56"/>
    <x v="43"/>
    <x v="3"/>
    <s v="Sefer Sonu Yok"/>
    <n v="1"/>
    <s v=""/>
    <s v=""/>
    <s v=""/>
    <s v=""/>
    <s v=""/>
    <s v=""/>
    <n v="1"/>
    <s v=""/>
    <s v=""/>
    <s v=""/>
    <s v=""/>
    <s v=""/>
    <s v=""/>
    <s v="43997812IST"/>
    <s v="43997812812AMM"/>
    <s v="ISTL"/>
    <s v="43997812ISTL"/>
    <n v="5413"/>
    <s v="IST"/>
    <x v="9"/>
    <n v="1"/>
    <n v="1"/>
    <s v="54131"/>
    <s v=""/>
    <s v=""/>
  </r>
  <r>
    <x v="8"/>
    <s v=" "/>
    <s v="TK"/>
    <x v="609"/>
    <m/>
    <s v="MON"/>
    <x v="1"/>
    <d v="1899-12-30T18:20:00"/>
    <d v="1899-12-30T08:35:00"/>
    <n v="1"/>
    <x v="67"/>
    <s v="TK"/>
    <n v="789"/>
    <x v="3"/>
    <x v="1"/>
    <x v="4"/>
    <x v="0"/>
    <x v="1"/>
    <x v="1"/>
    <x v="1"/>
    <x v="64"/>
    <x v="50"/>
    <x v="6"/>
    <s v="Sefer Sonu Yok"/>
    <n v="1"/>
    <s v=""/>
    <s v=""/>
    <s v=""/>
    <s v=""/>
    <s v=""/>
    <s v=""/>
    <n v="1"/>
    <s v=""/>
    <s v=""/>
    <s v=""/>
    <s v=""/>
    <s v=""/>
    <s v=""/>
    <s v="43997182IST"/>
    <s v="43997182182MEX"/>
    <s v="ISTL"/>
    <s v="43997182ISTL"/>
    <n v="5415"/>
    <s v="IST"/>
    <x v="9"/>
    <n v="1"/>
    <n v="1"/>
    <s v="54151"/>
    <s v=""/>
    <s v=""/>
  </r>
  <r>
    <x v="8"/>
    <s v=" "/>
    <s v="TK"/>
    <x v="610"/>
    <m/>
    <s v="MON"/>
    <x v="22"/>
    <d v="1899-12-30T18:35:00"/>
    <d v="1899-12-30T20:40:00"/>
    <s v="  "/>
    <x v="5"/>
    <s v="TK"/>
    <n v="789"/>
    <x v="3"/>
    <x v="1"/>
    <x v="4"/>
    <x v="0"/>
    <x v="21"/>
    <x v="18"/>
    <x v="5"/>
    <x v="5"/>
    <x v="5"/>
    <x v="4"/>
    <s v="ISTKBPIST"/>
    <n v="1"/>
    <s v=""/>
    <s v=""/>
    <s v=""/>
    <s v=""/>
    <s v=""/>
    <s v=""/>
    <s v=""/>
    <s v=""/>
    <s v=""/>
    <s v=""/>
    <s v=""/>
    <s v=""/>
    <s v=""/>
    <s v="43997460KBP"/>
    <s v="43997459460IST"/>
    <s v=""/>
    <s v="43997460"/>
    <n v="5261"/>
    <s v="IST"/>
    <x v="9"/>
    <n v="2"/>
    <n v="2"/>
    <s v="52612"/>
    <s v="5261ISLT"/>
    <s v="ISTKBPIST"/>
  </r>
  <r>
    <x v="8"/>
    <s v=" "/>
    <s v="TK"/>
    <x v="379"/>
    <m/>
    <s v="MON"/>
    <x v="61"/>
    <d v="1899-12-30T19:05:00"/>
    <d v="1899-12-30T21:10:00"/>
    <s v="  "/>
    <x v="5"/>
    <s v="TK"/>
    <n v="333"/>
    <x v="3"/>
    <x v="1"/>
    <x v="0"/>
    <x v="0"/>
    <x v="58"/>
    <x v="44"/>
    <x v="6"/>
    <x v="5"/>
    <x v="5"/>
    <x v="4"/>
    <s v="ISTBEYIST"/>
    <n v="1"/>
    <s v=""/>
    <s v=""/>
    <s v=""/>
    <s v=""/>
    <s v=""/>
    <s v=""/>
    <s v=""/>
    <s v=""/>
    <s v=""/>
    <s v=""/>
    <s v=""/>
    <s v=""/>
    <s v=""/>
    <s v="43997827BEY"/>
    <s v="43997826827IST"/>
    <s v=""/>
    <s v="43997827"/>
    <n v="5284"/>
    <s v="IST"/>
    <x v="9"/>
    <n v="2"/>
    <n v="2"/>
    <s v="52842"/>
    <s v="5284ISLT"/>
    <s v="ISTBEYIST"/>
  </r>
  <r>
    <x v="8"/>
    <s v=" "/>
    <s v="TK"/>
    <x v="127"/>
    <m/>
    <s v="MON"/>
    <x v="10"/>
    <d v="1899-12-30T19:15:00"/>
    <d v="1899-12-30T01:35:00"/>
    <n v="1"/>
    <x v="5"/>
    <s v="TK"/>
    <s v="33X"/>
    <x v="1"/>
    <x v="0"/>
    <x v="0"/>
    <x v="0"/>
    <x v="9"/>
    <x v="8"/>
    <x v="0"/>
    <x v="5"/>
    <x v="5"/>
    <x v="4"/>
    <s v="ISLKRTNBOIST"/>
    <n v="1"/>
    <s v=""/>
    <s v=""/>
    <s v=""/>
    <s v=""/>
    <s v=""/>
    <s v=""/>
    <s v=""/>
    <s v=""/>
    <s v=""/>
    <s v=""/>
    <s v=""/>
    <s v=""/>
    <s v=""/>
    <s v="439976455NBO"/>
    <s v="4399764556455IST"/>
    <s v=""/>
    <s v="439976455"/>
    <n v="4913"/>
    <s v="ISL"/>
    <x v="9"/>
    <n v="3"/>
    <n v="3"/>
    <s v="49133"/>
    <s v="4913ISLT"/>
    <s v="ISLKRTNBOIST"/>
  </r>
  <r>
    <x v="8"/>
    <s v=" "/>
    <s v="TK"/>
    <x v="132"/>
    <m/>
    <s v="MON"/>
    <x v="76"/>
    <d v="1899-12-30T19:20:00"/>
    <d v="1899-12-30T23:10:00"/>
    <s v="  "/>
    <x v="20"/>
    <s v="TK"/>
    <s v="77X"/>
    <x v="1"/>
    <x v="0"/>
    <x v="1"/>
    <x v="0"/>
    <x v="73"/>
    <x v="41"/>
    <x v="6"/>
    <x v="18"/>
    <x v="18"/>
    <x v="3"/>
    <s v="Sefer Sonu Yok"/>
    <n v="1"/>
    <s v=""/>
    <s v=""/>
    <s v=""/>
    <s v=""/>
    <s v=""/>
    <s v=""/>
    <n v="1"/>
    <s v=""/>
    <s v=""/>
    <s v=""/>
    <s v=""/>
    <s v=""/>
    <s v=""/>
    <s v="439976206KHI"/>
    <s v="4399762066206CMB"/>
    <s v=""/>
    <s v="439976206"/>
    <n v="5124"/>
    <s v="ISL"/>
    <x v="9"/>
    <n v="2"/>
    <n v="2"/>
    <s v="51242"/>
    <s v=""/>
    <s v=""/>
  </r>
  <r>
    <x v="8"/>
    <s v=" "/>
    <s v="TK"/>
    <x v="611"/>
    <m/>
    <s v="MON"/>
    <x v="74"/>
    <d v="1899-12-30T19:25:00"/>
    <d v="1899-12-30T20:55:00"/>
    <s v="  "/>
    <x v="5"/>
    <s v="TK"/>
    <s v="77B"/>
    <x v="3"/>
    <x v="1"/>
    <x v="1"/>
    <x v="0"/>
    <x v="71"/>
    <x v="54"/>
    <x v="5"/>
    <x v="5"/>
    <x v="5"/>
    <x v="4"/>
    <s v="ISTATHIST"/>
    <n v="1"/>
    <s v=""/>
    <s v=""/>
    <s v=""/>
    <s v=""/>
    <s v=""/>
    <s v=""/>
    <s v=""/>
    <s v=""/>
    <s v=""/>
    <s v=""/>
    <s v=""/>
    <s v=""/>
    <s v=""/>
    <s v="439971844ATH"/>
    <s v="4399718431844IST"/>
    <s v=""/>
    <s v="439971844"/>
    <n v="5333"/>
    <s v="IST"/>
    <x v="9"/>
    <n v="2"/>
    <n v="2"/>
    <s v="53332"/>
    <s v="5333ISLT"/>
    <s v="ISTATHIST"/>
  </r>
  <r>
    <x v="8"/>
    <s v=" "/>
    <s v="TK"/>
    <x v="134"/>
    <m/>
    <s v="MON"/>
    <x v="41"/>
    <d v="1899-12-30T19:30:00"/>
    <d v="1899-12-30T22:40:00"/>
    <s v="  "/>
    <x v="79"/>
    <s v="TK"/>
    <s v="33X"/>
    <x v="1"/>
    <x v="0"/>
    <x v="0"/>
    <x v="0"/>
    <x v="39"/>
    <x v="31"/>
    <x v="0"/>
    <x v="76"/>
    <x v="57"/>
    <x v="5"/>
    <s v="Sefer Sonu Yok"/>
    <n v="1"/>
    <s v=""/>
    <s v=""/>
    <s v=""/>
    <s v=""/>
    <s v=""/>
    <s v=""/>
    <n v="1"/>
    <s v=""/>
    <s v=""/>
    <s v=""/>
    <s v=""/>
    <s v=""/>
    <s v=""/>
    <s v="439976419CMN"/>
    <s v="4399764196419MXP"/>
    <s v=""/>
    <s v="439976419"/>
    <n v="5176"/>
    <s v="ISL"/>
    <x v="9"/>
    <n v="2"/>
    <n v="2"/>
    <s v="51762"/>
    <s v=""/>
    <s v=""/>
  </r>
  <r>
    <x v="8"/>
    <s v=" "/>
    <s v="TK"/>
    <x v="380"/>
    <m/>
    <s v="MON"/>
    <x v="37"/>
    <d v="1899-12-30T19:35:00"/>
    <d v="1899-12-30T02:15:00"/>
    <n v="1"/>
    <x v="5"/>
    <s v="TK"/>
    <s v="33D"/>
    <x v="3"/>
    <x v="1"/>
    <x v="0"/>
    <x v="0"/>
    <x v="35"/>
    <x v="27"/>
    <x v="0"/>
    <x v="5"/>
    <x v="5"/>
    <x v="4"/>
    <s v="ISTLOSIST"/>
    <n v="1"/>
    <s v=""/>
    <s v=""/>
    <s v=""/>
    <s v=""/>
    <s v=""/>
    <s v=""/>
    <s v=""/>
    <s v=""/>
    <s v=""/>
    <s v=""/>
    <s v=""/>
    <s v=""/>
    <s v=""/>
    <s v="43997626LOS"/>
    <s v="43997625626IST"/>
    <s v=""/>
    <s v="43997626"/>
    <n v="5081"/>
    <s v="IST"/>
    <x v="9"/>
    <n v="2"/>
    <n v="2"/>
    <s v="50812"/>
    <s v="5081ISLT"/>
    <s v="ISTLOSIST"/>
  </r>
  <r>
    <x v="8"/>
    <s v=" "/>
    <s v="TK"/>
    <x v="133"/>
    <m/>
    <s v="MON"/>
    <x v="11"/>
    <d v="1899-12-30T19:45:00"/>
    <d v="1899-12-30T02:05:00"/>
    <n v="1"/>
    <x v="7"/>
    <s v="RH"/>
    <s v="3RH"/>
    <x v="2"/>
    <x v="0"/>
    <x v="0"/>
    <x v="0"/>
    <x v="10"/>
    <x v="9"/>
    <x v="3"/>
    <x v="7"/>
    <x v="7"/>
    <x v="1"/>
    <s v="HKGALAISLALAHKG"/>
    <s v=""/>
    <s v=""/>
    <s v=""/>
    <s v=""/>
    <s v=""/>
    <s v=""/>
    <s v=""/>
    <n v="1"/>
    <s v=""/>
    <s v=""/>
    <s v=""/>
    <s v=""/>
    <s v=""/>
    <s v=""/>
    <s v="439976784ALA"/>
    <s v="4399767846784HKG"/>
    <s v=""/>
    <s v="439976784"/>
    <n v="5167"/>
    <s v="ISL"/>
    <x v="9"/>
    <n v="4"/>
    <n v="4"/>
    <s v="51674"/>
    <s v=""/>
    <s v=""/>
  </r>
  <r>
    <x v="8"/>
    <s v=" "/>
    <s v="TK"/>
    <x v="100"/>
    <m/>
    <s v="MON"/>
    <x v="57"/>
    <d v="1899-12-30T19:55:00"/>
    <d v="1899-12-30T21:05:00"/>
    <s v="  "/>
    <x v="5"/>
    <s v="TK"/>
    <n v="333"/>
    <x v="3"/>
    <x v="1"/>
    <x v="0"/>
    <x v="0"/>
    <x v="54"/>
    <x v="1"/>
    <x v="1"/>
    <x v="5"/>
    <x v="5"/>
    <x v="4"/>
    <s v="ISTESBIST"/>
    <n v="1"/>
    <s v=""/>
    <s v=""/>
    <s v=""/>
    <s v=""/>
    <s v=""/>
    <s v=""/>
    <s v=""/>
    <s v=""/>
    <s v=""/>
    <s v=""/>
    <s v=""/>
    <s v=""/>
    <s v=""/>
    <s v="439972175ESB"/>
    <s v="4399721742175IST"/>
    <s v=""/>
    <s v="439972175"/>
    <n v="5337"/>
    <s v="IST"/>
    <x v="9"/>
    <n v="2"/>
    <n v="2"/>
    <s v="53372"/>
    <s v="5337ISLT"/>
    <s v="ISTESBIST"/>
  </r>
  <r>
    <x v="8"/>
    <s v=" "/>
    <s v="TK"/>
    <x v="102"/>
    <m/>
    <s v="MON"/>
    <x v="58"/>
    <d v="1899-12-30T20:05:00"/>
    <d v="1899-12-30T21:25:00"/>
    <s v="  "/>
    <x v="5"/>
    <s v="TK"/>
    <n v="333"/>
    <x v="3"/>
    <x v="1"/>
    <x v="0"/>
    <x v="0"/>
    <x v="55"/>
    <x v="1"/>
    <x v="1"/>
    <x v="5"/>
    <x v="5"/>
    <x v="4"/>
    <s v="ISTADBIST"/>
    <n v="1"/>
    <s v=""/>
    <s v=""/>
    <s v=""/>
    <s v=""/>
    <s v=""/>
    <s v=""/>
    <s v=""/>
    <s v=""/>
    <s v=""/>
    <s v=""/>
    <s v=""/>
    <s v=""/>
    <s v=""/>
    <s v="439972335ADB"/>
    <s v="4399723342335IST"/>
    <s v=""/>
    <s v="439972335"/>
    <n v="5342"/>
    <s v="IST"/>
    <x v="9"/>
    <n v="2"/>
    <n v="2"/>
    <s v="53422"/>
    <s v="5342ISLT"/>
    <s v="ISTADBIST"/>
  </r>
  <r>
    <x v="8"/>
    <s v=" "/>
    <s v="TK"/>
    <x v="131"/>
    <m/>
    <s v="MON"/>
    <x v="9"/>
    <d v="1899-12-30T20:10:00"/>
    <d v="1899-12-30T02:40:00"/>
    <n v="1"/>
    <x v="16"/>
    <s v="TK"/>
    <s v="77X"/>
    <x v="1"/>
    <x v="0"/>
    <x v="1"/>
    <x v="0"/>
    <x v="8"/>
    <x v="7"/>
    <x v="0"/>
    <x v="5"/>
    <x v="5"/>
    <x v="4"/>
    <s v="ISLDSSGRUDSSISL"/>
    <n v="1"/>
    <s v=""/>
    <s v=""/>
    <s v=""/>
    <s v=""/>
    <s v=""/>
    <s v=""/>
    <s v=""/>
    <s v=""/>
    <s v=""/>
    <s v=""/>
    <s v=""/>
    <s v=""/>
    <s v=""/>
    <s v="439966440DSS"/>
    <s v="4399664396440ISL"/>
    <s v=""/>
    <s v="439976440"/>
    <n v="4506"/>
    <s v="ISL"/>
    <x v="8"/>
    <n v="4"/>
    <n v="4"/>
    <s v="45064"/>
    <s v="4506ISLT"/>
    <s v="ISLDSSGRUDSSISL"/>
  </r>
  <r>
    <x v="8"/>
    <s v=" "/>
    <s v="TK"/>
    <x v="156"/>
    <m/>
    <s v="MON"/>
    <x v="45"/>
    <d v="1899-12-30T20:10:00"/>
    <d v="1899-12-30T07:35:00"/>
    <n v="1"/>
    <x v="16"/>
    <s v="TK"/>
    <s v="77X"/>
    <x v="1"/>
    <x v="0"/>
    <x v="1"/>
    <x v="0"/>
    <x v="43"/>
    <x v="28"/>
    <x v="3"/>
    <x v="5"/>
    <x v="5"/>
    <x v="4"/>
    <s v="ISLFRUCANISL"/>
    <n v="1"/>
    <s v=""/>
    <s v=""/>
    <s v=""/>
    <s v=""/>
    <s v=""/>
    <s v=""/>
    <s v=""/>
    <s v=""/>
    <s v=""/>
    <s v=""/>
    <s v=""/>
    <s v=""/>
    <s v=""/>
    <s v="439976531CAN"/>
    <s v="4399765306531ISL"/>
    <s v=""/>
    <s v="439976531"/>
    <n v="4842"/>
    <s v="ISL"/>
    <x v="9"/>
    <n v="3"/>
    <n v="3"/>
    <s v="48423"/>
    <s v="4842ISLT"/>
    <s v="ISLFRUCANISL"/>
  </r>
  <r>
    <x v="8"/>
    <s v=" "/>
    <s v="TK"/>
    <x v="157"/>
    <m/>
    <s v="MON"/>
    <x v="77"/>
    <d v="1899-12-30T20:40:00"/>
    <d v="1899-12-30T03:30:00"/>
    <n v="1"/>
    <x v="1"/>
    <s v="TK"/>
    <s v="33X"/>
    <x v="1"/>
    <x v="0"/>
    <x v="0"/>
    <x v="0"/>
    <x v="74"/>
    <x v="28"/>
    <x v="3"/>
    <x v="1"/>
    <x v="1"/>
    <x v="1"/>
    <s v="Sefer Sonu Yok"/>
    <n v="1"/>
    <s v=""/>
    <s v=""/>
    <s v=""/>
    <s v=""/>
    <s v=""/>
    <s v=""/>
    <n v="1"/>
    <s v=""/>
    <s v=""/>
    <s v=""/>
    <s v=""/>
    <s v=""/>
    <s v=""/>
    <s v="439976269SZX"/>
    <s v="4399762686269FRU"/>
    <s v=""/>
    <s v="439976269"/>
    <n v="4836"/>
    <s v="ISL"/>
    <x v="9"/>
    <n v="3"/>
    <n v="3"/>
    <s v="48363"/>
    <s v=""/>
    <s v=""/>
  </r>
  <r>
    <x v="8"/>
    <s v=" "/>
    <s v="TK"/>
    <x v="612"/>
    <m/>
    <s v="MON"/>
    <x v="1"/>
    <d v="1899-12-30T20:55:00"/>
    <d v="1899-12-30T23:05:00"/>
    <s v="  "/>
    <x v="53"/>
    <s v="TK"/>
    <n v="332"/>
    <x v="3"/>
    <x v="1"/>
    <x v="0"/>
    <x v="0"/>
    <x v="1"/>
    <x v="1"/>
    <x v="1"/>
    <x v="50"/>
    <x v="41"/>
    <x v="2"/>
    <s v="Sefer Sonu Yok"/>
    <n v="1"/>
    <s v=""/>
    <s v=""/>
    <s v=""/>
    <s v=""/>
    <s v=""/>
    <s v=""/>
    <n v="1"/>
    <s v=""/>
    <s v=""/>
    <s v=""/>
    <s v=""/>
    <s v=""/>
    <s v=""/>
    <s v="43997810IST"/>
    <s v="43997810810TLV"/>
    <s v="ISTL"/>
    <s v="43997810ISTL"/>
    <n v="5465"/>
    <s v="IST"/>
    <x v="9"/>
    <n v="1"/>
    <n v="1"/>
    <s v="54651"/>
    <s v=""/>
    <s v=""/>
  </r>
  <r>
    <x v="8"/>
    <s v=" "/>
    <s v="TK"/>
    <x v="476"/>
    <m/>
    <s v="MON"/>
    <x v="127"/>
    <d v="1899-12-30T21:00:00"/>
    <d v="1899-12-30T06:55:00"/>
    <n v="1"/>
    <x v="5"/>
    <s v="TK"/>
    <n v="789"/>
    <x v="3"/>
    <x v="1"/>
    <x v="4"/>
    <x v="0"/>
    <x v="122"/>
    <x v="4"/>
    <x v="2"/>
    <x v="5"/>
    <x v="5"/>
    <x v="4"/>
    <s v="ISTIADIST"/>
    <n v="1"/>
    <s v=""/>
    <s v=""/>
    <s v=""/>
    <s v=""/>
    <s v=""/>
    <s v=""/>
    <s v=""/>
    <s v=""/>
    <s v=""/>
    <s v=""/>
    <s v=""/>
    <s v=""/>
    <s v=""/>
    <s v="43997188IAD"/>
    <s v="43997187188IST"/>
    <s v=""/>
    <s v="43997188"/>
    <n v="4829"/>
    <s v="IST"/>
    <x v="9"/>
    <n v="2"/>
    <n v="2"/>
    <s v="48292"/>
    <s v="4829ISLT"/>
    <s v="ISTIADIST"/>
  </r>
  <r>
    <x v="8"/>
    <s v=" "/>
    <s v="TK"/>
    <x v="388"/>
    <m/>
    <s v="MON"/>
    <x v="18"/>
    <d v="1899-12-30T21:15:00"/>
    <d v="1899-12-30T00:30:00"/>
    <n v="1"/>
    <x v="5"/>
    <s v="TK"/>
    <s v="33S"/>
    <x v="3"/>
    <x v="1"/>
    <x v="0"/>
    <x v="0"/>
    <x v="17"/>
    <x v="15"/>
    <x v="4"/>
    <x v="5"/>
    <x v="5"/>
    <x v="4"/>
    <s v="ISTAMSIST"/>
    <n v="1"/>
    <s v=""/>
    <s v=""/>
    <s v=""/>
    <s v=""/>
    <s v=""/>
    <s v=""/>
    <s v=""/>
    <s v=""/>
    <s v=""/>
    <s v=""/>
    <s v=""/>
    <s v=""/>
    <s v=""/>
    <s v="439971956AMS"/>
    <s v="4399719551956IST"/>
    <s v=""/>
    <s v="439971956"/>
    <n v="5320"/>
    <s v="IST"/>
    <x v="9"/>
    <n v="2"/>
    <n v="2"/>
    <s v="53202"/>
    <s v="5320ISLT"/>
    <s v="ISTAMSIST"/>
  </r>
  <r>
    <x v="8"/>
    <s v=" "/>
    <s v="TK"/>
    <x v="114"/>
    <m/>
    <s v="MON"/>
    <x v="3"/>
    <d v="1899-12-30T21:15:00"/>
    <d v="1899-12-30T07:05:00"/>
    <n v="1"/>
    <x v="16"/>
    <s v="TK"/>
    <s v="77X"/>
    <x v="1"/>
    <x v="0"/>
    <x v="1"/>
    <x v="0"/>
    <x v="2"/>
    <x v="2"/>
    <x v="2"/>
    <x v="5"/>
    <x v="5"/>
    <x v="4"/>
    <s v="ISLJFKYYZISL"/>
    <n v="1"/>
    <s v=""/>
    <s v=""/>
    <s v=""/>
    <s v=""/>
    <s v=""/>
    <s v=""/>
    <s v=""/>
    <s v=""/>
    <s v=""/>
    <s v=""/>
    <s v=""/>
    <s v=""/>
    <s v=""/>
    <s v="439976363YYZ"/>
    <s v="4399763636363ISL"/>
    <s v=""/>
    <s v="439976363"/>
    <n v="4716"/>
    <s v="ISL"/>
    <x v="9"/>
    <n v="3"/>
    <n v="3"/>
    <s v="47163"/>
    <s v="4716ISLT"/>
    <s v="ISLJFKYYZISL"/>
  </r>
  <r>
    <x v="8"/>
    <s v=" "/>
    <s v="TK"/>
    <x v="389"/>
    <m/>
    <s v="MON"/>
    <x v="1"/>
    <d v="1899-12-30T21:30:00"/>
    <d v="1899-12-30T00:15:00"/>
    <n v="1"/>
    <x v="128"/>
    <s v="TK"/>
    <s v="TKB"/>
    <x v="3"/>
    <x v="2"/>
    <x v="5"/>
    <x v="1"/>
    <x v="1"/>
    <x v="1"/>
    <x v="1"/>
    <x v="123"/>
    <x v="70"/>
    <x v="3"/>
    <s v="Sefer Sonu Yok"/>
    <n v="1"/>
    <s v=""/>
    <s v=""/>
    <s v=""/>
    <s v=""/>
    <s v=""/>
    <s v=""/>
    <n v="1"/>
    <s v=""/>
    <s v=""/>
    <s v=""/>
    <s v=""/>
    <s v=""/>
    <s v=""/>
    <s v="43997880IST"/>
    <s v="43997880880TBZ"/>
    <s v="ISTL"/>
    <s v="43997880ISTL"/>
    <n v="5481"/>
    <s v="IST"/>
    <x v="9"/>
    <n v="1"/>
    <n v="1"/>
    <s v="54811"/>
    <s v=""/>
    <s v=""/>
  </r>
  <r>
    <x v="8"/>
    <s v=" "/>
    <s v="TK"/>
    <x v="220"/>
    <m/>
    <s v="MON"/>
    <x v="1"/>
    <d v="1899-12-30T21:40:00"/>
    <d v="1899-12-30T02:10:00"/>
    <n v="1"/>
    <x v="95"/>
    <s v="TK"/>
    <s v="33P"/>
    <x v="3"/>
    <x v="1"/>
    <x v="0"/>
    <x v="0"/>
    <x v="1"/>
    <x v="1"/>
    <x v="1"/>
    <x v="92"/>
    <x v="32"/>
    <x v="1"/>
    <s v="Sefer Sonu Yok"/>
    <n v="1"/>
    <s v=""/>
    <s v=""/>
    <s v=""/>
    <s v=""/>
    <s v=""/>
    <s v=""/>
    <n v="1"/>
    <s v=""/>
    <s v=""/>
    <s v=""/>
    <s v=""/>
    <s v=""/>
    <s v=""/>
    <s v="43997368IST"/>
    <s v="43997368368TAS"/>
    <s v="ISTL"/>
    <s v="43997368ISTL"/>
    <n v="5483"/>
    <s v="IST"/>
    <x v="9"/>
    <n v="1"/>
    <n v="1"/>
    <s v="54831"/>
    <s v=""/>
    <s v=""/>
  </r>
  <r>
    <x v="8"/>
    <s v=" "/>
    <s v="TK"/>
    <x v="135"/>
    <m/>
    <s v="MON"/>
    <x v="79"/>
    <d v="1899-12-30T21:40:00"/>
    <d v="1899-12-30T22:50:00"/>
    <s v="  "/>
    <x v="81"/>
    <s v="TK"/>
    <s v="33X"/>
    <x v="1"/>
    <x v="0"/>
    <x v="0"/>
    <x v="0"/>
    <x v="76"/>
    <x v="21"/>
    <x v="6"/>
    <x v="78"/>
    <x v="12"/>
    <x v="3"/>
    <s v="Sefer Sonu Yok"/>
    <n v="1"/>
    <s v=""/>
    <s v=""/>
    <s v=""/>
    <s v=""/>
    <s v=""/>
    <s v=""/>
    <n v="1"/>
    <s v=""/>
    <s v=""/>
    <s v=""/>
    <s v=""/>
    <s v=""/>
    <s v=""/>
    <s v="439976208BLR"/>
    <s v="4399762086208HYD"/>
    <s v=""/>
    <s v="439976208"/>
    <n v="5189"/>
    <s v="ISL"/>
    <x v="9"/>
    <n v="2"/>
    <n v="2"/>
    <s v="51892"/>
    <s v=""/>
    <s v=""/>
  </r>
  <r>
    <x v="8"/>
    <s v=" "/>
    <s v="TK"/>
    <x v="478"/>
    <m/>
    <s v="MON"/>
    <x v="1"/>
    <d v="1899-12-30T21:45:00"/>
    <d v="1899-12-30T07:45:00"/>
    <n v="1"/>
    <x v="82"/>
    <s v="TK"/>
    <s v="TK7"/>
    <x v="0"/>
    <x v="2"/>
    <x v="5"/>
    <x v="1"/>
    <x v="1"/>
    <x v="1"/>
    <x v="1"/>
    <x v="79"/>
    <x v="59"/>
    <x v="1"/>
    <s v="Sefer Sonu Yok"/>
    <n v="1"/>
    <s v=""/>
    <s v=""/>
    <s v=""/>
    <s v=""/>
    <s v=""/>
    <s v=""/>
    <n v="1"/>
    <s v=""/>
    <s v=""/>
    <s v=""/>
    <s v=""/>
    <s v=""/>
    <s v=""/>
    <s v="439976004IST"/>
    <s v="4399760046004ICN"/>
    <s v="ISTL"/>
    <s v="439976004ISTL"/>
    <n v="5488"/>
    <s v="IST"/>
    <x v="9"/>
    <n v="1"/>
    <n v="1"/>
    <s v="54881"/>
    <s v=""/>
    <s v=""/>
  </r>
  <r>
    <x v="8"/>
    <s v=" "/>
    <s v="TK"/>
    <x v="223"/>
    <m/>
    <s v="MON"/>
    <x v="1"/>
    <d v="1899-12-30T22:05:00"/>
    <d v="1899-12-30T02:45:00"/>
    <n v="1"/>
    <x v="96"/>
    <s v="TK"/>
    <n v="332"/>
    <x v="3"/>
    <x v="1"/>
    <x v="0"/>
    <x v="0"/>
    <x v="1"/>
    <x v="1"/>
    <x v="1"/>
    <x v="93"/>
    <x v="69"/>
    <x v="3"/>
    <s v="Sefer Sonu Yok"/>
    <n v="1"/>
    <s v=""/>
    <s v=""/>
    <s v=""/>
    <s v=""/>
    <s v=""/>
    <s v=""/>
    <n v="1"/>
    <s v=""/>
    <s v=""/>
    <s v=""/>
    <s v=""/>
    <s v=""/>
    <s v=""/>
    <s v="43997706IST"/>
    <s v="43997706706KBL"/>
    <s v="ISTL"/>
    <s v="43997706ISTL"/>
    <n v="5494"/>
    <s v="IST"/>
    <x v="9"/>
    <n v="1"/>
    <n v="1"/>
    <s v="54941"/>
    <s v=""/>
    <s v=""/>
  </r>
  <r>
    <x v="8"/>
    <s v=" "/>
    <s v="TK"/>
    <x v="226"/>
    <m/>
    <s v="MON"/>
    <x v="1"/>
    <d v="1899-12-30T22:30:00"/>
    <d v="1899-12-30T09:15:00"/>
    <n v="1"/>
    <x v="10"/>
    <s v="TK"/>
    <n v="333"/>
    <x v="3"/>
    <x v="1"/>
    <x v="0"/>
    <x v="0"/>
    <x v="1"/>
    <x v="1"/>
    <x v="1"/>
    <x v="10"/>
    <x v="10"/>
    <x v="1"/>
    <s v="Sefer Sonu Yok"/>
    <n v="1"/>
    <s v=""/>
    <s v=""/>
    <s v=""/>
    <s v=""/>
    <s v=""/>
    <s v=""/>
    <n v="1"/>
    <s v=""/>
    <s v=""/>
    <s v=""/>
    <s v=""/>
    <s v=""/>
    <s v=""/>
    <s v="4399760IST"/>
    <s v="439976060KUL"/>
    <s v="ISTL"/>
    <s v="4399760ISTL"/>
    <n v="5503"/>
    <s v="IST"/>
    <x v="9"/>
    <n v="1"/>
    <n v="1"/>
    <s v="55031"/>
    <s v=""/>
    <s v=""/>
  </r>
  <r>
    <x v="8"/>
    <s v=" "/>
    <s v="TK"/>
    <x v="227"/>
    <m/>
    <s v="MON"/>
    <x v="1"/>
    <d v="1899-12-30T22:30:00"/>
    <d v="1899-12-30T01:35:00"/>
    <n v="1"/>
    <x v="98"/>
    <s v="TK"/>
    <s v="33S"/>
    <x v="3"/>
    <x v="1"/>
    <x v="0"/>
    <x v="0"/>
    <x v="1"/>
    <x v="1"/>
    <x v="1"/>
    <x v="95"/>
    <x v="70"/>
    <x v="3"/>
    <s v="Sefer Sonu Yok"/>
    <n v="1"/>
    <s v=""/>
    <s v=""/>
    <s v=""/>
    <s v=""/>
    <s v=""/>
    <s v=""/>
    <n v="1"/>
    <s v=""/>
    <s v=""/>
    <s v=""/>
    <s v=""/>
    <s v=""/>
    <s v=""/>
    <s v="43997878IST"/>
    <s v="43997878878IKA"/>
    <s v="ISTL"/>
    <s v="43997878ISTL"/>
    <n v="5504"/>
    <s v="IST"/>
    <x v="9"/>
    <n v="1"/>
    <n v="1"/>
    <s v="55041"/>
    <s v=""/>
    <s v=""/>
  </r>
  <r>
    <x v="8"/>
    <s v=" "/>
    <s v="TK"/>
    <x v="228"/>
    <m/>
    <s v="MON"/>
    <x v="1"/>
    <d v="1899-12-30T22:35:00"/>
    <d v="1899-12-30T09:55:00"/>
    <n v="1"/>
    <x v="80"/>
    <s v="TK"/>
    <s v="77B"/>
    <x v="3"/>
    <x v="1"/>
    <x v="1"/>
    <x v="0"/>
    <x v="1"/>
    <x v="1"/>
    <x v="1"/>
    <x v="77"/>
    <x v="58"/>
    <x v="1"/>
    <s v="Sefer Sonu Yok"/>
    <n v="1"/>
    <s v=""/>
    <s v=""/>
    <s v=""/>
    <s v=""/>
    <s v=""/>
    <s v=""/>
    <n v="1"/>
    <s v=""/>
    <s v=""/>
    <s v=""/>
    <s v=""/>
    <s v=""/>
    <s v=""/>
    <s v="4399724IST"/>
    <s v="439972424TPE"/>
    <s v="ISTL"/>
    <s v="4399724ISTL"/>
    <n v="5505"/>
    <s v="IST"/>
    <x v="9"/>
    <n v="1"/>
    <n v="1"/>
    <s v="55051"/>
    <s v=""/>
    <s v=""/>
  </r>
  <r>
    <x v="8"/>
    <s v=" "/>
    <s v="TK"/>
    <x v="9"/>
    <m/>
    <s v="MON"/>
    <x v="1"/>
    <d v="1899-12-30T22:35:00"/>
    <d v="1899-12-30T09:05:00"/>
    <n v="1"/>
    <x v="7"/>
    <s v="TK"/>
    <s v="77B"/>
    <x v="3"/>
    <x v="1"/>
    <x v="1"/>
    <x v="0"/>
    <x v="1"/>
    <x v="1"/>
    <x v="1"/>
    <x v="7"/>
    <x v="7"/>
    <x v="1"/>
    <s v="Sefer Sonu Yok"/>
    <n v="1"/>
    <s v=""/>
    <s v=""/>
    <s v=""/>
    <s v=""/>
    <s v=""/>
    <s v=""/>
    <n v="1"/>
    <s v=""/>
    <s v=""/>
    <s v=""/>
    <s v=""/>
    <s v=""/>
    <s v=""/>
    <s v="4399770IST"/>
    <s v="439977070HKG"/>
    <s v="ISTL"/>
    <s v="4399770ISTL"/>
    <n v="5506"/>
    <s v="IST"/>
    <x v="9"/>
    <n v="1"/>
    <n v="1"/>
    <s v="55061"/>
    <s v=""/>
    <s v=""/>
  </r>
  <r>
    <x v="8"/>
    <s v=" "/>
    <s v="TK"/>
    <x v="229"/>
    <m/>
    <s v="MON"/>
    <x v="1"/>
    <d v="1899-12-30T22:45:00"/>
    <d v="1899-12-30T08:40:00"/>
    <n v="1"/>
    <x v="82"/>
    <s v="TK"/>
    <s v="77B"/>
    <x v="3"/>
    <x v="1"/>
    <x v="1"/>
    <x v="0"/>
    <x v="1"/>
    <x v="1"/>
    <x v="1"/>
    <x v="79"/>
    <x v="59"/>
    <x v="1"/>
    <s v="Sefer Sonu Yok"/>
    <n v="1"/>
    <s v=""/>
    <s v=""/>
    <s v=""/>
    <s v=""/>
    <s v=""/>
    <s v=""/>
    <n v="1"/>
    <s v=""/>
    <s v=""/>
    <s v=""/>
    <s v=""/>
    <s v=""/>
    <s v=""/>
    <s v="4399790IST"/>
    <s v="439979090ICN"/>
    <s v="ISTL"/>
    <s v="4399790ISTL"/>
    <n v="5508"/>
    <s v="IST"/>
    <x v="9"/>
    <n v="1"/>
    <n v="1"/>
    <s v="55081"/>
    <s v=""/>
    <s v=""/>
  </r>
  <r>
    <x v="8"/>
    <s v=" "/>
    <s v="TK"/>
    <x v="144"/>
    <m/>
    <s v="MON"/>
    <x v="66"/>
    <d v="1899-12-30T22:45:00"/>
    <d v="1899-12-30T01:05:00"/>
    <n v="1"/>
    <x v="40"/>
    <s v="TK"/>
    <s v="33X"/>
    <x v="1"/>
    <x v="0"/>
    <x v="0"/>
    <x v="0"/>
    <x v="63"/>
    <x v="21"/>
    <x v="6"/>
    <x v="38"/>
    <x v="31"/>
    <x v="3"/>
    <s v="Sefer Sonu Yok"/>
    <n v="1"/>
    <s v=""/>
    <s v=""/>
    <s v=""/>
    <s v=""/>
    <s v=""/>
    <s v=""/>
    <n v="1"/>
    <s v=""/>
    <s v=""/>
    <s v=""/>
    <s v=""/>
    <s v=""/>
    <s v=""/>
    <s v="439976472DEL"/>
    <s v="4399764726472DAC"/>
    <s v=""/>
    <s v="439976472"/>
    <n v="5260"/>
    <s v="ISL"/>
    <x v="9"/>
    <n v="2"/>
    <n v="2"/>
    <s v="52602"/>
    <s v=""/>
    <s v=""/>
  </r>
  <r>
    <x v="8"/>
    <s v=" "/>
    <s v="TK"/>
    <x v="163"/>
    <m/>
    <s v="MON"/>
    <x v="62"/>
    <d v="1899-12-30T22:50:00"/>
    <d v="1899-12-30T04:50:00"/>
    <n v="1"/>
    <x v="5"/>
    <s v="TK"/>
    <s v="33X"/>
    <x v="1"/>
    <x v="0"/>
    <x v="0"/>
    <x v="0"/>
    <x v="59"/>
    <x v="45"/>
    <x v="0"/>
    <x v="5"/>
    <x v="5"/>
    <x v="4"/>
    <s v="ISLEBBIST"/>
    <n v="1"/>
    <s v=""/>
    <s v=""/>
    <s v=""/>
    <s v=""/>
    <s v=""/>
    <s v=""/>
    <s v=""/>
    <s v=""/>
    <s v=""/>
    <s v=""/>
    <s v=""/>
    <s v=""/>
    <s v=""/>
    <s v="439976555EBB"/>
    <s v="4399765546555IST"/>
    <s v=""/>
    <s v="439976555"/>
    <n v="5230"/>
    <s v="ISL"/>
    <x v="9"/>
    <n v="2"/>
    <n v="2"/>
    <s v="52302"/>
    <s v="5230ISLT"/>
    <s v="ISLEBBIST"/>
  </r>
  <r>
    <x v="8"/>
    <s v=" "/>
    <s v="TK"/>
    <x v="233"/>
    <m/>
    <s v="MON"/>
    <x v="1"/>
    <d v="1899-12-30T22:55:00"/>
    <d v="1899-12-30T10:35:00"/>
    <n v="1"/>
    <x v="100"/>
    <s v="TK"/>
    <s v="77B"/>
    <x v="3"/>
    <x v="1"/>
    <x v="1"/>
    <x v="0"/>
    <x v="1"/>
    <x v="1"/>
    <x v="1"/>
    <x v="97"/>
    <x v="72"/>
    <x v="1"/>
    <s v="Sefer Sonu Yok"/>
    <n v="1"/>
    <s v=""/>
    <s v=""/>
    <s v=""/>
    <s v=""/>
    <s v=""/>
    <s v=""/>
    <n v="1"/>
    <s v=""/>
    <s v=""/>
    <s v=""/>
    <s v=""/>
    <s v=""/>
    <s v=""/>
    <s v="4399756IST"/>
    <s v="439975656CGK"/>
    <s v="ISTL"/>
    <s v="4399756ISTL"/>
    <n v="5514"/>
    <s v="IST"/>
    <x v="9"/>
    <n v="1"/>
    <n v="1"/>
    <s v="55141"/>
    <s v=""/>
    <s v=""/>
  </r>
  <r>
    <x v="8"/>
    <s v=" "/>
    <s v="TK"/>
    <x v="234"/>
    <m/>
    <s v="MON"/>
    <x v="1"/>
    <d v="1899-12-30T22:55:00"/>
    <d v="1899-12-30T11:10:00"/>
    <n v="1"/>
    <x v="101"/>
    <s v="TK"/>
    <s v="35D"/>
    <x v="3"/>
    <x v="1"/>
    <x v="6"/>
    <x v="0"/>
    <x v="1"/>
    <x v="1"/>
    <x v="1"/>
    <x v="98"/>
    <x v="73"/>
    <x v="1"/>
    <s v="Sefer Sonu Yok"/>
    <n v="1"/>
    <s v=""/>
    <s v=""/>
    <s v=""/>
    <s v=""/>
    <s v=""/>
    <s v=""/>
    <n v="1"/>
    <s v=""/>
    <s v=""/>
    <s v=""/>
    <s v=""/>
    <s v=""/>
    <s v=""/>
    <s v="4399784IST"/>
    <s v="439978484MNL"/>
    <s v="ISTL"/>
    <s v="4399784ISTL"/>
    <n v="5515"/>
    <s v="IST"/>
    <x v="9"/>
    <n v="1"/>
    <n v="1"/>
    <s v="55151"/>
    <s v=""/>
    <s v=""/>
  </r>
  <r>
    <x v="8"/>
    <s v=" "/>
    <s v="TK"/>
    <x v="393"/>
    <m/>
    <s v="MON"/>
    <x v="1"/>
    <d v="1899-12-30T22:55:00"/>
    <d v="1899-12-30T08:45:00"/>
    <n v="1"/>
    <x v="99"/>
    <s v="TK"/>
    <s v="33D"/>
    <x v="3"/>
    <x v="1"/>
    <x v="0"/>
    <x v="0"/>
    <x v="1"/>
    <x v="1"/>
    <x v="1"/>
    <x v="96"/>
    <x v="71"/>
    <x v="0"/>
    <s v="Sefer Sonu Yok"/>
    <n v="1"/>
    <s v=""/>
    <s v=""/>
    <s v=""/>
    <s v=""/>
    <s v=""/>
    <s v=""/>
    <n v="1"/>
    <s v=""/>
    <s v=""/>
    <s v=""/>
    <s v=""/>
    <s v=""/>
    <s v=""/>
    <s v="43997160IST"/>
    <s v="43997160160MRU"/>
    <s v="ISTL"/>
    <s v="43997160ISTL"/>
    <n v="5516"/>
    <s v="IST"/>
    <x v="9"/>
    <n v="1"/>
    <n v="1"/>
    <s v="55161"/>
    <s v=""/>
    <s v=""/>
  </r>
  <r>
    <x v="8"/>
    <s v=" "/>
    <s v="TK"/>
    <x v="394"/>
    <m/>
    <s v="MON"/>
    <x v="5"/>
    <d v="1899-12-30T23:00:00"/>
    <d v="1899-12-30T08:50:00"/>
    <n v="1"/>
    <x v="5"/>
    <s v="TK"/>
    <s v="77B"/>
    <x v="3"/>
    <x v="1"/>
    <x v="1"/>
    <x v="0"/>
    <x v="4"/>
    <x v="4"/>
    <x v="2"/>
    <x v="5"/>
    <x v="5"/>
    <x v="4"/>
    <s v="ISTJFKIST"/>
    <n v="1"/>
    <s v=""/>
    <s v=""/>
    <s v=""/>
    <s v=""/>
    <s v=""/>
    <s v=""/>
    <s v=""/>
    <s v=""/>
    <s v=""/>
    <s v=""/>
    <s v=""/>
    <s v=""/>
    <s v=""/>
    <s v="439972JFK"/>
    <s v="4399712IST"/>
    <s v=""/>
    <s v="439972"/>
    <n v="5048"/>
    <s v="IST"/>
    <x v="9"/>
    <n v="2"/>
    <n v="2"/>
    <s v="50482"/>
    <s v="5048ISLT"/>
    <s v="ISTJFKIST"/>
  </r>
  <r>
    <x v="8"/>
    <s v=" "/>
    <s v="TK"/>
    <x v="235"/>
    <m/>
    <s v="MON"/>
    <x v="1"/>
    <d v="1899-12-30T23:00:00"/>
    <d v="1899-12-30T09:50:00"/>
    <n v="1"/>
    <x v="51"/>
    <s v="TK"/>
    <s v="77B"/>
    <x v="3"/>
    <x v="1"/>
    <x v="1"/>
    <x v="0"/>
    <x v="1"/>
    <x v="1"/>
    <x v="1"/>
    <x v="48"/>
    <x v="39"/>
    <x v="1"/>
    <s v="Sefer Sonu Yok"/>
    <n v="1"/>
    <s v=""/>
    <s v=""/>
    <s v=""/>
    <s v=""/>
    <s v=""/>
    <s v=""/>
    <n v="1"/>
    <s v=""/>
    <s v=""/>
    <s v=""/>
    <s v=""/>
    <s v=""/>
    <s v=""/>
    <s v="4399754IST"/>
    <s v="439975454SIN"/>
    <s v="ISTL"/>
    <s v="4399754ISTL"/>
    <n v="5520"/>
    <s v="IST"/>
    <x v="9"/>
    <n v="1"/>
    <n v="1"/>
    <s v="55201"/>
    <s v=""/>
    <s v=""/>
  </r>
  <r>
    <x v="8"/>
    <s v=" "/>
    <s v="TK"/>
    <x v="236"/>
    <m/>
    <s v="MON"/>
    <x v="1"/>
    <d v="1899-12-30T23:00:00"/>
    <d v="1899-12-30T11:30:00"/>
    <n v="1"/>
    <x v="102"/>
    <s v="TK"/>
    <n v="789"/>
    <x v="3"/>
    <x v="1"/>
    <x v="4"/>
    <x v="0"/>
    <x v="1"/>
    <x v="1"/>
    <x v="1"/>
    <x v="99"/>
    <x v="72"/>
    <x v="1"/>
    <s v="Sefer Sonu Yok"/>
    <n v="1"/>
    <s v=""/>
    <s v=""/>
    <s v=""/>
    <s v=""/>
    <s v=""/>
    <s v=""/>
    <n v="1"/>
    <s v=""/>
    <s v=""/>
    <s v=""/>
    <s v=""/>
    <s v=""/>
    <s v=""/>
    <s v="4399766IST"/>
    <s v="439976666DPS"/>
    <s v="ISTL"/>
    <s v="4399766ISTL"/>
    <n v="5521"/>
    <s v="IST"/>
    <x v="9"/>
    <n v="1"/>
    <n v="1"/>
    <s v="55211"/>
    <s v=""/>
    <s v=""/>
  </r>
  <r>
    <x v="8"/>
    <s v=" "/>
    <s v="TK"/>
    <x v="589"/>
    <m/>
    <s v="MON"/>
    <x v="1"/>
    <d v="1899-12-30T23:05:00"/>
    <d v="1899-12-30T01:25:00"/>
    <n v="1"/>
    <x v="59"/>
    <s v="TK"/>
    <s v="33S"/>
    <x v="3"/>
    <x v="1"/>
    <x v="0"/>
    <x v="0"/>
    <x v="1"/>
    <x v="1"/>
    <x v="1"/>
    <x v="56"/>
    <x v="43"/>
    <x v="3"/>
    <s v="ISTAMMIST"/>
    <n v="1"/>
    <s v=""/>
    <s v=""/>
    <s v=""/>
    <s v=""/>
    <s v=""/>
    <s v=""/>
    <n v="1"/>
    <s v=""/>
    <s v=""/>
    <s v=""/>
    <s v=""/>
    <s v=""/>
    <s v=""/>
    <s v="43997814IST"/>
    <s v="43997814814AMM"/>
    <s v="ISTL"/>
    <s v="43997814ISTL"/>
    <n v="5524"/>
    <s v="IST"/>
    <x v="9"/>
    <n v="2"/>
    <n v="1"/>
    <s v="55241"/>
    <s v=""/>
    <s v=""/>
  </r>
  <r>
    <x v="8"/>
    <s v=" "/>
    <s v="TK"/>
    <x v="531"/>
    <m/>
    <s v="MON"/>
    <x v="14"/>
    <d v="1899-12-30T23:10:00"/>
    <d v="1899-12-30T03:40:00"/>
    <n v="1"/>
    <x v="5"/>
    <s v="TK"/>
    <s v="33P"/>
    <x v="3"/>
    <x v="1"/>
    <x v="0"/>
    <x v="0"/>
    <x v="13"/>
    <x v="12"/>
    <x v="6"/>
    <x v="5"/>
    <x v="5"/>
    <x v="4"/>
    <s v="ISTDOHIST"/>
    <n v="1"/>
    <s v=""/>
    <s v=""/>
    <s v=""/>
    <s v=""/>
    <s v=""/>
    <s v=""/>
    <s v=""/>
    <s v=""/>
    <s v=""/>
    <s v=""/>
    <s v=""/>
    <s v=""/>
    <s v=""/>
    <s v="43997781DOH"/>
    <s v="43997780781IST"/>
    <s v=""/>
    <s v="43997781"/>
    <n v="5381"/>
    <s v="IST"/>
    <x v="9"/>
    <n v="2"/>
    <n v="2"/>
    <s v="53812"/>
    <s v="5381ISLT"/>
    <s v="ISTDOHIST"/>
  </r>
  <r>
    <x v="8"/>
    <s v=" "/>
    <s v="TK"/>
    <x v="590"/>
    <m/>
    <s v="MON"/>
    <x v="64"/>
    <d v="1899-12-30T23:10:00"/>
    <d v="1899-12-30T01:35:00"/>
    <n v="1"/>
    <x v="5"/>
    <s v="TK"/>
    <s v="33S"/>
    <x v="3"/>
    <x v="1"/>
    <x v="0"/>
    <x v="0"/>
    <x v="61"/>
    <x v="47"/>
    <x v="6"/>
    <x v="5"/>
    <x v="5"/>
    <x v="4"/>
    <s v="ISTAMMIST"/>
    <n v="1"/>
    <s v=""/>
    <s v=""/>
    <s v=""/>
    <s v=""/>
    <s v=""/>
    <s v=""/>
    <s v=""/>
    <s v=""/>
    <s v=""/>
    <s v=""/>
    <s v=""/>
    <s v=""/>
    <s v=""/>
    <s v="43997815AMM"/>
    <s v="43997814815IST"/>
    <s v=""/>
    <s v="43997815"/>
    <n v="5524"/>
    <s v="IST"/>
    <x v="9"/>
    <n v="2"/>
    <n v="2"/>
    <s v="55242"/>
    <s v="5524ISLT"/>
    <s v="ISTAMMIST"/>
  </r>
  <r>
    <x v="8"/>
    <s v=" "/>
    <s v="TK"/>
    <x v="164"/>
    <m/>
    <s v="MON"/>
    <x v="14"/>
    <d v="1899-12-30T23:30:00"/>
    <d v="1899-12-30T04:00:00"/>
    <n v="1"/>
    <x v="16"/>
    <s v="TK"/>
    <s v="33X"/>
    <x v="1"/>
    <x v="0"/>
    <x v="0"/>
    <x v="0"/>
    <x v="13"/>
    <x v="12"/>
    <x v="6"/>
    <x v="5"/>
    <x v="5"/>
    <x v="4"/>
    <s v="ISLDOHISL"/>
    <n v="1"/>
    <s v=""/>
    <s v=""/>
    <s v=""/>
    <s v=""/>
    <s v=""/>
    <s v=""/>
    <s v=""/>
    <s v=""/>
    <s v=""/>
    <s v=""/>
    <s v=""/>
    <s v=""/>
    <s v=""/>
    <s v="439976383DOH"/>
    <s v="4399763826383ISL"/>
    <s v=""/>
    <s v="439976383"/>
    <n v="5401"/>
    <s v="ISL"/>
    <x v="9"/>
    <n v="2"/>
    <n v="2"/>
    <s v="54012"/>
    <s v="5401ISLT"/>
    <s v="ISLDOHISL"/>
  </r>
  <r>
    <x v="8"/>
    <s v=" "/>
    <s v="TK"/>
    <x v="533"/>
    <m/>
    <s v="MON"/>
    <x v="1"/>
    <d v="1899-12-30T23:35:00"/>
    <d v="1899-12-30T12:05:00"/>
    <n v="1"/>
    <x v="139"/>
    <s v="TK"/>
    <n v="789"/>
    <x v="3"/>
    <x v="1"/>
    <x v="4"/>
    <x v="0"/>
    <x v="1"/>
    <x v="1"/>
    <x v="1"/>
    <x v="134"/>
    <x v="86"/>
    <x v="6"/>
    <s v="Sefer Sonu Yok"/>
    <n v="1"/>
    <s v=""/>
    <s v=""/>
    <s v=""/>
    <s v=""/>
    <s v=""/>
    <s v=""/>
    <n v="1"/>
    <s v=""/>
    <s v=""/>
    <s v=""/>
    <s v=""/>
    <s v=""/>
    <s v=""/>
    <s v="43997183IST"/>
    <s v="43997183183HAV"/>
    <s v="ISTL"/>
    <s v="43997183ISTL"/>
    <n v="5532"/>
    <s v="IST"/>
    <x v="9"/>
    <n v="1"/>
    <n v="1"/>
    <s v="55321"/>
    <s v=""/>
    <s v=""/>
  </r>
  <r>
    <x v="8"/>
    <s v=" "/>
    <s v="TK"/>
    <x v="165"/>
    <m/>
    <s v="MON"/>
    <x v="1"/>
    <d v="1899-12-30T23:35:00"/>
    <d v="1899-12-30T03:40:00"/>
    <n v="1"/>
    <x v="8"/>
    <s v="TK"/>
    <s v="TK7"/>
    <x v="0"/>
    <x v="2"/>
    <x v="5"/>
    <x v="1"/>
    <x v="1"/>
    <x v="1"/>
    <x v="1"/>
    <x v="8"/>
    <x v="8"/>
    <x v="3"/>
    <s v="Sefer Sonu Yok"/>
    <n v="1"/>
    <s v=""/>
    <s v=""/>
    <s v=""/>
    <s v=""/>
    <s v=""/>
    <s v=""/>
    <n v="1"/>
    <s v=""/>
    <s v=""/>
    <s v=""/>
    <s v=""/>
    <s v=""/>
    <s v=""/>
    <s v="439976062IST"/>
    <s v="4399760626062BAH"/>
    <s v="ISTL"/>
    <s v="439976062ISTL"/>
    <n v="5533"/>
    <s v="IST"/>
    <x v="9"/>
    <n v="1"/>
    <n v="1"/>
    <s v="55331"/>
    <s v=""/>
    <s v=""/>
  </r>
  <r>
    <x v="8"/>
    <s v=" "/>
    <s v="TK"/>
    <x v="166"/>
    <m/>
    <s v="MON"/>
    <x v="1"/>
    <d v="1899-12-30T23:35:00"/>
    <d v="1899-12-30T11:05:00"/>
    <n v="1"/>
    <x v="84"/>
    <s v="TK"/>
    <s v="TK7"/>
    <x v="0"/>
    <x v="2"/>
    <x v="5"/>
    <x v="1"/>
    <x v="1"/>
    <x v="1"/>
    <x v="1"/>
    <x v="81"/>
    <x v="61"/>
    <x v="1"/>
    <s v="Sefer Sonu Yok"/>
    <n v="1"/>
    <s v=""/>
    <s v=""/>
    <s v=""/>
    <s v=""/>
    <s v=""/>
    <s v=""/>
    <n v="1"/>
    <s v=""/>
    <s v=""/>
    <s v=""/>
    <s v=""/>
    <s v=""/>
    <s v=""/>
    <s v="439976164IST"/>
    <s v="4399761646164NRT"/>
    <s v="ISTL"/>
    <s v="439976164ISTL"/>
    <n v="5534"/>
    <s v="IST"/>
    <x v="9"/>
    <n v="1"/>
    <n v="1"/>
    <s v="55341"/>
    <s v=""/>
    <s v=""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  <r>
    <x v="9"/>
    <m/>
    <m/>
    <x v="613"/>
    <m/>
    <m/>
    <x v="140"/>
    <m/>
    <m/>
    <m/>
    <x v="140"/>
    <m/>
    <m/>
    <x v="5"/>
    <x v="3"/>
    <x v="7"/>
    <x v="2"/>
    <x v="135"/>
    <x v="87"/>
    <x v="7"/>
    <x v="135"/>
    <x v="87"/>
    <x v="7"/>
    <m/>
    <m/>
    <m/>
    <m/>
    <m/>
    <m/>
    <m/>
    <m/>
    <m/>
    <m/>
    <m/>
    <m/>
    <m/>
    <m/>
    <m/>
    <m/>
    <m/>
    <m/>
    <m/>
    <m/>
    <m/>
    <x v="1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2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B9:N242" firstHeaderRow="1" firstDataRow="2" firstDataCol="6" rowPageCount="5" colPageCount="1"/>
  <pivotFields count="50">
    <pivotField compact="0" outline="0" showAll="0" defaultSubtotal="0"/>
    <pivotField compact="0" outline="0" showAll="0"/>
    <pivotField compact="0" outline="0" showAll="0"/>
    <pivotField axis="axisPage" compact="0" outline="0" showAll="0">
      <items count="646">
        <item x="613"/>
        <item x="9"/>
        <item x="77"/>
        <item x="272"/>
        <item x="501"/>
        <item x="132"/>
        <item m="1" x="627"/>
        <item x="135"/>
        <item x="465"/>
        <item x="480"/>
        <item x="434"/>
        <item x="456"/>
        <item x="32"/>
        <item x="549"/>
        <item x="567"/>
        <item x="101"/>
        <item x="544"/>
        <item x="21"/>
        <item x="447"/>
        <item x="468"/>
        <item x="175"/>
        <item x="199"/>
        <item x="194"/>
        <item x="207"/>
        <item x="145"/>
        <item x="159"/>
        <item x="148"/>
        <item x="155"/>
        <item x="511"/>
        <item x="519"/>
        <item x="180"/>
        <item x="196"/>
        <item x="397"/>
        <item x="430"/>
        <item x="488"/>
        <item x="123"/>
        <item x="157"/>
        <item x="555"/>
        <item x="417"/>
        <item x="445"/>
        <item x="464"/>
        <item x="347"/>
        <item x="325"/>
        <item x="62"/>
        <item x="508"/>
        <item x="429"/>
        <item x="490"/>
        <item x="479"/>
        <item x="492"/>
        <item x="525"/>
        <item x="536"/>
        <item x="275"/>
        <item x="323"/>
        <item x="110"/>
        <item x="122"/>
        <item x="493"/>
        <item x="483"/>
        <item x="497"/>
        <item x="563"/>
        <item x="573"/>
        <item x="395"/>
        <item x="413"/>
        <item x="239"/>
        <item x="245"/>
        <item x="537"/>
        <item x="565"/>
        <item x="575"/>
        <item x="365"/>
        <item x="405"/>
        <item x="114"/>
        <item x="189"/>
        <item x="399"/>
        <item x="418"/>
        <item x="167"/>
        <item x="547"/>
        <item x="538"/>
        <item x="153"/>
        <item x="164"/>
        <item x="521"/>
        <item x="532"/>
        <item x="485"/>
        <item x="560"/>
        <item x="238"/>
        <item x="571"/>
        <item x="279"/>
        <item x="503"/>
        <item x="515"/>
        <item x="169"/>
        <item x="184"/>
        <item x="556"/>
        <item x="566"/>
        <item x="320"/>
        <item x="454"/>
        <item x="203"/>
        <item x="216"/>
        <item x="321"/>
        <item x="381"/>
        <item x="134"/>
        <item x="559"/>
        <item x="574"/>
        <item x="271"/>
        <item x="386"/>
        <item x="550"/>
        <item x="328"/>
        <item x="378"/>
        <item x="316"/>
        <item x="204"/>
        <item x="376"/>
        <item x="78"/>
        <item x="146"/>
        <item x="51"/>
        <item x="92"/>
        <item x="93"/>
        <item x="131"/>
        <item x="407"/>
        <item x="457"/>
        <item x="91"/>
        <item x="104"/>
        <item x="183"/>
        <item x="198"/>
        <item x="127"/>
        <item x="427"/>
        <item x="520"/>
        <item x="505"/>
        <item x="522"/>
        <item x="209"/>
        <item x="230"/>
        <item x="423"/>
        <item x="473"/>
        <item x="144"/>
        <item x="172"/>
        <item x="210"/>
        <item x="502"/>
        <item x="526"/>
        <item x="419"/>
        <item x="469"/>
        <item x="545"/>
        <item x="576"/>
        <item x="267"/>
        <item x="382"/>
        <item x="524"/>
        <item x="548"/>
        <item x="437"/>
        <item x="481"/>
        <item x="116"/>
        <item x="459"/>
        <item x="484"/>
        <item x="435"/>
        <item x="472"/>
        <item x="174"/>
        <item x="192"/>
        <item x="527"/>
        <item x="551"/>
        <item x="202"/>
        <item x="59"/>
        <item x="177"/>
        <item x="422"/>
        <item x="439"/>
        <item x="249"/>
        <item x="178"/>
        <item x="546"/>
        <item x="19"/>
        <item x="105"/>
        <item x="268"/>
        <item x="383"/>
        <item x="179"/>
        <item x="212"/>
        <item x="432"/>
        <item x="477"/>
        <item x="124"/>
        <item x="156"/>
        <item x="466"/>
        <item x="498"/>
        <item x="500"/>
        <item x="528"/>
        <item x="542"/>
        <item x="568"/>
        <item x="217"/>
        <item x="113"/>
        <item x="138"/>
        <item x="163"/>
        <item x="489"/>
        <item x="222"/>
        <item x="343"/>
        <item x="119"/>
        <item x="486"/>
        <item x="518"/>
        <item x="512"/>
        <item x="186"/>
        <item x="558"/>
        <item x="260"/>
        <item x="208"/>
        <item x="329"/>
        <item x="443"/>
        <item x="448"/>
        <item x="475"/>
        <item x="181"/>
        <item x="218"/>
        <item x="543"/>
        <item x="553"/>
        <item x="30"/>
        <item x="54"/>
        <item x="121"/>
        <item x="129"/>
        <item x="453"/>
        <item x="370"/>
        <item x="390"/>
        <item x="455"/>
        <item x="392"/>
        <item x="37"/>
        <item x="133"/>
        <item x="103"/>
        <item x="561"/>
        <item x="529"/>
        <item x="327"/>
        <item x="215"/>
        <item x="31"/>
        <item x="23"/>
        <item x="28"/>
        <item x="73"/>
        <item x="109"/>
        <item x="88"/>
        <item x="50"/>
        <item x="11"/>
        <item x="36"/>
        <item x="4"/>
        <item x="33"/>
        <item x="38"/>
        <item x="8"/>
        <item x="41"/>
        <item x="76"/>
        <item x="97"/>
        <item x="58"/>
        <item x="29"/>
        <item x="45"/>
        <item x="535"/>
        <item x="10"/>
        <item x="63"/>
        <item m="1" x="638"/>
        <item x="75"/>
        <item x="39"/>
        <item x="27"/>
        <item x="55"/>
        <item x="80"/>
        <item x="68"/>
        <item x="143"/>
        <item x="176"/>
        <item x="69"/>
        <item x="3"/>
        <item x="84"/>
        <item x="1"/>
        <item x="82"/>
        <item x="125"/>
        <item m="1" x="626"/>
        <item x="149"/>
        <item x="161"/>
        <item x="57"/>
        <item x="96"/>
        <item x="117"/>
        <item x="128"/>
        <item x="22"/>
        <item x="52"/>
        <item x="137"/>
        <item x="152"/>
        <item x="141"/>
        <item x="150"/>
        <item x="47"/>
        <item x="67"/>
        <item x="72"/>
        <item x="2"/>
        <item x="74"/>
        <item x="162"/>
        <item x="139"/>
        <item x="154"/>
        <item x="79"/>
        <item m="1" x="640"/>
        <item x="16"/>
        <item x="185"/>
        <item x="193"/>
        <item x="34"/>
        <item x="87"/>
        <item x="99"/>
        <item m="1" x="636"/>
        <item m="1" x="639"/>
        <item x="44"/>
        <item x="81"/>
        <item x="65"/>
        <item x="225"/>
        <item m="1" x="637"/>
        <item x="94"/>
        <item x="108"/>
        <item x="95"/>
        <item x="106"/>
        <item x="17"/>
        <item x="43"/>
        <item x="282"/>
        <item x="71"/>
        <item x="98"/>
        <item x="13"/>
        <item x="115"/>
        <item x="244"/>
        <item x="414"/>
        <item x="462"/>
        <item m="1" x="642"/>
        <item x="426"/>
        <item x="442"/>
        <item x="438"/>
        <item x="188"/>
        <item x="425"/>
        <item x="20"/>
        <item x="197"/>
        <item m="1" x="617"/>
        <item m="1" x="621"/>
        <item m="1" x="625"/>
        <item m="1" x="630"/>
        <item x="253"/>
        <item x="5"/>
        <item x="35"/>
        <item x="7"/>
        <item x="564"/>
        <item x="572"/>
        <item x="0"/>
        <item x="64"/>
        <item x="118"/>
        <item x="112"/>
        <item x="147"/>
        <item x="409"/>
        <item x="400"/>
        <item m="1" x="641"/>
        <item m="1" x="614"/>
        <item m="1" x="620"/>
        <item m="1" x="623"/>
        <item x="173"/>
        <item x="26"/>
        <item x="49"/>
        <item x="83"/>
        <item x="166"/>
        <item x="200"/>
        <item x="12"/>
        <item x="85"/>
        <item x="126"/>
        <item x="142"/>
        <item x="463"/>
        <item x="474"/>
        <item x="420"/>
        <item x="436"/>
        <item m="1" x="631"/>
        <item m="1" x="643"/>
        <item m="1" x="615"/>
        <item m="1" x="624"/>
        <item m="1" x="629"/>
        <item x="111"/>
        <item x="241"/>
        <item x="299"/>
        <item m="1" x="644"/>
        <item m="1" x="616"/>
        <item m="1" x="619"/>
        <item m="1" x="628"/>
        <item m="1" x="634"/>
        <item m="1" x="618"/>
        <item m="1" x="622"/>
        <item m="1" x="632"/>
        <item m="1" x="635"/>
        <item x="66"/>
        <item m="1" x="633"/>
        <item x="444"/>
        <item x="6"/>
        <item x="14"/>
        <item x="15"/>
        <item x="18"/>
        <item x="24"/>
        <item x="25"/>
        <item x="40"/>
        <item x="42"/>
        <item x="46"/>
        <item x="48"/>
        <item x="53"/>
        <item x="56"/>
        <item x="60"/>
        <item x="61"/>
        <item x="70"/>
        <item x="86"/>
        <item x="89"/>
        <item x="90"/>
        <item x="100"/>
        <item x="102"/>
        <item x="107"/>
        <item x="120"/>
        <item x="130"/>
        <item x="136"/>
        <item x="140"/>
        <item x="151"/>
        <item x="158"/>
        <item x="160"/>
        <item x="165"/>
        <item x="168"/>
        <item x="170"/>
        <item x="171"/>
        <item x="182"/>
        <item x="187"/>
        <item x="190"/>
        <item x="191"/>
        <item x="195"/>
        <item x="201"/>
        <item x="205"/>
        <item x="206"/>
        <item x="211"/>
        <item x="213"/>
        <item x="214"/>
        <item x="219"/>
        <item x="220"/>
        <item x="221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40"/>
        <item x="242"/>
        <item x="243"/>
        <item x="246"/>
        <item x="247"/>
        <item x="248"/>
        <item x="250"/>
        <item x="251"/>
        <item x="252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9"/>
        <item x="270"/>
        <item x="273"/>
        <item x="274"/>
        <item x="276"/>
        <item x="277"/>
        <item x="278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7"/>
        <item x="318"/>
        <item x="319"/>
        <item x="322"/>
        <item x="324"/>
        <item x="326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1"/>
        <item x="372"/>
        <item x="373"/>
        <item x="374"/>
        <item x="375"/>
        <item x="377"/>
        <item x="379"/>
        <item x="380"/>
        <item x="384"/>
        <item x="385"/>
        <item x="387"/>
        <item x="388"/>
        <item x="389"/>
        <item x="391"/>
        <item x="393"/>
        <item x="394"/>
        <item x="396"/>
        <item x="398"/>
        <item x="401"/>
        <item x="402"/>
        <item x="403"/>
        <item x="404"/>
        <item x="406"/>
        <item x="408"/>
        <item x="410"/>
        <item x="411"/>
        <item x="412"/>
        <item x="415"/>
        <item x="416"/>
        <item x="421"/>
        <item x="424"/>
        <item x="428"/>
        <item x="431"/>
        <item x="433"/>
        <item x="440"/>
        <item x="441"/>
        <item x="446"/>
        <item x="449"/>
        <item x="450"/>
        <item x="451"/>
        <item x="452"/>
        <item x="458"/>
        <item x="460"/>
        <item x="461"/>
        <item x="467"/>
        <item x="470"/>
        <item x="471"/>
        <item x="476"/>
        <item x="478"/>
        <item x="482"/>
        <item x="487"/>
        <item x="491"/>
        <item x="494"/>
        <item x="495"/>
        <item x="496"/>
        <item x="499"/>
        <item x="504"/>
        <item x="506"/>
        <item x="507"/>
        <item x="509"/>
        <item x="510"/>
        <item x="513"/>
        <item x="514"/>
        <item x="516"/>
        <item x="517"/>
        <item x="523"/>
        <item x="530"/>
        <item x="531"/>
        <item x="533"/>
        <item x="534"/>
        <item x="539"/>
        <item x="540"/>
        <item x="541"/>
        <item x="552"/>
        <item x="554"/>
        <item x="557"/>
        <item x="562"/>
        <item x="569"/>
        <item x="570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t="default"/>
      </items>
    </pivotField>
    <pivotField compact="0" outline="0" showAll="0"/>
    <pivotField compact="0" outline="0" showAll="0" defaultSubtotal="0"/>
    <pivotField compact="0" outline="0" multipleItemSelectionAllowed="1" showAll="0" defaultSubtotal="0"/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44">
        <item x="92"/>
        <item x="55"/>
        <item x="23"/>
        <item x="37"/>
        <item x="31"/>
        <item x="59"/>
        <item x="14"/>
        <item x="61"/>
        <item x="76"/>
        <item x="29"/>
        <item x="8"/>
        <item x="9"/>
        <item x="138"/>
        <item x="60"/>
        <item x="50"/>
        <item x="48"/>
        <item x="2"/>
        <item x="74"/>
        <item x="39"/>
        <item x="12"/>
        <item x="13"/>
        <item x="117"/>
        <item x="106"/>
        <item x="35"/>
        <item x="26"/>
        <item x="36"/>
        <item x="20"/>
        <item x="33"/>
        <item x="40"/>
        <item x="62"/>
        <item x="90"/>
        <item x="3"/>
        <item x="58"/>
        <item x="28"/>
        <item x="45"/>
        <item x="47"/>
        <item x="56"/>
        <item x="54"/>
        <item x="93"/>
        <item x="108"/>
        <item x="6"/>
        <item x="1"/>
        <item x="64"/>
        <item x="65"/>
        <item x="44"/>
        <item x="7"/>
        <item x="81"/>
        <item x="71"/>
        <item x="82"/>
        <item x="16"/>
        <item x="46"/>
        <item x="11"/>
        <item x="27"/>
        <item x="72"/>
        <item x="69"/>
        <item x="10"/>
        <item x="78"/>
        <item x="89"/>
        <item x="42"/>
        <item x="17"/>
        <item x="52"/>
        <item x="19"/>
        <item x="43"/>
        <item x="85"/>
        <item x="94"/>
        <item x="67"/>
        <item x="57"/>
        <item x="83"/>
        <item x="123"/>
        <item x="21"/>
        <item x="79"/>
        <item x="0"/>
        <item x="41"/>
        <item x="25"/>
        <item x="15"/>
        <item x="91"/>
        <item x="88"/>
        <item x="22"/>
        <item x="38"/>
        <item x="24"/>
        <item x="77"/>
        <item x="134"/>
        <item x="51"/>
        <item x="34"/>
        <item x="18"/>
        <item x="49"/>
        <item x="73"/>
        <item x="95"/>
        <item x="129"/>
        <item x="53"/>
        <item x="4"/>
        <item x="80"/>
        <item x="63"/>
        <item x="125"/>
        <item x="132"/>
        <item x="75"/>
        <item x="68"/>
        <item x="116"/>
        <item x="140"/>
        <item x="84"/>
        <item m="1" x="143"/>
        <item m="1" x="141"/>
        <item m="1" x="142"/>
        <item x="5"/>
        <item x="30"/>
        <item x="32"/>
        <item x="66"/>
        <item x="70"/>
        <item x="86"/>
        <item x="87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9"/>
        <item x="110"/>
        <item x="111"/>
        <item x="112"/>
        <item x="113"/>
        <item x="114"/>
        <item x="115"/>
        <item x="118"/>
        <item x="119"/>
        <item x="120"/>
        <item x="121"/>
        <item x="122"/>
        <item x="124"/>
        <item x="126"/>
        <item x="127"/>
        <item x="128"/>
        <item x="130"/>
        <item x="131"/>
        <item x="133"/>
        <item x="135"/>
        <item x="136"/>
        <item x="137"/>
        <item x="139"/>
      </items>
    </pivotField>
    <pivotField compact="0" outline="0" showAll="0"/>
    <pivotField compact="0" outline="0" showAll="0" defaultSubtotal="0"/>
    <pivotField axis="axisPage" compact="0" outline="0" showAll="0">
      <items count="7">
        <item x="0"/>
        <item x="1"/>
        <item x="4"/>
        <item x="2"/>
        <item x="5"/>
        <item x="3"/>
        <item t="default"/>
      </items>
    </pivotField>
    <pivotField axis="axisRow" compact="0" outline="0" showAll="0" sortType="ascending" defaultSubtotal="0">
      <items count="4">
        <item x="0"/>
        <item x="1"/>
        <item x="2"/>
        <item x="3"/>
      </items>
    </pivotField>
    <pivotField axis="axisRow" compact="0" outline="0" multipleItemSelectionAllowed="1" showAll="0" sortType="ascending" defaultSubtotal="0">
      <items count="8">
        <item x="2"/>
        <item x="0"/>
        <item x="6"/>
        <item x="3"/>
        <item x="1"/>
        <item x="4"/>
        <item x="5"/>
        <item x="7"/>
      </items>
    </pivotField>
    <pivotField axis="axisPage" compact="0" outline="0" multipleItemSelectionAllowed="1" showAll="0" defaultSubtotal="0">
      <items count="3">
        <item x="0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39">
        <item x="89"/>
        <item x="31"/>
        <item x="41"/>
        <item x="10"/>
        <item x="61"/>
        <item x="17"/>
        <item x="34"/>
        <item x="71"/>
        <item x="62"/>
        <item x="49"/>
        <item x="15"/>
        <item x="76"/>
        <item x="3"/>
        <item x="14"/>
        <item x="105"/>
        <item x="36"/>
        <item x="58"/>
        <item x="132"/>
        <item x="12"/>
        <item x="5"/>
        <item x="46"/>
        <item x="19"/>
        <item x="82"/>
        <item x="98"/>
        <item x="94"/>
        <item x="32"/>
        <item x="39"/>
        <item x="51"/>
        <item x="20"/>
        <item x="29"/>
        <item x="8"/>
        <item x="87"/>
        <item x="63"/>
        <item x="45"/>
        <item x="13"/>
        <item x="30"/>
        <item x="59"/>
        <item x="56"/>
        <item x="16"/>
        <item x="43"/>
        <item x="66"/>
        <item x="48"/>
        <item x="128"/>
        <item x="38"/>
        <item x="6"/>
        <item x="79"/>
        <item x="1"/>
        <item x="55"/>
        <item x="0"/>
        <item x="73"/>
        <item x="69"/>
        <item x="21"/>
        <item x="109"/>
        <item x="44"/>
        <item x="77"/>
        <item x="35"/>
        <item x="52"/>
        <item x="84"/>
        <item x="60"/>
        <item x="23"/>
        <item x="25"/>
        <item x="11"/>
        <item x="81"/>
        <item x="67"/>
        <item x="22"/>
        <item x="78"/>
        <item x="113"/>
        <item x="50"/>
        <item x="26"/>
        <item x="90"/>
        <item x="9"/>
        <item x="47"/>
        <item x="4"/>
        <item x="88"/>
        <item x="42"/>
        <item x="18"/>
        <item x="33"/>
        <item x="75"/>
        <item x="68"/>
        <item x="24"/>
        <item x="40"/>
        <item x="37"/>
        <item x="74"/>
        <item x="64"/>
        <item x="57"/>
        <item x="80"/>
        <item x="93"/>
        <item x="124"/>
        <item x="53"/>
        <item x="2"/>
        <item x="65"/>
        <item x="118"/>
        <item x="126"/>
        <item x="72"/>
        <item x="106"/>
        <item x="135"/>
        <item x="83"/>
        <item m="1" x="136"/>
        <item m="1" x="138"/>
        <item m="1" x="137"/>
        <item x="7"/>
        <item x="27"/>
        <item x="28"/>
        <item x="54"/>
        <item x="70"/>
        <item x="85"/>
        <item x="86"/>
        <item x="91"/>
        <item x="92"/>
        <item x="95"/>
        <item x="96"/>
        <item x="97"/>
        <item x="99"/>
        <item x="100"/>
        <item x="101"/>
        <item x="102"/>
        <item x="103"/>
        <item x="104"/>
        <item x="107"/>
        <item x="108"/>
        <item x="110"/>
        <item x="111"/>
        <item x="112"/>
        <item x="114"/>
        <item x="115"/>
        <item x="116"/>
        <item x="117"/>
        <item x="119"/>
        <item x="120"/>
        <item x="121"/>
        <item x="122"/>
        <item x="123"/>
        <item x="125"/>
        <item x="127"/>
        <item x="129"/>
        <item x="130"/>
        <item x="131"/>
        <item x="133"/>
        <item x="13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39">
        <item x="89"/>
        <item x="29"/>
        <item x="35"/>
        <item x="21"/>
        <item x="56"/>
        <item x="14"/>
        <item x="51"/>
        <item x="4"/>
        <item x="73"/>
        <item x="27"/>
        <item x="47"/>
        <item x="8"/>
        <item x="71"/>
        <item x="45"/>
        <item x="9"/>
        <item x="112"/>
        <item x="20"/>
        <item x="57"/>
        <item x="133"/>
        <item x="2"/>
        <item x="1"/>
        <item x="37"/>
        <item x="13"/>
        <item x="85"/>
        <item x="103"/>
        <item x="90"/>
        <item x="33"/>
        <item x="31"/>
        <item x="41"/>
        <item x="15"/>
        <item x="18"/>
        <item x="55"/>
        <item x="87"/>
        <item x="59"/>
        <item x="38"/>
        <item x="3"/>
        <item x="26"/>
        <item x="44"/>
        <item x="53"/>
        <item x="6"/>
        <item x="24"/>
        <item x="62"/>
        <item x="42"/>
        <item x="129"/>
        <item x="7"/>
        <item x="68"/>
        <item x="78"/>
        <item x="5"/>
        <item x="52"/>
        <item x="11"/>
        <item x="69"/>
        <item x="66"/>
        <item x="25"/>
        <item x="105"/>
        <item x="10"/>
        <item x="75"/>
        <item x="17"/>
        <item x="40"/>
        <item x="86"/>
        <item x="49"/>
        <item x="16"/>
        <item x="19"/>
        <item x="82"/>
        <item x="80"/>
        <item x="64"/>
        <item x="54"/>
        <item x="76"/>
        <item x="118"/>
        <item x="46"/>
        <item x="12"/>
        <item x="91"/>
        <item x="0"/>
        <item x="39"/>
        <item x="43"/>
        <item x="88"/>
        <item x="34"/>
        <item x="23"/>
        <item x="36"/>
        <item x="74"/>
        <item x="61"/>
        <item x="79"/>
        <item x="22"/>
        <item x="32"/>
        <item x="70"/>
        <item x="48"/>
        <item x="58"/>
        <item x="77"/>
        <item x="92"/>
        <item x="124"/>
        <item x="50"/>
        <item x="65"/>
        <item x="60"/>
        <item x="120"/>
        <item x="127"/>
        <item x="72"/>
        <item x="111"/>
        <item x="135"/>
        <item x="81"/>
        <item m="1" x="136"/>
        <item m="1" x="138"/>
        <item m="1" x="137"/>
        <item x="28"/>
        <item x="30"/>
        <item x="63"/>
        <item x="67"/>
        <item x="83"/>
        <item x="84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6"/>
        <item x="107"/>
        <item x="108"/>
        <item x="109"/>
        <item x="110"/>
        <item x="113"/>
        <item x="114"/>
        <item x="115"/>
        <item x="116"/>
        <item x="117"/>
        <item x="119"/>
        <item x="121"/>
        <item x="122"/>
        <item x="123"/>
        <item x="125"/>
        <item x="126"/>
        <item x="128"/>
        <item x="130"/>
        <item x="131"/>
        <item x="132"/>
        <item x="134"/>
      </items>
    </pivotField>
    <pivotField axis="axisRow" compact="0" outline="0" showAll="0" defaultSubtotal="0">
      <items count="89">
        <item x="28"/>
        <item x="67"/>
        <item x="40"/>
        <item x="8"/>
        <item x="31"/>
        <item x="78"/>
        <item x="13"/>
        <item x="47"/>
        <item x="51"/>
        <item x="19"/>
        <item x="30"/>
        <item x="29"/>
        <item x="2"/>
        <item x="76"/>
        <item x="26"/>
        <item x="34"/>
        <item x="27"/>
        <item x="79"/>
        <item x="6"/>
        <item x="66"/>
        <item x="54"/>
        <item x="7"/>
        <item x="75"/>
        <item x="12"/>
        <item x="38"/>
        <item x="25"/>
        <item x="41"/>
        <item x="57"/>
        <item x="43"/>
        <item x="20"/>
        <item x="0"/>
        <item x="56"/>
        <item x="1"/>
        <item x="44"/>
        <item x="81"/>
        <item x="4"/>
        <item x="10"/>
        <item x="60"/>
        <item x="50"/>
        <item x="24"/>
        <item x="14"/>
        <item x="17"/>
        <item x="65"/>
        <item x="68"/>
        <item x="33"/>
        <item x="53"/>
        <item x="21"/>
        <item x="3"/>
        <item x="64"/>
        <item x="37"/>
        <item x="59"/>
        <item x="55"/>
        <item x="42"/>
        <item x="85"/>
        <item x="39"/>
        <item x="11"/>
        <item x="9"/>
        <item x="18"/>
        <item x="52"/>
        <item x="45"/>
        <item x="77"/>
        <item x="58"/>
        <item x="36"/>
        <item x="46"/>
        <item x="5"/>
        <item x="23"/>
        <item x="35"/>
        <item x="16"/>
        <item x="22"/>
        <item x="15"/>
        <item x="32"/>
        <item x="48"/>
        <item x="87"/>
        <item x="61"/>
        <item m="1" x="88"/>
        <item x="49"/>
        <item x="62"/>
        <item x="63"/>
        <item x="69"/>
        <item x="70"/>
        <item x="71"/>
        <item x="72"/>
        <item x="73"/>
        <item x="74"/>
        <item x="80"/>
        <item x="82"/>
        <item x="83"/>
        <item x="84"/>
        <item x="86"/>
      </items>
    </pivotField>
    <pivotField axis="axisRow" compact="0" outline="0" showAll="0" defaultSubtotal="0">
      <items count="8">
        <item x="0"/>
        <item x="1"/>
        <item x="3"/>
        <item x="2"/>
        <item x="6"/>
        <item h="1" x="4"/>
        <item x="5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20">
        <item h="1" x="0"/>
        <item h="1" m="1" x="12"/>
        <item m="1" x="16"/>
        <item h="1" x="10"/>
        <item m="1" x="19"/>
        <item m="1" x="14"/>
        <item m="1" x="18"/>
        <item m="1" x="13"/>
        <item m="1" x="17"/>
        <item m="1" x="11"/>
        <item h="1" m="1" x="15"/>
        <item h="1" x="1"/>
        <item x="2"/>
        <item x="3"/>
        <item x="4"/>
        <item x="5"/>
        <item x="6"/>
        <item x="7"/>
        <item x="8"/>
        <item h="1"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6">
    <field x="22"/>
    <field x="21"/>
    <field x="20"/>
    <field x="10"/>
    <field x="14"/>
    <field x="15"/>
  </rowFields>
  <rowItems count="232">
    <i>
      <x/>
      <x/>
      <x v="2"/>
      <x v="3"/>
      <x/>
      <x v="1"/>
    </i>
    <i r="5">
      <x v="4"/>
    </i>
    <i r="1">
      <x v="13"/>
      <x v="53"/>
      <x v="39"/>
      <x/>
      <x v="1"/>
    </i>
    <i r="4">
      <x v="1"/>
      <x v="1"/>
    </i>
    <i r="1">
      <x v="14"/>
      <x v="26"/>
      <x v="23"/>
      <x/>
      <x v="3"/>
    </i>
    <i r="5">
      <x v="4"/>
    </i>
    <i r="4">
      <x v="1"/>
      <x v="4"/>
    </i>
    <i r="1">
      <x v="19"/>
      <x/>
      <x/>
      <x/>
      <x v="1"/>
    </i>
    <i r="1">
      <x v="30"/>
      <x v="71"/>
      <x v="71"/>
      <x/>
      <x v="1"/>
    </i>
    <i r="5">
      <x v="4"/>
    </i>
    <i r="4">
      <x v="1"/>
      <x v="1"/>
    </i>
    <i r="1">
      <x v="35"/>
      <x v="7"/>
      <x v="90"/>
      <x/>
      <x v="1"/>
    </i>
    <i r="4">
      <x v="1"/>
      <x v="1"/>
    </i>
    <i r="1">
      <x v="39"/>
      <x v="27"/>
      <x v="27"/>
      <x/>
      <x v="1"/>
    </i>
    <i r="4">
      <x v="1"/>
      <x v="4"/>
    </i>
    <i r="1">
      <x v="41"/>
      <x v="56"/>
      <x v="61"/>
      <x/>
      <x v="1"/>
    </i>
    <i r="5">
      <x v="4"/>
    </i>
    <i r="4">
      <x v="1"/>
      <x v="1"/>
    </i>
    <i r="1">
      <x v="52"/>
      <x v="31"/>
      <x v="32"/>
      <x/>
      <x v="1"/>
    </i>
    <i r="5">
      <x v="4"/>
    </i>
    <i r="4">
      <x v="1"/>
      <x v="4"/>
    </i>
    <i r="1">
      <x v="55"/>
      <x v="49"/>
      <x v="51"/>
      <x/>
      <x v="1"/>
    </i>
    <i r="1">
      <x v="58"/>
      <x v="51"/>
      <x v="54"/>
      <x/>
      <x/>
    </i>
    <i r="5">
      <x v="1"/>
    </i>
    <i r="1">
      <x v="63"/>
      <x v="91"/>
      <x v="92"/>
      <x/>
      <x/>
    </i>
    <i r="1">
      <x v="66"/>
      <x v="37"/>
      <x v="35"/>
      <x/>
      <x v="1"/>
    </i>
    <i r="4">
      <x v="1"/>
      <x v="1"/>
    </i>
    <i r="1">
      <x v="75"/>
      <x v="103"/>
      <x v="106"/>
      <x v="1"/>
      <x v="1"/>
    </i>
    <i r="1">
      <x v="76"/>
      <x v="105"/>
      <x v="108"/>
      <x/>
      <x v="1"/>
    </i>
    <i r="1">
      <x v="80"/>
      <x v="110"/>
      <x v="113"/>
      <x v="1"/>
      <x v="1"/>
    </i>
    <i r="1">
      <x v="84"/>
      <x v="133"/>
      <x v="138"/>
      <x v="1"/>
      <x v="1"/>
    </i>
    <i r="1">
      <x v="85"/>
      <x v="134"/>
      <x v="139"/>
      <x v="1"/>
      <x v="1"/>
    </i>
    <i r="1">
      <x v="87"/>
      <x v="136"/>
      <x v="141"/>
      <x v="1"/>
      <x v="1"/>
    </i>
    <i>
      <x v="1"/>
      <x v="9"/>
      <x v="16"/>
      <x v="77"/>
      <x v="1"/>
      <x v="4"/>
    </i>
    <i r="2">
      <x v="40"/>
      <x v="24"/>
      <x/>
      <x v="1"/>
    </i>
    <i r="5">
      <x v="4"/>
    </i>
    <i r="4">
      <x v="1"/>
      <x v="4"/>
    </i>
    <i r="2">
      <x v="81"/>
      <x v="79"/>
      <x/>
      <x v="1"/>
    </i>
    <i r="5">
      <x v="4"/>
    </i>
    <i r="4">
      <x v="1"/>
      <x v="4"/>
    </i>
    <i r="2">
      <x v="83"/>
      <x v="86"/>
      <x/>
      <x v="1"/>
    </i>
    <i r="1">
      <x v="21"/>
      <x v="44"/>
      <x v="45"/>
      <x/>
      <x v="1"/>
    </i>
    <i r="5">
      <x v="4"/>
    </i>
    <i r="4">
      <x v="1"/>
      <x v="4"/>
    </i>
    <i r="1">
      <x v="29"/>
      <x v="3"/>
      <x v="2"/>
      <x/>
      <x v="1"/>
    </i>
    <i r="5">
      <x v="4"/>
    </i>
    <i r="1">
      <x v="32"/>
      <x v="20"/>
      <x v="41"/>
      <x/>
      <x v="1"/>
    </i>
    <i r="5">
      <x v="4"/>
    </i>
    <i r="4">
      <x v="1"/>
      <x v="4"/>
    </i>
    <i r="1">
      <x v="36"/>
      <x v="54"/>
      <x v="55"/>
      <x/>
      <x v="4"/>
    </i>
    <i r="4">
      <x v="1"/>
      <x v="1"/>
    </i>
    <i r="5">
      <x v="4"/>
    </i>
    <i r="5">
      <x v="5"/>
    </i>
    <i r="1">
      <x v="50"/>
      <x v="80"/>
      <x v="48"/>
      <x/>
      <x v="4"/>
    </i>
    <i r="4">
      <x v="1"/>
      <x v="1"/>
    </i>
    <i r="5">
      <x v="4"/>
    </i>
    <i r="5">
      <x v="5"/>
    </i>
    <i r="1">
      <x v="54"/>
      <x v="84"/>
      <x v="82"/>
      <x/>
      <x v="3"/>
    </i>
    <i r="4">
      <x v="1"/>
      <x v="4"/>
    </i>
    <i r="5">
      <x v="5"/>
    </i>
    <i r="1">
      <x v="61"/>
      <x v="86"/>
      <x v="91"/>
      <x/>
      <x v="4"/>
    </i>
    <i r="4">
      <x v="1"/>
      <x v="4"/>
    </i>
    <i r="1">
      <x v="62"/>
      <x v="13"/>
      <x v="15"/>
      <x v="1"/>
      <x v="4"/>
    </i>
    <i r="1">
      <x v="70"/>
      <x v="72"/>
      <x v="72"/>
      <x/>
      <x v="1"/>
    </i>
    <i r="5">
      <x v="4"/>
    </i>
    <i r="2">
      <x v="87"/>
      <x v="87"/>
      <x/>
      <x v="1"/>
    </i>
    <i r="4">
      <x v="1"/>
      <x v="1"/>
    </i>
    <i r="1">
      <x v="71"/>
      <x v="41"/>
      <x v="43"/>
      <x/>
      <x v="3"/>
    </i>
    <i r="2">
      <x v="43"/>
      <x v="81"/>
      <x/>
      <x v="4"/>
    </i>
    <i r="1">
      <x v="73"/>
      <x v="97"/>
      <x v="99"/>
      <x v="1"/>
      <x v="5"/>
    </i>
    <i r="1">
      <x v="77"/>
      <x v="106"/>
      <x v="109"/>
      <x v="1"/>
      <x v="4"/>
    </i>
    <i r="1">
      <x v="81"/>
      <x v="111"/>
      <x v="114"/>
      <x v="1"/>
      <x v="4"/>
    </i>
    <i r="2">
      <x v="113"/>
      <x v="116"/>
      <x v="1"/>
      <x v="5"/>
    </i>
    <i r="1">
      <x v="82"/>
      <x v="112"/>
      <x v="115"/>
      <x v="1"/>
      <x v="2"/>
    </i>
    <i r="5">
      <x v="4"/>
    </i>
    <i>
      <x v="2"/>
      <x v="3"/>
      <x v="11"/>
      <x v="10"/>
      <x/>
      <x v="1"/>
    </i>
    <i r="4">
      <x v="1"/>
      <x v="4"/>
    </i>
    <i r="1">
      <x v="4"/>
      <x v="34"/>
      <x v="28"/>
      <x/>
      <x v="1"/>
    </i>
    <i r="1">
      <x v="23"/>
      <x v="1"/>
      <x v="4"/>
      <x/>
      <x v="1"/>
    </i>
    <i r="2">
      <x v="12"/>
      <x v="17"/>
      <x/>
      <x v="1"/>
    </i>
    <i r="2">
      <x v="28"/>
      <x v="62"/>
      <x/>
      <x v="1"/>
    </i>
    <i r="2">
      <x v="33"/>
      <x v="29"/>
      <x/>
      <x v="1"/>
    </i>
    <i r="5">
      <x v="3"/>
    </i>
    <i r="2">
      <x v="46"/>
      <x v="46"/>
      <x/>
      <x v="1"/>
    </i>
    <i r="2">
      <x v="69"/>
      <x v="19"/>
      <x/>
      <x v="1"/>
    </i>
    <i r="5">
      <x v="3"/>
    </i>
    <i r="5">
      <x v="4"/>
    </i>
    <i r="1">
      <x v="24"/>
      <x v="10"/>
      <x v="14"/>
      <x/>
      <x/>
    </i>
    <i r="2">
      <x v="38"/>
      <x v="36"/>
      <x/>
      <x/>
    </i>
    <i r="1">
      <x v="28"/>
      <x v="4"/>
      <x v="5"/>
      <x/>
      <x v="1"/>
    </i>
    <i r="4">
      <x v="1"/>
      <x v="1"/>
    </i>
    <i r="1">
      <x v="31"/>
      <x v="55"/>
      <x v="56"/>
      <x/>
      <x v="1"/>
    </i>
    <i r="5">
      <x v="4"/>
    </i>
    <i r="4">
      <x v="1"/>
      <x v="4"/>
    </i>
    <i r="1">
      <x v="33"/>
      <x v="17"/>
      <x v="13"/>
      <x/>
      <x v="1"/>
    </i>
    <i r="4">
      <x v="1"/>
      <x v="1"/>
    </i>
    <i r="1">
      <x v="37"/>
      <x v="63"/>
      <x v="67"/>
      <x v="1"/>
      <x v="4"/>
    </i>
    <i r="1">
      <x v="43"/>
      <x v="70"/>
      <x v="64"/>
      <x/>
      <x v="1"/>
    </i>
    <i r="5">
      <x v="3"/>
    </i>
    <i r="1">
      <x v="44"/>
      <x v="50"/>
      <x v="53"/>
      <x/>
      <x v="4"/>
    </i>
    <i r="4">
      <x v="1"/>
      <x v="1"/>
    </i>
    <i r="5">
      <x v="4"/>
    </i>
    <i r="2">
      <x v="57"/>
      <x v="58"/>
      <x v="1"/>
      <x v="1"/>
    </i>
    <i r="2">
      <x v="130"/>
      <x v="135"/>
      <x v="1"/>
      <x v="1"/>
    </i>
    <i r="1">
      <x v="47"/>
      <x v="35"/>
      <x v="31"/>
      <x/>
      <x v="1"/>
    </i>
    <i r="4">
      <x v="1"/>
      <x v="1"/>
    </i>
    <i r="1">
      <x v="51"/>
      <x v="32"/>
      <x v="30"/>
      <x/>
      <x v="1"/>
    </i>
    <i r="2">
      <x v="78"/>
      <x v="80"/>
      <x/>
      <x v="4"/>
    </i>
    <i r="1">
      <x v="57"/>
      <x v="30"/>
      <x v="26"/>
      <x/>
      <x v="4"/>
    </i>
    <i r="4">
      <x v="1"/>
      <x v="4"/>
    </i>
    <i r="1">
      <x v="65"/>
      <x v="36"/>
      <x v="33"/>
      <x/>
      <x v="1"/>
    </i>
    <i r="5">
      <x v="3"/>
    </i>
    <i r="5">
      <x v="4"/>
    </i>
    <i r="3">
      <x v="34"/>
      <x v="1"/>
      <x v="4"/>
    </i>
    <i r="1">
      <x v="78"/>
      <x v="107"/>
      <x v="110"/>
      <x v="1"/>
      <x v="1"/>
    </i>
    <i r="1">
      <x v="79"/>
      <x v="109"/>
      <x v="112"/>
      <x v="1"/>
      <x v="1"/>
    </i>
    <i r="1">
      <x v="86"/>
      <x v="135"/>
      <x v="140"/>
      <x v="1"/>
      <x v="1"/>
    </i>
    <i>
      <x v="3"/>
      <x v="2"/>
      <x v="59"/>
      <x v="60"/>
      <x/>
      <x v="1"/>
    </i>
    <i r="5">
      <x v="4"/>
    </i>
    <i r="2">
      <x v="92"/>
      <x v="93"/>
      <x/>
      <x v="1"/>
    </i>
    <i r="1">
      <x v="5"/>
      <x v="67"/>
      <x v="68"/>
      <x/>
      <x/>
    </i>
    <i r="5">
      <x v="1"/>
    </i>
    <i r="1">
      <x v="11"/>
      <x v="77"/>
      <x v="78"/>
      <x/>
      <x/>
    </i>
    <i r="5">
      <x v="1"/>
    </i>
    <i r="4">
      <x v="1"/>
      <x v="1"/>
    </i>
    <i r="1">
      <x v="12"/>
      <x v="19"/>
      <x v="16"/>
      <x/>
      <x v="1"/>
    </i>
    <i r="2">
      <x v="119"/>
      <x v="122"/>
      <x v="1"/>
      <x v="1"/>
    </i>
    <i r="1">
      <x v="15"/>
      <x v="42"/>
      <x v="44"/>
      <x/>
      <x v="1"/>
    </i>
    <i r="5">
      <x v="4"/>
    </i>
    <i r="1">
      <x v="17"/>
      <x v="88"/>
      <x v="88"/>
      <x/>
      <x/>
    </i>
    <i r="1">
      <x v="20"/>
      <x v="8"/>
      <x v="8"/>
      <x v="1"/>
      <x v="4"/>
    </i>
    <i r="1">
      <x v="22"/>
      <x v="24"/>
      <x v="22"/>
      <x/>
      <x/>
    </i>
    <i r="5">
      <x v="1"/>
    </i>
    <i r="1">
      <x v="25"/>
      <x v="82"/>
      <x v="83"/>
      <x/>
      <x v="3"/>
    </i>
    <i r="1">
      <x v="26"/>
      <x v="89"/>
      <x v="89"/>
      <x/>
      <x/>
    </i>
    <i r="5">
      <x v="1"/>
    </i>
    <i r="5">
      <x v="4"/>
    </i>
    <i r="4">
      <x v="1"/>
      <x v="4"/>
    </i>
    <i r="1">
      <x v="34"/>
      <x v="93"/>
      <x v="94"/>
      <x/>
      <x v="1"/>
    </i>
    <i r="1">
      <x v="42"/>
      <x v="74"/>
      <x v="75"/>
      <x/>
      <x v="1"/>
    </i>
    <i r="5">
      <x v="4"/>
    </i>
    <i r="1">
      <x v="45"/>
      <x v="94"/>
      <x v="95"/>
      <x v="1"/>
      <x v="1"/>
    </i>
    <i r="1">
      <x v="48"/>
      <x v="23"/>
      <x v="76"/>
      <x v="1"/>
      <x v="4"/>
    </i>
    <i r="1">
      <x v="49"/>
      <x v="68"/>
      <x v="85"/>
      <x/>
      <x v="1"/>
    </i>
    <i r="5">
      <x v="4"/>
    </i>
    <i r="3">
      <x v="123"/>
      <x v="1"/>
      <x v="1"/>
    </i>
    <i r="1">
      <x v="53"/>
      <x v="18"/>
      <x v="12"/>
      <x/>
      <x/>
    </i>
    <i r="1">
      <x v="59"/>
      <x v="85"/>
      <x v="7"/>
      <x/>
      <x/>
    </i>
    <i r="5">
      <x v="1"/>
    </i>
    <i r="1">
      <x v="67"/>
      <x v="60"/>
      <x v="59"/>
      <x v="1"/>
      <x v="1"/>
    </i>
    <i r="5">
      <x v="2"/>
    </i>
    <i r="5">
      <x v="4"/>
    </i>
    <i r="5">
      <x v="5"/>
    </i>
    <i r="3">
      <x v="84"/>
      <x/>
      <x v="1"/>
    </i>
    <i r="5">
      <x v="4"/>
    </i>
    <i r="2">
      <x v="123"/>
      <x v="128"/>
      <x v="1"/>
      <x v="1"/>
    </i>
    <i r="1">
      <x v="68"/>
      <x v="52"/>
      <x v="52"/>
      <x/>
      <x/>
    </i>
    <i r="5">
      <x v="1"/>
    </i>
    <i r="4">
      <x v="1"/>
      <x v="1"/>
    </i>
    <i r="5">
      <x v="4"/>
    </i>
    <i>
      <x v="4"/>
      <x v="1"/>
      <x v="25"/>
      <x v="38"/>
      <x v="1"/>
      <x v="4"/>
    </i>
    <i r="1">
      <x v="7"/>
      <x v="79"/>
      <x v="42"/>
      <x/>
      <x v="4"/>
    </i>
    <i r="4">
      <x v="1"/>
      <x v="4"/>
    </i>
    <i r="1">
      <x v="8"/>
      <x v="90"/>
      <x v="96"/>
      <x/>
      <x v="4"/>
    </i>
    <i r="4">
      <x v="1"/>
      <x v="4"/>
    </i>
    <i r="5">
      <x v="5"/>
    </i>
    <i r="2">
      <x v="137"/>
      <x v="142"/>
      <x v="1"/>
      <x v="5"/>
    </i>
    <i r="1">
      <x v="10"/>
      <x v="21"/>
      <x v="18"/>
      <x/>
      <x v="4"/>
    </i>
    <i r="1">
      <x v="38"/>
      <x v="64"/>
      <x v="65"/>
      <x/>
      <x v="4"/>
    </i>
    <i r="4">
      <x v="1"/>
      <x v="5"/>
    </i>
    <i r="2">
      <x v="132"/>
      <x v="137"/>
      <x v="1"/>
      <x v="5"/>
    </i>
    <i r="1">
      <x v="69"/>
      <x v="9"/>
      <x v="9"/>
      <x/>
      <x v="3"/>
    </i>
    <i r="5">
      <x v="4"/>
    </i>
    <i r="4">
      <x v="1"/>
      <x v="4"/>
    </i>
    <i r="5">
      <x v="5"/>
    </i>
    <i r="2">
      <x v="29"/>
      <x v="74"/>
      <x/>
      <x v="3"/>
    </i>
    <i r="5">
      <x v="4"/>
    </i>
    <i r="4">
      <x v="1"/>
      <x v="4"/>
    </i>
    <i r="5">
      <x v="5"/>
    </i>
    <i r="2">
      <x v="45"/>
      <x v="47"/>
      <x/>
      <x v="4"/>
    </i>
    <i r="4">
      <x v="1"/>
      <x v="4"/>
    </i>
    <i r="2">
      <x v="65"/>
      <x v="66"/>
      <x/>
      <x v="4"/>
    </i>
    <i r="4">
      <x v="1"/>
      <x v="4"/>
    </i>
    <i r="2">
      <x v="73"/>
      <x v="50"/>
      <x/>
      <x v="4"/>
    </i>
    <i r="4">
      <x v="1"/>
      <x v="4"/>
    </i>
    <i r="5">
      <x v="5"/>
    </i>
    <i r="2">
      <x v="115"/>
      <x v="118"/>
      <x v="1"/>
      <x v="4"/>
    </i>
    <i r="5">
      <x v="5"/>
    </i>
    <i r="2">
      <x v="122"/>
      <x v="127"/>
      <x v="1"/>
      <x v="4"/>
    </i>
    <i r="5">
      <x v="5"/>
    </i>
    <i r="2">
      <x v="126"/>
      <x v="131"/>
      <x v="1"/>
      <x v="1"/>
    </i>
    <i r="2">
      <x v="128"/>
      <x v="133"/>
      <x v="1"/>
      <x v="4"/>
    </i>
    <i r="5">
      <x v="5"/>
    </i>
    <i r="1">
      <x v="83"/>
      <x v="114"/>
      <x v="117"/>
      <x v="1"/>
      <x v="5"/>
    </i>
    <i r="1">
      <x v="88"/>
      <x v="138"/>
      <x v="143"/>
      <x v="1"/>
      <x v="5"/>
    </i>
    <i>
      <x v="6"/>
      <x v="6"/>
      <x v="22"/>
      <x v="20"/>
      <x/>
      <x/>
    </i>
    <i r="5">
      <x v="1"/>
    </i>
    <i r="2">
      <x v="58"/>
      <x v="57"/>
      <x/>
      <x v="1"/>
    </i>
    <i r="1">
      <x v="16"/>
      <x v="75"/>
      <x v="25"/>
      <x/>
      <x v="4"/>
    </i>
    <i r="1">
      <x v="18"/>
      <x v="39"/>
      <x v="40"/>
      <x/>
      <x/>
    </i>
    <i r="5">
      <x v="4"/>
    </i>
    <i r="4">
      <x v="1"/>
      <x v="1"/>
    </i>
    <i r="2">
      <x v="117"/>
      <x v="120"/>
      <x v="1"/>
      <x v="1"/>
    </i>
    <i r="2">
      <x v="118"/>
      <x v="121"/>
      <x v="1"/>
      <x v="1"/>
    </i>
    <i r="2">
      <x v="120"/>
      <x v="124"/>
      <x v="1"/>
      <x v="1"/>
    </i>
    <i r="2">
      <x v="127"/>
      <x v="132"/>
      <x v="1"/>
      <x v="1"/>
    </i>
    <i r="1">
      <x v="27"/>
      <x v="66"/>
      <x v="70"/>
      <x/>
      <x v="1"/>
    </i>
    <i r="5">
      <x v="3"/>
    </i>
    <i r="4">
      <x v="1"/>
      <x v="1"/>
    </i>
    <i r="2">
      <x v="121"/>
      <x v="126"/>
      <x v="1"/>
      <x v="1"/>
    </i>
    <i r="1">
      <x v="40"/>
      <x v="5"/>
      <x v="6"/>
      <x/>
      <x/>
    </i>
    <i r="5">
      <x v="1"/>
    </i>
    <i r="4">
      <x v="1"/>
      <x v="1"/>
    </i>
    <i r="5">
      <x v="4"/>
    </i>
    <i r="5">
      <x v="5"/>
    </i>
    <i r="2">
      <x v="61"/>
      <x v="69"/>
      <x/>
      <x/>
    </i>
    <i r="5">
      <x v="1"/>
    </i>
    <i r="5">
      <x v="4"/>
    </i>
    <i r="1">
      <x v="46"/>
      <x v="76"/>
      <x v="73"/>
      <x/>
      <x/>
    </i>
    <i r="5">
      <x v="4"/>
    </i>
    <i r="1">
      <x v="56"/>
      <x v="14"/>
      <x v="11"/>
      <x/>
      <x/>
    </i>
    <i r="5">
      <x v="1"/>
    </i>
    <i r="4">
      <x v="1"/>
      <x v="1"/>
    </i>
    <i r="2">
      <x v="62"/>
      <x v="63"/>
      <x/>
      <x/>
    </i>
    <i r="5">
      <x v="1"/>
    </i>
    <i r="5">
      <x v="4"/>
    </i>
    <i r="4">
      <x v="1"/>
      <x v="1"/>
    </i>
    <i r="1">
      <x v="60"/>
      <x v="15"/>
      <x v="21"/>
      <x/>
      <x v="1"/>
    </i>
    <i r="2">
      <x v="95"/>
      <x v="97"/>
      <x/>
      <x/>
    </i>
    <i r="5">
      <x v="1"/>
    </i>
    <i r="4">
      <x v="1"/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44" hier="-1"/>
    <pageField fld="16" hier="-1"/>
    <pageField fld="3" hier="-1"/>
    <pageField fld="13" hier="-1"/>
    <pageField fld="17" hier="-1"/>
  </pageFields>
  <dataFields count="7">
    <dataField name="D 1" fld="31" baseField="15" baseItem="9"/>
    <dataField name="D 2" fld="32" baseField="16" baseItem="1"/>
    <dataField name="D 3" fld="33" baseField="16" baseItem="1"/>
    <dataField name="D 4" fld="34" baseField="16" baseItem="1"/>
    <dataField name="D 5" fld="35" baseField="16" baseItem="1"/>
    <dataField name="D 6" fld="36" baseField="16" baseItem="1"/>
    <dataField name="D 7" fld="37" baseField="16" baseItem="1"/>
  </dataFields>
  <formats count="82">
    <format dxfId="197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96">
      <pivotArea dataOnly="0" labelOnly="1" outline="0" fieldPosition="0">
        <references count="1">
          <reference field="22" count="7">
            <x v="0"/>
            <x v="1"/>
            <x v="2"/>
            <x v="3"/>
            <x v="4"/>
            <x v="5"/>
            <x v="6"/>
          </reference>
        </references>
      </pivotArea>
    </format>
    <format dxfId="195">
      <pivotArea dataOnly="0" labelOnly="1" outline="0" fieldPosition="0">
        <references count="1">
          <reference field="22" count="7">
            <x v="0"/>
            <x v="1"/>
            <x v="2"/>
            <x v="3"/>
            <x v="4"/>
            <x v="5"/>
            <x v="6"/>
          </reference>
        </references>
      </pivotArea>
    </format>
    <format dxfId="194">
      <pivotArea dataOnly="0" labelOnly="1" outline="0" fieldPosition="0">
        <references count="2">
          <reference field="21" count="13">
            <x v="0"/>
            <x v="13"/>
            <x v="14"/>
            <x v="19"/>
            <x v="30"/>
            <x v="35"/>
            <x v="39"/>
            <x v="41"/>
            <x v="52"/>
            <x v="55"/>
            <x v="58"/>
            <x v="63"/>
            <x v="66"/>
          </reference>
          <reference field="22" count="1" selected="0">
            <x v="0"/>
          </reference>
        </references>
      </pivotArea>
    </format>
    <format dxfId="193">
      <pivotArea dataOnly="0" labelOnly="1" outline="0" fieldPosition="0">
        <references count="2">
          <reference field="21" count="11">
            <x v="9"/>
            <x v="21"/>
            <x v="29"/>
            <x v="32"/>
            <x v="36"/>
            <x v="50"/>
            <x v="54"/>
            <x v="61"/>
            <x v="62"/>
            <x v="70"/>
            <x v="71"/>
          </reference>
          <reference field="22" count="1" selected="0">
            <x v="1"/>
          </reference>
        </references>
      </pivotArea>
    </format>
    <format dxfId="192">
      <pivotArea dataOnly="0" labelOnly="1" outline="0" fieldPosition="0">
        <references count="2">
          <reference field="21" count="14">
            <x v="3"/>
            <x v="4"/>
            <x v="23"/>
            <x v="24"/>
            <x v="28"/>
            <x v="31"/>
            <x v="33"/>
            <x v="37"/>
            <x v="43"/>
            <x v="44"/>
            <x v="47"/>
            <x v="51"/>
            <x v="57"/>
            <x v="65"/>
          </reference>
          <reference field="22" count="1" selected="0">
            <x v="2"/>
          </reference>
        </references>
      </pivotArea>
    </format>
    <format dxfId="191">
      <pivotArea dataOnly="0" labelOnly="1" outline="0" fieldPosition="0">
        <references count="2">
          <reference field="21" count="19">
            <x v="2"/>
            <x v="5"/>
            <x v="11"/>
            <x v="12"/>
            <x v="15"/>
            <x v="17"/>
            <x v="20"/>
            <x v="22"/>
            <x v="25"/>
            <x v="26"/>
            <x v="34"/>
            <x v="42"/>
            <x v="45"/>
            <x v="48"/>
            <x v="49"/>
            <x v="53"/>
            <x v="59"/>
            <x v="67"/>
            <x v="68"/>
          </reference>
          <reference field="22" count="1" selected="0">
            <x v="3"/>
          </reference>
        </references>
      </pivotArea>
    </format>
    <format dxfId="190">
      <pivotArea dataOnly="0" labelOnly="1" outline="0" fieldPosition="0">
        <references count="2">
          <reference field="21" count="6">
            <x v="1"/>
            <x v="7"/>
            <x v="8"/>
            <x v="10"/>
            <x v="38"/>
            <x v="69"/>
          </reference>
          <reference field="22" count="1" selected="0">
            <x v="4"/>
          </reference>
        </references>
      </pivotArea>
    </format>
    <format dxfId="189">
      <pivotArea dataOnly="0" labelOnly="1" outline="0" fieldPosition="0">
        <references count="2">
          <reference field="21" count="1">
            <x v="64"/>
          </reference>
          <reference field="22" count="1" selected="0">
            <x v="5"/>
          </reference>
        </references>
      </pivotArea>
    </format>
    <format dxfId="188">
      <pivotArea dataOnly="0" labelOnly="1" outline="0" fieldPosition="0">
        <references count="2">
          <reference field="21" count="8">
            <x v="6"/>
            <x v="16"/>
            <x v="18"/>
            <x v="27"/>
            <x v="40"/>
            <x v="46"/>
            <x v="56"/>
            <x v="60"/>
          </reference>
          <reference field="22" count="1" selected="0">
            <x v="6"/>
          </reference>
        </references>
      </pivotArea>
    </format>
    <format dxfId="187">
      <pivotArea dataOnly="0" labelOnly="1" outline="0" fieldPosition="0">
        <references count="3">
          <reference field="10" count="1">
            <x v="3"/>
          </reference>
          <reference field="21" count="1" selected="0">
            <x v="0"/>
          </reference>
          <reference field="22" count="1" selected="0">
            <x v="0"/>
          </reference>
        </references>
      </pivotArea>
    </format>
    <format dxfId="186">
      <pivotArea dataOnly="0" labelOnly="1" outline="0" fieldPosition="0">
        <references count="3">
          <reference field="10" count="1">
            <x v="39"/>
          </reference>
          <reference field="21" count="1" selected="0">
            <x v="13"/>
          </reference>
          <reference field="22" count="1" selected="0">
            <x v="0"/>
          </reference>
        </references>
      </pivotArea>
    </format>
    <format dxfId="185">
      <pivotArea dataOnly="0" labelOnly="1" outline="0" fieldPosition="0">
        <references count="3">
          <reference field="10" count="1">
            <x v="23"/>
          </reference>
          <reference field="21" count="1" selected="0">
            <x v="14"/>
          </reference>
          <reference field="22" count="1" selected="0">
            <x v="0"/>
          </reference>
        </references>
      </pivotArea>
    </format>
    <format dxfId="184">
      <pivotArea dataOnly="0" labelOnly="1" outline="0" fieldPosition="0">
        <references count="3">
          <reference field="10" count="1">
            <x v="0"/>
          </reference>
          <reference field="21" count="1" selected="0">
            <x v="19"/>
          </reference>
          <reference field="22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10" count="1">
            <x v="71"/>
          </reference>
          <reference field="21" count="1" selected="0">
            <x v="30"/>
          </reference>
          <reference field="22" count="1" selected="0">
            <x v="0"/>
          </reference>
        </references>
      </pivotArea>
    </format>
    <format dxfId="182">
      <pivotArea dataOnly="0" labelOnly="1" outline="0" fieldPosition="0">
        <references count="3">
          <reference field="10" count="1">
            <x v="90"/>
          </reference>
          <reference field="21" count="1" selected="0">
            <x v="35"/>
          </reference>
          <reference field="22" count="1" selected="0">
            <x v="0"/>
          </reference>
        </references>
      </pivotArea>
    </format>
    <format dxfId="181">
      <pivotArea dataOnly="0" labelOnly="1" outline="0" fieldPosition="0">
        <references count="3">
          <reference field="10" count="1">
            <x v="27"/>
          </reference>
          <reference field="21" count="1" selected="0">
            <x v="39"/>
          </reference>
          <reference field="22" count="1" selected="0">
            <x v="0"/>
          </reference>
        </references>
      </pivotArea>
    </format>
    <format dxfId="180">
      <pivotArea dataOnly="0" labelOnly="1" outline="0" fieldPosition="0">
        <references count="3">
          <reference field="10" count="1">
            <x v="61"/>
          </reference>
          <reference field="21" count="1" selected="0">
            <x v="41"/>
          </reference>
          <reference field="22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10" count="1">
            <x v="32"/>
          </reference>
          <reference field="21" count="1" selected="0">
            <x v="52"/>
          </reference>
          <reference field="22" count="1" selected="0">
            <x v="0"/>
          </reference>
        </references>
      </pivotArea>
    </format>
    <format dxfId="178">
      <pivotArea dataOnly="0" labelOnly="1" outline="0" fieldPosition="0">
        <references count="3">
          <reference field="10" count="1">
            <x v="51"/>
          </reference>
          <reference field="21" count="1" selected="0">
            <x v="55"/>
          </reference>
          <reference field="22" count="1" selected="0">
            <x v="0"/>
          </reference>
        </references>
      </pivotArea>
    </format>
    <format dxfId="177">
      <pivotArea dataOnly="0" labelOnly="1" outline="0" fieldPosition="0">
        <references count="3">
          <reference field="10" count="1">
            <x v="54"/>
          </reference>
          <reference field="21" count="1" selected="0">
            <x v="58"/>
          </reference>
          <reference field="22" count="1" selected="0">
            <x v="0"/>
          </reference>
        </references>
      </pivotArea>
    </format>
    <format dxfId="176">
      <pivotArea dataOnly="0" labelOnly="1" outline="0" fieldPosition="0">
        <references count="3">
          <reference field="10" count="1">
            <x v="92"/>
          </reference>
          <reference field="21" count="1" selected="0">
            <x v="63"/>
          </reference>
          <reference field="22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10" count="1">
            <x v="35"/>
          </reference>
          <reference field="21" count="1" selected="0">
            <x v="66"/>
          </reference>
          <reference field="22" count="1" selected="0">
            <x v="0"/>
          </reference>
        </references>
      </pivotArea>
    </format>
    <format dxfId="174">
      <pivotArea dataOnly="0" labelOnly="1" outline="0" fieldPosition="0">
        <references count="3">
          <reference field="10" count="4">
            <x v="24"/>
            <x v="77"/>
            <x v="79"/>
            <x v="86"/>
          </reference>
          <reference field="21" count="1" selected="0">
            <x v="9"/>
          </reference>
          <reference field="22" count="1" selected="0">
            <x v="1"/>
          </reference>
        </references>
      </pivotArea>
    </format>
    <format dxfId="173">
      <pivotArea dataOnly="0" labelOnly="1" outline="0" fieldPosition="0">
        <references count="3">
          <reference field="10" count="1">
            <x v="45"/>
          </reference>
          <reference field="21" count="1" selected="0">
            <x v="21"/>
          </reference>
          <reference field="22" count="1" selected="0">
            <x v="1"/>
          </reference>
        </references>
      </pivotArea>
    </format>
    <format dxfId="172">
      <pivotArea dataOnly="0" labelOnly="1" outline="0" fieldPosition="0">
        <references count="3">
          <reference field="10" count="1">
            <x v="2"/>
          </reference>
          <reference field="21" count="1" selected="0">
            <x v="29"/>
          </reference>
          <reference field="22" count="1" selected="0">
            <x v="1"/>
          </reference>
        </references>
      </pivotArea>
    </format>
    <format dxfId="171">
      <pivotArea dataOnly="0" labelOnly="1" outline="0" fieldPosition="0">
        <references count="3">
          <reference field="10" count="1">
            <x v="41"/>
          </reference>
          <reference field="21" count="1" selected="0">
            <x v="32"/>
          </reference>
          <reference field="22" count="1" selected="0">
            <x v="1"/>
          </reference>
        </references>
      </pivotArea>
    </format>
    <format dxfId="170">
      <pivotArea dataOnly="0" labelOnly="1" outline="0" fieldPosition="0">
        <references count="3">
          <reference field="10" count="1">
            <x v="55"/>
          </reference>
          <reference field="21" count="1" selected="0">
            <x v="36"/>
          </reference>
          <reference field="22" count="1" selected="0">
            <x v="1"/>
          </reference>
        </references>
      </pivotArea>
    </format>
    <format dxfId="169">
      <pivotArea dataOnly="0" labelOnly="1" outline="0" fieldPosition="0">
        <references count="3">
          <reference field="10" count="1">
            <x v="48"/>
          </reference>
          <reference field="21" count="1" selected="0">
            <x v="50"/>
          </reference>
          <reference field="22" count="1" selected="0">
            <x v="1"/>
          </reference>
        </references>
      </pivotArea>
    </format>
    <format dxfId="168">
      <pivotArea dataOnly="0" labelOnly="1" outline="0" fieldPosition="0">
        <references count="3">
          <reference field="10" count="1">
            <x v="82"/>
          </reference>
          <reference field="21" count="1" selected="0">
            <x v="54"/>
          </reference>
          <reference field="22" count="1" selected="0">
            <x v="1"/>
          </reference>
        </references>
      </pivotArea>
    </format>
    <format dxfId="167">
      <pivotArea dataOnly="0" labelOnly="1" outline="0" fieldPosition="0">
        <references count="3">
          <reference field="10" count="1">
            <x v="91"/>
          </reference>
          <reference field="21" count="1" selected="0">
            <x v="61"/>
          </reference>
          <reference field="22" count="1" selected="0">
            <x v="1"/>
          </reference>
        </references>
      </pivotArea>
    </format>
    <format dxfId="166">
      <pivotArea dataOnly="0" labelOnly="1" outline="0" fieldPosition="0">
        <references count="3">
          <reference field="10" count="1">
            <x v="15"/>
          </reference>
          <reference field="21" count="1" selected="0">
            <x v="62"/>
          </reference>
          <reference field="22" count="1" selected="0">
            <x v="1"/>
          </reference>
        </references>
      </pivotArea>
    </format>
    <format dxfId="165">
      <pivotArea dataOnly="0" labelOnly="1" outline="0" fieldPosition="0">
        <references count="3">
          <reference field="10" count="2">
            <x v="72"/>
            <x v="87"/>
          </reference>
          <reference field="21" count="1" selected="0">
            <x v="70"/>
          </reference>
          <reference field="22" count="1" selected="0">
            <x v="1"/>
          </reference>
        </references>
      </pivotArea>
    </format>
    <format dxfId="164">
      <pivotArea dataOnly="0" labelOnly="1" outline="0" fieldPosition="0">
        <references count="3">
          <reference field="10" count="2">
            <x v="43"/>
            <x v="81"/>
          </reference>
          <reference field="21" count="1" selected="0">
            <x v="71"/>
          </reference>
          <reference field="22" count="1" selected="0">
            <x v="1"/>
          </reference>
        </references>
      </pivotArea>
    </format>
    <format dxfId="163">
      <pivotArea dataOnly="0" labelOnly="1" outline="0" fieldPosition="0">
        <references count="3">
          <reference field="10" count="1">
            <x v="10"/>
          </reference>
          <reference field="21" count="1" selected="0">
            <x v="3"/>
          </reference>
          <reference field="22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10" count="1">
            <x v="28"/>
          </reference>
          <reference field="21" count="1" selected="0">
            <x v="4"/>
          </reference>
          <reference field="22" count="1" selected="0">
            <x v="2"/>
          </reference>
        </references>
      </pivotArea>
    </format>
    <format dxfId="161">
      <pivotArea dataOnly="0" labelOnly="1" outline="0" fieldPosition="0">
        <references count="3">
          <reference field="10" count="6">
            <x v="4"/>
            <x v="17"/>
            <x v="19"/>
            <x v="29"/>
            <x v="46"/>
            <x v="62"/>
          </reference>
          <reference field="21" count="1" selected="0">
            <x v="23"/>
          </reference>
          <reference field="22" count="1" selected="0">
            <x v="2"/>
          </reference>
        </references>
      </pivotArea>
    </format>
    <format dxfId="160">
      <pivotArea dataOnly="0" labelOnly="1" outline="0" fieldPosition="0">
        <references count="3">
          <reference field="10" count="2">
            <x v="14"/>
            <x v="36"/>
          </reference>
          <reference field="21" count="1" selected="0">
            <x v="24"/>
          </reference>
          <reference field="22" count="1" selected="0">
            <x v="2"/>
          </reference>
        </references>
      </pivotArea>
    </format>
    <format dxfId="159">
      <pivotArea dataOnly="0" labelOnly="1" outline="0" fieldPosition="0">
        <references count="3">
          <reference field="10" count="1">
            <x v="5"/>
          </reference>
          <reference field="21" count="1" selected="0">
            <x v="28"/>
          </reference>
          <reference field="22" count="1" selected="0">
            <x v="2"/>
          </reference>
        </references>
      </pivotArea>
    </format>
    <format dxfId="158">
      <pivotArea dataOnly="0" labelOnly="1" outline="0" fieldPosition="0">
        <references count="3">
          <reference field="10" count="1">
            <x v="56"/>
          </reference>
          <reference field="21" count="1" selected="0">
            <x v="31"/>
          </reference>
          <reference field="22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10" count="1">
            <x v="13"/>
          </reference>
          <reference field="21" count="1" selected="0">
            <x v="33"/>
          </reference>
          <reference field="22" count="1" selected="0">
            <x v="2"/>
          </reference>
        </references>
      </pivotArea>
    </format>
    <format dxfId="156">
      <pivotArea dataOnly="0" labelOnly="1" outline="0" fieldPosition="0">
        <references count="3">
          <reference field="10" count="1">
            <x v="67"/>
          </reference>
          <reference field="21" count="1" selected="0">
            <x v="37"/>
          </reference>
          <reference field="22" count="1" selected="0">
            <x v="2"/>
          </reference>
        </references>
      </pivotArea>
    </format>
    <format dxfId="155">
      <pivotArea dataOnly="0" labelOnly="1" outline="0" fieldPosition="0">
        <references count="3">
          <reference field="10" count="1">
            <x v="64"/>
          </reference>
          <reference field="21" count="1" selected="0">
            <x v="43"/>
          </reference>
          <reference field="22" count="1" selected="0">
            <x v="2"/>
          </reference>
        </references>
      </pivotArea>
    </format>
    <format dxfId="154">
      <pivotArea dataOnly="0" labelOnly="1" outline="0" fieldPosition="0">
        <references count="3">
          <reference field="10" count="2">
            <x v="53"/>
            <x v="58"/>
          </reference>
          <reference field="21" count="1" selected="0">
            <x v="44"/>
          </reference>
          <reference field="22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10" count="1">
            <x v="31"/>
          </reference>
          <reference field="21" count="1" selected="0">
            <x v="47"/>
          </reference>
          <reference field="22" count="1" selected="0">
            <x v="2"/>
          </reference>
        </references>
      </pivotArea>
    </format>
    <format dxfId="152">
      <pivotArea dataOnly="0" labelOnly="1" outline="0" fieldPosition="0">
        <references count="3">
          <reference field="10" count="2">
            <x v="30"/>
            <x v="80"/>
          </reference>
          <reference field="21" count="1" selected="0">
            <x v="51"/>
          </reference>
          <reference field="22" count="1" selected="0">
            <x v="2"/>
          </reference>
        </references>
      </pivotArea>
    </format>
    <format dxfId="151">
      <pivotArea dataOnly="0" labelOnly="1" outline="0" fieldPosition="0">
        <references count="3">
          <reference field="10" count="1">
            <x v="26"/>
          </reference>
          <reference field="21" count="1" selected="0">
            <x v="57"/>
          </reference>
          <reference field="22" count="1" selected="0">
            <x v="2"/>
          </reference>
        </references>
      </pivotArea>
    </format>
    <format dxfId="150">
      <pivotArea dataOnly="0" labelOnly="1" outline="0" fieldPosition="0">
        <references count="3">
          <reference field="10" count="2">
            <x v="33"/>
            <x v="34"/>
          </reference>
          <reference field="21" count="1" selected="0">
            <x v="65"/>
          </reference>
          <reference field="22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10" count="2">
            <x v="60"/>
            <x v="93"/>
          </reference>
          <reference field="21" count="1" selected="0">
            <x v="2"/>
          </reference>
          <reference field="22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10" count="1">
            <x v="68"/>
          </reference>
          <reference field="21" count="1" selected="0">
            <x v="5"/>
          </reference>
          <reference field="22" count="1" selected="0">
            <x v="3"/>
          </reference>
        </references>
      </pivotArea>
    </format>
    <format dxfId="147">
      <pivotArea dataOnly="0" labelOnly="1" outline="0" fieldPosition="0">
        <references count="3">
          <reference field="10" count="1">
            <x v="78"/>
          </reference>
          <reference field="21" count="1" selected="0">
            <x v="11"/>
          </reference>
          <reference field="22" count="1" selected="0">
            <x v="3"/>
          </reference>
        </references>
      </pivotArea>
    </format>
    <format dxfId="146">
      <pivotArea dataOnly="0" labelOnly="1" outline="0" fieldPosition="0">
        <references count="3">
          <reference field="10" count="1">
            <x v="16"/>
          </reference>
          <reference field="21" count="1" selected="0">
            <x v="12"/>
          </reference>
          <reference field="22" count="1" selected="0">
            <x v="3"/>
          </reference>
        </references>
      </pivotArea>
    </format>
    <format dxfId="145">
      <pivotArea dataOnly="0" labelOnly="1" outline="0" fieldPosition="0">
        <references count="3">
          <reference field="10" count="1">
            <x v="44"/>
          </reference>
          <reference field="21" count="1" selected="0">
            <x v="15"/>
          </reference>
          <reference field="22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10" count="1">
            <x v="88"/>
          </reference>
          <reference field="21" count="1" selected="0">
            <x v="17"/>
          </reference>
          <reference field="22" count="1" selected="0">
            <x v="3"/>
          </reference>
        </references>
      </pivotArea>
    </format>
    <format dxfId="143">
      <pivotArea dataOnly="0" labelOnly="1" outline="0" fieldPosition="0">
        <references count="3">
          <reference field="10" count="1">
            <x v="8"/>
          </reference>
          <reference field="21" count="1" selected="0">
            <x v="20"/>
          </reference>
          <reference field="22" count="1" selected="0">
            <x v="3"/>
          </reference>
        </references>
      </pivotArea>
    </format>
    <format dxfId="142">
      <pivotArea dataOnly="0" labelOnly="1" outline="0" fieldPosition="0">
        <references count="3">
          <reference field="10" count="1">
            <x v="22"/>
          </reference>
          <reference field="21" count="1" selected="0">
            <x v="22"/>
          </reference>
          <reference field="22" count="1" selected="0">
            <x v="3"/>
          </reference>
        </references>
      </pivotArea>
    </format>
    <format dxfId="141">
      <pivotArea dataOnly="0" labelOnly="1" outline="0" fieldPosition="0">
        <references count="3">
          <reference field="10" count="1">
            <x v="83"/>
          </reference>
          <reference field="21" count="1" selected="0">
            <x v="25"/>
          </reference>
          <reference field="22" count="1" selected="0">
            <x v="3"/>
          </reference>
        </references>
      </pivotArea>
    </format>
    <format dxfId="140">
      <pivotArea dataOnly="0" labelOnly="1" outline="0" fieldPosition="0">
        <references count="3">
          <reference field="10" count="1">
            <x v="89"/>
          </reference>
          <reference field="21" count="1" selected="0">
            <x v="26"/>
          </reference>
          <reference field="22" count="1" selected="0">
            <x v="3"/>
          </reference>
        </references>
      </pivotArea>
    </format>
    <format dxfId="139">
      <pivotArea dataOnly="0" labelOnly="1" outline="0" fieldPosition="0">
        <references count="3">
          <reference field="10" count="1">
            <x v="94"/>
          </reference>
          <reference field="21" count="1" selected="0">
            <x v="34"/>
          </reference>
          <reference field="22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10" count="1">
            <x v="75"/>
          </reference>
          <reference field="21" count="1" selected="0">
            <x v="42"/>
          </reference>
          <reference field="22" count="1" selected="0">
            <x v="3"/>
          </reference>
        </references>
      </pivotArea>
    </format>
    <format dxfId="137">
      <pivotArea dataOnly="0" labelOnly="1" outline="0" fieldPosition="0">
        <references count="3">
          <reference field="10" count="1">
            <x v="95"/>
          </reference>
          <reference field="21" count="1" selected="0">
            <x v="45"/>
          </reference>
          <reference field="22" count="1" selected="0">
            <x v="3"/>
          </reference>
        </references>
      </pivotArea>
    </format>
    <format dxfId="136">
      <pivotArea dataOnly="0" labelOnly="1" outline="0" fieldPosition="0">
        <references count="3">
          <reference field="10" count="1">
            <x v="76"/>
          </reference>
          <reference field="21" count="1" selected="0">
            <x v="48"/>
          </reference>
          <reference field="22" count="1" selected="0">
            <x v="3"/>
          </reference>
        </references>
      </pivotArea>
    </format>
    <format dxfId="135">
      <pivotArea dataOnly="0" labelOnly="1" outline="0" fieldPosition="0">
        <references count="3">
          <reference field="10" count="1">
            <x v="85"/>
          </reference>
          <reference field="21" count="1" selected="0">
            <x v="49"/>
          </reference>
          <reference field="22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10" count="1">
            <x v="12"/>
          </reference>
          <reference field="21" count="1" selected="0">
            <x v="53"/>
          </reference>
          <reference field="22" count="1" selected="0">
            <x v="3"/>
          </reference>
        </references>
      </pivotArea>
    </format>
    <format dxfId="133">
      <pivotArea dataOnly="0" labelOnly="1" outline="0" fieldPosition="0">
        <references count="3">
          <reference field="10" count="1">
            <x v="7"/>
          </reference>
          <reference field="21" count="1" selected="0">
            <x v="59"/>
          </reference>
          <reference field="22" count="1" selected="0">
            <x v="3"/>
          </reference>
        </references>
      </pivotArea>
    </format>
    <format dxfId="132">
      <pivotArea dataOnly="0" labelOnly="1" outline="0" fieldPosition="0">
        <references count="3">
          <reference field="10" count="2">
            <x v="59"/>
            <x v="84"/>
          </reference>
          <reference field="21" count="1" selected="0">
            <x v="67"/>
          </reference>
          <reference field="22" count="1" selected="0">
            <x v="3"/>
          </reference>
        </references>
      </pivotArea>
    </format>
    <format dxfId="131">
      <pivotArea dataOnly="0" labelOnly="1" outline="0" fieldPosition="0">
        <references count="3">
          <reference field="10" count="1">
            <x v="52"/>
          </reference>
          <reference field="21" count="1" selected="0">
            <x v="68"/>
          </reference>
          <reference field="22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10" count="1">
            <x v="38"/>
          </reference>
          <reference field="21" count="1" selected="0">
            <x v="1"/>
          </reference>
          <reference field="22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10" count="1">
            <x v="42"/>
          </reference>
          <reference field="21" count="1" selected="0">
            <x v="7"/>
          </reference>
          <reference field="22" count="1" selected="0">
            <x v="4"/>
          </reference>
        </references>
      </pivotArea>
    </format>
    <format dxfId="128">
      <pivotArea dataOnly="0" labelOnly="1" outline="0" fieldPosition="0">
        <references count="3">
          <reference field="10" count="1">
            <x v="96"/>
          </reference>
          <reference field="21" count="1" selected="0">
            <x v="8"/>
          </reference>
          <reference field="22" count="1" selected="0">
            <x v="4"/>
          </reference>
        </references>
      </pivotArea>
    </format>
    <format dxfId="127">
      <pivotArea dataOnly="0" labelOnly="1" outline="0" fieldPosition="0">
        <references count="3">
          <reference field="10" count="1">
            <x v="18"/>
          </reference>
          <reference field="21" count="1" selected="0">
            <x v="10"/>
          </reference>
          <reference field="22" count="1" selected="0">
            <x v="4"/>
          </reference>
        </references>
      </pivotArea>
    </format>
    <format dxfId="126">
      <pivotArea dataOnly="0" labelOnly="1" outline="0" fieldPosition="0">
        <references count="3">
          <reference field="10" count="1">
            <x v="65"/>
          </reference>
          <reference field="21" count="1" selected="0">
            <x v="38"/>
          </reference>
          <reference field="22" count="1" selected="0">
            <x v="4"/>
          </reference>
        </references>
      </pivotArea>
    </format>
    <format dxfId="125">
      <pivotArea dataOnly="0" labelOnly="1" outline="0" fieldPosition="0">
        <references count="3">
          <reference field="10" count="5">
            <x v="9"/>
            <x v="47"/>
            <x v="50"/>
            <x v="66"/>
            <x v="74"/>
          </reference>
          <reference field="21" count="1" selected="0">
            <x v="69"/>
          </reference>
          <reference field="22" count="1" selected="0">
            <x v="4"/>
          </reference>
        </references>
      </pivotArea>
    </format>
    <format dxfId="124">
      <pivotArea dataOnly="0" labelOnly="1" outline="0" fieldPosition="0">
        <references count="3">
          <reference field="10" count="3">
            <x v="1"/>
            <x v="37"/>
            <x v="49"/>
          </reference>
          <reference field="21" count="1" selected="0">
            <x v="64"/>
          </reference>
          <reference field="22" count="1" selected="0">
            <x v="5"/>
          </reference>
        </references>
      </pivotArea>
    </format>
    <format dxfId="123">
      <pivotArea dataOnly="0" labelOnly="1" outline="0" fieldPosition="0">
        <references count="3">
          <reference field="10" count="2">
            <x v="20"/>
            <x v="57"/>
          </reference>
          <reference field="21" count="1" selected="0">
            <x v="6"/>
          </reference>
          <reference field="22" count="1" selected="0">
            <x v="6"/>
          </reference>
        </references>
      </pivotArea>
    </format>
    <format dxfId="122">
      <pivotArea dataOnly="0" labelOnly="1" outline="0" fieldPosition="0">
        <references count="3">
          <reference field="10" count="1">
            <x v="25"/>
          </reference>
          <reference field="21" count="1" selected="0">
            <x v="16"/>
          </reference>
          <reference field="22" count="1" selected="0">
            <x v="6"/>
          </reference>
        </references>
      </pivotArea>
    </format>
    <format dxfId="121">
      <pivotArea dataOnly="0" labelOnly="1" outline="0" fieldPosition="0">
        <references count="3">
          <reference field="10" count="1">
            <x v="40"/>
          </reference>
          <reference field="21" count="1" selected="0">
            <x v="18"/>
          </reference>
          <reference field="22" count="1" selected="0">
            <x v="6"/>
          </reference>
        </references>
      </pivotArea>
    </format>
    <format dxfId="120">
      <pivotArea dataOnly="0" labelOnly="1" outline="0" fieldPosition="0">
        <references count="3">
          <reference field="10" count="1">
            <x v="70"/>
          </reference>
          <reference field="21" count="1" selected="0">
            <x v="27"/>
          </reference>
          <reference field="22" count="1" selected="0">
            <x v="6"/>
          </reference>
        </references>
      </pivotArea>
    </format>
    <format dxfId="119">
      <pivotArea dataOnly="0" labelOnly="1" outline="0" fieldPosition="0">
        <references count="3">
          <reference field="10" count="2">
            <x v="6"/>
            <x v="69"/>
          </reference>
          <reference field="21" count="1" selected="0">
            <x v="40"/>
          </reference>
          <reference field="22" count="1" selected="0">
            <x v="6"/>
          </reference>
        </references>
      </pivotArea>
    </format>
    <format dxfId="118">
      <pivotArea dataOnly="0" labelOnly="1" outline="0" fieldPosition="0">
        <references count="3">
          <reference field="10" count="1">
            <x v="73"/>
          </reference>
          <reference field="21" count="1" selected="0">
            <x v="46"/>
          </reference>
          <reference field="22" count="1" selected="0">
            <x v="6"/>
          </reference>
        </references>
      </pivotArea>
    </format>
    <format dxfId="117">
      <pivotArea dataOnly="0" labelOnly="1" outline="0" fieldPosition="0">
        <references count="3">
          <reference field="10" count="2">
            <x v="11"/>
            <x v="63"/>
          </reference>
          <reference field="21" count="1" selected="0">
            <x v="56"/>
          </reference>
          <reference field="22" count="1" selected="0">
            <x v="6"/>
          </reference>
        </references>
      </pivotArea>
    </format>
    <format dxfId="116">
      <pivotArea dataOnly="0" labelOnly="1" outline="0" fieldPosition="0">
        <references count="3">
          <reference field="10" count="2">
            <x v="21"/>
            <x v="97"/>
          </reference>
          <reference field="21" count="1" selected="0">
            <x v="60"/>
          </reference>
          <reference field="22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52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B9:M242" firstHeaderRow="1" firstDataRow="2" firstDataCol="5" rowPageCount="5" colPageCount="1"/>
  <pivotFields count="50">
    <pivotField axis="axisPage" compact="0" outline="0" multipleItemSelectionAllowed="1" showAll="0" defaultSubtotal="0">
      <items count="19">
        <item h="1" x="9"/>
        <item h="1" m="1" x="11"/>
        <item m="1" x="15"/>
        <item m="1" x="18"/>
        <item m="1" x="13"/>
        <item m="1" x="17"/>
        <item m="1" x="12"/>
        <item m="1" x="16"/>
        <item m="1" x="10"/>
        <item h="1" m="1" x="14"/>
        <item h="1" x="0"/>
        <item x="1"/>
        <item x="2"/>
        <item x="3"/>
        <item x="4"/>
        <item x="5"/>
        <item x="6"/>
        <item x="7"/>
        <item h="1" x="8"/>
      </items>
    </pivotField>
    <pivotField compact="0" outline="0" showAll="0"/>
    <pivotField compact="0" outline="0" showAll="0"/>
    <pivotField axis="axisPage" compact="0" outline="0" showAll="0">
      <items count="646">
        <item x="613"/>
        <item x="9"/>
        <item x="77"/>
        <item x="272"/>
        <item x="501"/>
        <item x="132"/>
        <item m="1" x="627"/>
        <item x="135"/>
        <item x="465"/>
        <item x="480"/>
        <item x="434"/>
        <item x="456"/>
        <item x="32"/>
        <item x="549"/>
        <item x="567"/>
        <item x="101"/>
        <item x="544"/>
        <item x="21"/>
        <item x="447"/>
        <item x="468"/>
        <item x="175"/>
        <item x="199"/>
        <item x="194"/>
        <item x="207"/>
        <item x="145"/>
        <item x="159"/>
        <item x="148"/>
        <item x="155"/>
        <item x="511"/>
        <item x="519"/>
        <item x="180"/>
        <item x="196"/>
        <item x="397"/>
        <item x="430"/>
        <item x="488"/>
        <item x="123"/>
        <item x="157"/>
        <item x="555"/>
        <item x="417"/>
        <item x="445"/>
        <item x="464"/>
        <item x="347"/>
        <item x="325"/>
        <item x="62"/>
        <item x="508"/>
        <item x="429"/>
        <item x="490"/>
        <item x="479"/>
        <item x="492"/>
        <item x="525"/>
        <item x="536"/>
        <item x="275"/>
        <item x="323"/>
        <item x="110"/>
        <item x="122"/>
        <item x="493"/>
        <item x="483"/>
        <item x="497"/>
        <item x="563"/>
        <item x="573"/>
        <item x="395"/>
        <item x="413"/>
        <item x="239"/>
        <item x="245"/>
        <item x="537"/>
        <item x="565"/>
        <item x="575"/>
        <item x="365"/>
        <item x="405"/>
        <item x="114"/>
        <item x="189"/>
        <item x="399"/>
        <item x="418"/>
        <item x="167"/>
        <item x="547"/>
        <item x="538"/>
        <item x="153"/>
        <item x="164"/>
        <item x="521"/>
        <item x="532"/>
        <item x="485"/>
        <item x="560"/>
        <item x="238"/>
        <item x="571"/>
        <item x="279"/>
        <item x="503"/>
        <item x="515"/>
        <item x="169"/>
        <item x="184"/>
        <item x="556"/>
        <item x="566"/>
        <item x="320"/>
        <item x="454"/>
        <item x="203"/>
        <item x="216"/>
        <item x="321"/>
        <item x="381"/>
        <item x="134"/>
        <item x="559"/>
        <item x="574"/>
        <item x="271"/>
        <item x="386"/>
        <item x="550"/>
        <item x="328"/>
        <item x="378"/>
        <item x="316"/>
        <item x="204"/>
        <item x="376"/>
        <item x="78"/>
        <item x="146"/>
        <item x="51"/>
        <item x="92"/>
        <item x="93"/>
        <item x="131"/>
        <item x="407"/>
        <item x="457"/>
        <item x="91"/>
        <item x="104"/>
        <item x="183"/>
        <item x="198"/>
        <item x="127"/>
        <item x="427"/>
        <item x="520"/>
        <item x="505"/>
        <item x="522"/>
        <item x="209"/>
        <item x="230"/>
        <item x="423"/>
        <item x="473"/>
        <item x="144"/>
        <item x="172"/>
        <item x="210"/>
        <item x="502"/>
        <item x="526"/>
        <item x="419"/>
        <item x="469"/>
        <item x="545"/>
        <item x="576"/>
        <item x="267"/>
        <item x="382"/>
        <item x="524"/>
        <item x="548"/>
        <item x="437"/>
        <item x="481"/>
        <item x="116"/>
        <item x="459"/>
        <item x="484"/>
        <item x="435"/>
        <item x="472"/>
        <item x="174"/>
        <item x="192"/>
        <item x="527"/>
        <item x="551"/>
        <item x="202"/>
        <item x="59"/>
        <item x="177"/>
        <item x="422"/>
        <item x="439"/>
        <item x="249"/>
        <item x="178"/>
        <item x="546"/>
        <item x="19"/>
        <item x="105"/>
        <item x="268"/>
        <item x="383"/>
        <item x="179"/>
        <item x="212"/>
        <item x="432"/>
        <item x="477"/>
        <item x="124"/>
        <item x="156"/>
        <item x="466"/>
        <item x="498"/>
        <item x="500"/>
        <item x="528"/>
        <item x="542"/>
        <item x="568"/>
        <item x="217"/>
        <item x="113"/>
        <item x="138"/>
        <item x="163"/>
        <item x="489"/>
        <item x="222"/>
        <item x="343"/>
        <item x="119"/>
        <item x="486"/>
        <item x="518"/>
        <item x="512"/>
        <item x="186"/>
        <item x="558"/>
        <item x="260"/>
        <item x="208"/>
        <item x="329"/>
        <item x="443"/>
        <item x="448"/>
        <item x="475"/>
        <item x="181"/>
        <item x="218"/>
        <item x="543"/>
        <item x="553"/>
        <item x="30"/>
        <item x="54"/>
        <item x="121"/>
        <item x="129"/>
        <item x="453"/>
        <item x="370"/>
        <item x="390"/>
        <item x="455"/>
        <item x="392"/>
        <item x="37"/>
        <item x="133"/>
        <item x="103"/>
        <item x="561"/>
        <item x="529"/>
        <item x="327"/>
        <item x="215"/>
        <item x="31"/>
        <item x="23"/>
        <item x="28"/>
        <item x="73"/>
        <item x="109"/>
        <item x="88"/>
        <item x="50"/>
        <item x="11"/>
        <item x="36"/>
        <item x="4"/>
        <item x="33"/>
        <item x="38"/>
        <item x="8"/>
        <item x="41"/>
        <item x="76"/>
        <item x="97"/>
        <item x="58"/>
        <item x="29"/>
        <item x="45"/>
        <item x="535"/>
        <item x="10"/>
        <item x="63"/>
        <item m="1" x="638"/>
        <item x="75"/>
        <item x="39"/>
        <item x="27"/>
        <item x="55"/>
        <item x="80"/>
        <item x="68"/>
        <item x="143"/>
        <item x="176"/>
        <item x="69"/>
        <item x="3"/>
        <item x="84"/>
        <item x="1"/>
        <item x="82"/>
        <item x="125"/>
        <item m="1" x="626"/>
        <item x="149"/>
        <item x="161"/>
        <item x="57"/>
        <item x="96"/>
        <item x="117"/>
        <item x="128"/>
        <item x="22"/>
        <item x="52"/>
        <item x="137"/>
        <item x="152"/>
        <item x="141"/>
        <item x="150"/>
        <item x="47"/>
        <item x="67"/>
        <item x="72"/>
        <item x="2"/>
        <item x="74"/>
        <item x="162"/>
        <item x="139"/>
        <item x="154"/>
        <item x="79"/>
        <item m="1" x="640"/>
        <item x="16"/>
        <item x="185"/>
        <item x="193"/>
        <item x="34"/>
        <item x="87"/>
        <item x="99"/>
        <item m="1" x="636"/>
        <item m="1" x="639"/>
        <item x="44"/>
        <item x="81"/>
        <item x="65"/>
        <item x="225"/>
        <item m="1" x="637"/>
        <item x="94"/>
        <item x="108"/>
        <item x="95"/>
        <item x="106"/>
        <item x="17"/>
        <item x="43"/>
        <item x="282"/>
        <item x="71"/>
        <item x="98"/>
        <item x="13"/>
        <item x="115"/>
        <item x="244"/>
        <item x="414"/>
        <item x="462"/>
        <item m="1" x="642"/>
        <item x="426"/>
        <item x="442"/>
        <item x="438"/>
        <item x="188"/>
        <item x="425"/>
        <item x="20"/>
        <item x="197"/>
        <item m="1" x="617"/>
        <item m="1" x="621"/>
        <item m="1" x="625"/>
        <item m="1" x="630"/>
        <item x="253"/>
        <item x="5"/>
        <item x="35"/>
        <item x="7"/>
        <item x="564"/>
        <item x="572"/>
        <item x="0"/>
        <item x="64"/>
        <item x="118"/>
        <item x="112"/>
        <item x="147"/>
        <item x="409"/>
        <item x="400"/>
        <item m="1" x="641"/>
        <item m="1" x="614"/>
        <item m="1" x="620"/>
        <item m="1" x="623"/>
        <item x="173"/>
        <item x="26"/>
        <item x="49"/>
        <item x="83"/>
        <item x="166"/>
        <item x="200"/>
        <item x="12"/>
        <item x="85"/>
        <item x="126"/>
        <item x="142"/>
        <item x="463"/>
        <item x="474"/>
        <item x="420"/>
        <item x="436"/>
        <item m="1" x="631"/>
        <item m="1" x="643"/>
        <item m="1" x="615"/>
        <item m="1" x="624"/>
        <item m="1" x="629"/>
        <item x="111"/>
        <item x="241"/>
        <item x="299"/>
        <item m="1" x="644"/>
        <item m="1" x="616"/>
        <item m="1" x="619"/>
        <item m="1" x="628"/>
        <item m="1" x="634"/>
        <item m="1" x="618"/>
        <item m="1" x="622"/>
        <item m="1" x="632"/>
        <item m="1" x="635"/>
        <item x="66"/>
        <item m="1" x="633"/>
        <item x="444"/>
        <item x="6"/>
        <item x="14"/>
        <item x="15"/>
        <item x="18"/>
        <item x="24"/>
        <item x="25"/>
        <item x="40"/>
        <item x="42"/>
        <item x="46"/>
        <item x="48"/>
        <item x="53"/>
        <item x="56"/>
        <item x="60"/>
        <item x="61"/>
        <item x="70"/>
        <item x="86"/>
        <item x="89"/>
        <item x="90"/>
        <item x="100"/>
        <item x="102"/>
        <item x="107"/>
        <item x="120"/>
        <item x="130"/>
        <item x="136"/>
        <item x="140"/>
        <item x="151"/>
        <item x="158"/>
        <item x="160"/>
        <item x="165"/>
        <item x="168"/>
        <item x="170"/>
        <item x="171"/>
        <item x="182"/>
        <item x="187"/>
        <item x="190"/>
        <item x="191"/>
        <item x="195"/>
        <item x="201"/>
        <item x="205"/>
        <item x="206"/>
        <item x="211"/>
        <item x="213"/>
        <item x="214"/>
        <item x="219"/>
        <item x="220"/>
        <item x="221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40"/>
        <item x="242"/>
        <item x="243"/>
        <item x="246"/>
        <item x="247"/>
        <item x="248"/>
        <item x="250"/>
        <item x="251"/>
        <item x="252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9"/>
        <item x="270"/>
        <item x="273"/>
        <item x="274"/>
        <item x="276"/>
        <item x="277"/>
        <item x="278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7"/>
        <item x="318"/>
        <item x="319"/>
        <item x="322"/>
        <item x="324"/>
        <item x="326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1"/>
        <item x="372"/>
        <item x="373"/>
        <item x="374"/>
        <item x="375"/>
        <item x="377"/>
        <item x="379"/>
        <item x="380"/>
        <item x="384"/>
        <item x="385"/>
        <item x="387"/>
        <item x="388"/>
        <item x="389"/>
        <item x="391"/>
        <item x="393"/>
        <item x="394"/>
        <item x="396"/>
        <item x="398"/>
        <item x="401"/>
        <item x="402"/>
        <item x="403"/>
        <item x="404"/>
        <item x="406"/>
        <item x="408"/>
        <item x="410"/>
        <item x="411"/>
        <item x="412"/>
        <item x="415"/>
        <item x="416"/>
        <item x="421"/>
        <item x="424"/>
        <item x="428"/>
        <item x="431"/>
        <item x="433"/>
        <item x="440"/>
        <item x="441"/>
        <item x="446"/>
        <item x="449"/>
        <item x="450"/>
        <item x="451"/>
        <item x="452"/>
        <item x="458"/>
        <item x="460"/>
        <item x="461"/>
        <item x="467"/>
        <item x="470"/>
        <item x="471"/>
        <item x="476"/>
        <item x="478"/>
        <item x="482"/>
        <item x="487"/>
        <item x="491"/>
        <item x="494"/>
        <item x="495"/>
        <item x="496"/>
        <item x="499"/>
        <item x="504"/>
        <item x="506"/>
        <item x="507"/>
        <item x="509"/>
        <item x="510"/>
        <item x="513"/>
        <item x="514"/>
        <item x="516"/>
        <item x="517"/>
        <item x="523"/>
        <item x="530"/>
        <item x="531"/>
        <item x="533"/>
        <item x="534"/>
        <item x="539"/>
        <item x="540"/>
        <item x="541"/>
        <item x="552"/>
        <item x="554"/>
        <item x="557"/>
        <item x="562"/>
        <item x="569"/>
        <item x="570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t="default"/>
      </items>
    </pivotField>
    <pivotField compact="0" outline="0" showAll="0"/>
    <pivotField compact="0" outline="0" showAll="0" defaultSubtotal="0"/>
    <pivotField axis="axisRow" compact="0" outline="0" showAll="0" defaultSubtotal="0">
      <items count="144">
        <item x="92"/>
        <item x="58"/>
        <item x="11"/>
        <item x="43"/>
        <item x="64"/>
        <item x="18"/>
        <item x="60"/>
        <item x="74"/>
        <item x="65"/>
        <item x="16"/>
        <item x="15"/>
        <item x="137"/>
        <item x="61"/>
        <item x="51"/>
        <item x="4"/>
        <item x="13"/>
        <item x="79"/>
        <item x="48"/>
        <item x="28"/>
        <item x="20"/>
        <item x="110"/>
        <item x="101"/>
        <item x="34"/>
        <item x="45"/>
        <item x="44"/>
        <item x="31"/>
        <item x="41"/>
        <item x="47"/>
        <item x="66"/>
        <item x="90"/>
        <item x="14"/>
        <item x="9"/>
        <item x="32"/>
        <item x="54"/>
        <item x="62"/>
        <item x="59"/>
        <item x="97"/>
        <item x="114"/>
        <item x="17"/>
        <item x="6"/>
        <item x="71"/>
        <item x="69"/>
        <item x="50"/>
        <item x="40"/>
        <item x="82"/>
        <item x="7"/>
        <item x="26"/>
        <item x="1"/>
        <item x="5"/>
        <item x="0"/>
        <item x="22"/>
        <item x="76"/>
        <item x="72"/>
        <item x="46"/>
        <item x="80"/>
        <item x="87"/>
        <item x="55"/>
        <item x="24"/>
        <item x="37"/>
        <item x="53"/>
        <item x="12"/>
        <item x="93"/>
        <item x="70"/>
        <item x="23"/>
        <item x="84"/>
        <item x="118"/>
        <item x="27"/>
        <item x="81"/>
        <item x="10"/>
        <item x="49"/>
        <item x="19"/>
        <item x="21"/>
        <item x="91"/>
        <item x="85"/>
        <item x="38"/>
        <item x="35"/>
        <item x="42"/>
        <item x="78"/>
        <item x="133"/>
        <item x="67"/>
        <item x="39"/>
        <item x="25"/>
        <item x="96"/>
        <item x="129"/>
        <item x="56"/>
        <item x="36"/>
        <item x="83"/>
        <item x="68"/>
        <item x="123"/>
        <item x="131"/>
        <item x="75"/>
        <item x="3"/>
        <item x="111"/>
        <item x="2"/>
        <item x="52"/>
        <item x="77"/>
        <item x="33"/>
        <item x="140"/>
        <item x="63"/>
        <item x="86"/>
        <item m="1" x="143"/>
        <item m="1" x="141"/>
        <item m="1" x="142"/>
        <item x="8"/>
        <item x="29"/>
        <item x="30"/>
        <item x="57"/>
        <item x="73"/>
        <item x="88"/>
        <item x="89"/>
        <item x="94"/>
        <item x="95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2"/>
        <item x="113"/>
        <item x="115"/>
        <item x="116"/>
        <item x="117"/>
        <item x="119"/>
        <item x="120"/>
        <item x="121"/>
        <item x="122"/>
        <item x="124"/>
        <item x="125"/>
        <item x="126"/>
        <item x="127"/>
        <item x="128"/>
        <item x="130"/>
        <item x="132"/>
        <item x="134"/>
        <item x="135"/>
        <item x="136"/>
        <item x="138"/>
        <item x="139"/>
      </items>
    </pivotField>
    <pivotField compact="0" outline="0" showAll="0"/>
    <pivotField compact="0" outline="0" showAll="0"/>
    <pivotField compact="0" outline="0" showAll="0" defaultSubtotal="0"/>
    <pivotField axis="axisPage" compact="0" outline="0" showAll="0" defaultSubtotal="0">
      <items count="144">
        <item x="92"/>
        <item x="55"/>
        <item x="23"/>
        <item x="37"/>
        <item x="31"/>
        <item x="59"/>
        <item x="14"/>
        <item x="61"/>
        <item x="76"/>
        <item x="29"/>
        <item x="8"/>
        <item x="9"/>
        <item x="138"/>
        <item x="60"/>
        <item x="50"/>
        <item x="48"/>
        <item x="2"/>
        <item x="74"/>
        <item x="39"/>
        <item x="12"/>
        <item x="13"/>
        <item x="117"/>
        <item x="106"/>
        <item x="35"/>
        <item x="26"/>
        <item x="36"/>
        <item x="20"/>
        <item x="33"/>
        <item x="40"/>
        <item x="62"/>
        <item x="90"/>
        <item x="3"/>
        <item x="58"/>
        <item x="28"/>
        <item x="45"/>
        <item x="47"/>
        <item x="56"/>
        <item x="54"/>
        <item x="93"/>
        <item x="108"/>
        <item x="6"/>
        <item x="1"/>
        <item x="64"/>
        <item x="65"/>
        <item x="44"/>
        <item x="7"/>
        <item x="81"/>
        <item x="71"/>
        <item x="82"/>
        <item x="16"/>
        <item x="46"/>
        <item x="11"/>
        <item x="27"/>
        <item x="72"/>
        <item x="69"/>
        <item x="10"/>
        <item x="78"/>
        <item x="89"/>
        <item x="42"/>
        <item x="17"/>
        <item x="52"/>
        <item x="19"/>
        <item x="43"/>
        <item x="85"/>
        <item x="94"/>
        <item x="67"/>
        <item x="57"/>
        <item x="83"/>
        <item x="123"/>
        <item x="21"/>
        <item x="79"/>
        <item x="0"/>
        <item x="41"/>
        <item x="25"/>
        <item x="15"/>
        <item x="91"/>
        <item x="88"/>
        <item x="22"/>
        <item x="38"/>
        <item x="24"/>
        <item x="77"/>
        <item x="134"/>
        <item x="51"/>
        <item x="34"/>
        <item x="18"/>
        <item x="49"/>
        <item x="73"/>
        <item x="95"/>
        <item x="129"/>
        <item x="53"/>
        <item x="4"/>
        <item x="80"/>
        <item x="63"/>
        <item x="125"/>
        <item x="132"/>
        <item x="75"/>
        <item x="68"/>
        <item x="116"/>
        <item x="140"/>
        <item x="84"/>
        <item m="1" x="143"/>
        <item m="1" x="141"/>
        <item m="1" x="142"/>
        <item x="5"/>
        <item x="30"/>
        <item x="32"/>
        <item x="66"/>
        <item x="70"/>
        <item x="86"/>
        <item x="87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9"/>
        <item x="110"/>
        <item x="111"/>
        <item x="112"/>
        <item x="113"/>
        <item x="114"/>
        <item x="115"/>
        <item x="118"/>
        <item x="119"/>
        <item x="120"/>
        <item x="121"/>
        <item x="122"/>
        <item x="124"/>
        <item x="126"/>
        <item x="127"/>
        <item x="128"/>
        <item x="130"/>
        <item x="131"/>
        <item x="133"/>
        <item x="135"/>
        <item x="136"/>
        <item x="137"/>
        <item x="139"/>
      </items>
    </pivotField>
    <pivotField compact="0" outline="0" showAll="0"/>
    <pivotField compact="0" outline="0" showAll="0" defaultSubtotal="0"/>
    <pivotField compact="0" outline="0" showAll="0"/>
    <pivotField axis="axisRow" compact="0" outline="0" showAll="0" sortType="ascending" defaultSubtotal="0">
      <items count="4">
        <item x="0"/>
        <item x="1"/>
        <item x="2"/>
        <item x="3"/>
      </items>
    </pivotField>
    <pivotField axis="axisRow" compact="0" outline="0" multipleItemSelectionAllowed="1" showAll="0" sortType="ascending" defaultSubtotal="0">
      <items count="8">
        <item x="2"/>
        <item x="0"/>
        <item x="6"/>
        <item x="3"/>
        <item x="1"/>
        <item x="4"/>
        <item x="5"/>
        <item x="7"/>
      </items>
    </pivotField>
    <pivotField axis="axisPage" compact="0" outline="0" multipleItemSelectionAllowed="1" showAll="0" defaultSubtotal="0">
      <items count="3">
        <item x="0"/>
        <item h="1"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39">
        <item x="89"/>
        <item x="31"/>
        <item x="41"/>
        <item x="10"/>
        <item x="61"/>
        <item x="17"/>
        <item x="34"/>
        <item x="71"/>
        <item x="62"/>
        <item x="49"/>
        <item x="15"/>
        <item x="76"/>
        <item x="3"/>
        <item x="14"/>
        <item x="105"/>
        <item x="36"/>
        <item x="58"/>
        <item x="132"/>
        <item x="12"/>
        <item x="5"/>
        <item x="46"/>
        <item x="19"/>
        <item x="82"/>
        <item x="98"/>
        <item x="94"/>
        <item x="32"/>
        <item x="39"/>
        <item x="51"/>
        <item x="20"/>
        <item x="29"/>
        <item x="8"/>
        <item x="87"/>
        <item x="63"/>
        <item x="45"/>
        <item x="13"/>
        <item x="30"/>
        <item x="59"/>
        <item x="56"/>
        <item x="16"/>
        <item x="43"/>
        <item x="66"/>
        <item x="48"/>
        <item x="128"/>
        <item x="38"/>
        <item x="6"/>
        <item x="79"/>
        <item x="1"/>
        <item x="55"/>
        <item x="0"/>
        <item x="73"/>
        <item x="69"/>
        <item x="21"/>
        <item x="109"/>
        <item x="44"/>
        <item x="77"/>
        <item x="35"/>
        <item x="52"/>
        <item x="84"/>
        <item x="60"/>
        <item x="23"/>
        <item x="25"/>
        <item x="11"/>
        <item x="81"/>
        <item x="67"/>
        <item x="22"/>
        <item x="78"/>
        <item x="113"/>
        <item x="50"/>
        <item x="26"/>
        <item x="90"/>
        <item x="9"/>
        <item x="47"/>
        <item x="4"/>
        <item x="88"/>
        <item x="42"/>
        <item x="18"/>
        <item x="33"/>
        <item x="75"/>
        <item x="68"/>
        <item x="24"/>
        <item x="40"/>
        <item x="37"/>
        <item x="74"/>
        <item x="64"/>
        <item x="57"/>
        <item x="80"/>
        <item x="93"/>
        <item x="124"/>
        <item x="53"/>
        <item x="2"/>
        <item x="65"/>
        <item x="118"/>
        <item x="126"/>
        <item x="72"/>
        <item x="106"/>
        <item x="135"/>
        <item x="83"/>
        <item m="1" x="136"/>
        <item m="1" x="138"/>
        <item m="1" x="137"/>
        <item x="7"/>
        <item x="27"/>
        <item x="28"/>
        <item x="54"/>
        <item x="70"/>
        <item x="85"/>
        <item x="86"/>
        <item x="91"/>
        <item x="92"/>
        <item x="95"/>
        <item x="96"/>
        <item x="97"/>
        <item x="99"/>
        <item x="100"/>
        <item x="101"/>
        <item x="102"/>
        <item x="103"/>
        <item x="104"/>
        <item x="107"/>
        <item x="108"/>
        <item x="110"/>
        <item x="111"/>
        <item x="112"/>
        <item x="114"/>
        <item x="115"/>
        <item x="116"/>
        <item x="117"/>
        <item x="119"/>
        <item x="120"/>
        <item x="121"/>
        <item x="122"/>
        <item x="123"/>
        <item x="125"/>
        <item x="127"/>
        <item x="129"/>
        <item x="130"/>
        <item x="131"/>
        <item x="133"/>
        <item x="134"/>
      </items>
    </pivotField>
    <pivotField axis="axisRow" compact="0" outline="0" showAll="0" defaultSubtotal="0">
      <items count="89">
        <item x="32"/>
        <item x="69"/>
        <item x="46"/>
        <item x="13"/>
        <item x="35"/>
        <item x="77"/>
        <item x="17"/>
        <item x="52"/>
        <item x="2"/>
        <item x="28"/>
        <item x="36"/>
        <item x="25"/>
        <item x="11"/>
        <item x="75"/>
        <item x="24"/>
        <item x="38"/>
        <item x="33"/>
        <item x="79"/>
        <item x="14"/>
        <item x="66"/>
        <item x="54"/>
        <item x="30"/>
        <item x="71"/>
        <item x="21"/>
        <item x="39"/>
        <item x="29"/>
        <item x="42"/>
        <item x="58"/>
        <item x="47"/>
        <item x="9"/>
        <item x="8"/>
        <item x="57"/>
        <item x="5"/>
        <item x="44"/>
        <item x="80"/>
        <item x="26"/>
        <item x="34"/>
        <item x="60"/>
        <item x="51"/>
        <item x="31"/>
        <item x="15"/>
        <item x="27"/>
        <item x="65"/>
        <item x="67"/>
        <item x="41"/>
        <item x="55"/>
        <item x="16"/>
        <item x="12"/>
        <item x="61"/>
        <item x="40"/>
        <item x="20"/>
        <item x="56"/>
        <item x="7"/>
        <item x="85"/>
        <item x="48"/>
        <item x="0"/>
        <item x="10"/>
        <item x="22"/>
        <item x="53"/>
        <item x="43"/>
        <item x="72"/>
        <item x="59"/>
        <item x="3"/>
        <item x="49"/>
        <item x="1"/>
        <item x="23"/>
        <item x="45"/>
        <item x="19"/>
        <item x="18"/>
        <item x="4"/>
        <item x="37"/>
        <item x="50"/>
        <item x="87"/>
        <item x="62"/>
        <item m="1" x="88"/>
        <item x="6"/>
        <item x="63"/>
        <item x="64"/>
        <item x="68"/>
        <item x="70"/>
        <item x="73"/>
        <item x="74"/>
        <item x="76"/>
        <item x="78"/>
        <item x="81"/>
        <item x="82"/>
        <item x="83"/>
        <item x="84"/>
        <item x="86"/>
      </items>
    </pivotField>
    <pivotField axis="axisRow" compact="0" outline="0" showAll="0" defaultSubtotal="0">
      <items count="8">
        <item x="0"/>
        <item x="3"/>
        <item x="6"/>
        <item x="5"/>
        <item x="2"/>
        <item x="4"/>
        <item h="1" x="7"/>
        <item h="1"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5">
    <field x="19"/>
    <field x="18"/>
    <field x="6"/>
    <field x="14"/>
    <field x="15"/>
  </rowFields>
  <rowItems count="232">
    <i>
      <x/>
      <x/>
      <x v="3"/>
      <x/>
      <x v="1"/>
    </i>
    <i r="4">
      <x v="4"/>
    </i>
    <i r="1">
      <x v="13"/>
      <x v="37"/>
      <x/>
      <x v="1"/>
    </i>
    <i r="3">
      <x v="1"/>
      <x v="1"/>
    </i>
    <i r="1">
      <x v="14"/>
      <x v="22"/>
      <x/>
      <x v="3"/>
    </i>
    <i r="4">
      <x v="4"/>
    </i>
    <i r="3">
      <x v="1"/>
      <x v="4"/>
    </i>
    <i r="1">
      <x v="19"/>
      <x/>
      <x/>
      <x v="1"/>
    </i>
    <i r="1">
      <x v="30"/>
      <x v="68"/>
      <x/>
      <x v="1"/>
    </i>
    <i r="4">
      <x v="4"/>
    </i>
    <i r="3">
      <x v="1"/>
      <x v="1"/>
    </i>
    <i r="1">
      <x v="35"/>
      <x v="85"/>
      <x/>
      <x v="1"/>
    </i>
    <i r="3">
      <x v="1"/>
      <x v="1"/>
    </i>
    <i r="1">
      <x v="39"/>
      <x v="26"/>
      <x/>
      <x v="1"/>
    </i>
    <i r="3">
      <x v="1"/>
      <x v="4"/>
    </i>
    <i r="1">
      <x v="41"/>
      <x v="58"/>
      <x/>
      <x v="1"/>
    </i>
    <i r="4">
      <x v="4"/>
    </i>
    <i r="3">
      <x v="1"/>
      <x v="1"/>
    </i>
    <i r="1">
      <x v="52"/>
      <x v="31"/>
      <x/>
      <x v="1"/>
    </i>
    <i r="4">
      <x v="4"/>
    </i>
    <i r="3">
      <x v="1"/>
      <x v="4"/>
    </i>
    <i r="1">
      <x v="55"/>
      <x v="49"/>
      <x/>
      <x v="1"/>
    </i>
    <i r="1">
      <x v="58"/>
      <x v="52"/>
      <x/>
      <x/>
    </i>
    <i r="4">
      <x v="1"/>
    </i>
    <i r="1">
      <x v="63"/>
      <x v="87"/>
      <x/>
      <x/>
    </i>
    <i r="1">
      <x v="66"/>
      <x v="34"/>
      <x/>
      <x v="1"/>
    </i>
    <i r="3">
      <x v="1"/>
      <x v="1"/>
    </i>
    <i r="1">
      <x v="75"/>
      <x v="103"/>
      <x v="1"/>
      <x v="1"/>
    </i>
    <i r="1">
      <x v="76"/>
      <x v="108"/>
      <x/>
      <x v="1"/>
    </i>
    <i r="1">
      <x v="83"/>
      <x v="128"/>
      <x v="1"/>
      <x v="1"/>
    </i>
    <i r="1">
      <x v="84"/>
      <x v="138"/>
      <x v="1"/>
      <x v="1"/>
    </i>
    <i r="1">
      <x v="85"/>
      <x v="139"/>
      <x v="1"/>
      <x v="1"/>
    </i>
    <i r="1">
      <x v="87"/>
      <x v="141"/>
      <x v="1"/>
      <x v="1"/>
    </i>
    <i>
      <x v="1"/>
      <x v="9"/>
      <x v="23"/>
      <x/>
      <x v="1"/>
    </i>
    <i r="4">
      <x v="4"/>
    </i>
    <i r="3">
      <x v="1"/>
      <x v="4"/>
    </i>
    <i r="2">
      <x v="74"/>
      <x v="1"/>
      <x v="4"/>
    </i>
    <i r="2">
      <x v="76"/>
      <x/>
      <x v="1"/>
    </i>
    <i r="4">
      <x v="4"/>
    </i>
    <i r="3">
      <x v="1"/>
      <x v="4"/>
    </i>
    <i r="2">
      <x v="95"/>
      <x/>
      <x v="1"/>
    </i>
    <i r="1">
      <x v="21"/>
      <x v="43"/>
      <x/>
      <x v="1"/>
    </i>
    <i r="4">
      <x v="4"/>
    </i>
    <i r="3">
      <x v="1"/>
      <x v="4"/>
    </i>
    <i r="1">
      <x v="29"/>
      <x v="2"/>
      <x/>
      <x v="1"/>
    </i>
    <i r="4">
      <x v="4"/>
    </i>
    <i r="1">
      <x v="32"/>
      <x v="39"/>
      <x/>
      <x v="1"/>
    </i>
    <i r="4">
      <x v="4"/>
    </i>
    <i r="3">
      <x v="1"/>
      <x v="4"/>
    </i>
    <i r="1">
      <x v="36"/>
      <x v="53"/>
      <x/>
      <x v="4"/>
    </i>
    <i r="3">
      <x v="1"/>
      <x v="1"/>
    </i>
    <i r="4">
      <x v="4"/>
    </i>
    <i r="4">
      <x v="5"/>
    </i>
    <i r="1">
      <x v="50"/>
      <x v="46"/>
      <x/>
      <x v="4"/>
    </i>
    <i r="3">
      <x v="1"/>
      <x v="1"/>
    </i>
    <i r="4">
      <x v="4"/>
    </i>
    <i r="4">
      <x v="5"/>
    </i>
    <i r="1">
      <x v="54"/>
      <x v="79"/>
      <x/>
      <x v="3"/>
    </i>
    <i r="3">
      <x v="1"/>
      <x v="4"/>
    </i>
    <i r="4">
      <x v="5"/>
    </i>
    <i r="1">
      <x v="61"/>
      <x v="86"/>
      <x/>
      <x v="4"/>
    </i>
    <i r="3">
      <x v="1"/>
      <x v="4"/>
    </i>
    <i r="1">
      <x v="62"/>
      <x v="14"/>
      <x v="1"/>
      <x v="4"/>
    </i>
    <i r="1">
      <x v="70"/>
      <x v="69"/>
      <x/>
      <x v="1"/>
    </i>
    <i r="4">
      <x v="4"/>
    </i>
    <i r="2">
      <x v="82"/>
      <x/>
      <x v="1"/>
    </i>
    <i r="3">
      <x v="1"/>
      <x v="1"/>
    </i>
    <i r="1">
      <x v="71"/>
      <x v="41"/>
      <x/>
      <x v="3"/>
    </i>
    <i r="2">
      <x v="78"/>
      <x/>
      <x v="4"/>
    </i>
    <i r="1">
      <x v="73"/>
      <x v="99"/>
      <x v="1"/>
      <x v="5"/>
    </i>
    <i r="1">
      <x v="77"/>
      <x v="109"/>
      <x v="1"/>
      <x v="4"/>
    </i>
    <i r="1">
      <x v="80"/>
      <x v="123"/>
      <x v="1"/>
      <x v="5"/>
    </i>
    <i r="2">
      <x v="125"/>
      <x v="1"/>
      <x v="4"/>
    </i>
    <i r="1">
      <x v="81"/>
      <x v="124"/>
      <x v="1"/>
      <x v="2"/>
    </i>
    <i r="4">
      <x v="4"/>
    </i>
    <i>
      <x v="2"/>
      <x v="3"/>
      <x v="9"/>
      <x/>
      <x v="1"/>
    </i>
    <i r="3">
      <x v="1"/>
      <x v="4"/>
    </i>
    <i r="1">
      <x v="4"/>
      <x v="27"/>
      <x/>
      <x v="1"/>
    </i>
    <i r="1">
      <x v="23"/>
      <x v="16"/>
      <x/>
      <x v="1"/>
    </i>
    <i r="2">
      <x v="18"/>
      <x/>
      <x v="1"/>
    </i>
    <i r="4">
      <x v="3"/>
    </i>
    <i r="4">
      <x v="4"/>
    </i>
    <i r="2">
      <x v="28"/>
      <x/>
      <x v="1"/>
    </i>
    <i r="4">
      <x v="3"/>
    </i>
    <i r="2">
      <x v="44"/>
      <x/>
      <x v="1"/>
    </i>
    <i r="2">
      <x v="59"/>
      <x/>
      <x v="1"/>
    </i>
    <i r="2">
      <x v="96"/>
      <x/>
      <x v="1"/>
    </i>
    <i r="1">
      <x v="24"/>
      <x v="13"/>
      <x/>
      <x/>
    </i>
    <i r="2">
      <x v="35"/>
      <x/>
      <x/>
    </i>
    <i r="1">
      <x v="28"/>
      <x v="4"/>
      <x/>
      <x v="1"/>
    </i>
    <i r="3">
      <x v="1"/>
      <x v="1"/>
    </i>
    <i r="1">
      <x v="31"/>
      <x v="54"/>
      <x/>
      <x v="1"/>
    </i>
    <i r="4">
      <x v="4"/>
    </i>
    <i r="3">
      <x v="1"/>
      <x v="4"/>
    </i>
    <i r="1">
      <x v="33"/>
      <x v="12"/>
      <x/>
      <x v="1"/>
    </i>
    <i r="3">
      <x v="1"/>
      <x v="1"/>
    </i>
    <i r="1">
      <x v="37"/>
      <x v="64"/>
      <x v="1"/>
      <x v="4"/>
    </i>
    <i r="1">
      <x v="43"/>
      <x v="61"/>
      <x/>
      <x v="1"/>
    </i>
    <i r="4">
      <x v="3"/>
    </i>
    <i r="1">
      <x v="44"/>
      <x v="51"/>
      <x/>
      <x v="4"/>
    </i>
    <i r="3">
      <x v="1"/>
      <x v="1"/>
    </i>
    <i r="4">
      <x v="4"/>
    </i>
    <i r="2">
      <x v="56"/>
      <x v="1"/>
      <x v="1"/>
    </i>
    <i r="4">
      <x v="4"/>
    </i>
    <i r="2">
      <x v="133"/>
      <x v="1"/>
      <x v="1"/>
    </i>
    <i r="1">
      <x v="47"/>
      <x v="30"/>
      <x/>
      <x v="1"/>
    </i>
    <i r="3">
      <x v="1"/>
      <x v="1"/>
    </i>
    <i r="1">
      <x v="51"/>
      <x v="29"/>
      <x/>
      <x v="1"/>
    </i>
    <i r="2">
      <x v="77"/>
      <x/>
      <x v="4"/>
    </i>
    <i r="1">
      <x v="57"/>
      <x v="25"/>
      <x/>
      <x v="4"/>
    </i>
    <i r="3">
      <x v="1"/>
      <x v="4"/>
    </i>
    <i r="1">
      <x v="65"/>
      <x v="32"/>
      <x/>
      <x v="1"/>
    </i>
    <i r="4">
      <x v="3"/>
    </i>
    <i r="4">
      <x v="4"/>
    </i>
    <i r="2">
      <x v="33"/>
      <x v="1"/>
      <x v="4"/>
    </i>
    <i r="1">
      <x v="78"/>
      <x v="111"/>
      <x v="1"/>
      <x v="1"/>
    </i>
    <i r="1">
      <x v="79"/>
      <x v="112"/>
      <x v="1"/>
      <x v="1"/>
    </i>
    <i r="1">
      <x v="86"/>
      <x v="140"/>
      <x v="1"/>
      <x v="1"/>
    </i>
    <i>
      <x v="3"/>
      <x v="2"/>
      <x v="88"/>
      <x/>
      <x v="1"/>
    </i>
    <i r="2">
      <x v="98"/>
      <x/>
      <x v="1"/>
    </i>
    <i r="4">
      <x v="4"/>
    </i>
    <i r="1">
      <x v="5"/>
      <x v="65"/>
      <x/>
      <x/>
    </i>
    <i r="4">
      <x v="1"/>
    </i>
    <i r="1">
      <x v="11"/>
      <x v="75"/>
      <x/>
      <x/>
    </i>
    <i r="4">
      <x v="1"/>
    </i>
    <i r="3">
      <x v="1"/>
      <x v="1"/>
    </i>
    <i r="1">
      <x v="12"/>
      <x v="15"/>
      <x/>
      <x v="1"/>
    </i>
    <i r="2">
      <x v="119"/>
      <x v="1"/>
      <x v="1"/>
    </i>
    <i r="1">
      <x v="15"/>
      <x v="42"/>
      <x/>
      <x v="1"/>
    </i>
    <i r="4">
      <x v="4"/>
    </i>
    <i r="1">
      <x v="17"/>
      <x v="83"/>
      <x/>
      <x/>
    </i>
    <i r="1">
      <x v="20"/>
      <x v="7"/>
      <x v="1"/>
      <x v="4"/>
    </i>
    <i r="1">
      <x v="22"/>
      <x v="21"/>
      <x/>
      <x/>
    </i>
    <i r="4">
      <x v="1"/>
    </i>
    <i r="1">
      <x v="25"/>
      <x v="80"/>
      <x/>
      <x v="3"/>
    </i>
    <i r="1">
      <x v="26"/>
      <x v="84"/>
      <x/>
      <x/>
    </i>
    <i r="4">
      <x v="1"/>
    </i>
    <i r="4">
      <x v="4"/>
    </i>
    <i r="3">
      <x v="1"/>
      <x v="4"/>
    </i>
    <i r="1">
      <x v="34"/>
      <x v="89"/>
      <x/>
      <x v="1"/>
    </i>
    <i r="1">
      <x v="42"/>
      <x v="72"/>
      <x/>
      <x v="1"/>
    </i>
    <i r="4">
      <x v="4"/>
    </i>
    <i r="1">
      <x v="45"/>
      <x v="90"/>
      <x v="1"/>
      <x v="1"/>
    </i>
    <i r="1">
      <x v="48"/>
      <x v="73"/>
      <x v="1"/>
      <x v="4"/>
    </i>
    <i r="1">
      <x v="49"/>
      <x v="94"/>
      <x/>
      <x v="1"/>
    </i>
    <i r="4">
      <x v="4"/>
    </i>
    <i r="2">
      <x v="117"/>
      <x v="1"/>
      <x v="1"/>
    </i>
    <i r="1">
      <x v="53"/>
      <x v="11"/>
      <x/>
      <x/>
    </i>
    <i r="1">
      <x v="59"/>
      <x v="6"/>
      <x/>
      <x/>
    </i>
    <i r="4">
      <x v="1"/>
    </i>
    <i r="1">
      <x v="67"/>
      <x v="57"/>
      <x v="1"/>
      <x v="1"/>
    </i>
    <i r="4">
      <x v="2"/>
    </i>
    <i r="4">
      <x v="4"/>
    </i>
    <i r="4">
      <x v="5"/>
    </i>
    <i r="2">
      <x v="81"/>
      <x/>
      <x v="1"/>
    </i>
    <i r="4">
      <x v="4"/>
    </i>
    <i r="2">
      <x v="127"/>
      <x v="1"/>
      <x v="1"/>
    </i>
    <i r="1">
      <x v="68"/>
      <x v="50"/>
      <x/>
      <x/>
    </i>
    <i r="4">
      <x v="1"/>
    </i>
    <i r="3">
      <x v="1"/>
      <x v="1"/>
    </i>
    <i r="4">
      <x v="4"/>
    </i>
    <i>
      <x v="4"/>
      <x v="1"/>
      <x v="36"/>
      <x v="1"/>
      <x v="4"/>
    </i>
    <i r="1">
      <x v="7"/>
      <x v="40"/>
      <x/>
      <x v="4"/>
    </i>
    <i r="3">
      <x v="1"/>
      <x v="4"/>
    </i>
    <i r="1">
      <x v="8"/>
      <x v="91"/>
      <x/>
      <x v="4"/>
    </i>
    <i r="3">
      <x v="1"/>
      <x v="4"/>
    </i>
    <i r="4">
      <x v="5"/>
    </i>
    <i r="2">
      <x v="142"/>
      <x v="1"/>
      <x v="5"/>
    </i>
    <i r="1">
      <x v="10"/>
      <x v="17"/>
      <x/>
      <x v="4"/>
    </i>
    <i r="1">
      <x v="38"/>
      <x v="62"/>
      <x/>
      <x v="4"/>
    </i>
    <i r="3">
      <x v="1"/>
      <x v="5"/>
    </i>
    <i r="2">
      <x v="137"/>
      <x v="1"/>
      <x v="5"/>
    </i>
    <i r="1">
      <x v="69"/>
      <x v="8"/>
      <x/>
      <x v="3"/>
    </i>
    <i r="3">
      <x v="1"/>
      <x v="4"/>
    </i>
    <i r="4">
      <x v="5"/>
    </i>
    <i r="2">
      <x v="45"/>
      <x/>
      <x v="4"/>
    </i>
    <i r="3">
      <x v="1"/>
      <x v="4"/>
    </i>
    <i r="2">
      <x v="48"/>
      <x/>
      <x v="4"/>
    </i>
    <i r="3">
      <x v="1"/>
      <x v="4"/>
    </i>
    <i r="4">
      <x v="5"/>
    </i>
    <i r="2">
      <x v="63"/>
      <x/>
      <x v="4"/>
    </i>
    <i r="3">
      <x v="1"/>
      <x v="4"/>
    </i>
    <i r="2">
      <x v="71"/>
      <x/>
      <x v="3"/>
    </i>
    <i r="4">
      <x v="4"/>
    </i>
    <i r="3">
      <x v="1"/>
      <x v="4"/>
    </i>
    <i r="4">
      <x v="5"/>
    </i>
    <i r="2">
      <x v="129"/>
      <x v="1"/>
      <x v="4"/>
    </i>
    <i r="4">
      <x v="5"/>
    </i>
    <i r="2">
      <x v="132"/>
      <x v="1"/>
      <x v="4"/>
    </i>
    <i r="4">
      <x v="5"/>
    </i>
    <i r="2">
      <x v="135"/>
      <x v="1"/>
      <x v="4"/>
    </i>
    <i r="4">
      <x v="5"/>
    </i>
    <i r="2">
      <x v="136"/>
      <x v="1"/>
      <x v="1"/>
    </i>
    <i r="1">
      <x v="82"/>
      <x v="126"/>
      <x v="1"/>
      <x v="5"/>
    </i>
    <i r="1">
      <x v="88"/>
      <x v="143"/>
      <x v="1"/>
      <x v="5"/>
    </i>
    <i>
      <x v="5"/>
      <x v="6"/>
      <x v="19"/>
      <x/>
      <x/>
    </i>
    <i r="4">
      <x v="1"/>
    </i>
    <i r="2">
      <x v="55"/>
      <x/>
      <x v="1"/>
    </i>
    <i r="1">
      <x v="16"/>
      <x v="24"/>
      <x/>
      <x v="4"/>
    </i>
    <i r="1">
      <x v="18"/>
      <x v="38"/>
      <x/>
      <x/>
    </i>
    <i r="4">
      <x v="4"/>
    </i>
    <i r="3">
      <x v="1"/>
      <x v="1"/>
    </i>
    <i r="2">
      <x v="115"/>
      <x v="1"/>
      <x v="1"/>
    </i>
    <i r="2">
      <x v="116"/>
      <x v="1"/>
      <x v="1"/>
    </i>
    <i r="2">
      <x v="118"/>
      <x v="1"/>
      <x v="1"/>
    </i>
    <i r="2">
      <x v="130"/>
      <x v="1"/>
      <x v="1"/>
    </i>
    <i r="1">
      <x v="27"/>
      <x v="67"/>
      <x/>
      <x v="1"/>
    </i>
    <i r="4">
      <x v="3"/>
    </i>
    <i r="3">
      <x v="1"/>
      <x v="1"/>
    </i>
    <i r="2">
      <x v="120"/>
      <x v="1"/>
      <x v="1"/>
    </i>
    <i r="1">
      <x v="40"/>
      <x v="5"/>
      <x/>
      <x/>
    </i>
    <i r="4">
      <x v="1"/>
    </i>
    <i r="3">
      <x v="1"/>
      <x v="1"/>
    </i>
    <i r="4">
      <x v="4"/>
    </i>
    <i r="4">
      <x v="5"/>
    </i>
    <i r="2">
      <x v="66"/>
      <x/>
      <x/>
    </i>
    <i r="4">
      <x v="1"/>
    </i>
    <i r="4">
      <x v="4"/>
    </i>
    <i r="1">
      <x v="46"/>
      <x v="70"/>
      <x/>
      <x/>
    </i>
    <i r="4">
      <x v="4"/>
    </i>
    <i r="1">
      <x v="56"/>
      <x v="10"/>
      <x/>
      <x/>
    </i>
    <i r="4">
      <x v="1"/>
    </i>
    <i r="3">
      <x v="1"/>
      <x v="1"/>
    </i>
    <i r="2">
      <x v="60"/>
      <x/>
      <x/>
    </i>
    <i r="4">
      <x v="1"/>
    </i>
    <i r="4">
      <x v="4"/>
    </i>
    <i r="3">
      <x v="1"/>
      <x v="1"/>
    </i>
    <i r="1">
      <x v="60"/>
      <x v="20"/>
      <x/>
      <x v="1"/>
    </i>
    <i r="2">
      <x v="92"/>
      <x/>
      <x/>
    </i>
    <i r="4">
      <x v="1"/>
    </i>
    <i r="3">
      <x v="1"/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16" hier="-1"/>
    <pageField fld="3" hier="-1"/>
    <pageField fld="17" hier="-1"/>
    <pageField fld="10" hier="-1"/>
  </pageFields>
  <dataFields count="7">
    <dataField name="D 1" fld="24" baseField="15" baseItem="2"/>
    <dataField name="D 2" fld="25" baseField="15" baseItem="2"/>
    <dataField name="D 3" fld="26" baseField="15" baseItem="2"/>
    <dataField name="D 4" fld="27" baseField="15" baseItem="2"/>
    <dataField name="D 5" fld="28" baseField="15" baseItem="2"/>
    <dataField name="D 6" fld="29" baseField="19" baseItem="0"/>
    <dataField name="D 7" fld="30" baseField="15" baseItem="2"/>
  </dataFields>
  <formats count="17">
    <format dxfId="115">
      <pivotArea dataOnly="0" outline="0" fieldPosition="0">
        <references count="1">
          <reference field="19" count="1">
            <x v="7"/>
          </reference>
        </references>
      </pivotArea>
    </format>
    <format dxfId="114">
      <pivotArea dataOnly="0" outline="0" fieldPosition="0">
        <references count="1">
          <reference field="6" count="1">
            <x v="1"/>
          </reference>
        </references>
      </pivotArea>
    </format>
    <format dxfId="113">
      <pivotArea dataOnly="0" outline="0" fieldPosition="0">
        <references count="1">
          <reference field="6" count="1">
            <x v="93"/>
          </reference>
        </references>
      </pivotArea>
    </format>
    <format dxfId="112">
      <pivotArea dataOnly="0" outline="0" fieldPosition="0">
        <references count="1">
          <reference field="18" count="1">
            <x v="64"/>
          </reference>
        </references>
      </pivotArea>
    </format>
    <format dxfId="111">
      <pivotArea dataOnly="0" outline="0" fieldPosition="0">
        <references count="5">
          <reference field="6" count="0" defaultSubtotal="1" sumSubtotal="1" countASubtotal="1" avgSubtotal="1" maxSubtotal="1" minSubtotal="1" productSubtotal="1" countSubtotal="1" stdDevSubtotal="1" stdDevPSubtotal="1" varSubtotal="1" varPSubtotal="1"/>
          <reference field="14" count="0" defaultSubtotal="1" sumSubtotal="1" countASubtotal="1" avgSubtotal="1" maxSubtotal="1" minSubtotal="1" productSubtotal="1" countSubtotal="1" stdDevSubtotal="1" stdDevPSubtotal="1" varSubtotal="1" varPSubtotal="1"/>
          <reference field="15" count="0" defaultSubtotal="1" sumSubtotal="1" countASubtotal="1" avgSubtotal="1" maxSubtotal="1" minSubtotal="1" productSubtotal="1" countSubtotal="1" stdDevSubtotal="1" stdDevPSubtotal="1" varSubtotal="1" varPSubtotal="1"/>
          <reference field="18" count="0" defaultSubtotal="1" sumSubtotal="1" countASubtotal="1" avgSubtotal="1" maxSubtotal="1" minSubtotal="1" productSubtotal="1" countSubtotal="1" stdDevSubtotal="1" stdDevPSubtotal="1" varSubtotal="1" varPSubtotal="1"/>
          <reference field="19" count="1">
            <x v="7"/>
          </reference>
        </references>
      </pivotArea>
    </format>
    <format dxfId="110">
      <pivotArea outline="0" fieldPosition="0">
        <references count="5">
          <reference field="6" count="3" selected="0">
            <x v="1"/>
            <x v="47"/>
            <x v="93"/>
          </reference>
          <reference field="14" count="2" selected="0">
            <x v="0"/>
            <x v="1"/>
          </reference>
          <reference field="15" count="4" selected="0">
            <x v="0"/>
            <x v="1"/>
            <x v="3"/>
            <x v="4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9">
      <pivotArea dataOnly="0" labelOnly="1" outline="0" fieldPosition="0">
        <references count="1">
          <reference field="19" count="1">
            <x v="7"/>
          </reference>
        </references>
      </pivotArea>
    </format>
    <format dxfId="108">
      <pivotArea dataOnly="0" labelOnly="1" outline="0" fieldPosition="0">
        <references count="2">
          <reference field="18" count="1">
            <x v="64"/>
          </reference>
          <reference field="19" count="1" selected="0">
            <x v="7"/>
          </reference>
        </references>
      </pivotArea>
    </format>
    <format dxfId="107">
      <pivotArea dataOnly="0" labelOnly="1" outline="0" fieldPosition="0">
        <references count="3">
          <reference field="6" count="3">
            <x v="1"/>
            <x v="47"/>
            <x v="93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6">
      <pivotArea dataOnly="0" labelOnly="1" outline="0" fieldPosition="0">
        <references count="4">
          <reference field="6" count="1" selected="0">
            <x v="1"/>
          </reference>
          <reference field="14" count="1">
            <x v="0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5">
      <pivotArea dataOnly="0" labelOnly="1" outline="0" fieldPosition="0">
        <references count="4">
          <reference field="6" count="1" selected="0">
            <x v="47"/>
          </reference>
          <reference field="14" count="1">
            <x v="1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4">
      <pivotArea dataOnly="0" labelOnly="1" outline="0" fieldPosition="0">
        <references count="4">
          <reference field="6" count="1" selected="0">
            <x v="93"/>
          </reference>
          <reference field="14" count="2">
            <x v="0"/>
            <x v="1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3">
      <pivotArea dataOnly="0" labelOnly="1" outline="0" fieldPosition="0">
        <references count="5">
          <reference field="6" count="1" selected="0">
            <x v="1"/>
          </reference>
          <reference field="14" count="1" selected="0">
            <x v="0"/>
          </reference>
          <reference field="15" count="1">
            <x v="0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2">
      <pivotArea dataOnly="0" labelOnly="1" outline="0" fieldPosition="0">
        <references count="5">
          <reference field="6" count="1" selected="0">
            <x v="47"/>
          </reference>
          <reference field="14" count="1" selected="0">
            <x v="1"/>
          </reference>
          <reference field="15" count="1">
            <x v="4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1">
      <pivotArea dataOnly="0" labelOnly="1" outline="0" fieldPosition="0">
        <references count="5">
          <reference field="6" count="1" selected="0">
            <x v="93"/>
          </reference>
          <reference field="14" count="1" selected="0">
            <x v="0"/>
          </reference>
          <reference field="15" count="4">
            <x v="0"/>
            <x v="1"/>
            <x v="3"/>
            <x v="4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100">
      <pivotArea dataOnly="0" labelOnly="1" outline="0" fieldPosition="0">
        <references count="5">
          <reference field="6" count="1" selected="0">
            <x v="93"/>
          </reference>
          <reference field="14" count="1" selected="0">
            <x v="1"/>
          </reference>
          <reference field="15" count="2">
            <x v="1"/>
            <x v="4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99">
      <pivotArea dataOnly="0" outline="0" fieldPosition="0">
        <references count="1">
          <reference field="1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33"/>
  <sheetViews>
    <sheetView workbookViewId="0">
      <selection activeCell="G3" sqref="G3"/>
    </sheetView>
  </sheetViews>
  <sheetFormatPr defaultRowHeight="15" x14ac:dyDescent="0.25"/>
  <cols>
    <col min="1" max="1" width="5.42578125" customWidth="1"/>
    <col min="2" max="2" width="11.140625" bestFit="1" customWidth="1"/>
    <col min="3" max="3" width="17.85546875" bestFit="1" customWidth="1"/>
    <col min="4" max="4" width="16.85546875" bestFit="1" customWidth="1"/>
    <col min="5" max="5" width="11.28515625" bestFit="1" customWidth="1"/>
    <col min="6" max="6" width="10.28515625" bestFit="1" customWidth="1"/>
    <col min="7" max="7" width="10.42578125" bestFit="1" customWidth="1"/>
    <col min="8" max="14" width="3.7109375" bestFit="1" customWidth="1"/>
  </cols>
  <sheetData>
    <row r="2" spans="2:14" x14ac:dyDescent="0.25">
      <c r="B2" s="30" t="s">
        <v>18121</v>
      </c>
      <c r="C2" s="30" t="s">
        <v>18126</v>
      </c>
      <c r="D2" s="30" t="s">
        <v>18128</v>
      </c>
      <c r="E2" s="30" t="s">
        <v>18089</v>
      </c>
      <c r="F2" s="30" t="s">
        <v>18087</v>
      </c>
      <c r="G2" s="30" t="s">
        <v>347</v>
      </c>
      <c r="H2" s="29" t="s">
        <v>18081</v>
      </c>
      <c r="I2" s="29" t="s">
        <v>18080</v>
      </c>
      <c r="J2" s="29" t="s">
        <v>18082</v>
      </c>
      <c r="K2" s="29" t="s">
        <v>18084</v>
      </c>
      <c r="L2" s="29" t="s">
        <v>18083</v>
      </c>
      <c r="M2" s="29" t="s">
        <v>18085</v>
      </c>
      <c r="N2" s="29" t="s">
        <v>18086</v>
      </c>
    </row>
    <row r="3" spans="2:14" x14ac:dyDescent="0.25">
      <c r="B3" s="31" t="s">
        <v>350</v>
      </c>
      <c r="C3" s="32" t="s">
        <v>376</v>
      </c>
      <c r="D3" s="33" t="s">
        <v>956</v>
      </c>
      <c r="E3" s="32" t="s">
        <v>135</v>
      </c>
      <c r="F3" s="33" t="s">
        <v>335</v>
      </c>
      <c r="G3" s="33">
        <v>330</v>
      </c>
      <c r="H3" s="34">
        <v>0</v>
      </c>
      <c r="I3" s="34">
        <v>0</v>
      </c>
      <c r="J3" s="34">
        <v>1</v>
      </c>
      <c r="K3" s="34">
        <v>0</v>
      </c>
      <c r="L3" s="34">
        <v>1</v>
      </c>
      <c r="M3" s="34">
        <v>0</v>
      </c>
      <c r="N3" s="35">
        <v>0</v>
      </c>
    </row>
    <row r="4" spans="2:14" x14ac:dyDescent="0.25">
      <c r="B4" s="36"/>
      <c r="C4" s="26"/>
      <c r="D4" s="37"/>
      <c r="E4" s="26"/>
      <c r="F4" s="37"/>
      <c r="G4" s="37">
        <v>777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9">
        <v>1</v>
      </c>
    </row>
    <row r="5" spans="2:14" x14ac:dyDescent="0.25">
      <c r="B5" s="36"/>
      <c r="C5" s="26" t="s">
        <v>18096</v>
      </c>
      <c r="D5" s="37" t="s">
        <v>5163</v>
      </c>
      <c r="E5" s="26" t="s">
        <v>126</v>
      </c>
      <c r="F5" s="37" t="s">
        <v>335</v>
      </c>
      <c r="G5" s="37">
        <v>330</v>
      </c>
      <c r="H5" s="38">
        <v>0</v>
      </c>
      <c r="I5" s="38">
        <v>0</v>
      </c>
      <c r="J5" s="38">
        <v>1</v>
      </c>
      <c r="K5" s="38">
        <v>0</v>
      </c>
      <c r="L5" s="38">
        <v>0</v>
      </c>
      <c r="M5" s="38">
        <v>0</v>
      </c>
      <c r="N5" s="39">
        <v>0</v>
      </c>
    </row>
    <row r="6" spans="2:14" x14ac:dyDescent="0.25">
      <c r="B6" s="36"/>
      <c r="C6" s="26"/>
      <c r="D6" s="37"/>
      <c r="E6" s="26"/>
      <c r="F6" s="37" t="s">
        <v>11907</v>
      </c>
      <c r="G6" s="37">
        <v>330</v>
      </c>
      <c r="H6" s="38">
        <v>0</v>
      </c>
      <c r="I6" s="38">
        <v>0</v>
      </c>
      <c r="J6" s="38">
        <v>0</v>
      </c>
      <c r="K6" s="38">
        <v>1</v>
      </c>
      <c r="L6" s="38">
        <v>0</v>
      </c>
      <c r="M6" s="38">
        <v>0</v>
      </c>
      <c r="N6" s="39">
        <v>1</v>
      </c>
    </row>
    <row r="7" spans="2:14" x14ac:dyDescent="0.25">
      <c r="B7" s="36"/>
      <c r="C7" s="26" t="s">
        <v>372</v>
      </c>
      <c r="D7" s="37" t="s">
        <v>2894</v>
      </c>
      <c r="E7" s="26" t="s">
        <v>145</v>
      </c>
      <c r="F7" s="37" t="s">
        <v>335</v>
      </c>
      <c r="G7" s="37">
        <v>747</v>
      </c>
      <c r="H7" s="38">
        <v>0</v>
      </c>
      <c r="I7" s="38">
        <v>0</v>
      </c>
      <c r="J7" s="38">
        <v>0</v>
      </c>
      <c r="K7" s="38">
        <v>0</v>
      </c>
      <c r="L7" s="38">
        <v>1</v>
      </c>
      <c r="M7" s="38">
        <v>0</v>
      </c>
      <c r="N7" s="39">
        <v>0</v>
      </c>
    </row>
    <row r="8" spans="2:14" x14ac:dyDescent="0.25">
      <c r="B8" s="36"/>
      <c r="C8" s="26"/>
      <c r="D8" s="37"/>
      <c r="E8" s="26"/>
      <c r="F8" s="37"/>
      <c r="G8" s="37">
        <v>777</v>
      </c>
      <c r="H8" s="38">
        <v>0</v>
      </c>
      <c r="I8" s="38">
        <v>1</v>
      </c>
      <c r="J8" s="38">
        <v>0</v>
      </c>
      <c r="K8" s="38">
        <v>0</v>
      </c>
      <c r="L8" s="38">
        <v>0</v>
      </c>
      <c r="M8" s="38">
        <v>0</v>
      </c>
      <c r="N8" s="39">
        <v>0</v>
      </c>
    </row>
    <row r="9" spans="2:14" x14ac:dyDescent="0.25">
      <c r="B9" s="36"/>
      <c r="C9" s="26"/>
      <c r="D9" s="37"/>
      <c r="E9" s="26"/>
      <c r="F9" s="37" t="s">
        <v>11907</v>
      </c>
      <c r="G9" s="37">
        <v>777</v>
      </c>
      <c r="H9" s="38">
        <v>1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9">
        <v>0</v>
      </c>
    </row>
    <row r="10" spans="2:14" x14ac:dyDescent="0.25">
      <c r="B10" s="36"/>
      <c r="C10" s="26" t="s">
        <v>521</v>
      </c>
      <c r="D10" s="37" t="s">
        <v>519</v>
      </c>
      <c r="E10" s="26" t="s">
        <v>134</v>
      </c>
      <c r="F10" s="37" t="s">
        <v>335</v>
      </c>
      <c r="G10" s="37">
        <v>330</v>
      </c>
      <c r="H10" s="38">
        <v>0</v>
      </c>
      <c r="I10" s="38">
        <v>1</v>
      </c>
      <c r="J10" s="38">
        <v>0</v>
      </c>
      <c r="K10" s="38">
        <v>0</v>
      </c>
      <c r="L10" s="38">
        <v>1</v>
      </c>
      <c r="M10" s="38">
        <v>0</v>
      </c>
      <c r="N10" s="39">
        <v>0</v>
      </c>
    </row>
    <row r="11" spans="2:14" x14ac:dyDescent="0.25">
      <c r="B11" s="36"/>
      <c r="C11" s="26" t="s">
        <v>1325</v>
      </c>
      <c r="D11" s="37" t="s">
        <v>10804</v>
      </c>
      <c r="E11" s="26" t="s">
        <v>130</v>
      </c>
      <c r="F11" s="37" t="s">
        <v>335</v>
      </c>
      <c r="G11" s="37">
        <v>330</v>
      </c>
      <c r="H11" s="38">
        <v>1</v>
      </c>
      <c r="I11" s="38">
        <v>1</v>
      </c>
      <c r="J11" s="38">
        <v>1</v>
      </c>
      <c r="K11" s="38">
        <v>1</v>
      </c>
      <c r="L11" s="38">
        <v>0</v>
      </c>
      <c r="M11" s="38">
        <v>3</v>
      </c>
      <c r="N11" s="39">
        <v>1</v>
      </c>
    </row>
    <row r="12" spans="2:14" x14ac:dyDescent="0.25">
      <c r="B12" s="36"/>
      <c r="C12" s="26"/>
      <c r="D12" s="37"/>
      <c r="E12" s="26"/>
      <c r="F12" s="37"/>
      <c r="G12" s="37">
        <v>777</v>
      </c>
      <c r="H12" s="38">
        <v>0</v>
      </c>
      <c r="I12" s="38">
        <v>1</v>
      </c>
      <c r="J12" s="38">
        <v>0</v>
      </c>
      <c r="K12" s="38">
        <v>0</v>
      </c>
      <c r="L12" s="38">
        <v>0</v>
      </c>
      <c r="M12" s="38">
        <v>0</v>
      </c>
      <c r="N12" s="39">
        <v>0</v>
      </c>
    </row>
    <row r="13" spans="2:14" x14ac:dyDescent="0.25">
      <c r="B13" s="36"/>
      <c r="C13" s="26"/>
      <c r="D13" s="37"/>
      <c r="E13" s="26"/>
      <c r="F13" s="37" t="s">
        <v>11907</v>
      </c>
      <c r="G13" s="37">
        <v>330</v>
      </c>
      <c r="H13" s="38">
        <v>0</v>
      </c>
      <c r="I13" s="38">
        <v>0</v>
      </c>
      <c r="J13" s="38">
        <v>1</v>
      </c>
      <c r="K13" s="38">
        <v>0</v>
      </c>
      <c r="L13" s="38">
        <v>0</v>
      </c>
      <c r="M13" s="38">
        <v>1</v>
      </c>
      <c r="N13" s="39">
        <v>0</v>
      </c>
    </row>
    <row r="14" spans="2:14" x14ac:dyDescent="0.25">
      <c r="B14" s="36"/>
      <c r="C14" s="26" t="s">
        <v>798</v>
      </c>
      <c r="D14" s="37" t="s">
        <v>15218</v>
      </c>
      <c r="E14" s="26" t="s">
        <v>61</v>
      </c>
      <c r="F14" s="37" t="s">
        <v>335</v>
      </c>
      <c r="G14" s="37">
        <v>330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9">
        <v>1</v>
      </c>
    </row>
    <row r="15" spans="2:14" x14ac:dyDescent="0.25">
      <c r="B15" s="36"/>
      <c r="C15" s="26"/>
      <c r="D15" s="37"/>
      <c r="E15" s="26"/>
      <c r="F15" s="37" t="s">
        <v>11907</v>
      </c>
      <c r="G15" s="37">
        <v>330</v>
      </c>
      <c r="H15" s="38">
        <v>0</v>
      </c>
      <c r="I15" s="38">
        <v>0</v>
      </c>
      <c r="J15" s="38">
        <v>1</v>
      </c>
      <c r="K15" s="38">
        <v>0</v>
      </c>
      <c r="L15" s="38">
        <v>0</v>
      </c>
      <c r="M15" s="38">
        <v>0</v>
      </c>
      <c r="N15" s="39">
        <v>1</v>
      </c>
    </row>
    <row r="16" spans="2:14" x14ac:dyDescent="0.25">
      <c r="B16" s="36"/>
      <c r="C16" s="26" t="s">
        <v>695</v>
      </c>
      <c r="D16" s="37" t="s">
        <v>2913</v>
      </c>
      <c r="E16" s="26" t="s">
        <v>131</v>
      </c>
      <c r="F16" s="37" t="s">
        <v>335</v>
      </c>
      <c r="G16" s="37">
        <v>330</v>
      </c>
      <c r="H16" s="38">
        <v>1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9">
        <v>0</v>
      </c>
    </row>
    <row r="17" spans="2:14" x14ac:dyDescent="0.25">
      <c r="B17" s="36"/>
      <c r="C17" s="26"/>
      <c r="D17" s="37"/>
      <c r="E17" s="26"/>
      <c r="F17" s="37" t="s">
        <v>11907</v>
      </c>
      <c r="G17" s="37">
        <v>777</v>
      </c>
      <c r="H17" s="38">
        <v>0</v>
      </c>
      <c r="I17" s="38">
        <v>1</v>
      </c>
      <c r="J17" s="38">
        <v>0</v>
      </c>
      <c r="K17" s="38">
        <v>0</v>
      </c>
      <c r="L17" s="38">
        <v>0</v>
      </c>
      <c r="M17" s="38">
        <v>0</v>
      </c>
      <c r="N17" s="39">
        <v>0</v>
      </c>
    </row>
    <row r="18" spans="2:14" x14ac:dyDescent="0.25">
      <c r="B18" s="36"/>
      <c r="C18" s="26" t="s">
        <v>507</v>
      </c>
      <c r="D18" s="37" t="s">
        <v>9175</v>
      </c>
      <c r="E18" s="26" t="s">
        <v>133</v>
      </c>
      <c r="F18" s="37" t="s">
        <v>335</v>
      </c>
      <c r="G18" s="37">
        <v>330</v>
      </c>
      <c r="H18" s="38">
        <v>0</v>
      </c>
      <c r="I18" s="38">
        <v>1</v>
      </c>
      <c r="J18" s="38">
        <v>0</v>
      </c>
      <c r="K18" s="38">
        <v>0</v>
      </c>
      <c r="L18" s="38">
        <v>1</v>
      </c>
      <c r="M18" s="38">
        <v>0</v>
      </c>
      <c r="N18" s="39">
        <v>1</v>
      </c>
    </row>
    <row r="19" spans="2:14" x14ac:dyDescent="0.25">
      <c r="B19" s="36"/>
      <c r="C19" s="26"/>
      <c r="D19" s="37"/>
      <c r="E19" s="26"/>
      <c r="F19" s="37"/>
      <c r="G19" s="37">
        <v>777</v>
      </c>
      <c r="H19" s="38">
        <v>0</v>
      </c>
      <c r="I19" s="38">
        <v>1</v>
      </c>
      <c r="J19" s="38">
        <v>0</v>
      </c>
      <c r="K19" s="38">
        <v>0</v>
      </c>
      <c r="L19" s="38">
        <v>0</v>
      </c>
      <c r="M19" s="38">
        <v>0</v>
      </c>
      <c r="N19" s="39">
        <v>0</v>
      </c>
    </row>
    <row r="20" spans="2:14" x14ac:dyDescent="0.25">
      <c r="B20" s="36"/>
      <c r="C20" s="26"/>
      <c r="D20" s="37"/>
      <c r="E20" s="26"/>
      <c r="F20" s="37" t="s">
        <v>11907</v>
      </c>
      <c r="G20" s="37">
        <v>330</v>
      </c>
      <c r="H20" s="38">
        <v>0</v>
      </c>
      <c r="I20" s="38">
        <v>0</v>
      </c>
      <c r="J20" s="38">
        <v>1</v>
      </c>
      <c r="K20" s="38">
        <v>1</v>
      </c>
      <c r="L20" s="38">
        <v>1</v>
      </c>
      <c r="M20" s="38">
        <v>1</v>
      </c>
      <c r="N20" s="39">
        <v>1</v>
      </c>
    </row>
    <row r="21" spans="2:14" x14ac:dyDescent="0.25">
      <c r="B21" s="36"/>
      <c r="C21" s="26" t="s">
        <v>2761</v>
      </c>
      <c r="D21" s="37" t="s">
        <v>4211</v>
      </c>
      <c r="E21" s="26" t="s">
        <v>123</v>
      </c>
      <c r="F21" s="37" t="s">
        <v>335</v>
      </c>
      <c r="G21" s="37">
        <v>330</v>
      </c>
      <c r="H21" s="38">
        <v>0</v>
      </c>
      <c r="I21" s="38">
        <v>1</v>
      </c>
      <c r="J21" s="38">
        <v>0</v>
      </c>
      <c r="K21" s="38">
        <v>0</v>
      </c>
      <c r="L21" s="38">
        <v>0</v>
      </c>
      <c r="M21" s="38">
        <v>0</v>
      </c>
      <c r="N21" s="39">
        <v>1</v>
      </c>
    </row>
    <row r="22" spans="2:14" x14ac:dyDescent="0.25">
      <c r="B22" s="36"/>
      <c r="C22" s="26"/>
      <c r="D22" s="37"/>
      <c r="E22" s="26"/>
      <c r="F22" s="37"/>
      <c r="G22" s="37">
        <v>777</v>
      </c>
      <c r="H22" s="38">
        <v>0</v>
      </c>
      <c r="I22" s="38">
        <v>0</v>
      </c>
      <c r="J22" s="38">
        <v>1</v>
      </c>
      <c r="K22" s="38">
        <v>0</v>
      </c>
      <c r="L22" s="38">
        <v>0</v>
      </c>
      <c r="M22" s="38">
        <v>0</v>
      </c>
      <c r="N22" s="39">
        <v>1</v>
      </c>
    </row>
    <row r="23" spans="2:14" x14ac:dyDescent="0.25">
      <c r="B23" s="36"/>
      <c r="C23" s="26"/>
      <c r="D23" s="37"/>
      <c r="E23" s="26"/>
      <c r="F23" s="37" t="s">
        <v>11907</v>
      </c>
      <c r="G23" s="37">
        <v>777</v>
      </c>
      <c r="H23" s="38">
        <v>0</v>
      </c>
      <c r="I23" s="38">
        <v>2</v>
      </c>
      <c r="J23" s="38">
        <v>0</v>
      </c>
      <c r="K23" s="38">
        <v>0</v>
      </c>
      <c r="L23" s="38">
        <v>0</v>
      </c>
      <c r="M23" s="38">
        <v>0</v>
      </c>
      <c r="N23" s="39">
        <v>0</v>
      </c>
    </row>
    <row r="24" spans="2:14" x14ac:dyDescent="0.25">
      <c r="B24" s="36"/>
      <c r="C24" s="26" t="s">
        <v>405</v>
      </c>
      <c r="D24" s="37" t="s">
        <v>5570</v>
      </c>
      <c r="E24" s="26" t="s">
        <v>27</v>
      </c>
      <c r="F24" s="37" t="s">
        <v>335</v>
      </c>
      <c r="G24" s="37">
        <v>330</v>
      </c>
      <c r="H24" s="38">
        <v>0</v>
      </c>
      <c r="I24" s="38">
        <v>0</v>
      </c>
      <c r="J24" s="38">
        <v>0</v>
      </c>
      <c r="K24" s="38">
        <v>1</v>
      </c>
      <c r="L24" s="38">
        <v>0</v>
      </c>
      <c r="M24" s="38">
        <v>1</v>
      </c>
      <c r="N24" s="39">
        <v>0</v>
      </c>
    </row>
    <row r="25" spans="2:14" x14ac:dyDescent="0.25">
      <c r="B25" s="36"/>
      <c r="C25" s="26" t="s">
        <v>1342</v>
      </c>
      <c r="D25" s="37" t="s">
        <v>8354</v>
      </c>
      <c r="E25" s="26" t="s">
        <v>141</v>
      </c>
      <c r="F25" s="37" t="s">
        <v>335</v>
      </c>
      <c r="G25" s="37">
        <v>310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1</v>
      </c>
      <c r="N25" s="39">
        <v>0</v>
      </c>
    </row>
    <row r="26" spans="2:14" x14ac:dyDescent="0.25">
      <c r="B26" s="36"/>
      <c r="C26" s="26"/>
      <c r="D26" s="37"/>
      <c r="E26" s="26"/>
      <c r="F26" s="37"/>
      <c r="G26" s="37">
        <v>330</v>
      </c>
      <c r="H26" s="38">
        <v>1</v>
      </c>
      <c r="I26" s="38">
        <v>0</v>
      </c>
      <c r="J26" s="38">
        <v>0</v>
      </c>
      <c r="K26" s="38">
        <v>0</v>
      </c>
      <c r="L26" s="38">
        <v>0</v>
      </c>
      <c r="M26" s="38">
        <v>1</v>
      </c>
      <c r="N26" s="39">
        <v>0</v>
      </c>
    </row>
    <row r="27" spans="2:14" x14ac:dyDescent="0.25">
      <c r="B27" s="36"/>
      <c r="C27" s="26" t="s">
        <v>4193</v>
      </c>
      <c r="D27" s="37" t="s">
        <v>15467</v>
      </c>
      <c r="E27" s="26" t="s">
        <v>136</v>
      </c>
      <c r="F27" s="37" t="s">
        <v>335</v>
      </c>
      <c r="G27" s="37">
        <v>310</v>
      </c>
      <c r="H27" s="38">
        <v>0</v>
      </c>
      <c r="I27" s="38">
        <v>0</v>
      </c>
      <c r="J27" s="38">
        <v>1</v>
      </c>
      <c r="K27" s="38">
        <v>1</v>
      </c>
      <c r="L27" s="38">
        <v>0</v>
      </c>
      <c r="M27" s="38">
        <v>0</v>
      </c>
      <c r="N27" s="39">
        <v>1</v>
      </c>
    </row>
    <row r="28" spans="2:14" x14ac:dyDescent="0.25">
      <c r="B28" s="36"/>
      <c r="C28" s="26" t="s">
        <v>4553</v>
      </c>
      <c r="D28" s="37" t="s">
        <v>4551</v>
      </c>
      <c r="E28" s="26" t="s">
        <v>118</v>
      </c>
      <c r="F28" s="37" t="s">
        <v>335</v>
      </c>
      <c r="G28" s="37">
        <v>330</v>
      </c>
      <c r="H28" s="38">
        <v>1</v>
      </c>
      <c r="I28" s="38">
        <v>0</v>
      </c>
      <c r="J28" s="38">
        <v>0</v>
      </c>
      <c r="K28" s="38">
        <v>1</v>
      </c>
      <c r="L28" s="38">
        <v>0</v>
      </c>
      <c r="M28" s="38">
        <v>0</v>
      </c>
      <c r="N28" s="39">
        <v>0</v>
      </c>
    </row>
    <row r="29" spans="2:14" x14ac:dyDescent="0.25">
      <c r="B29" s="36"/>
      <c r="C29" s="26"/>
      <c r="D29" s="37"/>
      <c r="E29" s="26"/>
      <c r="F29" s="37" t="s">
        <v>11907</v>
      </c>
      <c r="G29" s="37">
        <v>330</v>
      </c>
      <c r="H29" s="38">
        <v>1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9">
        <v>0</v>
      </c>
    </row>
    <row r="30" spans="2:14" x14ac:dyDescent="0.25">
      <c r="B30" s="36"/>
      <c r="C30" s="26" t="s">
        <v>1777</v>
      </c>
      <c r="D30" s="37" t="s">
        <v>13719</v>
      </c>
      <c r="E30" s="26" t="s">
        <v>160</v>
      </c>
      <c r="F30" s="37" t="s">
        <v>11907</v>
      </c>
      <c r="G30" s="37">
        <v>330</v>
      </c>
      <c r="H30" s="38">
        <v>1</v>
      </c>
      <c r="I30" s="38">
        <v>1</v>
      </c>
      <c r="J30" s="38">
        <v>0</v>
      </c>
      <c r="K30" s="38">
        <v>0</v>
      </c>
      <c r="L30" s="38">
        <v>1</v>
      </c>
      <c r="M30" s="38">
        <v>0</v>
      </c>
      <c r="N30" s="39">
        <v>1</v>
      </c>
    </row>
    <row r="31" spans="2:14" x14ac:dyDescent="0.25">
      <c r="B31" s="36"/>
      <c r="C31" s="26" t="s">
        <v>2152</v>
      </c>
      <c r="D31" s="37" t="s">
        <v>3379</v>
      </c>
      <c r="E31" s="26" t="s">
        <v>111</v>
      </c>
      <c r="F31" s="37" t="s">
        <v>335</v>
      </c>
      <c r="G31" s="37">
        <v>330</v>
      </c>
      <c r="H31" s="38">
        <v>0</v>
      </c>
      <c r="I31" s="38">
        <v>1</v>
      </c>
      <c r="J31" s="38">
        <v>0</v>
      </c>
      <c r="K31" s="38">
        <v>0</v>
      </c>
      <c r="L31" s="38">
        <v>0</v>
      </c>
      <c r="M31" s="38">
        <v>0</v>
      </c>
      <c r="N31" s="39">
        <v>0</v>
      </c>
    </row>
    <row r="32" spans="2:14" x14ac:dyDescent="0.25">
      <c r="B32" s="36"/>
      <c r="C32" s="26" t="s">
        <v>10355</v>
      </c>
      <c r="D32" s="37" t="s">
        <v>10355</v>
      </c>
      <c r="E32" s="26" t="s">
        <v>60</v>
      </c>
      <c r="F32" s="37" t="s">
        <v>11907</v>
      </c>
      <c r="G32" s="37">
        <v>330</v>
      </c>
      <c r="H32" s="38">
        <v>0</v>
      </c>
      <c r="I32" s="38">
        <v>1</v>
      </c>
      <c r="J32" s="38">
        <v>1</v>
      </c>
      <c r="K32" s="38">
        <v>0</v>
      </c>
      <c r="L32" s="38">
        <v>1</v>
      </c>
      <c r="M32" s="38">
        <v>0</v>
      </c>
      <c r="N32" s="39">
        <v>1</v>
      </c>
    </row>
    <row r="33" spans="2:14" x14ac:dyDescent="0.25">
      <c r="B33" s="36"/>
      <c r="C33" s="26" t="s">
        <v>630</v>
      </c>
      <c r="D33" s="37" t="s">
        <v>10854</v>
      </c>
      <c r="E33" s="26" t="s">
        <v>138</v>
      </c>
      <c r="F33" s="37" t="s">
        <v>11907</v>
      </c>
      <c r="G33" s="37">
        <v>330</v>
      </c>
      <c r="H33" s="38">
        <v>0</v>
      </c>
      <c r="I33" s="38">
        <v>0</v>
      </c>
      <c r="J33" s="38">
        <v>0</v>
      </c>
      <c r="K33" s="38">
        <v>1</v>
      </c>
      <c r="L33" s="38">
        <v>0</v>
      </c>
      <c r="M33" s="38">
        <v>0</v>
      </c>
      <c r="N33" s="39">
        <v>1</v>
      </c>
    </row>
    <row r="34" spans="2:14" x14ac:dyDescent="0.25">
      <c r="B34" s="36"/>
      <c r="C34" s="26" t="s">
        <v>1701</v>
      </c>
      <c r="D34" s="37" t="s">
        <v>9385</v>
      </c>
      <c r="E34" s="26" t="s">
        <v>129</v>
      </c>
      <c r="F34" s="37" t="s">
        <v>11907</v>
      </c>
      <c r="G34" s="37">
        <v>330</v>
      </c>
      <c r="H34" s="38">
        <v>0</v>
      </c>
      <c r="I34" s="38">
        <v>0</v>
      </c>
      <c r="J34" s="38">
        <v>0</v>
      </c>
      <c r="K34" s="38">
        <v>1</v>
      </c>
      <c r="L34" s="38">
        <v>0</v>
      </c>
      <c r="M34" s="38">
        <v>0</v>
      </c>
      <c r="N34" s="39">
        <v>0</v>
      </c>
    </row>
    <row r="35" spans="2:14" x14ac:dyDescent="0.25">
      <c r="B35" s="40"/>
      <c r="C35" s="41" t="s">
        <v>1242</v>
      </c>
      <c r="D35" s="42" t="s">
        <v>4006</v>
      </c>
      <c r="E35" s="41" t="s">
        <v>128</v>
      </c>
      <c r="F35" s="42" t="s">
        <v>11907</v>
      </c>
      <c r="G35" s="42">
        <v>330</v>
      </c>
      <c r="H35" s="43">
        <v>0</v>
      </c>
      <c r="I35" s="43">
        <v>0</v>
      </c>
      <c r="J35" s="43">
        <v>0</v>
      </c>
      <c r="K35" s="43">
        <v>1</v>
      </c>
      <c r="L35" s="43">
        <v>0</v>
      </c>
      <c r="M35" s="43">
        <v>0</v>
      </c>
      <c r="N35" s="44">
        <v>0</v>
      </c>
    </row>
    <row r="36" spans="2:14" x14ac:dyDescent="0.25">
      <c r="B36" s="31" t="s">
        <v>349</v>
      </c>
      <c r="C36" s="32" t="s">
        <v>429</v>
      </c>
      <c r="D36" s="33" t="s">
        <v>10789</v>
      </c>
      <c r="E36" s="32" t="s">
        <v>21</v>
      </c>
      <c r="F36" s="33" t="s">
        <v>11907</v>
      </c>
      <c r="G36" s="33">
        <v>777</v>
      </c>
      <c r="H36" s="34">
        <v>0</v>
      </c>
      <c r="I36" s="34">
        <v>1</v>
      </c>
      <c r="J36" s="34">
        <v>1</v>
      </c>
      <c r="K36" s="34">
        <v>0</v>
      </c>
      <c r="L36" s="34">
        <v>0</v>
      </c>
      <c r="M36" s="34">
        <v>0</v>
      </c>
      <c r="N36" s="35">
        <v>0</v>
      </c>
    </row>
    <row r="37" spans="2:14" x14ac:dyDescent="0.25">
      <c r="B37" s="36"/>
      <c r="C37" s="26"/>
      <c r="D37" s="37" t="s">
        <v>2901</v>
      </c>
      <c r="E37" s="26" t="s">
        <v>37</v>
      </c>
      <c r="F37" s="37" t="s">
        <v>335</v>
      </c>
      <c r="G37" s="37">
        <v>330</v>
      </c>
      <c r="H37" s="38">
        <v>0</v>
      </c>
      <c r="I37" s="38">
        <v>0</v>
      </c>
      <c r="J37" s="38">
        <v>1</v>
      </c>
      <c r="K37" s="38">
        <v>1</v>
      </c>
      <c r="L37" s="38">
        <v>1</v>
      </c>
      <c r="M37" s="38">
        <v>1</v>
      </c>
      <c r="N37" s="39">
        <v>1</v>
      </c>
    </row>
    <row r="38" spans="2:14" x14ac:dyDescent="0.25">
      <c r="B38" s="36"/>
      <c r="C38" s="26"/>
      <c r="D38" s="37"/>
      <c r="E38" s="26"/>
      <c r="F38" s="37"/>
      <c r="G38" s="37">
        <v>777</v>
      </c>
      <c r="H38" s="38">
        <v>1</v>
      </c>
      <c r="I38" s="38">
        <v>1</v>
      </c>
      <c r="J38" s="38">
        <v>0</v>
      </c>
      <c r="K38" s="38">
        <v>0</v>
      </c>
      <c r="L38" s="38">
        <v>0</v>
      </c>
      <c r="M38" s="38">
        <v>0</v>
      </c>
      <c r="N38" s="39">
        <v>0</v>
      </c>
    </row>
    <row r="39" spans="2:14" x14ac:dyDescent="0.25">
      <c r="B39" s="36"/>
      <c r="C39" s="26"/>
      <c r="D39" s="37"/>
      <c r="E39" s="26"/>
      <c r="F39" s="37" t="s">
        <v>11907</v>
      </c>
      <c r="G39" s="37">
        <v>777</v>
      </c>
      <c r="H39" s="38">
        <v>0</v>
      </c>
      <c r="I39" s="38">
        <v>1</v>
      </c>
      <c r="J39" s="38">
        <v>0</v>
      </c>
      <c r="K39" s="38">
        <v>0</v>
      </c>
      <c r="L39" s="38">
        <v>0</v>
      </c>
      <c r="M39" s="38">
        <v>0</v>
      </c>
      <c r="N39" s="39">
        <v>0</v>
      </c>
    </row>
    <row r="40" spans="2:14" x14ac:dyDescent="0.25">
      <c r="B40" s="36"/>
      <c r="C40" s="26"/>
      <c r="D40" s="37" t="s">
        <v>12736</v>
      </c>
      <c r="E40" s="26" t="s">
        <v>23</v>
      </c>
      <c r="F40" s="37" t="s">
        <v>335</v>
      </c>
      <c r="G40" s="37">
        <v>330</v>
      </c>
      <c r="H40" s="38">
        <v>1</v>
      </c>
      <c r="I40" s="38">
        <v>0</v>
      </c>
      <c r="J40" s="38">
        <v>1</v>
      </c>
      <c r="K40" s="38">
        <v>0</v>
      </c>
      <c r="L40" s="38">
        <v>0</v>
      </c>
      <c r="M40" s="38">
        <v>0</v>
      </c>
      <c r="N40" s="39">
        <v>0</v>
      </c>
    </row>
    <row r="41" spans="2:14" x14ac:dyDescent="0.25">
      <c r="B41" s="36"/>
      <c r="C41" s="26"/>
      <c r="D41" s="37"/>
      <c r="E41" s="26"/>
      <c r="F41" s="37"/>
      <c r="G41" s="37">
        <v>777</v>
      </c>
      <c r="H41" s="38">
        <v>0</v>
      </c>
      <c r="I41" s="38">
        <v>1</v>
      </c>
      <c r="J41" s="38">
        <v>0</v>
      </c>
      <c r="K41" s="38">
        <v>1</v>
      </c>
      <c r="L41" s="38">
        <v>1</v>
      </c>
      <c r="M41" s="38">
        <v>1</v>
      </c>
      <c r="N41" s="39">
        <v>1</v>
      </c>
    </row>
    <row r="42" spans="2:14" x14ac:dyDescent="0.25">
      <c r="B42" s="36"/>
      <c r="C42" s="26"/>
      <c r="D42" s="37"/>
      <c r="E42" s="26"/>
      <c r="F42" s="37" t="s">
        <v>11907</v>
      </c>
      <c r="G42" s="37">
        <v>777</v>
      </c>
      <c r="H42" s="38">
        <v>0</v>
      </c>
      <c r="I42" s="38">
        <v>1</v>
      </c>
      <c r="J42" s="38">
        <v>0</v>
      </c>
      <c r="K42" s="38">
        <v>0</v>
      </c>
      <c r="L42" s="38">
        <v>1</v>
      </c>
      <c r="M42" s="38">
        <v>0</v>
      </c>
      <c r="N42" s="39">
        <v>0</v>
      </c>
    </row>
    <row r="43" spans="2:14" x14ac:dyDescent="0.25">
      <c r="B43" s="36"/>
      <c r="C43" s="26"/>
      <c r="D43" s="37" t="s">
        <v>14654</v>
      </c>
      <c r="E43" s="26" t="s">
        <v>14653</v>
      </c>
      <c r="F43" s="37" t="s">
        <v>335</v>
      </c>
      <c r="G43" s="37">
        <v>330</v>
      </c>
      <c r="H43" s="38">
        <v>1</v>
      </c>
      <c r="I43" s="38">
        <v>0</v>
      </c>
      <c r="J43" s="38">
        <v>1</v>
      </c>
      <c r="K43" s="38">
        <v>0</v>
      </c>
      <c r="L43" s="38">
        <v>0</v>
      </c>
      <c r="M43" s="38">
        <v>1</v>
      </c>
      <c r="N43" s="39">
        <v>0</v>
      </c>
    </row>
    <row r="44" spans="2:14" x14ac:dyDescent="0.25">
      <c r="B44" s="36"/>
      <c r="C44" s="26" t="s">
        <v>18103</v>
      </c>
      <c r="D44" s="37" t="s">
        <v>6369</v>
      </c>
      <c r="E44" s="26" t="s">
        <v>36</v>
      </c>
      <c r="F44" s="37" t="s">
        <v>335</v>
      </c>
      <c r="G44" s="37">
        <v>330</v>
      </c>
      <c r="H44" s="38">
        <v>1</v>
      </c>
      <c r="I44" s="38">
        <v>0</v>
      </c>
      <c r="J44" s="38">
        <v>1</v>
      </c>
      <c r="K44" s="38">
        <v>1</v>
      </c>
      <c r="L44" s="38">
        <v>0</v>
      </c>
      <c r="M44" s="38">
        <v>1</v>
      </c>
      <c r="N44" s="39">
        <v>2</v>
      </c>
    </row>
    <row r="45" spans="2:14" x14ac:dyDescent="0.25">
      <c r="B45" s="36"/>
      <c r="C45" s="26"/>
      <c r="D45" s="37"/>
      <c r="E45" s="26"/>
      <c r="F45" s="37"/>
      <c r="G45" s="37">
        <v>777</v>
      </c>
      <c r="H45" s="38">
        <v>0</v>
      </c>
      <c r="I45" s="38">
        <v>0</v>
      </c>
      <c r="J45" s="38">
        <v>0</v>
      </c>
      <c r="K45" s="38">
        <v>1</v>
      </c>
      <c r="L45" s="38">
        <v>0</v>
      </c>
      <c r="M45" s="38">
        <v>0</v>
      </c>
      <c r="N45" s="39">
        <v>1</v>
      </c>
    </row>
    <row r="46" spans="2:14" x14ac:dyDescent="0.25">
      <c r="B46" s="36"/>
      <c r="C46" s="26"/>
      <c r="D46" s="37"/>
      <c r="E46" s="26"/>
      <c r="F46" s="37" t="s">
        <v>11907</v>
      </c>
      <c r="G46" s="37">
        <v>777</v>
      </c>
      <c r="H46" s="38">
        <v>1</v>
      </c>
      <c r="I46" s="38">
        <v>0</v>
      </c>
      <c r="J46" s="38">
        <v>1</v>
      </c>
      <c r="K46" s="38">
        <v>1</v>
      </c>
      <c r="L46" s="38">
        <v>1</v>
      </c>
      <c r="M46" s="38">
        <v>1</v>
      </c>
      <c r="N46" s="39">
        <v>1</v>
      </c>
    </row>
    <row r="47" spans="2:14" x14ac:dyDescent="0.25">
      <c r="B47" s="36"/>
      <c r="C47" s="26" t="s">
        <v>939</v>
      </c>
      <c r="D47" s="37" t="s">
        <v>944</v>
      </c>
      <c r="E47" s="26" t="s">
        <v>89</v>
      </c>
      <c r="F47" s="37" t="s">
        <v>335</v>
      </c>
      <c r="G47" s="37">
        <v>330</v>
      </c>
      <c r="H47" s="38">
        <v>3</v>
      </c>
      <c r="I47" s="38">
        <v>0</v>
      </c>
      <c r="J47" s="38">
        <v>3</v>
      </c>
      <c r="K47" s="38">
        <v>3</v>
      </c>
      <c r="L47" s="38">
        <v>0</v>
      </c>
      <c r="M47" s="38">
        <v>3</v>
      </c>
      <c r="N47" s="39">
        <v>3</v>
      </c>
    </row>
    <row r="48" spans="2:14" x14ac:dyDescent="0.25">
      <c r="B48" s="36"/>
      <c r="C48" s="26"/>
      <c r="D48" s="37"/>
      <c r="E48" s="26"/>
      <c r="F48" s="37"/>
      <c r="G48" s="37">
        <v>777</v>
      </c>
      <c r="H48" s="38">
        <v>0</v>
      </c>
      <c r="I48" s="38">
        <v>1</v>
      </c>
      <c r="J48" s="38">
        <v>0</v>
      </c>
      <c r="K48" s="38">
        <v>1</v>
      </c>
      <c r="L48" s="38">
        <v>1</v>
      </c>
      <c r="M48" s="38">
        <v>0</v>
      </c>
      <c r="N48" s="39">
        <v>0</v>
      </c>
    </row>
    <row r="49" spans="2:14" x14ac:dyDescent="0.25">
      <c r="B49" s="36"/>
      <c r="C49" s="26" t="s">
        <v>5360</v>
      </c>
      <c r="D49" s="37" t="s">
        <v>5358</v>
      </c>
      <c r="E49" s="26" t="s">
        <v>86</v>
      </c>
      <c r="F49" s="37" t="s">
        <v>335</v>
      </c>
      <c r="G49" s="37">
        <v>330</v>
      </c>
      <c r="H49" s="38">
        <v>2</v>
      </c>
      <c r="I49" s="38">
        <v>0</v>
      </c>
      <c r="J49" s="38">
        <v>3</v>
      </c>
      <c r="K49" s="38">
        <v>1</v>
      </c>
      <c r="L49" s="38">
        <v>1</v>
      </c>
      <c r="M49" s="38">
        <v>2</v>
      </c>
      <c r="N49" s="39">
        <v>1</v>
      </c>
    </row>
    <row r="50" spans="2:14" x14ac:dyDescent="0.25">
      <c r="B50" s="36"/>
      <c r="C50" s="26"/>
      <c r="D50" s="37"/>
      <c r="E50" s="26"/>
      <c r="F50" s="37"/>
      <c r="G50" s="37">
        <v>777</v>
      </c>
      <c r="H50" s="38">
        <v>1</v>
      </c>
      <c r="I50" s="38">
        <v>1</v>
      </c>
      <c r="J50" s="38">
        <v>0</v>
      </c>
      <c r="K50" s="38">
        <v>1</v>
      </c>
      <c r="L50" s="38">
        <v>1</v>
      </c>
      <c r="M50" s="38">
        <v>1</v>
      </c>
      <c r="N50" s="39">
        <v>1</v>
      </c>
    </row>
    <row r="51" spans="2:14" x14ac:dyDescent="0.25">
      <c r="B51" s="36"/>
      <c r="C51" s="26"/>
      <c r="D51" s="37"/>
      <c r="E51" s="26"/>
      <c r="F51" s="37" t="s">
        <v>11907</v>
      </c>
      <c r="G51" s="37">
        <v>777</v>
      </c>
      <c r="H51" s="38">
        <v>1</v>
      </c>
      <c r="I51" s="38">
        <v>3</v>
      </c>
      <c r="J51" s="38">
        <v>1</v>
      </c>
      <c r="K51" s="38">
        <v>0</v>
      </c>
      <c r="L51" s="38">
        <v>0</v>
      </c>
      <c r="M51" s="38">
        <v>0</v>
      </c>
      <c r="N51" s="39">
        <v>0</v>
      </c>
    </row>
    <row r="52" spans="2:14" x14ac:dyDescent="0.25">
      <c r="B52" s="36"/>
      <c r="C52" s="26" t="s">
        <v>1143</v>
      </c>
      <c r="D52" s="37" t="s">
        <v>8484</v>
      </c>
      <c r="E52" s="26" t="s">
        <v>34</v>
      </c>
      <c r="F52" s="37" t="s">
        <v>335</v>
      </c>
      <c r="G52" s="37">
        <v>777</v>
      </c>
      <c r="H52" s="38">
        <v>0</v>
      </c>
      <c r="I52" s="38">
        <v>0</v>
      </c>
      <c r="J52" s="38">
        <v>0</v>
      </c>
      <c r="K52" s="38">
        <v>1</v>
      </c>
      <c r="L52" s="38">
        <v>1</v>
      </c>
      <c r="M52" s="38">
        <v>0</v>
      </c>
      <c r="N52" s="39">
        <v>0</v>
      </c>
    </row>
    <row r="53" spans="2:14" x14ac:dyDescent="0.25">
      <c r="B53" s="36"/>
      <c r="C53" s="26"/>
      <c r="D53" s="37"/>
      <c r="E53" s="26"/>
      <c r="F53" s="37" t="s">
        <v>11907</v>
      </c>
      <c r="G53" s="37">
        <v>330</v>
      </c>
      <c r="H53" s="38">
        <v>0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9">
        <v>1</v>
      </c>
    </row>
    <row r="54" spans="2:14" x14ac:dyDescent="0.25">
      <c r="B54" s="36"/>
      <c r="C54" s="26"/>
      <c r="D54" s="37"/>
      <c r="E54" s="26"/>
      <c r="F54" s="37"/>
      <c r="G54" s="37">
        <v>777</v>
      </c>
      <c r="H54" s="38">
        <v>1</v>
      </c>
      <c r="I54" s="38">
        <v>1</v>
      </c>
      <c r="J54" s="38">
        <v>0</v>
      </c>
      <c r="K54" s="38">
        <v>0</v>
      </c>
      <c r="L54" s="38">
        <v>0</v>
      </c>
      <c r="M54" s="38">
        <v>0</v>
      </c>
      <c r="N54" s="39">
        <v>0</v>
      </c>
    </row>
    <row r="55" spans="2:14" x14ac:dyDescent="0.25">
      <c r="B55" s="36"/>
      <c r="C55" s="26"/>
      <c r="D55" s="37"/>
      <c r="E55" s="26"/>
      <c r="F55" s="37"/>
      <c r="G55" s="37">
        <v>789</v>
      </c>
      <c r="H55" s="38">
        <v>0</v>
      </c>
      <c r="I55" s="38">
        <v>0</v>
      </c>
      <c r="J55" s="38">
        <v>0</v>
      </c>
      <c r="K55" s="38">
        <v>1</v>
      </c>
      <c r="L55" s="38">
        <v>0</v>
      </c>
      <c r="M55" s="38">
        <v>1</v>
      </c>
      <c r="N55" s="39">
        <v>1</v>
      </c>
    </row>
    <row r="56" spans="2:14" x14ac:dyDescent="0.25">
      <c r="B56" s="36"/>
      <c r="C56" s="26" t="s">
        <v>18097</v>
      </c>
      <c r="D56" s="37" t="s">
        <v>5834</v>
      </c>
      <c r="E56" s="26" t="s">
        <v>42</v>
      </c>
      <c r="F56" s="37" t="s">
        <v>335</v>
      </c>
      <c r="G56" s="37">
        <v>777</v>
      </c>
      <c r="H56" s="38">
        <v>0</v>
      </c>
      <c r="I56" s="38">
        <v>0</v>
      </c>
      <c r="J56" s="38">
        <v>0</v>
      </c>
      <c r="K56" s="38">
        <v>1</v>
      </c>
      <c r="L56" s="38">
        <v>0</v>
      </c>
      <c r="M56" s="38">
        <v>1</v>
      </c>
      <c r="N56" s="39">
        <v>0</v>
      </c>
    </row>
    <row r="57" spans="2:14" x14ac:dyDescent="0.25">
      <c r="B57" s="36"/>
      <c r="C57" s="26"/>
      <c r="D57" s="37"/>
      <c r="E57" s="26"/>
      <c r="F57" s="37" t="s">
        <v>11907</v>
      </c>
      <c r="G57" s="37">
        <v>330</v>
      </c>
      <c r="H57" s="38">
        <v>0</v>
      </c>
      <c r="I57" s="38">
        <v>0</v>
      </c>
      <c r="J57" s="38">
        <v>0</v>
      </c>
      <c r="K57" s="38">
        <v>1</v>
      </c>
      <c r="L57" s="38">
        <v>0</v>
      </c>
      <c r="M57" s="38">
        <v>1</v>
      </c>
      <c r="N57" s="39">
        <v>1</v>
      </c>
    </row>
    <row r="58" spans="2:14" x14ac:dyDescent="0.25">
      <c r="B58" s="36"/>
      <c r="C58" s="26"/>
      <c r="D58" s="37"/>
      <c r="E58" s="26"/>
      <c r="F58" s="37"/>
      <c r="G58" s="37">
        <v>777</v>
      </c>
      <c r="H58" s="38">
        <v>0</v>
      </c>
      <c r="I58" s="38">
        <v>1</v>
      </c>
      <c r="J58" s="38">
        <v>1</v>
      </c>
      <c r="K58" s="38">
        <v>1</v>
      </c>
      <c r="L58" s="38">
        <v>1</v>
      </c>
      <c r="M58" s="38">
        <v>1</v>
      </c>
      <c r="N58" s="39">
        <v>1</v>
      </c>
    </row>
    <row r="59" spans="2:14" x14ac:dyDescent="0.25">
      <c r="B59" s="36"/>
      <c r="C59" s="26"/>
      <c r="D59" s="37"/>
      <c r="E59" s="26"/>
      <c r="F59" s="37"/>
      <c r="G59" s="37">
        <v>789</v>
      </c>
      <c r="H59" s="38">
        <v>1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9">
        <v>0</v>
      </c>
    </row>
    <row r="60" spans="2:14" x14ac:dyDescent="0.25">
      <c r="B60" s="36"/>
      <c r="C60" s="26" t="s">
        <v>12865</v>
      </c>
      <c r="D60" s="37" t="s">
        <v>12865</v>
      </c>
      <c r="E60" s="26" t="s">
        <v>32</v>
      </c>
      <c r="F60" s="37" t="s">
        <v>335</v>
      </c>
      <c r="G60" s="37">
        <v>747</v>
      </c>
      <c r="H60" s="38">
        <v>0</v>
      </c>
      <c r="I60" s="38">
        <v>1</v>
      </c>
      <c r="J60" s="38">
        <v>0</v>
      </c>
      <c r="K60" s="38">
        <v>0</v>
      </c>
      <c r="L60" s="38">
        <v>0</v>
      </c>
      <c r="M60" s="38">
        <v>0</v>
      </c>
      <c r="N60" s="39">
        <v>1</v>
      </c>
    </row>
    <row r="61" spans="2:14" x14ac:dyDescent="0.25">
      <c r="B61" s="36"/>
      <c r="C61" s="26"/>
      <c r="D61" s="37"/>
      <c r="E61" s="26"/>
      <c r="F61" s="37" t="s">
        <v>11907</v>
      </c>
      <c r="G61" s="37">
        <v>777</v>
      </c>
      <c r="H61" s="38">
        <v>0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9">
        <v>1</v>
      </c>
    </row>
    <row r="62" spans="2:14" x14ac:dyDescent="0.25">
      <c r="B62" s="36"/>
      <c r="C62" s="26"/>
      <c r="D62" s="37"/>
      <c r="E62" s="26"/>
      <c r="F62" s="37"/>
      <c r="G62" s="37">
        <v>789</v>
      </c>
      <c r="H62" s="38">
        <v>0</v>
      </c>
      <c r="I62" s="38">
        <v>0</v>
      </c>
      <c r="J62" s="38">
        <v>0</v>
      </c>
      <c r="K62" s="38">
        <v>1</v>
      </c>
      <c r="L62" s="38">
        <v>0</v>
      </c>
      <c r="M62" s="38">
        <v>0</v>
      </c>
      <c r="N62" s="39">
        <v>0</v>
      </c>
    </row>
    <row r="63" spans="2:14" x14ac:dyDescent="0.25">
      <c r="B63" s="36"/>
      <c r="C63" s="26" t="s">
        <v>18104</v>
      </c>
      <c r="D63" s="37" t="s">
        <v>15272</v>
      </c>
      <c r="E63" s="26" t="s">
        <v>22</v>
      </c>
      <c r="F63" s="37" t="s">
        <v>335</v>
      </c>
      <c r="G63" s="37">
        <v>777</v>
      </c>
      <c r="H63" s="38">
        <v>0</v>
      </c>
      <c r="I63" s="38">
        <v>0</v>
      </c>
      <c r="J63" s="38">
        <v>0</v>
      </c>
      <c r="K63" s="38">
        <v>1</v>
      </c>
      <c r="L63" s="38">
        <v>1</v>
      </c>
      <c r="M63" s="38">
        <v>0</v>
      </c>
      <c r="N63" s="39">
        <v>0</v>
      </c>
    </row>
    <row r="64" spans="2:14" x14ac:dyDescent="0.25">
      <c r="B64" s="36"/>
      <c r="C64" s="26"/>
      <c r="D64" s="37"/>
      <c r="E64" s="26"/>
      <c r="F64" s="37" t="s">
        <v>11907</v>
      </c>
      <c r="G64" s="37">
        <v>777</v>
      </c>
      <c r="H64" s="38">
        <v>1</v>
      </c>
      <c r="I64" s="38">
        <v>1</v>
      </c>
      <c r="J64" s="38">
        <v>1</v>
      </c>
      <c r="K64" s="38">
        <v>1</v>
      </c>
      <c r="L64" s="38">
        <v>1</v>
      </c>
      <c r="M64" s="38">
        <v>1</v>
      </c>
      <c r="N64" s="39">
        <v>1</v>
      </c>
    </row>
    <row r="65" spans="2:14" x14ac:dyDescent="0.25">
      <c r="B65" s="36"/>
      <c r="C65" s="26" t="s">
        <v>1618</v>
      </c>
      <c r="D65" s="37" t="s">
        <v>2153</v>
      </c>
      <c r="E65" s="26" t="s">
        <v>35</v>
      </c>
      <c r="F65" s="37" t="s">
        <v>11907</v>
      </c>
      <c r="G65" s="37">
        <v>777</v>
      </c>
      <c r="H65" s="38">
        <v>1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9">
        <v>0</v>
      </c>
    </row>
    <row r="66" spans="2:14" x14ac:dyDescent="0.25">
      <c r="B66" s="36"/>
      <c r="C66" s="26" t="s">
        <v>1572</v>
      </c>
      <c r="D66" s="37" t="s">
        <v>18065</v>
      </c>
      <c r="E66" s="26" t="s">
        <v>312</v>
      </c>
      <c r="F66" s="37" t="s">
        <v>335</v>
      </c>
      <c r="G66" s="37">
        <v>330</v>
      </c>
      <c r="H66" s="38">
        <v>0</v>
      </c>
      <c r="I66" s="38">
        <v>0</v>
      </c>
      <c r="J66" s="38">
        <v>0</v>
      </c>
      <c r="K66" s="38">
        <v>0</v>
      </c>
      <c r="L66" s="38">
        <v>1</v>
      </c>
      <c r="M66" s="38">
        <v>0</v>
      </c>
      <c r="N66" s="39">
        <v>0</v>
      </c>
    </row>
    <row r="67" spans="2:14" x14ac:dyDescent="0.25">
      <c r="B67" s="36"/>
      <c r="C67" s="26"/>
      <c r="D67" s="37"/>
      <c r="E67" s="26"/>
      <c r="F67" s="37"/>
      <c r="G67" s="37">
        <v>777</v>
      </c>
      <c r="H67" s="38">
        <v>0</v>
      </c>
      <c r="I67" s="38">
        <v>0</v>
      </c>
      <c r="J67" s="38">
        <v>0</v>
      </c>
      <c r="K67" s="38">
        <v>1</v>
      </c>
      <c r="L67" s="38">
        <v>0</v>
      </c>
      <c r="M67" s="38">
        <v>0</v>
      </c>
      <c r="N67" s="39">
        <v>1</v>
      </c>
    </row>
    <row r="68" spans="2:14" x14ac:dyDescent="0.25">
      <c r="B68" s="36"/>
      <c r="C68" s="26"/>
      <c r="D68" s="37" t="s">
        <v>12843</v>
      </c>
      <c r="E68" s="26" t="s">
        <v>91</v>
      </c>
      <c r="F68" s="37" t="s">
        <v>335</v>
      </c>
      <c r="G68" s="37">
        <v>330</v>
      </c>
      <c r="H68" s="38">
        <v>0</v>
      </c>
      <c r="I68" s="38">
        <v>0</v>
      </c>
      <c r="J68" s="38">
        <v>0</v>
      </c>
      <c r="K68" s="38">
        <v>1</v>
      </c>
      <c r="L68" s="38">
        <v>0</v>
      </c>
      <c r="M68" s="38">
        <v>0</v>
      </c>
      <c r="N68" s="39">
        <v>0</v>
      </c>
    </row>
    <row r="69" spans="2:14" x14ac:dyDescent="0.25">
      <c r="B69" s="36"/>
      <c r="C69" s="26"/>
      <c r="D69" s="37"/>
      <c r="E69" s="26"/>
      <c r="F69" s="37" t="s">
        <v>11907</v>
      </c>
      <c r="G69" s="37">
        <v>330</v>
      </c>
      <c r="H69" s="38">
        <v>0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9">
        <v>1</v>
      </c>
    </row>
    <row r="70" spans="2:14" x14ac:dyDescent="0.25">
      <c r="B70" s="36"/>
      <c r="C70" s="26" t="s">
        <v>2279</v>
      </c>
      <c r="D70" s="37" t="s">
        <v>6208</v>
      </c>
      <c r="E70" s="26" t="s">
        <v>62</v>
      </c>
      <c r="F70" s="37" t="s">
        <v>335</v>
      </c>
      <c r="G70" s="37">
        <v>747</v>
      </c>
      <c r="H70" s="38">
        <v>0</v>
      </c>
      <c r="I70" s="38">
        <v>2</v>
      </c>
      <c r="J70" s="38">
        <v>0</v>
      </c>
      <c r="K70" s="38">
        <v>0</v>
      </c>
      <c r="L70" s="38">
        <v>1</v>
      </c>
      <c r="M70" s="38">
        <v>0</v>
      </c>
      <c r="N70" s="39">
        <v>1</v>
      </c>
    </row>
    <row r="71" spans="2:14" x14ac:dyDescent="0.25">
      <c r="B71" s="36"/>
      <c r="C71" s="26"/>
      <c r="D71" s="37" t="s">
        <v>13779</v>
      </c>
      <c r="E71" s="26" t="s">
        <v>63</v>
      </c>
      <c r="F71" s="37" t="s">
        <v>335</v>
      </c>
      <c r="G71" s="37">
        <v>777</v>
      </c>
      <c r="H71" s="38">
        <v>0</v>
      </c>
      <c r="I71" s="38">
        <v>0</v>
      </c>
      <c r="J71" s="38">
        <v>0</v>
      </c>
      <c r="K71" s="38">
        <v>1</v>
      </c>
      <c r="L71" s="38">
        <v>1</v>
      </c>
      <c r="M71" s="38">
        <v>0</v>
      </c>
      <c r="N71" s="39">
        <v>0</v>
      </c>
    </row>
    <row r="72" spans="2:14" x14ac:dyDescent="0.25">
      <c r="B72" s="36"/>
      <c r="C72" s="26" t="s">
        <v>720</v>
      </c>
      <c r="D72" s="37" t="s">
        <v>6506</v>
      </c>
      <c r="E72" s="26" t="s">
        <v>31</v>
      </c>
      <c r="F72" s="37" t="s">
        <v>11907</v>
      </c>
      <c r="G72" s="37">
        <v>789</v>
      </c>
      <c r="H72" s="38">
        <v>1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9">
        <v>0</v>
      </c>
    </row>
    <row r="73" spans="2:14" x14ac:dyDescent="0.25">
      <c r="B73" s="36"/>
      <c r="C73" s="26" t="s">
        <v>1670</v>
      </c>
      <c r="D73" s="37" t="s">
        <v>12398</v>
      </c>
      <c r="E73" s="26" t="s">
        <v>319</v>
      </c>
      <c r="F73" s="37" t="s">
        <v>11907</v>
      </c>
      <c r="G73" s="37">
        <v>777</v>
      </c>
      <c r="H73" s="38">
        <v>1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9">
        <v>0</v>
      </c>
    </row>
    <row r="74" spans="2:14" x14ac:dyDescent="0.25">
      <c r="B74" s="36"/>
      <c r="C74" s="26" t="s">
        <v>425</v>
      </c>
      <c r="D74" s="37" t="s">
        <v>3190</v>
      </c>
      <c r="E74" s="26" t="s">
        <v>33</v>
      </c>
      <c r="F74" s="37" t="s">
        <v>11907</v>
      </c>
      <c r="G74" s="37">
        <v>777</v>
      </c>
      <c r="H74" s="38">
        <v>0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9">
        <v>1</v>
      </c>
    </row>
    <row r="75" spans="2:14" x14ac:dyDescent="0.25">
      <c r="B75" s="36"/>
      <c r="C75" s="26"/>
      <c r="D75" s="37" t="s">
        <v>1605</v>
      </c>
      <c r="E75" s="26" t="s">
        <v>4364</v>
      </c>
      <c r="F75" s="37" t="s">
        <v>11907</v>
      </c>
      <c r="G75" s="37">
        <v>789</v>
      </c>
      <c r="H75" s="38">
        <v>0</v>
      </c>
      <c r="I75" s="38">
        <v>1</v>
      </c>
      <c r="J75" s="38">
        <v>1</v>
      </c>
      <c r="K75" s="38">
        <v>1</v>
      </c>
      <c r="L75" s="38">
        <v>1</v>
      </c>
      <c r="M75" s="38">
        <v>1</v>
      </c>
      <c r="N75" s="39">
        <v>1</v>
      </c>
    </row>
    <row r="76" spans="2:14" x14ac:dyDescent="0.25">
      <c r="B76" s="36"/>
      <c r="C76" s="26" t="s">
        <v>437</v>
      </c>
      <c r="D76" s="37" t="s">
        <v>10150</v>
      </c>
      <c r="E76" s="26" t="s">
        <v>41</v>
      </c>
      <c r="F76" s="37" t="s">
        <v>11907</v>
      </c>
      <c r="G76" s="37">
        <v>350</v>
      </c>
      <c r="H76" s="38">
        <v>0</v>
      </c>
      <c r="I76" s="38">
        <v>1</v>
      </c>
      <c r="J76" s="38">
        <v>1</v>
      </c>
      <c r="K76" s="38">
        <v>1</v>
      </c>
      <c r="L76" s="38">
        <v>1</v>
      </c>
      <c r="M76" s="38">
        <v>1</v>
      </c>
      <c r="N76" s="39">
        <v>1</v>
      </c>
    </row>
    <row r="77" spans="2:14" x14ac:dyDescent="0.25">
      <c r="B77" s="36"/>
      <c r="C77" s="26"/>
      <c r="D77" s="37"/>
      <c r="E77" s="26"/>
      <c r="F77" s="37"/>
      <c r="G77" s="37">
        <v>777</v>
      </c>
      <c r="H77" s="38">
        <v>0</v>
      </c>
      <c r="I77" s="38">
        <v>0</v>
      </c>
      <c r="J77" s="38">
        <v>1</v>
      </c>
      <c r="K77" s="38">
        <v>0</v>
      </c>
      <c r="L77" s="38">
        <v>0</v>
      </c>
      <c r="M77" s="38">
        <v>0</v>
      </c>
      <c r="N77" s="39">
        <v>0</v>
      </c>
    </row>
    <row r="78" spans="2:14" x14ac:dyDescent="0.25">
      <c r="B78" s="31" t="s">
        <v>10370</v>
      </c>
      <c r="C78" s="32" t="s">
        <v>1599</v>
      </c>
      <c r="D78" s="33" t="s">
        <v>1599</v>
      </c>
      <c r="E78" s="32" t="s">
        <v>165</v>
      </c>
      <c r="F78" s="33" t="s">
        <v>335</v>
      </c>
      <c r="G78" s="33">
        <v>330</v>
      </c>
      <c r="H78" s="34">
        <v>0</v>
      </c>
      <c r="I78" s="34">
        <v>0</v>
      </c>
      <c r="J78" s="34">
        <v>0</v>
      </c>
      <c r="K78" s="34">
        <v>0</v>
      </c>
      <c r="L78" s="34">
        <v>1</v>
      </c>
      <c r="M78" s="34">
        <v>0</v>
      </c>
      <c r="N78" s="35">
        <v>1</v>
      </c>
    </row>
    <row r="79" spans="2:14" x14ac:dyDescent="0.25">
      <c r="B79" s="36"/>
      <c r="C79" s="26"/>
      <c r="D79" s="37"/>
      <c r="E79" s="26"/>
      <c r="F79" s="37" t="s">
        <v>11907</v>
      </c>
      <c r="G79" s="37">
        <v>777</v>
      </c>
      <c r="H79" s="38">
        <v>1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9">
        <v>0</v>
      </c>
    </row>
    <row r="80" spans="2:14" x14ac:dyDescent="0.25">
      <c r="B80" s="36"/>
      <c r="C80" s="26" t="s">
        <v>2855</v>
      </c>
      <c r="D80" s="37" t="s">
        <v>3980</v>
      </c>
      <c r="E80" s="26" t="s">
        <v>151</v>
      </c>
      <c r="F80" s="37" t="s">
        <v>335</v>
      </c>
      <c r="G80" s="37">
        <v>330</v>
      </c>
      <c r="H80" s="38">
        <v>1</v>
      </c>
      <c r="I80" s="38">
        <v>0</v>
      </c>
      <c r="J80" s="38">
        <v>0</v>
      </c>
      <c r="K80" s="38">
        <v>1</v>
      </c>
      <c r="L80" s="38">
        <v>0</v>
      </c>
      <c r="M80" s="38">
        <v>0</v>
      </c>
      <c r="N80" s="39">
        <v>0</v>
      </c>
    </row>
    <row r="81" spans="2:14" x14ac:dyDescent="0.25">
      <c r="B81" s="36"/>
      <c r="C81" s="26" t="s">
        <v>741</v>
      </c>
      <c r="D81" s="37" t="s">
        <v>1007</v>
      </c>
      <c r="E81" s="26" t="s">
        <v>1006</v>
      </c>
      <c r="F81" s="37" t="s">
        <v>335</v>
      </c>
      <c r="G81" s="37">
        <v>330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9">
        <v>1</v>
      </c>
    </row>
    <row r="82" spans="2:14" x14ac:dyDescent="0.25">
      <c r="B82" s="36"/>
      <c r="C82" s="26"/>
      <c r="D82" s="37" t="s">
        <v>2214</v>
      </c>
      <c r="E82" s="26" t="s">
        <v>322</v>
      </c>
      <c r="F82" s="37" t="s">
        <v>335</v>
      </c>
      <c r="G82" s="37">
        <v>330</v>
      </c>
      <c r="H82" s="38">
        <v>1</v>
      </c>
      <c r="I82" s="38">
        <v>0</v>
      </c>
      <c r="J82" s="38">
        <v>0</v>
      </c>
      <c r="K82" s="38">
        <v>1</v>
      </c>
      <c r="L82" s="38">
        <v>0</v>
      </c>
      <c r="M82" s="38">
        <v>0</v>
      </c>
      <c r="N82" s="39">
        <v>0</v>
      </c>
    </row>
    <row r="83" spans="2:14" x14ac:dyDescent="0.25">
      <c r="B83" s="36"/>
      <c r="C83" s="26"/>
      <c r="D83" s="37" t="s">
        <v>9517</v>
      </c>
      <c r="E83" s="26" t="s">
        <v>315</v>
      </c>
      <c r="F83" s="37" t="s">
        <v>335</v>
      </c>
      <c r="G83" s="37">
        <v>330</v>
      </c>
      <c r="H83" s="38">
        <v>0</v>
      </c>
      <c r="I83" s="38">
        <v>0</v>
      </c>
      <c r="J83" s="38">
        <v>0</v>
      </c>
      <c r="K83" s="38">
        <v>0</v>
      </c>
      <c r="L83" s="38">
        <v>1</v>
      </c>
      <c r="M83" s="38">
        <v>0</v>
      </c>
      <c r="N83" s="39">
        <v>1</v>
      </c>
    </row>
    <row r="84" spans="2:14" x14ac:dyDescent="0.25">
      <c r="B84" s="36"/>
      <c r="C84" s="26"/>
      <c r="D84" s="37" t="s">
        <v>4085</v>
      </c>
      <c r="E84" s="26" t="s">
        <v>153</v>
      </c>
      <c r="F84" s="37" t="s">
        <v>335</v>
      </c>
      <c r="G84" s="37">
        <v>330</v>
      </c>
      <c r="H84" s="38">
        <v>1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9">
        <v>1</v>
      </c>
    </row>
    <row r="85" spans="2:14" x14ac:dyDescent="0.25">
      <c r="B85" s="36"/>
      <c r="C85" s="26"/>
      <c r="D85" s="37"/>
      <c r="E85" s="26"/>
      <c r="F85" s="37"/>
      <c r="G85" s="37">
        <v>747</v>
      </c>
      <c r="H85" s="38">
        <v>0</v>
      </c>
      <c r="I85" s="38">
        <v>1</v>
      </c>
      <c r="J85" s="38">
        <v>0</v>
      </c>
      <c r="K85" s="38">
        <v>0</v>
      </c>
      <c r="L85" s="38">
        <v>1</v>
      </c>
      <c r="M85" s="38">
        <v>0</v>
      </c>
      <c r="N85" s="39">
        <v>0</v>
      </c>
    </row>
    <row r="86" spans="2:14" x14ac:dyDescent="0.25">
      <c r="B86" s="36"/>
      <c r="C86" s="26"/>
      <c r="D86" s="37" t="s">
        <v>2412</v>
      </c>
      <c r="E86" s="26" t="s">
        <v>311</v>
      </c>
      <c r="F86" s="37" t="s">
        <v>335</v>
      </c>
      <c r="G86" s="37">
        <v>330</v>
      </c>
      <c r="H86" s="38">
        <v>1</v>
      </c>
      <c r="I86" s="38">
        <v>1</v>
      </c>
      <c r="J86" s="38">
        <v>0</v>
      </c>
      <c r="K86" s="38">
        <v>0</v>
      </c>
      <c r="L86" s="38">
        <v>2</v>
      </c>
      <c r="M86" s="38">
        <v>0</v>
      </c>
      <c r="N86" s="39">
        <v>0</v>
      </c>
    </row>
    <row r="87" spans="2:14" x14ac:dyDescent="0.25">
      <c r="B87" s="36"/>
      <c r="C87" s="26"/>
      <c r="D87" s="37" t="s">
        <v>2364</v>
      </c>
      <c r="E87" s="26" t="s">
        <v>155</v>
      </c>
      <c r="F87" s="37" t="s">
        <v>335</v>
      </c>
      <c r="G87" s="37">
        <v>330</v>
      </c>
      <c r="H87" s="38">
        <v>0</v>
      </c>
      <c r="I87" s="38">
        <v>0</v>
      </c>
      <c r="J87" s="38">
        <v>1</v>
      </c>
      <c r="K87" s="38">
        <v>0</v>
      </c>
      <c r="L87" s="38">
        <v>0</v>
      </c>
      <c r="M87" s="38">
        <v>0</v>
      </c>
      <c r="N87" s="39">
        <v>1</v>
      </c>
    </row>
    <row r="88" spans="2:14" x14ac:dyDescent="0.25">
      <c r="B88" s="36"/>
      <c r="C88" s="26"/>
      <c r="D88" s="37"/>
      <c r="E88" s="26"/>
      <c r="F88" s="37"/>
      <c r="G88" s="37">
        <v>747</v>
      </c>
      <c r="H88" s="38">
        <v>0</v>
      </c>
      <c r="I88" s="38">
        <v>1</v>
      </c>
      <c r="J88" s="38">
        <v>0</v>
      </c>
      <c r="K88" s="38">
        <v>0</v>
      </c>
      <c r="L88" s="38">
        <v>0</v>
      </c>
      <c r="M88" s="38">
        <v>1</v>
      </c>
      <c r="N88" s="39">
        <v>0</v>
      </c>
    </row>
    <row r="89" spans="2:14" x14ac:dyDescent="0.25">
      <c r="B89" s="36"/>
      <c r="C89" s="26"/>
      <c r="D89" s="37"/>
      <c r="E89" s="26"/>
      <c r="F89" s="37"/>
      <c r="G89" s="37">
        <v>777</v>
      </c>
      <c r="H89" s="38">
        <v>0</v>
      </c>
      <c r="I89" s="38">
        <v>0</v>
      </c>
      <c r="J89" s="38">
        <v>0</v>
      </c>
      <c r="K89" s="38">
        <v>0</v>
      </c>
      <c r="L89" s="38">
        <v>1</v>
      </c>
      <c r="M89" s="38">
        <v>0</v>
      </c>
      <c r="N89" s="39">
        <v>0</v>
      </c>
    </row>
    <row r="90" spans="2:14" x14ac:dyDescent="0.25">
      <c r="B90" s="36"/>
      <c r="C90" s="26" t="s">
        <v>1978</v>
      </c>
      <c r="D90" s="37" t="s">
        <v>1976</v>
      </c>
      <c r="E90" s="26" t="s">
        <v>80</v>
      </c>
      <c r="F90" s="37" t="s">
        <v>335</v>
      </c>
      <c r="G90" s="37">
        <v>310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9">
        <v>1</v>
      </c>
    </row>
    <row r="91" spans="2:14" x14ac:dyDescent="0.25">
      <c r="B91" s="36"/>
      <c r="C91" s="26"/>
      <c r="D91" s="37" t="s">
        <v>4560</v>
      </c>
      <c r="E91" s="26" t="s">
        <v>81</v>
      </c>
      <c r="F91" s="37" t="s">
        <v>335</v>
      </c>
      <c r="G91" s="37">
        <v>310</v>
      </c>
      <c r="H91" s="38">
        <v>0</v>
      </c>
      <c r="I91" s="38">
        <v>1</v>
      </c>
      <c r="J91" s="38">
        <v>0</v>
      </c>
      <c r="K91" s="38">
        <v>1</v>
      </c>
      <c r="L91" s="38">
        <v>1</v>
      </c>
      <c r="M91" s="38">
        <v>0</v>
      </c>
      <c r="N91" s="39">
        <v>1</v>
      </c>
    </row>
    <row r="92" spans="2:14" x14ac:dyDescent="0.25">
      <c r="B92" s="36"/>
      <c r="C92" s="26" t="s">
        <v>586</v>
      </c>
      <c r="D92" s="37" t="s">
        <v>584</v>
      </c>
      <c r="E92" s="26" t="s">
        <v>173</v>
      </c>
      <c r="F92" s="37" t="s">
        <v>335</v>
      </c>
      <c r="G92" s="37">
        <v>330</v>
      </c>
      <c r="H92" s="38">
        <v>0</v>
      </c>
      <c r="I92" s="38">
        <v>1</v>
      </c>
      <c r="J92" s="38">
        <v>0</v>
      </c>
      <c r="K92" s="38">
        <v>0</v>
      </c>
      <c r="L92" s="38">
        <v>1</v>
      </c>
      <c r="M92" s="38">
        <v>0</v>
      </c>
      <c r="N92" s="39">
        <v>0</v>
      </c>
    </row>
    <row r="93" spans="2:14" x14ac:dyDescent="0.25">
      <c r="B93" s="36"/>
      <c r="C93" s="26"/>
      <c r="D93" s="37"/>
      <c r="E93" s="26"/>
      <c r="F93" s="37" t="s">
        <v>11907</v>
      </c>
      <c r="G93" s="37">
        <v>330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9">
        <v>2</v>
      </c>
    </row>
    <row r="94" spans="2:14" x14ac:dyDescent="0.25">
      <c r="B94" s="36"/>
      <c r="C94" s="26" t="s">
        <v>636</v>
      </c>
      <c r="D94" s="37" t="s">
        <v>636</v>
      </c>
      <c r="E94" s="26" t="s">
        <v>162</v>
      </c>
      <c r="F94" s="37" t="s">
        <v>335</v>
      </c>
      <c r="G94" s="37">
        <v>330</v>
      </c>
      <c r="H94" s="38">
        <v>0</v>
      </c>
      <c r="I94" s="38">
        <v>0</v>
      </c>
      <c r="J94" s="38">
        <v>0</v>
      </c>
      <c r="K94" s="38">
        <v>1</v>
      </c>
      <c r="L94" s="38">
        <v>0</v>
      </c>
      <c r="M94" s="38">
        <v>1</v>
      </c>
      <c r="N94" s="39">
        <v>0</v>
      </c>
    </row>
    <row r="95" spans="2:14" x14ac:dyDescent="0.25">
      <c r="B95" s="36"/>
      <c r="C95" s="26"/>
      <c r="D95" s="37"/>
      <c r="E95" s="26"/>
      <c r="F95" s="37"/>
      <c r="G95" s="37">
        <v>777</v>
      </c>
      <c r="H95" s="38">
        <v>0</v>
      </c>
      <c r="I95" s="38">
        <v>1</v>
      </c>
      <c r="J95" s="38">
        <v>0</v>
      </c>
      <c r="K95" s="38">
        <v>0</v>
      </c>
      <c r="L95" s="38">
        <v>1</v>
      </c>
      <c r="M95" s="38">
        <v>0</v>
      </c>
      <c r="N95" s="39">
        <v>0</v>
      </c>
    </row>
    <row r="96" spans="2:14" x14ac:dyDescent="0.25">
      <c r="B96" s="36"/>
      <c r="C96" s="26"/>
      <c r="D96" s="37"/>
      <c r="E96" s="26"/>
      <c r="F96" s="37" t="s">
        <v>11907</v>
      </c>
      <c r="G96" s="37">
        <v>777</v>
      </c>
      <c r="H96" s="38">
        <v>1</v>
      </c>
      <c r="I96" s="38">
        <v>1</v>
      </c>
      <c r="J96" s="38">
        <v>0</v>
      </c>
      <c r="K96" s="38">
        <v>0</v>
      </c>
      <c r="L96" s="38">
        <v>0</v>
      </c>
      <c r="M96" s="38">
        <v>0</v>
      </c>
      <c r="N96" s="39">
        <v>0</v>
      </c>
    </row>
    <row r="97" spans="2:14" x14ac:dyDescent="0.25">
      <c r="B97" s="36"/>
      <c r="C97" s="26" t="s">
        <v>1874</v>
      </c>
      <c r="D97" s="37" t="s">
        <v>1872</v>
      </c>
      <c r="E97" s="26" t="s">
        <v>175</v>
      </c>
      <c r="F97" s="37" t="s">
        <v>335</v>
      </c>
      <c r="G97" s="37">
        <v>330</v>
      </c>
      <c r="H97" s="38">
        <v>0</v>
      </c>
      <c r="I97" s="38">
        <v>0</v>
      </c>
      <c r="J97" s="38">
        <v>0</v>
      </c>
      <c r="K97" s="38">
        <v>0</v>
      </c>
      <c r="L97" s="38">
        <v>1</v>
      </c>
      <c r="M97" s="38">
        <v>0</v>
      </c>
      <c r="N97" s="39">
        <v>0</v>
      </c>
    </row>
    <row r="98" spans="2:14" x14ac:dyDescent="0.25">
      <c r="B98" s="36"/>
      <c r="C98" s="26"/>
      <c r="D98" s="37"/>
      <c r="E98" s="26"/>
      <c r="F98" s="37" t="s">
        <v>11907</v>
      </c>
      <c r="G98" s="37">
        <v>330</v>
      </c>
      <c r="H98" s="38">
        <v>0</v>
      </c>
      <c r="I98" s="38">
        <v>1</v>
      </c>
      <c r="J98" s="38">
        <v>3</v>
      </c>
      <c r="K98" s="38">
        <v>3</v>
      </c>
      <c r="L98" s="38">
        <v>3</v>
      </c>
      <c r="M98" s="38">
        <v>2</v>
      </c>
      <c r="N98" s="39">
        <v>3</v>
      </c>
    </row>
    <row r="99" spans="2:14" x14ac:dyDescent="0.25">
      <c r="B99" s="36"/>
      <c r="C99" s="26" t="s">
        <v>5493</v>
      </c>
      <c r="D99" s="37" t="s">
        <v>10044</v>
      </c>
      <c r="E99" s="26" t="s">
        <v>157</v>
      </c>
      <c r="F99" s="37" t="s">
        <v>11907</v>
      </c>
      <c r="G99" s="37">
        <v>777</v>
      </c>
      <c r="H99" s="38">
        <v>1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9">
        <v>0</v>
      </c>
    </row>
    <row r="100" spans="2:14" x14ac:dyDescent="0.25">
      <c r="B100" s="36"/>
      <c r="C100" s="26" t="s">
        <v>2798</v>
      </c>
      <c r="D100" s="37" t="s">
        <v>6970</v>
      </c>
      <c r="E100" s="26" t="s">
        <v>164</v>
      </c>
      <c r="F100" s="37" t="s">
        <v>335</v>
      </c>
      <c r="G100" s="37">
        <v>330</v>
      </c>
      <c r="H100" s="38">
        <v>0</v>
      </c>
      <c r="I100" s="38">
        <v>1</v>
      </c>
      <c r="J100" s="38">
        <v>0</v>
      </c>
      <c r="K100" s="38">
        <v>0</v>
      </c>
      <c r="L100" s="38">
        <v>0</v>
      </c>
      <c r="M100" s="38">
        <v>0</v>
      </c>
      <c r="N100" s="39">
        <v>0</v>
      </c>
    </row>
    <row r="101" spans="2:14" x14ac:dyDescent="0.25">
      <c r="B101" s="36"/>
      <c r="C101" s="26"/>
      <c r="D101" s="37"/>
      <c r="E101" s="26"/>
      <c r="F101" s="37"/>
      <c r="G101" s="37">
        <v>747</v>
      </c>
      <c r="H101" s="38">
        <v>0</v>
      </c>
      <c r="I101" s="38">
        <v>0</v>
      </c>
      <c r="J101" s="38">
        <v>0</v>
      </c>
      <c r="K101" s="38">
        <v>0</v>
      </c>
      <c r="L101" s="38">
        <v>1</v>
      </c>
      <c r="M101" s="38">
        <v>0</v>
      </c>
      <c r="N101" s="39">
        <v>0</v>
      </c>
    </row>
    <row r="102" spans="2:14" x14ac:dyDescent="0.25">
      <c r="B102" s="36"/>
      <c r="C102" s="26" t="s">
        <v>441</v>
      </c>
      <c r="D102" s="37" t="s">
        <v>7944</v>
      </c>
      <c r="E102" s="26" t="s">
        <v>149</v>
      </c>
      <c r="F102" s="37" t="s">
        <v>335</v>
      </c>
      <c r="G102" s="37">
        <v>777</v>
      </c>
      <c r="H102" s="38">
        <v>1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9">
        <v>0</v>
      </c>
    </row>
    <row r="103" spans="2:14" x14ac:dyDescent="0.25">
      <c r="B103" s="36"/>
      <c r="C103" s="26"/>
      <c r="D103" s="37"/>
      <c r="E103" s="26"/>
      <c r="F103" s="37" t="s">
        <v>11907</v>
      </c>
      <c r="G103" s="37">
        <v>330</v>
      </c>
      <c r="H103" s="38">
        <v>0</v>
      </c>
      <c r="I103" s="38">
        <v>0</v>
      </c>
      <c r="J103" s="38">
        <v>1</v>
      </c>
      <c r="K103" s="38">
        <v>1</v>
      </c>
      <c r="L103" s="38">
        <v>1</v>
      </c>
      <c r="M103" s="38">
        <v>1</v>
      </c>
      <c r="N103" s="39">
        <v>1</v>
      </c>
    </row>
    <row r="104" spans="2:14" x14ac:dyDescent="0.25">
      <c r="B104" s="36"/>
      <c r="C104" s="26"/>
      <c r="D104" s="37"/>
      <c r="E104" s="26"/>
      <c r="F104" s="37"/>
      <c r="G104" s="37">
        <v>777</v>
      </c>
      <c r="H104" s="38">
        <v>0</v>
      </c>
      <c r="I104" s="38">
        <v>1</v>
      </c>
      <c r="J104" s="38">
        <v>0</v>
      </c>
      <c r="K104" s="38">
        <v>0</v>
      </c>
      <c r="L104" s="38">
        <v>0</v>
      </c>
      <c r="M104" s="38">
        <v>0</v>
      </c>
      <c r="N104" s="39">
        <v>0</v>
      </c>
    </row>
    <row r="105" spans="2:14" x14ac:dyDescent="0.25">
      <c r="B105" s="36"/>
      <c r="C105" s="26"/>
      <c r="D105" s="37" t="s">
        <v>8921</v>
      </c>
      <c r="E105" s="26" t="s">
        <v>152</v>
      </c>
      <c r="F105" s="37" t="s">
        <v>11907</v>
      </c>
      <c r="G105" s="37">
        <v>330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9">
        <v>1</v>
      </c>
    </row>
    <row r="106" spans="2:14" x14ac:dyDescent="0.25">
      <c r="B106" s="36"/>
      <c r="C106" s="26"/>
      <c r="D106" s="37" t="s">
        <v>7123</v>
      </c>
      <c r="E106" s="26" t="s">
        <v>150</v>
      </c>
      <c r="F106" s="37" t="s">
        <v>11907</v>
      </c>
      <c r="G106" s="37">
        <v>330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9">
        <v>1</v>
      </c>
    </row>
    <row r="107" spans="2:14" x14ac:dyDescent="0.25">
      <c r="B107" s="36"/>
      <c r="C107" s="26" t="s">
        <v>688</v>
      </c>
      <c r="D107" s="37" t="s">
        <v>4328</v>
      </c>
      <c r="E107" s="26" t="s">
        <v>166</v>
      </c>
      <c r="F107" s="37" t="s">
        <v>335</v>
      </c>
      <c r="G107" s="37">
        <v>330</v>
      </c>
      <c r="H107" s="38">
        <v>1</v>
      </c>
      <c r="I107" s="38">
        <v>1</v>
      </c>
      <c r="J107" s="38">
        <v>0</v>
      </c>
      <c r="K107" s="38">
        <v>0</v>
      </c>
      <c r="L107" s="38">
        <v>0</v>
      </c>
      <c r="M107" s="38">
        <v>0</v>
      </c>
      <c r="N107" s="39">
        <v>1</v>
      </c>
    </row>
    <row r="108" spans="2:14" x14ac:dyDescent="0.25">
      <c r="B108" s="36"/>
      <c r="C108" s="26"/>
      <c r="D108" s="37"/>
      <c r="E108" s="26"/>
      <c r="F108" s="37" t="s">
        <v>11907</v>
      </c>
      <c r="G108" s="37">
        <v>330</v>
      </c>
      <c r="H108" s="38">
        <v>0</v>
      </c>
      <c r="I108" s="38">
        <v>0</v>
      </c>
      <c r="J108" s="38">
        <v>0</v>
      </c>
      <c r="K108" s="38">
        <v>0</v>
      </c>
      <c r="L108" s="38">
        <v>1</v>
      </c>
      <c r="M108" s="38">
        <v>1</v>
      </c>
      <c r="N108" s="39">
        <v>1</v>
      </c>
    </row>
    <row r="109" spans="2:14" x14ac:dyDescent="0.25">
      <c r="B109" s="36"/>
      <c r="C109" s="26" t="s">
        <v>502</v>
      </c>
      <c r="D109" s="37" t="s">
        <v>4261</v>
      </c>
      <c r="E109" s="26" t="s">
        <v>59</v>
      </c>
      <c r="F109" s="37" t="s">
        <v>335</v>
      </c>
      <c r="G109" s="37">
        <v>330</v>
      </c>
      <c r="H109" s="38">
        <v>0</v>
      </c>
      <c r="I109" s="38">
        <v>1</v>
      </c>
      <c r="J109" s="38">
        <v>0</v>
      </c>
      <c r="K109" s="38">
        <v>0</v>
      </c>
      <c r="L109" s="38">
        <v>0</v>
      </c>
      <c r="M109" s="38">
        <v>0</v>
      </c>
      <c r="N109" s="39">
        <v>0</v>
      </c>
    </row>
    <row r="110" spans="2:14" x14ac:dyDescent="0.25">
      <c r="B110" s="36"/>
      <c r="C110" s="26"/>
      <c r="D110" s="37" t="s">
        <v>13409</v>
      </c>
      <c r="E110" s="26" t="s">
        <v>54</v>
      </c>
      <c r="F110" s="37" t="s">
        <v>335</v>
      </c>
      <c r="G110" s="37">
        <v>777</v>
      </c>
      <c r="H110" s="38">
        <v>1</v>
      </c>
      <c r="I110" s="38">
        <v>0</v>
      </c>
      <c r="J110" s="38">
        <v>0</v>
      </c>
      <c r="K110" s="38">
        <v>1</v>
      </c>
      <c r="L110" s="38">
        <v>0</v>
      </c>
      <c r="M110" s="38">
        <v>0</v>
      </c>
      <c r="N110" s="39">
        <v>0</v>
      </c>
    </row>
    <row r="111" spans="2:14" x14ac:dyDescent="0.25">
      <c r="B111" s="36"/>
      <c r="C111" s="26" t="s">
        <v>600</v>
      </c>
      <c r="D111" s="37" t="s">
        <v>3432</v>
      </c>
      <c r="E111" s="26" t="s">
        <v>158</v>
      </c>
      <c r="F111" s="37" t="s">
        <v>335</v>
      </c>
      <c r="G111" s="37">
        <v>777</v>
      </c>
      <c r="H111" s="38">
        <v>1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9">
        <v>0</v>
      </c>
    </row>
    <row r="112" spans="2:14" x14ac:dyDescent="0.25">
      <c r="B112" s="36"/>
      <c r="C112" s="26"/>
      <c r="D112" s="37"/>
      <c r="E112" s="26"/>
      <c r="F112" s="37" t="s">
        <v>11907</v>
      </c>
      <c r="G112" s="37">
        <v>777</v>
      </c>
      <c r="H112" s="38">
        <v>1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9">
        <v>0</v>
      </c>
    </row>
    <row r="113" spans="2:14" x14ac:dyDescent="0.25">
      <c r="B113" s="36"/>
      <c r="C113" s="26" t="s">
        <v>15578</v>
      </c>
      <c r="D113" s="37" t="s">
        <v>4493</v>
      </c>
      <c r="E113" s="26" t="s">
        <v>313</v>
      </c>
      <c r="F113" s="37" t="s">
        <v>335</v>
      </c>
      <c r="G113" s="37">
        <v>330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9">
        <v>1</v>
      </c>
    </row>
    <row r="114" spans="2:14" x14ac:dyDescent="0.25">
      <c r="B114" s="36"/>
      <c r="C114" s="26"/>
      <c r="D114" s="37"/>
      <c r="E114" s="26"/>
      <c r="F114" s="37"/>
      <c r="G114" s="37">
        <v>747</v>
      </c>
      <c r="H114" s="38">
        <v>1</v>
      </c>
      <c r="I114" s="38">
        <v>1</v>
      </c>
      <c r="J114" s="38">
        <v>0</v>
      </c>
      <c r="K114" s="38">
        <v>1</v>
      </c>
      <c r="L114" s="38">
        <v>0</v>
      </c>
      <c r="M114" s="38">
        <v>0</v>
      </c>
      <c r="N114" s="39">
        <v>0</v>
      </c>
    </row>
    <row r="115" spans="2:14" x14ac:dyDescent="0.25">
      <c r="B115" s="36"/>
      <c r="C115" s="26"/>
      <c r="D115" s="37"/>
      <c r="E115" s="26"/>
      <c r="F115" s="37"/>
      <c r="G115" s="37">
        <v>777</v>
      </c>
      <c r="H115" s="38">
        <v>0</v>
      </c>
      <c r="I115" s="38">
        <v>1</v>
      </c>
      <c r="J115" s="38">
        <v>0</v>
      </c>
      <c r="K115" s="38">
        <v>0</v>
      </c>
      <c r="L115" s="38">
        <v>1</v>
      </c>
      <c r="M115" s="38">
        <v>0</v>
      </c>
      <c r="N115" s="39">
        <v>0</v>
      </c>
    </row>
    <row r="116" spans="2:14" x14ac:dyDescent="0.25">
      <c r="B116" s="36"/>
      <c r="C116" s="26"/>
      <c r="D116" s="37"/>
      <c r="E116" s="26" t="s">
        <v>161</v>
      </c>
      <c r="F116" s="37" t="s">
        <v>11907</v>
      </c>
      <c r="G116" s="37">
        <v>777</v>
      </c>
      <c r="H116" s="38">
        <v>1</v>
      </c>
      <c r="I116" s="38">
        <v>1</v>
      </c>
      <c r="J116" s="38">
        <v>0</v>
      </c>
      <c r="K116" s="38">
        <v>0</v>
      </c>
      <c r="L116" s="38">
        <v>0</v>
      </c>
      <c r="M116" s="38">
        <v>0</v>
      </c>
      <c r="N116" s="39">
        <v>0</v>
      </c>
    </row>
    <row r="117" spans="2:14" x14ac:dyDescent="0.25">
      <c r="B117" s="36"/>
      <c r="C117" s="26" t="s">
        <v>2063</v>
      </c>
      <c r="D117" s="37" t="s">
        <v>7726</v>
      </c>
      <c r="E117" s="26" t="s">
        <v>148</v>
      </c>
      <c r="F117" s="37" t="s">
        <v>11907</v>
      </c>
      <c r="G117" s="37">
        <v>330</v>
      </c>
      <c r="H117" s="38">
        <v>0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9">
        <v>1</v>
      </c>
    </row>
    <row r="118" spans="2:14" x14ac:dyDescent="0.25">
      <c r="B118" s="36"/>
      <c r="C118" s="26" t="s">
        <v>464</v>
      </c>
      <c r="D118" s="37" t="s">
        <v>6918</v>
      </c>
      <c r="E118" s="26" t="s">
        <v>177</v>
      </c>
      <c r="F118" s="37" t="s">
        <v>11907</v>
      </c>
      <c r="G118" s="37">
        <v>330</v>
      </c>
      <c r="H118" s="38">
        <v>0</v>
      </c>
      <c r="I118" s="38">
        <v>1</v>
      </c>
      <c r="J118" s="38">
        <v>1</v>
      </c>
      <c r="K118" s="38">
        <v>1</v>
      </c>
      <c r="L118" s="38">
        <v>1</v>
      </c>
      <c r="M118" s="38">
        <v>1</v>
      </c>
      <c r="N118" s="39">
        <v>1</v>
      </c>
    </row>
    <row r="119" spans="2:14" x14ac:dyDescent="0.25">
      <c r="B119" s="40"/>
      <c r="C119" s="41" t="s">
        <v>1794</v>
      </c>
      <c r="D119" s="42" t="s">
        <v>8441</v>
      </c>
      <c r="E119" s="41" t="s">
        <v>156</v>
      </c>
      <c r="F119" s="42" t="s">
        <v>11907</v>
      </c>
      <c r="G119" s="42">
        <v>330</v>
      </c>
      <c r="H119" s="43">
        <v>0</v>
      </c>
      <c r="I119" s="43">
        <v>0</v>
      </c>
      <c r="J119" s="43">
        <v>0</v>
      </c>
      <c r="K119" s="43">
        <v>1</v>
      </c>
      <c r="L119" s="43">
        <v>1</v>
      </c>
      <c r="M119" s="43">
        <v>0</v>
      </c>
      <c r="N119" s="44">
        <v>1</v>
      </c>
    </row>
    <row r="120" spans="2:14" x14ac:dyDescent="0.25">
      <c r="B120" s="31" t="s">
        <v>18067</v>
      </c>
      <c r="C120" s="32" t="s">
        <v>1098</v>
      </c>
      <c r="D120" s="33" t="s">
        <v>9146</v>
      </c>
      <c r="E120" s="32" t="s">
        <v>9145</v>
      </c>
      <c r="F120" s="33" t="s">
        <v>335</v>
      </c>
      <c r="G120" s="33">
        <v>330</v>
      </c>
      <c r="H120" s="34">
        <v>0</v>
      </c>
      <c r="I120" s="34">
        <v>0</v>
      </c>
      <c r="J120" s="34">
        <v>0</v>
      </c>
      <c r="K120" s="34">
        <v>1</v>
      </c>
      <c r="L120" s="34">
        <v>0</v>
      </c>
      <c r="M120" s="34">
        <v>0</v>
      </c>
      <c r="N120" s="35">
        <v>0</v>
      </c>
    </row>
    <row r="121" spans="2:14" x14ac:dyDescent="0.25">
      <c r="B121" s="36"/>
      <c r="C121" s="26"/>
      <c r="D121" s="37"/>
      <c r="E121" s="26"/>
      <c r="F121" s="37"/>
      <c r="G121" s="37">
        <v>777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9">
        <v>1</v>
      </c>
    </row>
    <row r="122" spans="2:14" x14ac:dyDescent="0.25">
      <c r="B122" s="36"/>
      <c r="C122" s="26"/>
      <c r="D122" s="37" t="s">
        <v>16074</v>
      </c>
      <c r="E122" s="26" t="s">
        <v>206</v>
      </c>
      <c r="F122" s="37" t="s">
        <v>335</v>
      </c>
      <c r="G122" s="37">
        <v>330</v>
      </c>
      <c r="H122" s="38">
        <v>0</v>
      </c>
      <c r="I122" s="38">
        <v>0</v>
      </c>
      <c r="J122" s="38">
        <v>1</v>
      </c>
      <c r="K122" s="38">
        <v>0</v>
      </c>
      <c r="L122" s="38">
        <v>0</v>
      </c>
      <c r="M122" s="38">
        <v>1</v>
      </c>
      <c r="N122" s="39">
        <v>0</v>
      </c>
    </row>
    <row r="123" spans="2:14" x14ac:dyDescent="0.25">
      <c r="B123" s="36"/>
      <c r="C123" s="26" t="s">
        <v>2451</v>
      </c>
      <c r="D123" s="37" t="s">
        <v>9882</v>
      </c>
      <c r="E123" s="26" t="s">
        <v>76</v>
      </c>
      <c r="F123" s="37" t="s">
        <v>335</v>
      </c>
      <c r="G123" s="37">
        <v>310</v>
      </c>
      <c r="H123" s="38">
        <v>0</v>
      </c>
      <c r="I123" s="38">
        <v>0</v>
      </c>
      <c r="J123" s="38">
        <v>0</v>
      </c>
      <c r="K123" s="38">
        <v>0</v>
      </c>
      <c r="L123" s="38">
        <v>1</v>
      </c>
      <c r="M123" s="38">
        <v>0</v>
      </c>
      <c r="N123" s="39">
        <v>0</v>
      </c>
    </row>
    <row r="124" spans="2:14" x14ac:dyDescent="0.25">
      <c r="B124" s="36"/>
      <c r="C124" s="26"/>
      <c r="D124" s="37"/>
      <c r="E124" s="26"/>
      <c r="F124" s="37"/>
      <c r="G124" s="37">
        <v>330</v>
      </c>
      <c r="H124" s="38">
        <v>0</v>
      </c>
      <c r="I124" s="38">
        <v>0</v>
      </c>
      <c r="J124" s="38">
        <v>1</v>
      </c>
      <c r="K124" s="38">
        <v>0</v>
      </c>
      <c r="L124" s="38">
        <v>0</v>
      </c>
      <c r="M124" s="38">
        <v>0</v>
      </c>
      <c r="N124" s="39">
        <v>0</v>
      </c>
    </row>
    <row r="125" spans="2:14" x14ac:dyDescent="0.25">
      <c r="B125" s="36"/>
      <c r="C125" s="26" t="s">
        <v>18102</v>
      </c>
      <c r="D125" s="37" t="s">
        <v>12549</v>
      </c>
      <c r="E125" s="26" t="s">
        <v>240</v>
      </c>
      <c r="F125" s="37" t="s">
        <v>335</v>
      </c>
      <c r="G125" s="37">
        <v>310</v>
      </c>
      <c r="H125" s="38">
        <v>0</v>
      </c>
      <c r="I125" s="38">
        <v>1</v>
      </c>
      <c r="J125" s="38">
        <v>0</v>
      </c>
      <c r="K125" s="38">
        <v>0</v>
      </c>
      <c r="L125" s="38">
        <v>0</v>
      </c>
      <c r="M125" s="38">
        <v>0</v>
      </c>
      <c r="N125" s="39">
        <v>0</v>
      </c>
    </row>
    <row r="126" spans="2:14" x14ac:dyDescent="0.25">
      <c r="B126" s="36"/>
      <c r="C126" s="26"/>
      <c r="D126" s="37"/>
      <c r="E126" s="26"/>
      <c r="F126" s="37"/>
      <c r="G126" s="37">
        <v>330</v>
      </c>
      <c r="H126" s="38">
        <v>0</v>
      </c>
      <c r="I126" s="38">
        <v>0</v>
      </c>
      <c r="J126" s="38">
        <v>0</v>
      </c>
      <c r="K126" s="38">
        <v>1</v>
      </c>
      <c r="L126" s="38">
        <v>0</v>
      </c>
      <c r="M126" s="38">
        <v>1</v>
      </c>
      <c r="N126" s="39">
        <v>0</v>
      </c>
    </row>
    <row r="127" spans="2:14" x14ac:dyDescent="0.25">
      <c r="B127" s="36"/>
      <c r="C127" s="26"/>
      <c r="D127" s="37"/>
      <c r="E127" s="26"/>
      <c r="F127" s="37" t="s">
        <v>11907</v>
      </c>
      <c r="G127" s="37">
        <v>330</v>
      </c>
      <c r="H127" s="38">
        <v>1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9">
        <v>0</v>
      </c>
    </row>
    <row r="128" spans="2:14" x14ac:dyDescent="0.25">
      <c r="B128" s="36"/>
      <c r="C128" s="26" t="s">
        <v>401</v>
      </c>
      <c r="D128" s="37" t="s">
        <v>2204</v>
      </c>
      <c r="E128" s="26" t="s">
        <v>229</v>
      </c>
      <c r="F128" s="37" t="s">
        <v>335</v>
      </c>
      <c r="G128" s="37">
        <v>330</v>
      </c>
      <c r="H128" s="38">
        <v>0</v>
      </c>
      <c r="I128" s="38">
        <v>0</v>
      </c>
      <c r="J128" s="38">
        <v>1</v>
      </c>
      <c r="K128" s="38">
        <v>0</v>
      </c>
      <c r="L128" s="38">
        <v>0</v>
      </c>
      <c r="M128" s="38">
        <v>0</v>
      </c>
      <c r="N128" s="39">
        <v>1</v>
      </c>
    </row>
    <row r="129" spans="2:14" x14ac:dyDescent="0.25">
      <c r="B129" s="36"/>
      <c r="C129" s="26"/>
      <c r="D129" s="37" t="s">
        <v>3589</v>
      </c>
      <c r="E129" s="26" t="s">
        <v>241</v>
      </c>
      <c r="F129" s="37" t="s">
        <v>11907</v>
      </c>
      <c r="G129" s="37">
        <v>330</v>
      </c>
      <c r="H129" s="38">
        <v>0</v>
      </c>
      <c r="I129" s="38">
        <v>0</v>
      </c>
      <c r="J129" s="38">
        <v>1</v>
      </c>
      <c r="K129" s="38">
        <v>1</v>
      </c>
      <c r="L129" s="38">
        <v>1</v>
      </c>
      <c r="M129" s="38">
        <v>1</v>
      </c>
      <c r="N129" s="39">
        <v>1</v>
      </c>
    </row>
    <row r="130" spans="2:14" x14ac:dyDescent="0.25">
      <c r="B130" s="36"/>
      <c r="C130" s="26" t="s">
        <v>4797</v>
      </c>
      <c r="D130" s="37" t="s">
        <v>6306</v>
      </c>
      <c r="E130" s="26" t="s">
        <v>239</v>
      </c>
      <c r="F130" s="37" t="s">
        <v>335</v>
      </c>
      <c r="G130" s="37">
        <v>330</v>
      </c>
      <c r="H130" s="38">
        <v>0</v>
      </c>
      <c r="I130" s="38">
        <v>0</v>
      </c>
      <c r="J130" s="38">
        <v>1</v>
      </c>
      <c r="K130" s="38">
        <v>0</v>
      </c>
      <c r="L130" s="38">
        <v>0</v>
      </c>
      <c r="M130" s="38">
        <v>0</v>
      </c>
      <c r="N130" s="39">
        <v>1</v>
      </c>
    </row>
    <row r="131" spans="2:14" x14ac:dyDescent="0.25">
      <c r="B131" s="36"/>
      <c r="C131" s="26"/>
      <c r="D131" s="37"/>
      <c r="E131" s="26"/>
      <c r="F131" s="37"/>
      <c r="G131" s="37">
        <v>777</v>
      </c>
      <c r="H131" s="38">
        <v>0</v>
      </c>
      <c r="I131" s="38">
        <v>0</v>
      </c>
      <c r="J131" s="38">
        <v>0</v>
      </c>
      <c r="K131" s="38">
        <v>0</v>
      </c>
      <c r="L131" s="38">
        <v>1</v>
      </c>
      <c r="M131" s="38">
        <v>0</v>
      </c>
      <c r="N131" s="39">
        <v>0</v>
      </c>
    </row>
    <row r="132" spans="2:14" x14ac:dyDescent="0.25">
      <c r="B132" s="36"/>
      <c r="C132" s="26" t="s">
        <v>2648</v>
      </c>
      <c r="D132" s="37" t="s">
        <v>14746</v>
      </c>
      <c r="E132" s="26" t="s">
        <v>93</v>
      </c>
      <c r="F132" s="37" t="s">
        <v>335</v>
      </c>
      <c r="G132" s="37">
        <v>310</v>
      </c>
      <c r="H132" s="38">
        <v>0</v>
      </c>
      <c r="I132" s="38">
        <v>0</v>
      </c>
      <c r="J132" s="38">
        <v>0</v>
      </c>
      <c r="K132" s="38">
        <v>1</v>
      </c>
      <c r="L132" s="38">
        <v>0</v>
      </c>
      <c r="M132" s="38">
        <v>1</v>
      </c>
      <c r="N132" s="39">
        <v>0</v>
      </c>
    </row>
    <row r="133" spans="2:14" x14ac:dyDescent="0.25">
      <c r="B133" s="36"/>
      <c r="C133" s="26" t="s">
        <v>737</v>
      </c>
      <c r="D133" s="37" t="s">
        <v>780</v>
      </c>
      <c r="E133" s="26" t="s">
        <v>247</v>
      </c>
      <c r="F133" s="37" t="s">
        <v>11907</v>
      </c>
      <c r="G133" s="37">
        <v>777</v>
      </c>
      <c r="H133" s="38">
        <v>1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9">
        <v>0</v>
      </c>
    </row>
    <row r="134" spans="2:14" x14ac:dyDescent="0.25">
      <c r="B134" s="36"/>
      <c r="C134" s="26" t="s">
        <v>2622</v>
      </c>
      <c r="D134" s="37" t="s">
        <v>2620</v>
      </c>
      <c r="E134" s="26" t="s">
        <v>188</v>
      </c>
      <c r="F134" s="37" t="s">
        <v>335</v>
      </c>
      <c r="G134" s="37">
        <v>310</v>
      </c>
      <c r="H134" s="38">
        <v>0</v>
      </c>
      <c r="I134" s="38">
        <v>1</v>
      </c>
      <c r="J134" s="38">
        <v>0</v>
      </c>
      <c r="K134" s="38">
        <v>0</v>
      </c>
      <c r="L134" s="38">
        <v>1</v>
      </c>
      <c r="M134" s="38">
        <v>0</v>
      </c>
      <c r="N134" s="39">
        <v>0</v>
      </c>
    </row>
    <row r="135" spans="2:14" x14ac:dyDescent="0.25">
      <c r="B135" s="36"/>
      <c r="C135" s="26"/>
      <c r="D135" s="37"/>
      <c r="E135" s="26"/>
      <c r="F135" s="37"/>
      <c r="G135" s="37">
        <v>330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1</v>
      </c>
      <c r="N135" s="39">
        <v>0</v>
      </c>
    </row>
    <row r="136" spans="2:14" x14ac:dyDescent="0.25">
      <c r="B136" s="36"/>
      <c r="C136" s="26" t="s">
        <v>2230</v>
      </c>
      <c r="D136" s="37" t="s">
        <v>14103</v>
      </c>
      <c r="E136" s="26" t="s">
        <v>309</v>
      </c>
      <c r="F136" s="37" t="s">
        <v>335</v>
      </c>
      <c r="G136" s="37">
        <v>747</v>
      </c>
      <c r="H136" s="38">
        <v>0</v>
      </c>
      <c r="I136" s="38">
        <v>0</v>
      </c>
      <c r="J136" s="38">
        <v>0</v>
      </c>
      <c r="K136" s="38">
        <v>1</v>
      </c>
      <c r="L136" s="38">
        <v>0</v>
      </c>
      <c r="M136" s="38">
        <v>0</v>
      </c>
      <c r="N136" s="39">
        <v>1</v>
      </c>
    </row>
    <row r="137" spans="2:14" x14ac:dyDescent="0.25">
      <c r="B137" s="36"/>
      <c r="C137" s="26" t="s">
        <v>1868</v>
      </c>
      <c r="D137" s="37" t="s">
        <v>13668</v>
      </c>
      <c r="E137" s="26" t="s">
        <v>167</v>
      </c>
      <c r="F137" s="37" t="s">
        <v>335</v>
      </c>
      <c r="G137" s="37">
        <v>310</v>
      </c>
      <c r="H137" s="38">
        <v>0</v>
      </c>
      <c r="I137" s="38">
        <v>0</v>
      </c>
      <c r="J137" s="38">
        <v>0</v>
      </c>
      <c r="K137" s="38">
        <v>0</v>
      </c>
      <c r="L137" s="38">
        <v>1</v>
      </c>
      <c r="M137" s="38">
        <v>1</v>
      </c>
      <c r="N137" s="39">
        <v>1</v>
      </c>
    </row>
    <row r="138" spans="2:14" x14ac:dyDescent="0.25">
      <c r="B138" s="36"/>
      <c r="C138" s="26"/>
      <c r="D138" s="37"/>
      <c r="E138" s="26"/>
      <c r="F138" s="37"/>
      <c r="G138" s="37">
        <v>330</v>
      </c>
      <c r="H138" s="38">
        <v>0</v>
      </c>
      <c r="I138" s="38">
        <v>1</v>
      </c>
      <c r="J138" s="38">
        <v>1</v>
      </c>
      <c r="K138" s="38">
        <v>0</v>
      </c>
      <c r="L138" s="38">
        <v>0</v>
      </c>
      <c r="M138" s="38">
        <v>0</v>
      </c>
      <c r="N138" s="39">
        <v>0</v>
      </c>
    </row>
    <row r="139" spans="2:14" x14ac:dyDescent="0.25">
      <c r="B139" s="36"/>
      <c r="C139" s="26"/>
      <c r="D139" s="37"/>
      <c r="E139" s="26"/>
      <c r="F139" s="37"/>
      <c r="G139" s="37">
        <v>777</v>
      </c>
      <c r="H139" s="38">
        <v>1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9">
        <v>0</v>
      </c>
    </row>
    <row r="140" spans="2:14" x14ac:dyDescent="0.25">
      <c r="B140" s="36"/>
      <c r="C140" s="26"/>
      <c r="D140" s="37"/>
      <c r="E140" s="26"/>
      <c r="F140" s="37" t="s">
        <v>11907</v>
      </c>
      <c r="G140" s="37">
        <v>777</v>
      </c>
      <c r="H140" s="38">
        <v>0</v>
      </c>
      <c r="I140" s="38">
        <v>1</v>
      </c>
      <c r="J140" s="38">
        <v>0</v>
      </c>
      <c r="K140" s="38">
        <v>0</v>
      </c>
      <c r="L140" s="38">
        <v>0</v>
      </c>
      <c r="M140" s="38">
        <v>0</v>
      </c>
      <c r="N140" s="39">
        <v>0</v>
      </c>
    </row>
    <row r="141" spans="2:14" x14ac:dyDescent="0.25">
      <c r="B141" s="36"/>
      <c r="C141" s="26" t="s">
        <v>6457</v>
      </c>
      <c r="D141" s="37" t="s">
        <v>16158</v>
      </c>
      <c r="E141" s="26" t="s">
        <v>219</v>
      </c>
      <c r="F141" s="37" t="s">
        <v>335</v>
      </c>
      <c r="G141" s="37">
        <v>330</v>
      </c>
      <c r="H141" s="38">
        <v>0</v>
      </c>
      <c r="I141" s="38">
        <v>0</v>
      </c>
      <c r="J141" s="38">
        <v>0</v>
      </c>
      <c r="K141" s="38">
        <v>1</v>
      </c>
      <c r="L141" s="38">
        <v>0</v>
      </c>
      <c r="M141" s="38">
        <v>1</v>
      </c>
      <c r="N141" s="39">
        <v>0</v>
      </c>
    </row>
    <row r="142" spans="2:14" x14ac:dyDescent="0.25">
      <c r="B142" s="36"/>
      <c r="C142" s="26" t="s">
        <v>653</v>
      </c>
      <c r="D142" s="37" t="s">
        <v>11718</v>
      </c>
      <c r="E142" s="26" t="s">
        <v>236</v>
      </c>
      <c r="F142" s="37" t="s">
        <v>335</v>
      </c>
      <c r="G142" s="37">
        <v>330</v>
      </c>
      <c r="H142" s="38">
        <v>0</v>
      </c>
      <c r="I142" s="38">
        <v>1</v>
      </c>
      <c r="J142" s="38">
        <v>0</v>
      </c>
      <c r="K142" s="38">
        <v>0</v>
      </c>
      <c r="L142" s="38">
        <v>0</v>
      </c>
      <c r="M142" s="38">
        <v>0</v>
      </c>
      <c r="N142" s="39">
        <v>0</v>
      </c>
    </row>
    <row r="143" spans="2:14" x14ac:dyDescent="0.25">
      <c r="B143" s="36"/>
      <c r="C143" s="26"/>
      <c r="D143" s="37"/>
      <c r="E143" s="26"/>
      <c r="F143" s="37"/>
      <c r="G143" s="37">
        <v>777</v>
      </c>
      <c r="H143" s="38">
        <v>0</v>
      </c>
      <c r="I143" s="38">
        <v>0</v>
      </c>
      <c r="J143" s="38">
        <v>0</v>
      </c>
      <c r="K143" s="38">
        <v>0</v>
      </c>
      <c r="L143" s="38">
        <v>1</v>
      </c>
      <c r="M143" s="38">
        <v>0</v>
      </c>
      <c r="N143" s="39">
        <v>0</v>
      </c>
    </row>
    <row r="144" spans="2:14" x14ac:dyDescent="0.25">
      <c r="B144" s="36"/>
      <c r="C144" s="26" t="s">
        <v>2845</v>
      </c>
      <c r="D144" s="37" t="s">
        <v>16301</v>
      </c>
      <c r="E144" s="26" t="s">
        <v>203</v>
      </c>
      <c r="F144" s="37" t="s">
        <v>11907</v>
      </c>
      <c r="G144" s="37">
        <v>330</v>
      </c>
      <c r="H144" s="38">
        <v>1</v>
      </c>
      <c r="I144" s="38">
        <v>0</v>
      </c>
      <c r="J144" s="38">
        <v>0</v>
      </c>
      <c r="K144" s="38">
        <v>0</v>
      </c>
      <c r="L144" s="38">
        <v>0</v>
      </c>
      <c r="M144" s="38">
        <v>1</v>
      </c>
      <c r="N144" s="39">
        <v>0</v>
      </c>
    </row>
    <row r="145" spans="2:14" x14ac:dyDescent="0.25">
      <c r="B145" s="36"/>
      <c r="C145" s="26" t="s">
        <v>1270</v>
      </c>
      <c r="D145" s="37" t="s">
        <v>1689</v>
      </c>
      <c r="E145" s="26" t="s">
        <v>189</v>
      </c>
      <c r="F145" s="37" t="s">
        <v>11907</v>
      </c>
      <c r="G145" s="37">
        <v>777</v>
      </c>
      <c r="H145" s="38">
        <v>0</v>
      </c>
      <c r="I145" s="38">
        <v>1</v>
      </c>
      <c r="J145" s="38">
        <v>0</v>
      </c>
      <c r="K145" s="38">
        <v>0</v>
      </c>
      <c r="L145" s="38">
        <v>0</v>
      </c>
      <c r="M145" s="38">
        <v>0</v>
      </c>
      <c r="N145" s="39">
        <v>0</v>
      </c>
    </row>
    <row r="146" spans="2:14" x14ac:dyDescent="0.25">
      <c r="B146" s="36"/>
      <c r="C146" s="26" t="s">
        <v>419</v>
      </c>
      <c r="D146" s="37" t="s">
        <v>2134</v>
      </c>
      <c r="E146" s="26" t="s">
        <v>14452</v>
      </c>
      <c r="F146" s="37" t="s">
        <v>335</v>
      </c>
      <c r="G146" s="37">
        <v>330</v>
      </c>
      <c r="H146" s="38">
        <v>0</v>
      </c>
      <c r="I146" s="38">
        <v>1</v>
      </c>
      <c r="J146" s="38">
        <v>0</v>
      </c>
      <c r="K146" s="38">
        <v>1</v>
      </c>
      <c r="L146" s="38">
        <v>0</v>
      </c>
      <c r="M146" s="38">
        <v>0</v>
      </c>
      <c r="N146" s="39">
        <v>0</v>
      </c>
    </row>
    <row r="147" spans="2:14" x14ac:dyDescent="0.25">
      <c r="B147" s="36"/>
      <c r="C147" s="26"/>
      <c r="D147" s="37"/>
      <c r="E147" s="26"/>
      <c r="F147" s="37"/>
      <c r="G147" s="37">
        <v>777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1</v>
      </c>
      <c r="N147" s="39">
        <v>0</v>
      </c>
    </row>
    <row r="148" spans="2:14" x14ac:dyDescent="0.25">
      <c r="B148" s="36"/>
      <c r="C148" s="26"/>
      <c r="D148" s="37"/>
      <c r="E148" s="26" t="s">
        <v>68</v>
      </c>
      <c r="F148" s="37" t="s">
        <v>11907</v>
      </c>
      <c r="G148" s="37">
        <v>330</v>
      </c>
      <c r="H148" s="38">
        <v>0</v>
      </c>
      <c r="I148" s="38">
        <v>0</v>
      </c>
      <c r="J148" s="38">
        <v>1</v>
      </c>
      <c r="K148" s="38">
        <v>1</v>
      </c>
      <c r="L148" s="38">
        <v>1</v>
      </c>
      <c r="M148" s="38">
        <v>1</v>
      </c>
      <c r="N148" s="39">
        <v>1</v>
      </c>
    </row>
    <row r="149" spans="2:14" x14ac:dyDescent="0.25">
      <c r="B149" s="36"/>
      <c r="C149" s="26" t="s">
        <v>1834</v>
      </c>
      <c r="D149" s="37" t="s">
        <v>1832</v>
      </c>
      <c r="E149" s="26" t="s">
        <v>196</v>
      </c>
      <c r="F149" s="37" t="s">
        <v>335</v>
      </c>
      <c r="G149" s="37">
        <v>310</v>
      </c>
      <c r="H149" s="38">
        <v>0</v>
      </c>
      <c r="I149" s="38">
        <v>0</v>
      </c>
      <c r="J149" s="38">
        <v>0</v>
      </c>
      <c r="K149" s="38">
        <v>0</v>
      </c>
      <c r="L149" s="38">
        <v>1</v>
      </c>
      <c r="M149" s="38">
        <v>0</v>
      </c>
      <c r="N149" s="39">
        <v>0</v>
      </c>
    </row>
    <row r="150" spans="2:14" x14ac:dyDescent="0.25">
      <c r="B150" s="36"/>
      <c r="C150" s="26" t="s">
        <v>714</v>
      </c>
      <c r="D150" s="37" t="s">
        <v>1250</v>
      </c>
      <c r="E150" s="26" t="s">
        <v>242</v>
      </c>
      <c r="F150" s="37" t="s">
        <v>335</v>
      </c>
      <c r="G150" s="37">
        <v>310</v>
      </c>
      <c r="H150" s="38">
        <v>0</v>
      </c>
      <c r="I150" s="38">
        <v>0</v>
      </c>
      <c r="J150" s="38">
        <v>0</v>
      </c>
      <c r="K150" s="38">
        <v>0</v>
      </c>
      <c r="L150" s="38">
        <v>1</v>
      </c>
      <c r="M150" s="38">
        <v>0</v>
      </c>
      <c r="N150" s="39">
        <v>0</v>
      </c>
    </row>
    <row r="151" spans="2:14" x14ac:dyDescent="0.25">
      <c r="B151" s="36"/>
      <c r="C151" s="26"/>
      <c r="D151" s="37"/>
      <c r="E151" s="26"/>
      <c r="F151" s="37"/>
      <c r="G151" s="37">
        <v>330</v>
      </c>
      <c r="H151" s="38">
        <v>0</v>
      </c>
      <c r="I151" s="38">
        <v>0</v>
      </c>
      <c r="J151" s="38">
        <v>1</v>
      </c>
      <c r="K151" s="38">
        <v>0</v>
      </c>
      <c r="L151" s="38">
        <v>0</v>
      </c>
      <c r="M151" s="38">
        <v>0</v>
      </c>
      <c r="N151" s="39">
        <v>1</v>
      </c>
    </row>
    <row r="152" spans="2:14" x14ac:dyDescent="0.25">
      <c r="B152" s="36"/>
      <c r="C152" s="26" t="s">
        <v>18095</v>
      </c>
      <c r="D152" s="37" t="s">
        <v>2433</v>
      </c>
      <c r="E152" s="26" t="s">
        <v>258</v>
      </c>
      <c r="F152" s="37" t="s">
        <v>11907</v>
      </c>
      <c r="G152" s="37">
        <v>330</v>
      </c>
      <c r="H152" s="38">
        <v>0</v>
      </c>
      <c r="I152" s="38">
        <v>0</v>
      </c>
      <c r="J152" s="38">
        <v>0</v>
      </c>
      <c r="K152" s="38">
        <v>1</v>
      </c>
      <c r="L152" s="38">
        <v>0</v>
      </c>
      <c r="M152" s="38">
        <v>1</v>
      </c>
      <c r="N152" s="39">
        <v>0</v>
      </c>
    </row>
    <row r="153" spans="2:14" x14ac:dyDescent="0.25">
      <c r="B153" s="36"/>
      <c r="C153" s="26"/>
      <c r="D153" s="37"/>
      <c r="E153" s="26"/>
      <c r="F153" s="37"/>
      <c r="G153" s="37">
        <v>350</v>
      </c>
      <c r="H153" s="38">
        <v>0</v>
      </c>
      <c r="I153" s="38">
        <v>0</v>
      </c>
      <c r="J153" s="38">
        <v>1</v>
      </c>
      <c r="K153" s="38">
        <v>1</v>
      </c>
      <c r="L153" s="38">
        <v>1</v>
      </c>
      <c r="M153" s="38">
        <v>1</v>
      </c>
      <c r="N153" s="39">
        <v>1</v>
      </c>
    </row>
    <row r="154" spans="2:14" x14ac:dyDescent="0.25">
      <c r="B154" s="36"/>
      <c r="C154" s="26"/>
      <c r="D154" s="37"/>
      <c r="E154" s="26"/>
      <c r="F154" s="37"/>
      <c r="G154" s="37">
        <v>777</v>
      </c>
      <c r="H154" s="38">
        <v>3</v>
      </c>
      <c r="I154" s="38">
        <v>2</v>
      </c>
      <c r="J154" s="38">
        <v>1</v>
      </c>
      <c r="K154" s="38">
        <v>1</v>
      </c>
      <c r="L154" s="38">
        <v>1</v>
      </c>
      <c r="M154" s="38">
        <v>1</v>
      </c>
      <c r="N154" s="39">
        <v>1</v>
      </c>
    </row>
    <row r="155" spans="2:14" x14ac:dyDescent="0.25">
      <c r="B155" s="36"/>
      <c r="C155" s="26"/>
      <c r="D155" s="37"/>
      <c r="E155" s="26"/>
      <c r="F155" s="37"/>
      <c r="G155" s="37">
        <v>789</v>
      </c>
      <c r="H155" s="38">
        <v>0</v>
      </c>
      <c r="I155" s="38">
        <v>0</v>
      </c>
      <c r="J155" s="38">
        <v>1</v>
      </c>
      <c r="K155" s="38">
        <v>0</v>
      </c>
      <c r="L155" s="38">
        <v>1</v>
      </c>
      <c r="M155" s="38">
        <v>0</v>
      </c>
      <c r="N155" s="39">
        <v>1</v>
      </c>
    </row>
    <row r="156" spans="2:14" x14ac:dyDescent="0.25">
      <c r="B156" s="36"/>
      <c r="C156" s="26"/>
      <c r="D156" s="37"/>
      <c r="E156" s="26" t="s">
        <v>303</v>
      </c>
      <c r="F156" s="37" t="s">
        <v>335</v>
      </c>
      <c r="G156" s="37">
        <v>330</v>
      </c>
      <c r="H156" s="38">
        <v>0</v>
      </c>
      <c r="I156" s="38">
        <v>1</v>
      </c>
      <c r="J156" s="38">
        <v>0</v>
      </c>
      <c r="K156" s="38">
        <v>1</v>
      </c>
      <c r="L156" s="38">
        <v>1</v>
      </c>
      <c r="M156" s="38">
        <v>0</v>
      </c>
      <c r="N156" s="39">
        <v>1</v>
      </c>
    </row>
    <row r="157" spans="2:14" x14ac:dyDescent="0.25">
      <c r="B157" s="36"/>
      <c r="C157" s="26"/>
      <c r="D157" s="37"/>
      <c r="E157" s="26"/>
      <c r="F157" s="37"/>
      <c r="G157" s="37">
        <v>777</v>
      </c>
      <c r="H157" s="38">
        <v>0</v>
      </c>
      <c r="I157" s="38">
        <v>0</v>
      </c>
      <c r="J157" s="38">
        <v>1</v>
      </c>
      <c r="K157" s="38">
        <v>0</v>
      </c>
      <c r="L157" s="38">
        <v>0</v>
      </c>
      <c r="M157" s="38">
        <v>0</v>
      </c>
      <c r="N157" s="39">
        <v>0</v>
      </c>
    </row>
    <row r="158" spans="2:14" x14ac:dyDescent="0.25">
      <c r="B158" s="36"/>
      <c r="C158" s="26"/>
      <c r="D158" s="37" t="s">
        <v>9542</v>
      </c>
      <c r="E158" s="26" t="s">
        <v>260</v>
      </c>
      <c r="F158" s="37" t="s">
        <v>11907</v>
      </c>
      <c r="G158" s="37">
        <v>330</v>
      </c>
      <c r="H158" s="38">
        <v>0</v>
      </c>
      <c r="I158" s="38">
        <v>0</v>
      </c>
      <c r="J158" s="38">
        <v>1</v>
      </c>
      <c r="K158" s="38">
        <v>1</v>
      </c>
      <c r="L158" s="38">
        <v>1</v>
      </c>
      <c r="M158" s="38">
        <v>1</v>
      </c>
      <c r="N158" s="39">
        <v>1</v>
      </c>
    </row>
    <row r="159" spans="2:14" x14ac:dyDescent="0.25">
      <c r="B159" s="36"/>
      <c r="C159" s="26" t="s">
        <v>3100</v>
      </c>
      <c r="D159" s="37" t="s">
        <v>6853</v>
      </c>
      <c r="E159" s="26" t="s">
        <v>100</v>
      </c>
      <c r="F159" s="37" t="s">
        <v>335</v>
      </c>
      <c r="G159" s="37">
        <v>310</v>
      </c>
      <c r="H159" s="38">
        <v>0</v>
      </c>
      <c r="I159" s="38">
        <v>2</v>
      </c>
      <c r="J159" s="38">
        <v>0</v>
      </c>
      <c r="K159" s="38">
        <v>0</v>
      </c>
      <c r="L159" s="38">
        <v>1</v>
      </c>
      <c r="M159" s="38">
        <v>0</v>
      </c>
      <c r="N159" s="39">
        <v>0</v>
      </c>
    </row>
    <row r="160" spans="2:14" x14ac:dyDescent="0.25">
      <c r="B160" s="36"/>
      <c r="C160" s="26"/>
      <c r="D160" s="37"/>
      <c r="E160" s="26"/>
      <c r="F160" s="37"/>
      <c r="G160" s="37">
        <v>330</v>
      </c>
      <c r="H160" s="38">
        <v>0</v>
      </c>
      <c r="I160" s="38">
        <v>0</v>
      </c>
      <c r="J160" s="38">
        <v>0</v>
      </c>
      <c r="K160" s="38">
        <v>1</v>
      </c>
      <c r="L160" s="38">
        <v>0</v>
      </c>
      <c r="M160" s="38">
        <v>1</v>
      </c>
      <c r="N160" s="39">
        <v>0</v>
      </c>
    </row>
    <row r="161" spans="2:14" x14ac:dyDescent="0.25">
      <c r="B161" s="36"/>
      <c r="C161" s="26"/>
      <c r="D161" s="37"/>
      <c r="E161" s="26"/>
      <c r="F161" s="37" t="s">
        <v>11907</v>
      </c>
      <c r="G161" s="37">
        <v>330</v>
      </c>
      <c r="H161" s="38">
        <v>1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9">
        <v>0</v>
      </c>
    </row>
    <row r="162" spans="2:14" x14ac:dyDescent="0.25">
      <c r="B162" s="40"/>
      <c r="C162" s="41"/>
      <c r="D162" s="42"/>
      <c r="E162" s="41"/>
      <c r="F162" s="42"/>
      <c r="G162" s="42">
        <v>777</v>
      </c>
      <c r="H162" s="43">
        <v>0</v>
      </c>
      <c r="I162" s="43">
        <v>1</v>
      </c>
      <c r="J162" s="43">
        <v>0</v>
      </c>
      <c r="K162" s="43">
        <v>0</v>
      </c>
      <c r="L162" s="43">
        <v>0</v>
      </c>
      <c r="M162" s="43">
        <v>0</v>
      </c>
      <c r="N162" s="44">
        <v>0</v>
      </c>
    </row>
    <row r="163" spans="2:14" x14ac:dyDescent="0.25">
      <c r="B163" s="31" t="s">
        <v>18066</v>
      </c>
      <c r="C163" s="32" t="s">
        <v>649</v>
      </c>
      <c r="D163" s="33" t="s">
        <v>647</v>
      </c>
      <c r="E163" s="32" t="s">
        <v>19</v>
      </c>
      <c r="F163" s="33" t="s">
        <v>11907</v>
      </c>
      <c r="G163" s="33">
        <v>777</v>
      </c>
      <c r="H163" s="34">
        <v>0</v>
      </c>
      <c r="I163" s="34">
        <v>1</v>
      </c>
      <c r="J163" s="34">
        <v>0</v>
      </c>
      <c r="K163" s="34">
        <v>0</v>
      </c>
      <c r="L163" s="34">
        <v>0</v>
      </c>
      <c r="M163" s="34">
        <v>0</v>
      </c>
      <c r="N163" s="35">
        <v>0</v>
      </c>
    </row>
    <row r="164" spans="2:14" x14ac:dyDescent="0.25">
      <c r="B164" s="36"/>
      <c r="C164" s="26" t="s">
        <v>383</v>
      </c>
      <c r="D164" s="37" t="s">
        <v>3184</v>
      </c>
      <c r="E164" s="26" t="s">
        <v>18</v>
      </c>
      <c r="F164" s="37" t="s">
        <v>335</v>
      </c>
      <c r="G164" s="37">
        <v>777</v>
      </c>
      <c r="H164" s="38">
        <v>0</v>
      </c>
      <c r="I164" s="38">
        <v>0</v>
      </c>
      <c r="J164" s="38">
        <v>1</v>
      </c>
      <c r="K164" s="38">
        <v>0</v>
      </c>
      <c r="L164" s="38">
        <v>0</v>
      </c>
      <c r="M164" s="38">
        <v>0</v>
      </c>
      <c r="N164" s="39">
        <v>1</v>
      </c>
    </row>
    <row r="165" spans="2:14" x14ac:dyDescent="0.25">
      <c r="B165" s="36"/>
      <c r="C165" s="26"/>
      <c r="D165" s="37"/>
      <c r="E165" s="26"/>
      <c r="F165" s="37" t="s">
        <v>11907</v>
      </c>
      <c r="G165" s="37">
        <v>777</v>
      </c>
      <c r="H165" s="38">
        <v>0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9">
        <v>1</v>
      </c>
    </row>
    <row r="166" spans="2:14" x14ac:dyDescent="0.25">
      <c r="B166" s="36"/>
      <c r="C166" s="26" t="s">
        <v>934</v>
      </c>
      <c r="D166" s="37" t="s">
        <v>17317</v>
      </c>
      <c r="E166" s="26" t="s">
        <v>20</v>
      </c>
      <c r="F166" s="37" t="s">
        <v>335</v>
      </c>
      <c r="G166" s="37">
        <v>777</v>
      </c>
      <c r="H166" s="38">
        <v>1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9">
        <v>0</v>
      </c>
    </row>
    <row r="167" spans="2:14" x14ac:dyDescent="0.25">
      <c r="B167" s="36"/>
      <c r="C167" s="26"/>
      <c r="D167" s="37"/>
      <c r="E167" s="26"/>
      <c r="F167" s="37" t="s">
        <v>11907</v>
      </c>
      <c r="G167" s="37">
        <v>777</v>
      </c>
      <c r="H167" s="38">
        <v>0</v>
      </c>
      <c r="I167" s="38">
        <v>0</v>
      </c>
      <c r="J167" s="38">
        <v>1</v>
      </c>
      <c r="K167" s="38">
        <v>1</v>
      </c>
      <c r="L167" s="38">
        <v>0</v>
      </c>
      <c r="M167" s="38">
        <v>1</v>
      </c>
      <c r="N167" s="39">
        <v>1</v>
      </c>
    </row>
    <row r="168" spans="2:14" x14ac:dyDescent="0.25">
      <c r="B168" s="36"/>
      <c r="C168" s="26"/>
      <c r="D168" s="37"/>
      <c r="E168" s="26"/>
      <c r="F168" s="37"/>
      <c r="G168" s="37">
        <v>789</v>
      </c>
      <c r="H168" s="38">
        <v>0</v>
      </c>
      <c r="I168" s="38">
        <v>1</v>
      </c>
      <c r="J168" s="38">
        <v>0</v>
      </c>
      <c r="K168" s="38">
        <v>0</v>
      </c>
      <c r="L168" s="38">
        <v>0</v>
      </c>
      <c r="M168" s="38">
        <v>0</v>
      </c>
      <c r="N168" s="39">
        <v>0</v>
      </c>
    </row>
    <row r="169" spans="2:14" x14ac:dyDescent="0.25">
      <c r="B169" s="36"/>
      <c r="C169" s="26"/>
      <c r="D169" s="37" t="s">
        <v>17249</v>
      </c>
      <c r="E169" s="26" t="s">
        <v>26</v>
      </c>
      <c r="F169" s="37" t="s">
        <v>11907</v>
      </c>
      <c r="G169" s="37">
        <v>789</v>
      </c>
      <c r="H169" s="38">
        <v>0</v>
      </c>
      <c r="I169" s="38">
        <v>0</v>
      </c>
      <c r="J169" s="38">
        <v>0</v>
      </c>
      <c r="K169" s="38">
        <v>0</v>
      </c>
      <c r="L169" s="38">
        <v>1</v>
      </c>
      <c r="M169" s="38">
        <v>0</v>
      </c>
      <c r="N169" s="39">
        <v>1</v>
      </c>
    </row>
    <row r="170" spans="2:14" x14ac:dyDescent="0.25">
      <c r="B170" s="36"/>
      <c r="C170" s="26" t="s">
        <v>525</v>
      </c>
      <c r="D170" s="37" t="s">
        <v>2352</v>
      </c>
      <c r="E170" s="26" t="s">
        <v>170</v>
      </c>
      <c r="F170" s="37" t="s">
        <v>335</v>
      </c>
      <c r="G170" s="37">
        <v>777</v>
      </c>
      <c r="H170" s="38">
        <v>0</v>
      </c>
      <c r="I170" s="38">
        <v>1</v>
      </c>
      <c r="J170" s="38">
        <v>0</v>
      </c>
      <c r="K170" s="38">
        <v>0</v>
      </c>
      <c r="L170" s="38">
        <v>0</v>
      </c>
      <c r="M170" s="38">
        <v>1</v>
      </c>
      <c r="N170" s="39">
        <v>0</v>
      </c>
    </row>
    <row r="171" spans="2:14" x14ac:dyDescent="0.25">
      <c r="B171" s="36"/>
      <c r="C171" s="26" t="s">
        <v>516</v>
      </c>
      <c r="D171" s="37" t="s">
        <v>1576</v>
      </c>
      <c r="E171" s="26" t="s">
        <v>316</v>
      </c>
      <c r="F171" s="37" t="s">
        <v>335</v>
      </c>
      <c r="G171" s="37">
        <v>777</v>
      </c>
      <c r="H171" s="38">
        <v>0</v>
      </c>
      <c r="I171" s="38">
        <v>1</v>
      </c>
      <c r="J171" s="38">
        <v>0</v>
      </c>
      <c r="K171" s="38">
        <v>0</v>
      </c>
      <c r="L171" s="38">
        <v>0</v>
      </c>
      <c r="M171" s="38">
        <v>0</v>
      </c>
      <c r="N171" s="39">
        <v>1</v>
      </c>
    </row>
    <row r="172" spans="2:14" x14ac:dyDescent="0.25">
      <c r="B172" s="36"/>
      <c r="C172" s="26"/>
      <c r="D172" s="37"/>
      <c r="E172" s="26"/>
      <c r="F172" s="37" t="s">
        <v>11907</v>
      </c>
      <c r="G172" s="37">
        <v>789</v>
      </c>
      <c r="H172" s="38">
        <v>0</v>
      </c>
      <c r="I172" s="38">
        <v>0</v>
      </c>
      <c r="J172" s="38">
        <v>1</v>
      </c>
      <c r="K172" s="38">
        <v>0</v>
      </c>
      <c r="L172" s="38">
        <v>1</v>
      </c>
      <c r="M172" s="38">
        <v>0</v>
      </c>
      <c r="N172" s="39">
        <v>1</v>
      </c>
    </row>
    <row r="173" spans="2:14" x14ac:dyDescent="0.25">
      <c r="B173" s="36"/>
      <c r="C173" s="26"/>
      <c r="D173" s="37" t="s">
        <v>3804</v>
      </c>
      <c r="E173" s="26" t="s">
        <v>3803</v>
      </c>
      <c r="F173" s="37" t="s">
        <v>11907</v>
      </c>
      <c r="G173" s="37">
        <v>789</v>
      </c>
      <c r="H173" s="38">
        <v>0</v>
      </c>
      <c r="I173" s="38">
        <v>0</v>
      </c>
      <c r="J173" s="38">
        <v>1</v>
      </c>
      <c r="K173" s="38">
        <v>0</v>
      </c>
      <c r="L173" s="38">
        <v>1</v>
      </c>
      <c r="M173" s="38">
        <v>0</v>
      </c>
      <c r="N173" s="39">
        <v>1</v>
      </c>
    </row>
    <row r="174" spans="2:14" x14ac:dyDescent="0.25">
      <c r="B174" s="36"/>
      <c r="C174" s="26" t="s">
        <v>18092</v>
      </c>
      <c r="D174" s="37" t="s">
        <v>1363</v>
      </c>
      <c r="E174" s="26" t="s">
        <v>24</v>
      </c>
      <c r="F174" s="37" t="s">
        <v>335</v>
      </c>
      <c r="G174" s="37">
        <v>747</v>
      </c>
      <c r="H174" s="38">
        <v>0</v>
      </c>
      <c r="I174" s="38">
        <v>0</v>
      </c>
      <c r="J174" s="38">
        <v>0</v>
      </c>
      <c r="K174" s="38">
        <v>1</v>
      </c>
      <c r="L174" s="38">
        <v>0</v>
      </c>
      <c r="M174" s="38">
        <v>0</v>
      </c>
      <c r="N174" s="39">
        <v>0</v>
      </c>
    </row>
    <row r="175" spans="2:14" x14ac:dyDescent="0.25">
      <c r="B175" s="36"/>
      <c r="C175" s="26"/>
      <c r="D175" s="37"/>
      <c r="E175" s="26"/>
      <c r="F175" s="37"/>
      <c r="G175" s="37">
        <v>777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9">
        <v>1</v>
      </c>
    </row>
    <row r="176" spans="2:14" x14ac:dyDescent="0.25">
      <c r="B176" s="36"/>
      <c r="C176" s="26"/>
      <c r="D176" s="37"/>
      <c r="E176" s="26"/>
      <c r="F176" s="37" t="s">
        <v>11907</v>
      </c>
      <c r="G176" s="37">
        <v>777</v>
      </c>
      <c r="H176" s="38">
        <v>0</v>
      </c>
      <c r="I176" s="38">
        <v>1</v>
      </c>
      <c r="J176" s="38">
        <v>0</v>
      </c>
      <c r="K176" s="38">
        <v>0</v>
      </c>
      <c r="L176" s="38">
        <v>0</v>
      </c>
      <c r="M176" s="38">
        <v>0</v>
      </c>
      <c r="N176" s="39">
        <v>0</v>
      </c>
    </row>
    <row r="177" spans="2:14" x14ac:dyDescent="0.25">
      <c r="B177" s="36"/>
      <c r="C177" s="26"/>
      <c r="D177" s="37"/>
      <c r="E177" s="26"/>
      <c r="F177" s="37"/>
      <c r="G177" s="37">
        <v>789</v>
      </c>
      <c r="H177" s="38">
        <v>0</v>
      </c>
      <c r="I177" s="38">
        <v>0</v>
      </c>
      <c r="J177" s="38">
        <v>1</v>
      </c>
      <c r="K177" s="38">
        <v>0</v>
      </c>
      <c r="L177" s="38">
        <v>1</v>
      </c>
      <c r="M177" s="38">
        <v>1</v>
      </c>
      <c r="N177" s="39">
        <v>1</v>
      </c>
    </row>
    <row r="178" spans="2:14" x14ac:dyDescent="0.25">
      <c r="B178" s="36"/>
      <c r="C178" s="26"/>
      <c r="D178" s="37" t="s">
        <v>3212</v>
      </c>
      <c r="E178" s="26" t="s">
        <v>15</v>
      </c>
      <c r="F178" s="37" t="s">
        <v>335</v>
      </c>
      <c r="G178" s="37">
        <v>747</v>
      </c>
      <c r="H178" s="38">
        <v>0</v>
      </c>
      <c r="I178" s="38">
        <v>0</v>
      </c>
      <c r="J178" s="38">
        <v>0</v>
      </c>
      <c r="K178" s="38">
        <v>1</v>
      </c>
      <c r="L178" s="38">
        <v>0</v>
      </c>
      <c r="M178" s="38">
        <v>0</v>
      </c>
      <c r="N178" s="39">
        <v>1</v>
      </c>
    </row>
    <row r="179" spans="2:14" x14ac:dyDescent="0.25">
      <c r="B179" s="36"/>
      <c r="C179" s="26"/>
      <c r="D179" s="37"/>
      <c r="E179" s="26"/>
      <c r="F179" s="37"/>
      <c r="G179" s="37">
        <v>777</v>
      </c>
      <c r="H179" s="38">
        <v>0</v>
      </c>
      <c r="I179" s="38">
        <v>3</v>
      </c>
      <c r="J179" s="38">
        <v>0</v>
      </c>
      <c r="K179" s="38">
        <v>0</v>
      </c>
      <c r="L179" s="38">
        <v>0</v>
      </c>
      <c r="M179" s="38">
        <v>0</v>
      </c>
      <c r="N179" s="39">
        <v>1</v>
      </c>
    </row>
    <row r="180" spans="2:14" x14ac:dyDescent="0.25">
      <c r="B180" s="36"/>
      <c r="C180" s="26"/>
      <c r="D180" s="37"/>
      <c r="E180" s="26"/>
      <c r="F180" s="37" t="s">
        <v>11907</v>
      </c>
      <c r="G180" s="37">
        <v>777</v>
      </c>
      <c r="H180" s="38">
        <v>1</v>
      </c>
      <c r="I180" s="38">
        <v>0</v>
      </c>
      <c r="J180" s="38">
        <v>1</v>
      </c>
      <c r="K180" s="38">
        <v>1</v>
      </c>
      <c r="L180" s="38">
        <v>1</v>
      </c>
      <c r="M180" s="38">
        <v>1</v>
      </c>
      <c r="N180" s="39">
        <v>1</v>
      </c>
    </row>
    <row r="181" spans="2:14" x14ac:dyDescent="0.25">
      <c r="B181" s="36"/>
      <c r="C181" s="26"/>
      <c r="D181" s="37"/>
      <c r="E181" s="26"/>
      <c r="F181" s="37"/>
      <c r="G181" s="37">
        <v>789</v>
      </c>
      <c r="H181" s="38">
        <v>0</v>
      </c>
      <c r="I181" s="38">
        <v>0</v>
      </c>
      <c r="J181" s="38">
        <v>0</v>
      </c>
      <c r="K181" s="38">
        <v>1</v>
      </c>
      <c r="L181" s="38">
        <v>0</v>
      </c>
      <c r="M181" s="38">
        <v>1</v>
      </c>
      <c r="N181" s="39">
        <v>0</v>
      </c>
    </row>
    <row r="182" spans="2:14" x14ac:dyDescent="0.25">
      <c r="B182" s="36"/>
      <c r="C182" s="26"/>
      <c r="D182" s="37" t="s">
        <v>415</v>
      </c>
      <c r="E182" s="26" t="s">
        <v>25</v>
      </c>
      <c r="F182" s="37" t="s">
        <v>335</v>
      </c>
      <c r="G182" s="37">
        <v>777</v>
      </c>
      <c r="H182" s="38">
        <v>0</v>
      </c>
      <c r="I182" s="38">
        <v>1</v>
      </c>
      <c r="J182" s="38">
        <v>0</v>
      </c>
      <c r="K182" s="38">
        <v>0</v>
      </c>
      <c r="L182" s="38">
        <v>1</v>
      </c>
      <c r="M182" s="38">
        <v>0</v>
      </c>
      <c r="N182" s="39">
        <v>1</v>
      </c>
    </row>
    <row r="183" spans="2:14" x14ac:dyDescent="0.25">
      <c r="B183" s="36"/>
      <c r="C183" s="26"/>
      <c r="D183" s="37"/>
      <c r="E183" s="26"/>
      <c r="F183" s="37" t="s">
        <v>11907</v>
      </c>
      <c r="G183" s="37">
        <v>777</v>
      </c>
      <c r="H183" s="38">
        <v>1</v>
      </c>
      <c r="I183" s="38">
        <v>0</v>
      </c>
      <c r="J183" s="38">
        <v>1</v>
      </c>
      <c r="K183" s="38">
        <v>1</v>
      </c>
      <c r="L183" s="38">
        <v>1</v>
      </c>
      <c r="M183" s="38">
        <v>1</v>
      </c>
      <c r="N183" s="39">
        <v>1</v>
      </c>
    </row>
    <row r="184" spans="2:14" x14ac:dyDescent="0.25">
      <c r="B184" s="36"/>
      <c r="C184" s="26"/>
      <c r="D184" s="37" t="s">
        <v>7353</v>
      </c>
      <c r="E184" s="26" t="s">
        <v>38</v>
      </c>
      <c r="F184" s="37" t="s">
        <v>335</v>
      </c>
      <c r="G184" s="37">
        <v>777</v>
      </c>
      <c r="H184" s="38">
        <v>0</v>
      </c>
      <c r="I184" s="38">
        <v>1</v>
      </c>
      <c r="J184" s="38">
        <v>1</v>
      </c>
      <c r="K184" s="38">
        <v>1</v>
      </c>
      <c r="L184" s="38">
        <v>0</v>
      </c>
      <c r="M184" s="38">
        <v>1</v>
      </c>
      <c r="N184" s="39">
        <v>0</v>
      </c>
    </row>
    <row r="185" spans="2:14" x14ac:dyDescent="0.25">
      <c r="B185" s="36"/>
      <c r="C185" s="26"/>
      <c r="D185" s="37"/>
      <c r="E185" s="26"/>
      <c r="F185" s="37" t="s">
        <v>11907</v>
      </c>
      <c r="G185" s="37">
        <v>777</v>
      </c>
      <c r="H185" s="38">
        <v>0</v>
      </c>
      <c r="I185" s="38">
        <v>0</v>
      </c>
      <c r="J185" s="38">
        <v>1</v>
      </c>
      <c r="K185" s="38">
        <v>1</v>
      </c>
      <c r="L185" s="38">
        <v>1</v>
      </c>
      <c r="M185" s="38">
        <v>1</v>
      </c>
      <c r="N185" s="39">
        <v>1</v>
      </c>
    </row>
    <row r="186" spans="2:14" x14ac:dyDescent="0.25">
      <c r="B186" s="36"/>
      <c r="C186" s="26"/>
      <c r="D186" s="37" t="s">
        <v>4996</v>
      </c>
      <c r="E186" s="26" t="s">
        <v>12</v>
      </c>
      <c r="F186" s="37" t="s">
        <v>335</v>
      </c>
      <c r="G186" s="37">
        <v>777</v>
      </c>
      <c r="H186" s="38">
        <v>1</v>
      </c>
      <c r="I186" s="38">
        <v>1</v>
      </c>
      <c r="J186" s="38">
        <v>0</v>
      </c>
      <c r="K186" s="38">
        <v>1</v>
      </c>
      <c r="L186" s="38">
        <v>1</v>
      </c>
      <c r="M186" s="38">
        <v>0</v>
      </c>
      <c r="N186" s="39">
        <v>1</v>
      </c>
    </row>
    <row r="187" spans="2:14" x14ac:dyDescent="0.25">
      <c r="B187" s="36"/>
      <c r="C187" s="26"/>
      <c r="D187" s="37"/>
      <c r="E187" s="26"/>
      <c r="F187" s="37" t="s">
        <v>11907</v>
      </c>
      <c r="G187" s="37">
        <v>777</v>
      </c>
      <c r="H187" s="38">
        <v>2</v>
      </c>
      <c r="I187" s="38">
        <v>0</v>
      </c>
      <c r="J187" s="38">
        <v>2</v>
      </c>
      <c r="K187" s="38">
        <v>1</v>
      </c>
      <c r="L187" s="38">
        <v>2</v>
      </c>
      <c r="M187" s="38">
        <v>2</v>
      </c>
      <c r="N187" s="39">
        <v>2</v>
      </c>
    </row>
    <row r="188" spans="2:14" x14ac:dyDescent="0.25">
      <c r="B188" s="36"/>
      <c r="C188" s="26"/>
      <c r="D188" s="37"/>
      <c r="E188" s="26"/>
      <c r="F188" s="37"/>
      <c r="G188" s="37">
        <v>789</v>
      </c>
      <c r="H188" s="38">
        <v>0</v>
      </c>
      <c r="I188" s="38">
        <v>1</v>
      </c>
      <c r="J188" s="38">
        <v>1</v>
      </c>
      <c r="K188" s="38">
        <v>2</v>
      </c>
      <c r="L188" s="38">
        <v>1</v>
      </c>
      <c r="M188" s="38">
        <v>1</v>
      </c>
      <c r="N188" s="39">
        <v>1</v>
      </c>
    </row>
    <row r="189" spans="2:14" x14ac:dyDescent="0.25">
      <c r="B189" s="36"/>
      <c r="C189" s="26"/>
      <c r="D189" s="37" t="s">
        <v>2990</v>
      </c>
      <c r="E189" s="26" t="s">
        <v>17</v>
      </c>
      <c r="F189" s="37" t="s">
        <v>11907</v>
      </c>
      <c r="G189" s="37">
        <v>777</v>
      </c>
      <c r="H189" s="38">
        <v>0</v>
      </c>
      <c r="I189" s="38">
        <v>0</v>
      </c>
      <c r="J189" s="38">
        <v>1</v>
      </c>
      <c r="K189" s="38">
        <v>1</v>
      </c>
      <c r="L189" s="38">
        <v>1</v>
      </c>
      <c r="M189" s="38">
        <v>1</v>
      </c>
      <c r="N189" s="39">
        <v>1</v>
      </c>
    </row>
    <row r="190" spans="2:14" x14ac:dyDescent="0.25">
      <c r="B190" s="36"/>
      <c r="C190" s="26"/>
      <c r="D190" s="37"/>
      <c r="E190" s="26"/>
      <c r="F190" s="37"/>
      <c r="G190" s="37">
        <v>789</v>
      </c>
      <c r="H190" s="38">
        <v>0</v>
      </c>
      <c r="I190" s="38">
        <v>1</v>
      </c>
      <c r="J190" s="38">
        <v>1</v>
      </c>
      <c r="K190" s="38">
        <v>0</v>
      </c>
      <c r="L190" s="38">
        <v>1</v>
      </c>
      <c r="M190" s="38">
        <v>0</v>
      </c>
      <c r="N190" s="39">
        <v>1</v>
      </c>
    </row>
    <row r="191" spans="2:14" x14ac:dyDescent="0.25">
      <c r="B191" s="36"/>
      <c r="C191" s="26"/>
      <c r="D191" s="37" t="s">
        <v>4757</v>
      </c>
      <c r="E191" s="26" t="s">
        <v>39</v>
      </c>
      <c r="F191" s="37" t="s">
        <v>11907</v>
      </c>
      <c r="G191" s="37">
        <v>777</v>
      </c>
      <c r="H191" s="38">
        <v>0</v>
      </c>
      <c r="I191" s="38">
        <v>0</v>
      </c>
      <c r="J191" s="38">
        <v>1</v>
      </c>
      <c r="K191" s="38">
        <v>1</v>
      </c>
      <c r="L191" s="38">
        <v>1</v>
      </c>
      <c r="M191" s="38">
        <v>1</v>
      </c>
      <c r="N191" s="39">
        <v>1</v>
      </c>
    </row>
    <row r="192" spans="2:14" x14ac:dyDescent="0.25">
      <c r="B192" s="36"/>
      <c r="C192" s="26"/>
      <c r="D192" s="37"/>
      <c r="E192" s="26"/>
      <c r="F192" s="37"/>
      <c r="G192" s="37">
        <v>789</v>
      </c>
      <c r="H192" s="38">
        <v>0</v>
      </c>
      <c r="I192" s="38">
        <v>0</v>
      </c>
      <c r="J192" s="38">
        <v>1</v>
      </c>
      <c r="K192" s="38">
        <v>0</v>
      </c>
      <c r="L192" s="38">
        <v>1</v>
      </c>
      <c r="M192" s="38">
        <v>0</v>
      </c>
      <c r="N192" s="39">
        <v>1</v>
      </c>
    </row>
    <row r="193" spans="2:14" x14ac:dyDescent="0.25">
      <c r="B193" s="36"/>
      <c r="C193" s="26"/>
      <c r="D193" s="37" t="s">
        <v>2376</v>
      </c>
      <c r="E193" s="26" t="s">
        <v>40</v>
      </c>
      <c r="F193" s="37" t="s">
        <v>11907</v>
      </c>
      <c r="G193" s="37">
        <v>330</v>
      </c>
      <c r="H193" s="38">
        <v>0</v>
      </c>
      <c r="I193" s="38">
        <v>0</v>
      </c>
      <c r="J193" s="38">
        <v>1</v>
      </c>
      <c r="K193" s="38">
        <v>1</v>
      </c>
      <c r="L193" s="38">
        <v>1</v>
      </c>
      <c r="M193" s="38">
        <v>1</v>
      </c>
      <c r="N193" s="39">
        <v>1</v>
      </c>
    </row>
    <row r="194" spans="2:14" x14ac:dyDescent="0.25">
      <c r="B194" s="36"/>
      <c r="C194" s="26"/>
      <c r="D194" s="37" t="s">
        <v>2351</v>
      </c>
      <c r="E194" s="26" t="s">
        <v>16</v>
      </c>
      <c r="F194" s="37" t="s">
        <v>11907</v>
      </c>
      <c r="G194" s="37">
        <v>777</v>
      </c>
      <c r="H194" s="38">
        <v>0</v>
      </c>
      <c r="I194" s="38">
        <v>0</v>
      </c>
      <c r="J194" s="38">
        <v>1</v>
      </c>
      <c r="K194" s="38">
        <v>1</v>
      </c>
      <c r="L194" s="38">
        <v>1</v>
      </c>
      <c r="M194" s="38">
        <v>1</v>
      </c>
      <c r="N194" s="39">
        <v>1</v>
      </c>
    </row>
    <row r="195" spans="2:14" x14ac:dyDescent="0.25">
      <c r="B195" s="36"/>
      <c r="C195" s="26"/>
      <c r="D195" s="37"/>
      <c r="E195" s="26"/>
      <c r="F195" s="37"/>
      <c r="G195" s="37">
        <v>789</v>
      </c>
      <c r="H195" s="38">
        <v>0</v>
      </c>
      <c r="I195" s="38">
        <v>0</v>
      </c>
      <c r="J195" s="38">
        <v>0</v>
      </c>
      <c r="K195" s="38">
        <v>1</v>
      </c>
      <c r="L195" s="38">
        <v>0</v>
      </c>
      <c r="M195" s="38">
        <v>1</v>
      </c>
      <c r="N195" s="39">
        <v>0</v>
      </c>
    </row>
    <row r="196" spans="2:14" x14ac:dyDescent="0.25">
      <c r="B196" s="36"/>
      <c r="C196" s="26" t="s">
        <v>412</v>
      </c>
      <c r="D196" s="37" t="s">
        <v>3022</v>
      </c>
      <c r="E196" s="26" t="s">
        <v>66</v>
      </c>
      <c r="F196" s="37" t="s">
        <v>11907</v>
      </c>
      <c r="G196" s="37">
        <v>789</v>
      </c>
      <c r="H196" s="38">
        <v>0</v>
      </c>
      <c r="I196" s="38">
        <v>1</v>
      </c>
      <c r="J196" s="38">
        <v>0</v>
      </c>
      <c r="K196" s="38">
        <v>0</v>
      </c>
      <c r="L196" s="38">
        <v>1</v>
      </c>
      <c r="M196" s="38">
        <v>1</v>
      </c>
      <c r="N196" s="39">
        <v>0</v>
      </c>
    </row>
    <row r="197" spans="2:14" x14ac:dyDescent="0.25">
      <c r="B197" s="40"/>
      <c r="C197" s="41" t="s">
        <v>1448</v>
      </c>
      <c r="D197" s="42" t="s">
        <v>6220</v>
      </c>
      <c r="E197" s="41" t="s">
        <v>65</v>
      </c>
      <c r="F197" s="42" t="s">
        <v>11907</v>
      </c>
      <c r="G197" s="42">
        <v>789</v>
      </c>
      <c r="H197" s="43">
        <v>0</v>
      </c>
      <c r="I197" s="43">
        <v>0</v>
      </c>
      <c r="J197" s="43">
        <v>0</v>
      </c>
      <c r="K197" s="43">
        <v>0</v>
      </c>
      <c r="L197" s="43">
        <v>1</v>
      </c>
      <c r="M197" s="43">
        <v>0</v>
      </c>
      <c r="N197" s="44">
        <v>0</v>
      </c>
    </row>
    <row r="198" spans="2:14" x14ac:dyDescent="0.25">
      <c r="B198" s="31" t="s">
        <v>18068</v>
      </c>
      <c r="C198" s="32" t="s">
        <v>1092</v>
      </c>
      <c r="D198" s="33" t="s">
        <v>2494</v>
      </c>
      <c r="E198" s="32" t="s">
        <v>255</v>
      </c>
      <c r="F198" s="33" t="s">
        <v>335</v>
      </c>
      <c r="G198" s="33">
        <v>310</v>
      </c>
      <c r="H198" s="34">
        <v>0</v>
      </c>
      <c r="I198" s="34">
        <v>1</v>
      </c>
      <c r="J198" s="34">
        <v>0</v>
      </c>
      <c r="K198" s="34">
        <v>0</v>
      </c>
      <c r="L198" s="34">
        <v>0</v>
      </c>
      <c r="M198" s="34">
        <v>1</v>
      </c>
      <c r="N198" s="35">
        <v>0</v>
      </c>
    </row>
    <row r="199" spans="2:14" x14ac:dyDescent="0.25">
      <c r="B199" s="36"/>
      <c r="C199" s="26"/>
      <c r="D199" s="37"/>
      <c r="E199" s="26"/>
      <c r="F199" s="37"/>
      <c r="G199" s="37">
        <v>330</v>
      </c>
      <c r="H199" s="38">
        <v>0</v>
      </c>
      <c r="I199" s="38">
        <v>0</v>
      </c>
      <c r="J199" s="38">
        <v>0</v>
      </c>
      <c r="K199" s="38">
        <v>1</v>
      </c>
      <c r="L199" s="38">
        <v>0</v>
      </c>
      <c r="M199" s="38">
        <v>0</v>
      </c>
      <c r="N199" s="39">
        <v>0</v>
      </c>
    </row>
    <row r="200" spans="2:14" x14ac:dyDescent="0.25">
      <c r="B200" s="36"/>
      <c r="C200" s="26"/>
      <c r="D200" s="37" t="s">
        <v>8884</v>
      </c>
      <c r="E200" s="26" t="s">
        <v>321</v>
      </c>
      <c r="F200" s="37" t="s">
        <v>335</v>
      </c>
      <c r="G200" s="37">
        <v>330</v>
      </c>
      <c r="H200" s="38">
        <v>0</v>
      </c>
      <c r="I200" s="38">
        <v>1</v>
      </c>
      <c r="J200" s="38">
        <v>0</v>
      </c>
      <c r="K200" s="38">
        <v>0</v>
      </c>
      <c r="L200" s="38">
        <v>1</v>
      </c>
      <c r="M200" s="38">
        <v>1</v>
      </c>
      <c r="N200" s="39">
        <v>0</v>
      </c>
    </row>
    <row r="201" spans="2:14" x14ac:dyDescent="0.25">
      <c r="B201" s="36"/>
      <c r="C201" s="26" t="s">
        <v>708</v>
      </c>
      <c r="D201" s="37" t="s">
        <v>2665</v>
      </c>
      <c r="E201" s="26" t="s">
        <v>198</v>
      </c>
      <c r="F201" s="37" t="s">
        <v>335</v>
      </c>
      <c r="G201" s="37">
        <v>777</v>
      </c>
      <c r="H201" s="38">
        <v>0</v>
      </c>
      <c r="I201" s="38">
        <v>0</v>
      </c>
      <c r="J201" s="38">
        <v>1</v>
      </c>
      <c r="K201" s="38">
        <v>0</v>
      </c>
      <c r="L201" s="38">
        <v>0</v>
      </c>
      <c r="M201" s="38">
        <v>1</v>
      </c>
      <c r="N201" s="39">
        <v>0</v>
      </c>
    </row>
    <row r="202" spans="2:14" x14ac:dyDescent="0.25">
      <c r="B202" s="36"/>
      <c r="C202" s="26" t="s">
        <v>387</v>
      </c>
      <c r="D202" s="37" t="s">
        <v>5320</v>
      </c>
      <c r="E202" s="26" t="s">
        <v>199</v>
      </c>
      <c r="F202" s="37" t="s">
        <v>335</v>
      </c>
      <c r="G202" s="37">
        <v>310</v>
      </c>
      <c r="H202" s="38">
        <v>1</v>
      </c>
      <c r="I202" s="38">
        <v>0</v>
      </c>
      <c r="J202" s="38">
        <v>1</v>
      </c>
      <c r="K202" s="38">
        <v>0</v>
      </c>
      <c r="L202" s="38">
        <v>0</v>
      </c>
      <c r="M202" s="38">
        <v>1</v>
      </c>
      <c r="N202" s="39">
        <v>0</v>
      </c>
    </row>
    <row r="203" spans="2:14" x14ac:dyDescent="0.25">
      <c r="B203" s="36"/>
      <c r="C203" s="26"/>
      <c r="D203" s="37"/>
      <c r="E203" s="26"/>
      <c r="F203" s="37"/>
      <c r="G203" s="37">
        <v>777</v>
      </c>
      <c r="H203" s="38">
        <v>0</v>
      </c>
      <c r="I203" s="38">
        <v>1</v>
      </c>
      <c r="J203" s="38">
        <v>1</v>
      </c>
      <c r="K203" s="38">
        <v>1</v>
      </c>
      <c r="L203" s="38">
        <v>1</v>
      </c>
      <c r="M203" s="38">
        <v>1</v>
      </c>
      <c r="N203" s="39">
        <v>1</v>
      </c>
    </row>
    <row r="204" spans="2:14" x14ac:dyDescent="0.25">
      <c r="B204" s="36"/>
      <c r="C204" s="26"/>
      <c r="D204" s="37"/>
      <c r="E204" s="26"/>
      <c r="F204" s="37" t="s">
        <v>11907</v>
      </c>
      <c r="G204" s="37">
        <v>330</v>
      </c>
      <c r="H204" s="38">
        <v>0</v>
      </c>
      <c r="I204" s="38">
        <v>0</v>
      </c>
      <c r="J204" s="38">
        <v>3</v>
      </c>
      <c r="K204" s="38">
        <v>3</v>
      </c>
      <c r="L204" s="38">
        <v>3</v>
      </c>
      <c r="M204" s="38">
        <v>3</v>
      </c>
      <c r="N204" s="39">
        <v>3</v>
      </c>
    </row>
    <row r="205" spans="2:14" x14ac:dyDescent="0.25">
      <c r="B205" s="36"/>
      <c r="C205" s="26"/>
      <c r="D205" s="37" t="s">
        <v>697</v>
      </c>
      <c r="E205" s="26" t="s">
        <v>200</v>
      </c>
      <c r="F205" s="37" t="s">
        <v>11907</v>
      </c>
      <c r="G205" s="37">
        <v>330</v>
      </c>
      <c r="H205" s="38">
        <v>0</v>
      </c>
      <c r="I205" s="38">
        <v>0</v>
      </c>
      <c r="J205" s="38">
        <v>2</v>
      </c>
      <c r="K205" s="38">
        <v>2</v>
      </c>
      <c r="L205" s="38">
        <v>2</v>
      </c>
      <c r="M205" s="38">
        <v>2</v>
      </c>
      <c r="N205" s="39">
        <v>2</v>
      </c>
    </row>
    <row r="206" spans="2:14" x14ac:dyDescent="0.25">
      <c r="B206" s="36"/>
      <c r="C206" s="26"/>
      <c r="D206" s="37" t="s">
        <v>4457</v>
      </c>
      <c r="E206" s="26" t="s">
        <v>231</v>
      </c>
      <c r="F206" s="37" t="s">
        <v>11907</v>
      </c>
      <c r="G206" s="37">
        <v>330</v>
      </c>
      <c r="H206" s="38">
        <v>0</v>
      </c>
      <c r="I206" s="38">
        <v>0</v>
      </c>
      <c r="J206" s="38">
        <v>2</v>
      </c>
      <c r="K206" s="38">
        <v>2</v>
      </c>
      <c r="L206" s="38">
        <v>2</v>
      </c>
      <c r="M206" s="38">
        <v>2</v>
      </c>
      <c r="N206" s="39">
        <v>2</v>
      </c>
    </row>
    <row r="207" spans="2:14" x14ac:dyDescent="0.25">
      <c r="B207" s="36"/>
      <c r="C207" s="26"/>
      <c r="D207" s="37" t="s">
        <v>1858</v>
      </c>
      <c r="E207" s="26" t="s">
        <v>204</v>
      </c>
      <c r="F207" s="37" t="s">
        <v>11907</v>
      </c>
      <c r="G207" s="37">
        <v>330</v>
      </c>
      <c r="H207" s="38">
        <v>0</v>
      </c>
      <c r="I207" s="38">
        <v>0</v>
      </c>
      <c r="J207" s="38">
        <v>2</v>
      </c>
      <c r="K207" s="38">
        <v>2</v>
      </c>
      <c r="L207" s="38">
        <v>2</v>
      </c>
      <c r="M207" s="38">
        <v>2</v>
      </c>
      <c r="N207" s="39">
        <v>2</v>
      </c>
    </row>
    <row r="208" spans="2:14" x14ac:dyDescent="0.25">
      <c r="B208" s="36"/>
      <c r="C208" s="26"/>
      <c r="D208" s="37" t="s">
        <v>6207</v>
      </c>
      <c r="E208" s="26" t="s">
        <v>233</v>
      </c>
      <c r="F208" s="37" t="s">
        <v>11907</v>
      </c>
      <c r="G208" s="37">
        <v>330</v>
      </c>
      <c r="H208" s="38">
        <v>0</v>
      </c>
      <c r="I208" s="38">
        <v>0</v>
      </c>
      <c r="J208" s="38">
        <v>1</v>
      </c>
      <c r="K208" s="38">
        <v>1</v>
      </c>
      <c r="L208" s="38">
        <v>1</v>
      </c>
      <c r="M208" s="38">
        <v>1</v>
      </c>
      <c r="N208" s="39">
        <v>1</v>
      </c>
    </row>
    <row r="209" spans="2:14" x14ac:dyDescent="0.25">
      <c r="B209" s="36"/>
      <c r="C209" s="26" t="s">
        <v>784</v>
      </c>
      <c r="D209" s="37" t="s">
        <v>1983</v>
      </c>
      <c r="E209" s="26" t="s">
        <v>250</v>
      </c>
      <c r="F209" s="37" t="s">
        <v>335</v>
      </c>
      <c r="G209" s="37">
        <v>330</v>
      </c>
      <c r="H209" s="38">
        <v>1</v>
      </c>
      <c r="I209" s="38">
        <v>0</v>
      </c>
      <c r="J209" s="38">
        <v>1</v>
      </c>
      <c r="K209" s="38">
        <v>1</v>
      </c>
      <c r="L209" s="38">
        <v>1</v>
      </c>
      <c r="M209" s="38">
        <v>0</v>
      </c>
      <c r="N209" s="39">
        <v>0</v>
      </c>
    </row>
    <row r="210" spans="2:14" x14ac:dyDescent="0.25">
      <c r="B210" s="36"/>
      <c r="C210" s="26"/>
      <c r="D210" s="37"/>
      <c r="E210" s="26"/>
      <c r="F210" s="37"/>
      <c r="G210" s="37">
        <v>747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1</v>
      </c>
      <c r="N210" s="39">
        <v>0</v>
      </c>
    </row>
    <row r="211" spans="2:14" x14ac:dyDescent="0.25">
      <c r="B211" s="36"/>
      <c r="C211" s="26"/>
      <c r="D211" s="37"/>
      <c r="E211" s="26"/>
      <c r="F211" s="37" t="s">
        <v>11907</v>
      </c>
      <c r="G211" s="37">
        <v>330</v>
      </c>
      <c r="H211" s="38">
        <v>0</v>
      </c>
      <c r="I211" s="38">
        <v>0</v>
      </c>
      <c r="J211" s="38">
        <v>1</v>
      </c>
      <c r="K211" s="38">
        <v>1</v>
      </c>
      <c r="L211" s="38">
        <v>1</v>
      </c>
      <c r="M211" s="38">
        <v>1</v>
      </c>
      <c r="N211" s="39">
        <v>1</v>
      </c>
    </row>
    <row r="212" spans="2:14" x14ac:dyDescent="0.25">
      <c r="B212" s="36"/>
      <c r="C212" s="26"/>
      <c r="D212" s="37" t="s">
        <v>3270</v>
      </c>
      <c r="E212" s="26" t="s">
        <v>205</v>
      </c>
      <c r="F212" s="37" t="s">
        <v>11907</v>
      </c>
      <c r="G212" s="37">
        <v>330</v>
      </c>
      <c r="H212" s="38">
        <v>0</v>
      </c>
      <c r="I212" s="38">
        <v>0</v>
      </c>
      <c r="J212" s="38">
        <v>1</v>
      </c>
      <c r="K212" s="38">
        <v>1</v>
      </c>
      <c r="L212" s="38">
        <v>1</v>
      </c>
      <c r="M212" s="38">
        <v>1</v>
      </c>
      <c r="N212" s="39">
        <v>1</v>
      </c>
    </row>
    <row r="213" spans="2:14" x14ac:dyDescent="0.25">
      <c r="B213" s="36"/>
      <c r="C213" s="26" t="s">
        <v>1038</v>
      </c>
      <c r="D213" s="37" t="s">
        <v>1036</v>
      </c>
      <c r="E213" s="26" t="s">
        <v>256</v>
      </c>
      <c r="F213" s="37" t="s">
        <v>335</v>
      </c>
      <c r="G213" s="37">
        <v>310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9">
        <v>1</v>
      </c>
    </row>
    <row r="214" spans="2:14" x14ac:dyDescent="0.25">
      <c r="B214" s="36"/>
      <c r="C214" s="26"/>
      <c r="D214" s="37"/>
      <c r="E214" s="26"/>
      <c r="F214" s="37"/>
      <c r="G214" s="37">
        <v>330</v>
      </c>
      <c r="H214" s="38">
        <v>0</v>
      </c>
      <c r="I214" s="38">
        <v>0</v>
      </c>
      <c r="J214" s="38">
        <v>0</v>
      </c>
      <c r="K214" s="38">
        <v>1</v>
      </c>
      <c r="L214" s="38">
        <v>0</v>
      </c>
      <c r="M214" s="38">
        <v>0</v>
      </c>
      <c r="N214" s="39">
        <v>0</v>
      </c>
    </row>
    <row r="215" spans="2:14" x14ac:dyDescent="0.25">
      <c r="B215" s="36"/>
      <c r="C215" s="26"/>
      <c r="D215" s="37"/>
      <c r="E215" s="26"/>
      <c r="F215" s="37" t="s">
        <v>11907</v>
      </c>
      <c r="G215" s="37">
        <v>330</v>
      </c>
      <c r="H215" s="38">
        <v>0</v>
      </c>
      <c r="I215" s="38">
        <v>0</v>
      </c>
      <c r="J215" s="38">
        <v>2</v>
      </c>
      <c r="K215" s="38">
        <v>2</v>
      </c>
      <c r="L215" s="38">
        <v>2</v>
      </c>
      <c r="M215" s="38">
        <v>4</v>
      </c>
      <c r="N215" s="39">
        <v>3</v>
      </c>
    </row>
    <row r="216" spans="2:14" x14ac:dyDescent="0.25">
      <c r="B216" s="36"/>
      <c r="C216" s="26"/>
      <c r="D216" s="37"/>
      <c r="E216" s="26"/>
      <c r="F216" s="37"/>
      <c r="G216" s="37">
        <v>777</v>
      </c>
      <c r="H216" s="38">
        <v>0</v>
      </c>
      <c r="I216" s="38">
        <v>0</v>
      </c>
      <c r="J216" s="38">
        <v>1</v>
      </c>
      <c r="K216" s="38">
        <v>0</v>
      </c>
      <c r="L216" s="38">
        <v>1</v>
      </c>
      <c r="M216" s="38">
        <v>0</v>
      </c>
      <c r="N216" s="39">
        <v>1</v>
      </c>
    </row>
    <row r="217" spans="2:14" x14ac:dyDescent="0.25">
      <c r="B217" s="36"/>
      <c r="C217" s="26"/>
      <c r="D217" s="37"/>
      <c r="E217" s="26"/>
      <c r="F217" s="37"/>
      <c r="G217" s="37">
        <v>789</v>
      </c>
      <c r="H217" s="38">
        <v>0</v>
      </c>
      <c r="I217" s="38">
        <v>0</v>
      </c>
      <c r="J217" s="38">
        <v>1</v>
      </c>
      <c r="K217" s="38">
        <v>2</v>
      </c>
      <c r="L217" s="38">
        <v>1</v>
      </c>
      <c r="M217" s="38">
        <v>0</v>
      </c>
      <c r="N217" s="39">
        <v>0</v>
      </c>
    </row>
    <row r="218" spans="2:14" x14ac:dyDescent="0.25">
      <c r="B218" s="36"/>
      <c r="C218" s="26"/>
      <c r="D218" s="37" t="s">
        <v>10396</v>
      </c>
      <c r="E218" s="26" t="s">
        <v>305</v>
      </c>
      <c r="F218" s="37" t="s">
        <v>335</v>
      </c>
      <c r="G218" s="37">
        <v>310</v>
      </c>
      <c r="H218" s="38">
        <v>1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9">
        <v>0</v>
      </c>
    </row>
    <row r="219" spans="2:14" x14ac:dyDescent="0.25">
      <c r="B219" s="36"/>
      <c r="C219" s="26"/>
      <c r="D219" s="37"/>
      <c r="E219" s="26"/>
      <c r="F219" s="37"/>
      <c r="G219" s="37">
        <v>330</v>
      </c>
      <c r="H219" s="38">
        <v>0</v>
      </c>
      <c r="I219" s="38">
        <v>1</v>
      </c>
      <c r="J219" s="38">
        <v>1</v>
      </c>
      <c r="K219" s="38">
        <v>1</v>
      </c>
      <c r="L219" s="38">
        <v>2</v>
      </c>
      <c r="M219" s="38">
        <v>0</v>
      </c>
      <c r="N219" s="39">
        <v>1</v>
      </c>
    </row>
    <row r="220" spans="2:14" x14ac:dyDescent="0.25">
      <c r="B220" s="36"/>
      <c r="C220" s="26"/>
      <c r="D220" s="37"/>
      <c r="E220" s="26"/>
      <c r="F220" s="37"/>
      <c r="G220" s="37">
        <v>777</v>
      </c>
      <c r="H220" s="38">
        <v>0</v>
      </c>
      <c r="I220" s="38">
        <v>1</v>
      </c>
      <c r="J220" s="38">
        <v>1</v>
      </c>
      <c r="K220" s="38">
        <v>0</v>
      </c>
      <c r="L220" s="38">
        <v>0</v>
      </c>
      <c r="M220" s="38">
        <v>1</v>
      </c>
      <c r="N220" s="39">
        <v>0</v>
      </c>
    </row>
    <row r="221" spans="2:14" x14ac:dyDescent="0.25">
      <c r="B221" s="36"/>
      <c r="C221" s="26" t="s">
        <v>1937</v>
      </c>
      <c r="D221" s="37" t="s">
        <v>11653</v>
      </c>
      <c r="E221" s="26" t="s">
        <v>223</v>
      </c>
      <c r="F221" s="37" t="s">
        <v>335</v>
      </c>
      <c r="G221" s="37">
        <v>310</v>
      </c>
      <c r="H221" s="38">
        <v>0</v>
      </c>
      <c r="I221" s="38">
        <v>0</v>
      </c>
      <c r="J221" s="38">
        <v>1</v>
      </c>
      <c r="K221" s="38">
        <v>0</v>
      </c>
      <c r="L221" s="38">
        <v>0</v>
      </c>
      <c r="M221" s="38">
        <v>0</v>
      </c>
      <c r="N221" s="39">
        <v>0</v>
      </c>
    </row>
    <row r="222" spans="2:14" x14ac:dyDescent="0.25">
      <c r="B222" s="36"/>
      <c r="C222" s="26"/>
      <c r="D222" s="37"/>
      <c r="E222" s="26"/>
      <c r="F222" s="37"/>
      <c r="G222" s="37">
        <v>777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1</v>
      </c>
      <c r="N222" s="39">
        <v>0</v>
      </c>
    </row>
    <row r="223" spans="2:14" x14ac:dyDescent="0.25">
      <c r="B223" s="36"/>
      <c r="C223" s="26" t="s">
        <v>460</v>
      </c>
      <c r="D223" s="37" t="s">
        <v>1730</v>
      </c>
      <c r="E223" s="26" t="s">
        <v>226</v>
      </c>
      <c r="F223" s="37" t="s">
        <v>335</v>
      </c>
      <c r="G223" s="37">
        <v>310</v>
      </c>
      <c r="H223" s="38">
        <v>0</v>
      </c>
      <c r="I223" s="38">
        <v>0</v>
      </c>
      <c r="J223" s="38">
        <v>1</v>
      </c>
      <c r="K223" s="38">
        <v>1</v>
      </c>
      <c r="L223" s="38">
        <v>0</v>
      </c>
      <c r="M223" s="38">
        <v>0</v>
      </c>
      <c r="N223" s="39">
        <v>1</v>
      </c>
    </row>
    <row r="224" spans="2:14" x14ac:dyDescent="0.25">
      <c r="B224" s="36"/>
      <c r="C224" s="26"/>
      <c r="D224" s="37"/>
      <c r="E224" s="26"/>
      <c r="F224" s="37"/>
      <c r="G224" s="37">
        <v>330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1</v>
      </c>
      <c r="N224" s="39">
        <v>0</v>
      </c>
    </row>
    <row r="225" spans="2:14" x14ac:dyDescent="0.25">
      <c r="B225" s="36"/>
      <c r="C225" s="26"/>
      <c r="D225" s="37"/>
      <c r="E225" s="26"/>
      <c r="F225" s="37" t="s">
        <v>11907</v>
      </c>
      <c r="G225" s="37">
        <v>330</v>
      </c>
      <c r="H225" s="38">
        <v>0</v>
      </c>
      <c r="I225" s="38">
        <v>1</v>
      </c>
      <c r="J225" s="38">
        <v>2</v>
      </c>
      <c r="K225" s="38">
        <v>2</v>
      </c>
      <c r="L225" s="38">
        <v>2</v>
      </c>
      <c r="M225" s="38">
        <v>2</v>
      </c>
      <c r="N225" s="39">
        <v>2</v>
      </c>
    </row>
    <row r="226" spans="2:14" x14ac:dyDescent="0.25">
      <c r="B226" s="36"/>
      <c r="C226" s="26"/>
      <c r="D226" s="37" t="s">
        <v>9523</v>
      </c>
      <c r="E226" s="26" t="s">
        <v>248</v>
      </c>
      <c r="F226" s="37" t="s">
        <v>335</v>
      </c>
      <c r="G226" s="37">
        <v>310</v>
      </c>
      <c r="H226" s="38">
        <v>0</v>
      </c>
      <c r="I226" s="38">
        <v>0</v>
      </c>
      <c r="J226" s="38">
        <v>0</v>
      </c>
      <c r="K226" s="38">
        <v>1</v>
      </c>
      <c r="L226" s="38">
        <v>0</v>
      </c>
      <c r="M226" s="38">
        <v>0</v>
      </c>
      <c r="N226" s="39">
        <v>0</v>
      </c>
    </row>
    <row r="227" spans="2:14" x14ac:dyDescent="0.25">
      <c r="B227" s="36"/>
      <c r="C227" s="26"/>
      <c r="D227" s="37"/>
      <c r="E227" s="26"/>
      <c r="F227" s="37"/>
      <c r="G227" s="37">
        <v>330</v>
      </c>
      <c r="H227" s="38">
        <v>0</v>
      </c>
      <c r="I227" s="38">
        <v>1</v>
      </c>
      <c r="J227" s="38">
        <v>0</v>
      </c>
      <c r="K227" s="38">
        <v>0</v>
      </c>
      <c r="L227" s="38">
        <v>1</v>
      </c>
      <c r="M227" s="38">
        <v>0</v>
      </c>
      <c r="N227" s="39">
        <v>0</v>
      </c>
    </row>
    <row r="228" spans="2:14" x14ac:dyDescent="0.25">
      <c r="B228" s="36"/>
      <c r="C228" s="26"/>
      <c r="D228" s="37"/>
      <c r="E228" s="26"/>
      <c r="F228" s="37"/>
      <c r="G228" s="37">
        <v>777</v>
      </c>
      <c r="H228" s="38">
        <v>0</v>
      </c>
      <c r="I228" s="38">
        <v>0</v>
      </c>
      <c r="J228" s="38">
        <v>1</v>
      </c>
      <c r="K228" s="38">
        <v>0</v>
      </c>
      <c r="L228" s="38">
        <v>0</v>
      </c>
      <c r="M228" s="38">
        <v>2</v>
      </c>
      <c r="N228" s="39">
        <v>0</v>
      </c>
    </row>
    <row r="229" spans="2:14" x14ac:dyDescent="0.25">
      <c r="B229" s="36"/>
      <c r="C229" s="26"/>
      <c r="D229" s="37"/>
      <c r="E229" s="26"/>
      <c r="F229" s="37" t="s">
        <v>11907</v>
      </c>
      <c r="G229" s="37">
        <v>330</v>
      </c>
      <c r="H229" s="38">
        <v>0</v>
      </c>
      <c r="I229" s="38">
        <v>1</v>
      </c>
      <c r="J229" s="38">
        <v>2</v>
      </c>
      <c r="K229" s="38">
        <v>2</v>
      </c>
      <c r="L229" s="38">
        <v>2</v>
      </c>
      <c r="M229" s="38">
        <v>2</v>
      </c>
      <c r="N229" s="39">
        <v>2</v>
      </c>
    </row>
    <row r="230" spans="2:14" x14ac:dyDescent="0.25">
      <c r="B230" s="36"/>
      <c r="C230" s="26" t="s">
        <v>531</v>
      </c>
      <c r="D230" s="37" t="s">
        <v>2531</v>
      </c>
      <c r="E230" s="26" t="s">
        <v>254</v>
      </c>
      <c r="F230" s="37" t="s">
        <v>335</v>
      </c>
      <c r="G230" s="37">
        <v>330</v>
      </c>
      <c r="H230" s="38">
        <v>0</v>
      </c>
      <c r="I230" s="38">
        <v>0</v>
      </c>
      <c r="J230" s="38">
        <v>1</v>
      </c>
      <c r="K230" s="38">
        <v>0</v>
      </c>
      <c r="L230" s="38">
        <v>0</v>
      </c>
      <c r="M230" s="38">
        <v>1</v>
      </c>
      <c r="N230" s="39">
        <v>0</v>
      </c>
    </row>
    <row r="231" spans="2:14" x14ac:dyDescent="0.25">
      <c r="B231" s="36"/>
      <c r="C231" s="26"/>
      <c r="D231" s="37" t="s">
        <v>17995</v>
      </c>
      <c r="E231" s="26" t="s">
        <v>252</v>
      </c>
      <c r="F231" s="37" t="s">
        <v>335</v>
      </c>
      <c r="G231" s="37">
        <v>310</v>
      </c>
      <c r="H231" s="38">
        <v>0</v>
      </c>
      <c r="I231" s="38">
        <v>0</v>
      </c>
      <c r="J231" s="38">
        <v>1</v>
      </c>
      <c r="K231" s="38">
        <v>1</v>
      </c>
      <c r="L231" s="38">
        <v>0</v>
      </c>
      <c r="M231" s="38">
        <v>0</v>
      </c>
      <c r="N231" s="39">
        <v>0</v>
      </c>
    </row>
    <row r="232" spans="2:14" x14ac:dyDescent="0.25">
      <c r="B232" s="36"/>
      <c r="C232" s="26"/>
      <c r="D232" s="37"/>
      <c r="E232" s="26"/>
      <c r="F232" s="37"/>
      <c r="G232" s="37">
        <v>330</v>
      </c>
      <c r="H232" s="38">
        <v>0</v>
      </c>
      <c r="I232" s="38">
        <v>0</v>
      </c>
      <c r="J232" s="38">
        <v>0</v>
      </c>
      <c r="K232" s="38">
        <v>0</v>
      </c>
      <c r="L232" s="38">
        <v>1</v>
      </c>
      <c r="M232" s="38">
        <v>1</v>
      </c>
      <c r="N232" s="39">
        <v>0</v>
      </c>
    </row>
    <row r="233" spans="2:14" x14ac:dyDescent="0.25">
      <c r="B233" s="40"/>
      <c r="C233" s="41"/>
      <c r="D233" s="42"/>
      <c r="E233" s="41"/>
      <c r="F233" s="42" t="s">
        <v>11907</v>
      </c>
      <c r="G233" s="42">
        <v>330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4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Q349"/>
  <sheetViews>
    <sheetView zoomScale="80" zoomScaleNormal="80" workbookViewId="0">
      <selection activeCell="G6" sqref="G6"/>
    </sheetView>
  </sheetViews>
  <sheetFormatPr defaultColWidth="8.7109375" defaultRowHeight="15" x14ac:dyDescent="0.25"/>
  <cols>
    <col min="1" max="1" width="1.85546875" style="8" customWidth="1"/>
    <col min="2" max="2" width="13.42578125" style="8" bestFit="1" customWidth="1"/>
    <col min="3" max="3" width="19.7109375" style="8" bestFit="1" customWidth="1"/>
    <col min="4" max="4" width="20" style="8" bestFit="1" customWidth="1"/>
    <col min="5" max="5" width="14.28515625" style="8" bestFit="1" customWidth="1"/>
    <col min="6" max="6" width="13.42578125" style="8" bestFit="1" customWidth="1"/>
    <col min="7" max="7" width="13.5703125" style="8" bestFit="1" customWidth="1"/>
    <col min="8" max="8" width="7.140625" style="8" bestFit="1" customWidth="1"/>
    <col min="9" max="9" width="4.28515625" style="8" bestFit="1" customWidth="1"/>
    <col min="10" max="14" width="4.42578125" style="8" bestFit="1" customWidth="1"/>
    <col min="15" max="15" width="3.140625" style="8" customWidth="1"/>
    <col min="16" max="16" width="2.28515625" style="8" bestFit="1" customWidth="1"/>
    <col min="17" max="16384" width="8.7109375" style="8"/>
  </cols>
  <sheetData>
    <row r="2" spans="2:17" x14ac:dyDescent="0.25">
      <c r="B2"/>
      <c r="C2"/>
    </row>
    <row r="3" spans="2:17" ht="15.75" x14ac:dyDescent="0.25">
      <c r="B3" s="10" t="s">
        <v>5372</v>
      </c>
      <c r="C3" s="8" t="s">
        <v>18127</v>
      </c>
      <c r="P3" s="3" t="s">
        <v>18138</v>
      </c>
      <c r="Q3" s="48" t="s">
        <v>18139</v>
      </c>
    </row>
    <row r="4" spans="2:17" ht="15.75" x14ac:dyDescent="0.25">
      <c r="B4" s="10" t="s">
        <v>18091</v>
      </c>
      <c r="C4" s="8" t="s">
        <v>336</v>
      </c>
      <c r="P4" s="53" t="s">
        <v>18138</v>
      </c>
      <c r="Q4" s="56" t="s">
        <v>18140</v>
      </c>
    </row>
    <row r="5" spans="2:17" ht="15.75" x14ac:dyDescent="0.25">
      <c r="B5" s="10" t="s">
        <v>2</v>
      </c>
      <c r="C5" s="8" t="s">
        <v>18070</v>
      </c>
      <c r="P5" s="3" t="s">
        <v>18138</v>
      </c>
      <c r="Q5" s="49" t="s">
        <v>26401</v>
      </c>
    </row>
    <row r="6" spans="2:17" x14ac:dyDescent="0.25">
      <c r="B6" s="10" t="s">
        <v>9</v>
      </c>
      <c r="C6" s="8" t="s">
        <v>18070</v>
      </c>
      <c r="P6" s="54" t="s">
        <v>18138</v>
      </c>
      <c r="Q6" s="55" t="s">
        <v>26400</v>
      </c>
    </row>
    <row r="7" spans="2:17" x14ac:dyDescent="0.25">
      <c r="B7" s="10" t="s">
        <v>18118</v>
      </c>
      <c r="C7" s="8" t="s">
        <v>18070</v>
      </c>
    </row>
    <row r="9" spans="2:17" x14ac:dyDescent="0.25">
      <c r="B9"/>
      <c r="C9"/>
      <c r="D9"/>
      <c r="E9"/>
      <c r="F9"/>
      <c r="G9"/>
      <c r="H9" s="10" t="s">
        <v>18079</v>
      </c>
      <c r="I9"/>
      <c r="J9"/>
      <c r="K9"/>
      <c r="L9"/>
      <c r="M9"/>
      <c r="N9"/>
      <c r="O9"/>
    </row>
    <row r="10" spans="2:17" x14ac:dyDescent="0.25">
      <c r="B10" s="10" t="s">
        <v>18121</v>
      </c>
      <c r="C10" s="10" t="s">
        <v>18126</v>
      </c>
      <c r="D10" s="10" t="s">
        <v>18128</v>
      </c>
      <c r="E10" s="10" t="s">
        <v>18089</v>
      </c>
      <c r="F10" s="10" t="s">
        <v>18087</v>
      </c>
      <c r="G10" s="10" t="s">
        <v>347</v>
      </c>
      <c r="H10" s="11" t="s">
        <v>18081</v>
      </c>
      <c r="I10" s="11" t="s">
        <v>18080</v>
      </c>
      <c r="J10" s="11" t="s">
        <v>18082</v>
      </c>
      <c r="K10" s="11" t="s">
        <v>18084</v>
      </c>
      <c r="L10" s="11" t="s">
        <v>18083</v>
      </c>
      <c r="M10" s="11" t="s">
        <v>18085</v>
      </c>
      <c r="N10" s="11" t="s">
        <v>18086</v>
      </c>
      <c r="O10"/>
    </row>
    <row r="11" spans="2:17" x14ac:dyDescent="0.25">
      <c r="B11" s="45" t="s">
        <v>350</v>
      </c>
      <c r="C11" s="45" t="s">
        <v>376</v>
      </c>
      <c r="D11" s="8" t="s">
        <v>956</v>
      </c>
      <c r="E11" s="45" t="s">
        <v>135</v>
      </c>
      <c r="F11" s="8" t="s">
        <v>335</v>
      </c>
      <c r="G11" s="8">
        <v>330</v>
      </c>
      <c r="H11" s="11">
        <v>0</v>
      </c>
      <c r="I11" s="11">
        <v>0</v>
      </c>
      <c r="J11" s="11">
        <v>1</v>
      </c>
      <c r="K11" s="11">
        <v>0</v>
      </c>
      <c r="L11" s="11">
        <v>1</v>
      </c>
      <c r="M11" s="11">
        <v>0</v>
      </c>
      <c r="N11" s="11">
        <v>0</v>
      </c>
      <c r="O11"/>
    </row>
    <row r="12" spans="2:17" x14ac:dyDescent="0.25">
      <c r="B12" s="45"/>
      <c r="C12" s="45"/>
      <c r="D12"/>
      <c r="E12" s="45"/>
      <c r="F12"/>
      <c r="G12" s="8">
        <v>777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1</v>
      </c>
      <c r="O12"/>
    </row>
    <row r="13" spans="2:17" x14ac:dyDescent="0.25">
      <c r="B13" s="45"/>
      <c r="C13" s="45" t="s">
        <v>18096</v>
      </c>
      <c r="D13" s="8" t="s">
        <v>5163</v>
      </c>
      <c r="E13" s="45" t="s">
        <v>126</v>
      </c>
      <c r="F13" s="8" t="s">
        <v>335</v>
      </c>
      <c r="G13" s="8">
        <v>330</v>
      </c>
      <c r="H13" s="11">
        <v>0</v>
      </c>
      <c r="I13" s="11">
        <v>0</v>
      </c>
      <c r="J13" s="11">
        <v>1</v>
      </c>
      <c r="K13" s="11">
        <v>0</v>
      </c>
      <c r="L13" s="11">
        <v>0</v>
      </c>
      <c r="M13" s="11">
        <v>0</v>
      </c>
      <c r="N13" s="11">
        <v>0</v>
      </c>
      <c r="O13"/>
    </row>
    <row r="14" spans="2:17" x14ac:dyDescent="0.25">
      <c r="B14" s="45"/>
      <c r="C14" s="45"/>
      <c r="D14"/>
      <c r="E14" s="45"/>
      <c r="F14" s="8" t="s">
        <v>11907</v>
      </c>
      <c r="G14" s="8">
        <v>330</v>
      </c>
      <c r="H14" s="11">
        <v>0</v>
      </c>
      <c r="I14" s="11">
        <v>0</v>
      </c>
      <c r="J14" s="11">
        <v>0</v>
      </c>
      <c r="K14" s="11">
        <v>1</v>
      </c>
      <c r="L14" s="11">
        <v>0</v>
      </c>
      <c r="M14" s="11">
        <v>0</v>
      </c>
      <c r="N14" s="11">
        <v>1</v>
      </c>
      <c r="O14"/>
    </row>
    <row r="15" spans="2:17" x14ac:dyDescent="0.25">
      <c r="B15" s="45"/>
      <c r="C15" s="45" t="s">
        <v>372</v>
      </c>
      <c r="D15" s="8" t="s">
        <v>2894</v>
      </c>
      <c r="E15" s="45" t="s">
        <v>145</v>
      </c>
      <c r="F15" s="8" t="s">
        <v>335</v>
      </c>
      <c r="G15" s="8">
        <v>747</v>
      </c>
      <c r="H15" s="11">
        <v>0</v>
      </c>
      <c r="I15" s="11">
        <v>0</v>
      </c>
      <c r="J15" s="11">
        <v>0</v>
      </c>
      <c r="K15" s="11">
        <v>0</v>
      </c>
      <c r="L15" s="11">
        <v>1</v>
      </c>
      <c r="M15" s="11">
        <v>0</v>
      </c>
      <c r="N15" s="11">
        <v>0</v>
      </c>
      <c r="O15"/>
    </row>
    <row r="16" spans="2:17" x14ac:dyDescent="0.25">
      <c r="B16" s="45"/>
      <c r="C16" s="45"/>
      <c r="D16"/>
      <c r="E16" s="45"/>
      <c r="F16"/>
      <c r="G16" s="8">
        <v>777</v>
      </c>
      <c r="H16" s="11">
        <v>0</v>
      </c>
      <c r="I16" s="11">
        <v>1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/>
    </row>
    <row r="17" spans="2:15" x14ac:dyDescent="0.25">
      <c r="B17" s="45"/>
      <c r="C17" s="45"/>
      <c r="D17"/>
      <c r="E17" s="45"/>
      <c r="F17" s="8" t="s">
        <v>11907</v>
      </c>
      <c r="G17" s="8">
        <v>777</v>
      </c>
      <c r="H17" s="11">
        <v>1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/>
    </row>
    <row r="18" spans="2:15" x14ac:dyDescent="0.25">
      <c r="B18" s="45"/>
      <c r="C18" s="45" t="s">
        <v>521</v>
      </c>
      <c r="D18" s="8" t="s">
        <v>519</v>
      </c>
      <c r="E18" s="45" t="s">
        <v>134</v>
      </c>
      <c r="F18" s="8" t="s">
        <v>335</v>
      </c>
      <c r="G18" s="8">
        <v>330</v>
      </c>
      <c r="H18" s="11">
        <v>0</v>
      </c>
      <c r="I18" s="11">
        <v>1</v>
      </c>
      <c r="J18" s="11">
        <v>0</v>
      </c>
      <c r="K18" s="11">
        <v>0</v>
      </c>
      <c r="L18" s="11">
        <v>1</v>
      </c>
      <c r="M18" s="11">
        <v>0</v>
      </c>
      <c r="N18" s="11">
        <v>0</v>
      </c>
      <c r="O18"/>
    </row>
    <row r="19" spans="2:15" x14ac:dyDescent="0.25">
      <c r="B19" s="45"/>
      <c r="C19" s="45" t="s">
        <v>1325</v>
      </c>
      <c r="D19" s="8" t="s">
        <v>10804</v>
      </c>
      <c r="E19" s="45" t="s">
        <v>130</v>
      </c>
      <c r="F19" s="8" t="s">
        <v>335</v>
      </c>
      <c r="G19" s="8">
        <v>330</v>
      </c>
      <c r="H19" s="11">
        <v>1</v>
      </c>
      <c r="I19" s="11">
        <v>1</v>
      </c>
      <c r="J19" s="11">
        <v>1</v>
      </c>
      <c r="K19" s="11">
        <v>1</v>
      </c>
      <c r="L19" s="11">
        <v>0</v>
      </c>
      <c r="M19" s="11">
        <v>3</v>
      </c>
      <c r="N19" s="11">
        <v>1</v>
      </c>
      <c r="O19"/>
    </row>
    <row r="20" spans="2:15" x14ac:dyDescent="0.25">
      <c r="B20" s="45"/>
      <c r="C20" s="45"/>
      <c r="D20"/>
      <c r="E20" s="45"/>
      <c r="F20"/>
      <c r="G20" s="8">
        <v>777</v>
      </c>
      <c r="H20" s="11">
        <v>0</v>
      </c>
      <c r="I20" s="11">
        <v>1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/>
    </row>
    <row r="21" spans="2:15" x14ac:dyDescent="0.25">
      <c r="B21" s="45"/>
      <c r="C21" s="45"/>
      <c r="D21"/>
      <c r="E21" s="45"/>
      <c r="F21" s="8" t="s">
        <v>11907</v>
      </c>
      <c r="G21" s="8">
        <v>330</v>
      </c>
      <c r="H21" s="11">
        <v>0</v>
      </c>
      <c r="I21" s="11">
        <v>0</v>
      </c>
      <c r="J21" s="11">
        <v>1</v>
      </c>
      <c r="K21" s="11">
        <v>0</v>
      </c>
      <c r="L21" s="11">
        <v>0</v>
      </c>
      <c r="M21" s="11">
        <v>1</v>
      </c>
      <c r="N21" s="11">
        <v>0</v>
      </c>
      <c r="O21"/>
    </row>
    <row r="22" spans="2:15" x14ac:dyDescent="0.25">
      <c r="B22" s="45"/>
      <c r="C22" s="45" t="s">
        <v>798</v>
      </c>
      <c r="D22" s="8" t="s">
        <v>15218</v>
      </c>
      <c r="E22" s="45" t="s">
        <v>61</v>
      </c>
      <c r="F22" s="8" t="s">
        <v>335</v>
      </c>
      <c r="G22" s="8">
        <v>330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1</v>
      </c>
      <c r="O22"/>
    </row>
    <row r="23" spans="2:15" x14ac:dyDescent="0.25">
      <c r="B23" s="45"/>
      <c r="C23" s="45"/>
      <c r="D23"/>
      <c r="E23" s="45"/>
      <c r="F23" s="8" t="s">
        <v>11907</v>
      </c>
      <c r="G23" s="8">
        <v>330</v>
      </c>
      <c r="H23" s="11">
        <v>0</v>
      </c>
      <c r="I23" s="11">
        <v>0</v>
      </c>
      <c r="J23" s="11">
        <v>1</v>
      </c>
      <c r="K23" s="11">
        <v>0</v>
      </c>
      <c r="L23" s="11">
        <v>0</v>
      </c>
      <c r="M23" s="11">
        <v>0</v>
      </c>
      <c r="N23" s="11">
        <v>1</v>
      </c>
      <c r="O23"/>
    </row>
    <row r="24" spans="2:15" x14ac:dyDescent="0.25">
      <c r="B24" s="45"/>
      <c r="C24" s="45" t="s">
        <v>695</v>
      </c>
      <c r="D24" s="8" t="s">
        <v>2913</v>
      </c>
      <c r="E24" s="45" t="s">
        <v>131</v>
      </c>
      <c r="F24" s="8" t="s">
        <v>335</v>
      </c>
      <c r="G24" s="8">
        <v>330</v>
      </c>
      <c r="H24" s="11">
        <v>1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/>
    </row>
    <row r="25" spans="2:15" x14ac:dyDescent="0.25">
      <c r="B25" s="45"/>
      <c r="C25" s="45"/>
      <c r="D25"/>
      <c r="E25" s="45"/>
      <c r="F25" s="8" t="s">
        <v>11907</v>
      </c>
      <c r="G25" s="8">
        <v>777</v>
      </c>
      <c r="H25" s="11">
        <v>0</v>
      </c>
      <c r="I25" s="11">
        <v>1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/>
    </row>
    <row r="26" spans="2:15" x14ac:dyDescent="0.25">
      <c r="B26" s="45"/>
      <c r="C26" s="45" t="s">
        <v>507</v>
      </c>
      <c r="D26" s="8" t="s">
        <v>9175</v>
      </c>
      <c r="E26" s="45" t="s">
        <v>133</v>
      </c>
      <c r="F26" s="8" t="s">
        <v>335</v>
      </c>
      <c r="G26" s="8">
        <v>330</v>
      </c>
      <c r="H26" s="11">
        <v>0</v>
      </c>
      <c r="I26" s="11">
        <v>1</v>
      </c>
      <c r="J26" s="11">
        <v>0</v>
      </c>
      <c r="K26" s="11">
        <v>0</v>
      </c>
      <c r="L26" s="11">
        <v>1</v>
      </c>
      <c r="M26" s="11">
        <v>0</v>
      </c>
      <c r="N26" s="11">
        <v>1</v>
      </c>
      <c r="O26"/>
    </row>
    <row r="27" spans="2:15" x14ac:dyDescent="0.25">
      <c r="B27" s="45"/>
      <c r="C27" s="45"/>
      <c r="D27"/>
      <c r="E27" s="45"/>
      <c r="F27"/>
      <c r="G27" s="8">
        <v>777</v>
      </c>
      <c r="H27" s="11">
        <v>0</v>
      </c>
      <c r="I27" s="11">
        <v>1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/>
    </row>
    <row r="28" spans="2:15" x14ac:dyDescent="0.25">
      <c r="B28" s="45"/>
      <c r="C28" s="45"/>
      <c r="D28"/>
      <c r="E28" s="45"/>
      <c r="F28" s="8" t="s">
        <v>11907</v>
      </c>
      <c r="G28" s="8">
        <v>330</v>
      </c>
      <c r="H28" s="11">
        <v>0</v>
      </c>
      <c r="I28" s="11">
        <v>0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/>
    </row>
    <row r="29" spans="2:15" x14ac:dyDescent="0.25">
      <c r="B29" s="45"/>
      <c r="C29" s="45" t="s">
        <v>2761</v>
      </c>
      <c r="D29" s="8" t="s">
        <v>4211</v>
      </c>
      <c r="E29" s="45" t="s">
        <v>123</v>
      </c>
      <c r="F29" s="8" t="s">
        <v>335</v>
      </c>
      <c r="G29" s="8">
        <v>330</v>
      </c>
      <c r="H29" s="11">
        <v>0</v>
      </c>
      <c r="I29" s="11">
        <v>1</v>
      </c>
      <c r="J29" s="11">
        <v>0</v>
      </c>
      <c r="K29" s="11">
        <v>0</v>
      </c>
      <c r="L29" s="11">
        <v>0</v>
      </c>
      <c r="M29" s="11">
        <v>0</v>
      </c>
      <c r="N29" s="11">
        <v>1</v>
      </c>
      <c r="O29"/>
    </row>
    <row r="30" spans="2:15" x14ac:dyDescent="0.25">
      <c r="B30" s="45"/>
      <c r="C30" s="45"/>
      <c r="D30"/>
      <c r="E30" s="45"/>
      <c r="F30"/>
      <c r="G30" s="8">
        <v>777</v>
      </c>
      <c r="H30" s="11">
        <v>0</v>
      </c>
      <c r="I30" s="11">
        <v>0</v>
      </c>
      <c r="J30" s="11">
        <v>1</v>
      </c>
      <c r="K30" s="11">
        <v>0</v>
      </c>
      <c r="L30" s="11">
        <v>0</v>
      </c>
      <c r="M30" s="11">
        <v>0</v>
      </c>
      <c r="N30" s="11">
        <v>1</v>
      </c>
      <c r="O30"/>
    </row>
    <row r="31" spans="2:15" x14ac:dyDescent="0.25">
      <c r="B31" s="45"/>
      <c r="C31" s="45"/>
      <c r="D31"/>
      <c r="E31" s="45"/>
      <c r="F31" s="8" t="s">
        <v>11907</v>
      </c>
      <c r="G31" s="8">
        <v>777</v>
      </c>
      <c r="H31" s="11">
        <v>0</v>
      </c>
      <c r="I31" s="11">
        <v>2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/>
    </row>
    <row r="32" spans="2:15" x14ac:dyDescent="0.25">
      <c r="B32" s="45"/>
      <c r="C32" s="45" t="s">
        <v>405</v>
      </c>
      <c r="D32" s="8" t="s">
        <v>5570</v>
      </c>
      <c r="E32" s="45" t="s">
        <v>27</v>
      </c>
      <c r="F32" s="8" t="s">
        <v>335</v>
      </c>
      <c r="G32" s="8">
        <v>330</v>
      </c>
      <c r="H32" s="11">
        <v>0</v>
      </c>
      <c r="I32" s="11">
        <v>0</v>
      </c>
      <c r="J32" s="11">
        <v>0</v>
      </c>
      <c r="K32" s="11">
        <v>1</v>
      </c>
      <c r="L32" s="11">
        <v>0</v>
      </c>
      <c r="M32" s="11">
        <v>1</v>
      </c>
      <c r="N32" s="11">
        <v>0</v>
      </c>
      <c r="O32"/>
    </row>
    <row r="33" spans="2:15" x14ac:dyDescent="0.25">
      <c r="B33" s="45"/>
      <c r="C33" s="45" t="s">
        <v>1342</v>
      </c>
      <c r="D33" s="8" t="s">
        <v>8354</v>
      </c>
      <c r="E33" s="45" t="s">
        <v>141</v>
      </c>
      <c r="F33" s="8" t="s">
        <v>335</v>
      </c>
      <c r="G33" s="8">
        <v>310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1</v>
      </c>
      <c r="N33" s="11">
        <v>0</v>
      </c>
      <c r="O33"/>
    </row>
    <row r="34" spans="2:15" x14ac:dyDescent="0.25">
      <c r="B34" s="45"/>
      <c r="C34" s="45"/>
      <c r="D34"/>
      <c r="E34" s="45"/>
      <c r="F34"/>
      <c r="G34" s="8">
        <v>330</v>
      </c>
      <c r="H34" s="11">
        <v>1</v>
      </c>
      <c r="I34" s="11">
        <v>0</v>
      </c>
      <c r="J34" s="11">
        <v>0</v>
      </c>
      <c r="K34" s="11">
        <v>0</v>
      </c>
      <c r="L34" s="11">
        <v>0</v>
      </c>
      <c r="M34" s="11">
        <v>1</v>
      </c>
      <c r="N34" s="11">
        <v>0</v>
      </c>
      <c r="O34"/>
    </row>
    <row r="35" spans="2:15" x14ac:dyDescent="0.25">
      <c r="B35" s="45"/>
      <c r="C35" s="45" t="s">
        <v>4193</v>
      </c>
      <c r="D35" s="8" t="s">
        <v>15467</v>
      </c>
      <c r="E35" s="45" t="s">
        <v>136</v>
      </c>
      <c r="F35" s="8" t="s">
        <v>335</v>
      </c>
      <c r="G35" s="8">
        <v>310</v>
      </c>
      <c r="H35" s="11">
        <v>0</v>
      </c>
      <c r="I35" s="11">
        <v>0</v>
      </c>
      <c r="J35" s="11">
        <v>1</v>
      </c>
      <c r="K35" s="11">
        <v>1</v>
      </c>
      <c r="L35" s="11">
        <v>0</v>
      </c>
      <c r="M35" s="11">
        <v>0</v>
      </c>
      <c r="N35" s="11">
        <v>1</v>
      </c>
      <c r="O35"/>
    </row>
    <row r="36" spans="2:15" x14ac:dyDescent="0.25">
      <c r="B36" s="45"/>
      <c r="C36" s="45" t="s">
        <v>4553</v>
      </c>
      <c r="D36" s="8" t="s">
        <v>4551</v>
      </c>
      <c r="E36" s="45" t="s">
        <v>118</v>
      </c>
      <c r="F36" s="8" t="s">
        <v>335</v>
      </c>
      <c r="G36" s="8">
        <v>330</v>
      </c>
      <c r="H36" s="11">
        <v>1</v>
      </c>
      <c r="I36" s="11">
        <v>0</v>
      </c>
      <c r="J36" s="11">
        <v>0</v>
      </c>
      <c r="K36" s="11">
        <v>1</v>
      </c>
      <c r="L36" s="11">
        <v>0</v>
      </c>
      <c r="M36" s="11">
        <v>0</v>
      </c>
      <c r="N36" s="11">
        <v>0</v>
      </c>
      <c r="O36"/>
    </row>
    <row r="37" spans="2:15" x14ac:dyDescent="0.25">
      <c r="B37" s="45"/>
      <c r="C37" s="45"/>
      <c r="D37"/>
      <c r="E37" s="45"/>
      <c r="F37" s="8" t="s">
        <v>11907</v>
      </c>
      <c r="G37" s="8">
        <v>330</v>
      </c>
      <c r="H37" s="11">
        <v>1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/>
    </row>
    <row r="38" spans="2:15" x14ac:dyDescent="0.25">
      <c r="B38" s="45"/>
      <c r="C38" s="8" t="s">
        <v>1777</v>
      </c>
      <c r="D38" s="8" t="s">
        <v>13719</v>
      </c>
      <c r="E38" s="8" t="s">
        <v>160</v>
      </c>
      <c r="F38" s="8" t="s">
        <v>11907</v>
      </c>
      <c r="G38" s="8">
        <v>330</v>
      </c>
      <c r="H38" s="11">
        <v>1</v>
      </c>
      <c r="I38" s="11">
        <v>1</v>
      </c>
      <c r="J38" s="11">
        <v>0</v>
      </c>
      <c r="K38" s="11">
        <v>0</v>
      </c>
      <c r="L38" s="11">
        <v>1</v>
      </c>
      <c r="M38" s="11">
        <v>0</v>
      </c>
      <c r="N38" s="11">
        <v>1</v>
      </c>
      <c r="O38"/>
    </row>
    <row r="39" spans="2:15" x14ac:dyDescent="0.25">
      <c r="B39" s="45"/>
      <c r="C39" s="8" t="s">
        <v>2152</v>
      </c>
      <c r="D39" s="8" t="s">
        <v>3379</v>
      </c>
      <c r="E39" s="8" t="s">
        <v>111</v>
      </c>
      <c r="F39" s="8" t="s">
        <v>335</v>
      </c>
      <c r="G39" s="8">
        <v>330</v>
      </c>
      <c r="H39" s="11">
        <v>0</v>
      </c>
      <c r="I39" s="11">
        <v>1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/>
    </row>
    <row r="40" spans="2:15" x14ac:dyDescent="0.25">
      <c r="B40" s="45"/>
      <c r="C40" s="8" t="s">
        <v>10355</v>
      </c>
      <c r="D40" s="8" t="s">
        <v>10355</v>
      </c>
      <c r="E40" s="8" t="s">
        <v>60</v>
      </c>
      <c r="F40" s="8" t="s">
        <v>11907</v>
      </c>
      <c r="G40" s="8">
        <v>330</v>
      </c>
      <c r="H40" s="11">
        <v>0</v>
      </c>
      <c r="I40" s="11">
        <v>1</v>
      </c>
      <c r="J40" s="11">
        <v>1</v>
      </c>
      <c r="K40" s="11">
        <v>0</v>
      </c>
      <c r="L40" s="11">
        <v>1</v>
      </c>
      <c r="M40" s="11">
        <v>0</v>
      </c>
      <c r="N40" s="11">
        <v>1</v>
      </c>
      <c r="O40"/>
    </row>
    <row r="41" spans="2:15" x14ac:dyDescent="0.25">
      <c r="B41" s="45"/>
      <c r="C41" s="8" t="s">
        <v>630</v>
      </c>
      <c r="D41" s="8" t="s">
        <v>10854</v>
      </c>
      <c r="E41" s="8" t="s">
        <v>138</v>
      </c>
      <c r="F41" s="8" t="s">
        <v>11907</v>
      </c>
      <c r="G41" s="8">
        <v>330</v>
      </c>
      <c r="H41" s="11">
        <v>0</v>
      </c>
      <c r="I41" s="11">
        <v>0</v>
      </c>
      <c r="J41" s="11">
        <v>0</v>
      </c>
      <c r="K41" s="11">
        <v>1</v>
      </c>
      <c r="L41" s="11">
        <v>0</v>
      </c>
      <c r="M41" s="11">
        <v>0</v>
      </c>
      <c r="N41" s="11">
        <v>1</v>
      </c>
      <c r="O41"/>
    </row>
    <row r="42" spans="2:15" x14ac:dyDescent="0.25">
      <c r="B42" s="45"/>
      <c r="C42" s="8" t="s">
        <v>1701</v>
      </c>
      <c r="D42" s="8" t="s">
        <v>9385</v>
      </c>
      <c r="E42" s="8" t="s">
        <v>129</v>
      </c>
      <c r="F42" s="8" t="s">
        <v>11907</v>
      </c>
      <c r="G42" s="8">
        <v>330</v>
      </c>
      <c r="H42" s="11">
        <v>0</v>
      </c>
      <c r="I42" s="11">
        <v>0</v>
      </c>
      <c r="J42" s="11">
        <v>0</v>
      </c>
      <c r="K42" s="11">
        <v>1</v>
      </c>
      <c r="L42" s="11">
        <v>0</v>
      </c>
      <c r="M42" s="11">
        <v>0</v>
      </c>
      <c r="N42" s="11">
        <v>0</v>
      </c>
      <c r="O42"/>
    </row>
    <row r="43" spans="2:15" x14ac:dyDescent="0.25">
      <c r="B43" s="45"/>
      <c r="C43" s="8" t="s">
        <v>1242</v>
      </c>
      <c r="D43" s="8" t="s">
        <v>4006</v>
      </c>
      <c r="E43" s="8" t="s">
        <v>128</v>
      </c>
      <c r="F43" s="8" t="s">
        <v>11907</v>
      </c>
      <c r="G43" s="8">
        <v>330</v>
      </c>
      <c r="H43" s="11">
        <v>0</v>
      </c>
      <c r="I43" s="11">
        <v>0</v>
      </c>
      <c r="J43" s="11">
        <v>0</v>
      </c>
      <c r="K43" s="11">
        <v>1</v>
      </c>
      <c r="L43" s="11">
        <v>0</v>
      </c>
      <c r="M43" s="11">
        <v>0</v>
      </c>
      <c r="N43" s="11">
        <v>0</v>
      </c>
      <c r="O43"/>
    </row>
    <row r="44" spans="2:15" x14ac:dyDescent="0.25">
      <c r="B44" s="45" t="s">
        <v>349</v>
      </c>
      <c r="C44" s="45" t="s">
        <v>429</v>
      </c>
      <c r="D44" s="8" t="s">
        <v>10789</v>
      </c>
      <c r="E44" s="45" t="s">
        <v>21</v>
      </c>
      <c r="F44" s="8" t="s">
        <v>11907</v>
      </c>
      <c r="G44" s="8">
        <v>777</v>
      </c>
      <c r="H44" s="11">
        <v>0</v>
      </c>
      <c r="I44" s="11">
        <v>1</v>
      </c>
      <c r="J44" s="11">
        <v>1</v>
      </c>
      <c r="K44" s="11">
        <v>0</v>
      </c>
      <c r="L44" s="11">
        <v>0</v>
      </c>
      <c r="M44" s="11">
        <v>0</v>
      </c>
      <c r="N44" s="11">
        <v>0</v>
      </c>
      <c r="O44"/>
    </row>
    <row r="45" spans="2:15" x14ac:dyDescent="0.25">
      <c r="B45" s="45"/>
      <c r="C45" s="45"/>
      <c r="D45" s="8" t="s">
        <v>2901</v>
      </c>
      <c r="E45" s="45" t="s">
        <v>37</v>
      </c>
      <c r="F45" s="8" t="s">
        <v>335</v>
      </c>
      <c r="G45" s="8">
        <v>330</v>
      </c>
      <c r="H45" s="11">
        <v>0</v>
      </c>
      <c r="I45" s="11">
        <v>0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/>
    </row>
    <row r="46" spans="2:15" x14ac:dyDescent="0.25">
      <c r="B46" s="45"/>
      <c r="C46" s="45"/>
      <c r="D46"/>
      <c r="E46" s="45"/>
      <c r="F46"/>
      <c r="G46" s="8">
        <v>777</v>
      </c>
      <c r="H46" s="11">
        <v>1</v>
      </c>
      <c r="I46" s="11">
        <v>1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/>
    </row>
    <row r="47" spans="2:15" x14ac:dyDescent="0.25">
      <c r="B47" s="45"/>
      <c r="C47" s="45"/>
      <c r="D47"/>
      <c r="E47" s="45"/>
      <c r="F47" s="8" t="s">
        <v>11907</v>
      </c>
      <c r="G47" s="8">
        <v>777</v>
      </c>
      <c r="H47" s="11">
        <v>0</v>
      </c>
      <c r="I47" s="11">
        <v>1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/>
    </row>
    <row r="48" spans="2:15" x14ac:dyDescent="0.25">
      <c r="B48" s="45"/>
      <c r="C48" s="45"/>
      <c r="D48" s="8" t="s">
        <v>12736</v>
      </c>
      <c r="E48" s="45" t="s">
        <v>23</v>
      </c>
      <c r="F48" s="8" t="s">
        <v>335</v>
      </c>
      <c r="G48" s="8">
        <v>330</v>
      </c>
      <c r="H48" s="11">
        <v>1</v>
      </c>
      <c r="I48" s="11">
        <v>0</v>
      </c>
      <c r="J48" s="11">
        <v>1</v>
      </c>
      <c r="K48" s="11">
        <v>0</v>
      </c>
      <c r="L48" s="11">
        <v>0</v>
      </c>
      <c r="M48" s="11">
        <v>0</v>
      </c>
      <c r="N48" s="11">
        <v>0</v>
      </c>
      <c r="O48"/>
    </row>
    <row r="49" spans="2:15" x14ac:dyDescent="0.25">
      <c r="B49" s="45"/>
      <c r="C49" s="45"/>
      <c r="D49"/>
      <c r="E49" s="45"/>
      <c r="F49"/>
      <c r="G49" s="8">
        <v>777</v>
      </c>
      <c r="H49" s="11">
        <v>0</v>
      </c>
      <c r="I49" s="11">
        <v>1</v>
      </c>
      <c r="J49" s="11">
        <v>0</v>
      </c>
      <c r="K49" s="11">
        <v>1</v>
      </c>
      <c r="L49" s="11">
        <v>1</v>
      </c>
      <c r="M49" s="11">
        <v>1</v>
      </c>
      <c r="N49" s="11">
        <v>1</v>
      </c>
      <c r="O49"/>
    </row>
    <row r="50" spans="2:15" x14ac:dyDescent="0.25">
      <c r="B50" s="45"/>
      <c r="C50" s="45"/>
      <c r="D50"/>
      <c r="E50" s="45"/>
      <c r="F50" s="8" t="s">
        <v>11907</v>
      </c>
      <c r="G50" s="8">
        <v>777</v>
      </c>
      <c r="H50" s="11">
        <v>0</v>
      </c>
      <c r="I50" s="11">
        <v>1</v>
      </c>
      <c r="J50" s="11">
        <v>0</v>
      </c>
      <c r="K50" s="11">
        <v>0</v>
      </c>
      <c r="L50" s="11">
        <v>1</v>
      </c>
      <c r="M50" s="11">
        <v>0</v>
      </c>
      <c r="N50" s="11">
        <v>0</v>
      </c>
      <c r="O50"/>
    </row>
    <row r="51" spans="2:15" x14ac:dyDescent="0.25">
      <c r="B51" s="45"/>
      <c r="C51" s="45"/>
      <c r="D51" s="8" t="s">
        <v>14654</v>
      </c>
      <c r="E51" s="45" t="s">
        <v>14653</v>
      </c>
      <c r="F51" s="8" t="s">
        <v>335</v>
      </c>
      <c r="G51" s="8">
        <v>330</v>
      </c>
      <c r="H51" s="11">
        <v>1</v>
      </c>
      <c r="I51" s="11">
        <v>0</v>
      </c>
      <c r="J51" s="11">
        <v>1</v>
      </c>
      <c r="K51" s="11">
        <v>0</v>
      </c>
      <c r="L51" s="11">
        <v>0</v>
      </c>
      <c r="M51" s="11">
        <v>1</v>
      </c>
      <c r="N51" s="11">
        <v>0</v>
      </c>
      <c r="O51"/>
    </row>
    <row r="52" spans="2:15" x14ac:dyDescent="0.25">
      <c r="B52" s="45"/>
      <c r="C52" s="45" t="s">
        <v>18103</v>
      </c>
      <c r="D52" s="8" t="s">
        <v>6369</v>
      </c>
      <c r="E52" s="45" t="s">
        <v>36</v>
      </c>
      <c r="F52" s="8" t="s">
        <v>335</v>
      </c>
      <c r="G52" s="8">
        <v>330</v>
      </c>
      <c r="H52" s="11">
        <v>1</v>
      </c>
      <c r="I52" s="11">
        <v>0</v>
      </c>
      <c r="J52" s="11">
        <v>1</v>
      </c>
      <c r="K52" s="11">
        <v>1</v>
      </c>
      <c r="L52" s="11">
        <v>0</v>
      </c>
      <c r="M52" s="11">
        <v>1</v>
      </c>
      <c r="N52" s="11">
        <v>2</v>
      </c>
      <c r="O52"/>
    </row>
    <row r="53" spans="2:15" x14ac:dyDescent="0.25">
      <c r="B53" s="45"/>
      <c r="C53" s="45"/>
      <c r="D53"/>
      <c r="E53" s="45"/>
      <c r="F53"/>
      <c r="G53" s="8">
        <v>777</v>
      </c>
      <c r="H53" s="11">
        <v>0</v>
      </c>
      <c r="I53" s="11">
        <v>0</v>
      </c>
      <c r="J53" s="11">
        <v>0</v>
      </c>
      <c r="K53" s="11">
        <v>1</v>
      </c>
      <c r="L53" s="11">
        <v>0</v>
      </c>
      <c r="M53" s="11">
        <v>0</v>
      </c>
      <c r="N53" s="11">
        <v>1</v>
      </c>
      <c r="O53"/>
    </row>
    <row r="54" spans="2:15" x14ac:dyDescent="0.25">
      <c r="B54" s="45"/>
      <c r="C54" s="45"/>
      <c r="D54"/>
      <c r="E54" s="45"/>
      <c r="F54" s="8" t="s">
        <v>11907</v>
      </c>
      <c r="G54" s="8">
        <v>777</v>
      </c>
      <c r="H54" s="11">
        <v>1</v>
      </c>
      <c r="I54" s="11">
        <v>0</v>
      </c>
      <c r="J54" s="11">
        <v>1</v>
      </c>
      <c r="K54" s="11">
        <v>1</v>
      </c>
      <c r="L54" s="11">
        <v>1</v>
      </c>
      <c r="M54" s="11">
        <v>1</v>
      </c>
      <c r="N54" s="11">
        <v>1</v>
      </c>
      <c r="O54"/>
    </row>
    <row r="55" spans="2:15" x14ac:dyDescent="0.25">
      <c r="B55" s="45"/>
      <c r="C55" s="45" t="s">
        <v>939</v>
      </c>
      <c r="D55" s="8" t="s">
        <v>944</v>
      </c>
      <c r="E55" s="45" t="s">
        <v>89</v>
      </c>
      <c r="F55" s="8" t="s">
        <v>335</v>
      </c>
      <c r="G55" s="8">
        <v>330</v>
      </c>
      <c r="H55" s="11">
        <v>3</v>
      </c>
      <c r="I55" s="11">
        <v>0</v>
      </c>
      <c r="J55" s="11">
        <v>3</v>
      </c>
      <c r="K55" s="11">
        <v>3</v>
      </c>
      <c r="L55" s="11">
        <v>0</v>
      </c>
      <c r="M55" s="11">
        <v>3</v>
      </c>
      <c r="N55" s="11">
        <v>3</v>
      </c>
      <c r="O55"/>
    </row>
    <row r="56" spans="2:15" x14ac:dyDescent="0.25">
      <c r="B56" s="45"/>
      <c r="C56" s="45"/>
      <c r="D56"/>
      <c r="E56" s="45"/>
      <c r="F56"/>
      <c r="G56" s="8">
        <v>777</v>
      </c>
      <c r="H56" s="11">
        <v>0</v>
      </c>
      <c r="I56" s="11">
        <v>1</v>
      </c>
      <c r="J56" s="11">
        <v>0</v>
      </c>
      <c r="K56" s="11">
        <v>1</v>
      </c>
      <c r="L56" s="11">
        <v>1</v>
      </c>
      <c r="M56" s="11">
        <v>0</v>
      </c>
      <c r="N56" s="11">
        <v>0</v>
      </c>
      <c r="O56"/>
    </row>
    <row r="57" spans="2:15" x14ac:dyDescent="0.25">
      <c r="B57" s="45"/>
      <c r="C57" s="45" t="s">
        <v>5360</v>
      </c>
      <c r="D57" s="8" t="s">
        <v>5358</v>
      </c>
      <c r="E57" s="45" t="s">
        <v>86</v>
      </c>
      <c r="F57" s="8" t="s">
        <v>335</v>
      </c>
      <c r="G57" s="8">
        <v>330</v>
      </c>
      <c r="H57" s="11">
        <v>2</v>
      </c>
      <c r="I57" s="11">
        <v>0</v>
      </c>
      <c r="J57" s="11">
        <v>3</v>
      </c>
      <c r="K57" s="11">
        <v>1</v>
      </c>
      <c r="L57" s="11">
        <v>1</v>
      </c>
      <c r="M57" s="11">
        <v>2</v>
      </c>
      <c r="N57" s="11">
        <v>1</v>
      </c>
      <c r="O57"/>
    </row>
    <row r="58" spans="2:15" x14ac:dyDescent="0.25">
      <c r="B58" s="45"/>
      <c r="C58" s="45"/>
      <c r="D58"/>
      <c r="E58" s="45"/>
      <c r="F58"/>
      <c r="G58" s="8">
        <v>777</v>
      </c>
      <c r="H58" s="11">
        <v>1</v>
      </c>
      <c r="I58" s="11">
        <v>1</v>
      </c>
      <c r="J58" s="11">
        <v>0</v>
      </c>
      <c r="K58" s="11">
        <v>1</v>
      </c>
      <c r="L58" s="11">
        <v>1</v>
      </c>
      <c r="M58" s="11">
        <v>1</v>
      </c>
      <c r="N58" s="11">
        <v>1</v>
      </c>
      <c r="O58"/>
    </row>
    <row r="59" spans="2:15" x14ac:dyDescent="0.25">
      <c r="B59" s="45"/>
      <c r="C59" s="45"/>
      <c r="D59"/>
      <c r="E59" s="45"/>
      <c r="F59" s="8" t="s">
        <v>11907</v>
      </c>
      <c r="G59" s="8">
        <v>777</v>
      </c>
      <c r="H59" s="11">
        <v>1</v>
      </c>
      <c r="I59" s="11">
        <v>3</v>
      </c>
      <c r="J59" s="11">
        <v>1</v>
      </c>
      <c r="K59" s="11">
        <v>0</v>
      </c>
      <c r="L59" s="11">
        <v>0</v>
      </c>
      <c r="M59" s="11">
        <v>0</v>
      </c>
      <c r="N59" s="11">
        <v>0</v>
      </c>
      <c r="O59"/>
    </row>
    <row r="60" spans="2:15" x14ac:dyDescent="0.25">
      <c r="B60" s="45"/>
      <c r="C60" s="45" t="s">
        <v>1143</v>
      </c>
      <c r="D60" s="8" t="s">
        <v>8484</v>
      </c>
      <c r="E60" s="45" t="s">
        <v>34</v>
      </c>
      <c r="F60" s="8" t="s">
        <v>335</v>
      </c>
      <c r="G60" s="8">
        <v>777</v>
      </c>
      <c r="H60" s="11">
        <v>0</v>
      </c>
      <c r="I60" s="11">
        <v>0</v>
      </c>
      <c r="J60" s="11">
        <v>0</v>
      </c>
      <c r="K60" s="11">
        <v>1</v>
      </c>
      <c r="L60" s="11">
        <v>1</v>
      </c>
      <c r="M60" s="11">
        <v>0</v>
      </c>
      <c r="N60" s="11">
        <v>0</v>
      </c>
      <c r="O60"/>
    </row>
    <row r="61" spans="2:15" x14ac:dyDescent="0.25">
      <c r="B61" s="45"/>
      <c r="C61" s="45"/>
      <c r="D61"/>
      <c r="E61" s="45"/>
      <c r="F61" s="8" t="s">
        <v>11907</v>
      </c>
      <c r="G61" s="8">
        <v>330</v>
      </c>
      <c r="H61" s="11">
        <v>0</v>
      </c>
      <c r="I61" s="11">
        <v>1</v>
      </c>
      <c r="J61" s="11">
        <v>1</v>
      </c>
      <c r="K61" s="11">
        <v>1</v>
      </c>
      <c r="L61" s="11">
        <v>1</v>
      </c>
      <c r="M61" s="11">
        <v>1</v>
      </c>
      <c r="N61" s="11">
        <v>1</v>
      </c>
      <c r="O61"/>
    </row>
    <row r="62" spans="2:15" x14ac:dyDescent="0.25">
      <c r="B62" s="45"/>
      <c r="C62" s="45"/>
      <c r="D62"/>
      <c r="E62" s="45"/>
      <c r="F62"/>
      <c r="G62" s="8">
        <v>777</v>
      </c>
      <c r="H62" s="11">
        <v>1</v>
      </c>
      <c r="I62" s="11">
        <v>1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/>
    </row>
    <row r="63" spans="2:15" x14ac:dyDescent="0.25">
      <c r="B63" s="45"/>
      <c r="C63" s="45"/>
      <c r="D63"/>
      <c r="E63" s="45"/>
      <c r="F63"/>
      <c r="G63" s="8">
        <v>789</v>
      </c>
      <c r="H63" s="11">
        <v>0</v>
      </c>
      <c r="I63" s="11">
        <v>0</v>
      </c>
      <c r="J63" s="11">
        <v>0</v>
      </c>
      <c r="K63" s="11">
        <v>1</v>
      </c>
      <c r="L63" s="11">
        <v>0</v>
      </c>
      <c r="M63" s="11">
        <v>1</v>
      </c>
      <c r="N63" s="11">
        <v>1</v>
      </c>
      <c r="O63"/>
    </row>
    <row r="64" spans="2:15" x14ac:dyDescent="0.25">
      <c r="B64" s="45"/>
      <c r="C64" s="45" t="s">
        <v>18097</v>
      </c>
      <c r="D64" s="8" t="s">
        <v>5834</v>
      </c>
      <c r="E64" s="45" t="s">
        <v>42</v>
      </c>
      <c r="F64" s="8" t="s">
        <v>335</v>
      </c>
      <c r="G64" s="8">
        <v>777</v>
      </c>
      <c r="H64" s="11">
        <v>0</v>
      </c>
      <c r="I64" s="11">
        <v>0</v>
      </c>
      <c r="J64" s="11">
        <v>0</v>
      </c>
      <c r="K64" s="11">
        <v>1</v>
      </c>
      <c r="L64" s="11">
        <v>0</v>
      </c>
      <c r="M64" s="11">
        <v>1</v>
      </c>
      <c r="N64" s="11">
        <v>0</v>
      </c>
      <c r="O64"/>
    </row>
    <row r="65" spans="2:15" x14ac:dyDescent="0.25">
      <c r="B65" s="45"/>
      <c r="C65" s="45"/>
      <c r="D65"/>
      <c r="E65" s="45"/>
      <c r="F65" s="8" t="s">
        <v>11907</v>
      </c>
      <c r="G65" s="8">
        <v>330</v>
      </c>
      <c r="H65" s="11">
        <v>0</v>
      </c>
      <c r="I65" s="11">
        <v>0</v>
      </c>
      <c r="J65" s="11">
        <v>0</v>
      </c>
      <c r="K65" s="11">
        <v>1</v>
      </c>
      <c r="L65" s="11">
        <v>0</v>
      </c>
      <c r="M65" s="11">
        <v>1</v>
      </c>
      <c r="N65" s="11">
        <v>1</v>
      </c>
      <c r="O65"/>
    </row>
    <row r="66" spans="2:15" x14ac:dyDescent="0.25">
      <c r="B66" s="45"/>
      <c r="C66" s="45"/>
      <c r="D66"/>
      <c r="E66" s="45"/>
      <c r="F66"/>
      <c r="G66" s="8">
        <v>777</v>
      </c>
      <c r="H66" s="11">
        <v>0</v>
      </c>
      <c r="I66" s="11">
        <v>1</v>
      </c>
      <c r="J66" s="11">
        <v>1</v>
      </c>
      <c r="K66" s="11">
        <v>1</v>
      </c>
      <c r="L66" s="11">
        <v>1</v>
      </c>
      <c r="M66" s="11">
        <v>1</v>
      </c>
      <c r="N66" s="11">
        <v>1</v>
      </c>
      <c r="O66"/>
    </row>
    <row r="67" spans="2:15" x14ac:dyDescent="0.25">
      <c r="B67" s="45"/>
      <c r="C67" s="45"/>
      <c r="D67"/>
      <c r="E67" s="45"/>
      <c r="F67"/>
      <c r="G67" s="8">
        <v>789</v>
      </c>
      <c r="H67" s="11">
        <v>1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/>
    </row>
    <row r="68" spans="2:15" x14ac:dyDescent="0.25">
      <c r="B68" s="45"/>
      <c r="C68" s="45" t="s">
        <v>12865</v>
      </c>
      <c r="D68" s="8" t="s">
        <v>12865</v>
      </c>
      <c r="E68" s="45" t="s">
        <v>32</v>
      </c>
      <c r="F68" s="8" t="s">
        <v>335</v>
      </c>
      <c r="G68" s="8">
        <v>747</v>
      </c>
      <c r="H68" s="11">
        <v>0</v>
      </c>
      <c r="I68" s="11">
        <v>1</v>
      </c>
      <c r="J68" s="11">
        <v>0</v>
      </c>
      <c r="K68" s="11">
        <v>0</v>
      </c>
      <c r="L68" s="11">
        <v>0</v>
      </c>
      <c r="M68" s="11">
        <v>0</v>
      </c>
      <c r="N68" s="11">
        <v>1</v>
      </c>
      <c r="O68"/>
    </row>
    <row r="69" spans="2:15" x14ac:dyDescent="0.25">
      <c r="B69" s="45"/>
      <c r="C69" s="45"/>
      <c r="D69"/>
      <c r="E69" s="45"/>
      <c r="F69" s="8" t="s">
        <v>11907</v>
      </c>
      <c r="G69" s="8">
        <v>777</v>
      </c>
      <c r="H69" s="11">
        <v>0</v>
      </c>
      <c r="I69" s="11">
        <v>1</v>
      </c>
      <c r="J69" s="11">
        <v>1</v>
      </c>
      <c r="K69" s="11">
        <v>1</v>
      </c>
      <c r="L69" s="11">
        <v>1</v>
      </c>
      <c r="M69" s="11">
        <v>1</v>
      </c>
      <c r="N69" s="11">
        <v>1</v>
      </c>
      <c r="O69"/>
    </row>
    <row r="70" spans="2:15" x14ac:dyDescent="0.25">
      <c r="B70" s="45"/>
      <c r="C70" s="45"/>
      <c r="D70"/>
      <c r="E70" s="45"/>
      <c r="F70"/>
      <c r="G70" s="8">
        <v>789</v>
      </c>
      <c r="H70" s="11">
        <v>0</v>
      </c>
      <c r="I70" s="11">
        <v>0</v>
      </c>
      <c r="J70" s="11">
        <v>0</v>
      </c>
      <c r="K70" s="11">
        <v>1</v>
      </c>
      <c r="L70" s="11">
        <v>0</v>
      </c>
      <c r="M70" s="11">
        <v>0</v>
      </c>
      <c r="N70" s="11">
        <v>0</v>
      </c>
      <c r="O70"/>
    </row>
    <row r="71" spans="2:15" x14ac:dyDescent="0.25">
      <c r="B71" s="45"/>
      <c r="C71" s="45" t="s">
        <v>18104</v>
      </c>
      <c r="D71" s="8" t="s">
        <v>15272</v>
      </c>
      <c r="E71" s="45" t="s">
        <v>22</v>
      </c>
      <c r="F71" s="8" t="s">
        <v>335</v>
      </c>
      <c r="G71" s="8">
        <v>777</v>
      </c>
      <c r="H71" s="11">
        <v>0</v>
      </c>
      <c r="I71" s="11">
        <v>0</v>
      </c>
      <c r="J71" s="11">
        <v>0</v>
      </c>
      <c r="K71" s="11">
        <v>1</v>
      </c>
      <c r="L71" s="11">
        <v>1</v>
      </c>
      <c r="M71" s="11">
        <v>0</v>
      </c>
      <c r="N71" s="11">
        <v>0</v>
      </c>
      <c r="O71"/>
    </row>
    <row r="72" spans="2:15" x14ac:dyDescent="0.25">
      <c r="B72" s="45"/>
      <c r="C72" s="45"/>
      <c r="D72"/>
      <c r="E72" s="45"/>
      <c r="F72" s="8" t="s">
        <v>11907</v>
      </c>
      <c r="G72" s="8">
        <v>777</v>
      </c>
      <c r="H72" s="11">
        <v>1</v>
      </c>
      <c r="I72" s="11">
        <v>1</v>
      </c>
      <c r="J72" s="11">
        <v>1</v>
      </c>
      <c r="K72" s="11">
        <v>1</v>
      </c>
      <c r="L72" s="11">
        <v>1</v>
      </c>
      <c r="M72" s="11">
        <v>1</v>
      </c>
      <c r="N72" s="11">
        <v>1</v>
      </c>
      <c r="O72"/>
    </row>
    <row r="73" spans="2:15" x14ac:dyDescent="0.25">
      <c r="B73" s="45"/>
      <c r="C73" s="45" t="s">
        <v>1618</v>
      </c>
      <c r="D73" s="8" t="s">
        <v>2153</v>
      </c>
      <c r="E73" s="45" t="s">
        <v>35</v>
      </c>
      <c r="F73" s="8" t="s">
        <v>11907</v>
      </c>
      <c r="G73" s="8">
        <v>777</v>
      </c>
      <c r="H73" s="11">
        <v>1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/>
    </row>
    <row r="74" spans="2:15" x14ac:dyDescent="0.25">
      <c r="B74" s="45"/>
      <c r="C74" s="45" t="s">
        <v>1572</v>
      </c>
      <c r="D74" s="8" t="s">
        <v>18065</v>
      </c>
      <c r="E74" s="45" t="s">
        <v>312</v>
      </c>
      <c r="F74" s="8" t="s">
        <v>335</v>
      </c>
      <c r="G74" s="8">
        <v>330</v>
      </c>
      <c r="H74" s="11">
        <v>0</v>
      </c>
      <c r="I74" s="11">
        <v>0</v>
      </c>
      <c r="J74" s="11">
        <v>0</v>
      </c>
      <c r="K74" s="11">
        <v>0</v>
      </c>
      <c r="L74" s="11">
        <v>1</v>
      </c>
      <c r="M74" s="11">
        <v>0</v>
      </c>
      <c r="N74" s="11">
        <v>0</v>
      </c>
      <c r="O74"/>
    </row>
    <row r="75" spans="2:15" x14ac:dyDescent="0.25">
      <c r="B75" s="45"/>
      <c r="C75" s="45"/>
      <c r="D75"/>
      <c r="E75" s="45"/>
      <c r="F75"/>
      <c r="G75" s="8">
        <v>777</v>
      </c>
      <c r="H75" s="11">
        <v>0</v>
      </c>
      <c r="I75" s="11">
        <v>0</v>
      </c>
      <c r="J75" s="11">
        <v>0</v>
      </c>
      <c r="K75" s="11">
        <v>1</v>
      </c>
      <c r="L75" s="11">
        <v>0</v>
      </c>
      <c r="M75" s="11">
        <v>0</v>
      </c>
      <c r="N75" s="11">
        <v>1</v>
      </c>
      <c r="O75"/>
    </row>
    <row r="76" spans="2:15" x14ac:dyDescent="0.25">
      <c r="B76" s="45"/>
      <c r="C76" s="45"/>
      <c r="D76" s="8" t="s">
        <v>12843</v>
      </c>
      <c r="E76" s="45" t="s">
        <v>91</v>
      </c>
      <c r="F76" s="8" t="s">
        <v>335</v>
      </c>
      <c r="G76" s="8">
        <v>330</v>
      </c>
      <c r="H76" s="11">
        <v>0</v>
      </c>
      <c r="I76" s="11">
        <v>0</v>
      </c>
      <c r="J76" s="11">
        <v>0</v>
      </c>
      <c r="K76" s="11">
        <v>1</v>
      </c>
      <c r="L76" s="11">
        <v>0</v>
      </c>
      <c r="M76" s="11">
        <v>0</v>
      </c>
      <c r="N76" s="11">
        <v>0</v>
      </c>
      <c r="O76"/>
    </row>
    <row r="77" spans="2:15" x14ac:dyDescent="0.25">
      <c r="B77" s="45"/>
      <c r="C77" s="45"/>
      <c r="D77"/>
      <c r="E77" s="45"/>
      <c r="F77" s="8" t="s">
        <v>11907</v>
      </c>
      <c r="G77" s="8">
        <v>330</v>
      </c>
      <c r="H77" s="11">
        <v>0</v>
      </c>
      <c r="I77" s="11">
        <v>1</v>
      </c>
      <c r="J77" s="11">
        <v>1</v>
      </c>
      <c r="K77" s="11">
        <v>1</v>
      </c>
      <c r="L77" s="11">
        <v>1</v>
      </c>
      <c r="M77" s="11">
        <v>1</v>
      </c>
      <c r="N77" s="11">
        <v>1</v>
      </c>
      <c r="O77"/>
    </row>
    <row r="78" spans="2:15" x14ac:dyDescent="0.25">
      <c r="B78" s="45"/>
      <c r="C78" s="45" t="s">
        <v>2279</v>
      </c>
      <c r="D78" s="8" t="s">
        <v>6208</v>
      </c>
      <c r="E78" s="45" t="s">
        <v>62</v>
      </c>
      <c r="F78" s="8" t="s">
        <v>335</v>
      </c>
      <c r="G78" s="8">
        <v>747</v>
      </c>
      <c r="H78" s="11">
        <v>0</v>
      </c>
      <c r="I78" s="11">
        <v>2</v>
      </c>
      <c r="J78" s="11">
        <v>0</v>
      </c>
      <c r="K78" s="11">
        <v>0</v>
      </c>
      <c r="L78" s="11">
        <v>1</v>
      </c>
      <c r="M78" s="11">
        <v>0</v>
      </c>
      <c r="N78" s="11">
        <v>1</v>
      </c>
      <c r="O78"/>
    </row>
    <row r="79" spans="2:15" x14ac:dyDescent="0.25">
      <c r="B79" s="45"/>
      <c r="C79" s="45"/>
      <c r="D79" s="8" t="s">
        <v>13779</v>
      </c>
      <c r="E79" s="45" t="s">
        <v>63</v>
      </c>
      <c r="F79" s="8" t="s">
        <v>335</v>
      </c>
      <c r="G79" s="8">
        <v>777</v>
      </c>
      <c r="H79" s="11">
        <v>0</v>
      </c>
      <c r="I79" s="11">
        <v>0</v>
      </c>
      <c r="J79" s="11">
        <v>0</v>
      </c>
      <c r="K79" s="11">
        <v>1</v>
      </c>
      <c r="L79" s="11">
        <v>1</v>
      </c>
      <c r="M79" s="11">
        <v>0</v>
      </c>
      <c r="N79" s="11">
        <v>0</v>
      </c>
      <c r="O79"/>
    </row>
    <row r="80" spans="2:15" x14ac:dyDescent="0.25">
      <c r="B80" s="45"/>
      <c r="C80" s="8" t="s">
        <v>720</v>
      </c>
      <c r="D80" s="8" t="s">
        <v>6506</v>
      </c>
      <c r="E80" s="8" t="s">
        <v>31</v>
      </c>
      <c r="F80" s="8" t="s">
        <v>11907</v>
      </c>
      <c r="G80" s="8">
        <v>789</v>
      </c>
      <c r="H80" s="11">
        <v>1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/>
    </row>
    <row r="81" spans="2:15" x14ac:dyDescent="0.25">
      <c r="B81" s="45"/>
      <c r="C81" s="8" t="s">
        <v>1670</v>
      </c>
      <c r="D81" s="8" t="s">
        <v>12398</v>
      </c>
      <c r="E81" s="8" t="s">
        <v>319</v>
      </c>
      <c r="F81" s="8" t="s">
        <v>11907</v>
      </c>
      <c r="G81" s="8">
        <v>777</v>
      </c>
      <c r="H81" s="11">
        <v>1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/>
    </row>
    <row r="82" spans="2:15" x14ac:dyDescent="0.25">
      <c r="B82" s="45"/>
      <c r="C82" s="8" t="s">
        <v>425</v>
      </c>
      <c r="D82" s="8" t="s">
        <v>3190</v>
      </c>
      <c r="E82" s="8" t="s">
        <v>33</v>
      </c>
      <c r="F82" s="8" t="s">
        <v>11907</v>
      </c>
      <c r="G82" s="8">
        <v>777</v>
      </c>
      <c r="H82" s="11">
        <v>0</v>
      </c>
      <c r="I82" s="11">
        <v>1</v>
      </c>
      <c r="J82" s="11">
        <v>1</v>
      </c>
      <c r="K82" s="11">
        <v>1</v>
      </c>
      <c r="L82" s="11">
        <v>1</v>
      </c>
      <c r="M82" s="11">
        <v>1</v>
      </c>
      <c r="N82" s="11">
        <v>1</v>
      </c>
      <c r="O82"/>
    </row>
    <row r="83" spans="2:15" x14ac:dyDescent="0.25">
      <c r="B83" s="45"/>
      <c r="C83"/>
      <c r="D83" s="8" t="s">
        <v>1605</v>
      </c>
      <c r="E83" s="8" t="s">
        <v>4364</v>
      </c>
      <c r="F83" s="8" t="s">
        <v>11907</v>
      </c>
      <c r="G83" s="8">
        <v>789</v>
      </c>
      <c r="H83" s="11">
        <v>0</v>
      </c>
      <c r="I83" s="11">
        <v>1</v>
      </c>
      <c r="J83" s="11">
        <v>1</v>
      </c>
      <c r="K83" s="11">
        <v>1</v>
      </c>
      <c r="L83" s="11">
        <v>1</v>
      </c>
      <c r="M83" s="11">
        <v>1</v>
      </c>
      <c r="N83" s="11">
        <v>1</v>
      </c>
      <c r="O83"/>
    </row>
    <row r="84" spans="2:15" x14ac:dyDescent="0.25">
      <c r="B84" s="45"/>
      <c r="C84" s="8" t="s">
        <v>437</v>
      </c>
      <c r="D84" s="8" t="s">
        <v>10150</v>
      </c>
      <c r="E84" s="8" t="s">
        <v>41</v>
      </c>
      <c r="F84" s="8" t="s">
        <v>11907</v>
      </c>
      <c r="G84" s="8">
        <v>350</v>
      </c>
      <c r="H84" s="11">
        <v>0</v>
      </c>
      <c r="I84" s="11">
        <v>1</v>
      </c>
      <c r="J84" s="11">
        <v>1</v>
      </c>
      <c r="K84" s="11">
        <v>1</v>
      </c>
      <c r="L84" s="11">
        <v>1</v>
      </c>
      <c r="M84" s="11">
        <v>1</v>
      </c>
      <c r="N84" s="11">
        <v>1</v>
      </c>
      <c r="O84"/>
    </row>
    <row r="85" spans="2:15" x14ac:dyDescent="0.25">
      <c r="B85" s="45"/>
      <c r="C85"/>
      <c r="D85"/>
      <c r="E85"/>
      <c r="F85"/>
      <c r="G85" s="8">
        <v>777</v>
      </c>
      <c r="H85" s="11">
        <v>0</v>
      </c>
      <c r="I85" s="11">
        <v>0</v>
      </c>
      <c r="J85" s="11">
        <v>1</v>
      </c>
      <c r="K85" s="11">
        <v>0</v>
      </c>
      <c r="L85" s="11">
        <v>0</v>
      </c>
      <c r="M85" s="11">
        <v>0</v>
      </c>
      <c r="N85" s="11">
        <v>0</v>
      </c>
      <c r="O85"/>
    </row>
    <row r="86" spans="2:15" x14ac:dyDescent="0.25">
      <c r="B86" s="45" t="s">
        <v>10370</v>
      </c>
      <c r="C86" s="45" t="s">
        <v>1599</v>
      </c>
      <c r="D86" s="8" t="s">
        <v>1599</v>
      </c>
      <c r="E86" s="45" t="s">
        <v>165</v>
      </c>
      <c r="F86" s="8" t="s">
        <v>335</v>
      </c>
      <c r="G86" s="8">
        <v>330</v>
      </c>
      <c r="H86" s="11">
        <v>0</v>
      </c>
      <c r="I86" s="11">
        <v>0</v>
      </c>
      <c r="J86" s="11">
        <v>0</v>
      </c>
      <c r="K86" s="11">
        <v>0</v>
      </c>
      <c r="L86" s="11">
        <v>1</v>
      </c>
      <c r="M86" s="11">
        <v>0</v>
      </c>
      <c r="N86" s="11">
        <v>1</v>
      </c>
      <c r="O86"/>
    </row>
    <row r="87" spans="2:15" x14ac:dyDescent="0.25">
      <c r="B87" s="45"/>
      <c r="C87" s="45"/>
      <c r="D87"/>
      <c r="E87" s="45"/>
      <c r="F87" s="8" t="s">
        <v>11907</v>
      </c>
      <c r="G87" s="8">
        <v>777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/>
    </row>
    <row r="88" spans="2:15" x14ac:dyDescent="0.25">
      <c r="B88" s="45"/>
      <c r="C88" s="45" t="s">
        <v>2855</v>
      </c>
      <c r="D88" s="8" t="s">
        <v>3980</v>
      </c>
      <c r="E88" s="45" t="s">
        <v>151</v>
      </c>
      <c r="F88" s="8" t="s">
        <v>335</v>
      </c>
      <c r="G88" s="8">
        <v>330</v>
      </c>
      <c r="H88" s="11">
        <v>1</v>
      </c>
      <c r="I88" s="11">
        <v>0</v>
      </c>
      <c r="J88" s="11">
        <v>0</v>
      </c>
      <c r="K88" s="11">
        <v>1</v>
      </c>
      <c r="L88" s="11">
        <v>0</v>
      </c>
      <c r="M88" s="11">
        <v>0</v>
      </c>
      <c r="N88" s="11">
        <v>0</v>
      </c>
      <c r="O88"/>
    </row>
    <row r="89" spans="2:15" x14ac:dyDescent="0.25">
      <c r="B89" s="45"/>
      <c r="C89" s="45" t="s">
        <v>741</v>
      </c>
      <c r="D89" s="8" t="s">
        <v>1007</v>
      </c>
      <c r="E89" s="45" t="s">
        <v>1006</v>
      </c>
      <c r="F89" s="8" t="s">
        <v>335</v>
      </c>
      <c r="G89" s="8">
        <v>330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1</v>
      </c>
      <c r="O89"/>
    </row>
    <row r="90" spans="2:15" x14ac:dyDescent="0.25">
      <c r="B90" s="45"/>
      <c r="C90" s="45"/>
      <c r="D90" s="8" t="s">
        <v>2214</v>
      </c>
      <c r="E90" s="45" t="s">
        <v>322</v>
      </c>
      <c r="F90" s="8" t="s">
        <v>335</v>
      </c>
      <c r="G90" s="8">
        <v>330</v>
      </c>
      <c r="H90" s="11">
        <v>1</v>
      </c>
      <c r="I90" s="11">
        <v>0</v>
      </c>
      <c r="J90" s="11">
        <v>0</v>
      </c>
      <c r="K90" s="11">
        <v>1</v>
      </c>
      <c r="L90" s="11">
        <v>0</v>
      </c>
      <c r="M90" s="11">
        <v>0</v>
      </c>
      <c r="N90" s="11">
        <v>0</v>
      </c>
      <c r="O90"/>
    </row>
    <row r="91" spans="2:15" x14ac:dyDescent="0.25">
      <c r="B91" s="45"/>
      <c r="C91" s="45"/>
      <c r="D91" s="8" t="s">
        <v>9517</v>
      </c>
      <c r="E91" s="45" t="s">
        <v>315</v>
      </c>
      <c r="F91" s="8" t="s">
        <v>335</v>
      </c>
      <c r="G91" s="8">
        <v>330</v>
      </c>
      <c r="H91" s="11">
        <v>0</v>
      </c>
      <c r="I91" s="11">
        <v>0</v>
      </c>
      <c r="J91" s="11">
        <v>0</v>
      </c>
      <c r="K91" s="11">
        <v>0</v>
      </c>
      <c r="L91" s="11">
        <v>1</v>
      </c>
      <c r="M91" s="11">
        <v>0</v>
      </c>
      <c r="N91" s="11">
        <v>1</v>
      </c>
      <c r="O91"/>
    </row>
    <row r="92" spans="2:15" x14ac:dyDescent="0.25">
      <c r="B92" s="45"/>
      <c r="C92" s="45"/>
      <c r="D92" s="8" t="s">
        <v>4085</v>
      </c>
      <c r="E92" s="45" t="s">
        <v>153</v>
      </c>
      <c r="F92" s="8" t="s">
        <v>335</v>
      </c>
      <c r="G92" s="8">
        <v>330</v>
      </c>
      <c r="H92" s="11">
        <v>1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1</v>
      </c>
      <c r="O92"/>
    </row>
    <row r="93" spans="2:15" x14ac:dyDescent="0.25">
      <c r="B93" s="45"/>
      <c r="C93" s="45"/>
      <c r="D93"/>
      <c r="E93" s="45"/>
      <c r="F93"/>
      <c r="G93" s="8">
        <v>747</v>
      </c>
      <c r="H93" s="11">
        <v>0</v>
      </c>
      <c r="I93" s="11">
        <v>1</v>
      </c>
      <c r="J93" s="11">
        <v>0</v>
      </c>
      <c r="K93" s="11">
        <v>0</v>
      </c>
      <c r="L93" s="11">
        <v>1</v>
      </c>
      <c r="M93" s="11">
        <v>0</v>
      </c>
      <c r="N93" s="11">
        <v>0</v>
      </c>
      <c r="O93"/>
    </row>
    <row r="94" spans="2:15" x14ac:dyDescent="0.25">
      <c r="B94" s="45"/>
      <c r="C94" s="45"/>
      <c r="D94" s="8" t="s">
        <v>2412</v>
      </c>
      <c r="E94" s="45" t="s">
        <v>311</v>
      </c>
      <c r="F94" s="8" t="s">
        <v>335</v>
      </c>
      <c r="G94" s="8">
        <v>330</v>
      </c>
      <c r="H94" s="11">
        <v>1</v>
      </c>
      <c r="I94" s="11">
        <v>1</v>
      </c>
      <c r="J94" s="11">
        <v>0</v>
      </c>
      <c r="K94" s="11">
        <v>0</v>
      </c>
      <c r="L94" s="11">
        <v>2</v>
      </c>
      <c r="M94" s="11">
        <v>0</v>
      </c>
      <c r="N94" s="11">
        <v>0</v>
      </c>
      <c r="O94"/>
    </row>
    <row r="95" spans="2:15" x14ac:dyDescent="0.25">
      <c r="B95" s="45"/>
      <c r="C95" s="45"/>
      <c r="D95" s="8" t="s">
        <v>2364</v>
      </c>
      <c r="E95" s="45" t="s">
        <v>155</v>
      </c>
      <c r="F95" s="8" t="s">
        <v>335</v>
      </c>
      <c r="G95" s="8">
        <v>330</v>
      </c>
      <c r="H95" s="11">
        <v>0</v>
      </c>
      <c r="I95" s="11">
        <v>0</v>
      </c>
      <c r="J95" s="11">
        <v>1</v>
      </c>
      <c r="K95" s="11">
        <v>0</v>
      </c>
      <c r="L95" s="11">
        <v>0</v>
      </c>
      <c r="M95" s="11">
        <v>0</v>
      </c>
      <c r="N95" s="11">
        <v>1</v>
      </c>
      <c r="O95"/>
    </row>
    <row r="96" spans="2:15" x14ac:dyDescent="0.25">
      <c r="B96" s="45"/>
      <c r="C96" s="45"/>
      <c r="D96"/>
      <c r="E96" s="45"/>
      <c r="F96"/>
      <c r="G96" s="8">
        <v>747</v>
      </c>
      <c r="H96" s="11">
        <v>0</v>
      </c>
      <c r="I96" s="11">
        <v>1</v>
      </c>
      <c r="J96" s="11">
        <v>0</v>
      </c>
      <c r="K96" s="11">
        <v>0</v>
      </c>
      <c r="L96" s="11">
        <v>0</v>
      </c>
      <c r="M96" s="11">
        <v>1</v>
      </c>
      <c r="N96" s="11">
        <v>0</v>
      </c>
      <c r="O96"/>
    </row>
    <row r="97" spans="2:15" x14ac:dyDescent="0.25">
      <c r="B97" s="45"/>
      <c r="C97" s="45"/>
      <c r="D97"/>
      <c r="E97" s="45"/>
      <c r="F97"/>
      <c r="G97" s="8">
        <v>777</v>
      </c>
      <c r="H97" s="11">
        <v>0</v>
      </c>
      <c r="I97" s="11">
        <v>0</v>
      </c>
      <c r="J97" s="11">
        <v>0</v>
      </c>
      <c r="K97" s="11">
        <v>0</v>
      </c>
      <c r="L97" s="11">
        <v>1</v>
      </c>
      <c r="M97" s="11">
        <v>0</v>
      </c>
      <c r="N97" s="11">
        <v>0</v>
      </c>
      <c r="O97"/>
    </row>
    <row r="98" spans="2:15" x14ac:dyDescent="0.25">
      <c r="B98" s="45"/>
      <c r="C98" s="45" t="s">
        <v>1978</v>
      </c>
      <c r="D98" s="8" t="s">
        <v>1976</v>
      </c>
      <c r="E98" s="45" t="s">
        <v>80</v>
      </c>
      <c r="F98" s="8" t="s">
        <v>335</v>
      </c>
      <c r="G98" s="8">
        <v>310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1</v>
      </c>
      <c r="O98"/>
    </row>
    <row r="99" spans="2:15" x14ac:dyDescent="0.25">
      <c r="B99" s="45"/>
      <c r="C99" s="45"/>
      <c r="D99" s="8" t="s">
        <v>4560</v>
      </c>
      <c r="E99" s="45" t="s">
        <v>81</v>
      </c>
      <c r="F99" s="8" t="s">
        <v>335</v>
      </c>
      <c r="G99" s="8">
        <v>310</v>
      </c>
      <c r="H99" s="11">
        <v>0</v>
      </c>
      <c r="I99" s="11">
        <v>1</v>
      </c>
      <c r="J99" s="11">
        <v>0</v>
      </c>
      <c r="K99" s="11">
        <v>1</v>
      </c>
      <c r="L99" s="11">
        <v>1</v>
      </c>
      <c r="M99" s="11">
        <v>0</v>
      </c>
      <c r="N99" s="11">
        <v>1</v>
      </c>
      <c r="O99"/>
    </row>
    <row r="100" spans="2:15" x14ac:dyDescent="0.25">
      <c r="B100" s="45"/>
      <c r="C100" s="45" t="s">
        <v>586</v>
      </c>
      <c r="D100" s="8" t="s">
        <v>584</v>
      </c>
      <c r="E100" s="45" t="s">
        <v>173</v>
      </c>
      <c r="F100" s="8" t="s">
        <v>335</v>
      </c>
      <c r="G100" s="8">
        <v>330</v>
      </c>
      <c r="H100" s="11">
        <v>0</v>
      </c>
      <c r="I100" s="11">
        <v>1</v>
      </c>
      <c r="J100" s="11">
        <v>0</v>
      </c>
      <c r="K100" s="11">
        <v>0</v>
      </c>
      <c r="L100" s="11">
        <v>1</v>
      </c>
      <c r="M100" s="11">
        <v>0</v>
      </c>
      <c r="N100" s="11">
        <v>0</v>
      </c>
      <c r="O100"/>
    </row>
    <row r="101" spans="2:15" x14ac:dyDescent="0.25">
      <c r="B101" s="45"/>
      <c r="C101" s="45"/>
      <c r="D101"/>
      <c r="E101" s="45"/>
      <c r="F101" s="8" t="s">
        <v>11907</v>
      </c>
      <c r="G101" s="8">
        <v>330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2</v>
      </c>
      <c r="O101"/>
    </row>
    <row r="102" spans="2:15" x14ac:dyDescent="0.25">
      <c r="B102" s="45"/>
      <c r="C102" s="45" t="s">
        <v>636</v>
      </c>
      <c r="D102" s="8" t="s">
        <v>636</v>
      </c>
      <c r="E102" s="45" t="s">
        <v>162</v>
      </c>
      <c r="F102" s="8" t="s">
        <v>335</v>
      </c>
      <c r="G102" s="8">
        <v>330</v>
      </c>
      <c r="H102" s="11">
        <v>0</v>
      </c>
      <c r="I102" s="11">
        <v>0</v>
      </c>
      <c r="J102" s="11">
        <v>0</v>
      </c>
      <c r="K102" s="11">
        <v>1</v>
      </c>
      <c r="L102" s="11">
        <v>0</v>
      </c>
      <c r="M102" s="11">
        <v>1</v>
      </c>
      <c r="N102" s="11">
        <v>0</v>
      </c>
      <c r="O102"/>
    </row>
    <row r="103" spans="2:15" x14ac:dyDescent="0.25">
      <c r="B103" s="45"/>
      <c r="C103" s="45"/>
      <c r="D103"/>
      <c r="E103" s="45"/>
      <c r="F103"/>
      <c r="G103" s="8">
        <v>777</v>
      </c>
      <c r="H103" s="11">
        <v>0</v>
      </c>
      <c r="I103" s="11">
        <v>1</v>
      </c>
      <c r="J103" s="11">
        <v>0</v>
      </c>
      <c r="K103" s="11">
        <v>0</v>
      </c>
      <c r="L103" s="11">
        <v>1</v>
      </c>
      <c r="M103" s="11">
        <v>0</v>
      </c>
      <c r="N103" s="11">
        <v>0</v>
      </c>
      <c r="O103"/>
    </row>
    <row r="104" spans="2:15" x14ac:dyDescent="0.25">
      <c r="B104" s="45"/>
      <c r="C104" s="45"/>
      <c r="D104"/>
      <c r="E104" s="45"/>
      <c r="F104" s="8" t="s">
        <v>11907</v>
      </c>
      <c r="G104" s="8">
        <v>777</v>
      </c>
      <c r="H104" s="11">
        <v>1</v>
      </c>
      <c r="I104" s="11">
        <v>1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/>
    </row>
    <row r="105" spans="2:15" x14ac:dyDescent="0.25">
      <c r="B105" s="45"/>
      <c r="C105" s="45" t="s">
        <v>1874</v>
      </c>
      <c r="D105" s="8" t="s">
        <v>1872</v>
      </c>
      <c r="E105" s="45" t="s">
        <v>175</v>
      </c>
      <c r="F105" s="8" t="s">
        <v>335</v>
      </c>
      <c r="G105" s="8">
        <v>330</v>
      </c>
      <c r="H105" s="11">
        <v>0</v>
      </c>
      <c r="I105" s="11">
        <v>0</v>
      </c>
      <c r="J105" s="11">
        <v>0</v>
      </c>
      <c r="K105" s="11">
        <v>0</v>
      </c>
      <c r="L105" s="11">
        <v>1</v>
      </c>
      <c r="M105" s="11">
        <v>0</v>
      </c>
      <c r="N105" s="11">
        <v>0</v>
      </c>
      <c r="O105"/>
    </row>
    <row r="106" spans="2:15" x14ac:dyDescent="0.25">
      <c r="B106" s="45"/>
      <c r="C106" s="45"/>
      <c r="D106"/>
      <c r="E106" s="45"/>
      <c r="F106" s="8" t="s">
        <v>11907</v>
      </c>
      <c r="G106" s="8">
        <v>330</v>
      </c>
      <c r="H106" s="11">
        <v>0</v>
      </c>
      <c r="I106" s="11">
        <v>1</v>
      </c>
      <c r="J106" s="11">
        <v>3</v>
      </c>
      <c r="K106" s="11">
        <v>3</v>
      </c>
      <c r="L106" s="11">
        <v>3</v>
      </c>
      <c r="M106" s="11">
        <v>2</v>
      </c>
      <c r="N106" s="11">
        <v>3</v>
      </c>
      <c r="O106"/>
    </row>
    <row r="107" spans="2:15" x14ac:dyDescent="0.25">
      <c r="B107" s="45"/>
      <c r="C107" s="45" t="s">
        <v>5493</v>
      </c>
      <c r="D107" s="8" t="s">
        <v>10044</v>
      </c>
      <c r="E107" s="45" t="s">
        <v>157</v>
      </c>
      <c r="F107" s="8" t="s">
        <v>11907</v>
      </c>
      <c r="G107" s="8">
        <v>777</v>
      </c>
      <c r="H107" s="11">
        <v>1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/>
    </row>
    <row r="108" spans="2:15" x14ac:dyDescent="0.25">
      <c r="B108" s="45"/>
      <c r="C108" s="45" t="s">
        <v>2798</v>
      </c>
      <c r="D108" s="8" t="s">
        <v>6970</v>
      </c>
      <c r="E108" s="45" t="s">
        <v>164</v>
      </c>
      <c r="F108" s="8" t="s">
        <v>335</v>
      </c>
      <c r="G108" s="8">
        <v>330</v>
      </c>
      <c r="H108" s="11">
        <v>0</v>
      </c>
      <c r="I108" s="11">
        <v>1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/>
    </row>
    <row r="109" spans="2:15" x14ac:dyDescent="0.25">
      <c r="B109" s="45"/>
      <c r="C109" s="45"/>
      <c r="D109"/>
      <c r="E109" s="45"/>
      <c r="F109"/>
      <c r="G109" s="8">
        <v>747</v>
      </c>
      <c r="H109" s="11">
        <v>0</v>
      </c>
      <c r="I109" s="11">
        <v>0</v>
      </c>
      <c r="J109" s="11">
        <v>0</v>
      </c>
      <c r="K109" s="11">
        <v>0</v>
      </c>
      <c r="L109" s="11">
        <v>1</v>
      </c>
      <c r="M109" s="11">
        <v>0</v>
      </c>
      <c r="N109" s="11">
        <v>0</v>
      </c>
      <c r="O109"/>
    </row>
    <row r="110" spans="2:15" x14ac:dyDescent="0.25">
      <c r="B110" s="45"/>
      <c r="C110" s="45" t="s">
        <v>441</v>
      </c>
      <c r="D110" s="8" t="s">
        <v>7944</v>
      </c>
      <c r="E110" s="45" t="s">
        <v>149</v>
      </c>
      <c r="F110" s="8" t="s">
        <v>335</v>
      </c>
      <c r="G110" s="8">
        <v>777</v>
      </c>
      <c r="H110" s="11">
        <v>1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/>
    </row>
    <row r="111" spans="2:15" x14ac:dyDescent="0.25">
      <c r="B111" s="45"/>
      <c r="C111" s="45"/>
      <c r="D111"/>
      <c r="E111" s="45"/>
      <c r="F111" s="8" t="s">
        <v>11907</v>
      </c>
      <c r="G111" s="8">
        <v>330</v>
      </c>
      <c r="H111" s="11">
        <v>0</v>
      </c>
      <c r="I111" s="11">
        <v>0</v>
      </c>
      <c r="J111" s="11">
        <v>1</v>
      </c>
      <c r="K111" s="11">
        <v>1</v>
      </c>
      <c r="L111" s="11">
        <v>1</v>
      </c>
      <c r="M111" s="11">
        <v>1</v>
      </c>
      <c r="N111" s="11">
        <v>1</v>
      </c>
      <c r="O111"/>
    </row>
    <row r="112" spans="2:15" x14ac:dyDescent="0.25">
      <c r="B112" s="45"/>
      <c r="C112" s="45"/>
      <c r="D112"/>
      <c r="E112" s="45"/>
      <c r="F112"/>
      <c r="G112" s="8">
        <v>777</v>
      </c>
      <c r="H112" s="11">
        <v>0</v>
      </c>
      <c r="I112" s="11">
        <v>1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/>
    </row>
    <row r="113" spans="2:15" x14ac:dyDescent="0.25">
      <c r="B113" s="45"/>
      <c r="C113" s="45"/>
      <c r="D113" s="8" t="s">
        <v>8921</v>
      </c>
      <c r="E113" s="45" t="s">
        <v>152</v>
      </c>
      <c r="F113" s="8" t="s">
        <v>11907</v>
      </c>
      <c r="G113" s="8">
        <v>330</v>
      </c>
      <c r="H113" s="11">
        <v>0</v>
      </c>
      <c r="I113" s="11">
        <v>0</v>
      </c>
      <c r="J113" s="11">
        <v>1</v>
      </c>
      <c r="K113" s="11">
        <v>1</v>
      </c>
      <c r="L113" s="11">
        <v>1</v>
      </c>
      <c r="M113" s="11">
        <v>1</v>
      </c>
      <c r="N113" s="11">
        <v>1</v>
      </c>
      <c r="O113"/>
    </row>
    <row r="114" spans="2:15" x14ac:dyDescent="0.25">
      <c r="B114" s="45"/>
      <c r="C114" s="45"/>
      <c r="D114" s="8" t="s">
        <v>7123</v>
      </c>
      <c r="E114" s="8" t="s">
        <v>150</v>
      </c>
      <c r="F114" s="8" t="s">
        <v>11907</v>
      </c>
      <c r="G114" s="8">
        <v>330</v>
      </c>
      <c r="H114" s="11">
        <v>0</v>
      </c>
      <c r="I114" s="11">
        <v>0</v>
      </c>
      <c r="J114" s="11">
        <v>1</v>
      </c>
      <c r="K114" s="11">
        <v>1</v>
      </c>
      <c r="L114" s="11">
        <v>1</v>
      </c>
      <c r="M114" s="11">
        <v>1</v>
      </c>
      <c r="N114" s="11">
        <v>1</v>
      </c>
      <c r="O114"/>
    </row>
    <row r="115" spans="2:15" x14ac:dyDescent="0.25">
      <c r="B115" s="45"/>
      <c r="C115" s="45" t="s">
        <v>688</v>
      </c>
      <c r="D115" s="8" t="s">
        <v>4328</v>
      </c>
      <c r="E115" s="45" t="s">
        <v>166</v>
      </c>
      <c r="F115" s="8" t="s">
        <v>335</v>
      </c>
      <c r="G115" s="8">
        <v>330</v>
      </c>
      <c r="H115" s="11">
        <v>1</v>
      </c>
      <c r="I115" s="11">
        <v>1</v>
      </c>
      <c r="J115" s="11">
        <v>0</v>
      </c>
      <c r="K115" s="11">
        <v>0</v>
      </c>
      <c r="L115" s="11">
        <v>0</v>
      </c>
      <c r="M115" s="11">
        <v>0</v>
      </c>
      <c r="N115" s="11">
        <v>1</v>
      </c>
      <c r="O115"/>
    </row>
    <row r="116" spans="2:15" x14ac:dyDescent="0.25">
      <c r="B116" s="45"/>
      <c r="C116" s="45"/>
      <c r="D116"/>
      <c r="E116" s="45"/>
      <c r="F116" s="8" t="s">
        <v>11907</v>
      </c>
      <c r="G116" s="8">
        <v>330</v>
      </c>
      <c r="H116" s="11">
        <v>0</v>
      </c>
      <c r="I116" s="11">
        <v>0</v>
      </c>
      <c r="J116" s="11">
        <v>0</v>
      </c>
      <c r="K116" s="11">
        <v>0</v>
      </c>
      <c r="L116" s="11">
        <v>1</v>
      </c>
      <c r="M116" s="11">
        <v>1</v>
      </c>
      <c r="N116" s="11">
        <v>1</v>
      </c>
      <c r="O116"/>
    </row>
    <row r="117" spans="2:15" x14ac:dyDescent="0.25">
      <c r="B117" s="45"/>
      <c r="C117" s="45" t="s">
        <v>502</v>
      </c>
      <c r="D117" s="8" t="s">
        <v>4261</v>
      </c>
      <c r="E117" s="45" t="s">
        <v>59</v>
      </c>
      <c r="F117" s="8" t="s">
        <v>335</v>
      </c>
      <c r="G117" s="8">
        <v>330</v>
      </c>
      <c r="H117" s="11">
        <v>0</v>
      </c>
      <c r="I117" s="11">
        <v>1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/>
    </row>
    <row r="118" spans="2:15" x14ac:dyDescent="0.25">
      <c r="B118" s="45"/>
      <c r="C118" s="45"/>
      <c r="D118" s="8" t="s">
        <v>13409</v>
      </c>
      <c r="E118" s="45" t="s">
        <v>54</v>
      </c>
      <c r="F118" s="8" t="s">
        <v>335</v>
      </c>
      <c r="G118" s="8">
        <v>777</v>
      </c>
      <c r="H118" s="11">
        <v>1</v>
      </c>
      <c r="I118" s="11">
        <v>0</v>
      </c>
      <c r="J118" s="11">
        <v>0</v>
      </c>
      <c r="K118" s="11">
        <v>1</v>
      </c>
      <c r="L118" s="11">
        <v>0</v>
      </c>
      <c r="M118" s="11">
        <v>0</v>
      </c>
      <c r="N118" s="11">
        <v>0</v>
      </c>
      <c r="O118"/>
    </row>
    <row r="119" spans="2:15" x14ac:dyDescent="0.25">
      <c r="B119" s="45"/>
      <c r="C119" s="45" t="s">
        <v>600</v>
      </c>
      <c r="D119" s="8" t="s">
        <v>3432</v>
      </c>
      <c r="E119" s="45" t="s">
        <v>158</v>
      </c>
      <c r="F119" s="8" t="s">
        <v>335</v>
      </c>
      <c r="G119" s="8">
        <v>777</v>
      </c>
      <c r="H119" s="11">
        <v>1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/>
    </row>
    <row r="120" spans="2:15" x14ac:dyDescent="0.25">
      <c r="B120" s="45"/>
      <c r="C120" s="45"/>
      <c r="D120"/>
      <c r="E120" s="45"/>
      <c r="F120" s="8" t="s">
        <v>11907</v>
      </c>
      <c r="G120" s="8">
        <v>777</v>
      </c>
      <c r="H120" s="11">
        <v>1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/>
    </row>
    <row r="121" spans="2:15" x14ac:dyDescent="0.25">
      <c r="B121" s="45"/>
      <c r="C121" s="45" t="s">
        <v>15578</v>
      </c>
      <c r="D121" s="8" t="s">
        <v>4493</v>
      </c>
      <c r="E121" s="45" t="s">
        <v>313</v>
      </c>
      <c r="F121" s="8" t="s">
        <v>335</v>
      </c>
      <c r="G121" s="8">
        <v>330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1</v>
      </c>
      <c r="O121"/>
    </row>
    <row r="122" spans="2:15" x14ac:dyDescent="0.25">
      <c r="B122" s="45"/>
      <c r="C122" s="45"/>
      <c r="D122"/>
      <c r="E122" s="45"/>
      <c r="F122"/>
      <c r="G122" s="8">
        <v>747</v>
      </c>
      <c r="H122" s="11">
        <v>1</v>
      </c>
      <c r="I122" s="11">
        <v>1</v>
      </c>
      <c r="J122" s="11">
        <v>0</v>
      </c>
      <c r="K122" s="11">
        <v>1</v>
      </c>
      <c r="L122" s="11">
        <v>0</v>
      </c>
      <c r="M122" s="11">
        <v>0</v>
      </c>
      <c r="N122" s="11">
        <v>0</v>
      </c>
      <c r="O122"/>
    </row>
    <row r="123" spans="2:15" x14ac:dyDescent="0.25">
      <c r="B123" s="45"/>
      <c r="C123" s="45"/>
      <c r="D123"/>
      <c r="E123" s="45"/>
      <c r="F123"/>
      <c r="G123" s="8">
        <v>777</v>
      </c>
      <c r="H123" s="11">
        <v>0</v>
      </c>
      <c r="I123" s="11">
        <v>1</v>
      </c>
      <c r="J123" s="11">
        <v>0</v>
      </c>
      <c r="K123" s="11">
        <v>0</v>
      </c>
      <c r="L123" s="11">
        <v>1</v>
      </c>
      <c r="M123" s="11">
        <v>0</v>
      </c>
      <c r="N123" s="11">
        <v>0</v>
      </c>
      <c r="O123"/>
    </row>
    <row r="124" spans="2:15" x14ac:dyDescent="0.25">
      <c r="B124" s="45"/>
      <c r="C124" s="45"/>
      <c r="D124"/>
      <c r="E124" s="45" t="s">
        <v>161</v>
      </c>
      <c r="F124" s="8" t="s">
        <v>11907</v>
      </c>
      <c r="G124" s="8">
        <v>777</v>
      </c>
      <c r="H124" s="11">
        <v>1</v>
      </c>
      <c r="I124" s="11">
        <v>1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/>
    </row>
    <row r="125" spans="2:15" x14ac:dyDescent="0.25">
      <c r="B125" s="45"/>
      <c r="C125" s="8" t="s">
        <v>2063</v>
      </c>
      <c r="D125" s="8" t="s">
        <v>7726</v>
      </c>
      <c r="E125" s="8" t="s">
        <v>148</v>
      </c>
      <c r="F125" s="8" t="s">
        <v>11907</v>
      </c>
      <c r="G125" s="8">
        <v>330</v>
      </c>
      <c r="H125" s="11">
        <v>0</v>
      </c>
      <c r="I125" s="11">
        <v>1</v>
      </c>
      <c r="J125" s="11">
        <v>1</v>
      </c>
      <c r="K125" s="11">
        <v>1</v>
      </c>
      <c r="L125" s="11">
        <v>1</v>
      </c>
      <c r="M125" s="11">
        <v>1</v>
      </c>
      <c r="N125" s="11">
        <v>1</v>
      </c>
      <c r="O125"/>
    </row>
    <row r="126" spans="2:15" x14ac:dyDescent="0.25">
      <c r="B126" s="45"/>
      <c r="C126" s="8" t="s">
        <v>464</v>
      </c>
      <c r="D126" s="8" t="s">
        <v>6918</v>
      </c>
      <c r="E126" s="8" t="s">
        <v>177</v>
      </c>
      <c r="F126" s="8" t="s">
        <v>11907</v>
      </c>
      <c r="G126" s="8">
        <v>330</v>
      </c>
      <c r="H126" s="11">
        <v>0</v>
      </c>
      <c r="I126" s="11">
        <v>1</v>
      </c>
      <c r="J126" s="11">
        <v>1</v>
      </c>
      <c r="K126" s="11">
        <v>1</v>
      </c>
      <c r="L126" s="11">
        <v>1</v>
      </c>
      <c r="M126" s="11">
        <v>1</v>
      </c>
      <c r="N126" s="11">
        <v>1</v>
      </c>
      <c r="O126"/>
    </row>
    <row r="127" spans="2:15" x14ac:dyDescent="0.25">
      <c r="B127" s="45"/>
      <c r="C127" s="8" t="s">
        <v>1794</v>
      </c>
      <c r="D127" s="8" t="s">
        <v>8441</v>
      </c>
      <c r="E127" s="8" t="s">
        <v>156</v>
      </c>
      <c r="F127" s="8" t="s">
        <v>11907</v>
      </c>
      <c r="G127" s="8">
        <v>330</v>
      </c>
      <c r="H127" s="11">
        <v>0</v>
      </c>
      <c r="I127" s="11">
        <v>0</v>
      </c>
      <c r="J127" s="11">
        <v>0</v>
      </c>
      <c r="K127" s="11">
        <v>1</v>
      </c>
      <c r="L127" s="11">
        <v>1</v>
      </c>
      <c r="M127" s="11">
        <v>0</v>
      </c>
      <c r="N127" s="11">
        <v>1</v>
      </c>
      <c r="O127"/>
    </row>
    <row r="128" spans="2:15" x14ac:dyDescent="0.25">
      <c r="B128" s="45" t="s">
        <v>18067</v>
      </c>
      <c r="C128" s="45" t="s">
        <v>1098</v>
      </c>
      <c r="D128" s="8" t="s">
        <v>9146</v>
      </c>
      <c r="E128" s="45" t="s">
        <v>9145</v>
      </c>
      <c r="F128" s="8" t="s">
        <v>335</v>
      </c>
      <c r="G128" s="8">
        <v>330</v>
      </c>
      <c r="H128" s="11">
        <v>0</v>
      </c>
      <c r="I128" s="11">
        <v>0</v>
      </c>
      <c r="J128" s="11">
        <v>0</v>
      </c>
      <c r="K128" s="11">
        <v>1</v>
      </c>
      <c r="L128" s="11">
        <v>0</v>
      </c>
      <c r="M128" s="11">
        <v>0</v>
      </c>
      <c r="N128" s="11">
        <v>0</v>
      </c>
      <c r="O128"/>
    </row>
    <row r="129" spans="2:15" x14ac:dyDescent="0.25">
      <c r="B129" s="45"/>
      <c r="C129" s="45"/>
      <c r="D129"/>
      <c r="E129" s="45"/>
      <c r="F129"/>
      <c r="G129" s="8">
        <v>777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1</v>
      </c>
      <c r="O129"/>
    </row>
    <row r="130" spans="2:15" x14ac:dyDescent="0.25">
      <c r="B130" s="45"/>
      <c r="C130" s="45"/>
      <c r="D130" s="8" t="s">
        <v>16074</v>
      </c>
      <c r="E130" s="45" t="s">
        <v>206</v>
      </c>
      <c r="F130" s="8" t="s">
        <v>335</v>
      </c>
      <c r="G130" s="8">
        <v>330</v>
      </c>
      <c r="H130" s="11">
        <v>0</v>
      </c>
      <c r="I130" s="11">
        <v>0</v>
      </c>
      <c r="J130" s="11">
        <v>1</v>
      </c>
      <c r="K130" s="11">
        <v>0</v>
      </c>
      <c r="L130" s="11">
        <v>0</v>
      </c>
      <c r="M130" s="11">
        <v>1</v>
      </c>
      <c r="N130" s="11">
        <v>0</v>
      </c>
      <c r="O130"/>
    </row>
    <row r="131" spans="2:15" x14ac:dyDescent="0.25">
      <c r="B131" s="45"/>
      <c r="C131" s="45" t="s">
        <v>2451</v>
      </c>
      <c r="D131" s="8" t="s">
        <v>9882</v>
      </c>
      <c r="E131" s="45" t="s">
        <v>76</v>
      </c>
      <c r="F131" s="8" t="s">
        <v>335</v>
      </c>
      <c r="G131" s="8">
        <v>310</v>
      </c>
      <c r="H131" s="11">
        <v>0</v>
      </c>
      <c r="I131" s="11">
        <v>0</v>
      </c>
      <c r="J131" s="11">
        <v>0</v>
      </c>
      <c r="K131" s="11">
        <v>0</v>
      </c>
      <c r="L131" s="11">
        <v>1</v>
      </c>
      <c r="M131" s="11">
        <v>0</v>
      </c>
      <c r="N131" s="11">
        <v>0</v>
      </c>
      <c r="O131"/>
    </row>
    <row r="132" spans="2:15" x14ac:dyDescent="0.25">
      <c r="B132" s="45"/>
      <c r="C132" s="45"/>
      <c r="D132"/>
      <c r="E132" s="45"/>
      <c r="F132"/>
      <c r="G132" s="8">
        <v>330</v>
      </c>
      <c r="H132" s="11">
        <v>0</v>
      </c>
      <c r="I132" s="11">
        <v>0</v>
      </c>
      <c r="J132" s="11">
        <v>1</v>
      </c>
      <c r="K132" s="11">
        <v>0</v>
      </c>
      <c r="L132" s="11">
        <v>0</v>
      </c>
      <c r="M132" s="11">
        <v>0</v>
      </c>
      <c r="N132" s="11">
        <v>0</v>
      </c>
      <c r="O132"/>
    </row>
    <row r="133" spans="2:15" x14ac:dyDescent="0.25">
      <c r="B133" s="45"/>
      <c r="C133" s="45" t="s">
        <v>18102</v>
      </c>
      <c r="D133" s="8" t="s">
        <v>12549</v>
      </c>
      <c r="E133" s="45" t="s">
        <v>240</v>
      </c>
      <c r="F133" s="8" t="s">
        <v>335</v>
      </c>
      <c r="G133" s="8">
        <v>310</v>
      </c>
      <c r="H133" s="11">
        <v>0</v>
      </c>
      <c r="I133" s="11">
        <v>1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/>
    </row>
    <row r="134" spans="2:15" x14ac:dyDescent="0.25">
      <c r="B134" s="45"/>
      <c r="C134" s="45"/>
      <c r="D134"/>
      <c r="E134" s="45"/>
      <c r="F134"/>
      <c r="G134" s="8">
        <v>330</v>
      </c>
      <c r="H134" s="11">
        <v>0</v>
      </c>
      <c r="I134" s="11">
        <v>0</v>
      </c>
      <c r="J134" s="11">
        <v>0</v>
      </c>
      <c r="K134" s="11">
        <v>1</v>
      </c>
      <c r="L134" s="11">
        <v>0</v>
      </c>
      <c r="M134" s="11">
        <v>1</v>
      </c>
      <c r="N134" s="11">
        <v>0</v>
      </c>
      <c r="O134"/>
    </row>
    <row r="135" spans="2:15" x14ac:dyDescent="0.25">
      <c r="B135" s="45"/>
      <c r="C135" s="45"/>
      <c r="D135"/>
      <c r="E135" s="45"/>
      <c r="F135" s="8" t="s">
        <v>11907</v>
      </c>
      <c r="G135" s="8">
        <v>330</v>
      </c>
      <c r="H135" s="11">
        <v>1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/>
    </row>
    <row r="136" spans="2:15" x14ac:dyDescent="0.25">
      <c r="B136" s="45"/>
      <c r="C136" s="45" t="s">
        <v>401</v>
      </c>
      <c r="D136" s="8" t="s">
        <v>2204</v>
      </c>
      <c r="E136" s="45" t="s">
        <v>229</v>
      </c>
      <c r="F136" s="8" t="s">
        <v>335</v>
      </c>
      <c r="G136" s="8">
        <v>330</v>
      </c>
      <c r="H136" s="11">
        <v>0</v>
      </c>
      <c r="I136" s="11">
        <v>0</v>
      </c>
      <c r="J136" s="11">
        <v>1</v>
      </c>
      <c r="K136" s="11">
        <v>0</v>
      </c>
      <c r="L136" s="11">
        <v>0</v>
      </c>
      <c r="M136" s="11">
        <v>0</v>
      </c>
      <c r="N136" s="11">
        <v>1</v>
      </c>
      <c r="O136"/>
    </row>
    <row r="137" spans="2:15" x14ac:dyDescent="0.25">
      <c r="B137" s="45"/>
      <c r="C137" s="45"/>
      <c r="D137" s="8" t="s">
        <v>3589</v>
      </c>
      <c r="E137" s="8" t="s">
        <v>241</v>
      </c>
      <c r="F137" s="8" t="s">
        <v>11907</v>
      </c>
      <c r="G137" s="8">
        <v>330</v>
      </c>
      <c r="H137" s="11">
        <v>0</v>
      </c>
      <c r="I137" s="11">
        <v>0</v>
      </c>
      <c r="J137" s="11">
        <v>1</v>
      </c>
      <c r="K137" s="11">
        <v>1</v>
      </c>
      <c r="L137" s="11">
        <v>1</v>
      </c>
      <c r="M137" s="11">
        <v>1</v>
      </c>
      <c r="N137" s="11">
        <v>1</v>
      </c>
      <c r="O137"/>
    </row>
    <row r="138" spans="2:15" x14ac:dyDescent="0.25">
      <c r="B138" s="45"/>
      <c r="C138" s="45" t="s">
        <v>4797</v>
      </c>
      <c r="D138" s="8" t="s">
        <v>6306</v>
      </c>
      <c r="E138" s="45" t="s">
        <v>239</v>
      </c>
      <c r="F138" s="8" t="s">
        <v>335</v>
      </c>
      <c r="G138" s="8">
        <v>330</v>
      </c>
      <c r="H138" s="11">
        <v>0</v>
      </c>
      <c r="I138" s="11">
        <v>0</v>
      </c>
      <c r="J138" s="11">
        <v>1</v>
      </c>
      <c r="K138" s="11">
        <v>0</v>
      </c>
      <c r="L138" s="11">
        <v>0</v>
      </c>
      <c r="M138" s="11">
        <v>0</v>
      </c>
      <c r="N138" s="11">
        <v>1</v>
      </c>
      <c r="O138"/>
    </row>
    <row r="139" spans="2:15" x14ac:dyDescent="0.25">
      <c r="B139" s="45"/>
      <c r="C139" s="45"/>
      <c r="D139"/>
      <c r="E139" s="45"/>
      <c r="F139"/>
      <c r="G139" s="8">
        <v>777</v>
      </c>
      <c r="H139" s="11">
        <v>0</v>
      </c>
      <c r="I139" s="11">
        <v>0</v>
      </c>
      <c r="J139" s="11">
        <v>0</v>
      </c>
      <c r="K139" s="11">
        <v>0</v>
      </c>
      <c r="L139" s="11">
        <v>1</v>
      </c>
      <c r="M139" s="11">
        <v>0</v>
      </c>
      <c r="N139" s="11">
        <v>0</v>
      </c>
      <c r="O139"/>
    </row>
    <row r="140" spans="2:15" x14ac:dyDescent="0.25">
      <c r="B140" s="45"/>
      <c r="C140" s="45" t="s">
        <v>2648</v>
      </c>
      <c r="D140" s="8" t="s">
        <v>14746</v>
      </c>
      <c r="E140" s="45" t="s">
        <v>93</v>
      </c>
      <c r="F140" s="8" t="s">
        <v>335</v>
      </c>
      <c r="G140" s="8">
        <v>310</v>
      </c>
      <c r="H140" s="11">
        <v>0</v>
      </c>
      <c r="I140" s="11">
        <v>0</v>
      </c>
      <c r="J140" s="11">
        <v>0</v>
      </c>
      <c r="K140" s="11">
        <v>1</v>
      </c>
      <c r="L140" s="11">
        <v>0</v>
      </c>
      <c r="M140" s="11">
        <v>1</v>
      </c>
      <c r="N140" s="11">
        <v>0</v>
      </c>
      <c r="O140"/>
    </row>
    <row r="141" spans="2:15" x14ac:dyDescent="0.25">
      <c r="B141" s="45"/>
      <c r="C141" s="45" t="s">
        <v>737</v>
      </c>
      <c r="D141" s="8" t="s">
        <v>780</v>
      </c>
      <c r="E141" s="45" t="s">
        <v>247</v>
      </c>
      <c r="F141" s="8" t="s">
        <v>11907</v>
      </c>
      <c r="G141" s="8">
        <v>777</v>
      </c>
      <c r="H141" s="11">
        <v>1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/>
    </row>
    <row r="142" spans="2:15" x14ac:dyDescent="0.25">
      <c r="B142" s="45"/>
      <c r="C142" s="45" t="s">
        <v>2622</v>
      </c>
      <c r="D142" s="8" t="s">
        <v>2620</v>
      </c>
      <c r="E142" s="45" t="s">
        <v>188</v>
      </c>
      <c r="F142" s="8" t="s">
        <v>335</v>
      </c>
      <c r="G142" s="8">
        <v>310</v>
      </c>
      <c r="H142" s="11">
        <v>0</v>
      </c>
      <c r="I142" s="11">
        <v>1</v>
      </c>
      <c r="J142" s="11">
        <v>0</v>
      </c>
      <c r="K142" s="11">
        <v>0</v>
      </c>
      <c r="L142" s="11">
        <v>1</v>
      </c>
      <c r="M142" s="11">
        <v>0</v>
      </c>
      <c r="N142" s="11">
        <v>0</v>
      </c>
      <c r="O142"/>
    </row>
    <row r="143" spans="2:15" x14ac:dyDescent="0.25">
      <c r="B143" s="45"/>
      <c r="C143" s="45"/>
      <c r="D143"/>
      <c r="E143" s="45"/>
      <c r="F143"/>
      <c r="G143" s="8">
        <v>330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1</v>
      </c>
      <c r="N143" s="11">
        <v>0</v>
      </c>
      <c r="O143"/>
    </row>
    <row r="144" spans="2:15" x14ac:dyDescent="0.25">
      <c r="B144" s="45"/>
      <c r="C144" s="45" t="s">
        <v>2230</v>
      </c>
      <c r="D144" s="8" t="s">
        <v>14103</v>
      </c>
      <c r="E144" s="45" t="s">
        <v>309</v>
      </c>
      <c r="F144" s="8" t="s">
        <v>335</v>
      </c>
      <c r="G144" s="8">
        <v>747</v>
      </c>
      <c r="H144" s="11">
        <v>0</v>
      </c>
      <c r="I144" s="11">
        <v>0</v>
      </c>
      <c r="J144" s="11">
        <v>0</v>
      </c>
      <c r="K144" s="11">
        <v>1</v>
      </c>
      <c r="L144" s="11">
        <v>0</v>
      </c>
      <c r="M144" s="11">
        <v>0</v>
      </c>
      <c r="N144" s="11">
        <v>1</v>
      </c>
      <c r="O144"/>
    </row>
    <row r="145" spans="2:15" x14ac:dyDescent="0.25">
      <c r="B145" s="45"/>
      <c r="C145" s="45" t="s">
        <v>1868</v>
      </c>
      <c r="D145" s="8" t="s">
        <v>13668</v>
      </c>
      <c r="E145" s="45" t="s">
        <v>167</v>
      </c>
      <c r="F145" s="8" t="s">
        <v>335</v>
      </c>
      <c r="G145" s="8">
        <v>310</v>
      </c>
      <c r="H145" s="11">
        <v>0</v>
      </c>
      <c r="I145" s="11">
        <v>0</v>
      </c>
      <c r="J145" s="11">
        <v>0</v>
      </c>
      <c r="K145" s="11">
        <v>0</v>
      </c>
      <c r="L145" s="11">
        <v>1</v>
      </c>
      <c r="M145" s="11">
        <v>1</v>
      </c>
      <c r="N145" s="11">
        <v>1</v>
      </c>
      <c r="O145"/>
    </row>
    <row r="146" spans="2:15" x14ac:dyDescent="0.25">
      <c r="B146" s="45"/>
      <c r="C146" s="45"/>
      <c r="D146"/>
      <c r="E146" s="45"/>
      <c r="F146"/>
      <c r="G146" s="8">
        <v>330</v>
      </c>
      <c r="H146" s="11">
        <v>0</v>
      </c>
      <c r="I146" s="11">
        <v>1</v>
      </c>
      <c r="J146" s="11">
        <v>1</v>
      </c>
      <c r="K146" s="11">
        <v>0</v>
      </c>
      <c r="L146" s="11">
        <v>0</v>
      </c>
      <c r="M146" s="11">
        <v>0</v>
      </c>
      <c r="N146" s="11">
        <v>0</v>
      </c>
      <c r="O146"/>
    </row>
    <row r="147" spans="2:15" x14ac:dyDescent="0.25">
      <c r="B147" s="45"/>
      <c r="C147" s="45"/>
      <c r="D147"/>
      <c r="E147" s="45"/>
      <c r="F147"/>
      <c r="G147" s="8">
        <v>777</v>
      </c>
      <c r="H147" s="11">
        <v>1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/>
    </row>
    <row r="148" spans="2:15" x14ac:dyDescent="0.25">
      <c r="B148" s="45"/>
      <c r="C148" s="45"/>
      <c r="D148"/>
      <c r="E148" s="45"/>
      <c r="F148" s="8" t="s">
        <v>11907</v>
      </c>
      <c r="G148" s="8">
        <v>777</v>
      </c>
      <c r="H148" s="11">
        <v>0</v>
      </c>
      <c r="I148" s="11">
        <v>1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/>
    </row>
    <row r="149" spans="2:15" x14ac:dyDescent="0.25">
      <c r="B149" s="45"/>
      <c r="C149" s="45" t="s">
        <v>6457</v>
      </c>
      <c r="D149" s="8" t="s">
        <v>16158</v>
      </c>
      <c r="E149" s="45" t="s">
        <v>219</v>
      </c>
      <c r="F149" s="8" t="s">
        <v>335</v>
      </c>
      <c r="G149" s="8">
        <v>330</v>
      </c>
      <c r="H149" s="11">
        <v>0</v>
      </c>
      <c r="I149" s="11">
        <v>0</v>
      </c>
      <c r="J149" s="11">
        <v>0</v>
      </c>
      <c r="K149" s="11">
        <v>1</v>
      </c>
      <c r="L149" s="11">
        <v>0</v>
      </c>
      <c r="M149" s="11">
        <v>1</v>
      </c>
      <c r="N149" s="11">
        <v>0</v>
      </c>
      <c r="O149"/>
    </row>
    <row r="150" spans="2:15" x14ac:dyDescent="0.25">
      <c r="B150" s="45"/>
      <c r="C150" s="45" t="s">
        <v>653</v>
      </c>
      <c r="D150" s="8" t="s">
        <v>11718</v>
      </c>
      <c r="E150" s="45" t="s">
        <v>236</v>
      </c>
      <c r="F150" s="8" t="s">
        <v>335</v>
      </c>
      <c r="G150" s="8">
        <v>330</v>
      </c>
      <c r="H150" s="11">
        <v>0</v>
      </c>
      <c r="I150" s="11">
        <v>1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/>
    </row>
    <row r="151" spans="2:15" x14ac:dyDescent="0.25">
      <c r="B151" s="45"/>
      <c r="C151" s="45"/>
      <c r="D151"/>
      <c r="E151" s="45"/>
      <c r="F151"/>
      <c r="G151" s="8">
        <v>777</v>
      </c>
      <c r="H151" s="11">
        <v>0</v>
      </c>
      <c r="I151" s="11">
        <v>0</v>
      </c>
      <c r="J151" s="11">
        <v>0</v>
      </c>
      <c r="K151" s="11">
        <v>0</v>
      </c>
      <c r="L151" s="11">
        <v>1</v>
      </c>
      <c r="M151" s="11">
        <v>0</v>
      </c>
      <c r="N151" s="11">
        <v>0</v>
      </c>
      <c r="O151"/>
    </row>
    <row r="152" spans="2:15" x14ac:dyDescent="0.25">
      <c r="B152" s="45"/>
      <c r="C152" s="45" t="s">
        <v>2845</v>
      </c>
      <c r="D152" s="8" t="s">
        <v>16301</v>
      </c>
      <c r="E152" s="45" t="s">
        <v>203</v>
      </c>
      <c r="F152" s="8" t="s">
        <v>11907</v>
      </c>
      <c r="G152" s="8">
        <v>330</v>
      </c>
      <c r="H152" s="11">
        <v>1</v>
      </c>
      <c r="I152" s="11">
        <v>0</v>
      </c>
      <c r="J152" s="11">
        <v>0</v>
      </c>
      <c r="K152" s="11">
        <v>0</v>
      </c>
      <c r="L152" s="11">
        <v>0</v>
      </c>
      <c r="M152" s="11">
        <v>1</v>
      </c>
      <c r="N152" s="11">
        <v>0</v>
      </c>
      <c r="O152"/>
    </row>
    <row r="153" spans="2:15" x14ac:dyDescent="0.25">
      <c r="B153" s="45"/>
      <c r="C153" s="45" t="s">
        <v>1270</v>
      </c>
      <c r="D153" s="8" t="s">
        <v>1689</v>
      </c>
      <c r="E153" s="45" t="s">
        <v>189</v>
      </c>
      <c r="F153" s="8" t="s">
        <v>11907</v>
      </c>
      <c r="G153" s="8">
        <v>777</v>
      </c>
      <c r="H153" s="11">
        <v>0</v>
      </c>
      <c r="I153" s="11">
        <v>1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/>
    </row>
    <row r="154" spans="2:15" x14ac:dyDescent="0.25">
      <c r="B154" s="45"/>
      <c r="C154" s="45" t="s">
        <v>419</v>
      </c>
      <c r="D154" s="8" t="s">
        <v>2134</v>
      </c>
      <c r="E154" s="45" t="s">
        <v>14452</v>
      </c>
      <c r="F154" s="8" t="s">
        <v>335</v>
      </c>
      <c r="G154" s="8">
        <v>330</v>
      </c>
      <c r="H154" s="11">
        <v>0</v>
      </c>
      <c r="I154" s="11">
        <v>1</v>
      </c>
      <c r="J154" s="11">
        <v>0</v>
      </c>
      <c r="K154" s="11">
        <v>1</v>
      </c>
      <c r="L154" s="11">
        <v>0</v>
      </c>
      <c r="M154" s="11">
        <v>0</v>
      </c>
      <c r="N154" s="11">
        <v>0</v>
      </c>
      <c r="O154"/>
    </row>
    <row r="155" spans="2:15" x14ac:dyDescent="0.25">
      <c r="B155" s="45"/>
      <c r="C155" s="45"/>
      <c r="D155"/>
      <c r="E155" s="45"/>
      <c r="F155"/>
      <c r="G155" s="8">
        <v>777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1</v>
      </c>
      <c r="N155" s="11">
        <v>0</v>
      </c>
      <c r="O155"/>
    </row>
    <row r="156" spans="2:15" x14ac:dyDescent="0.25">
      <c r="B156" s="45"/>
      <c r="C156" s="45"/>
      <c r="D156"/>
      <c r="E156" s="8" t="s">
        <v>68</v>
      </c>
      <c r="F156" s="8" t="s">
        <v>11907</v>
      </c>
      <c r="G156" s="8">
        <v>330</v>
      </c>
      <c r="H156" s="11">
        <v>0</v>
      </c>
      <c r="I156" s="11">
        <v>0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/>
    </row>
    <row r="157" spans="2:15" x14ac:dyDescent="0.25">
      <c r="B157" s="45"/>
      <c r="C157" s="45" t="s">
        <v>1834</v>
      </c>
      <c r="D157" s="8" t="s">
        <v>1832</v>
      </c>
      <c r="E157" s="45" t="s">
        <v>196</v>
      </c>
      <c r="F157" s="8" t="s">
        <v>335</v>
      </c>
      <c r="G157" s="8">
        <v>310</v>
      </c>
      <c r="H157" s="11">
        <v>0</v>
      </c>
      <c r="I157" s="11">
        <v>0</v>
      </c>
      <c r="J157" s="11">
        <v>0</v>
      </c>
      <c r="K157" s="11">
        <v>0</v>
      </c>
      <c r="L157" s="11">
        <v>1</v>
      </c>
      <c r="M157" s="11">
        <v>0</v>
      </c>
      <c r="N157" s="11">
        <v>0</v>
      </c>
      <c r="O157"/>
    </row>
    <row r="158" spans="2:15" x14ac:dyDescent="0.25">
      <c r="B158" s="45"/>
      <c r="C158" s="45" t="s">
        <v>714</v>
      </c>
      <c r="D158" s="8" t="s">
        <v>1250</v>
      </c>
      <c r="E158" s="45" t="s">
        <v>242</v>
      </c>
      <c r="F158" s="8" t="s">
        <v>335</v>
      </c>
      <c r="G158" s="8">
        <v>310</v>
      </c>
      <c r="H158" s="11">
        <v>0</v>
      </c>
      <c r="I158" s="11">
        <v>0</v>
      </c>
      <c r="J158" s="11">
        <v>0</v>
      </c>
      <c r="K158" s="11">
        <v>0</v>
      </c>
      <c r="L158" s="11">
        <v>1</v>
      </c>
      <c r="M158" s="11">
        <v>0</v>
      </c>
      <c r="N158" s="11">
        <v>0</v>
      </c>
      <c r="O158"/>
    </row>
    <row r="159" spans="2:15" x14ac:dyDescent="0.25">
      <c r="B159" s="45"/>
      <c r="C159" s="45"/>
      <c r="D159"/>
      <c r="E159" s="45"/>
      <c r="F159"/>
      <c r="G159" s="8">
        <v>330</v>
      </c>
      <c r="H159" s="11">
        <v>0</v>
      </c>
      <c r="I159" s="11">
        <v>0</v>
      </c>
      <c r="J159" s="11">
        <v>1</v>
      </c>
      <c r="K159" s="11">
        <v>0</v>
      </c>
      <c r="L159" s="11">
        <v>0</v>
      </c>
      <c r="M159" s="11">
        <v>0</v>
      </c>
      <c r="N159" s="11">
        <v>1</v>
      </c>
      <c r="O159"/>
    </row>
    <row r="160" spans="2:15" x14ac:dyDescent="0.25">
      <c r="B160" s="45"/>
      <c r="C160" s="45" t="s">
        <v>18095</v>
      </c>
      <c r="D160" s="8" t="s">
        <v>2433</v>
      </c>
      <c r="E160" s="45" t="s">
        <v>258</v>
      </c>
      <c r="F160" s="8" t="s">
        <v>11907</v>
      </c>
      <c r="G160" s="8">
        <v>330</v>
      </c>
      <c r="H160" s="11">
        <v>0</v>
      </c>
      <c r="I160" s="11">
        <v>0</v>
      </c>
      <c r="J160" s="11">
        <v>0</v>
      </c>
      <c r="K160" s="11">
        <v>1</v>
      </c>
      <c r="L160" s="11">
        <v>0</v>
      </c>
      <c r="M160" s="11">
        <v>1</v>
      </c>
      <c r="N160" s="11">
        <v>0</v>
      </c>
      <c r="O160"/>
    </row>
    <row r="161" spans="2:15" x14ac:dyDescent="0.25">
      <c r="B161" s="45"/>
      <c r="C161" s="45"/>
      <c r="D161"/>
      <c r="E161" s="45"/>
      <c r="F161"/>
      <c r="G161" s="8">
        <v>350</v>
      </c>
      <c r="H161" s="11">
        <v>0</v>
      </c>
      <c r="I161" s="11">
        <v>0</v>
      </c>
      <c r="J161" s="11">
        <v>1</v>
      </c>
      <c r="K161" s="11">
        <v>1</v>
      </c>
      <c r="L161" s="11">
        <v>1</v>
      </c>
      <c r="M161" s="11">
        <v>1</v>
      </c>
      <c r="N161" s="11">
        <v>1</v>
      </c>
      <c r="O161"/>
    </row>
    <row r="162" spans="2:15" x14ac:dyDescent="0.25">
      <c r="B162" s="45"/>
      <c r="C162" s="45"/>
      <c r="D162"/>
      <c r="E162" s="45"/>
      <c r="F162"/>
      <c r="G162" s="8">
        <v>777</v>
      </c>
      <c r="H162" s="11">
        <v>3</v>
      </c>
      <c r="I162" s="11">
        <v>2</v>
      </c>
      <c r="J162" s="11">
        <v>1</v>
      </c>
      <c r="K162" s="11">
        <v>1</v>
      </c>
      <c r="L162" s="11">
        <v>1</v>
      </c>
      <c r="M162" s="11">
        <v>1</v>
      </c>
      <c r="N162" s="11">
        <v>1</v>
      </c>
      <c r="O162"/>
    </row>
    <row r="163" spans="2:15" x14ac:dyDescent="0.25">
      <c r="B163" s="45"/>
      <c r="C163" s="45"/>
      <c r="D163"/>
      <c r="E163" s="45"/>
      <c r="F163"/>
      <c r="G163" s="8">
        <v>789</v>
      </c>
      <c r="H163" s="11">
        <v>0</v>
      </c>
      <c r="I163" s="11">
        <v>0</v>
      </c>
      <c r="J163" s="11">
        <v>1</v>
      </c>
      <c r="K163" s="11">
        <v>0</v>
      </c>
      <c r="L163" s="11">
        <v>1</v>
      </c>
      <c r="M163" s="11">
        <v>0</v>
      </c>
      <c r="N163" s="11">
        <v>1</v>
      </c>
      <c r="O163"/>
    </row>
    <row r="164" spans="2:15" x14ac:dyDescent="0.25">
      <c r="B164" s="45"/>
      <c r="C164" s="45"/>
      <c r="D164"/>
      <c r="E164" s="45" t="s">
        <v>303</v>
      </c>
      <c r="F164" s="8" t="s">
        <v>335</v>
      </c>
      <c r="G164" s="8">
        <v>330</v>
      </c>
      <c r="H164" s="11">
        <v>0</v>
      </c>
      <c r="I164" s="11">
        <v>1</v>
      </c>
      <c r="J164" s="11">
        <v>0</v>
      </c>
      <c r="K164" s="11">
        <v>1</v>
      </c>
      <c r="L164" s="11">
        <v>1</v>
      </c>
      <c r="M164" s="11">
        <v>0</v>
      </c>
      <c r="N164" s="11">
        <v>1</v>
      </c>
      <c r="O164"/>
    </row>
    <row r="165" spans="2:15" x14ac:dyDescent="0.25">
      <c r="B165" s="45"/>
      <c r="C165" s="45"/>
      <c r="D165"/>
      <c r="E165" s="45"/>
      <c r="F165"/>
      <c r="G165" s="8">
        <v>777</v>
      </c>
      <c r="H165" s="11">
        <v>0</v>
      </c>
      <c r="I165" s="11">
        <v>0</v>
      </c>
      <c r="J165" s="11">
        <v>1</v>
      </c>
      <c r="K165" s="11">
        <v>0</v>
      </c>
      <c r="L165" s="11">
        <v>0</v>
      </c>
      <c r="M165" s="11">
        <v>0</v>
      </c>
      <c r="N165" s="11">
        <v>0</v>
      </c>
      <c r="O165"/>
    </row>
    <row r="166" spans="2:15" x14ac:dyDescent="0.25">
      <c r="B166" s="45"/>
      <c r="C166" s="45"/>
      <c r="D166" s="8" t="s">
        <v>9542</v>
      </c>
      <c r="E166" s="8" t="s">
        <v>260</v>
      </c>
      <c r="F166" s="8" t="s">
        <v>11907</v>
      </c>
      <c r="G166" s="8">
        <v>330</v>
      </c>
      <c r="H166" s="11">
        <v>0</v>
      </c>
      <c r="I166" s="11">
        <v>0</v>
      </c>
      <c r="J166" s="11">
        <v>1</v>
      </c>
      <c r="K166" s="11">
        <v>1</v>
      </c>
      <c r="L166" s="11">
        <v>1</v>
      </c>
      <c r="M166" s="11">
        <v>1</v>
      </c>
      <c r="N166" s="11">
        <v>1</v>
      </c>
      <c r="O166"/>
    </row>
    <row r="167" spans="2:15" x14ac:dyDescent="0.25">
      <c r="B167" s="45"/>
      <c r="C167" s="45" t="s">
        <v>3100</v>
      </c>
      <c r="D167" s="8" t="s">
        <v>6853</v>
      </c>
      <c r="E167" s="45" t="s">
        <v>100</v>
      </c>
      <c r="F167" s="8" t="s">
        <v>335</v>
      </c>
      <c r="G167" s="8">
        <v>310</v>
      </c>
      <c r="H167" s="11">
        <v>0</v>
      </c>
      <c r="I167" s="11">
        <v>2</v>
      </c>
      <c r="J167" s="11">
        <v>0</v>
      </c>
      <c r="K167" s="11">
        <v>0</v>
      </c>
      <c r="L167" s="11">
        <v>1</v>
      </c>
      <c r="M167" s="11">
        <v>0</v>
      </c>
      <c r="N167" s="11">
        <v>0</v>
      </c>
      <c r="O167"/>
    </row>
    <row r="168" spans="2:15" x14ac:dyDescent="0.25">
      <c r="B168" s="45"/>
      <c r="C168" s="45"/>
      <c r="D168"/>
      <c r="E168" s="45"/>
      <c r="F168"/>
      <c r="G168" s="8">
        <v>330</v>
      </c>
      <c r="H168" s="11">
        <v>0</v>
      </c>
      <c r="I168" s="11">
        <v>0</v>
      </c>
      <c r="J168" s="11">
        <v>0</v>
      </c>
      <c r="K168" s="11">
        <v>1</v>
      </c>
      <c r="L168" s="11">
        <v>0</v>
      </c>
      <c r="M168" s="11">
        <v>1</v>
      </c>
      <c r="N168" s="11">
        <v>0</v>
      </c>
      <c r="O168"/>
    </row>
    <row r="169" spans="2:15" x14ac:dyDescent="0.25">
      <c r="B169" s="45"/>
      <c r="C169" s="45"/>
      <c r="D169"/>
      <c r="E169" s="45"/>
      <c r="F169" s="8" t="s">
        <v>11907</v>
      </c>
      <c r="G169" s="8">
        <v>330</v>
      </c>
      <c r="H169" s="11">
        <v>1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/>
    </row>
    <row r="170" spans="2:15" x14ac:dyDescent="0.25">
      <c r="B170" s="45"/>
      <c r="C170" s="45"/>
      <c r="D170"/>
      <c r="E170" s="45"/>
      <c r="F170"/>
      <c r="G170" s="8">
        <v>777</v>
      </c>
      <c r="H170" s="11">
        <v>0</v>
      </c>
      <c r="I170" s="11">
        <v>1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/>
    </row>
    <row r="171" spans="2:15" x14ac:dyDescent="0.25">
      <c r="B171" s="45" t="s">
        <v>18066</v>
      </c>
      <c r="C171" s="45" t="s">
        <v>649</v>
      </c>
      <c r="D171" s="8" t="s">
        <v>647</v>
      </c>
      <c r="E171" s="45" t="s">
        <v>19</v>
      </c>
      <c r="F171" s="8" t="s">
        <v>11907</v>
      </c>
      <c r="G171" s="8">
        <v>777</v>
      </c>
      <c r="H171" s="11">
        <v>0</v>
      </c>
      <c r="I171" s="11">
        <v>1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/>
    </row>
    <row r="172" spans="2:15" x14ac:dyDescent="0.25">
      <c r="B172" s="45"/>
      <c r="C172" s="45" t="s">
        <v>383</v>
      </c>
      <c r="D172" s="8" t="s">
        <v>3184</v>
      </c>
      <c r="E172" s="45" t="s">
        <v>18</v>
      </c>
      <c r="F172" s="8" t="s">
        <v>335</v>
      </c>
      <c r="G172" s="8">
        <v>777</v>
      </c>
      <c r="H172" s="11">
        <v>0</v>
      </c>
      <c r="I172" s="11">
        <v>0</v>
      </c>
      <c r="J172" s="11">
        <v>1</v>
      </c>
      <c r="K172" s="11">
        <v>0</v>
      </c>
      <c r="L172" s="11">
        <v>0</v>
      </c>
      <c r="M172" s="11">
        <v>0</v>
      </c>
      <c r="N172" s="11">
        <v>1</v>
      </c>
      <c r="O172"/>
    </row>
    <row r="173" spans="2:15" x14ac:dyDescent="0.25">
      <c r="B173" s="45"/>
      <c r="C173" s="45"/>
      <c r="D173"/>
      <c r="E173" s="45"/>
      <c r="F173" s="8" t="s">
        <v>11907</v>
      </c>
      <c r="G173" s="8">
        <v>777</v>
      </c>
      <c r="H173" s="11">
        <v>0</v>
      </c>
      <c r="I173" s="11">
        <v>1</v>
      </c>
      <c r="J173" s="11">
        <v>1</v>
      </c>
      <c r="K173" s="11">
        <v>1</v>
      </c>
      <c r="L173" s="11">
        <v>1</v>
      </c>
      <c r="M173" s="11">
        <v>1</v>
      </c>
      <c r="N173" s="11">
        <v>1</v>
      </c>
      <c r="O173"/>
    </row>
    <row r="174" spans="2:15" x14ac:dyDescent="0.25">
      <c r="B174" s="45"/>
      <c r="C174" s="45" t="s">
        <v>934</v>
      </c>
      <c r="D174" s="8" t="s">
        <v>17317</v>
      </c>
      <c r="E174" s="45" t="s">
        <v>20</v>
      </c>
      <c r="F174" s="8" t="s">
        <v>335</v>
      </c>
      <c r="G174" s="8">
        <v>777</v>
      </c>
      <c r="H174" s="11">
        <v>1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/>
    </row>
    <row r="175" spans="2:15" x14ac:dyDescent="0.25">
      <c r="B175" s="45"/>
      <c r="C175" s="45"/>
      <c r="D175"/>
      <c r="E175" s="45"/>
      <c r="F175" s="8" t="s">
        <v>11907</v>
      </c>
      <c r="G175" s="8">
        <v>777</v>
      </c>
      <c r="H175" s="11">
        <v>0</v>
      </c>
      <c r="I175" s="11">
        <v>0</v>
      </c>
      <c r="J175" s="11">
        <v>1</v>
      </c>
      <c r="K175" s="11">
        <v>1</v>
      </c>
      <c r="L175" s="11">
        <v>0</v>
      </c>
      <c r="M175" s="11">
        <v>1</v>
      </c>
      <c r="N175" s="11">
        <v>1</v>
      </c>
      <c r="O175"/>
    </row>
    <row r="176" spans="2:15" x14ac:dyDescent="0.25">
      <c r="B176" s="45"/>
      <c r="C176" s="45"/>
      <c r="D176"/>
      <c r="E176" s="45"/>
      <c r="F176"/>
      <c r="G176" s="8">
        <v>789</v>
      </c>
      <c r="H176" s="11">
        <v>0</v>
      </c>
      <c r="I176" s="11">
        <v>1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/>
    </row>
    <row r="177" spans="2:15" x14ac:dyDescent="0.25">
      <c r="B177" s="45"/>
      <c r="C177" s="45"/>
      <c r="D177" s="8" t="s">
        <v>17249</v>
      </c>
      <c r="E177" s="8" t="s">
        <v>26</v>
      </c>
      <c r="F177" s="8" t="s">
        <v>11907</v>
      </c>
      <c r="G177" s="8">
        <v>789</v>
      </c>
      <c r="H177" s="11">
        <v>0</v>
      </c>
      <c r="I177" s="11">
        <v>0</v>
      </c>
      <c r="J177" s="11">
        <v>0</v>
      </c>
      <c r="K177" s="11">
        <v>0</v>
      </c>
      <c r="L177" s="11">
        <v>1</v>
      </c>
      <c r="M177" s="11">
        <v>0</v>
      </c>
      <c r="N177" s="11">
        <v>1</v>
      </c>
      <c r="O177"/>
    </row>
    <row r="178" spans="2:15" x14ac:dyDescent="0.25">
      <c r="B178" s="45"/>
      <c r="C178" s="45" t="s">
        <v>525</v>
      </c>
      <c r="D178" s="8" t="s">
        <v>2352</v>
      </c>
      <c r="E178" s="45" t="s">
        <v>170</v>
      </c>
      <c r="F178" s="8" t="s">
        <v>335</v>
      </c>
      <c r="G178" s="8">
        <v>777</v>
      </c>
      <c r="H178" s="11">
        <v>0</v>
      </c>
      <c r="I178" s="11">
        <v>1</v>
      </c>
      <c r="J178" s="11">
        <v>0</v>
      </c>
      <c r="K178" s="11">
        <v>0</v>
      </c>
      <c r="L178" s="11">
        <v>0</v>
      </c>
      <c r="M178" s="11">
        <v>1</v>
      </c>
      <c r="N178" s="11">
        <v>0</v>
      </c>
      <c r="O178"/>
    </row>
    <row r="179" spans="2:15" x14ac:dyDescent="0.25">
      <c r="B179" s="45"/>
      <c r="C179" s="45" t="s">
        <v>516</v>
      </c>
      <c r="D179" s="8" t="s">
        <v>1576</v>
      </c>
      <c r="E179" s="45" t="s">
        <v>316</v>
      </c>
      <c r="F179" s="8" t="s">
        <v>335</v>
      </c>
      <c r="G179" s="8">
        <v>777</v>
      </c>
      <c r="H179" s="11">
        <v>0</v>
      </c>
      <c r="I179" s="11">
        <v>1</v>
      </c>
      <c r="J179" s="11">
        <v>0</v>
      </c>
      <c r="K179" s="11">
        <v>0</v>
      </c>
      <c r="L179" s="11">
        <v>0</v>
      </c>
      <c r="M179" s="11">
        <v>0</v>
      </c>
      <c r="N179" s="11">
        <v>1</v>
      </c>
      <c r="O179"/>
    </row>
    <row r="180" spans="2:15" x14ac:dyDescent="0.25">
      <c r="B180" s="45"/>
      <c r="C180" s="45"/>
      <c r="D180"/>
      <c r="E180" s="45"/>
      <c r="F180" s="8" t="s">
        <v>11907</v>
      </c>
      <c r="G180" s="8">
        <v>789</v>
      </c>
      <c r="H180" s="11">
        <v>0</v>
      </c>
      <c r="I180" s="11">
        <v>0</v>
      </c>
      <c r="J180" s="11">
        <v>1</v>
      </c>
      <c r="K180" s="11">
        <v>0</v>
      </c>
      <c r="L180" s="11">
        <v>1</v>
      </c>
      <c r="M180" s="11">
        <v>0</v>
      </c>
      <c r="N180" s="11">
        <v>1</v>
      </c>
      <c r="O180"/>
    </row>
    <row r="181" spans="2:15" x14ac:dyDescent="0.25">
      <c r="B181" s="45"/>
      <c r="C181" s="45"/>
      <c r="D181" s="8" t="s">
        <v>3804</v>
      </c>
      <c r="E181" s="8" t="s">
        <v>3803</v>
      </c>
      <c r="F181" s="8" t="s">
        <v>11907</v>
      </c>
      <c r="G181" s="8">
        <v>789</v>
      </c>
      <c r="H181" s="11">
        <v>0</v>
      </c>
      <c r="I181" s="11">
        <v>0</v>
      </c>
      <c r="J181" s="11">
        <v>1</v>
      </c>
      <c r="K181" s="11">
        <v>0</v>
      </c>
      <c r="L181" s="11">
        <v>1</v>
      </c>
      <c r="M181" s="11">
        <v>0</v>
      </c>
      <c r="N181" s="11">
        <v>1</v>
      </c>
      <c r="O181"/>
    </row>
    <row r="182" spans="2:15" x14ac:dyDescent="0.25">
      <c r="B182" s="45"/>
      <c r="C182" s="45" t="s">
        <v>18092</v>
      </c>
      <c r="D182" s="8" t="s">
        <v>1363</v>
      </c>
      <c r="E182" s="45" t="s">
        <v>24</v>
      </c>
      <c r="F182" s="8" t="s">
        <v>335</v>
      </c>
      <c r="G182" s="8">
        <v>747</v>
      </c>
      <c r="H182" s="11">
        <v>0</v>
      </c>
      <c r="I182" s="11">
        <v>0</v>
      </c>
      <c r="J182" s="11">
        <v>0</v>
      </c>
      <c r="K182" s="11">
        <v>1</v>
      </c>
      <c r="L182" s="11">
        <v>0</v>
      </c>
      <c r="M182" s="11">
        <v>0</v>
      </c>
      <c r="N182" s="11">
        <v>0</v>
      </c>
      <c r="O182"/>
    </row>
    <row r="183" spans="2:15" x14ac:dyDescent="0.25">
      <c r="B183" s="45"/>
      <c r="C183" s="45"/>
      <c r="D183"/>
      <c r="E183" s="45"/>
      <c r="F183"/>
      <c r="G183" s="8">
        <v>777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1</v>
      </c>
      <c r="O183"/>
    </row>
    <row r="184" spans="2:15" x14ac:dyDescent="0.25">
      <c r="B184" s="45"/>
      <c r="C184" s="45"/>
      <c r="D184"/>
      <c r="E184" s="45"/>
      <c r="F184" s="8" t="s">
        <v>11907</v>
      </c>
      <c r="G184" s="8">
        <v>777</v>
      </c>
      <c r="H184" s="11">
        <v>0</v>
      </c>
      <c r="I184" s="11">
        <v>1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/>
    </row>
    <row r="185" spans="2:15" x14ac:dyDescent="0.25">
      <c r="B185" s="45"/>
      <c r="C185" s="45"/>
      <c r="D185"/>
      <c r="E185" s="45"/>
      <c r="F185"/>
      <c r="G185" s="8">
        <v>789</v>
      </c>
      <c r="H185" s="11">
        <v>0</v>
      </c>
      <c r="I185" s="11">
        <v>0</v>
      </c>
      <c r="J185" s="11">
        <v>1</v>
      </c>
      <c r="K185" s="11">
        <v>0</v>
      </c>
      <c r="L185" s="11">
        <v>1</v>
      </c>
      <c r="M185" s="11">
        <v>1</v>
      </c>
      <c r="N185" s="11">
        <v>1</v>
      </c>
      <c r="O185"/>
    </row>
    <row r="186" spans="2:15" x14ac:dyDescent="0.25">
      <c r="B186" s="45"/>
      <c r="C186" s="45"/>
      <c r="D186" s="8" t="s">
        <v>3212</v>
      </c>
      <c r="E186" s="45" t="s">
        <v>15</v>
      </c>
      <c r="F186" s="8" t="s">
        <v>335</v>
      </c>
      <c r="G186" s="8">
        <v>747</v>
      </c>
      <c r="H186" s="11">
        <v>0</v>
      </c>
      <c r="I186" s="11">
        <v>0</v>
      </c>
      <c r="J186" s="11">
        <v>0</v>
      </c>
      <c r="K186" s="11">
        <v>1</v>
      </c>
      <c r="L186" s="11">
        <v>0</v>
      </c>
      <c r="M186" s="11">
        <v>0</v>
      </c>
      <c r="N186" s="11">
        <v>1</v>
      </c>
      <c r="O186"/>
    </row>
    <row r="187" spans="2:15" x14ac:dyDescent="0.25">
      <c r="B187" s="45"/>
      <c r="C187" s="45"/>
      <c r="D187"/>
      <c r="E187" s="45"/>
      <c r="F187"/>
      <c r="G187" s="8">
        <v>777</v>
      </c>
      <c r="H187" s="11">
        <v>0</v>
      </c>
      <c r="I187" s="11">
        <v>3</v>
      </c>
      <c r="J187" s="11">
        <v>0</v>
      </c>
      <c r="K187" s="11">
        <v>0</v>
      </c>
      <c r="L187" s="11">
        <v>0</v>
      </c>
      <c r="M187" s="11">
        <v>0</v>
      </c>
      <c r="N187" s="11">
        <v>1</v>
      </c>
      <c r="O187"/>
    </row>
    <row r="188" spans="2:15" x14ac:dyDescent="0.25">
      <c r="B188" s="45"/>
      <c r="C188" s="45"/>
      <c r="D188"/>
      <c r="E188" s="45"/>
      <c r="F188" s="8" t="s">
        <v>11907</v>
      </c>
      <c r="G188" s="8">
        <v>777</v>
      </c>
      <c r="H188" s="11">
        <v>1</v>
      </c>
      <c r="I188" s="11">
        <v>0</v>
      </c>
      <c r="J188" s="11">
        <v>1</v>
      </c>
      <c r="K188" s="11">
        <v>1</v>
      </c>
      <c r="L188" s="11">
        <v>1</v>
      </c>
      <c r="M188" s="11">
        <v>1</v>
      </c>
      <c r="N188" s="11">
        <v>1</v>
      </c>
      <c r="O188"/>
    </row>
    <row r="189" spans="2:15" x14ac:dyDescent="0.25">
      <c r="B189" s="45"/>
      <c r="C189" s="45"/>
      <c r="D189"/>
      <c r="E189" s="45"/>
      <c r="F189"/>
      <c r="G189" s="8">
        <v>789</v>
      </c>
      <c r="H189" s="11">
        <v>0</v>
      </c>
      <c r="I189" s="11">
        <v>0</v>
      </c>
      <c r="J189" s="11">
        <v>0</v>
      </c>
      <c r="K189" s="11">
        <v>1</v>
      </c>
      <c r="L189" s="11">
        <v>0</v>
      </c>
      <c r="M189" s="11">
        <v>1</v>
      </c>
      <c r="N189" s="11">
        <v>0</v>
      </c>
      <c r="O189"/>
    </row>
    <row r="190" spans="2:15" x14ac:dyDescent="0.25">
      <c r="B190" s="45"/>
      <c r="C190" s="45"/>
      <c r="D190" s="8" t="s">
        <v>415</v>
      </c>
      <c r="E190" s="45" t="s">
        <v>25</v>
      </c>
      <c r="F190" s="8" t="s">
        <v>335</v>
      </c>
      <c r="G190" s="8">
        <v>777</v>
      </c>
      <c r="H190" s="11">
        <v>0</v>
      </c>
      <c r="I190" s="11">
        <v>1</v>
      </c>
      <c r="J190" s="11">
        <v>0</v>
      </c>
      <c r="K190" s="11">
        <v>0</v>
      </c>
      <c r="L190" s="11">
        <v>1</v>
      </c>
      <c r="M190" s="11">
        <v>0</v>
      </c>
      <c r="N190" s="11">
        <v>1</v>
      </c>
      <c r="O190"/>
    </row>
    <row r="191" spans="2:15" x14ac:dyDescent="0.25">
      <c r="B191" s="45"/>
      <c r="C191" s="45"/>
      <c r="D191"/>
      <c r="E191" s="45"/>
      <c r="F191" s="8" t="s">
        <v>11907</v>
      </c>
      <c r="G191" s="8">
        <v>777</v>
      </c>
      <c r="H191" s="11">
        <v>1</v>
      </c>
      <c r="I191" s="11">
        <v>0</v>
      </c>
      <c r="J191" s="11">
        <v>1</v>
      </c>
      <c r="K191" s="11">
        <v>1</v>
      </c>
      <c r="L191" s="11">
        <v>1</v>
      </c>
      <c r="M191" s="11">
        <v>1</v>
      </c>
      <c r="N191" s="11">
        <v>1</v>
      </c>
      <c r="O191"/>
    </row>
    <row r="192" spans="2:15" x14ac:dyDescent="0.25">
      <c r="B192" s="45"/>
      <c r="C192" s="45"/>
      <c r="D192" s="8" t="s">
        <v>7353</v>
      </c>
      <c r="E192" s="45" t="s">
        <v>38</v>
      </c>
      <c r="F192" s="8" t="s">
        <v>335</v>
      </c>
      <c r="G192" s="8">
        <v>777</v>
      </c>
      <c r="H192" s="11">
        <v>0</v>
      </c>
      <c r="I192" s="11">
        <v>1</v>
      </c>
      <c r="J192" s="11">
        <v>1</v>
      </c>
      <c r="K192" s="11">
        <v>1</v>
      </c>
      <c r="L192" s="11">
        <v>0</v>
      </c>
      <c r="M192" s="11">
        <v>1</v>
      </c>
      <c r="N192" s="11">
        <v>0</v>
      </c>
      <c r="O192"/>
    </row>
    <row r="193" spans="2:15" x14ac:dyDescent="0.25">
      <c r="B193" s="45"/>
      <c r="C193" s="45"/>
      <c r="D193"/>
      <c r="E193" s="45"/>
      <c r="F193" s="8" t="s">
        <v>11907</v>
      </c>
      <c r="G193" s="8">
        <v>777</v>
      </c>
      <c r="H193" s="11">
        <v>0</v>
      </c>
      <c r="I193" s="11">
        <v>0</v>
      </c>
      <c r="J193" s="11">
        <v>1</v>
      </c>
      <c r="K193" s="11">
        <v>1</v>
      </c>
      <c r="L193" s="11">
        <v>1</v>
      </c>
      <c r="M193" s="11">
        <v>1</v>
      </c>
      <c r="N193" s="11">
        <v>1</v>
      </c>
      <c r="O193"/>
    </row>
    <row r="194" spans="2:15" x14ac:dyDescent="0.25">
      <c r="B194" s="45"/>
      <c r="C194" s="45"/>
      <c r="D194" s="8" t="s">
        <v>4996</v>
      </c>
      <c r="E194" s="45" t="s">
        <v>12</v>
      </c>
      <c r="F194" s="8" t="s">
        <v>335</v>
      </c>
      <c r="G194" s="8">
        <v>777</v>
      </c>
      <c r="H194" s="11">
        <v>1</v>
      </c>
      <c r="I194" s="11">
        <v>1</v>
      </c>
      <c r="J194" s="11">
        <v>0</v>
      </c>
      <c r="K194" s="11">
        <v>1</v>
      </c>
      <c r="L194" s="11">
        <v>1</v>
      </c>
      <c r="M194" s="11">
        <v>0</v>
      </c>
      <c r="N194" s="11">
        <v>1</v>
      </c>
      <c r="O194"/>
    </row>
    <row r="195" spans="2:15" x14ac:dyDescent="0.25">
      <c r="B195" s="45"/>
      <c r="C195" s="45"/>
      <c r="D195"/>
      <c r="E195" s="45"/>
      <c r="F195" s="8" t="s">
        <v>11907</v>
      </c>
      <c r="G195" s="8">
        <v>777</v>
      </c>
      <c r="H195" s="11">
        <v>2</v>
      </c>
      <c r="I195" s="11">
        <v>0</v>
      </c>
      <c r="J195" s="11">
        <v>2</v>
      </c>
      <c r="K195" s="11">
        <v>1</v>
      </c>
      <c r="L195" s="11">
        <v>2</v>
      </c>
      <c r="M195" s="11">
        <v>2</v>
      </c>
      <c r="N195" s="11">
        <v>2</v>
      </c>
      <c r="O195"/>
    </row>
    <row r="196" spans="2:15" x14ac:dyDescent="0.25">
      <c r="B196" s="45"/>
      <c r="C196" s="45"/>
      <c r="D196"/>
      <c r="E196" s="45"/>
      <c r="F196"/>
      <c r="G196" s="8">
        <v>789</v>
      </c>
      <c r="H196" s="11">
        <v>0</v>
      </c>
      <c r="I196" s="11">
        <v>1</v>
      </c>
      <c r="J196" s="11">
        <v>1</v>
      </c>
      <c r="K196" s="11">
        <v>2</v>
      </c>
      <c r="L196" s="11">
        <v>1</v>
      </c>
      <c r="M196" s="11">
        <v>1</v>
      </c>
      <c r="N196" s="11">
        <v>1</v>
      </c>
      <c r="O196"/>
    </row>
    <row r="197" spans="2:15" x14ac:dyDescent="0.25">
      <c r="B197" s="45"/>
      <c r="C197" s="45"/>
      <c r="D197" s="8" t="s">
        <v>2990</v>
      </c>
      <c r="E197" s="8" t="s">
        <v>17</v>
      </c>
      <c r="F197" s="8" t="s">
        <v>11907</v>
      </c>
      <c r="G197" s="8">
        <v>777</v>
      </c>
      <c r="H197" s="11">
        <v>0</v>
      </c>
      <c r="I197" s="11">
        <v>0</v>
      </c>
      <c r="J197" s="11">
        <v>1</v>
      </c>
      <c r="K197" s="11">
        <v>1</v>
      </c>
      <c r="L197" s="11">
        <v>1</v>
      </c>
      <c r="M197" s="11">
        <v>1</v>
      </c>
      <c r="N197" s="11">
        <v>1</v>
      </c>
      <c r="O197"/>
    </row>
    <row r="198" spans="2:15" x14ac:dyDescent="0.25">
      <c r="B198" s="45"/>
      <c r="C198" s="45"/>
      <c r="D198"/>
      <c r="E198"/>
      <c r="F198"/>
      <c r="G198" s="8">
        <v>789</v>
      </c>
      <c r="H198" s="11">
        <v>0</v>
      </c>
      <c r="I198" s="11">
        <v>1</v>
      </c>
      <c r="J198" s="11">
        <v>1</v>
      </c>
      <c r="K198" s="11">
        <v>0</v>
      </c>
      <c r="L198" s="11">
        <v>1</v>
      </c>
      <c r="M198" s="11">
        <v>0</v>
      </c>
      <c r="N198" s="11">
        <v>1</v>
      </c>
      <c r="O198"/>
    </row>
    <row r="199" spans="2:15" x14ac:dyDescent="0.25">
      <c r="B199" s="45"/>
      <c r="C199" s="45"/>
      <c r="D199" s="8" t="s">
        <v>4757</v>
      </c>
      <c r="E199" s="8" t="s">
        <v>39</v>
      </c>
      <c r="F199" s="8" t="s">
        <v>11907</v>
      </c>
      <c r="G199" s="8">
        <v>777</v>
      </c>
      <c r="H199" s="11">
        <v>0</v>
      </c>
      <c r="I199" s="11">
        <v>0</v>
      </c>
      <c r="J199" s="11">
        <v>1</v>
      </c>
      <c r="K199" s="11">
        <v>1</v>
      </c>
      <c r="L199" s="11">
        <v>1</v>
      </c>
      <c r="M199" s="11">
        <v>1</v>
      </c>
      <c r="N199" s="11">
        <v>1</v>
      </c>
      <c r="O199"/>
    </row>
    <row r="200" spans="2:15" x14ac:dyDescent="0.25">
      <c r="B200" s="45"/>
      <c r="C200" s="45"/>
      <c r="D200"/>
      <c r="E200"/>
      <c r="F200"/>
      <c r="G200" s="8">
        <v>789</v>
      </c>
      <c r="H200" s="11">
        <v>0</v>
      </c>
      <c r="I200" s="11">
        <v>0</v>
      </c>
      <c r="J200" s="11">
        <v>1</v>
      </c>
      <c r="K200" s="11">
        <v>0</v>
      </c>
      <c r="L200" s="11">
        <v>1</v>
      </c>
      <c r="M200" s="11">
        <v>0</v>
      </c>
      <c r="N200" s="11">
        <v>1</v>
      </c>
      <c r="O200"/>
    </row>
    <row r="201" spans="2:15" x14ac:dyDescent="0.25">
      <c r="B201" s="45"/>
      <c r="C201" s="45"/>
      <c r="D201" s="8" t="s">
        <v>2376</v>
      </c>
      <c r="E201" s="8" t="s">
        <v>40</v>
      </c>
      <c r="F201" s="8" t="s">
        <v>11907</v>
      </c>
      <c r="G201" s="8">
        <v>330</v>
      </c>
      <c r="H201" s="11">
        <v>0</v>
      </c>
      <c r="I201" s="11">
        <v>0</v>
      </c>
      <c r="J201" s="11">
        <v>1</v>
      </c>
      <c r="K201" s="11">
        <v>1</v>
      </c>
      <c r="L201" s="11">
        <v>1</v>
      </c>
      <c r="M201" s="11">
        <v>1</v>
      </c>
      <c r="N201" s="11">
        <v>1</v>
      </c>
      <c r="O201"/>
    </row>
    <row r="202" spans="2:15" x14ac:dyDescent="0.25">
      <c r="B202" s="45"/>
      <c r="C202" s="45"/>
      <c r="D202" s="8" t="s">
        <v>2351</v>
      </c>
      <c r="E202" s="8" t="s">
        <v>16</v>
      </c>
      <c r="F202" s="8" t="s">
        <v>11907</v>
      </c>
      <c r="G202" s="8">
        <v>777</v>
      </c>
      <c r="H202" s="11">
        <v>0</v>
      </c>
      <c r="I202" s="11">
        <v>0</v>
      </c>
      <c r="J202" s="11">
        <v>1</v>
      </c>
      <c r="K202" s="11">
        <v>1</v>
      </c>
      <c r="L202" s="11">
        <v>1</v>
      </c>
      <c r="M202" s="11">
        <v>1</v>
      </c>
      <c r="N202" s="11">
        <v>1</v>
      </c>
      <c r="O202"/>
    </row>
    <row r="203" spans="2:15" x14ac:dyDescent="0.25">
      <c r="B203" s="45"/>
      <c r="C203" s="45"/>
      <c r="D203"/>
      <c r="E203"/>
      <c r="F203"/>
      <c r="G203" s="8">
        <v>789</v>
      </c>
      <c r="H203" s="11">
        <v>0</v>
      </c>
      <c r="I203" s="11">
        <v>0</v>
      </c>
      <c r="J203" s="11">
        <v>0</v>
      </c>
      <c r="K203" s="11">
        <v>1</v>
      </c>
      <c r="L203" s="11">
        <v>0</v>
      </c>
      <c r="M203" s="11">
        <v>1</v>
      </c>
      <c r="N203" s="11">
        <v>0</v>
      </c>
      <c r="O203"/>
    </row>
    <row r="204" spans="2:15" x14ac:dyDescent="0.25">
      <c r="B204" s="45"/>
      <c r="C204" s="8" t="s">
        <v>412</v>
      </c>
      <c r="D204" s="8" t="s">
        <v>3022</v>
      </c>
      <c r="E204" s="8" t="s">
        <v>66</v>
      </c>
      <c r="F204" s="8" t="s">
        <v>11907</v>
      </c>
      <c r="G204" s="8">
        <v>789</v>
      </c>
      <c r="H204" s="11">
        <v>0</v>
      </c>
      <c r="I204" s="11">
        <v>1</v>
      </c>
      <c r="J204" s="11">
        <v>0</v>
      </c>
      <c r="K204" s="11">
        <v>0</v>
      </c>
      <c r="L204" s="11">
        <v>1</v>
      </c>
      <c r="M204" s="11">
        <v>1</v>
      </c>
      <c r="N204" s="11">
        <v>0</v>
      </c>
      <c r="O204"/>
    </row>
    <row r="205" spans="2:15" x14ac:dyDescent="0.25">
      <c r="B205" s="45"/>
      <c r="C205" s="8" t="s">
        <v>1448</v>
      </c>
      <c r="D205" s="8" t="s">
        <v>6220</v>
      </c>
      <c r="E205" s="8" t="s">
        <v>65</v>
      </c>
      <c r="F205" s="8" t="s">
        <v>11907</v>
      </c>
      <c r="G205" s="8">
        <v>789</v>
      </c>
      <c r="H205" s="11">
        <v>0</v>
      </c>
      <c r="I205" s="11">
        <v>0</v>
      </c>
      <c r="J205" s="11">
        <v>0</v>
      </c>
      <c r="K205" s="11">
        <v>0</v>
      </c>
      <c r="L205" s="11">
        <v>1</v>
      </c>
      <c r="M205" s="11">
        <v>0</v>
      </c>
      <c r="N205" s="11">
        <v>0</v>
      </c>
      <c r="O205"/>
    </row>
    <row r="206" spans="2:15" x14ac:dyDescent="0.25">
      <c r="B206" s="45" t="s">
        <v>18068</v>
      </c>
      <c r="C206" s="45" t="s">
        <v>1092</v>
      </c>
      <c r="D206" s="8" t="s">
        <v>2494</v>
      </c>
      <c r="E206" s="45" t="s">
        <v>255</v>
      </c>
      <c r="F206" s="8" t="s">
        <v>335</v>
      </c>
      <c r="G206" s="8">
        <v>310</v>
      </c>
      <c r="H206" s="11">
        <v>0</v>
      </c>
      <c r="I206" s="11">
        <v>1</v>
      </c>
      <c r="J206" s="11">
        <v>0</v>
      </c>
      <c r="K206" s="11">
        <v>0</v>
      </c>
      <c r="L206" s="11">
        <v>0</v>
      </c>
      <c r="M206" s="11">
        <v>1</v>
      </c>
      <c r="N206" s="11">
        <v>0</v>
      </c>
      <c r="O206"/>
    </row>
    <row r="207" spans="2:15" x14ac:dyDescent="0.25">
      <c r="B207" s="45"/>
      <c r="C207" s="45"/>
      <c r="D207"/>
      <c r="E207" s="45"/>
      <c r="F207"/>
      <c r="G207" s="8">
        <v>330</v>
      </c>
      <c r="H207" s="11">
        <v>0</v>
      </c>
      <c r="I207" s="11">
        <v>0</v>
      </c>
      <c r="J207" s="11">
        <v>0</v>
      </c>
      <c r="K207" s="11">
        <v>1</v>
      </c>
      <c r="L207" s="11">
        <v>0</v>
      </c>
      <c r="M207" s="11">
        <v>0</v>
      </c>
      <c r="N207" s="11">
        <v>0</v>
      </c>
      <c r="O207"/>
    </row>
    <row r="208" spans="2:15" x14ac:dyDescent="0.25">
      <c r="B208" s="45"/>
      <c r="C208" s="45"/>
      <c r="D208" s="8" t="s">
        <v>8884</v>
      </c>
      <c r="E208" s="45" t="s">
        <v>321</v>
      </c>
      <c r="F208" s="8" t="s">
        <v>335</v>
      </c>
      <c r="G208" s="8">
        <v>330</v>
      </c>
      <c r="H208" s="11">
        <v>0</v>
      </c>
      <c r="I208" s="11">
        <v>1</v>
      </c>
      <c r="J208" s="11">
        <v>0</v>
      </c>
      <c r="K208" s="11">
        <v>0</v>
      </c>
      <c r="L208" s="11">
        <v>1</v>
      </c>
      <c r="M208" s="11">
        <v>1</v>
      </c>
      <c r="N208" s="11">
        <v>0</v>
      </c>
      <c r="O208"/>
    </row>
    <row r="209" spans="2:15" x14ac:dyDescent="0.25">
      <c r="B209" s="45"/>
      <c r="C209" s="45" t="s">
        <v>708</v>
      </c>
      <c r="D209" s="8" t="s">
        <v>2665</v>
      </c>
      <c r="E209" s="45" t="s">
        <v>198</v>
      </c>
      <c r="F209" s="8" t="s">
        <v>335</v>
      </c>
      <c r="G209" s="8">
        <v>777</v>
      </c>
      <c r="H209" s="11">
        <v>0</v>
      </c>
      <c r="I209" s="11">
        <v>0</v>
      </c>
      <c r="J209" s="11">
        <v>1</v>
      </c>
      <c r="K209" s="11">
        <v>0</v>
      </c>
      <c r="L209" s="11">
        <v>0</v>
      </c>
      <c r="M209" s="11">
        <v>1</v>
      </c>
      <c r="N209" s="11">
        <v>0</v>
      </c>
      <c r="O209"/>
    </row>
    <row r="210" spans="2:15" x14ac:dyDescent="0.25">
      <c r="B210" s="45"/>
      <c r="C210" s="45" t="s">
        <v>387</v>
      </c>
      <c r="D210" s="8" t="s">
        <v>5320</v>
      </c>
      <c r="E210" s="45" t="s">
        <v>199</v>
      </c>
      <c r="F210" s="8" t="s">
        <v>335</v>
      </c>
      <c r="G210" s="8">
        <v>310</v>
      </c>
      <c r="H210" s="11">
        <v>1</v>
      </c>
      <c r="I210" s="11">
        <v>0</v>
      </c>
      <c r="J210" s="11">
        <v>1</v>
      </c>
      <c r="K210" s="11">
        <v>0</v>
      </c>
      <c r="L210" s="11">
        <v>0</v>
      </c>
      <c r="M210" s="11">
        <v>1</v>
      </c>
      <c r="N210" s="11">
        <v>0</v>
      </c>
      <c r="O210"/>
    </row>
    <row r="211" spans="2:15" x14ac:dyDescent="0.25">
      <c r="B211" s="45"/>
      <c r="C211" s="45"/>
      <c r="D211"/>
      <c r="E211" s="45"/>
      <c r="F211"/>
      <c r="G211" s="8">
        <v>777</v>
      </c>
      <c r="H211" s="11">
        <v>0</v>
      </c>
      <c r="I211" s="11">
        <v>1</v>
      </c>
      <c r="J211" s="11">
        <v>1</v>
      </c>
      <c r="K211" s="11">
        <v>1</v>
      </c>
      <c r="L211" s="11">
        <v>1</v>
      </c>
      <c r="M211" s="11">
        <v>1</v>
      </c>
      <c r="N211" s="11">
        <v>1</v>
      </c>
      <c r="O211"/>
    </row>
    <row r="212" spans="2:15" x14ac:dyDescent="0.25">
      <c r="B212" s="45"/>
      <c r="C212" s="45"/>
      <c r="D212"/>
      <c r="E212" s="45"/>
      <c r="F212" s="8" t="s">
        <v>11907</v>
      </c>
      <c r="G212" s="8">
        <v>330</v>
      </c>
      <c r="H212" s="11">
        <v>0</v>
      </c>
      <c r="I212" s="11">
        <v>0</v>
      </c>
      <c r="J212" s="11">
        <v>3</v>
      </c>
      <c r="K212" s="11">
        <v>3</v>
      </c>
      <c r="L212" s="11">
        <v>3</v>
      </c>
      <c r="M212" s="11">
        <v>3</v>
      </c>
      <c r="N212" s="11">
        <v>3</v>
      </c>
      <c r="O212"/>
    </row>
    <row r="213" spans="2:15" x14ac:dyDescent="0.25">
      <c r="B213" s="45"/>
      <c r="C213" s="45"/>
      <c r="D213" s="8" t="s">
        <v>697</v>
      </c>
      <c r="E213" s="8" t="s">
        <v>200</v>
      </c>
      <c r="F213" s="8" t="s">
        <v>11907</v>
      </c>
      <c r="G213" s="8">
        <v>330</v>
      </c>
      <c r="H213" s="11">
        <v>0</v>
      </c>
      <c r="I213" s="11">
        <v>0</v>
      </c>
      <c r="J213" s="11">
        <v>2</v>
      </c>
      <c r="K213" s="11">
        <v>2</v>
      </c>
      <c r="L213" s="11">
        <v>2</v>
      </c>
      <c r="M213" s="11">
        <v>2</v>
      </c>
      <c r="N213" s="11">
        <v>2</v>
      </c>
      <c r="O213"/>
    </row>
    <row r="214" spans="2:15" x14ac:dyDescent="0.25">
      <c r="B214" s="45"/>
      <c r="C214" s="45"/>
      <c r="D214" s="8" t="s">
        <v>4457</v>
      </c>
      <c r="E214" s="8" t="s">
        <v>231</v>
      </c>
      <c r="F214" s="8" t="s">
        <v>11907</v>
      </c>
      <c r="G214" s="8">
        <v>330</v>
      </c>
      <c r="H214" s="11">
        <v>0</v>
      </c>
      <c r="I214" s="11">
        <v>0</v>
      </c>
      <c r="J214" s="11">
        <v>2</v>
      </c>
      <c r="K214" s="11">
        <v>2</v>
      </c>
      <c r="L214" s="11">
        <v>2</v>
      </c>
      <c r="M214" s="11">
        <v>2</v>
      </c>
      <c r="N214" s="11">
        <v>2</v>
      </c>
      <c r="O214"/>
    </row>
    <row r="215" spans="2:15" x14ac:dyDescent="0.25">
      <c r="B215" s="45"/>
      <c r="C215" s="45"/>
      <c r="D215" s="8" t="s">
        <v>1858</v>
      </c>
      <c r="E215" s="8" t="s">
        <v>204</v>
      </c>
      <c r="F215" s="8" t="s">
        <v>11907</v>
      </c>
      <c r="G215" s="8">
        <v>330</v>
      </c>
      <c r="H215" s="11">
        <v>0</v>
      </c>
      <c r="I215" s="11">
        <v>0</v>
      </c>
      <c r="J215" s="11">
        <v>2</v>
      </c>
      <c r="K215" s="11">
        <v>2</v>
      </c>
      <c r="L215" s="11">
        <v>2</v>
      </c>
      <c r="M215" s="11">
        <v>2</v>
      </c>
      <c r="N215" s="11">
        <v>2</v>
      </c>
      <c r="O215"/>
    </row>
    <row r="216" spans="2:15" x14ac:dyDescent="0.25">
      <c r="B216" s="45"/>
      <c r="C216" s="45"/>
      <c r="D216" s="8" t="s">
        <v>6207</v>
      </c>
      <c r="E216" s="8" t="s">
        <v>233</v>
      </c>
      <c r="F216" s="8" t="s">
        <v>11907</v>
      </c>
      <c r="G216" s="8">
        <v>330</v>
      </c>
      <c r="H216" s="11">
        <v>0</v>
      </c>
      <c r="I216" s="11">
        <v>0</v>
      </c>
      <c r="J216" s="11">
        <v>1</v>
      </c>
      <c r="K216" s="11">
        <v>1</v>
      </c>
      <c r="L216" s="11">
        <v>1</v>
      </c>
      <c r="M216" s="11">
        <v>1</v>
      </c>
      <c r="N216" s="11">
        <v>1</v>
      </c>
      <c r="O216"/>
    </row>
    <row r="217" spans="2:15" x14ac:dyDescent="0.25">
      <c r="B217" s="45"/>
      <c r="C217" s="45" t="s">
        <v>784</v>
      </c>
      <c r="D217" s="8" t="s">
        <v>1983</v>
      </c>
      <c r="E217" s="45" t="s">
        <v>250</v>
      </c>
      <c r="F217" s="8" t="s">
        <v>335</v>
      </c>
      <c r="G217" s="8">
        <v>330</v>
      </c>
      <c r="H217" s="11">
        <v>1</v>
      </c>
      <c r="I217" s="11">
        <v>0</v>
      </c>
      <c r="J217" s="11">
        <v>1</v>
      </c>
      <c r="K217" s="11">
        <v>1</v>
      </c>
      <c r="L217" s="11">
        <v>1</v>
      </c>
      <c r="M217" s="11">
        <v>0</v>
      </c>
      <c r="N217" s="11">
        <v>0</v>
      </c>
      <c r="O217"/>
    </row>
    <row r="218" spans="2:15" x14ac:dyDescent="0.25">
      <c r="B218" s="45"/>
      <c r="C218" s="45"/>
      <c r="D218"/>
      <c r="E218" s="45"/>
      <c r="F218"/>
      <c r="G218" s="8">
        <v>747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1</v>
      </c>
      <c r="N218" s="11">
        <v>0</v>
      </c>
      <c r="O218"/>
    </row>
    <row r="219" spans="2:15" x14ac:dyDescent="0.25">
      <c r="B219" s="45"/>
      <c r="C219" s="45"/>
      <c r="D219"/>
      <c r="E219" s="45"/>
      <c r="F219" s="8" t="s">
        <v>11907</v>
      </c>
      <c r="G219" s="8">
        <v>330</v>
      </c>
      <c r="H219" s="11">
        <v>0</v>
      </c>
      <c r="I219" s="11">
        <v>0</v>
      </c>
      <c r="J219" s="11">
        <v>1</v>
      </c>
      <c r="K219" s="11">
        <v>1</v>
      </c>
      <c r="L219" s="11">
        <v>1</v>
      </c>
      <c r="M219" s="11">
        <v>1</v>
      </c>
      <c r="N219" s="11">
        <v>1</v>
      </c>
      <c r="O219"/>
    </row>
    <row r="220" spans="2:15" x14ac:dyDescent="0.25">
      <c r="B220" s="45"/>
      <c r="C220" s="45"/>
      <c r="D220" s="8" t="s">
        <v>3270</v>
      </c>
      <c r="E220" s="8" t="s">
        <v>205</v>
      </c>
      <c r="F220" s="8" t="s">
        <v>11907</v>
      </c>
      <c r="G220" s="8">
        <v>330</v>
      </c>
      <c r="H220" s="11">
        <v>0</v>
      </c>
      <c r="I220" s="11">
        <v>0</v>
      </c>
      <c r="J220" s="11">
        <v>1</v>
      </c>
      <c r="K220" s="11">
        <v>1</v>
      </c>
      <c r="L220" s="11">
        <v>1</v>
      </c>
      <c r="M220" s="11">
        <v>1</v>
      </c>
      <c r="N220" s="11">
        <v>1</v>
      </c>
      <c r="O220"/>
    </row>
    <row r="221" spans="2:15" x14ac:dyDescent="0.25">
      <c r="B221" s="45"/>
      <c r="C221" s="45" t="s">
        <v>1038</v>
      </c>
      <c r="D221" s="8" t="s">
        <v>1036</v>
      </c>
      <c r="E221" s="45" t="s">
        <v>256</v>
      </c>
      <c r="F221" s="8" t="s">
        <v>335</v>
      </c>
      <c r="G221" s="8">
        <v>310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1</v>
      </c>
      <c r="O221"/>
    </row>
    <row r="222" spans="2:15" x14ac:dyDescent="0.25">
      <c r="B222" s="45"/>
      <c r="C222" s="45"/>
      <c r="D222"/>
      <c r="E222" s="45"/>
      <c r="F222"/>
      <c r="G222" s="8">
        <v>330</v>
      </c>
      <c r="H222" s="11">
        <v>0</v>
      </c>
      <c r="I222" s="11">
        <v>0</v>
      </c>
      <c r="J222" s="11">
        <v>0</v>
      </c>
      <c r="K222" s="11">
        <v>1</v>
      </c>
      <c r="L222" s="11">
        <v>0</v>
      </c>
      <c r="M222" s="11">
        <v>0</v>
      </c>
      <c r="N222" s="11">
        <v>0</v>
      </c>
      <c r="O222"/>
    </row>
    <row r="223" spans="2:15" x14ac:dyDescent="0.25">
      <c r="B223" s="45"/>
      <c r="C223" s="45"/>
      <c r="D223"/>
      <c r="E223" s="45"/>
      <c r="F223" s="8" t="s">
        <v>11907</v>
      </c>
      <c r="G223" s="8">
        <v>330</v>
      </c>
      <c r="H223" s="11">
        <v>0</v>
      </c>
      <c r="I223" s="11">
        <v>0</v>
      </c>
      <c r="J223" s="11">
        <v>2</v>
      </c>
      <c r="K223" s="11">
        <v>2</v>
      </c>
      <c r="L223" s="11">
        <v>2</v>
      </c>
      <c r="M223" s="11">
        <v>4</v>
      </c>
      <c r="N223" s="11">
        <v>3</v>
      </c>
      <c r="O223"/>
    </row>
    <row r="224" spans="2:15" x14ac:dyDescent="0.25">
      <c r="B224" s="45"/>
      <c r="C224" s="45"/>
      <c r="D224"/>
      <c r="E224" s="45"/>
      <c r="F224"/>
      <c r="G224" s="8">
        <v>777</v>
      </c>
      <c r="H224" s="11">
        <v>0</v>
      </c>
      <c r="I224" s="11">
        <v>0</v>
      </c>
      <c r="J224" s="11">
        <v>1</v>
      </c>
      <c r="K224" s="11">
        <v>0</v>
      </c>
      <c r="L224" s="11">
        <v>1</v>
      </c>
      <c r="M224" s="11">
        <v>0</v>
      </c>
      <c r="N224" s="11">
        <v>1</v>
      </c>
      <c r="O224"/>
    </row>
    <row r="225" spans="2:15" x14ac:dyDescent="0.25">
      <c r="B225" s="45"/>
      <c r="C225" s="45"/>
      <c r="D225"/>
      <c r="E225" s="45"/>
      <c r="F225"/>
      <c r="G225" s="8">
        <v>789</v>
      </c>
      <c r="H225" s="11">
        <v>0</v>
      </c>
      <c r="I225" s="11">
        <v>0</v>
      </c>
      <c r="J225" s="11">
        <v>1</v>
      </c>
      <c r="K225" s="11">
        <v>2</v>
      </c>
      <c r="L225" s="11">
        <v>1</v>
      </c>
      <c r="M225" s="11">
        <v>0</v>
      </c>
      <c r="N225" s="11">
        <v>0</v>
      </c>
      <c r="O225"/>
    </row>
    <row r="226" spans="2:15" x14ac:dyDescent="0.25">
      <c r="B226" s="45"/>
      <c r="C226" s="45"/>
      <c r="D226" s="8" t="s">
        <v>10396</v>
      </c>
      <c r="E226" s="45" t="s">
        <v>305</v>
      </c>
      <c r="F226" s="8" t="s">
        <v>335</v>
      </c>
      <c r="G226" s="8">
        <v>310</v>
      </c>
      <c r="H226" s="11">
        <v>1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/>
    </row>
    <row r="227" spans="2:15" x14ac:dyDescent="0.25">
      <c r="B227" s="45"/>
      <c r="C227" s="45"/>
      <c r="D227"/>
      <c r="E227" s="45"/>
      <c r="F227"/>
      <c r="G227" s="8">
        <v>330</v>
      </c>
      <c r="H227" s="11">
        <v>0</v>
      </c>
      <c r="I227" s="11">
        <v>1</v>
      </c>
      <c r="J227" s="11">
        <v>1</v>
      </c>
      <c r="K227" s="11">
        <v>1</v>
      </c>
      <c r="L227" s="11">
        <v>2</v>
      </c>
      <c r="M227" s="11">
        <v>0</v>
      </c>
      <c r="N227" s="11">
        <v>1</v>
      </c>
      <c r="O227"/>
    </row>
    <row r="228" spans="2:15" x14ac:dyDescent="0.25">
      <c r="B228" s="45"/>
      <c r="C228" s="45"/>
      <c r="D228"/>
      <c r="E228" s="45"/>
      <c r="F228"/>
      <c r="G228" s="8">
        <v>777</v>
      </c>
      <c r="H228" s="11">
        <v>0</v>
      </c>
      <c r="I228" s="11">
        <v>1</v>
      </c>
      <c r="J228" s="11">
        <v>1</v>
      </c>
      <c r="K228" s="11">
        <v>0</v>
      </c>
      <c r="L228" s="11">
        <v>0</v>
      </c>
      <c r="M228" s="11">
        <v>1</v>
      </c>
      <c r="N228" s="11">
        <v>0</v>
      </c>
      <c r="O228"/>
    </row>
    <row r="229" spans="2:15" x14ac:dyDescent="0.25">
      <c r="B229" s="45"/>
      <c r="C229" s="45" t="s">
        <v>1937</v>
      </c>
      <c r="D229" s="8" t="s">
        <v>11653</v>
      </c>
      <c r="E229" s="45" t="s">
        <v>223</v>
      </c>
      <c r="F229" s="8" t="s">
        <v>335</v>
      </c>
      <c r="G229" s="8">
        <v>310</v>
      </c>
      <c r="H229" s="11">
        <v>0</v>
      </c>
      <c r="I229" s="11">
        <v>0</v>
      </c>
      <c r="J229" s="11">
        <v>1</v>
      </c>
      <c r="K229" s="11">
        <v>0</v>
      </c>
      <c r="L229" s="11">
        <v>0</v>
      </c>
      <c r="M229" s="11">
        <v>0</v>
      </c>
      <c r="N229" s="11">
        <v>0</v>
      </c>
      <c r="O229"/>
    </row>
    <row r="230" spans="2:15" x14ac:dyDescent="0.25">
      <c r="B230" s="45"/>
      <c r="C230" s="45"/>
      <c r="D230"/>
      <c r="E230" s="45"/>
      <c r="F230"/>
      <c r="G230" s="8">
        <v>777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1</v>
      </c>
      <c r="N230" s="11">
        <v>0</v>
      </c>
      <c r="O230"/>
    </row>
    <row r="231" spans="2:15" x14ac:dyDescent="0.25">
      <c r="B231" s="45"/>
      <c r="C231" s="45" t="s">
        <v>460</v>
      </c>
      <c r="D231" s="8" t="s">
        <v>1730</v>
      </c>
      <c r="E231" s="45" t="s">
        <v>226</v>
      </c>
      <c r="F231" s="8" t="s">
        <v>335</v>
      </c>
      <c r="G231" s="8">
        <v>310</v>
      </c>
      <c r="H231" s="11">
        <v>0</v>
      </c>
      <c r="I231" s="11">
        <v>0</v>
      </c>
      <c r="J231" s="11">
        <v>1</v>
      </c>
      <c r="K231" s="11">
        <v>1</v>
      </c>
      <c r="L231" s="11">
        <v>0</v>
      </c>
      <c r="M231" s="11">
        <v>0</v>
      </c>
      <c r="N231" s="11">
        <v>1</v>
      </c>
      <c r="O231"/>
    </row>
    <row r="232" spans="2:15" x14ac:dyDescent="0.25">
      <c r="B232" s="45"/>
      <c r="C232" s="45"/>
      <c r="D232"/>
      <c r="E232" s="45"/>
      <c r="F232"/>
      <c r="G232" s="8">
        <v>330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1</v>
      </c>
      <c r="N232" s="11">
        <v>0</v>
      </c>
      <c r="O232"/>
    </row>
    <row r="233" spans="2:15" x14ac:dyDescent="0.25">
      <c r="B233" s="45"/>
      <c r="C233" s="45"/>
      <c r="D233"/>
      <c r="E233" s="45"/>
      <c r="F233" s="8" t="s">
        <v>11907</v>
      </c>
      <c r="G233" s="8">
        <v>330</v>
      </c>
      <c r="H233" s="11">
        <v>0</v>
      </c>
      <c r="I233" s="11">
        <v>1</v>
      </c>
      <c r="J233" s="11">
        <v>2</v>
      </c>
      <c r="K233" s="11">
        <v>2</v>
      </c>
      <c r="L233" s="11">
        <v>2</v>
      </c>
      <c r="M233" s="11">
        <v>2</v>
      </c>
      <c r="N233" s="11">
        <v>2</v>
      </c>
      <c r="O233"/>
    </row>
    <row r="234" spans="2:15" x14ac:dyDescent="0.25">
      <c r="B234" s="45"/>
      <c r="C234" s="45"/>
      <c r="D234" s="8" t="s">
        <v>9523</v>
      </c>
      <c r="E234" s="45" t="s">
        <v>248</v>
      </c>
      <c r="F234" s="8" t="s">
        <v>335</v>
      </c>
      <c r="G234" s="8">
        <v>310</v>
      </c>
      <c r="H234" s="11">
        <v>0</v>
      </c>
      <c r="I234" s="11">
        <v>0</v>
      </c>
      <c r="J234" s="11">
        <v>0</v>
      </c>
      <c r="K234" s="11">
        <v>1</v>
      </c>
      <c r="L234" s="11">
        <v>0</v>
      </c>
      <c r="M234" s="11">
        <v>0</v>
      </c>
      <c r="N234" s="11">
        <v>0</v>
      </c>
      <c r="O234"/>
    </row>
    <row r="235" spans="2:15" x14ac:dyDescent="0.25">
      <c r="B235" s="45"/>
      <c r="C235" s="45"/>
      <c r="D235"/>
      <c r="E235" s="45"/>
      <c r="F235"/>
      <c r="G235" s="8">
        <v>330</v>
      </c>
      <c r="H235" s="11">
        <v>0</v>
      </c>
      <c r="I235" s="11">
        <v>1</v>
      </c>
      <c r="J235" s="11">
        <v>0</v>
      </c>
      <c r="K235" s="11">
        <v>0</v>
      </c>
      <c r="L235" s="11">
        <v>1</v>
      </c>
      <c r="M235" s="11">
        <v>0</v>
      </c>
      <c r="N235" s="11">
        <v>0</v>
      </c>
      <c r="O235"/>
    </row>
    <row r="236" spans="2:15" x14ac:dyDescent="0.25">
      <c r="B236" s="45"/>
      <c r="C236" s="45"/>
      <c r="D236"/>
      <c r="E236" s="45"/>
      <c r="F236"/>
      <c r="G236" s="8">
        <v>777</v>
      </c>
      <c r="H236" s="11">
        <v>0</v>
      </c>
      <c r="I236" s="11">
        <v>0</v>
      </c>
      <c r="J236" s="11">
        <v>1</v>
      </c>
      <c r="K236" s="11">
        <v>0</v>
      </c>
      <c r="L236" s="11">
        <v>0</v>
      </c>
      <c r="M236" s="11">
        <v>2</v>
      </c>
      <c r="N236" s="11">
        <v>0</v>
      </c>
      <c r="O236"/>
    </row>
    <row r="237" spans="2:15" x14ac:dyDescent="0.25">
      <c r="B237" s="45"/>
      <c r="C237" s="45"/>
      <c r="D237"/>
      <c r="E237" s="45"/>
      <c r="F237" s="8" t="s">
        <v>11907</v>
      </c>
      <c r="G237" s="8">
        <v>330</v>
      </c>
      <c r="H237" s="11">
        <v>0</v>
      </c>
      <c r="I237" s="11">
        <v>1</v>
      </c>
      <c r="J237" s="11">
        <v>2</v>
      </c>
      <c r="K237" s="11">
        <v>2</v>
      </c>
      <c r="L237" s="11">
        <v>2</v>
      </c>
      <c r="M237" s="11">
        <v>2</v>
      </c>
      <c r="N237" s="11">
        <v>2</v>
      </c>
      <c r="O237"/>
    </row>
    <row r="238" spans="2:15" x14ac:dyDescent="0.25">
      <c r="B238" s="45"/>
      <c r="C238" s="45" t="s">
        <v>531</v>
      </c>
      <c r="D238" s="8" t="s">
        <v>2531</v>
      </c>
      <c r="E238" s="45" t="s">
        <v>254</v>
      </c>
      <c r="F238" s="8" t="s">
        <v>335</v>
      </c>
      <c r="G238" s="8">
        <v>330</v>
      </c>
      <c r="H238" s="11">
        <v>0</v>
      </c>
      <c r="I238" s="11">
        <v>0</v>
      </c>
      <c r="J238" s="11">
        <v>1</v>
      </c>
      <c r="K238" s="11">
        <v>0</v>
      </c>
      <c r="L238" s="11">
        <v>0</v>
      </c>
      <c r="M238" s="11">
        <v>1</v>
      </c>
      <c r="N238" s="11">
        <v>0</v>
      </c>
      <c r="O238"/>
    </row>
    <row r="239" spans="2:15" x14ac:dyDescent="0.25">
      <c r="B239" s="45"/>
      <c r="C239" s="45"/>
      <c r="D239" s="8" t="s">
        <v>17995</v>
      </c>
      <c r="E239" s="45" t="s">
        <v>252</v>
      </c>
      <c r="F239" s="8" t="s">
        <v>335</v>
      </c>
      <c r="G239" s="8">
        <v>310</v>
      </c>
      <c r="H239" s="11">
        <v>0</v>
      </c>
      <c r="I239" s="11">
        <v>0</v>
      </c>
      <c r="J239" s="11">
        <v>1</v>
      </c>
      <c r="K239" s="11">
        <v>1</v>
      </c>
      <c r="L239" s="11">
        <v>0</v>
      </c>
      <c r="M239" s="11">
        <v>0</v>
      </c>
      <c r="N239" s="11">
        <v>0</v>
      </c>
      <c r="O239"/>
    </row>
    <row r="240" spans="2:15" x14ac:dyDescent="0.25">
      <c r="B240" s="45"/>
      <c r="C240" s="45"/>
      <c r="D240"/>
      <c r="E240" s="45"/>
      <c r="F240"/>
      <c r="G240" s="8">
        <v>330</v>
      </c>
      <c r="H240" s="11">
        <v>0</v>
      </c>
      <c r="I240" s="11">
        <v>0</v>
      </c>
      <c r="J240" s="11">
        <v>0</v>
      </c>
      <c r="K240" s="11">
        <v>0</v>
      </c>
      <c r="L240" s="11">
        <v>1</v>
      </c>
      <c r="M240" s="11">
        <v>1</v>
      </c>
      <c r="N240" s="11">
        <v>0</v>
      </c>
      <c r="O240"/>
    </row>
    <row r="241" spans="2:15" x14ac:dyDescent="0.25">
      <c r="B241" s="45"/>
      <c r="C241" s="45"/>
      <c r="D241"/>
      <c r="E241" s="45"/>
      <c r="F241" s="8" t="s">
        <v>11907</v>
      </c>
      <c r="G241" s="8">
        <v>330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2</v>
      </c>
      <c r="O241"/>
    </row>
    <row r="242" spans="2:15" x14ac:dyDescent="0.25">
      <c r="B242" s="8" t="s">
        <v>18071</v>
      </c>
      <c r="C242"/>
      <c r="D242"/>
      <c r="E242"/>
      <c r="F242"/>
      <c r="G242"/>
      <c r="H242" s="11">
        <v>56</v>
      </c>
      <c r="I242" s="11">
        <v>88</v>
      </c>
      <c r="J242" s="11">
        <v>103</v>
      </c>
      <c r="K242" s="11">
        <v>112</v>
      </c>
      <c r="L242" s="11">
        <v>112</v>
      </c>
      <c r="M242" s="11">
        <v>106</v>
      </c>
      <c r="N242" s="11">
        <v>122</v>
      </c>
      <c r="O242"/>
    </row>
    <row r="243" spans="2: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</row>
    <row r="244" spans="2: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</row>
    <row r="245" spans="2: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</row>
    <row r="246" spans="2: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</row>
    <row r="247" spans="2: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</row>
    <row r="248" spans="2: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</row>
    <row r="249" spans="2: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</row>
    <row r="250" spans="2: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</row>
    <row r="251" spans="2: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</row>
    <row r="252" spans="2: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</row>
    <row r="253" spans="2: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</row>
    <row r="254" spans="2: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</row>
    <row r="255" spans="2: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</row>
    <row r="256" spans="2: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</row>
    <row r="257" spans="2: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</row>
    <row r="258" spans="2: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</row>
    <row r="259" spans="2: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</row>
    <row r="260" spans="2: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</row>
    <row r="261" spans="2: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</row>
    <row r="262" spans="2: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</row>
    <row r="263" spans="2: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</row>
    <row r="264" spans="2: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</row>
    <row r="265" spans="2: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</row>
    <row r="266" spans="2: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</row>
    <row r="267" spans="2: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</row>
    <row r="268" spans="2: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</row>
    <row r="269" spans="2: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</row>
    <row r="270" spans="2: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</row>
    <row r="271" spans="2: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</row>
    <row r="272" spans="2: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</row>
    <row r="273" spans="2: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</row>
    <row r="274" spans="2: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</row>
    <row r="275" spans="2: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</row>
    <row r="276" spans="2: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</row>
    <row r="277" spans="2: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</row>
    <row r="278" spans="2: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</row>
    <row r="279" spans="2: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</row>
    <row r="280" spans="2: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</row>
    <row r="281" spans="2: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</row>
    <row r="282" spans="2: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</row>
    <row r="283" spans="2: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</row>
    <row r="284" spans="2: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</row>
    <row r="285" spans="2: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</row>
    <row r="286" spans="2: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</row>
    <row r="287" spans="2: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</row>
    <row r="288" spans="2: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</row>
    <row r="289" spans="2: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</row>
    <row r="290" spans="2: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</row>
    <row r="291" spans="2: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</row>
    <row r="292" spans="2: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</row>
    <row r="293" spans="2: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</row>
    <row r="294" spans="2: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</row>
    <row r="295" spans="2: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</row>
    <row r="296" spans="2: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</row>
    <row r="297" spans="2: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</row>
    <row r="298" spans="2: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</row>
    <row r="299" spans="2: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</row>
    <row r="300" spans="2: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</row>
    <row r="301" spans="2: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</row>
    <row r="302" spans="2: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</row>
    <row r="303" spans="2: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</row>
    <row r="304" spans="2: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</row>
    <row r="305" spans="2: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</row>
    <row r="306" spans="2: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</row>
    <row r="307" spans="2: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</row>
    <row r="308" spans="2: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</row>
    <row r="309" spans="2: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</row>
    <row r="310" spans="2: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</row>
    <row r="311" spans="2: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</row>
    <row r="312" spans="2: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</row>
    <row r="313" spans="2: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</row>
    <row r="314" spans="2: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</row>
    <row r="315" spans="2: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</row>
    <row r="316" spans="2: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</row>
    <row r="317" spans="2: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</row>
    <row r="318" spans="2: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</row>
    <row r="319" spans="2: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</row>
    <row r="320" spans="2: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</row>
    <row r="321" spans="2: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</row>
    <row r="322" spans="2: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2: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2: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2: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2: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2: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2: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2: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2: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2: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2: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2: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2: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2: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2: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2: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2: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2: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2:15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5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5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5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5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5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5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5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5" x14ac:dyDescent="0.25">
      <c r="B349"/>
      <c r="C349"/>
      <c r="D349"/>
      <c r="E349"/>
      <c r="F349"/>
      <c r="G349"/>
      <c r="H349"/>
      <c r="I349"/>
      <c r="J349"/>
      <c r="K349"/>
      <c r="L349"/>
      <c r="M349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242"/>
  <sheetViews>
    <sheetView showZeros="0" tabSelected="1" zoomScale="80" zoomScaleNormal="80" workbookViewId="0">
      <selection activeCell="G19" sqref="G19"/>
    </sheetView>
  </sheetViews>
  <sheetFormatPr defaultRowHeight="15" x14ac:dyDescent="0.25"/>
  <cols>
    <col min="1" max="1" width="1.42578125" style="8" customWidth="1"/>
    <col min="2" max="2" width="13.85546875" bestFit="1" customWidth="1"/>
    <col min="3" max="3" width="20.28515625" bestFit="1" customWidth="1"/>
    <col min="4" max="4" width="9.42578125" bestFit="1" customWidth="1"/>
    <col min="5" max="5" width="13.42578125" bestFit="1" customWidth="1"/>
    <col min="6" max="6" width="13.5703125" bestFit="1" customWidth="1"/>
    <col min="7" max="7" width="7.140625" bestFit="1" customWidth="1"/>
    <col min="8" max="13" width="4.28515625" bestFit="1" customWidth="1"/>
    <col min="14" max="14" width="2.28515625" bestFit="1" customWidth="1"/>
    <col min="15" max="15" width="2.7109375" customWidth="1"/>
    <col min="16" max="16" width="2.28515625" bestFit="1" customWidth="1"/>
    <col min="17" max="28" width="11.28515625" bestFit="1" customWidth="1"/>
  </cols>
  <sheetData>
    <row r="1" spans="2:17" s="8" customFormat="1" x14ac:dyDescent="0.25"/>
    <row r="3" spans="2:17" ht="15.75" x14ac:dyDescent="0.25">
      <c r="B3" s="10" t="s">
        <v>18101</v>
      </c>
      <c r="C3" s="8" t="s">
        <v>18127</v>
      </c>
      <c r="P3" s="3" t="s">
        <v>18138</v>
      </c>
      <c r="Q3" s="48" t="s">
        <v>18141</v>
      </c>
    </row>
    <row r="4" spans="2:17" ht="15.75" x14ac:dyDescent="0.25">
      <c r="B4" s="10" t="s">
        <v>18091</v>
      </c>
      <c r="C4" s="8" t="s">
        <v>336</v>
      </c>
      <c r="P4" s="53" t="s">
        <v>18138</v>
      </c>
      <c r="Q4" s="56" t="s">
        <v>18142</v>
      </c>
    </row>
    <row r="5" spans="2:17" ht="15.75" x14ac:dyDescent="0.25">
      <c r="B5" s="10" t="s">
        <v>2</v>
      </c>
      <c r="C5" s="8" t="s">
        <v>18070</v>
      </c>
      <c r="Q5" s="56" t="s">
        <v>18143</v>
      </c>
    </row>
    <row r="6" spans="2:17" ht="15.75" x14ac:dyDescent="0.25">
      <c r="B6" s="10" t="s">
        <v>18118</v>
      </c>
      <c r="C6" s="8" t="s">
        <v>18070</v>
      </c>
      <c r="P6" s="3" t="s">
        <v>18138</v>
      </c>
      <c r="Q6" s="49" t="s">
        <v>26401</v>
      </c>
    </row>
    <row r="7" spans="2:17" x14ac:dyDescent="0.25">
      <c r="B7" s="10" t="s">
        <v>18089</v>
      </c>
      <c r="C7" s="8" t="s">
        <v>18070</v>
      </c>
      <c r="P7" s="54" t="s">
        <v>18138</v>
      </c>
      <c r="Q7" s="55" t="s">
        <v>26400</v>
      </c>
    </row>
    <row r="9" spans="2:17" x14ac:dyDescent="0.25">
      <c r="G9" s="10" t="s">
        <v>18079</v>
      </c>
    </row>
    <row r="10" spans="2:17" x14ac:dyDescent="0.25">
      <c r="B10" s="10" t="s">
        <v>18120</v>
      </c>
      <c r="C10" s="10" t="s">
        <v>18122</v>
      </c>
      <c r="D10" s="10" t="s">
        <v>18088</v>
      </c>
      <c r="E10" s="10" t="s">
        <v>18087</v>
      </c>
      <c r="F10" s="10" t="s">
        <v>347</v>
      </c>
      <c r="G10" s="8" t="s">
        <v>18081</v>
      </c>
      <c r="H10" s="8" t="s">
        <v>18080</v>
      </c>
      <c r="I10" s="8" t="s">
        <v>18082</v>
      </c>
      <c r="J10" s="8" t="s">
        <v>18084</v>
      </c>
      <c r="K10" s="8" t="s">
        <v>18083</v>
      </c>
      <c r="L10" s="8" t="s">
        <v>18085</v>
      </c>
      <c r="M10" s="8" t="s">
        <v>18086</v>
      </c>
    </row>
    <row r="11" spans="2:17" x14ac:dyDescent="0.25">
      <c r="B11" s="8" t="s">
        <v>350</v>
      </c>
      <c r="C11" s="8" t="s">
        <v>376</v>
      </c>
      <c r="D11" s="8" t="s">
        <v>135</v>
      </c>
      <c r="E11" s="8" t="s">
        <v>335</v>
      </c>
      <c r="F11" s="8">
        <v>330</v>
      </c>
      <c r="G11" s="47">
        <v>0</v>
      </c>
      <c r="H11" s="47">
        <v>0</v>
      </c>
      <c r="I11" s="47">
        <v>1</v>
      </c>
      <c r="J11" s="47">
        <v>0</v>
      </c>
      <c r="K11" s="47">
        <v>1</v>
      </c>
      <c r="L11" s="47">
        <v>0</v>
      </c>
      <c r="M11" s="47">
        <v>0</v>
      </c>
    </row>
    <row r="12" spans="2:17" x14ac:dyDescent="0.25">
      <c r="F12" s="8">
        <v>777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1</v>
      </c>
    </row>
    <row r="13" spans="2:17" x14ac:dyDescent="0.25">
      <c r="C13" s="8" t="s">
        <v>18096</v>
      </c>
      <c r="D13" s="8" t="s">
        <v>126</v>
      </c>
      <c r="E13" s="8" t="s">
        <v>335</v>
      </c>
      <c r="F13" s="8">
        <v>330</v>
      </c>
      <c r="G13" s="47">
        <v>0</v>
      </c>
      <c r="H13" s="47">
        <v>0</v>
      </c>
      <c r="I13" s="47">
        <v>1</v>
      </c>
      <c r="J13" s="47">
        <v>0</v>
      </c>
      <c r="K13" s="47">
        <v>0</v>
      </c>
      <c r="L13" s="47">
        <v>0</v>
      </c>
      <c r="M13" s="47">
        <v>0</v>
      </c>
    </row>
    <row r="14" spans="2:17" x14ac:dyDescent="0.25">
      <c r="E14" s="8" t="s">
        <v>11907</v>
      </c>
      <c r="F14" s="8">
        <v>330</v>
      </c>
      <c r="G14" s="47">
        <v>0</v>
      </c>
      <c r="H14" s="47">
        <v>0</v>
      </c>
      <c r="I14" s="47">
        <v>0</v>
      </c>
      <c r="J14" s="47">
        <v>1</v>
      </c>
      <c r="K14" s="47">
        <v>0</v>
      </c>
      <c r="L14" s="47">
        <v>0</v>
      </c>
      <c r="M14" s="47">
        <v>1</v>
      </c>
    </row>
    <row r="15" spans="2:17" x14ac:dyDescent="0.25">
      <c r="C15" s="8" t="s">
        <v>372</v>
      </c>
      <c r="D15" s="8" t="s">
        <v>145</v>
      </c>
      <c r="E15" s="8" t="s">
        <v>335</v>
      </c>
      <c r="F15" s="8">
        <v>747</v>
      </c>
      <c r="G15" s="47">
        <v>0</v>
      </c>
      <c r="H15" s="47">
        <v>0</v>
      </c>
      <c r="I15" s="47">
        <v>0</v>
      </c>
      <c r="J15" s="47">
        <v>0</v>
      </c>
      <c r="K15" s="47">
        <v>1</v>
      </c>
      <c r="L15" s="47">
        <v>0</v>
      </c>
      <c r="M15" s="47">
        <v>0</v>
      </c>
    </row>
    <row r="16" spans="2:17" x14ac:dyDescent="0.25">
      <c r="F16" s="8">
        <v>777</v>
      </c>
      <c r="G16" s="47">
        <v>0</v>
      </c>
      <c r="H16" s="47">
        <v>1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</row>
    <row r="17" spans="3:13" x14ac:dyDescent="0.25">
      <c r="E17" s="8" t="s">
        <v>11907</v>
      </c>
      <c r="F17" s="8">
        <v>777</v>
      </c>
      <c r="G17" s="47">
        <v>1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</row>
    <row r="18" spans="3:13" x14ac:dyDescent="0.25">
      <c r="C18" s="8" t="s">
        <v>521</v>
      </c>
      <c r="D18" s="8" t="s">
        <v>134</v>
      </c>
      <c r="E18" s="8" t="s">
        <v>335</v>
      </c>
      <c r="F18" s="8">
        <v>330</v>
      </c>
      <c r="G18" s="47">
        <v>0</v>
      </c>
      <c r="H18" s="47">
        <v>1</v>
      </c>
      <c r="I18" s="47">
        <v>0</v>
      </c>
      <c r="J18" s="47">
        <v>0</v>
      </c>
      <c r="K18" s="47">
        <v>0</v>
      </c>
      <c r="L18" s="47">
        <v>1</v>
      </c>
      <c r="M18" s="47">
        <v>0</v>
      </c>
    </row>
    <row r="19" spans="3:13" x14ac:dyDescent="0.25">
      <c r="C19" s="8" t="s">
        <v>1325</v>
      </c>
      <c r="D19" s="8" t="s">
        <v>130</v>
      </c>
      <c r="E19" s="8" t="s">
        <v>335</v>
      </c>
      <c r="F19" s="8">
        <v>330</v>
      </c>
      <c r="G19" s="47">
        <v>2</v>
      </c>
      <c r="H19" s="47">
        <v>1</v>
      </c>
      <c r="I19" s="47">
        <v>1</v>
      </c>
      <c r="J19" s="47">
        <v>1</v>
      </c>
      <c r="K19" s="47">
        <v>0</v>
      </c>
      <c r="L19" s="47">
        <v>2</v>
      </c>
      <c r="M19" s="47">
        <v>1</v>
      </c>
    </row>
    <row r="20" spans="3:13" x14ac:dyDescent="0.25">
      <c r="F20" s="8">
        <v>777</v>
      </c>
      <c r="G20" s="47">
        <v>0</v>
      </c>
      <c r="H20" s="47">
        <v>1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</row>
    <row r="21" spans="3:13" x14ac:dyDescent="0.25">
      <c r="E21" s="8" t="s">
        <v>11907</v>
      </c>
      <c r="F21" s="8">
        <v>330</v>
      </c>
      <c r="G21" s="47">
        <v>0</v>
      </c>
      <c r="H21" s="47">
        <v>0</v>
      </c>
      <c r="I21" s="47">
        <v>0</v>
      </c>
      <c r="J21" s="47">
        <v>1</v>
      </c>
      <c r="K21" s="47">
        <v>0</v>
      </c>
      <c r="L21" s="47">
        <v>0</v>
      </c>
      <c r="M21" s="47">
        <v>1</v>
      </c>
    </row>
    <row r="22" spans="3:13" x14ac:dyDescent="0.25">
      <c r="C22" s="8" t="s">
        <v>798</v>
      </c>
      <c r="D22" s="8" t="s">
        <v>61</v>
      </c>
      <c r="E22" s="8" t="s">
        <v>335</v>
      </c>
      <c r="F22" s="8">
        <v>330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1</v>
      </c>
    </row>
    <row r="23" spans="3:13" x14ac:dyDescent="0.25">
      <c r="E23" s="8" t="s">
        <v>11907</v>
      </c>
      <c r="F23" s="8">
        <v>330</v>
      </c>
      <c r="G23" s="47">
        <v>0</v>
      </c>
      <c r="H23" s="47">
        <v>0</v>
      </c>
      <c r="I23" s="47">
        <v>0</v>
      </c>
      <c r="J23" s="47">
        <v>1</v>
      </c>
      <c r="K23" s="47">
        <v>0</v>
      </c>
      <c r="L23" s="47">
        <v>0</v>
      </c>
      <c r="M23" s="47">
        <v>0</v>
      </c>
    </row>
    <row r="24" spans="3:13" x14ac:dyDescent="0.25">
      <c r="C24" s="8" t="s">
        <v>695</v>
      </c>
      <c r="D24" s="8" t="s">
        <v>131</v>
      </c>
      <c r="E24" s="8" t="s">
        <v>335</v>
      </c>
      <c r="F24" s="8">
        <v>330</v>
      </c>
      <c r="G24" s="47">
        <v>1</v>
      </c>
      <c r="H24" s="47">
        <v>0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</row>
    <row r="25" spans="3:13" x14ac:dyDescent="0.25">
      <c r="E25" s="8" t="s">
        <v>11907</v>
      </c>
      <c r="F25" s="8">
        <v>777</v>
      </c>
      <c r="G25" s="47">
        <v>0</v>
      </c>
      <c r="H25" s="47">
        <v>1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</row>
    <row r="26" spans="3:13" x14ac:dyDescent="0.25">
      <c r="C26" s="8" t="s">
        <v>507</v>
      </c>
      <c r="D26" s="8" t="s">
        <v>133</v>
      </c>
      <c r="E26" s="8" t="s">
        <v>335</v>
      </c>
      <c r="F26" s="8">
        <v>330</v>
      </c>
      <c r="G26" s="47">
        <v>1</v>
      </c>
      <c r="H26" s="47">
        <v>1</v>
      </c>
      <c r="I26" s="47">
        <v>0</v>
      </c>
      <c r="J26" s="47">
        <v>0</v>
      </c>
      <c r="K26" s="47">
        <v>0</v>
      </c>
      <c r="L26" s="47">
        <v>1</v>
      </c>
      <c r="M26" s="47">
        <v>0</v>
      </c>
    </row>
    <row r="27" spans="3:13" x14ac:dyDescent="0.25">
      <c r="F27" s="8">
        <v>777</v>
      </c>
      <c r="G27" s="47">
        <v>0</v>
      </c>
      <c r="H27" s="47">
        <v>1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</row>
    <row r="28" spans="3:13" x14ac:dyDescent="0.25">
      <c r="E28" s="8" t="s">
        <v>11907</v>
      </c>
      <c r="F28" s="8">
        <v>330</v>
      </c>
      <c r="G28" s="47">
        <v>0</v>
      </c>
      <c r="H28" s="47">
        <v>0</v>
      </c>
      <c r="I28" s="47">
        <v>1</v>
      </c>
      <c r="J28" s="47">
        <v>1</v>
      </c>
      <c r="K28" s="47">
        <v>1</v>
      </c>
      <c r="L28" s="47">
        <v>1</v>
      </c>
      <c r="M28" s="47">
        <v>1</v>
      </c>
    </row>
    <row r="29" spans="3:13" x14ac:dyDescent="0.25">
      <c r="C29" s="8" t="s">
        <v>2761</v>
      </c>
      <c r="D29" s="8" t="s">
        <v>123</v>
      </c>
      <c r="E29" s="8" t="s">
        <v>335</v>
      </c>
      <c r="F29" s="8">
        <v>330</v>
      </c>
      <c r="G29" s="47">
        <v>0</v>
      </c>
      <c r="H29" s="47">
        <v>1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</row>
    <row r="30" spans="3:13" x14ac:dyDescent="0.25">
      <c r="F30" s="8">
        <v>777</v>
      </c>
      <c r="G30" s="47">
        <v>1</v>
      </c>
      <c r="H30" s="47">
        <v>0</v>
      </c>
      <c r="I30" s="47">
        <v>0</v>
      </c>
      <c r="J30" s="47">
        <v>1</v>
      </c>
      <c r="K30" s="47">
        <v>0</v>
      </c>
      <c r="L30" s="47">
        <v>0</v>
      </c>
      <c r="M30" s="47">
        <v>0</v>
      </c>
    </row>
    <row r="31" spans="3:13" x14ac:dyDescent="0.25">
      <c r="E31" s="8" t="s">
        <v>11907</v>
      </c>
      <c r="F31" s="8">
        <v>777</v>
      </c>
      <c r="G31" s="47">
        <v>0</v>
      </c>
      <c r="H31" s="47">
        <v>0</v>
      </c>
      <c r="I31" s="47">
        <v>2</v>
      </c>
      <c r="J31" s="47">
        <v>0</v>
      </c>
      <c r="K31" s="47">
        <v>0</v>
      </c>
      <c r="L31" s="47">
        <v>0</v>
      </c>
      <c r="M31" s="47">
        <v>0</v>
      </c>
    </row>
    <row r="32" spans="3:13" x14ac:dyDescent="0.25">
      <c r="C32" s="8" t="s">
        <v>405</v>
      </c>
      <c r="D32" s="8" t="s">
        <v>27</v>
      </c>
      <c r="E32" s="8" t="s">
        <v>335</v>
      </c>
      <c r="F32" s="8">
        <v>330</v>
      </c>
      <c r="G32" s="47">
        <v>0</v>
      </c>
      <c r="H32" s="47">
        <v>0</v>
      </c>
      <c r="I32" s="47">
        <v>0</v>
      </c>
      <c r="J32" s="47">
        <v>1</v>
      </c>
      <c r="K32" s="47">
        <v>0</v>
      </c>
      <c r="L32" s="47">
        <v>0</v>
      </c>
      <c r="M32" s="47">
        <v>1</v>
      </c>
    </row>
    <row r="33" spans="2:13" x14ac:dyDescent="0.25">
      <c r="C33" s="8" t="s">
        <v>1342</v>
      </c>
      <c r="D33" s="8" t="s">
        <v>141</v>
      </c>
      <c r="E33" s="8" t="s">
        <v>335</v>
      </c>
      <c r="F33" s="8">
        <v>310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1</v>
      </c>
      <c r="M33" s="47">
        <v>0</v>
      </c>
    </row>
    <row r="34" spans="2:13" x14ac:dyDescent="0.25">
      <c r="F34" s="8">
        <v>330</v>
      </c>
      <c r="G34" s="47">
        <v>1</v>
      </c>
      <c r="H34" s="47">
        <v>0</v>
      </c>
      <c r="I34" s="47">
        <v>0</v>
      </c>
      <c r="J34" s="47">
        <v>0</v>
      </c>
      <c r="K34" s="47">
        <v>0</v>
      </c>
      <c r="L34" s="47">
        <v>1</v>
      </c>
      <c r="M34" s="47">
        <v>0</v>
      </c>
    </row>
    <row r="35" spans="2:13" x14ac:dyDescent="0.25">
      <c r="C35" s="8" t="s">
        <v>4193</v>
      </c>
      <c r="D35" s="8" t="s">
        <v>136</v>
      </c>
      <c r="E35" s="8" t="s">
        <v>335</v>
      </c>
      <c r="F35" s="8">
        <v>310</v>
      </c>
      <c r="G35" s="47">
        <v>1</v>
      </c>
      <c r="H35" s="47">
        <v>0</v>
      </c>
      <c r="I35" s="47">
        <v>1</v>
      </c>
      <c r="J35" s="47">
        <v>0</v>
      </c>
      <c r="K35" s="47">
        <v>1</v>
      </c>
      <c r="L35" s="47">
        <v>0</v>
      </c>
      <c r="M35" s="47">
        <v>0</v>
      </c>
    </row>
    <row r="36" spans="2:13" x14ac:dyDescent="0.25">
      <c r="C36" s="8" t="s">
        <v>4553</v>
      </c>
      <c r="D36" s="8" t="s">
        <v>118</v>
      </c>
      <c r="E36" s="8" t="s">
        <v>335</v>
      </c>
      <c r="F36" s="8">
        <v>330</v>
      </c>
      <c r="G36" s="47">
        <v>1</v>
      </c>
      <c r="H36" s="47">
        <v>0</v>
      </c>
      <c r="I36" s="47">
        <v>0</v>
      </c>
      <c r="J36" s="47">
        <v>0</v>
      </c>
      <c r="K36" s="47">
        <v>1</v>
      </c>
      <c r="L36" s="47">
        <v>0</v>
      </c>
      <c r="M36" s="47">
        <v>0</v>
      </c>
    </row>
    <row r="37" spans="2:13" x14ac:dyDescent="0.25">
      <c r="E37" s="8" t="s">
        <v>11907</v>
      </c>
      <c r="F37" s="8">
        <v>330</v>
      </c>
      <c r="G37" s="47">
        <v>1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</row>
    <row r="38" spans="2:13" x14ac:dyDescent="0.25">
      <c r="C38" s="8" t="s">
        <v>1777</v>
      </c>
      <c r="D38" s="8" t="s">
        <v>160</v>
      </c>
      <c r="E38" s="8" t="s">
        <v>11907</v>
      </c>
      <c r="F38" s="8">
        <v>330</v>
      </c>
      <c r="G38" s="47">
        <v>1</v>
      </c>
      <c r="H38" s="47">
        <v>0</v>
      </c>
      <c r="I38" s="47">
        <v>1</v>
      </c>
      <c r="J38" s="47">
        <v>0</v>
      </c>
      <c r="K38" s="47">
        <v>0</v>
      </c>
      <c r="L38" s="47">
        <v>1</v>
      </c>
      <c r="M38" s="47">
        <v>0</v>
      </c>
    </row>
    <row r="39" spans="2:13" x14ac:dyDescent="0.25">
      <c r="C39" s="8" t="s">
        <v>2152</v>
      </c>
      <c r="D39" s="8" t="s">
        <v>111</v>
      </c>
      <c r="E39" s="8" t="s">
        <v>335</v>
      </c>
      <c r="F39" s="8">
        <v>330</v>
      </c>
      <c r="G39" s="47">
        <v>0</v>
      </c>
      <c r="H39" s="47">
        <v>1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</row>
    <row r="40" spans="2:13" x14ac:dyDescent="0.25">
      <c r="C40" s="8" t="s">
        <v>10355</v>
      </c>
      <c r="D40" s="8" t="s">
        <v>60</v>
      </c>
      <c r="E40" s="8" t="s">
        <v>11907</v>
      </c>
      <c r="F40" s="8">
        <v>330</v>
      </c>
      <c r="G40" s="47">
        <v>0</v>
      </c>
      <c r="H40" s="47">
        <v>0</v>
      </c>
      <c r="I40" s="47">
        <v>1</v>
      </c>
      <c r="J40" s="47">
        <v>1</v>
      </c>
      <c r="K40" s="47">
        <v>0</v>
      </c>
      <c r="L40" s="47">
        <v>1</v>
      </c>
      <c r="M40" s="47">
        <v>0</v>
      </c>
    </row>
    <row r="41" spans="2:13" x14ac:dyDescent="0.25">
      <c r="C41" s="8" t="s">
        <v>630</v>
      </c>
      <c r="D41" s="8" t="s">
        <v>138</v>
      </c>
      <c r="E41" s="8" t="s">
        <v>11907</v>
      </c>
      <c r="F41" s="8">
        <v>330</v>
      </c>
      <c r="G41" s="47">
        <v>0</v>
      </c>
      <c r="H41" s="47">
        <v>0</v>
      </c>
      <c r="I41" s="47">
        <v>0</v>
      </c>
      <c r="J41" s="47">
        <v>1</v>
      </c>
      <c r="K41" s="47">
        <v>0</v>
      </c>
      <c r="L41" s="47">
        <v>0</v>
      </c>
      <c r="M41" s="47">
        <v>1</v>
      </c>
    </row>
    <row r="42" spans="2:13" x14ac:dyDescent="0.25">
      <c r="C42" s="8" t="s">
        <v>1701</v>
      </c>
      <c r="D42" s="8" t="s">
        <v>129</v>
      </c>
      <c r="E42" s="8" t="s">
        <v>11907</v>
      </c>
      <c r="F42" s="8">
        <v>330</v>
      </c>
      <c r="G42" s="47">
        <v>0</v>
      </c>
      <c r="H42" s="47">
        <v>0</v>
      </c>
      <c r="I42" s="47">
        <v>0</v>
      </c>
      <c r="J42" s="47">
        <v>0</v>
      </c>
      <c r="K42" s="47">
        <v>1</v>
      </c>
      <c r="L42" s="47">
        <v>0</v>
      </c>
      <c r="M42" s="47">
        <v>0</v>
      </c>
    </row>
    <row r="43" spans="2:13" x14ac:dyDescent="0.25">
      <c r="C43" s="8" t="s">
        <v>1242</v>
      </c>
      <c r="D43" s="8" t="s">
        <v>128</v>
      </c>
      <c r="E43" s="8" t="s">
        <v>11907</v>
      </c>
      <c r="F43" s="8">
        <v>330</v>
      </c>
      <c r="G43" s="47">
        <v>0</v>
      </c>
      <c r="H43" s="47">
        <v>0</v>
      </c>
      <c r="I43" s="47">
        <v>0</v>
      </c>
      <c r="J43" s="47">
        <v>0</v>
      </c>
      <c r="K43" s="47">
        <v>1</v>
      </c>
      <c r="L43" s="47">
        <v>0</v>
      </c>
      <c r="M43" s="47">
        <v>0</v>
      </c>
    </row>
    <row r="44" spans="2:13" x14ac:dyDescent="0.25">
      <c r="B44" s="8" t="s">
        <v>349</v>
      </c>
      <c r="C44" s="8" t="s">
        <v>429</v>
      </c>
      <c r="D44" s="8" t="s">
        <v>37</v>
      </c>
      <c r="E44" s="8" t="s">
        <v>335</v>
      </c>
      <c r="F44" s="8">
        <v>330</v>
      </c>
      <c r="G44" s="47">
        <v>0</v>
      </c>
      <c r="H44" s="47">
        <v>0</v>
      </c>
      <c r="I44" s="47">
        <v>1</v>
      </c>
      <c r="J44" s="47">
        <v>1</v>
      </c>
      <c r="K44" s="47">
        <v>1</v>
      </c>
      <c r="L44" s="47">
        <v>1</v>
      </c>
      <c r="M44" s="47">
        <v>1</v>
      </c>
    </row>
    <row r="45" spans="2:13" x14ac:dyDescent="0.25">
      <c r="F45" s="8">
        <v>777</v>
      </c>
      <c r="G45" s="47">
        <v>1</v>
      </c>
      <c r="H45" s="47">
        <v>1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</row>
    <row r="46" spans="2:13" x14ac:dyDescent="0.25">
      <c r="E46" s="8" t="s">
        <v>11907</v>
      </c>
      <c r="F46" s="8">
        <v>777</v>
      </c>
      <c r="G46" s="47">
        <v>0</v>
      </c>
      <c r="H46" s="47">
        <v>1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</row>
    <row r="47" spans="2:13" x14ac:dyDescent="0.25">
      <c r="D47" s="8" t="s">
        <v>21</v>
      </c>
      <c r="E47" s="8" t="s">
        <v>11907</v>
      </c>
      <c r="F47" s="8">
        <v>777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</row>
    <row r="48" spans="2:13" x14ac:dyDescent="0.25">
      <c r="D48" s="8" t="s">
        <v>23</v>
      </c>
      <c r="E48" s="8" t="s">
        <v>335</v>
      </c>
      <c r="F48" s="8">
        <v>330</v>
      </c>
      <c r="G48" s="47">
        <v>1</v>
      </c>
      <c r="H48" s="47">
        <v>0</v>
      </c>
      <c r="I48" s="47">
        <v>1</v>
      </c>
      <c r="J48" s="47">
        <v>0</v>
      </c>
      <c r="K48" s="47">
        <v>0</v>
      </c>
      <c r="L48" s="47">
        <v>0</v>
      </c>
      <c r="M48" s="47">
        <v>0</v>
      </c>
    </row>
    <row r="49" spans="3:13" x14ac:dyDescent="0.25">
      <c r="F49" s="8">
        <v>777</v>
      </c>
      <c r="G49" s="47">
        <v>0</v>
      </c>
      <c r="H49" s="47">
        <v>1</v>
      </c>
      <c r="I49" s="47">
        <v>0</v>
      </c>
      <c r="J49" s="47">
        <v>1</v>
      </c>
      <c r="K49" s="47">
        <v>1</v>
      </c>
      <c r="L49" s="47">
        <v>1</v>
      </c>
      <c r="M49" s="47">
        <v>1</v>
      </c>
    </row>
    <row r="50" spans="3:13" x14ac:dyDescent="0.25">
      <c r="E50" s="8" t="s">
        <v>11907</v>
      </c>
      <c r="F50" s="8">
        <v>777</v>
      </c>
      <c r="G50" s="47">
        <v>0</v>
      </c>
      <c r="H50" s="47">
        <v>1</v>
      </c>
      <c r="I50" s="47">
        <v>0</v>
      </c>
      <c r="J50" s="47">
        <v>0</v>
      </c>
      <c r="K50" s="47">
        <v>0</v>
      </c>
      <c r="L50" s="47">
        <v>1</v>
      </c>
      <c r="M50" s="47">
        <v>0</v>
      </c>
    </row>
    <row r="51" spans="3:13" x14ac:dyDescent="0.25">
      <c r="D51" s="8" t="s">
        <v>14653</v>
      </c>
      <c r="E51" s="8" t="s">
        <v>335</v>
      </c>
      <c r="F51" s="8">
        <v>330</v>
      </c>
      <c r="G51" s="47">
        <v>1</v>
      </c>
      <c r="H51" s="47">
        <v>0</v>
      </c>
      <c r="I51" s="47">
        <v>1</v>
      </c>
      <c r="J51" s="47">
        <v>0</v>
      </c>
      <c r="K51" s="47">
        <v>0</v>
      </c>
      <c r="L51" s="47">
        <v>1</v>
      </c>
      <c r="M51" s="47">
        <v>0</v>
      </c>
    </row>
    <row r="52" spans="3:13" x14ac:dyDescent="0.25">
      <c r="C52" s="8" t="s">
        <v>18103</v>
      </c>
      <c r="D52" s="8" t="s">
        <v>36</v>
      </c>
      <c r="E52" s="8" t="s">
        <v>335</v>
      </c>
      <c r="F52" s="8">
        <v>330</v>
      </c>
      <c r="G52" s="47">
        <v>0</v>
      </c>
      <c r="H52" s="47">
        <v>1</v>
      </c>
      <c r="I52" s="47">
        <v>1</v>
      </c>
      <c r="J52" s="47">
        <v>0</v>
      </c>
      <c r="K52" s="47">
        <v>1</v>
      </c>
      <c r="L52" s="47">
        <v>2</v>
      </c>
      <c r="M52" s="47">
        <v>1</v>
      </c>
    </row>
    <row r="53" spans="3:13" x14ac:dyDescent="0.25">
      <c r="F53" s="8">
        <v>777</v>
      </c>
      <c r="G53" s="47">
        <v>1</v>
      </c>
      <c r="H53" s="47">
        <v>0</v>
      </c>
      <c r="I53" s="47">
        <v>0</v>
      </c>
      <c r="J53" s="47">
        <v>1</v>
      </c>
      <c r="K53" s="47">
        <v>0</v>
      </c>
      <c r="L53" s="47">
        <v>0</v>
      </c>
      <c r="M53" s="47">
        <v>0</v>
      </c>
    </row>
    <row r="54" spans="3:13" x14ac:dyDescent="0.25">
      <c r="E54" s="8" t="s">
        <v>11907</v>
      </c>
      <c r="F54" s="8">
        <v>777</v>
      </c>
      <c r="G54" s="47">
        <v>1</v>
      </c>
      <c r="H54" s="47">
        <v>0</v>
      </c>
      <c r="I54" s="47">
        <v>0</v>
      </c>
      <c r="J54" s="47">
        <v>1</v>
      </c>
      <c r="K54" s="47">
        <v>1</v>
      </c>
      <c r="L54" s="47">
        <v>1</v>
      </c>
      <c r="M54" s="47">
        <v>1</v>
      </c>
    </row>
    <row r="55" spans="3:13" x14ac:dyDescent="0.25">
      <c r="C55" s="8" t="s">
        <v>939</v>
      </c>
      <c r="D55" s="8" t="s">
        <v>89</v>
      </c>
      <c r="E55" s="8" t="s">
        <v>335</v>
      </c>
      <c r="F55" s="8">
        <v>330</v>
      </c>
      <c r="G55" s="47">
        <v>3</v>
      </c>
      <c r="H55" s="47">
        <v>0</v>
      </c>
      <c r="I55" s="47">
        <v>3</v>
      </c>
      <c r="J55" s="47">
        <v>2</v>
      </c>
      <c r="K55" s="47">
        <v>1</v>
      </c>
      <c r="L55" s="47">
        <v>3</v>
      </c>
      <c r="M55" s="47">
        <v>3</v>
      </c>
    </row>
    <row r="56" spans="3:13" x14ac:dyDescent="0.25">
      <c r="F56" s="8">
        <v>777</v>
      </c>
      <c r="G56" s="47">
        <v>0</v>
      </c>
      <c r="H56" s="47">
        <v>1</v>
      </c>
      <c r="I56" s="47">
        <v>0</v>
      </c>
      <c r="J56" s="47">
        <v>1</v>
      </c>
      <c r="K56" s="47">
        <v>0</v>
      </c>
      <c r="L56" s="47">
        <v>1</v>
      </c>
      <c r="M56" s="47">
        <v>0</v>
      </c>
    </row>
    <row r="57" spans="3:13" x14ac:dyDescent="0.25">
      <c r="C57" s="8" t="s">
        <v>5360</v>
      </c>
      <c r="D57" s="8" t="s">
        <v>86</v>
      </c>
      <c r="E57" s="8" t="s">
        <v>335</v>
      </c>
      <c r="F57" s="8">
        <v>330</v>
      </c>
      <c r="G57" s="47">
        <v>1</v>
      </c>
      <c r="H57" s="47">
        <v>2</v>
      </c>
      <c r="I57" s="47">
        <v>0</v>
      </c>
      <c r="J57" s="47">
        <v>3</v>
      </c>
      <c r="K57" s="47">
        <v>1</v>
      </c>
      <c r="L57" s="47">
        <v>1</v>
      </c>
      <c r="M57" s="47">
        <v>2</v>
      </c>
    </row>
    <row r="58" spans="3:13" x14ac:dyDescent="0.25">
      <c r="F58" s="8">
        <v>777</v>
      </c>
      <c r="G58" s="47">
        <v>1</v>
      </c>
      <c r="H58" s="47">
        <v>0</v>
      </c>
      <c r="I58" s="47">
        <v>1</v>
      </c>
      <c r="J58" s="47">
        <v>1</v>
      </c>
      <c r="K58" s="47">
        <v>0</v>
      </c>
      <c r="L58" s="47">
        <v>2</v>
      </c>
      <c r="M58" s="47">
        <v>1</v>
      </c>
    </row>
    <row r="59" spans="3:13" x14ac:dyDescent="0.25">
      <c r="E59" s="8" t="s">
        <v>11907</v>
      </c>
      <c r="F59" s="8">
        <v>777</v>
      </c>
      <c r="G59" s="47">
        <v>0</v>
      </c>
      <c r="H59" s="47">
        <v>4</v>
      </c>
      <c r="I59" s="47">
        <v>2</v>
      </c>
      <c r="J59" s="47">
        <v>0</v>
      </c>
      <c r="K59" s="47">
        <v>0</v>
      </c>
      <c r="L59" s="47">
        <v>0</v>
      </c>
      <c r="M59" s="47">
        <v>0</v>
      </c>
    </row>
    <row r="60" spans="3:13" x14ac:dyDescent="0.25">
      <c r="C60" s="8" t="s">
        <v>1143</v>
      </c>
      <c r="D60" s="8" t="s">
        <v>34</v>
      </c>
      <c r="E60" s="8" t="s">
        <v>335</v>
      </c>
      <c r="F60" s="8">
        <v>777</v>
      </c>
      <c r="G60" s="47">
        <v>0</v>
      </c>
      <c r="H60" s="47">
        <v>0</v>
      </c>
      <c r="I60" s="47">
        <v>0</v>
      </c>
      <c r="J60" s="47">
        <v>1</v>
      </c>
      <c r="K60" s="47">
        <v>0</v>
      </c>
      <c r="L60" s="47">
        <v>1</v>
      </c>
      <c r="M60" s="47">
        <v>0</v>
      </c>
    </row>
    <row r="61" spans="3:13" x14ac:dyDescent="0.25">
      <c r="E61" s="8" t="s">
        <v>11907</v>
      </c>
      <c r="F61" s="8">
        <v>330</v>
      </c>
      <c r="G61" s="47">
        <v>0</v>
      </c>
      <c r="H61" s="47">
        <v>0</v>
      </c>
      <c r="I61" s="47">
        <v>1</v>
      </c>
      <c r="J61" s="47">
        <v>1</v>
      </c>
      <c r="K61" s="47">
        <v>1</v>
      </c>
      <c r="L61" s="47">
        <v>1</v>
      </c>
      <c r="M61" s="47">
        <v>1</v>
      </c>
    </row>
    <row r="62" spans="3:13" x14ac:dyDescent="0.25">
      <c r="F62" s="8">
        <v>777</v>
      </c>
      <c r="G62" s="47">
        <v>1</v>
      </c>
      <c r="H62" s="47">
        <v>1</v>
      </c>
      <c r="I62" s="47">
        <v>0</v>
      </c>
      <c r="J62" s="47">
        <v>0</v>
      </c>
      <c r="K62" s="47">
        <v>0</v>
      </c>
      <c r="L62" s="47">
        <v>0</v>
      </c>
      <c r="M62" s="47">
        <v>0</v>
      </c>
    </row>
    <row r="63" spans="3:13" x14ac:dyDescent="0.25">
      <c r="F63" s="8">
        <v>789</v>
      </c>
      <c r="G63" s="47">
        <v>0</v>
      </c>
      <c r="H63" s="47">
        <v>0</v>
      </c>
      <c r="I63" s="47">
        <v>0</v>
      </c>
      <c r="J63" s="47">
        <v>0</v>
      </c>
      <c r="K63" s="47">
        <v>1</v>
      </c>
      <c r="L63" s="47">
        <v>0</v>
      </c>
      <c r="M63" s="47">
        <v>1</v>
      </c>
    </row>
    <row r="64" spans="3:13" x14ac:dyDescent="0.25">
      <c r="C64" s="8" t="s">
        <v>18097</v>
      </c>
      <c r="D64" s="8" t="s">
        <v>42</v>
      </c>
      <c r="E64" s="8" t="s">
        <v>335</v>
      </c>
      <c r="F64" s="8">
        <v>777</v>
      </c>
      <c r="G64" s="47">
        <v>0</v>
      </c>
      <c r="H64" s="47">
        <v>0</v>
      </c>
      <c r="I64" s="47">
        <v>0</v>
      </c>
      <c r="J64" s="47">
        <v>1</v>
      </c>
      <c r="K64" s="47">
        <v>0</v>
      </c>
      <c r="L64" s="47">
        <v>1</v>
      </c>
      <c r="M64" s="47">
        <v>0</v>
      </c>
    </row>
    <row r="65" spans="3:13" x14ac:dyDescent="0.25">
      <c r="E65" s="8" t="s">
        <v>11907</v>
      </c>
      <c r="F65" s="8">
        <v>330</v>
      </c>
      <c r="G65" s="47">
        <v>0</v>
      </c>
      <c r="H65" s="47">
        <v>0</v>
      </c>
      <c r="I65" s="47">
        <v>0</v>
      </c>
      <c r="J65" s="47">
        <v>0</v>
      </c>
      <c r="K65" s="47">
        <v>1</v>
      </c>
      <c r="L65" s="47">
        <v>0</v>
      </c>
      <c r="M65" s="47">
        <v>1</v>
      </c>
    </row>
    <row r="66" spans="3:13" x14ac:dyDescent="0.25">
      <c r="F66" s="8">
        <v>777</v>
      </c>
      <c r="G66" s="47">
        <v>0</v>
      </c>
      <c r="H66" s="47">
        <v>0</v>
      </c>
      <c r="I66" s="47">
        <v>1</v>
      </c>
      <c r="J66" s="47">
        <v>1</v>
      </c>
      <c r="K66" s="47">
        <v>1</v>
      </c>
      <c r="L66" s="47">
        <v>1</v>
      </c>
      <c r="M66" s="47">
        <v>1</v>
      </c>
    </row>
    <row r="67" spans="3:13" x14ac:dyDescent="0.25">
      <c r="F67" s="8">
        <v>789</v>
      </c>
      <c r="G67" s="47">
        <v>0</v>
      </c>
      <c r="H67" s="47">
        <v>1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</row>
    <row r="68" spans="3:13" x14ac:dyDescent="0.25">
      <c r="C68" s="8" t="s">
        <v>12865</v>
      </c>
      <c r="D68" s="8" t="s">
        <v>32</v>
      </c>
      <c r="E68" s="8" t="s">
        <v>335</v>
      </c>
      <c r="F68" s="8">
        <v>747</v>
      </c>
      <c r="G68" s="47">
        <v>1</v>
      </c>
      <c r="H68" s="47">
        <v>0</v>
      </c>
      <c r="I68" s="47">
        <v>1</v>
      </c>
      <c r="J68" s="47">
        <v>0</v>
      </c>
      <c r="K68" s="47">
        <v>0</v>
      </c>
      <c r="L68" s="47">
        <v>0</v>
      </c>
      <c r="M68" s="47">
        <v>0</v>
      </c>
    </row>
    <row r="69" spans="3:13" x14ac:dyDescent="0.25">
      <c r="E69" s="8" t="s">
        <v>11907</v>
      </c>
      <c r="F69" s="8">
        <v>777</v>
      </c>
      <c r="G69" s="47">
        <v>0</v>
      </c>
      <c r="H69" s="47">
        <v>0</v>
      </c>
      <c r="I69" s="47">
        <v>1</v>
      </c>
      <c r="J69" s="47">
        <v>1</v>
      </c>
      <c r="K69" s="47">
        <v>1</v>
      </c>
      <c r="L69" s="47">
        <v>1</v>
      </c>
      <c r="M69" s="47">
        <v>1</v>
      </c>
    </row>
    <row r="70" spans="3:13" x14ac:dyDescent="0.25">
      <c r="F70" s="8">
        <v>789</v>
      </c>
      <c r="G70" s="47">
        <v>0</v>
      </c>
      <c r="H70" s="47">
        <v>0</v>
      </c>
      <c r="I70" s="47">
        <v>0</v>
      </c>
      <c r="J70" s="47">
        <v>0</v>
      </c>
      <c r="K70" s="47">
        <v>1</v>
      </c>
      <c r="L70" s="47">
        <v>0</v>
      </c>
      <c r="M70" s="47">
        <v>0</v>
      </c>
    </row>
    <row r="71" spans="3:13" x14ac:dyDescent="0.25">
      <c r="C71" s="8" t="s">
        <v>18104</v>
      </c>
      <c r="D71" s="8" t="s">
        <v>22</v>
      </c>
      <c r="E71" s="8" t="s">
        <v>335</v>
      </c>
      <c r="F71" s="8">
        <v>777</v>
      </c>
      <c r="G71" s="47">
        <v>0</v>
      </c>
      <c r="H71" s="47">
        <v>0</v>
      </c>
      <c r="I71" s="47">
        <v>0</v>
      </c>
      <c r="J71" s="47">
        <v>1</v>
      </c>
      <c r="K71" s="47">
        <v>0</v>
      </c>
      <c r="L71" s="47">
        <v>1</v>
      </c>
      <c r="M71" s="47">
        <v>0</v>
      </c>
    </row>
    <row r="72" spans="3:13" x14ac:dyDescent="0.25">
      <c r="E72" s="8" t="s">
        <v>11907</v>
      </c>
      <c r="F72" s="8">
        <v>777</v>
      </c>
      <c r="G72" s="47">
        <v>0</v>
      </c>
      <c r="H72" s="47">
        <v>1</v>
      </c>
      <c r="I72" s="47">
        <v>1</v>
      </c>
      <c r="J72" s="47">
        <v>1</v>
      </c>
      <c r="K72" s="47">
        <v>1</v>
      </c>
      <c r="L72" s="47">
        <v>1</v>
      </c>
      <c r="M72" s="47">
        <v>1</v>
      </c>
    </row>
    <row r="73" spans="3:13" x14ac:dyDescent="0.25">
      <c r="C73" s="8" t="s">
        <v>1618</v>
      </c>
      <c r="D73" s="8" t="s">
        <v>35</v>
      </c>
      <c r="E73" s="8" t="s">
        <v>11907</v>
      </c>
      <c r="F73" s="8">
        <v>777</v>
      </c>
      <c r="G73" s="47">
        <v>1</v>
      </c>
      <c r="H73" s="47">
        <v>1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</row>
    <row r="74" spans="3:13" x14ac:dyDescent="0.25">
      <c r="C74" s="8" t="s">
        <v>1572</v>
      </c>
      <c r="D74" s="8" t="s">
        <v>312</v>
      </c>
      <c r="E74" s="8" t="s">
        <v>335</v>
      </c>
      <c r="F74" s="8">
        <v>330</v>
      </c>
      <c r="G74" s="47">
        <v>0</v>
      </c>
      <c r="H74" s="47">
        <v>0</v>
      </c>
      <c r="I74" s="47">
        <v>0</v>
      </c>
      <c r="J74" s="47">
        <v>0</v>
      </c>
      <c r="K74" s="47">
        <v>1</v>
      </c>
      <c r="L74" s="47">
        <v>0</v>
      </c>
      <c r="M74" s="47">
        <v>0</v>
      </c>
    </row>
    <row r="75" spans="3:13" x14ac:dyDescent="0.25">
      <c r="F75" s="8">
        <v>777</v>
      </c>
      <c r="G75" s="47">
        <v>0</v>
      </c>
      <c r="H75" s="47">
        <v>0</v>
      </c>
      <c r="I75" s="47">
        <v>0</v>
      </c>
      <c r="J75" s="47">
        <v>1</v>
      </c>
      <c r="K75" s="47">
        <v>0</v>
      </c>
      <c r="L75" s="47">
        <v>0</v>
      </c>
      <c r="M75" s="47">
        <v>1</v>
      </c>
    </row>
    <row r="76" spans="3:13" x14ac:dyDescent="0.25">
      <c r="D76" s="8" t="s">
        <v>91</v>
      </c>
      <c r="E76" s="8" t="s">
        <v>335</v>
      </c>
      <c r="F76" s="8">
        <v>330</v>
      </c>
      <c r="G76" s="47">
        <v>0</v>
      </c>
      <c r="H76" s="47">
        <v>0</v>
      </c>
      <c r="I76" s="47">
        <v>0</v>
      </c>
      <c r="J76" s="47">
        <v>1</v>
      </c>
      <c r="K76" s="47">
        <v>0</v>
      </c>
      <c r="L76" s="47">
        <v>0</v>
      </c>
      <c r="M76" s="47">
        <v>0</v>
      </c>
    </row>
    <row r="77" spans="3:13" x14ac:dyDescent="0.25">
      <c r="E77" s="8" t="s">
        <v>11907</v>
      </c>
      <c r="F77" s="8">
        <v>330</v>
      </c>
      <c r="G77" s="47">
        <v>0</v>
      </c>
      <c r="H77" s="47">
        <v>0</v>
      </c>
      <c r="I77" s="47">
        <v>1</v>
      </c>
      <c r="J77" s="47">
        <v>1</v>
      </c>
      <c r="K77" s="47">
        <v>1</v>
      </c>
      <c r="L77" s="47">
        <v>1</v>
      </c>
      <c r="M77" s="47">
        <v>1</v>
      </c>
    </row>
    <row r="78" spans="3:13" x14ac:dyDescent="0.25">
      <c r="C78" s="8" t="s">
        <v>2279</v>
      </c>
      <c r="D78" s="8" t="s">
        <v>62</v>
      </c>
      <c r="E78" s="8" t="s">
        <v>335</v>
      </c>
      <c r="F78" s="8">
        <v>747</v>
      </c>
      <c r="G78" s="47">
        <v>1</v>
      </c>
      <c r="H78" s="47">
        <v>0</v>
      </c>
      <c r="I78" s="47">
        <v>2</v>
      </c>
      <c r="J78" s="47">
        <v>0</v>
      </c>
      <c r="K78" s="47">
        <v>1</v>
      </c>
      <c r="L78" s="47">
        <v>0</v>
      </c>
      <c r="M78" s="47">
        <v>0</v>
      </c>
    </row>
    <row r="79" spans="3:13" x14ac:dyDescent="0.25">
      <c r="D79" s="8" t="s">
        <v>63</v>
      </c>
      <c r="E79" s="8" t="s">
        <v>335</v>
      </c>
      <c r="F79" s="8">
        <v>777</v>
      </c>
      <c r="G79" s="47">
        <v>0</v>
      </c>
      <c r="H79" s="47">
        <v>0</v>
      </c>
      <c r="I79" s="47">
        <v>0</v>
      </c>
      <c r="J79" s="47">
        <v>1</v>
      </c>
      <c r="K79" s="47">
        <v>0</v>
      </c>
      <c r="L79" s="47">
        <v>1</v>
      </c>
      <c r="M79" s="47">
        <v>0</v>
      </c>
    </row>
    <row r="80" spans="3:13" x14ac:dyDescent="0.25">
      <c r="C80" s="8" t="s">
        <v>720</v>
      </c>
      <c r="D80" s="8" t="s">
        <v>31</v>
      </c>
      <c r="E80" s="8" t="s">
        <v>11907</v>
      </c>
      <c r="F80" s="8">
        <v>789</v>
      </c>
      <c r="G80" s="47">
        <v>0</v>
      </c>
      <c r="H80" s="47">
        <v>1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</row>
    <row r="81" spans="2:13" x14ac:dyDescent="0.25">
      <c r="C81" s="8" t="s">
        <v>1670</v>
      </c>
      <c r="D81" s="8" t="s">
        <v>319</v>
      </c>
      <c r="E81" s="8" t="s">
        <v>11907</v>
      </c>
      <c r="F81" s="8">
        <v>777</v>
      </c>
      <c r="G81" s="47">
        <v>0</v>
      </c>
      <c r="H81" s="47">
        <v>1</v>
      </c>
      <c r="I81" s="47">
        <v>0</v>
      </c>
      <c r="J81" s="47">
        <v>0</v>
      </c>
      <c r="K81" s="47">
        <v>0</v>
      </c>
      <c r="L81" s="47">
        <v>0</v>
      </c>
      <c r="M81" s="47">
        <v>0</v>
      </c>
    </row>
    <row r="82" spans="2:13" x14ac:dyDescent="0.25">
      <c r="C82" s="8" t="s">
        <v>425</v>
      </c>
      <c r="D82" s="8" t="s">
        <v>4364</v>
      </c>
      <c r="E82" s="8" t="s">
        <v>11907</v>
      </c>
      <c r="F82" s="8">
        <v>789</v>
      </c>
      <c r="G82" s="47">
        <v>0</v>
      </c>
      <c r="H82" s="47">
        <v>0</v>
      </c>
      <c r="I82" s="47">
        <v>1</v>
      </c>
      <c r="J82" s="47">
        <v>1</v>
      </c>
      <c r="K82" s="47">
        <v>1</v>
      </c>
      <c r="L82" s="47">
        <v>1</v>
      </c>
      <c r="M82" s="47">
        <v>1</v>
      </c>
    </row>
    <row r="83" spans="2:13" x14ac:dyDescent="0.25">
      <c r="D83" s="8" t="s">
        <v>33</v>
      </c>
      <c r="E83" s="8" t="s">
        <v>11907</v>
      </c>
      <c r="F83" s="8">
        <v>777</v>
      </c>
      <c r="G83" s="47">
        <v>0</v>
      </c>
      <c r="H83" s="47">
        <v>0</v>
      </c>
      <c r="I83" s="47">
        <v>1</v>
      </c>
      <c r="J83" s="47">
        <v>1</v>
      </c>
      <c r="K83" s="47">
        <v>1</v>
      </c>
      <c r="L83" s="47">
        <v>1</v>
      </c>
      <c r="M83" s="47">
        <v>1</v>
      </c>
    </row>
    <row r="84" spans="2:13" x14ac:dyDescent="0.25">
      <c r="C84" s="8" t="s">
        <v>437</v>
      </c>
      <c r="D84" s="8" t="s">
        <v>41</v>
      </c>
      <c r="E84" s="8" t="s">
        <v>11907</v>
      </c>
      <c r="F84" s="8">
        <v>350</v>
      </c>
      <c r="G84" s="47">
        <v>0</v>
      </c>
      <c r="H84" s="47">
        <v>0</v>
      </c>
      <c r="I84" s="47">
        <v>1</v>
      </c>
      <c r="J84" s="47">
        <v>1</v>
      </c>
      <c r="K84" s="47">
        <v>1</v>
      </c>
      <c r="L84" s="47">
        <v>1</v>
      </c>
      <c r="M84" s="47">
        <v>1</v>
      </c>
    </row>
    <row r="85" spans="2:13" x14ac:dyDescent="0.25">
      <c r="F85" s="8">
        <v>777</v>
      </c>
      <c r="G85" s="47">
        <v>0</v>
      </c>
      <c r="H85" s="47">
        <v>0</v>
      </c>
      <c r="I85" s="47">
        <v>0</v>
      </c>
      <c r="J85" s="47">
        <v>1</v>
      </c>
      <c r="K85" s="47">
        <v>0</v>
      </c>
      <c r="L85" s="47">
        <v>0</v>
      </c>
      <c r="M85" s="47">
        <v>0</v>
      </c>
    </row>
    <row r="86" spans="2:13" x14ac:dyDescent="0.25">
      <c r="B86" s="8" t="s">
        <v>10370</v>
      </c>
      <c r="C86" s="8" t="s">
        <v>1599</v>
      </c>
      <c r="D86" s="8" t="s">
        <v>165</v>
      </c>
      <c r="E86" s="8" t="s">
        <v>335</v>
      </c>
      <c r="F86" s="8">
        <v>330</v>
      </c>
      <c r="G86" s="47">
        <v>0</v>
      </c>
      <c r="H86" s="47">
        <v>0</v>
      </c>
      <c r="I86" s="47">
        <v>0</v>
      </c>
      <c r="J86" s="47">
        <v>0</v>
      </c>
      <c r="K86" s="47">
        <v>1</v>
      </c>
      <c r="L86" s="47">
        <v>0</v>
      </c>
      <c r="M86" s="47">
        <v>1</v>
      </c>
    </row>
    <row r="87" spans="2:13" x14ac:dyDescent="0.25">
      <c r="E87" s="8" t="s">
        <v>11907</v>
      </c>
      <c r="F87" s="8">
        <v>777</v>
      </c>
      <c r="G87" s="47">
        <v>0</v>
      </c>
      <c r="H87" s="47">
        <v>1</v>
      </c>
      <c r="I87" s="47">
        <v>0</v>
      </c>
      <c r="J87" s="47">
        <v>0</v>
      </c>
      <c r="K87" s="47">
        <v>0</v>
      </c>
      <c r="L87" s="47">
        <v>0</v>
      </c>
      <c r="M87" s="47">
        <v>0</v>
      </c>
    </row>
    <row r="88" spans="2:13" x14ac:dyDescent="0.25">
      <c r="C88" s="8" t="s">
        <v>2855</v>
      </c>
      <c r="D88" s="8" t="s">
        <v>151</v>
      </c>
      <c r="E88" s="8" t="s">
        <v>335</v>
      </c>
      <c r="F88" s="8">
        <v>330</v>
      </c>
      <c r="G88" s="47">
        <v>0</v>
      </c>
      <c r="H88" s="47">
        <v>1</v>
      </c>
      <c r="I88" s="47">
        <v>0</v>
      </c>
      <c r="J88" s="47">
        <v>0</v>
      </c>
      <c r="K88" s="47">
        <v>1</v>
      </c>
      <c r="L88" s="47">
        <v>0</v>
      </c>
      <c r="M88" s="47">
        <v>0</v>
      </c>
    </row>
    <row r="89" spans="2:13" x14ac:dyDescent="0.25">
      <c r="C89" s="8" t="s">
        <v>741</v>
      </c>
      <c r="D89" s="8" t="s">
        <v>322</v>
      </c>
      <c r="E89" s="8" t="s">
        <v>335</v>
      </c>
      <c r="F89" s="8">
        <v>330</v>
      </c>
      <c r="G89" s="47">
        <v>1</v>
      </c>
      <c r="H89" s="47">
        <v>0</v>
      </c>
      <c r="I89" s="47">
        <v>0</v>
      </c>
      <c r="J89" s="47">
        <v>1</v>
      </c>
      <c r="K89" s="47">
        <v>0</v>
      </c>
      <c r="L89" s="47">
        <v>0</v>
      </c>
      <c r="M89" s="47">
        <v>0</v>
      </c>
    </row>
    <row r="90" spans="2:13" x14ac:dyDescent="0.25">
      <c r="D90" s="8" t="s">
        <v>155</v>
      </c>
      <c r="E90" s="8" t="s">
        <v>335</v>
      </c>
      <c r="F90" s="8">
        <v>330</v>
      </c>
      <c r="G90" s="47">
        <v>0</v>
      </c>
      <c r="H90" s="47">
        <v>0</v>
      </c>
      <c r="I90" s="47">
        <v>0</v>
      </c>
      <c r="J90" s="47">
        <v>1</v>
      </c>
      <c r="K90" s="47">
        <v>0</v>
      </c>
      <c r="L90" s="47">
        <v>0</v>
      </c>
      <c r="M90" s="47">
        <v>1</v>
      </c>
    </row>
    <row r="91" spans="2:13" x14ac:dyDescent="0.25">
      <c r="F91" s="8">
        <v>747</v>
      </c>
      <c r="G91" s="47">
        <v>0</v>
      </c>
      <c r="H91" s="47">
        <v>1</v>
      </c>
      <c r="I91" s="47">
        <v>0</v>
      </c>
      <c r="J91" s="47">
        <v>0</v>
      </c>
      <c r="K91" s="47">
        <v>0</v>
      </c>
      <c r="L91" s="47">
        <v>1</v>
      </c>
      <c r="M91" s="47">
        <v>0</v>
      </c>
    </row>
    <row r="92" spans="2:13" x14ac:dyDescent="0.25">
      <c r="F92" s="8">
        <v>777</v>
      </c>
      <c r="G92" s="47">
        <v>0</v>
      </c>
      <c r="H92" s="47">
        <v>0</v>
      </c>
      <c r="I92" s="47">
        <v>0</v>
      </c>
      <c r="J92" s="47">
        <v>0</v>
      </c>
      <c r="K92" s="47">
        <v>1</v>
      </c>
      <c r="L92" s="47">
        <v>0</v>
      </c>
      <c r="M92" s="47">
        <v>0</v>
      </c>
    </row>
    <row r="93" spans="2:13" x14ac:dyDescent="0.25">
      <c r="D93" s="8" t="s">
        <v>153</v>
      </c>
      <c r="E93" s="8" t="s">
        <v>335</v>
      </c>
      <c r="F93" s="8">
        <v>330</v>
      </c>
      <c r="G93" s="47">
        <v>2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</row>
    <row r="94" spans="2:13" x14ac:dyDescent="0.25">
      <c r="F94" s="8">
        <v>747</v>
      </c>
      <c r="G94" s="47">
        <v>0</v>
      </c>
      <c r="H94" s="47">
        <v>0</v>
      </c>
      <c r="I94" s="47">
        <v>1</v>
      </c>
      <c r="J94" s="47">
        <v>0</v>
      </c>
      <c r="K94" s="47">
        <v>1</v>
      </c>
      <c r="L94" s="47">
        <v>0</v>
      </c>
      <c r="M94" s="47">
        <v>0</v>
      </c>
    </row>
    <row r="95" spans="2:13" x14ac:dyDescent="0.25">
      <c r="D95" s="8" t="s">
        <v>311</v>
      </c>
      <c r="E95" s="8" t="s">
        <v>335</v>
      </c>
      <c r="F95" s="8">
        <v>330</v>
      </c>
      <c r="G95" s="47">
        <v>0</v>
      </c>
      <c r="H95" s="47">
        <v>1</v>
      </c>
      <c r="I95" s="47">
        <v>1</v>
      </c>
      <c r="J95" s="47">
        <v>0</v>
      </c>
      <c r="K95" s="47">
        <v>1</v>
      </c>
      <c r="L95" s="47">
        <v>1</v>
      </c>
      <c r="M95" s="47">
        <v>0</v>
      </c>
    </row>
    <row r="96" spans="2:13" x14ac:dyDescent="0.25">
      <c r="D96" s="8" t="s">
        <v>315</v>
      </c>
      <c r="E96" s="8" t="s">
        <v>335</v>
      </c>
      <c r="F96" s="8">
        <v>330</v>
      </c>
      <c r="G96" s="47">
        <v>0</v>
      </c>
      <c r="H96" s="47">
        <v>0</v>
      </c>
      <c r="I96" s="47">
        <v>0</v>
      </c>
      <c r="J96" s="47">
        <v>0</v>
      </c>
      <c r="K96" s="47">
        <v>1</v>
      </c>
      <c r="L96" s="47">
        <v>0</v>
      </c>
      <c r="M96" s="47">
        <v>1</v>
      </c>
    </row>
    <row r="97" spans="3:13" x14ac:dyDescent="0.25">
      <c r="D97" s="8" t="s">
        <v>1006</v>
      </c>
      <c r="E97" s="8" t="s">
        <v>335</v>
      </c>
      <c r="F97" s="8">
        <v>330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  <c r="M97" s="47">
        <v>1</v>
      </c>
    </row>
    <row r="98" spans="3:13" x14ac:dyDescent="0.25">
      <c r="C98" s="8" t="s">
        <v>1978</v>
      </c>
      <c r="D98" s="8" t="s">
        <v>80</v>
      </c>
      <c r="E98" s="8" t="s">
        <v>335</v>
      </c>
      <c r="F98" s="8">
        <v>310</v>
      </c>
      <c r="G98" s="47">
        <v>0</v>
      </c>
      <c r="H98" s="47">
        <v>0</v>
      </c>
      <c r="I98" s="47">
        <v>0</v>
      </c>
      <c r="J98" s="47">
        <v>0</v>
      </c>
      <c r="K98" s="47">
        <v>0</v>
      </c>
      <c r="L98" s="47">
        <v>0</v>
      </c>
      <c r="M98" s="47">
        <v>1</v>
      </c>
    </row>
    <row r="99" spans="3:13" x14ac:dyDescent="0.25">
      <c r="D99" s="8" t="s">
        <v>81</v>
      </c>
      <c r="E99" s="8" t="s">
        <v>335</v>
      </c>
      <c r="F99" s="8">
        <v>310</v>
      </c>
      <c r="G99" s="47">
        <v>0</v>
      </c>
      <c r="H99" s="47">
        <v>1</v>
      </c>
      <c r="I99" s="47">
        <v>0</v>
      </c>
      <c r="J99" s="47">
        <v>1</v>
      </c>
      <c r="K99" s="47">
        <v>0</v>
      </c>
      <c r="L99" s="47">
        <v>1</v>
      </c>
      <c r="M99" s="47">
        <v>1</v>
      </c>
    </row>
    <row r="100" spans="3:13" x14ac:dyDescent="0.25">
      <c r="C100" s="8" t="s">
        <v>586</v>
      </c>
      <c r="D100" s="8" t="s">
        <v>173</v>
      </c>
      <c r="E100" s="8" t="s">
        <v>335</v>
      </c>
      <c r="F100" s="8">
        <v>330</v>
      </c>
      <c r="G100" s="47">
        <v>0</v>
      </c>
      <c r="H100" s="47">
        <v>1</v>
      </c>
      <c r="I100" s="47">
        <v>0</v>
      </c>
      <c r="J100" s="47">
        <v>0</v>
      </c>
      <c r="K100" s="47">
        <v>1</v>
      </c>
      <c r="L100" s="47">
        <v>0</v>
      </c>
      <c r="M100" s="47">
        <v>0</v>
      </c>
    </row>
    <row r="101" spans="3:13" x14ac:dyDescent="0.25">
      <c r="E101" s="8" t="s">
        <v>11907</v>
      </c>
      <c r="F101" s="8">
        <v>330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1</v>
      </c>
    </row>
    <row r="102" spans="3:13" x14ac:dyDescent="0.25">
      <c r="C102" s="8" t="s">
        <v>636</v>
      </c>
      <c r="D102" s="8" t="s">
        <v>162</v>
      </c>
      <c r="E102" s="8" t="s">
        <v>335</v>
      </c>
      <c r="F102" s="8">
        <v>330</v>
      </c>
      <c r="G102" s="47">
        <v>0</v>
      </c>
      <c r="H102" s="47">
        <v>0</v>
      </c>
      <c r="I102" s="47">
        <v>0</v>
      </c>
      <c r="J102" s="47">
        <v>1</v>
      </c>
      <c r="K102" s="47">
        <v>0</v>
      </c>
      <c r="L102" s="47">
        <v>1</v>
      </c>
      <c r="M102" s="47">
        <v>0</v>
      </c>
    </row>
    <row r="103" spans="3:13" x14ac:dyDescent="0.25">
      <c r="F103" s="8">
        <v>777</v>
      </c>
      <c r="G103" s="47">
        <v>0</v>
      </c>
      <c r="H103" s="47">
        <v>1</v>
      </c>
      <c r="I103" s="47">
        <v>0</v>
      </c>
      <c r="J103" s="47">
        <v>0</v>
      </c>
      <c r="K103" s="47">
        <v>1</v>
      </c>
      <c r="L103" s="47">
        <v>0</v>
      </c>
      <c r="M103" s="47">
        <v>0</v>
      </c>
    </row>
    <row r="104" spans="3:13" x14ac:dyDescent="0.25">
      <c r="E104" s="8" t="s">
        <v>11907</v>
      </c>
      <c r="F104" s="8">
        <v>777</v>
      </c>
      <c r="G104" s="47">
        <v>1</v>
      </c>
      <c r="H104" s="47">
        <v>1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</row>
    <row r="105" spans="3:13" x14ac:dyDescent="0.25">
      <c r="C105" s="8" t="s">
        <v>1874</v>
      </c>
      <c r="D105" s="8" t="s">
        <v>175</v>
      </c>
      <c r="E105" s="8" t="s">
        <v>335</v>
      </c>
      <c r="F105" s="8">
        <v>330</v>
      </c>
      <c r="G105" s="47">
        <v>0</v>
      </c>
      <c r="H105" s="47">
        <v>0</v>
      </c>
      <c r="I105" s="47">
        <v>0</v>
      </c>
      <c r="J105" s="47">
        <v>0</v>
      </c>
      <c r="K105" s="47">
        <v>1</v>
      </c>
      <c r="L105" s="47">
        <v>0</v>
      </c>
      <c r="M105" s="47">
        <v>0</v>
      </c>
    </row>
    <row r="106" spans="3:13" x14ac:dyDescent="0.25">
      <c r="E106" s="8" t="s">
        <v>11907</v>
      </c>
      <c r="F106" s="8">
        <v>330</v>
      </c>
      <c r="G106" s="47">
        <v>0</v>
      </c>
      <c r="H106" s="47">
        <v>0</v>
      </c>
      <c r="I106" s="47">
        <v>3</v>
      </c>
      <c r="J106" s="47">
        <v>3</v>
      </c>
      <c r="K106" s="47">
        <v>3</v>
      </c>
      <c r="L106" s="47">
        <v>2</v>
      </c>
      <c r="M106" s="47">
        <v>3</v>
      </c>
    </row>
    <row r="107" spans="3:13" x14ac:dyDescent="0.25">
      <c r="C107" s="8" t="s">
        <v>5493</v>
      </c>
      <c r="D107" s="8" t="s">
        <v>157</v>
      </c>
      <c r="E107" s="8" t="s">
        <v>11907</v>
      </c>
      <c r="F107" s="8">
        <v>777</v>
      </c>
      <c r="G107" s="47">
        <v>0</v>
      </c>
      <c r="H107" s="47">
        <v>1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</row>
    <row r="108" spans="3:13" x14ac:dyDescent="0.25">
      <c r="C108" s="8" t="s">
        <v>2798</v>
      </c>
      <c r="D108" s="8" t="s">
        <v>164</v>
      </c>
      <c r="E108" s="8" t="s">
        <v>335</v>
      </c>
      <c r="F108" s="8">
        <v>330</v>
      </c>
      <c r="G108" s="47">
        <v>0</v>
      </c>
      <c r="H108" s="47">
        <v>0</v>
      </c>
      <c r="I108" s="47">
        <v>1</v>
      </c>
      <c r="J108" s="47">
        <v>0</v>
      </c>
      <c r="K108" s="47">
        <v>0</v>
      </c>
      <c r="L108" s="47">
        <v>0</v>
      </c>
      <c r="M108" s="47">
        <v>0</v>
      </c>
    </row>
    <row r="109" spans="3:13" x14ac:dyDescent="0.25">
      <c r="F109" s="8">
        <v>747</v>
      </c>
      <c r="G109" s="47">
        <v>0</v>
      </c>
      <c r="H109" s="47">
        <v>0</v>
      </c>
      <c r="I109" s="47">
        <v>0</v>
      </c>
      <c r="J109" s="47">
        <v>0</v>
      </c>
      <c r="K109" s="47">
        <v>1</v>
      </c>
      <c r="L109" s="47">
        <v>0</v>
      </c>
      <c r="M109" s="47">
        <v>0</v>
      </c>
    </row>
    <row r="110" spans="3:13" x14ac:dyDescent="0.25">
      <c r="C110" s="8" t="s">
        <v>441</v>
      </c>
      <c r="D110" s="8" t="s">
        <v>149</v>
      </c>
      <c r="E110" s="8" t="s">
        <v>335</v>
      </c>
      <c r="F110" s="8">
        <v>777</v>
      </c>
      <c r="G110" s="47">
        <v>1</v>
      </c>
      <c r="H110" s="47">
        <v>0</v>
      </c>
      <c r="I110" s="47">
        <v>0</v>
      </c>
      <c r="J110" s="47">
        <v>0</v>
      </c>
      <c r="K110" s="47">
        <v>0</v>
      </c>
      <c r="L110" s="47">
        <v>0</v>
      </c>
      <c r="M110" s="47">
        <v>0</v>
      </c>
    </row>
    <row r="111" spans="3:13" x14ac:dyDescent="0.25">
      <c r="E111" s="8" t="s">
        <v>11907</v>
      </c>
      <c r="F111" s="8">
        <v>330</v>
      </c>
      <c r="G111" s="47">
        <v>0</v>
      </c>
      <c r="H111" s="47">
        <v>0</v>
      </c>
      <c r="I111" s="47">
        <v>0</v>
      </c>
      <c r="J111" s="47">
        <v>1</v>
      </c>
      <c r="K111" s="47">
        <v>1</v>
      </c>
      <c r="L111" s="47">
        <v>1</v>
      </c>
      <c r="M111" s="47">
        <v>1</v>
      </c>
    </row>
    <row r="112" spans="3:13" x14ac:dyDescent="0.25">
      <c r="F112" s="8">
        <v>777</v>
      </c>
      <c r="G112" s="47">
        <v>0</v>
      </c>
      <c r="H112" s="47">
        <v>1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</row>
    <row r="113" spans="3:13" x14ac:dyDescent="0.25">
      <c r="D113" s="8" t="s">
        <v>152</v>
      </c>
      <c r="E113" s="8" t="s">
        <v>11907</v>
      </c>
      <c r="F113" s="8">
        <v>330</v>
      </c>
      <c r="G113" s="47">
        <v>0</v>
      </c>
      <c r="H113" s="47">
        <v>0</v>
      </c>
      <c r="I113" s="47">
        <v>0</v>
      </c>
      <c r="J113" s="47">
        <v>1</v>
      </c>
      <c r="K113" s="47">
        <v>1</v>
      </c>
      <c r="L113" s="47">
        <v>1</v>
      </c>
      <c r="M113" s="47">
        <v>1</v>
      </c>
    </row>
    <row r="114" spans="3:13" x14ac:dyDescent="0.25">
      <c r="F114" s="8">
        <v>777</v>
      </c>
      <c r="G114" s="47">
        <v>1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  <c r="M114" s="47">
        <v>0</v>
      </c>
    </row>
    <row r="115" spans="3:13" x14ac:dyDescent="0.25">
      <c r="D115" s="8" t="s">
        <v>150</v>
      </c>
      <c r="E115" s="8" t="s">
        <v>11907</v>
      </c>
      <c r="F115" s="8">
        <v>330</v>
      </c>
      <c r="G115" s="47">
        <v>0</v>
      </c>
      <c r="H115" s="47">
        <v>0</v>
      </c>
      <c r="I115" s="47">
        <v>0</v>
      </c>
      <c r="J115" s="47">
        <v>1</v>
      </c>
      <c r="K115" s="47">
        <v>1</v>
      </c>
      <c r="L115" s="47">
        <v>1</v>
      </c>
      <c r="M115" s="47">
        <v>1</v>
      </c>
    </row>
    <row r="116" spans="3:13" x14ac:dyDescent="0.25">
      <c r="C116" s="8" t="s">
        <v>688</v>
      </c>
      <c r="D116" s="8" t="s">
        <v>166</v>
      </c>
      <c r="E116" s="8" t="s">
        <v>335</v>
      </c>
      <c r="F116" s="8">
        <v>330</v>
      </c>
      <c r="G116" s="47">
        <v>1</v>
      </c>
      <c r="H116" s="47">
        <v>0</v>
      </c>
      <c r="I116" s="47">
        <v>1</v>
      </c>
      <c r="J116" s="47">
        <v>0</v>
      </c>
      <c r="K116" s="47">
        <v>0</v>
      </c>
      <c r="L116" s="47">
        <v>0</v>
      </c>
      <c r="M116" s="47">
        <v>1</v>
      </c>
    </row>
    <row r="117" spans="3:13" x14ac:dyDescent="0.25">
      <c r="E117" s="8" t="s">
        <v>11907</v>
      </c>
      <c r="F117" s="8">
        <v>330</v>
      </c>
      <c r="G117" s="47">
        <v>0</v>
      </c>
      <c r="H117" s="47">
        <v>0</v>
      </c>
      <c r="I117" s="47">
        <v>0</v>
      </c>
      <c r="J117" s="47">
        <v>0</v>
      </c>
      <c r="K117" s="47">
        <v>1</v>
      </c>
      <c r="L117" s="47">
        <v>1</v>
      </c>
      <c r="M117" s="47">
        <v>1</v>
      </c>
    </row>
    <row r="118" spans="3:13" x14ac:dyDescent="0.25">
      <c r="C118" s="8" t="s">
        <v>502</v>
      </c>
      <c r="D118" s="8" t="s">
        <v>59</v>
      </c>
      <c r="E118" s="8" t="s">
        <v>335</v>
      </c>
      <c r="F118" s="8">
        <v>330</v>
      </c>
      <c r="G118" s="47">
        <v>0</v>
      </c>
      <c r="H118" s="47">
        <v>1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</row>
    <row r="119" spans="3:13" x14ac:dyDescent="0.25">
      <c r="D119" s="8" t="s">
        <v>54</v>
      </c>
      <c r="E119" s="8" t="s">
        <v>335</v>
      </c>
      <c r="F119" s="8">
        <v>777</v>
      </c>
      <c r="G119" s="47">
        <v>1</v>
      </c>
      <c r="H119" s="47">
        <v>0</v>
      </c>
      <c r="I119" s="47">
        <v>0</v>
      </c>
      <c r="J119" s="47">
        <v>1</v>
      </c>
      <c r="K119" s="47">
        <v>0</v>
      </c>
      <c r="L119" s="47">
        <v>0</v>
      </c>
      <c r="M119" s="47">
        <v>0</v>
      </c>
    </row>
    <row r="120" spans="3:13" x14ac:dyDescent="0.25">
      <c r="C120" s="8" t="s">
        <v>600</v>
      </c>
      <c r="D120" s="8" t="s">
        <v>158</v>
      </c>
      <c r="E120" s="8" t="s">
        <v>335</v>
      </c>
      <c r="F120" s="8">
        <v>777</v>
      </c>
      <c r="G120" s="47">
        <v>0</v>
      </c>
      <c r="H120" s="47">
        <v>1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</row>
    <row r="121" spans="3:13" x14ac:dyDescent="0.25">
      <c r="E121" s="8" t="s">
        <v>11907</v>
      </c>
      <c r="F121" s="8">
        <v>777</v>
      </c>
      <c r="G121" s="47">
        <v>1</v>
      </c>
      <c r="H121" s="47">
        <v>1</v>
      </c>
      <c r="I121" s="47">
        <v>0</v>
      </c>
      <c r="J121" s="47">
        <v>0</v>
      </c>
      <c r="K121" s="47">
        <v>0</v>
      </c>
      <c r="L121" s="47">
        <v>0</v>
      </c>
      <c r="M121" s="47">
        <v>0</v>
      </c>
    </row>
    <row r="122" spans="3:13" x14ac:dyDescent="0.25">
      <c r="C122" s="8" t="s">
        <v>15578</v>
      </c>
      <c r="D122" s="8" t="s">
        <v>313</v>
      </c>
      <c r="E122" s="8" t="s">
        <v>335</v>
      </c>
      <c r="F122" s="8">
        <v>330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1</v>
      </c>
    </row>
    <row r="123" spans="3:13" x14ac:dyDescent="0.25">
      <c r="F123" s="8">
        <v>747</v>
      </c>
      <c r="G123" s="47">
        <v>0</v>
      </c>
      <c r="H123" s="47">
        <v>1</v>
      </c>
      <c r="I123" s="47">
        <v>1</v>
      </c>
      <c r="J123" s="47">
        <v>1</v>
      </c>
      <c r="K123" s="47">
        <v>0</v>
      </c>
      <c r="L123" s="47">
        <v>0</v>
      </c>
      <c r="M123" s="47">
        <v>0</v>
      </c>
    </row>
    <row r="124" spans="3:13" x14ac:dyDescent="0.25">
      <c r="F124" s="8">
        <v>777</v>
      </c>
      <c r="G124" s="47">
        <v>0</v>
      </c>
      <c r="H124" s="47">
        <v>1</v>
      </c>
      <c r="I124" s="47">
        <v>0</v>
      </c>
      <c r="J124" s="47">
        <v>0</v>
      </c>
      <c r="K124" s="47">
        <v>0</v>
      </c>
      <c r="L124" s="47">
        <v>1</v>
      </c>
      <c r="M124" s="47">
        <v>0</v>
      </c>
    </row>
    <row r="125" spans="3:13" x14ac:dyDescent="0.25">
      <c r="D125" s="8" t="s">
        <v>161</v>
      </c>
      <c r="E125" s="8" t="s">
        <v>11907</v>
      </c>
      <c r="F125" s="8">
        <v>777</v>
      </c>
      <c r="G125" s="47">
        <v>1</v>
      </c>
      <c r="H125" s="47">
        <v>1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</row>
    <row r="126" spans="3:13" x14ac:dyDescent="0.25">
      <c r="C126" s="8" t="s">
        <v>464</v>
      </c>
      <c r="D126" s="8" t="s">
        <v>177</v>
      </c>
      <c r="E126" s="8" t="s">
        <v>11907</v>
      </c>
      <c r="F126" s="8">
        <v>330</v>
      </c>
      <c r="G126" s="47">
        <v>0</v>
      </c>
      <c r="H126" s="47">
        <v>0</v>
      </c>
      <c r="I126" s="47">
        <v>1</v>
      </c>
      <c r="J126" s="47">
        <v>1</v>
      </c>
      <c r="K126" s="47">
        <v>1</v>
      </c>
      <c r="L126" s="47">
        <v>1</v>
      </c>
      <c r="M126" s="47">
        <v>1</v>
      </c>
    </row>
    <row r="127" spans="3:13" x14ac:dyDescent="0.25">
      <c r="C127" s="8" t="s">
        <v>2063</v>
      </c>
      <c r="D127" s="8" t="s">
        <v>148</v>
      </c>
      <c r="E127" s="8" t="s">
        <v>11907</v>
      </c>
      <c r="F127" s="8">
        <v>330</v>
      </c>
      <c r="G127" s="47">
        <v>0</v>
      </c>
      <c r="H127" s="47">
        <v>0</v>
      </c>
      <c r="I127" s="47">
        <v>1</v>
      </c>
      <c r="J127" s="47">
        <v>1</v>
      </c>
      <c r="K127" s="47">
        <v>1</v>
      </c>
      <c r="L127" s="47">
        <v>1</v>
      </c>
      <c r="M127" s="47">
        <v>1</v>
      </c>
    </row>
    <row r="128" spans="3:13" x14ac:dyDescent="0.25">
      <c r="C128" s="8" t="s">
        <v>1794</v>
      </c>
      <c r="D128" s="8" t="s">
        <v>156</v>
      </c>
      <c r="E128" s="8" t="s">
        <v>11907</v>
      </c>
      <c r="F128" s="8">
        <v>330</v>
      </c>
      <c r="G128" s="47">
        <v>0</v>
      </c>
      <c r="H128" s="47">
        <v>0</v>
      </c>
      <c r="I128" s="47">
        <v>0</v>
      </c>
      <c r="J128" s="47">
        <v>0</v>
      </c>
      <c r="K128" s="47">
        <v>1</v>
      </c>
      <c r="L128" s="47">
        <v>1</v>
      </c>
      <c r="M128" s="47">
        <v>0</v>
      </c>
    </row>
    <row r="129" spans="2:13" x14ac:dyDescent="0.25">
      <c r="B129" s="8" t="s">
        <v>18067</v>
      </c>
      <c r="C129" s="8" t="s">
        <v>1098</v>
      </c>
      <c r="D129" s="8" t="s">
        <v>206</v>
      </c>
      <c r="E129" s="8" t="s">
        <v>335</v>
      </c>
      <c r="F129" s="8">
        <v>330</v>
      </c>
      <c r="G129" s="47">
        <v>0</v>
      </c>
      <c r="H129" s="47">
        <v>0</v>
      </c>
      <c r="I129" s="47">
        <v>1</v>
      </c>
      <c r="J129" s="47">
        <v>0</v>
      </c>
      <c r="K129" s="47">
        <v>0</v>
      </c>
      <c r="L129" s="47">
        <v>1</v>
      </c>
      <c r="M129" s="47">
        <v>0</v>
      </c>
    </row>
    <row r="130" spans="2:13" x14ac:dyDescent="0.25">
      <c r="D130" s="8" t="s">
        <v>9145</v>
      </c>
      <c r="E130" s="8" t="s">
        <v>335</v>
      </c>
      <c r="F130" s="8">
        <v>330</v>
      </c>
      <c r="G130" s="47">
        <v>0</v>
      </c>
      <c r="H130" s="47">
        <v>0</v>
      </c>
      <c r="I130" s="47">
        <v>0</v>
      </c>
      <c r="J130" s="47">
        <v>1</v>
      </c>
      <c r="K130" s="47">
        <v>0</v>
      </c>
      <c r="L130" s="47">
        <v>0</v>
      </c>
      <c r="M130" s="47">
        <v>0</v>
      </c>
    </row>
    <row r="131" spans="2:13" x14ac:dyDescent="0.25">
      <c r="F131" s="8">
        <v>777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1</v>
      </c>
    </row>
    <row r="132" spans="2:13" x14ac:dyDescent="0.25">
      <c r="C132" s="8" t="s">
        <v>2451</v>
      </c>
      <c r="D132" s="8" t="s">
        <v>76</v>
      </c>
      <c r="E132" s="8" t="s">
        <v>335</v>
      </c>
      <c r="F132" s="8">
        <v>310</v>
      </c>
      <c r="G132" s="47">
        <v>0</v>
      </c>
      <c r="H132" s="47">
        <v>0</v>
      </c>
      <c r="I132" s="47">
        <v>0</v>
      </c>
      <c r="J132" s="47">
        <v>0</v>
      </c>
      <c r="K132" s="47">
        <v>1</v>
      </c>
      <c r="L132" s="47">
        <v>0</v>
      </c>
      <c r="M132" s="47">
        <v>0</v>
      </c>
    </row>
    <row r="133" spans="2:13" x14ac:dyDescent="0.25">
      <c r="F133" s="8">
        <v>330</v>
      </c>
      <c r="G133" s="47">
        <v>0</v>
      </c>
      <c r="H133" s="47">
        <v>0</v>
      </c>
      <c r="I133" s="47">
        <v>1</v>
      </c>
      <c r="J133" s="47">
        <v>0</v>
      </c>
      <c r="K133" s="47">
        <v>0</v>
      </c>
      <c r="L133" s="47">
        <v>0</v>
      </c>
      <c r="M133" s="47">
        <v>0</v>
      </c>
    </row>
    <row r="134" spans="2:13" x14ac:dyDescent="0.25">
      <c r="C134" s="8" t="s">
        <v>18102</v>
      </c>
      <c r="D134" s="8" t="s">
        <v>240</v>
      </c>
      <c r="E134" s="8" t="s">
        <v>335</v>
      </c>
      <c r="F134" s="8">
        <v>310</v>
      </c>
      <c r="G134" s="47">
        <v>0</v>
      </c>
      <c r="H134" s="47">
        <v>1</v>
      </c>
      <c r="I134" s="47">
        <v>0</v>
      </c>
      <c r="J134" s="47">
        <v>0</v>
      </c>
      <c r="K134" s="47">
        <v>0</v>
      </c>
      <c r="L134" s="47">
        <v>0</v>
      </c>
      <c r="M134" s="47">
        <v>0</v>
      </c>
    </row>
    <row r="135" spans="2:13" x14ac:dyDescent="0.25">
      <c r="F135" s="8">
        <v>330</v>
      </c>
      <c r="G135" s="47">
        <v>0</v>
      </c>
      <c r="H135" s="47">
        <v>0</v>
      </c>
      <c r="I135" s="47">
        <v>0</v>
      </c>
      <c r="J135" s="47">
        <v>1</v>
      </c>
      <c r="K135" s="47">
        <v>0</v>
      </c>
      <c r="L135" s="47">
        <v>1</v>
      </c>
      <c r="M135" s="47">
        <v>0</v>
      </c>
    </row>
    <row r="136" spans="2:13" x14ac:dyDescent="0.25">
      <c r="E136" s="8" t="s">
        <v>11907</v>
      </c>
      <c r="F136" s="8">
        <v>330</v>
      </c>
      <c r="G136" s="47">
        <v>1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</row>
    <row r="137" spans="2:13" x14ac:dyDescent="0.25">
      <c r="C137" s="8" t="s">
        <v>401</v>
      </c>
      <c r="D137" s="8" t="s">
        <v>229</v>
      </c>
      <c r="E137" s="8" t="s">
        <v>335</v>
      </c>
      <c r="F137" s="8">
        <v>330</v>
      </c>
      <c r="G137" s="47">
        <v>0</v>
      </c>
      <c r="H137" s="47">
        <v>0</v>
      </c>
      <c r="I137" s="47">
        <v>1</v>
      </c>
      <c r="J137" s="47">
        <v>0</v>
      </c>
      <c r="K137" s="47">
        <v>0</v>
      </c>
      <c r="L137" s="47">
        <v>0</v>
      </c>
      <c r="M137" s="47">
        <v>1</v>
      </c>
    </row>
    <row r="138" spans="2:13" x14ac:dyDescent="0.25">
      <c r="D138" s="8" t="s">
        <v>241</v>
      </c>
      <c r="E138" s="8" t="s">
        <v>11907</v>
      </c>
      <c r="F138" s="8">
        <v>330</v>
      </c>
      <c r="G138" s="47">
        <v>0</v>
      </c>
      <c r="H138" s="47">
        <v>0</v>
      </c>
      <c r="I138" s="47">
        <v>1</v>
      </c>
      <c r="J138" s="47">
        <v>1</v>
      </c>
      <c r="K138" s="47">
        <v>1</v>
      </c>
      <c r="L138" s="47">
        <v>1</v>
      </c>
      <c r="M138" s="47">
        <v>1</v>
      </c>
    </row>
    <row r="139" spans="2:13" x14ac:dyDescent="0.25">
      <c r="C139" s="8" t="s">
        <v>4797</v>
      </c>
      <c r="D139" s="8" t="s">
        <v>239</v>
      </c>
      <c r="E139" s="8" t="s">
        <v>335</v>
      </c>
      <c r="F139" s="8">
        <v>330</v>
      </c>
      <c r="G139" s="47">
        <v>0</v>
      </c>
      <c r="H139" s="47">
        <v>0</v>
      </c>
      <c r="I139" s="47">
        <v>1</v>
      </c>
      <c r="J139" s="47">
        <v>0</v>
      </c>
      <c r="K139" s="47">
        <v>0</v>
      </c>
      <c r="L139" s="47">
        <v>0</v>
      </c>
      <c r="M139" s="47">
        <v>1</v>
      </c>
    </row>
    <row r="140" spans="2:13" x14ac:dyDescent="0.25">
      <c r="F140" s="8">
        <v>777</v>
      </c>
      <c r="G140" s="47">
        <v>0</v>
      </c>
      <c r="H140" s="47">
        <v>0</v>
      </c>
      <c r="I140" s="47">
        <v>0</v>
      </c>
      <c r="J140" s="47">
        <v>0</v>
      </c>
      <c r="K140" s="47">
        <v>1</v>
      </c>
      <c r="L140" s="47">
        <v>0</v>
      </c>
      <c r="M140" s="47">
        <v>0</v>
      </c>
    </row>
    <row r="141" spans="2:13" x14ac:dyDescent="0.25">
      <c r="C141" s="8" t="s">
        <v>2648</v>
      </c>
      <c r="D141" s="8" t="s">
        <v>93</v>
      </c>
      <c r="E141" s="8" t="s">
        <v>335</v>
      </c>
      <c r="F141" s="8">
        <v>310</v>
      </c>
      <c r="G141" s="47">
        <v>0</v>
      </c>
      <c r="H141" s="47">
        <v>0</v>
      </c>
      <c r="I141" s="47">
        <v>0</v>
      </c>
      <c r="J141" s="47">
        <v>1</v>
      </c>
      <c r="K141" s="47">
        <v>0</v>
      </c>
      <c r="L141" s="47">
        <v>1</v>
      </c>
      <c r="M141" s="47">
        <v>0</v>
      </c>
    </row>
    <row r="142" spans="2:13" x14ac:dyDescent="0.25">
      <c r="C142" s="8" t="s">
        <v>737</v>
      </c>
      <c r="D142" s="8" t="s">
        <v>247</v>
      </c>
      <c r="E142" s="8" t="s">
        <v>11907</v>
      </c>
      <c r="F142" s="8">
        <v>777</v>
      </c>
      <c r="G142" s="47">
        <v>1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</row>
    <row r="143" spans="2:13" x14ac:dyDescent="0.25">
      <c r="C143" s="8" t="s">
        <v>2622</v>
      </c>
      <c r="D143" s="8" t="s">
        <v>188</v>
      </c>
      <c r="E143" s="8" t="s">
        <v>335</v>
      </c>
      <c r="F143" s="8">
        <v>310</v>
      </c>
      <c r="G143" s="47">
        <v>0</v>
      </c>
      <c r="H143" s="47">
        <v>0</v>
      </c>
      <c r="I143" s="47">
        <v>1</v>
      </c>
      <c r="J143" s="47">
        <v>0</v>
      </c>
      <c r="K143" s="47">
        <v>1</v>
      </c>
      <c r="L143" s="47">
        <v>0</v>
      </c>
      <c r="M143" s="47">
        <v>0</v>
      </c>
    </row>
    <row r="144" spans="2:13" x14ac:dyDescent="0.25">
      <c r="F144" s="8">
        <v>330</v>
      </c>
      <c r="G144" s="47">
        <v>0</v>
      </c>
      <c r="H144" s="47">
        <v>0</v>
      </c>
      <c r="I144" s="47">
        <v>0</v>
      </c>
      <c r="J144" s="47">
        <v>0</v>
      </c>
      <c r="K144" s="47">
        <v>0</v>
      </c>
      <c r="L144" s="47">
        <v>1</v>
      </c>
      <c r="M144" s="47">
        <v>0</v>
      </c>
    </row>
    <row r="145" spans="3:13" x14ac:dyDescent="0.25">
      <c r="C145" s="8" t="s">
        <v>2230</v>
      </c>
      <c r="D145" s="8" t="s">
        <v>309</v>
      </c>
      <c r="E145" s="8" t="s">
        <v>335</v>
      </c>
      <c r="F145" s="8">
        <v>747</v>
      </c>
      <c r="G145" s="47">
        <v>0</v>
      </c>
      <c r="H145" s="47">
        <v>0</v>
      </c>
      <c r="I145" s="47">
        <v>0</v>
      </c>
      <c r="J145" s="47">
        <v>1</v>
      </c>
      <c r="K145" s="47">
        <v>0</v>
      </c>
      <c r="L145" s="47">
        <v>0</v>
      </c>
      <c r="M145" s="47">
        <v>1</v>
      </c>
    </row>
    <row r="146" spans="3:13" x14ac:dyDescent="0.25">
      <c r="C146" s="8" t="s">
        <v>1868</v>
      </c>
      <c r="D146" s="8" t="s">
        <v>167</v>
      </c>
      <c r="E146" s="8" t="s">
        <v>335</v>
      </c>
      <c r="F146" s="8">
        <v>310</v>
      </c>
      <c r="G146" s="47">
        <v>0</v>
      </c>
      <c r="H146" s="47">
        <v>0</v>
      </c>
      <c r="I146" s="47">
        <v>0</v>
      </c>
      <c r="J146" s="47">
        <v>0</v>
      </c>
      <c r="K146" s="47">
        <v>1</v>
      </c>
      <c r="L146" s="47">
        <v>1</v>
      </c>
      <c r="M146" s="47">
        <v>1</v>
      </c>
    </row>
    <row r="147" spans="3:13" x14ac:dyDescent="0.25">
      <c r="F147" s="8">
        <v>330</v>
      </c>
      <c r="G147" s="47">
        <v>0</v>
      </c>
      <c r="H147" s="47">
        <v>0</v>
      </c>
      <c r="I147" s="47">
        <v>1</v>
      </c>
      <c r="J147" s="47">
        <v>1</v>
      </c>
      <c r="K147" s="47">
        <v>0</v>
      </c>
      <c r="L147" s="47">
        <v>0</v>
      </c>
      <c r="M147" s="47">
        <v>0</v>
      </c>
    </row>
    <row r="148" spans="3:13" x14ac:dyDescent="0.25">
      <c r="F148" s="8">
        <v>777</v>
      </c>
      <c r="G148" s="47">
        <v>1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</v>
      </c>
    </row>
    <row r="149" spans="3:13" x14ac:dyDescent="0.25">
      <c r="E149" s="8" t="s">
        <v>11907</v>
      </c>
      <c r="F149" s="8">
        <v>777</v>
      </c>
      <c r="G149" s="47">
        <v>0</v>
      </c>
      <c r="H149" s="47">
        <v>1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</row>
    <row r="150" spans="3:13" x14ac:dyDescent="0.25">
      <c r="C150" s="8" t="s">
        <v>6457</v>
      </c>
      <c r="D150" s="8" t="s">
        <v>219</v>
      </c>
      <c r="E150" s="8" t="s">
        <v>335</v>
      </c>
      <c r="F150" s="8">
        <v>330</v>
      </c>
      <c r="G150" s="47">
        <v>0</v>
      </c>
      <c r="H150" s="47">
        <v>0</v>
      </c>
      <c r="I150" s="47">
        <v>0</v>
      </c>
      <c r="J150" s="47">
        <v>1</v>
      </c>
      <c r="K150" s="47">
        <v>0</v>
      </c>
      <c r="L150" s="47">
        <v>1</v>
      </c>
      <c r="M150" s="47">
        <v>0</v>
      </c>
    </row>
    <row r="151" spans="3:13" x14ac:dyDescent="0.25">
      <c r="C151" s="8" t="s">
        <v>653</v>
      </c>
      <c r="D151" s="8" t="s">
        <v>236</v>
      </c>
      <c r="E151" s="8" t="s">
        <v>335</v>
      </c>
      <c r="F151" s="8">
        <v>330</v>
      </c>
      <c r="G151" s="47">
        <v>0</v>
      </c>
      <c r="H151" s="47">
        <v>1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</row>
    <row r="152" spans="3:13" x14ac:dyDescent="0.25">
      <c r="F152" s="8">
        <v>777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</row>
    <row r="153" spans="3:13" x14ac:dyDescent="0.25">
      <c r="C153" s="8" t="s">
        <v>2845</v>
      </c>
      <c r="D153" s="8" t="s">
        <v>203</v>
      </c>
      <c r="E153" s="8" t="s">
        <v>11907</v>
      </c>
      <c r="F153" s="8">
        <v>330</v>
      </c>
      <c r="G153" s="47">
        <v>1</v>
      </c>
      <c r="H153" s="47">
        <v>0</v>
      </c>
      <c r="I153" s="47">
        <v>0</v>
      </c>
      <c r="J153" s="47">
        <v>0</v>
      </c>
      <c r="K153" s="47">
        <v>0</v>
      </c>
      <c r="L153" s="47">
        <v>1</v>
      </c>
      <c r="M153" s="47">
        <v>0</v>
      </c>
    </row>
    <row r="154" spans="3:13" x14ac:dyDescent="0.25">
      <c r="C154" s="8" t="s">
        <v>1270</v>
      </c>
      <c r="D154" s="8" t="s">
        <v>189</v>
      </c>
      <c r="E154" s="8" t="s">
        <v>11907</v>
      </c>
      <c r="F154" s="8">
        <v>777</v>
      </c>
      <c r="G154" s="47">
        <v>0</v>
      </c>
      <c r="H154" s="47">
        <v>1</v>
      </c>
      <c r="I154" s="47">
        <v>0</v>
      </c>
      <c r="J154" s="47">
        <v>0</v>
      </c>
      <c r="K154" s="47">
        <v>0</v>
      </c>
      <c r="L154" s="47">
        <v>0</v>
      </c>
      <c r="M154" s="47">
        <v>0</v>
      </c>
    </row>
    <row r="155" spans="3:13" x14ac:dyDescent="0.25">
      <c r="C155" s="8" t="s">
        <v>419</v>
      </c>
      <c r="D155" s="8" t="s">
        <v>14452</v>
      </c>
      <c r="E155" s="8" t="s">
        <v>335</v>
      </c>
      <c r="F155" s="8">
        <v>330</v>
      </c>
      <c r="G155" s="47">
        <v>0</v>
      </c>
      <c r="H155" s="47">
        <v>1</v>
      </c>
      <c r="I155" s="47">
        <v>0</v>
      </c>
      <c r="J155" s="47">
        <v>1</v>
      </c>
      <c r="K155" s="47">
        <v>0</v>
      </c>
      <c r="L155" s="47">
        <v>0</v>
      </c>
      <c r="M155" s="47">
        <v>0</v>
      </c>
    </row>
    <row r="156" spans="3:13" x14ac:dyDescent="0.25">
      <c r="F156" s="8">
        <v>777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1</v>
      </c>
      <c r="M156" s="47">
        <v>0</v>
      </c>
    </row>
    <row r="157" spans="3:13" x14ac:dyDescent="0.25">
      <c r="D157" s="8" t="s">
        <v>68</v>
      </c>
      <c r="E157" s="8" t="s">
        <v>11907</v>
      </c>
      <c r="F157" s="8">
        <v>330</v>
      </c>
      <c r="G157" s="47">
        <v>0</v>
      </c>
      <c r="H157" s="47">
        <v>0</v>
      </c>
      <c r="I157" s="47">
        <v>3</v>
      </c>
      <c r="J157" s="47">
        <v>2</v>
      </c>
      <c r="K157" s="47">
        <v>1</v>
      </c>
      <c r="L157" s="47">
        <v>1</v>
      </c>
      <c r="M157" s="47">
        <v>1</v>
      </c>
    </row>
    <row r="158" spans="3:13" x14ac:dyDescent="0.25">
      <c r="C158" s="8" t="s">
        <v>1834</v>
      </c>
      <c r="D158" s="8" t="s">
        <v>196</v>
      </c>
      <c r="E158" s="8" t="s">
        <v>335</v>
      </c>
      <c r="F158" s="8">
        <v>310</v>
      </c>
      <c r="G158" s="47">
        <v>0</v>
      </c>
      <c r="H158" s="47">
        <v>0</v>
      </c>
      <c r="I158" s="47">
        <v>0</v>
      </c>
      <c r="J158" s="47">
        <v>0</v>
      </c>
      <c r="K158" s="47">
        <v>1</v>
      </c>
      <c r="L158" s="47">
        <v>0</v>
      </c>
      <c r="M158" s="47">
        <v>0</v>
      </c>
    </row>
    <row r="159" spans="3:13" x14ac:dyDescent="0.25">
      <c r="C159" s="8" t="s">
        <v>714</v>
      </c>
      <c r="D159" s="8" t="s">
        <v>242</v>
      </c>
      <c r="E159" s="8" t="s">
        <v>335</v>
      </c>
      <c r="F159" s="8">
        <v>310</v>
      </c>
      <c r="G159" s="47">
        <v>0</v>
      </c>
      <c r="H159" s="47">
        <v>0</v>
      </c>
      <c r="I159" s="47">
        <v>0</v>
      </c>
      <c r="J159" s="47">
        <v>0</v>
      </c>
      <c r="K159" s="47">
        <v>1</v>
      </c>
      <c r="L159" s="47">
        <v>0</v>
      </c>
      <c r="M159" s="47">
        <v>0</v>
      </c>
    </row>
    <row r="160" spans="3:13" x14ac:dyDescent="0.25">
      <c r="F160" s="8">
        <v>330</v>
      </c>
      <c r="G160" s="47">
        <v>0</v>
      </c>
      <c r="H160" s="47">
        <v>0</v>
      </c>
      <c r="I160" s="47">
        <v>1</v>
      </c>
      <c r="J160" s="47">
        <v>0</v>
      </c>
      <c r="K160" s="47">
        <v>0</v>
      </c>
      <c r="L160" s="47">
        <v>0</v>
      </c>
      <c r="M160" s="47">
        <v>1</v>
      </c>
    </row>
    <row r="161" spans="2:13" x14ac:dyDescent="0.25">
      <c r="C161" s="8" t="s">
        <v>18095</v>
      </c>
      <c r="D161" s="8" t="s">
        <v>258</v>
      </c>
      <c r="E161" s="8" t="s">
        <v>11907</v>
      </c>
      <c r="F161" s="8">
        <v>330</v>
      </c>
      <c r="G161" s="47">
        <v>0</v>
      </c>
      <c r="H161" s="47">
        <v>0</v>
      </c>
      <c r="I161" s="47">
        <v>0</v>
      </c>
      <c r="J161" s="47">
        <v>1</v>
      </c>
      <c r="K161" s="47">
        <v>0</v>
      </c>
      <c r="L161" s="47">
        <v>1</v>
      </c>
      <c r="M161" s="47">
        <v>0</v>
      </c>
    </row>
    <row r="162" spans="2:13" x14ac:dyDescent="0.25">
      <c r="F162" s="8">
        <v>350</v>
      </c>
      <c r="G162" s="47">
        <v>0</v>
      </c>
      <c r="H162" s="47">
        <v>0</v>
      </c>
      <c r="I162" s="47">
        <v>1</v>
      </c>
      <c r="J162" s="47">
        <v>1</v>
      </c>
      <c r="K162" s="47">
        <v>1</v>
      </c>
      <c r="L162" s="47">
        <v>1</v>
      </c>
      <c r="M162" s="47">
        <v>1</v>
      </c>
    </row>
    <row r="163" spans="2:13" x14ac:dyDescent="0.25">
      <c r="F163" s="8">
        <v>777</v>
      </c>
      <c r="G163" s="47">
        <v>3</v>
      </c>
      <c r="H163" s="47">
        <v>2</v>
      </c>
      <c r="I163" s="47">
        <v>1</v>
      </c>
      <c r="J163" s="47">
        <v>1</v>
      </c>
      <c r="K163" s="47">
        <v>1</v>
      </c>
      <c r="L163" s="47">
        <v>1</v>
      </c>
      <c r="M163" s="47">
        <v>1</v>
      </c>
    </row>
    <row r="164" spans="2:13" x14ac:dyDescent="0.25">
      <c r="F164" s="8">
        <v>789</v>
      </c>
      <c r="G164" s="47">
        <v>0</v>
      </c>
      <c r="H164" s="47">
        <v>0</v>
      </c>
      <c r="I164" s="47">
        <v>1</v>
      </c>
      <c r="J164" s="47">
        <v>0</v>
      </c>
      <c r="K164" s="47">
        <v>1</v>
      </c>
      <c r="L164" s="47">
        <v>0</v>
      </c>
      <c r="M164" s="47">
        <v>1</v>
      </c>
    </row>
    <row r="165" spans="2:13" x14ac:dyDescent="0.25">
      <c r="D165" s="8" t="s">
        <v>303</v>
      </c>
      <c r="E165" s="8" t="s">
        <v>335</v>
      </c>
      <c r="F165" s="8">
        <v>330</v>
      </c>
      <c r="G165" s="47">
        <v>0</v>
      </c>
      <c r="H165" s="47">
        <v>0</v>
      </c>
      <c r="I165" s="47">
        <v>1</v>
      </c>
      <c r="J165" s="47">
        <v>1</v>
      </c>
      <c r="K165" s="47">
        <v>1</v>
      </c>
      <c r="L165" s="47">
        <v>0</v>
      </c>
      <c r="M165" s="47">
        <v>1</v>
      </c>
    </row>
    <row r="166" spans="2:13" x14ac:dyDescent="0.25">
      <c r="F166" s="8">
        <v>777</v>
      </c>
      <c r="G166" s="47">
        <v>0</v>
      </c>
      <c r="H166" s="47">
        <v>0</v>
      </c>
      <c r="I166" s="47">
        <v>1</v>
      </c>
      <c r="J166" s="47">
        <v>0</v>
      </c>
      <c r="K166" s="47">
        <v>0</v>
      </c>
      <c r="L166" s="47">
        <v>0</v>
      </c>
      <c r="M166" s="47">
        <v>0</v>
      </c>
    </row>
    <row r="167" spans="2:13" x14ac:dyDescent="0.25">
      <c r="D167" s="8" t="s">
        <v>260</v>
      </c>
      <c r="E167" s="8" t="s">
        <v>11907</v>
      </c>
      <c r="F167" s="8">
        <v>330</v>
      </c>
      <c r="G167" s="47">
        <v>0</v>
      </c>
      <c r="H167" s="47">
        <v>0</v>
      </c>
      <c r="I167" s="47">
        <v>1</v>
      </c>
      <c r="J167" s="47">
        <v>1</v>
      </c>
      <c r="K167" s="47">
        <v>1</v>
      </c>
      <c r="L167" s="47">
        <v>1</v>
      </c>
      <c r="M167" s="47">
        <v>1</v>
      </c>
    </row>
    <row r="168" spans="2:13" x14ac:dyDescent="0.25">
      <c r="C168" s="8" t="s">
        <v>3100</v>
      </c>
      <c r="D168" s="8" t="s">
        <v>100</v>
      </c>
      <c r="E168" s="8" t="s">
        <v>335</v>
      </c>
      <c r="F168" s="8">
        <v>310</v>
      </c>
      <c r="G168" s="47">
        <v>0</v>
      </c>
      <c r="H168" s="47">
        <v>1</v>
      </c>
      <c r="I168" s="47">
        <v>1</v>
      </c>
      <c r="J168" s="47">
        <v>0</v>
      </c>
      <c r="K168" s="47">
        <v>1</v>
      </c>
      <c r="L168" s="47">
        <v>0</v>
      </c>
      <c r="M168" s="47">
        <v>0</v>
      </c>
    </row>
    <row r="169" spans="2:13" x14ac:dyDescent="0.25">
      <c r="F169" s="8">
        <v>330</v>
      </c>
      <c r="G169" s="47">
        <v>0</v>
      </c>
      <c r="H169" s="47">
        <v>0</v>
      </c>
      <c r="I169" s="47">
        <v>0</v>
      </c>
      <c r="J169" s="47">
        <v>1</v>
      </c>
      <c r="K169" s="47">
        <v>0</v>
      </c>
      <c r="L169" s="47">
        <v>1</v>
      </c>
      <c r="M169" s="47">
        <v>0</v>
      </c>
    </row>
    <row r="170" spans="2:13" x14ac:dyDescent="0.25">
      <c r="E170" s="8" t="s">
        <v>11907</v>
      </c>
      <c r="F170" s="8">
        <v>330</v>
      </c>
      <c r="G170" s="47">
        <v>1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</row>
    <row r="171" spans="2:13" x14ac:dyDescent="0.25">
      <c r="F171" s="8">
        <v>777</v>
      </c>
      <c r="G171" s="47">
        <v>0</v>
      </c>
      <c r="H171" s="47">
        <v>1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</row>
    <row r="172" spans="2:13" x14ac:dyDescent="0.25">
      <c r="B172" s="8" t="s">
        <v>18066</v>
      </c>
      <c r="C172" s="8" t="s">
        <v>649</v>
      </c>
      <c r="D172" s="8" t="s">
        <v>19</v>
      </c>
      <c r="E172" s="8" t="s">
        <v>11907</v>
      </c>
      <c r="F172" s="8">
        <v>777</v>
      </c>
      <c r="G172" s="47">
        <v>0</v>
      </c>
      <c r="H172" s="47">
        <v>0</v>
      </c>
      <c r="I172" s="47">
        <v>1</v>
      </c>
      <c r="J172" s="47">
        <v>0</v>
      </c>
      <c r="K172" s="47">
        <v>0</v>
      </c>
      <c r="L172" s="47">
        <v>0</v>
      </c>
      <c r="M172" s="47">
        <v>0</v>
      </c>
    </row>
    <row r="173" spans="2:13" x14ac:dyDescent="0.25">
      <c r="C173" s="8" t="s">
        <v>383</v>
      </c>
      <c r="D173" s="8" t="s">
        <v>18</v>
      </c>
      <c r="E173" s="8" t="s">
        <v>335</v>
      </c>
      <c r="F173" s="8">
        <v>777</v>
      </c>
      <c r="G173" s="47">
        <v>1</v>
      </c>
      <c r="H173" s="47">
        <v>0</v>
      </c>
      <c r="I173" s="47">
        <v>0</v>
      </c>
      <c r="J173" s="47">
        <v>1</v>
      </c>
      <c r="K173" s="47">
        <v>0</v>
      </c>
      <c r="L173" s="47">
        <v>0</v>
      </c>
      <c r="M173" s="47">
        <v>0</v>
      </c>
    </row>
    <row r="174" spans="2:13" x14ac:dyDescent="0.25">
      <c r="E174" s="8" t="s">
        <v>11907</v>
      </c>
      <c r="F174" s="8">
        <v>777</v>
      </c>
      <c r="G174" s="47">
        <v>0</v>
      </c>
      <c r="H174" s="47">
        <v>1</v>
      </c>
      <c r="I174" s="47">
        <v>0</v>
      </c>
      <c r="J174" s="47">
        <v>1</v>
      </c>
      <c r="K174" s="47">
        <v>1</v>
      </c>
      <c r="L174" s="47">
        <v>1</v>
      </c>
      <c r="M174" s="47">
        <v>1</v>
      </c>
    </row>
    <row r="175" spans="2:13" x14ac:dyDescent="0.25">
      <c r="C175" s="8" t="s">
        <v>934</v>
      </c>
      <c r="D175" s="8" t="s">
        <v>20</v>
      </c>
      <c r="E175" s="8" t="s">
        <v>335</v>
      </c>
      <c r="F175" s="8">
        <v>777</v>
      </c>
      <c r="G175" s="47">
        <v>1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</row>
    <row r="176" spans="2:13" x14ac:dyDescent="0.25">
      <c r="E176" s="8" t="s">
        <v>11907</v>
      </c>
      <c r="F176" s="8">
        <v>777</v>
      </c>
      <c r="G176" s="47">
        <v>1</v>
      </c>
      <c r="H176" s="47">
        <v>0</v>
      </c>
      <c r="I176" s="47">
        <v>0</v>
      </c>
      <c r="J176" s="47">
        <v>1</v>
      </c>
      <c r="K176" s="47">
        <v>1</v>
      </c>
      <c r="L176" s="47">
        <v>0</v>
      </c>
      <c r="M176" s="47">
        <v>1</v>
      </c>
    </row>
    <row r="177" spans="3:13" x14ac:dyDescent="0.25">
      <c r="F177" s="8">
        <v>789</v>
      </c>
      <c r="G177" s="47">
        <v>0</v>
      </c>
      <c r="H177" s="47">
        <v>0</v>
      </c>
      <c r="I177" s="47">
        <v>1</v>
      </c>
      <c r="J177" s="47">
        <v>0</v>
      </c>
      <c r="K177" s="47">
        <v>0</v>
      </c>
      <c r="L177" s="47">
        <v>0</v>
      </c>
      <c r="M177" s="47">
        <v>0</v>
      </c>
    </row>
    <row r="178" spans="3:13" x14ac:dyDescent="0.25">
      <c r="D178" s="8" t="s">
        <v>26</v>
      </c>
      <c r="E178" s="8" t="s">
        <v>11907</v>
      </c>
      <c r="F178" s="8">
        <v>789</v>
      </c>
      <c r="G178" s="47">
        <v>0</v>
      </c>
      <c r="H178" s="47">
        <v>0</v>
      </c>
      <c r="I178" s="47">
        <v>0</v>
      </c>
      <c r="J178" s="47">
        <v>0</v>
      </c>
      <c r="K178" s="47">
        <v>0</v>
      </c>
      <c r="L178" s="47">
        <v>1</v>
      </c>
      <c r="M178" s="47">
        <v>0</v>
      </c>
    </row>
    <row r="179" spans="3:13" x14ac:dyDescent="0.25">
      <c r="C179" s="8" t="s">
        <v>525</v>
      </c>
      <c r="D179" s="8" t="s">
        <v>170</v>
      </c>
      <c r="E179" s="8" t="s">
        <v>335</v>
      </c>
      <c r="F179" s="8">
        <v>777</v>
      </c>
      <c r="G179" s="47">
        <v>0</v>
      </c>
      <c r="H179" s="47">
        <v>0</v>
      </c>
      <c r="I179" s="47">
        <v>1</v>
      </c>
      <c r="J179" s="47">
        <v>0</v>
      </c>
      <c r="K179" s="47">
        <v>0</v>
      </c>
      <c r="L179" s="47">
        <v>0</v>
      </c>
      <c r="M179" s="47">
        <v>1</v>
      </c>
    </row>
    <row r="180" spans="3:13" x14ac:dyDescent="0.25">
      <c r="C180" s="8" t="s">
        <v>516</v>
      </c>
      <c r="D180" s="8" t="s">
        <v>316</v>
      </c>
      <c r="E180" s="8" t="s">
        <v>335</v>
      </c>
      <c r="F180" s="8">
        <v>777</v>
      </c>
      <c r="G180" s="47">
        <v>1</v>
      </c>
      <c r="H180" s="47">
        <v>0</v>
      </c>
      <c r="I180" s="47">
        <v>1</v>
      </c>
      <c r="J180" s="47">
        <v>0</v>
      </c>
      <c r="K180" s="47">
        <v>0</v>
      </c>
      <c r="L180" s="47">
        <v>0</v>
      </c>
      <c r="M180" s="47">
        <v>0</v>
      </c>
    </row>
    <row r="181" spans="3:13" x14ac:dyDescent="0.25">
      <c r="E181" s="8" t="s">
        <v>11907</v>
      </c>
      <c r="F181" s="8">
        <v>789</v>
      </c>
      <c r="G181" s="47">
        <v>0</v>
      </c>
      <c r="H181" s="47">
        <v>0</v>
      </c>
      <c r="I181" s="47">
        <v>0</v>
      </c>
      <c r="J181" s="47">
        <v>1</v>
      </c>
      <c r="K181" s="47">
        <v>0</v>
      </c>
      <c r="L181" s="47">
        <v>1</v>
      </c>
      <c r="M181" s="47">
        <v>0</v>
      </c>
    </row>
    <row r="182" spans="3:13" x14ac:dyDescent="0.25">
      <c r="D182" s="8" t="s">
        <v>3803</v>
      </c>
      <c r="E182" s="8" t="s">
        <v>11907</v>
      </c>
      <c r="F182" s="8">
        <v>789</v>
      </c>
      <c r="G182" s="47">
        <v>0</v>
      </c>
      <c r="H182" s="47">
        <v>0</v>
      </c>
      <c r="I182" s="47">
        <v>0</v>
      </c>
      <c r="J182" s="47">
        <v>1</v>
      </c>
      <c r="K182" s="47">
        <v>0</v>
      </c>
      <c r="L182" s="47">
        <v>1</v>
      </c>
      <c r="M182" s="47">
        <v>0</v>
      </c>
    </row>
    <row r="183" spans="3:13" x14ac:dyDescent="0.25">
      <c r="C183" s="8" t="s">
        <v>18092</v>
      </c>
      <c r="D183" s="8" t="s">
        <v>24</v>
      </c>
      <c r="E183" s="8" t="s">
        <v>335</v>
      </c>
      <c r="F183" s="8">
        <v>747</v>
      </c>
      <c r="G183" s="47">
        <v>0</v>
      </c>
      <c r="H183" s="47">
        <v>0</v>
      </c>
      <c r="I183" s="47">
        <v>0</v>
      </c>
      <c r="J183" s="47">
        <v>0</v>
      </c>
      <c r="K183" s="47">
        <v>1</v>
      </c>
      <c r="L183" s="47">
        <v>0</v>
      </c>
      <c r="M183" s="47">
        <v>0</v>
      </c>
    </row>
    <row r="184" spans="3:13" x14ac:dyDescent="0.25">
      <c r="E184" s="8" t="s">
        <v>11907</v>
      </c>
      <c r="F184" s="8">
        <v>777</v>
      </c>
      <c r="G184" s="47">
        <v>0</v>
      </c>
      <c r="H184" s="47">
        <v>0</v>
      </c>
      <c r="I184" s="47">
        <v>1</v>
      </c>
      <c r="J184" s="47">
        <v>0</v>
      </c>
      <c r="K184" s="47">
        <v>0</v>
      </c>
      <c r="L184" s="47">
        <v>0</v>
      </c>
      <c r="M184" s="47">
        <v>0</v>
      </c>
    </row>
    <row r="185" spans="3:13" x14ac:dyDescent="0.25">
      <c r="F185" s="8">
        <v>789</v>
      </c>
      <c r="G185" s="47">
        <v>0</v>
      </c>
      <c r="H185" s="47">
        <v>0</v>
      </c>
      <c r="I185" s="47">
        <v>0</v>
      </c>
      <c r="J185" s="47">
        <v>1</v>
      </c>
      <c r="K185" s="47">
        <v>0</v>
      </c>
      <c r="L185" s="47">
        <v>1</v>
      </c>
      <c r="M185" s="47">
        <v>1</v>
      </c>
    </row>
    <row r="186" spans="3:13" x14ac:dyDescent="0.25">
      <c r="D186" s="8" t="s">
        <v>25</v>
      </c>
      <c r="E186" s="8" t="s">
        <v>335</v>
      </c>
      <c r="F186" s="8">
        <v>777</v>
      </c>
      <c r="G186" s="47">
        <v>1</v>
      </c>
      <c r="H186" s="47">
        <v>0</v>
      </c>
      <c r="I186" s="47">
        <v>1</v>
      </c>
      <c r="J186" s="47">
        <v>0</v>
      </c>
      <c r="K186" s="47">
        <v>1</v>
      </c>
      <c r="L186" s="47">
        <v>0</v>
      </c>
      <c r="M186" s="47">
        <v>0</v>
      </c>
    </row>
    <row r="187" spans="3:13" x14ac:dyDescent="0.25">
      <c r="E187" s="8" t="s">
        <v>11907</v>
      </c>
      <c r="F187" s="8">
        <v>777</v>
      </c>
      <c r="G187" s="47">
        <v>0</v>
      </c>
      <c r="H187" s="47">
        <v>1</v>
      </c>
      <c r="I187" s="47">
        <v>0</v>
      </c>
      <c r="J187" s="47">
        <v>1</v>
      </c>
      <c r="K187" s="47">
        <v>1</v>
      </c>
      <c r="L187" s="47">
        <v>1</v>
      </c>
      <c r="M187" s="47">
        <v>1</v>
      </c>
    </row>
    <row r="188" spans="3:13" x14ac:dyDescent="0.25">
      <c r="D188" s="8" t="s">
        <v>12</v>
      </c>
      <c r="E188" s="8" t="s">
        <v>335</v>
      </c>
      <c r="F188" s="8">
        <v>777</v>
      </c>
      <c r="G188" s="47">
        <v>2</v>
      </c>
      <c r="H188" s="47">
        <v>0</v>
      </c>
      <c r="I188" s="47">
        <v>1</v>
      </c>
      <c r="J188" s="47">
        <v>0</v>
      </c>
      <c r="K188" s="47">
        <v>2</v>
      </c>
      <c r="L188" s="47">
        <v>0</v>
      </c>
      <c r="M188" s="47">
        <v>1</v>
      </c>
    </row>
    <row r="189" spans="3:13" x14ac:dyDescent="0.25">
      <c r="E189" s="8" t="s">
        <v>11907</v>
      </c>
      <c r="F189" s="8">
        <v>777</v>
      </c>
      <c r="G189" s="47">
        <v>1</v>
      </c>
      <c r="H189" s="47">
        <v>2</v>
      </c>
      <c r="I189" s="47">
        <v>1</v>
      </c>
      <c r="J189" s="47">
        <v>2</v>
      </c>
      <c r="K189" s="47">
        <v>1</v>
      </c>
      <c r="L189" s="47">
        <v>2</v>
      </c>
      <c r="M189" s="47">
        <v>2</v>
      </c>
    </row>
    <row r="190" spans="3:13" x14ac:dyDescent="0.25">
      <c r="F190" s="8">
        <v>789</v>
      </c>
      <c r="G190" s="47">
        <v>0</v>
      </c>
      <c r="H190" s="47">
        <v>0</v>
      </c>
      <c r="I190" s="47">
        <v>2</v>
      </c>
      <c r="J190" s="47">
        <v>1</v>
      </c>
      <c r="K190" s="47">
        <v>2</v>
      </c>
      <c r="L190" s="47">
        <v>1</v>
      </c>
      <c r="M190" s="47">
        <v>1</v>
      </c>
    </row>
    <row r="191" spans="3:13" x14ac:dyDescent="0.25">
      <c r="D191" s="8" t="s">
        <v>38</v>
      </c>
      <c r="E191" s="8" t="s">
        <v>335</v>
      </c>
      <c r="F191" s="8">
        <v>777</v>
      </c>
      <c r="G191" s="47">
        <v>0</v>
      </c>
      <c r="H191" s="47">
        <v>0</v>
      </c>
      <c r="I191" s="47">
        <v>1</v>
      </c>
      <c r="J191" s="47">
        <v>1</v>
      </c>
      <c r="K191" s="47">
        <v>1</v>
      </c>
      <c r="L191" s="47">
        <v>0</v>
      </c>
      <c r="M191" s="47">
        <v>1</v>
      </c>
    </row>
    <row r="192" spans="3:13" x14ac:dyDescent="0.25">
      <c r="E192" s="8" t="s">
        <v>11907</v>
      </c>
      <c r="F192" s="8">
        <v>777</v>
      </c>
      <c r="G192" s="47">
        <v>0</v>
      </c>
      <c r="H192" s="47">
        <v>0</v>
      </c>
      <c r="I192" s="47">
        <v>0</v>
      </c>
      <c r="J192" s="47">
        <v>1</v>
      </c>
      <c r="K192" s="47">
        <v>1</v>
      </c>
      <c r="L192" s="47">
        <v>1</v>
      </c>
      <c r="M192" s="47">
        <v>1</v>
      </c>
    </row>
    <row r="193" spans="2:13" x14ac:dyDescent="0.25">
      <c r="D193" s="8" t="s">
        <v>15</v>
      </c>
      <c r="E193" s="8" t="s">
        <v>335</v>
      </c>
      <c r="F193" s="8">
        <v>747</v>
      </c>
      <c r="G193" s="47">
        <v>1</v>
      </c>
      <c r="H193" s="47">
        <v>0</v>
      </c>
      <c r="I193" s="47">
        <v>0</v>
      </c>
      <c r="J193" s="47">
        <v>1</v>
      </c>
      <c r="K193" s="47">
        <v>0</v>
      </c>
      <c r="L193" s="47">
        <v>0</v>
      </c>
      <c r="M193" s="47">
        <v>0</v>
      </c>
    </row>
    <row r="194" spans="2:13" x14ac:dyDescent="0.25">
      <c r="F194" s="8">
        <v>777</v>
      </c>
      <c r="G194" s="47">
        <v>1</v>
      </c>
      <c r="H194" s="47">
        <v>0</v>
      </c>
      <c r="I194" s="47">
        <v>3</v>
      </c>
      <c r="J194" s="47">
        <v>0</v>
      </c>
      <c r="K194" s="47">
        <v>0</v>
      </c>
      <c r="L194" s="47">
        <v>0</v>
      </c>
      <c r="M194" s="47">
        <v>0</v>
      </c>
    </row>
    <row r="195" spans="2:13" x14ac:dyDescent="0.25">
      <c r="E195" s="8" t="s">
        <v>11907</v>
      </c>
      <c r="F195" s="8">
        <v>777</v>
      </c>
      <c r="G195" s="47">
        <v>1</v>
      </c>
      <c r="H195" s="47">
        <v>1</v>
      </c>
      <c r="I195" s="47">
        <v>0</v>
      </c>
      <c r="J195" s="47">
        <v>1</v>
      </c>
      <c r="K195" s="47">
        <v>1</v>
      </c>
      <c r="L195" s="47">
        <v>1</v>
      </c>
      <c r="M195" s="47">
        <v>1</v>
      </c>
    </row>
    <row r="196" spans="2:13" x14ac:dyDescent="0.25">
      <c r="F196" s="8">
        <v>789</v>
      </c>
      <c r="G196" s="47">
        <v>0</v>
      </c>
      <c r="H196" s="47">
        <v>0</v>
      </c>
      <c r="I196" s="47">
        <v>0</v>
      </c>
      <c r="J196" s="47">
        <v>0</v>
      </c>
      <c r="K196" s="47">
        <v>1</v>
      </c>
      <c r="L196" s="47">
        <v>0</v>
      </c>
      <c r="M196" s="47">
        <v>1</v>
      </c>
    </row>
    <row r="197" spans="2:13" x14ac:dyDescent="0.25">
      <c r="D197" s="8" t="s">
        <v>17</v>
      </c>
      <c r="E197" s="8" t="s">
        <v>11907</v>
      </c>
      <c r="F197" s="8">
        <v>777</v>
      </c>
      <c r="G197" s="47">
        <v>0</v>
      </c>
      <c r="H197" s="47">
        <v>0</v>
      </c>
      <c r="I197" s="47">
        <v>0</v>
      </c>
      <c r="J197" s="47">
        <v>1</v>
      </c>
      <c r="K197" s="47">
        <v>1</v>
      </c>
      <c r="L197" s="47">
        <v>1</v>
      </c>
      <c r="M197" s="47">
        <v>1</v>
      </c>
    </row>
    <row r="198" spans="2:13" x14ac:dyDescent="0.25">
      <c r="F198" s="8">
        <v>789</v>
      </c>
      <c r="G198" s="47">
        <v>0</v>
      </c>
      <c r="H198" s="47">
        <v>0</v>
      </c>
      <c r="I198" s="47">
        <v>2</v>
      </c>
      <c r="J198" s="47">
        <v>0</v>
      </c>
      <c r="K198" s="47">
        <v>1</v>
      </c>
      <c r="L198" s="47">
        <v>0</v>
      </c>
      <c r="M198" s="47">
        <v>1</v>
      </c>
    </row>
    <row r="199" spans="2:13" x14ac:dyDescent="0.25">
      <c r="D199" s="8" t="s">
        <v>39</v>
      </c>
      <c r="E199" s="8" t="s">
        <v>11907</v>
      </c>
      <c r="F199" s="8">
        <v>777</v>
      </c>
      <c r="G199" s="47">
        <v>0</v>
      </c>
      <c r="H199" s="47">
        <v>0</v>
      </c>
      <c r="I199" s="47">
        <v>0</v>
      </c>
      <c r="J199" s="47">
        <v>1</v>
      </c>
      <c r="K199" s="47">
        <v>1</v>
      </c>
      <c r="L199" s="47">
        <v>1</v>
      </c>
      <c r="M199" s="47">
        <v>1</v>
      </c>
    </row>
    <row r="200" spans="2:13" x14ac:dyDescent="0.25">
      <c r="F200" s="8">
        <v>789</v>
      </c>
      <c r="G200" s="47">
        <v>0</v>
      </c>
      <c r="H200" s="47">
        <v>0</v>
      </c>
      <c r="I200" s="47">
        <v>1</v>
      </c>
      <c r="J200" s="47">
        <v>0</v>
      </c>
      <c r="K200" s="47">
        <v>1</v>
      </c>
      <c r="L200" s="47">
        <v>0</v>
      </c>
      <c r="M200" s="47">
        <v>1</v>
      </c>
    </row>
    <row r="201" spans="2:13" x14ac:dyDescent="0.25">
      <c r="D201" s="8" t="s">
        <v>16</v>
      </c>
      <c r="E201" s="8" t="s">
        <v>11907</v>
      </c>
      <c r="F201" s="8">
        <v>777</v>
      </c>
      <c r="G201" s="47">
        <v>0</v>
      </c>
      <c r="H201" s="47">
        <v>0</v>
      </c>
      <c r="I201" s="47">
        <v>0</v>
      </c>
      <c r="J201" s="47">
        <v>1</v>
      </c>
      <c r="K201" s="47">
        <v>1</v>
      </c>
      <c r="L201" s="47">
        <v>1</v>
      </c>
      <c r="M201" s="47">
        <v>1</v>
      </c>
    </row>
    <row r="202" spans="2:13" x14ac:dyDescent="0.25">
      <c r="F202" s="8">
        <v>789</v>
      </c>
      <c r="G202" s="47">
        <v>0</v>
      </c>
      <c r="H202" s="47">
        <v>0</v>
      </c>
      <c r="I202" s="47">
        <v>0</v>
      </c>
      <c r="J202" s="47">
        <v>1</v>
      </c>
      <c r="K202" s="47">
        <v>0</v>
      </c>
      <c r="L202" s="47">
        <v>1</v>
      </c>
      <c r="M202" s="47">
        <v>0</v>
      </c>
    </row>
    <row r="203" spans="2:13" x14ac:dyDescent="0.25">
      <c r="D203" s="8" t="s">
        <v>40</v>
      </c>
      <c r="E203" s="8" t="s">
        <v>11907</v>
      </c>
      <c r="F203" s="8">
        <v>330</v>
      </c>
      <c r="G203" s="47">
        <v>0</v>
      </c>
      <c r="H203" s="47">
        <v>0</v>
      </c>
      <c r="I203" s="47">
        <v>0</v>
      </c>
      <c r="J203" s="47">
        <v>1</v>
      </c>
      <c r="K203" s="47">
        <v>1</v>
      </c>
      <c r="L203" s="47">
        <v>1</v>
      </c>
      <c r="M203" s="47">
        <v>1</v>
      </c>
    </row>
    <row r="204" spans="2:13" x14ac:dyDescent="0.25">
      <c r="C204" s="8" t="s">
        <v>412</v>
      </c>
      <c r="D204" s="8" t="s">
        <v>66</v>
      </c>
      <c r="E204" s="8" t="s">
        <v>11907</v>
      </c>
      <c r="F204" s="8">
        <v>789</v>
      </c>
      <c r="G204" s="47">
        <v>0</v>
      </c>
      <c r="H204" s="47">
        <v>0</v>
      </c>
      <c r="I204" s="47">
        <v>1</v>
      </c>
      <c r="J204" s="47">
        <v>0</v>
      </c>
      <c r="K204" s="47">
        <v>0</v>
      </c>
      <c r="L204" s="47">
        <v>1</v>
      </c>
      <c r="M204" s="47">
        <v>1</v>
      </c>
    </row>
    <row r="205" spans="2:13" x14ac:dyDescent="0.25">
      <c r="C205" s="8" t="s">
        <v>1448</v>
      </c>
      <c r="D205" s="8" t="s">
        <v>65</v>
      </c>
      <c r="E205" s="8" t="s">
        <v>11907</v>
      </c>
      <c r="F205" s="8">
        <v>789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7">
        <v>1</v>
      </c>
      <c r="M205" s="47">
        <v>0</v>
      </c>
    </row>
    <row r="206" spans="2:13" x14ac:dyDescent="0.25">
      <c r="B206" s="8" t="s">
        <v>18068</v>
      </c>
      <c r="C206" s="8" t="s">
        <v>1092</v>
      </c>
      <c r="D206" s="8" t="s">
        <v>255</v>
      </c>
      <c r="E206" s="8" t="s">
        <v>335</v>
      </c>
      <c r="F206" s="8">
        <v>310</v>
      </c>
      <c r="G206" s="47">
        <v>0</v>
      </c>
      <c r="H206" s="47">
        <v>1</v>
      </c>
      <c r="I206" s="47">
        <v>0</v>
      </c>
      <c r="J206" s="47">
        <v>0</v>
      </c>
      <c r="K206" s="47">
        <v>0</v>
      </c>
      <c r="L206" s="47">
        <v>1</v>
      </c>
      <c r="M206" s="47">
        <v>0</v>
      </c>
    </row>
    <row r="207" spans="2:13" x14ac:dyDescent="0.25">
      <c r="F207" s="8">
        <v>330</v>
      </c>
      <c r="G207" s="47">
        <v>0</v>
      </c>
      <c r="H207" s="47">
        <v>0</v>
      </c>
      <c r="I207" s="47">
        <v>0</v>
      </c>
      <c r="J207" s="47">
        <v>1</v>
      </c>
      <c r="K207" s="47">
        <v>0</v>
      </c>
      <c r="L207" s="47">
        <v>0</v>
      </c>
      <c r="M207" s="47">
        <v>0</v>
      </c>
    </row>
    <row r="208" spans="2:13" x14ac:dyDescent="0.25">
      <c r="D208" s="8" t="s">
        <v>321</v>
      </c>
      <c r="E208" s="8" t="s">
        <v>335</v>
      </c>
      <c r="F208" s="8">
        <v>330</v>
      </c>
      <c r="G208" s="47">
        <v>0</v>
      </c>
      <c r="H208" s="47">
        <v>1</v>
      </c>
      <c r="I208" s="47">
        <v>0</v>
      </c>
      <c r="J208" s="47">
        <v>0</v>
      </c>
      <c r="K208" s="47">
        <v>1</v>
      </c>
      <c r="L208" s="47">
        <v>1</v>
      </c>
      <c r="M208" s="47">
        <v>0</v>
      </c>
    </row>
    <row r="209" spans="3:13" x14ac:dyDescent="0.25">
      <c r="C209" s="8" t="s">
        <v>708</v>
      </c>
      <c r="D209" s="8" t="s">
        <v>198</v>
      </c>
      <c r="E209" s="8" t="s">
        <v>335</v>
      </c>
      <c r="F209" s="8">
        <v>777</v>
      </c>
      <c r="G209" s="47">
        <v>0</v>
      </c>
      <c r="H209" s="47">
        <v>0</v>
      </c>
      <c r="I209" s="47">
        <v>1</v>
      </c>
      <c r="J209" s="47">
        <v>0</v>
      </c>
      <c r="K209" s="47">
        <v>0</v>
      </c>
      <c r="L209" s="47">
        <v>1</v>
      </c>
      <c r="M209" s="47">
        <v>0</v>
      </c>
    </row>
    <row r="210" spans="3:13" x14ac:dyDescent="0.25">
      <c r="C210" s="8" t="s">
        <v>387</v>
      </c>
      <c r="D210" s="8" t="s">
        <v>199</v>
      </c>
      <c r="E210" s="8" t="s">
        <v>335</v>
      </c>
      <c r="F210" s="8">
        <v>310</v>
      </c>
      <c r="G210" s="47">
        <v>1</v>
      </c>
      <c r="H210" s="47">
        <v>0</v>
      </c>
      <c r="I210" s="47">
        <v>1</v>
      </c>
      <c r="J210" s="47">
        <v>0</v>
      </c>
      <c r="K210" s="47">
        <v>0</v>
      </c>
      <c r="L210" s="47">
        <v>1</v>
      </c>
      <c r="M210" s="47">
        <v>0</v>
      </c>
    </row>
    <row r="211" spans="3:13" x14ac:dyDescent="0.25">
      <c r="F211" s="8">
        <v>777</v>
      </c>
      <c r="G211" s="47">
        <v>0</v>
      </c>
      <c r="H211" s="47">
        <v>1</v>
      </c>
      <c r="I211" s="47">
        <v>1</v>
      </c>
      <c r="J211" s="47">
        <v>1</v>
      </c>
      <c r="K211" s="47">
        <v>1</v>
      </c>
      <c r="L211" s="47">
        <v>1</v>
      </c>
      <c r="M211" s="47">
        <v>1</v>
      </c>
    </row>
    <row r="212" spans="3:13" x14ac:dyDescent="0.25">
      <c r="E212" s="8" t="s">
        <v>11907</v>
      </c>
      <c r="F212" s="8">
        <v>330</v>
      </c>
      <c r="G212" s="47">
        <v>0</v>
      </c>
      <c r="H212" s="47">
        <v>0</v>
      </c>
      <c r="I212" s="47">
        <v>3</v>
      </c>
      <c r="J212" s="47">
        <v>3</v>
      </c>
      <c r="K212" s="47">
        <v>3</v>
      </c>
      <c r="L212" s="47">
        <v>3</v>
      </c>
      <c r="M212" s="47">
        <v>3</v>
      </c>
    </row>
    <row r="213" spans="3:13" x14ac:dyDescent="0.25">
      <c r="D213" s="8" t="s">
        <v>200</v>
      </c>
      <c r="E213" s="8" t="s">
        <v>11907</v>
      </c>
      <c r="F213" s="8">
        <v>330</v>
      </c>
      <c r="G213" s="47">
        <v>0</v>
      </c>
      <c r="H213" s="47">
        <v>0</v>
      </c>
      <c r="I213" s="47">
        <v>2</v>
      </c>
      <c r="J213" s="47">
        <v>2</v>
      </c>
      <c r="K213" s="47">
        <v>2</v>
      </c>
      <c r="L213" s="47">
        <v>2</v>
      </c>
      <c r="M213" s="47">
        <v>2</v>
      </c>
    </row>
    <row r="214" spans="3:13" x14ac:dyDescent="0.25">
      <c r="D214" s="8" t="s">
        <v>231</v>
      </c>
      <c r="E214" s="8" t="s">
        <v>11907</v>
      </c>
      <c r="F214" s="8">
        <v>330</v>
      </c>
      <c r="G214" s="47">
        <v>0</v>
      </c>
      <c r="H214" s="47">
        <v>0</v>
      </c>
      <c r="I214" s="47">
        <v>2</v>
      </c>
      <c r="J214" s="47">
        <v>2</v>
      </c>
      <c r="K214" s="47">
        <v>2</v>
      </c>
      <c r="L214" s="47">
        <v>2</v>
      </c>
      <c r="M214" s="47">
        <v>2</v>
      </c>
    </row>
    <row r="215" spans="3:13" x14ac:dyDescent="0.25">
      <c r="D215" s="8" t="s">
        <v>204</v>
      </c>
      <c r="E215" s="8" t="s">
        <v>11907</v>
      </c>
      <c r="F215" s="8">
        <v>330</v>
      </c>
      <c r="G215" s="47">
        <v>0</v>
      </c>
      <c r="H215" s="47">
        <v>0</v>
      </c>
      <c r="I215" s="47">
        <v>2</v>
      </c>
      <c r="J215" s="47">
        <v>2</v>
      </c>
      <c r="K215" s="47">
        <v>2</v>
      </c>
      <c r="L215" s="47">
        <v>2</v>
      </c>
      <c r="M215" s="47">
        <v>2</v>
      </c>
    </row>
    <row r="216" spans="3:13" x14ac:dyDescent="0.25">
      <c r="D216" s="8" t="s">
        <v>233</v>
      </c>
      <c r="E216" s="8" t="s">
        <v>11907</v>
      </c>
      <c r="F216" s="8">
        <v>330</v>
      </c>
      <c r="G216" s="47">
        <v>0</v>
      </c>
      <c r="H216" s="47">
        <v>0</v>
      </c>
      <c r="I216" s="47">
        <v>1</v>
      </c>
      <c r="J216" s="47">
        <v>1</v>
      </c>
      <c r="K216" s="47">
        <v>1</v>
      </c>
      <c r="L216" s="47">
        <v>1</v>
      </c>
      <c r="M216" s="47">
        <v>1</v>
      </c>
    </row>
    <row r="217" spans="3:13" x14ac:dyDescent="0.25">
      <c r="C217" s="8" t="s">
        <v>784</v>
      </c>
      <c r="D217" s="8" t="s">
        <v>250</v>
      </c>
      <c r="E217" s="8" t="s">
        <v>335</v>
      </c>
      <c r="F217" s="8">
        <v>330</v>
      </c>
      <c r="G217" s="47">
        <v>0</v>
      </c>
      <c r="H217" s="47">
        <v>1</v>
      </c>
      <c r="I217" s="47">
        <v>1</v>
      </c>
      <c r="J217" s="47">
        <v>0</v>
      </c>
      <c r="K217" s="47">
        <v>2</v>
      </c>
      <c r="L217" s="47">
        <v>0</v>
      </c>
      <c r="M217" s="47">
        <v>0</v>
      </c>
    </row>
    <row r="218" spans="3:13" x14ac:dyDescent="0.25">
      <c r="F218" s="8">
        <v>747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7">
        <v>1</v>
      </c>
      <c r="M218" s="47">
        <v>0</v>
      </c>
    </row>
    <row r="219" spans="3:13" x14ac:dyDescent="0.25">
      <c r="E219" s="8" t="s">
        <v>11907</v>
      </c>
      <c r="F219" s="8">
        <v>330</v>
      </c>
      <c r="G219" s="47">
        <v>0</v>
      </c>
      <c r="H219" s="47">
        <v>0</v>
      </c>
      <c r="I219" s="47">
        <v>1</v>
      </c>
      <c r="J219" s="47">
        <v>1</v>
      </c>
      <c r="K219" s="47">
        <v>1</v>
      </c>
      <c r="L219" s="47">
        <v>1</v>
      </c>
      <c r="M219" s="47">
        <v>1</v>
      </c>
    </row>
    <row r="220" spans="3:13" x14ac:dyDescent="0.25">
      <c r="D220" s="8" t="s">
        <v>205</v>
      </c>
      <c r="E220" s="8" t="s">
        <v>11907</v>
      </c>
      <c r="F220" s="8">
        <v>330</v>
      </c>
      <c r="G220" s="47">
        <v>0</v>
      </c>
      <c r="H220" s="47">
        <v>0</v>
      </c>
      <c r="I220" s="47">
        <v>1</v>
      </c>
      <c r="J220" s="47">
        <v>1</v>
      </c>
      <c r="K220" s="47">
        <v>1</v>
      </c>
      <c r="L220" s="47">
        <v>1</v>
      </c>
      <c r="M220" s="47">
        <v>1</v>
      </c>
    </row>
    <row r="221" spans="3:13" x14ac:dyDescent="0.25">
      <c r="C221" s="8" t="s">
        <v>1038</v>
      </c>
      <c r="D221" s="8" t="s">
        <v>256</v>
      </c>
      <c r="E221" s="8" t="s">
        <v>335</v>
      </c>
      <c r="F221" s="8">
        <v>310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1</v>
      </c>
    </row>
    <row r="222" spans="3:13" x14ac:dyDescent="0.25">
      <c r="F222" s="8">
        <v>330</v>
      </c>
      <c r="G222" s="47">
        <v>0</v>
      </c>
      <c r="H222" s="47">
        <v>0</v>
      </c>
      <c r="I222" s="47">
        <v>0</v>
      </c>
      <c r="J222" s="47">
        <v>1</v>
      </c>
      <c r="K222" s="47">
        <v>0</v>
      </c>
      <c r="L222" s="47">
        <v>0</v>
      </c>
      <c r="M222" s="47">
        <v>0</v>
      </c>
    </row>
    <row r="223" spans="3:13" x14ac:dyDescent="0.25">
      <c r="E223" s="8" t="s">
        <v>11907</v>
      </c>
      <c r="F223" s="8">
        <v>330</v>
      </c>
      <c r="G223" s="47">
        <v>0</v>
      </c>
      <c r="H223" s="47">
        <v>0</v>
      </c>
      <c r="I223" s="47">
        <v>2</v>
      </c>
      <c r="J223" s="47">
        <v>2</v>
      </c>
      <c r="K223" s="47">
        <v>2</v>
      </c>
      <c r="L223" s="47">
        <v>4</v>
      </c>
      <c r="M223" s="47">
        <v>3</v>
      </c>
    </row>
    <row r="224" spans="3:13" x14ac:dyDescent="0.25">
      <c r="F224" s="8">
        <v>777</v>
      </c>
      <c r="G224" s="47">
        <v>0</v>
      </c>
      <c r="H224" s="47">
        <v>0</v>
      </c>
      <c r="I224" s="47">
        <v>1</v>
      </c>
      <c r="J224" s="47">
        <v>0</v>
      </c>
      <c r="K224" s="47">
        <v>1</v>
      </c>
      <c r="L224" s="47">
        <v>0</v>
      </c>
      <c r="M224" s="47">
        <v>1</v>
      </c>
    </row>
    <row r="225" spans="3:13" x14ac:dyDescent="0.25">
      <c r="F225" s="8">
        <v>789</v>
      </c>
      <c r="G225" s="47">
        <v>0</v>
      </c>
      <c r="H225" s="47">
        <v>0</v>
      </c>
      <c r="I225" s="47">
        <v>1</v>
      </c>
      <c r="J225" s="47">
        <v>2</v>
      </c>
      <c r="K225" s="47">
        <v>1</v>
      </c>
      <c r="L225" s="47">
        <v>0</v>
      </c>
      <c r="M225" s="47">
        <v>0</v>
      </c>
    </row>
    <row r="226" spans="3:13" x14ac:dyDescent="0.25">
      <c r="D226" s="8" t="s">
        <v>305</v>
      </c>
      <c r="E226" s="8" t="s">
        <v>335</v>
      </c>
      <c r="F226" s="8">
        <v>310</v>
      </c>
      <c r="G226" s="47">
        <v>1</v>
      </c>
      <c r="H226" s="47">
        <v>0</v>
      </c>
      <c r="I226" s="47">
        <v>0</v>
      </c>
      <c r="J226" s="47">
        <v>0</v>
      </c>
      <c r="K226" s="47">
        <v>0</v>
      </c>
      <c r="L226" s="47">
        <v>0</v>
      </c>
      <c r="M226" s="47">
        <v>0</v>
      </c>
    </row>
    <row r="227" spans="3:13" x14ac:dyDescent="0.25">
      <c r="F227" s="8">
        <v>330</v>
      </c>
      <c r="G227" s="47">
        <v>0</v>
      </c>
      <c r="H227" s="47">
        <v>1</v>
      </c>
      <c r="I227" s="47">
        <v>1</v>
      </c>
      <c r="J227" s="47">
        <v>1</v>
      </c>
      <c r="K227" s="47">
        <v>1</v>
      </c>
      <c r="L227" s="47">
        <v>1</v>
      </c>
      <c r="M227" s="47">
        <v>1</v>
      </c>
    </row>
    <row r="228" spans="3:13" x14ac:dyDescent="0.25">
      <c r="F228" s="8">
        <v>777</v>
      </c>
      <c r="G228" s="47">
        <v>1</v>
      </c>
      <c r="H228" s="47">
        <v>0</v>
      </c>
      <c r="I228" s="47">
        <v>1</v>
      </c>
      <c r="J228" s="47">
        <v>1</v>
      </c>
      <c r="K228" s="47">
        <v>0</v>
      </c>
      <c r="L228" s="47">
        <v>0</v>
      </c>
      <c r="M228" s="47">
        <v>0</v>
      </c>
    </row>
    <row r="229" spans="3:13" x14ac:dyDescent="0.25">
      <c r="C229" s="8" t="s">
        <v>1937</v>
      </c>
      <c r="D229" s="8" t="s">
        <v>223</v>
      </c>
      <c r="E229" s="8" t="s">
        <v>335</v>
      </c>
      <c r="F229" s="8">
        <v>310</v>
      </c>
      <c r="G229" s="47">
        <v>0</v>
      </c>
      <c r="H229" s="47">
        <v>0</v>
      </c>
      <c r="I229" s="47">
        <v>1</v>
      </c>
      <c r="J229" s="47">
        <v>0</v>
      </c>
      <c r="K229" s="47">
        <v>0</v>
      </c>
      <c r="L229" s="47">
        <v>0</v>
      </c>
      <c r="M229" s="47">
        <v>0</v>
      </c>
    </row>
    <row r="230" spans="3:13" x14ac:dyDescent="0.25">
      <c r="F230" s="8">
        <v>777</v>
      </c>
      <c r="G230" s="47">
        <v>0</v>
      </c>
      <c r="H230" s="47">
        <v>0</v>
      </c>
      <c r="I230" s="47">
        <v>0</v>
      </c>
      <c r="J230" s="47">
        <v>0</v>
      </c>
      <c r="K230" s="47">
        <v>0</v>
      </c>
      <c r="L230" s="47">
        <v>0</v>
      </c>
      <c r="M230" s="47">
        <v>1</v>
      </c>
    </row>
    <row r="231" spans="3:13" x14ac:dyDescent="0.25">
      <c r="C231" s="8" t="s">
        <v>460</v>
      </c>
      <c r="D231" s="8" t="s">
        <v>226</v>
      </c>
      <c r="E231" s="8" t="s">
        <v>335</v>
      </c>
      <c r="F231" s="8">
        <v>310</v>
      </c>
      <c r="G231" s="47">
        <v>0</v>
      </c>
      <c r="H231" s="47">
        <v>0</v>
      </c>
      <c r="I231" s="47">
        <v>1</v>
      </c>
      <c r="J231" s="47">
        <v>1</v>
      </c>
      <c r="K231" s="47">
        <v>0</v>
      </c>
      <c r="L231" s="47">
        <v>0</v>
      </c>
      <c r="M231" s="47">
        <v>1</v>
      </c>
    </row>
    <row r="232" spans="3:13" x14ac:dyDescent="0.25">
      <c r="F232" s="8">
        <v>330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1</v>
      </c>
      <c r="M232" s="47">
        <v>0</v>
      </c>
    </row>
    <row r="233" spans="3:13" x14ac:dyDescent="0.25">
      <c r="E233" s="8" t="s">
        <v>11907</v>
      </c>
      <c r="F233" s="8">
        <v>330</v>
      </c>
      <c r="G233" s="47">
        <v>0</v>
      </c>
      <c r="H233" s="47">
        <v>1</v>
      </c>
      <c r="I233" s="47">
        <v>2</v>
      </c>
      <c r="J233" s="47">
        <v>2</v>
      </c>
      <c r="K233" s="47">
        <v>2</v>
      </c>
      <c r="L233" s="47">
        <v>2</v>
      </c>
      <c r="M233" s="47">
        <v>2</v>
      </c>
    </row>
    <row r="234" spans="3:13" x14ac:dyDescent="0.25">
      <c r="D234" s="8" t="s">
        <v>248</v>
      </c>
      <c r="E234" s="8" t="s">
        <v>335</v>
      </c>
      <c r="F234" s="8">
        <v>310</v>
      </c>
      <c r="G234" s="47">
        <v>0</v>
      </c>
      <c r="H234" s="47">
        <v>0</v>
      </c>
      <c r="I234" s="47">
        <v>0</v>
      </c>
      <c r="J234" s="47">
        <v>1</v>
      </c>
      <c r="K234" s="47">
        <v>0</v>
      </c>
      <c r="L234" s="47">
        <v>0</v>
      </c>
      <c r="M234" s="47">
        <v>0</v>
      </c>
    </row>
    <row r="235" spans="3:13" x14ac:dyDescent="0.25">
      <c r="F235" s="8">
        <v>330</v>
      </c>
      <c r="G235" s="47">
        <v>0</v>
      </c>
      <c r="H235" s="47">
        <v>1</v>
      </c>
      <c r="I235" s="47">
        <v>0</v>
      </c>
      <c r="J235" s="47">
        <v>0</v>
      </c>
      <c r="K235" s="47">
        <v>1</v>
      </c>
      <c r="L235" s="47">
        <v>0</v>
      </c>
      <c r="M235" s="47">
        <v>0</v>
      </c>
    </row>
    <row r="236" spans="3:13" x14ac:dyDescent="0.25">
      <c r="F236" s="8">
        <v>777</v>
      </c>
      <c r="G236" s="47">
        <v>0</v>
      </c>
      <c r="H236" s="47">
        <v>0</v>
      </c>
      <c r="I236" s="47">
        <v>1</v>
      </c>
      <c r="J236" s="47">
        <v>0</v>
      </c>
      <c r="K236" s="47">
        <v>0</v>
      </c>
      <c r="L236" s="47">
        <v>1</v>
      </c>
      <c r="M236" s="47">
        <v>1</v>
      </c>
    </row>
    <row r="237" spans="3:13" x14ac:dyDescent="0.25">
      <c r="E237" s="8" t="s">
        <v>11907</v>
      </c>
      <c r="F237" s="8">
        <v>330</v>
      </c>
      <c r="G237" s="47">
        <v>0</v>
      </c>
      <c r="H237" s="47">
        <v>1</v>
      </c>
      <c r="I237" s="47">
        <v>2</v>
      </c>
      <c r="J237" s="47">
        <v>2</v>
      </c>
      <c r="K237" s="47">
        <v>2</v>
      </c>
      <c r="L237" s="47">
        <v>2</v>
      </c>
      <c r="M237" s="47">
        <v>2</v>
      </c>
    </row>
    <row r="238" spans="3:13" x14ac:dyDescent="0.25">
      <c r="C238" s="8" t="s">
        <v>531</v>
      </c>
      <c r="D238" s="8" t="s">
        <v>254</v>
      </c>
      <c r="E238" s="8" t="s">
        <v>335</v>
      </c>
      <c r="F238" s="8">
        <v>330</v>
      </c>
      <c r="G238" s="47">
        <v>0</v>
      </c>
      <c r="H238" s="47">
        <v>0</v>
      </c>
      <c r="I238" s="47">
        <v>1</v>
      </c>
      <c r="J238" s="47">
        <v>0</v>
      </c>
      <c r="K238" s="47">
        <v>0</v>
      </c>
      <c r="L238" s="47">
        <v>1</v>
      </c>
      <c r="M238" s="47">
        <v>0</v>
      </c>
    </row>
    <row r="239" spans="3:13" x14ac:dyDescent="0.25">
      <c r="D239" s="8" t="s">
        <v>252</v>
      </c>
      <c r="E239" s="8" t="s">
        <v>335</v>
      </c>
      <c r="F239" s="8">
        <v>310</v>
      </c>
      <c r="G239" s="47">
        <v>0</v>
      </c>
      <c r="H239" s="47">
        <v>0</v>
      </c>
      <c r="I239" s="47">
        <v>1</v>
      </c>
      <c r="J239" s="47">
        <v>1</v>
      </c>
      <c r="K239" s="47">
        <v>0</v>
      </c>
      <c r="L239" s="47">
        <v>0</v>
      </c>
      <c r="M239" s="47">
        <v>0</v>
      </c>
    </row>
    <row r="240" spans="3:13" x14ac:dyDescent="0.25">
      <c r="F240" s="8">
        <v>330</v>
      </c>
      <c r="G240" s="47">
        <v>0</v>
      </c>
      <c r="H240" s="47">
        <v>0</v>
      </c>
      <c r="I240" s="47">
        <v>0</v>
      </c>
      <c r="J240" s="47">
        <v>0</v>
      </c>
      <c r="K240" s="47">
        <v>1</v>
      </c>
      <c r="L240" s="47">
        <v>1</v>
      </c>
      <c r="M240" s="47">
        <v>0</v>
      </c>
    </row>
    <row r="241" spans="2:13" x14ac:dyDescent="0.25">
      <c r="E241" s="8" t="s">
        <v>11907</v>
      </c>
      <c r="F241" s="8">
        <v>330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2</v>
      </c>
    </row>
    <row r="242" spans="2:13" x14ac:dyDescent="0.25">
      <c r="B242" s="8" t="s">
        <v>18071</v>
      </c>
      <c r="G242" s="47">
        <v>57</v>
      </c>
      <c r="H242" s="47">
        <v>65</v>
      </c>
      <c r="I242" s="47">
        <v>107</v>
      </c>
      <c r="J242" s="47">
        <v>112</v>
      </c>
      <c r="K242" s="47">
        <v>108</v>
      </c>
      <c r="L242" s="47">
        <v>113</v>
      </c>
      <c r="M242" s="47">
        <v>108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A4428"/>
  <sheetViews>
    <sheetView zoomScale="80" zoomScaleNormal="80" workbookViewId="0">
      <pane ySplit="2" topLeftCell="A3" activePane="bottomLeft" state="frozen"/>
      <selection pane="bottomLeft" activeCell="A149" sqref="A149"/>
    </sheetView>
  </sheetViews>
  <sheetFormatPr defaultColWidth="8.7109375" defaultRowHeight="15" x14ac:dyDescent="0.25"/>
  <cols>
    <col min="1" max="1" width="12.28515625" style="8" bestFit="1" customWidth="1"/>
    <col min="2" max="2" width="4.140625" style="8" bestFit="1" customWidth="1"/>
    <col min="3" max="3" width="3.5703125" style="8" bestFit="1" customWidth="1"/>
    <col min="4" max="4" width="5.5703125" style="8" bestFit="1" customWidth="1"/>
    <col min="5" max="5" width="3.7109375" style="8" bestFit="1" customWidth="1"/>
    <col min="6" max="6" width="5.85546875" style="8" bestFit="1" customWidth="1"/>
    <col min="7" max="7" width="6.5703125" style="8" bestFit="1" customWidth="1"/>
    <col min="8" max="9" width="6" style="8" bestFit="1" customWidth="1"/>
    <col min="10" max="10" width="3.7109375" style="8" bestFit="1" customWidth="1"/>
    <col min="11" max="11" width="11.42578125" style="8" bestFit="1" customWidth="1"/>
    <col min="12" max="12" width="5.28515625" style="8" bestFit="1" customWidth="1"/>
    <col min="13" max="13" width="5.7109375" style="8" customWidth="1"/>
    <col min="14" max="14" width="4.140625" style="8" bestFit="1" customWidth="1"/>
    <col min="15" max="15" width="10.5703125" style="8" bestFit="1" customWidth="1"/>
    <col min="16" max="16" width="10.7109375" style="8" bestFit="1" customWidth="1"/>
    <col min="17" max="17" width="9.85546875" style="8" hidden="1" customWidth="1"/>
    <col min="18" max="18" width="18.85546875" style="8" hidden="1" customWidth="1"/>
    <col min="19" max="19" width="28.7109375" style="8" hidden="1" customWidth="1"/>
    <col min="20" max="20" width="12.140625" style="8" customWidth="1"/>
    <col min="21" max="21" width="18.85546875" style="8" hidden="1" customWidth="1"/>
    <col min="22" max="22" width="28.7109375" style="8" hidden="1" customWidth="1"/>
    <col min="23" max="23" width="12.140625" style="8" customWidth="1"/>
    <col min="24" max="24" width="28.42578125" style="8" bestFit="1" customWidth="1"/>
    <col min="25" max="31" width="4.42578125" style="8" bestFit="1" customWidth="1"/>
    <col min="32" max="38" width="3.7109375" style="8" bestFit="1" customWidth="1"/>
    <col min="39" max="39" width="14.140625" style="8" hidden="1" customWidth="1"/>
    <col min="40" max="40" width="16.42578125" style="8" hidden="1" customWidth="1"/>
    <col min="41" max="41" width="10.42578125" style="8" hidden="1" customWidth="1"/>
    <col min="42" max="43" width="11.5703125" style="8" hidden="1" customWidth="1"/>
    <col min="44" max="44" width="8.140625" style="8" hidden="1" customWidth="1"/>
    <col min="45" max="45" width="16.5703125" style="8" hidden="1" customWidth="1"/>
    <col min="46" max="46" width="14" style="8" hidden="1" customWidth="1"/>
    <col min="47" max="47" width="13.5703125" style="8" hidden="1" customWidth="1"/>
    <col min="48" max="48" width="11.28515625" style="8" hidden="1" customWidth="1"/>
    <col min="49" max="49" width="11.42578125" style="8" hidden="1" customWidth="1"/>
    <col min="50" max="50" width="24.42578125" style="8" hidden="1" customWidth="1"/>
    <col min="53" max="53" width="12.28515625" style="8" bestFit="1" customWidth="1"/>
    <col min="54" max="16384" width="8.7109375" style="8"/>
  </cols>
  <sheetData>
    <row r="1" spans="1:53" x14ac:dyDescent="0.25">
      <c r="O1" s="59" t="e">
        <f>VLOOKUP(M1,Valids!B:D,3,0)</f>
        <v>#N/A</v>
      </c>
      <c r="P1" s="59" t="str">
        <f>IFERROR(VLOOKUP(M1,Valids!B:C,2,FALSE),"")</f>
        <v/>
      </c>
      <c r="Q1" s="59" t="e">
        <f>VLOOKUP(M1,Valids!B:E,4,0)</f>
        <v>#N/A</v>
      </c>
      <c r="R1" s="59" t="e">
        <f>VLOOKUP(G1,Valids!J:L,3,0)</f>
        <v>#N/A</v>
      </c>
      <c r="S1" s="59" t="e">
        <f>VLOOKUP(G1,Valids!J:N,5,0)</f>
        <v>#N/A</v>
      </c>
      <c r="T1" s="59" t="e">
        <f>VLOOKUP(G1,Valids!J:O,6,0)</f>
        <v>#N/A</v>
      </c>
      <c r="U1" s="59" t="e">
        <f>VLOOKUP(K1,Valids!J:L,3,0)</f>
        <v>#N/A</v>
      </c>
      <c r="V1" s="59" t="e">
        <f>VLOOKUP(K1,Valids!J:N,5,0)</f>
        <v>#N/A</v>
      </c>
      <c r="W1" s="59" t="e">
        <f>VLOOKUP(K1,Valids!J:O,6,0)</f>
        <v>#N/A</v>
      </c>
      <c r="X1" s="59" t="str">
        <f>IF(AQ1="not found","Sefer Başlangıcı Yok",IFERROR(INDEX(AX:AX,MATCH(AQ1&amp;"ISLT",AW:AW,0)),"Sefer Sonu Yok"))</f>
        <v>Sefer Başlangıcı Yok</v>
      </c>
      <c r="Y1" s="60" t="str">
        <f>IF(IF(OR(G1="IST",G1="ISL"),WEEKDAY(A1,2),IF(COUNTIF(AM:AM,AS1&amp;D1&amp;G1)+COUNTIF(AM:AM,AS1&amp;D1+1&amp;G1)&gt;1,IF(OR(K1="IST",K1="ISL"),WEEKDAY(A1,2),""),WEEKDAY(A1,2)))=1,1,"")</f>
        <v/>
      </c>
      <c r="Z1" s="60" t="str">
        <f>IF(IF(OR(G1="IST",G1="ISL"),WEEKDAY(A1,2),IF(COUNTIF(AM:AM,AS1&amp;D1&amp;G1)+COUNTIF(AM:AM,AS1&amp;D1+1&amp;G1)&gt;1,IF(OR(K1="IST",K1="ISL"),WEEKDAY(A1,2),""),WEEKDAY(A1,2)))=2,1,"")</f>
        <v/>
      </c>
      <c r="AA1" s="60" t="str">
        <f>IF(IF(OR(G1="IST",G1="ISL"),WEEKDAY(A1,2),IF(COUNTIF(AM:AM,AS1&amp;D1&amp;G1)+COUNTIF(AM:AM,AS1&amp;D1+1&amp;G1)&gt;1,IF(OR(K1="IST",K1="ISL"),WEEKDAY(A1,2),""),WEEKDAY(A1,2)))=3,1,"")</f>
        <v/>
      </c>
      <c r="AB1" s="60" t="str">
        <f>IF(IF(OR(G1="IST",G1="ISL"),WEEKDAY(A1,2),IF(COUNTIF(AM:AM,AS1&amp;D1&amp;G1)+COUNTIF(AM:AM,AS1&amp;D1+1&amp;G1)&gt;1,IF(OR(K1="IST",K1="ISL"),WEEKDAY(A1,2),""),WEEKDAY(A1,2)))=4,1,"")</f>
        <v/>
      </c>
      <c r="AC1" s="60" t="str">
        <f>IF(IF(OR(G1="IST",G1="ISL"),WEEKDAY(A1,2),IF(COUNTIF(AM:AM,AS1&amp;D1&amp;G1)+COUNTIF(AM:AM,AS1&amp;D1+1&amp;G1)&gt;1,IF(OR(K1="IST",K1="ISL"),WEEKDAY(A1,2),""),WEEKDAY(A1,2)))=5,1,"")</f>
        <v/>
      </c>
      <c r="AD1" s="60">
        <f>IF(IF(OR(G1="IST",G1="ISL"),WEEKDAY(A1,2),IF(COUNTIF(AM:AM,AS1&amp;D1&amp;G1)+COUNTIF(AM:AM,AS1&amp;D1+1&amp;G1)&gt;1,IF(OR(K1="IST",K1="ISL"),WEEKDAY(A1,2),""),WEEKDAY(A1,2)))=6,1,"")</f>
        <v>1</v>
      </c>
      <c r="AE1" s="60" t="str">
        <f>IF(IF(OR(G1="IST",G1="ISL"),WEEKDAY(A1,2),IF(COUNTIF(AM:AM,AS1&amp;D1&amp;G1)+COUNTIF(AM:AM,AS1&amp;D1+1&amp;G1)&gt;1,IF(OR(K1="IST",K1="ISL"),WEEKDAY(A1,2),""),WEEKDAY(A1,2)))=7,1,"")</f>
        <v/>
      </c>
      <c r="AF1" s="60" t="str">
        <f>IF(AS1="not found","",IF(OR(K1="ISL",K1="IST"),"",IF(COUNTIF(AN:AN,AS1&amp;INDEX(D:D,AQ1,1)&amp;D1&amp;K1)+COUNTIF(AN:AN,AS1&amp;INDEX(D:D,AQ1,1)&amp;D1-1&amp;K1)&gt;1,"",IF(WEEKDAY(AS1,2)=1,1,""))))</f>
        <v/>
      </c>
      <c r="AG1" s="60" t="str">
        <f>IF(AS1="not found","",IF(OR(K1="ISL",K1="IST"),"",IF(COUNTIF(AN:AN,AS1&amp;INDEX(D:D,AQ1,1)&amp;D1&amp;K1)+COUNTIF(AN:AN,AS1&amp;INDEX(D:D,AQ1,1)&amp;D1-1&amp;K1)&gt;1,"",IF(WEEKDAY(AS1,2)=2,1,""))))</f>
        <v/>
      </c>
      <c r="AH1" s="60" t="str">
        <f>IF(AS1="not found","",IF(OR(K1="ISL",K1="IST"),"",IF(COUNTIF(AN:AN,AS1&amp;INDEX(D:D,AQ1,1)&amp;D1&amp;K1)+COUNTIF(AN:AN,AS1&amp;INDEX(D:D,AQ1,1)&amp;D1-1&amp;K1)&gt;1,"",IF(WEEKDAY(AS1,2)=3,1,""))))</f>
        <v/>
      </c>
      <c r="AI1" s="60" t="str">
        <f>IF(AS1="not found","",IF(OR(K1="ISL",K1="IST"),"",IF(COUNTIF(AN:AN,AS1&amp;INDEX(D:D,AQ1,1)&amp;D1&amp;K1)+COUNTIF(AN:AN,AS1&amp;INDEX(D:D,AQ1,1)&amp;D1-1&amp;K1)&gt;1,"",IF(WEEKDAY(AS1,2)=4,1,""))))</f>
        <v/>
      </c>
      <c r="AJ1" s="60" t="str">
        <f>IF(AS1="not found","",IF(OR(K1="ISL",K1="IST"),"",IF(COUNTIF(AN:AN,AS1&amp;INDEX(D:D,AQ1,1)&amp;D1&amp;K1)+COUNTIF(AN:AN,AS1&amp;INDEX(D:D,AQ1,1)&amp;D1-1&amp;K1)&gt;1,"",IF(WEEKDAY(AS1,2)=5,1,""))))</f>
        <v/>
      </c>
      <c r="AK1" s="60" t="str">
        <f>IF(AS1="not found","",IF(OR(K1="ISL",K1="IST"),"",IF(COUNTIF(AN:AN,AS1&amp;INDEX(D:D,AQ1,1)&amp;D1&amp;K1)+COUNTIF(AN:AN,AS1&amp;INDEX(D:D,AQ1,1)&amp;D1-1&amp;K1)&gt;1,"",IF(WEEKDAY(AS1,2)=6,1,""))))</f>
        <v/>
      </c>
      <c r="AL1" s="60" t="str">
        <f>IF(AS1="not found","",IF(OR(K1="ISL",K1="IST"),"",IF(COUNTIF(AN:AN,AS1&amp;INDEX(D:D,AQ1,1)&amp;D1&amp;K1)+COUNTIF(AN:AN,AS1&amp;INDEX(D:D,AQ1,1)&amp;D1-1&amp;K1)&gt;1,"",IF(WEEKDAY(AS1,2)=7,1,""))))</f>
        <v/>
      </c>
      <c r="AM1" s="60" t="str">
        <f t="shared" ref="AM1" si="0">AS1&amp;D1&amp;G1</f>
        <v>not found</v>
      </c>
      <c r="AN1" s="61" t="str">
        <f>AS1&amp;IFERROR(INDEX(D:D,AQ1,1),"not found")&amp;D1&amp;K1</f>
        <v>not foundnot found</v>
      </c>
      <c r="AO1" s="60" t="str">
        <f t="shared" ref="AO1" si="1">IF(OR(G1="ISL",G1="IST"),"ISTL","")</f>
        <v/>
      </c>
      <c r="AP1" s="60" t="str">
        <f t="shared" ref="AP1" si="2">A1&amp;D1&amp;AO1</f>
        <v/>
      </c>
      <c r="AQ1" s="60" t="str">
        <f>IF(M1="3RH",IFERROR(IFERROR(MATCH(A1&amp;D1&amp;"ISTL",AP:AP,0), IFERROR(MATCH(A1&amp;D1-1&amp;"ISTL",AP:AP,0), IFERROR(MATCH(A1+1&amp;D1&amp;"ISTL",AP:AP,0),MATCH(A1+1&amp;D1-1&amp;"ISTL",AP:AP,0)))),"not found"),IF(IFERROR(IF(A1+H1&gt;=(INDEX(A:A,MATCH(A1&amp;D1&amp;"ISTL",AP:AP,0),1)+INDEX(H:H,MATCH(A1&amp;D1&amp;"ISTL",AP:AP,0),1)),"TRUE","FALSE"),"FALSE"),MATCH(A1&amp;D1&amp;"ISTL",AP:AP,0),IF(IFERROR(IF(A1+H1&gt;=(INDEX(A:A,MATCH(A1&amp;D1-1&amp;"ISTL",AP:AP,0),1)+INDEX(H:H,MATCH(A1&amp;D1-1&amp;"ISTL",AP:AP,0),1)),"TRUE","FALSE"),"FALSE"),MATCH(A1&amp;D1-1&amp;"ISTL",AP:AP,0),IF(IFERROR(IF(A1+H1&gt;=(INDEX(A:A,MATCH(A1-1&amp;D1&amp;"ISTL",AP:AP,0),1)+INDEX(H:H,MATCH(A1-1&amp;D1&amp;"ISTL",AP:AP,0),1)),"TRUE","FALSE"),"FALSE"),MATCH(A1-1&amp;D1&amp;"ISTL",AP:AP,0),IF(IFERROR(IF(A1+H1&gt;=(INDEX(A:A,MATCH(A1-1&amp;D1-1&amp;"ISTL",AP:AP,0),1)+INDEX(H:H,MATCH(A1-1&amp;D1-1&amp;"ISTL",AP:AP,0),1)),"TRUE","FALSE"),"FALSE"),MATCH(A1-1&amp;D1-1&amp;"ISTL",AP:AP,0),IF(IFERROR(IF(A1+H1&gt;=(INDEX(A:A,MATCH(A1-2&amp;D1-1&amp;"ISTL",AP:AP,0),1)+INDEX(H:H,MATCH(A1-2&amp;D1-1&amp;"ISTL",AP:AP,0),1)),"TRUE","FALSE"),"FALSE"),MATCH(A1-2&amp;D1-1&amp;"ISTL",AP:AP,0),"not found"))))))</f>
        <v>not found</v>
      </c>
      <c r="AR1" s="60" t="str">
        <f>IF(AQ1="not found","not found",INDEX(G:G,AQ1,1))</f>
        <v>not found</v>
      </c>
      <c r="AS1" s="61" t="str">
        <f>IF(AQ1="not found","not found",INDEX(A:A,AQ1,1))</f>
        <v>not found</v>
      </c>
      <c r="AT1" s="62" t="str">
        <f>IF(AQ1&lt;&gt;"not found",COUNTIF(AQ:AQ,AQ1),"")</f>
        <v/>
      </c>
      <c r="AU1" s="62">
        <f>COUNTIF($AQ1:AQ$2,AQ1)</f>
        <v>1</v>
      </c>
      <c r="AV1" s="62" t="str">
        <f>AQ1&amp;AU1</f>
        <v>not found1</v>
      </c>
      <c r="AW1" s="62" t="str">
        <f>IF(OR(K1="ISL",K1="IST"),AQ1&amp;"ISLT","")</f>
        <v/>
      </c>
      <c r="AX1" s="62" t="str">
        <f>IF(OR(K1="ISL",K1="IST"),IF(AT1=2,INDEX(G:G,MATCH(AQ1&amp;1,AV:AV,0),1)&amp;INDEX(G:G,MATCH(AQ1&amp;2,AV:AV,0),1)&amp;INDEX(K:K,MATCH(AQ1&amp;2,AV:AV,0),1),IF(AT1=3,INDEX(G:G,MATCH(AQ1&amp;1,AV:AV,0),1)&amp;INDEX(G:G,MATCH(AQ1&amp;2,AV:AV,0),1)&amp;INDEX(G:G,MATCH(AQ1&amp;3,AV:AV,0),1)&amp;INDEX(K:K,MATCH(AQ1&amp;3,AV:AV,0),1),IF(AT1=4,INDEX(G:G,MATCH(AQ1&amp;1,AV:AV,0),1)&amp;INDEX(G:G,MATCH(AQ1&amp;2,AV:AV,0),1)&amp;INDEX(G:G,MATCH(AQ1&amp;3,AV:AV,0),1)&amp;INDEX(G:G,MATCH(AQ1&amp;4,AV:AV,0),1)&amp;INDEX(K:K,MATCH(AQ1&amp;4,AV:AV,0),1),IF(AT1=5,INDEX(G:G,MATCH(AQ1&amp;1,AV:AV,0),1)&amp;INDEX(G:G,MATCH(AQ1&amp;2,AV:AV,0),1)&amp;INDEX(G:G,MATCH(AQ1&amp;3,AV:AV,0),1)&amp;INDEX(G:G,MATCH(AQ1&amp;4,AV:AV,0),1)&amp;INDEX(G:G,MATCH(AQ1&amp;5,AV:AV,0),1)&amp;INDEX(K:K,MATCH(AQ1&amp;5,AV:AV,0),1),IF(AT1=6,INDEX(G:G,MATCH(AQ1&amp;1,AV:AV,0),1)&amp;INDEX(G:G,MATCH(AQ1&amp;2,AV:AV,0),1)&amp;INDEX(G:G,MATCH(AQ1&amp;3,AV:AV,0),1)&amp;INDEX(G:G,MATCH(AQ1&amp;4,AV:AV,0),1)&amp;INDEX(G:G,MATCH(AQ1&amp;5,AV:AV,0),1)&amp;INDEX(G:G,MATCH(AQ1&amp;6,AV:AV,0),1)&amp;INDEX(K:K,MATCH(AQ1&amp;6,AV:AV,0),1),IF(AT1=7,INDEX(G:G,MATCH(AQ1&amp;1,AV:AV,0),1)&amp;INDEX(G:G,MATCH(AQ1&amp;2,AV:AV,0),1)&amp;INDEX(G:G,MATCH(AQ1&amp;3,AV:AV,0),1)&amp;INDEX(G:G,MATCH(AQ1&amp;4,AV:AV,0),1)&amp;INDEX(G:G,MATCH(AQ1&amp;5,AV:AV,0),1)&amp;INDEX(G:G,MATCH(AQ1&amp;6,AV:AV,0),1)&amp;INDEX(G:G,MATCH(AQ1&amp;7,AV:AV,0),1)&amp;INDEX(K:K,MATCH(AQ1&amp;7,AV:AV,0),1),"not found")))))),"")</f>
        <v/>
      </c>
      <c r="BA1" s="52" t="s">
        <v>18145</v>
      </c>
    </row>
    <row r="2" spans="1:53" x14ac:dyDescent="0.25">
      <c r="A2" s="1" t="s">
        <v>18101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4017</v>
      </c>
      <c r="G2" s="1" t="s">
        <v>18088</v>
      </c>
      <c r="H2" s="1" t="s">
        <v>4</v>
      </c>
      <c r="I2" s="1" t="s">
        <v>5</v>
      </c>
      <c r="J2" s="1" t="s">
        <v>18069</v>
      </c>
      <c r="K2" s="1" t="s">
        <v>18089</v>
      </c>
      <c r="L2" s="1" t="s">
        <v>7</v>
      </c>
      <c r="M2" s="1" t="s">
        <v>8</v>
      </c>
      <c r="N2" s="1" t="s">
        <v>9</v>
      </c>
      <c r="O2" s="12" t="s">
        <v>18087</v>
      </c>
      <c r="P2" s="12" t="s">
        <v>347</v>
      </c>
      <c r="Q2" s="12" t="s">
        <v>18091</v>
      </c>
      <c r="R2" s="12" t="s">
        <v>18118</v>
      </c>
      <c r="S2" s="12" t="s">
        <v>18122</v>
      </c>
      <c r="T2" s="12" t="s">
        <v>18120</v>
      </c>
      <c r="U2" s="12" t="s">
        <v>18128</v>
      </c>
      <c r="V2" s="12" t="s">
        <v>18126</v>
      </c>
      <c r="W2" s="12" t="s">
        <v>18121</v>
      </c>
      <c r="X2" s="57" t="s">
        <v>18152</v>
      </c>
      <c r="Y2" s="52" t="s">
        <v>18131</v>
      </c>
      <c r="Z2" s="52" t="s">
        <v>18132</v>
      </c>
      <c r="AA2" s="52" t="s">
        <v>18133</v>
      </c>
      <c r="AB2" s="52" t="s">
        <v>18134</v>
      </c>
      <c r="AC2" s="52" t="s">
        <v>18135</v>
      </c>
      <c r="AD2" s="52" t="s">
        <v>18136</v>
      </c>
      <c r="AE2" s="52" t="s">
        <v>18137</v>
      </c>
      <c r="AF2" s="51" t="s">
        <v>18072</v>
      </c>
      <c r="AG2" s="51" t="s">
        <v>18073</v>
      </c>
      <c r="AH2" s="51" t="s">
        <v>18074</v>
      </c>
      <c r="AI2" s="51" t="s">
        <v>18075</v>
      </c>
      <c r="AJ2" s="51" t="s">
        <v>18076</v>
      </c>
      <c r="AK2" s="51" t="s">
        <v>18077</v>
      </c>
      <c r="AL2" s="51" t="s">
        <v>18078</v>
      </c>
      <c r="AM2" s="46" t="s">
        <v>18130</v>
      </c>
      <c r="AN2" s="46" t="s">
        <v>18129</v>
      </c>
      <c r="AO2" s="46" t="s">
        <v>18123</v>
      </c>
      <c r="AP2" s="46" t="s">
        <v>18124</v>
      </c>
      <c r="AQ2" s="46" t="s">
        <v>18146</v>
      </c>
      <c r="AR2" s="46" t="s">
        <v>18125</v>
      </c>
      <c r="AS2" s="46" t="s">
        <v>5372</v>
      </c>
      <c r="AT2" s="46" t="s">
        <v>18147</v>
      </c>
      <c r="AU2" s="46" t="s">
        <v>18148</v>
      </c>
      <c r="AV2" s="46" t="s">
        <v>18149</v>
      </c>
      <c r="AW2" s="46" t="s">
        <v>18150</v>
      </c>
      <c r="AX2" s="46" t="s">
        <v>18151</v>
      </c>
      <c r="BA2" s="51" t="s">
        <v>18144</v>
      </c>
    </row>
    <row r="3" spans="1:53" hidden="1" x14ac:dyDescent="0.25">
      <c r="A3" s="4">
        <v>43989</v>
      </c>
      <c r="B3" s="2" t="s">
        <v>6</v>
      </c>
      <c r="C3" s="2" t="s">
        <v>18107</v>
      </c>
      <c r="D3" s="25">
        <v>6690</v>
      </c>
      <c r="E3" s="2"/>
      <c r="F3" s="2" t="s">
        <v>14402</v>
      </c>
      <c r="G3" s="2" t="s">
        <v>27</v>
      </c>
      <c r="H3" s="5">
        <v>3.4722222222222199E-3</v>
      </c>
      <c r="I3" s="6">
        <v>0.17708333333333301</v>
      </c>
      <c r="J3" s="7" t="s">
        <v>18108</v>
      </c>
      <c r="K3" s="2" t="s">
        <v>130</v>
      </c>
      <c r="L3" s="2" t="s">
        <v>18107</v>
      </c>
      <c r="M3" s="2" t="s">
        <v>304</v>
      </c>
      <c r="N3" s="2" t="s">
        <v>18114</v>
      </c>
      <c r="O3" s="27" t="s">
        <v>335</v>
      </c>
      <c r="P3" s="27">
        <v>330</v>
      </c>
      <c r="Q3" s="27" t="s">
        <v>336</v>
      </c>
      <c r="R3" s="27" t="s">
        <v>5570</v>
      </c>
      <c r="S3" s="27" t="s">
        <v>405</v>
      </c>
      <c r="T3" s="27" t="s">
        <v>350</v>
      </c>
      <c r="U3" s="27" t="s">
        <v>10804</v>
      </c>
      <c r="V3" s="27" t="s">
        <v>1325</v>
      </c>
      <c r="W3" s="27" t="s">
        <v>350</v>
      </c>
      <c r="X3" s="27" t="s">
        <v>18153</v>
      </c>
      <c r="Y3" s="28" t="s">
        <v>18154</v>
      </c>
      <c r="Z3" s="28" t="s">
        <v>18154</v>
      </c>
      <c r="AA3" s="28" t="s">
        <v>18154</v>
      </c>
      <c r="AB3" s="28" t="s">
        <v>18154</v>
      </c>
      <c r="AC3" s="28" t="s">
        <v>18154</v>
      </c>
      <c r="AD3" s="28" t="s">
        <v>18154</v>
      </c>
      <c r="AE3" s="28">
        <v>1</v>
      </c>
      <c r="AF3" s="28" t="s">
        <v>18154</v>
      </c>
      <c r="AG3" s="28" t="s">
        <v>18154</v>
      </c>
      <c r="AH3" s="28" t="s">
        <v>18154</v>
      </c>
      <c r="AI3" s="28" t="s">
        <v>18154</v>
      </c>
      <c r="AJ3" s="28" t="s">
        <v>18154</v>
      </c>
      <c r="AK3" s="28" t="s">
        <v>18154</v>
      </c>
      <c r="AL3" s="28" t="s">
        <v>18154</v>
      </c>
      <c r="AM3" s="28" t="s">
        <v>18368</v>
      </c>
      <c r="AN3" s="50" t="s">
        <v>18514</v>
      </c>
      <c r="AO3" s="28" t="s">
        <v>18154</v>
      </c>
      <c r="AP3" s="28" t="s">
        <v>18515</v>
      </c>
      <c r="AQ3" s="28" t="s">
        <v>18155</v>
      </c>
      <c r="AR3" s="28" t="s">
        <v>18155</v>
      </c>
      <c r="AS3" s="50" t="s">
        <v>18155</v>
      </c>
      <c r="AT3" s="8" t="s">
        <v>18154</v>
      </c>
      <c r="AU3" s="8">
        <v>1</v>
      </c>
      <c r="AV3" s="8" t="s">
        <v>18156</v>
      </c>
      <c r="AW3" s="8" t="s">
        <v>18154</v>
      </c>
      <c r="AX3" s="8" t="s">
        <v>18154</v>
      </c>
    </row>
    <row r="4" spans="1:53" hidden="1" x14ac:dyDescent="0.25">
      <c r="A4" s="4">
        <v>43989</v>
      </c>
      <c r="B4" s="2" t="s">
        <v>6</v>
      </c>
      <c r="C4" s="2" t="s">
        <v>18107</v>
      </c>
      <c r="D4" s="25">
        <v>6108</v>
      </c>
      <c r="E4" s="2"/>
      <c r="F4" s="2" t="s">
        <v>14402</v>
      </c>
      <c r="G4" s="2" t="s">
        <v>11</v>
      </c>
      <c r="H4" s="5">
        <v>6.9444444444444397E-3</v>
      </c>
      <c r="I4" s="6">
        <v>0.211805555555556</v>
      </c>
      <c r="J4" s="7" t="s">
        <v>18108</v>
      </c>
      <c r="K4" s="2" t="s">
        <v>86</v>
      </c>
      <c r="L4" s="2" t="s">
        <v>18107</v>
      </c>
      <c r="M4" s="2" t="s">
        <v>13</v>
      </c>
      <c r="N4" s="2" t="s">
        <v>18114</v>
      </c>
      <c r="O4" s="27" t="s">
        <v>11907</v>
      </c>
      <c r="P4" s="27">
        <v>777</v>
      </c>
      <c r="Q4" s="27" t="s">
        <v>336</v>
      </c>
      <c r="R4" s="27" t="s">
        <v>7151</v>
      </c>
      <c r="S4" s="27" t="s">
        <v>359</v>
      </c>
      <c r="T4" s="27" t="s">
        <v>348</v>
      </c>
      <c r="U4" s="27" t="s">
        <v>5358</v>
      </c>
      <c r="V4" s="27" t="s">
        <v>5360</v>
      </c>
      <c r="W4" s="27" t="s">
        <v>349</v>
      </c>
      <c r="X4" s="27" t="s">
        <v>18537</v>
      </c>
      <c r="Y4" s="28" t="s">
        <v>18154</v>
      </c>
      <c r="Z4" s="28" t="s">
        <v>18154</v>
      </c>
      <c r="AA4" s="28" t="s">
        <v>18154</v>
      </c>
      <c r="AB4" s="28" t="s">
        <v>18154</v>
      </c>
      <c r="AC4" s="28" t="s">
        <v>18154</v>
      </c>
      <c r="AD4" s="28" t="s">
        <v>18154</v>
      </c>
      <c r="AE4" s="28">
        <v>1</v>
      </c>
      <c r="AF4" s="28" t="s">
        <v>18154</v>
      </c>
      <c r="AG4" s="28" t="s">
        <v>18154</v>
      </c>
      <c r="AH4" s="28" t="s">
        <v>18154</v>
      </c>
      <c r="AI4" s="28" t="s">
        <v>18154</v>
      </c>
      <c r="AJ4" s="28" t="s">
        <v>18154</v>
      </c>
      <c r="AK4" s="28" t="s">
        <v>18154</v>
      </c>
      <c r="AL4" s="28">
        <v>1</v>
      </c>
      <c r="AM4" s="28" t="s">
        <v>18538</v>
      </c>
      <c r="AN4" s="50" t="s">
        <v>18539</v>
      </c>
      <c r="AO4" s="28" t="s">
        <v>18159</v>
      </c>
      <c r="AP4" s="28" t="s">
        <v>18540</v>
      </c>
      <c r="AQ4" s="28">
        <v>4</v>
      </c>
      <c r="AR4" s="28" t="s">
        <v>11</v>
      </c>
      <c r="AS4" s="50">
        <v>43989</v>
      </c>
      <c r="AT4" s="8">
        <v>4</v>
      </c>
      <c r="AU4" s="8">
        <v>1</v>
      </c>
      <c r="AV4" s="8" t="s">
        <v>18160</v>
      </c>
      <c r="AW4" s="8" t="s">
        <v>18154</v>
      </c>
      <c r="AX4" s="8" t="s">
        <v>18154</v>
      </c>
    </row>
    <row r="5" spans="1:53" hidden="1" x14ac:dyDescent="0.25">
      <c r="A5" s="4">
        <v>43989</v>
      </c>
      <c r="B5" s="2" t="s">
        <v>6</v>
      </c>
      <c r="C5" s="2" t="s">
        <v>18107</v>
      </c>
      <c r="D5" s="25">
        <v>6174</v>
      </c>
      <c r="E5" s="2"/>
      <c r="F5" s="2" t="s">
        <v>14402</v>
      </c>
      <c r="G5" s="2" t="s">
        <v>11</v>
      </c>
      <c r="H5" s="5">
        <v>6.9444444444444397E-3</v>
      </c>
      <c r="I5" s="6">
        <v>0.19791666666666699</v>
      </c>
      <c r="J5" s="7" t="s">
        <v>18108</v>
      </c>
      <c r="K5" s="2" t="s">
        <v>86</v>
      </c>
      <c r="L5" s="2" t="s">
        <v>18107</v>
      </c>
      <c r="M5" s="2" t="s">
        <v>13</v>
      </c>
      <c r="N5" s="2" t="s">
        <v>18114</v>
      </c>
      <c r="O5" s="27" t="s">
        <v>11907</v>
      </c>
      <c r="P5" s="27">
        <v>777</v>
      </c>
      <c r="Q5" s="27" t="s">
        <v>336</v>
      </c>
      <c r="R5" s="27" t="s">
        <v>7151</v>
      </c>
      <c r="S5" s="27" t="s">
        <v>359</v>
      </c>
      <c r="T5" s="27" t="s">
        <v>348</v>
      </c>
      <c r="U5" s="27" t="s">
        <v>5358</v>
      </c>
      <c r="V5" s="27" t="s">
        <v>5360</v>
      </c>
      <c r="W5" s="27" t="s">
        <v>349</v>
      </c>
      <c r="X5" s="27" t="s">
        <v>18547</v>
      </c>
      <c r="Y5" s="28" t="s">
        <v>18154</v>
      </c>
      <c r="Z5" s="28" t="s">
        <v>18154</v>
      </c>
      <c r="AA5" s="28" t="s">
        <v>18154</v>
      </c>
      <c r="AB5" s="28" t="s">
        <v>18154</v>
      </c>
      <c r="AC5" s="28" t="s">
        <v>18154</v>
      </c>
      <c r="AD5" s="28" t="s">
        <v>18154</v>
      </c>
      <c r="AE5" s="28">
        <v>1</v>
      </c>
      <c r="AF5" s="28" t="s">
        <v>18154</v>
      </c>
      <c r="AG5" s="28" t="s">
        <v>18154</v>
      </c>
      <c r="AH5" s="28" t="s">
        <v>18154</v>
      </c>
      <c r="AI5" s="28" t="s">
        <v>18154</v>
      </c>
      <c r="AJ5" s="28" t="s">
        <v>18154</v>
      </c>
      <c r="AK5" s="28" t="s">
        <v>18154</v>
      </c>
      <c r="AL5" s="28">
        <v>1</v>
      </c>
      <c r="AM5" s="28" t="s">
        <v>18548</v>
      </c>
      <c r="AN5" s="50" t="s">
        <v>18549</v>
      </c>
      <c r="AO5" s="28" t="s">
        <v>18159</v>
      </c>
      <c r="AP5" s="28" t="s">
        <v>18550</v>
      </c>
      <c r="AQ5" s="28">
        <v>5</v>
      </c>
      <c r="AR5" s="28" t="s">
        <v>11</v>
      </c>
      <c r="AS5" s="50">
        <v>43989</v>
      </c>
      <c r="AT5" s="8">
        <v>4</v>
      </c>
      <c r="AU5" s="8">
        <v>1</v>
      </c>
      <c r="AV5" s="8" t="s">
        <v>18161</v>
      </c>
      <c r="AW5" s="8" t="s">
        <v>18154</v>
      </c>
      <c r="AX5" s="8" t="s">
        <v>18154</v>
      </c>
    </row>
    <row r="6" spans="1:53" hidden="1" x14ac:dyDescent="0.25">
      <c r="A6" s="4">
        <v>43989</v>
      </c>
      <c r="B6" s="2" t="s">
        <v>6</v>
      </c>
      <c r="C6" s="2" t="s">
        <v>18107</v>
      </c>
      <c r="D6" s="25">
        <v>6106</v>
      </c>
      <c r="E6" s="2"/>
      <c r="F6" s="2" t="s">
        <v>14402</v>
      </c>
      <c r="G6" s="2" t="s">
        <v>11</v>
      </c>
      <c r="H6" s="5">
        <v>1.38888888888889E-2</v>
      </c>
      <c r="I6" s="6">
        <v>0.225694444444444</v>
      </c>
      <c r="J6" s="7" t="s">
        <v>18108</v>
      </c>
      <c r="K6" s="2" t="s">
        <v>86</v>
      </c>
      <c r="L6" s="2" t="s">
        <v>18107</v>
      </c>
      <c r="M6" s="2" t="s">
        <v>13</v>
      </c>
      <c r="N6" s="2" t="s">
        <v>18114</v>
      </c>
      <c r="O6" s="27" t="s">
        <v>11907</v>
      </c>
      <c r="P6" s="27">
        <v>777</v>
      </c>
      <c r="Q6" s="27" t="s">
        <v>336</v>
      </c>
      <c r="R6" s="27" t="s">
        <v>7151</v>
      </c>
      <c r="S6" s="27" t="s">
        <v>359</v>
      </c>
      <c r="T6" s="27" t="s">
        <v>348</v>
      </c>
      <c r="U6" s="27" t="s">
        <v>5358</v>
      </c>
      <c r="V6" s="27" t="s">
        <v>5360</v>
      </c>
      <c r="W6" s="27" t="s">
        <v>349</v>
      </c>
      <c r="X6" s="27" t="s">
        <v>18584</v>
      </c>
      <c r="Y6" s="28" t="s">
        <v>18154</v>
      </c>
      <c r="Z6" s="28" t="s">
        <v>18154</v>
      </c>
      <c r="AA6" s="28" t="s">
        <v>18154</v>
      </c>
      <c r="AB6" s="28" t="s">
        <v>18154</v>
      </c>
      <c r="AC6" s="28" t="s">
        <v>18154</v>
      </c>
      <c r="AD6" s="28" t="s">
        <v>18154</v>
      </c>
      <c r="AE6" s="28">
        <v>1</v>
      </c>
      <c r="AF6" s="28" t="s">
        <v>18154</v>
      </c>
      <c r="AG6" s="28" t="s">
        <v>18154</v>
      </c>
      <c r="AH6" s="28" t="s">
        <v>18154</v>
      </c>
      <c r="AI6" s="28" t="s">
        <v>18154</v>
      </c>
      <c r="AJ6" s="28" t="s">
        <v>18154</v>
      </c>
      <c r="AK6" s="28" t="s">
        <v>18154</v>
      </c>
      <c r="AL6" s="28">
        <v>1</v>
      </c>
      <c r="AM6" s="28" t="s">
        <v>18585</v>
      </c>
      <c r="AN6" s="50" t="s">
        <v>18586</v>
      </c>
      <c r="AO6" s="28" t="s">
        <v>18159</v>
      </c>
      <c r="AP6" s="28" t="s">
        <v>18587</v>
      </c>
      <c r="AQ6" s="28">
        <v>6</v>
      </c>
      <c r="AR6" s="28" t="s">
        <v>11</v>
      </c>
      <c r="AS6" s="50">
        <v>43989</v>
      </c>
      <c r="AT6" s="8">
        <v>4</v>
      </c>
      <c r="AU6" s="8">
        <v>1</v>
      </c>
      <c r="AV6" s="8" t="s">
        <v>24911</v>
      </c>
      <c r="AW6" s="8" t="s">
        <v>18154</v>
      </c>
      <c r="AX6" s="8" t="s">
        <v>18154</v>
      </c>
    </row>
    <row r="7" spans="1:53" hidden="1" x14ac:dyDescent="0.25">
      <c r="A7" s="4">
        <v>43989</v>
      </c>
      <c r="B7" s="2" t="s">
        <v>6</v>
      </c>
      <c r="C7" s="2" t="s">
        <v>18107</v>
      </c>
      <c r="D7" s="25">
        <v>6355</v>
      </c>
      <c r="E7" s="2"/>
      <c r="F7" s="2" t="s">
        <v>14402</v>
      </c>
      <c r="G7" s="2" t="s">
        <v>163</v>
      </c>
      <c r="H7" s="5">
        <v>4.1666666666666699E-2</v>
      </c>
      <c r="I7" s="6">
        <v>0.17361111111111099</v>
      </c>
      <c r="J7" s="7" t="s">
        <v>18108</v>
      </c>
      <c r="K7" s="2" t="s">
        <v>229</v>
      </c>
      <c r="L7" s="2" t="s">
        <v>18107</v>
      </c>
      <c r="M7" s="2" t="s">
        <v>304</v>
      </c>
      <c r="N7" s="2" t="s">
        <v>18111</v>
      </c>
      <c r="O7" s="27" t="s">
        <v>335</v>
      </c>
      <c r="P7" s="27">
        <v>330</v>
      </c>
      <c r="Q7" s="27" t="s">
        <v>336</v>
      </c>
      <c r="R7" s="27" t="s">
        <v>7151</v>
      </c>
      <c r="S7" s="27" t="s">
        <v>359</v>
      </c>
      <c r="T7" s="27" t="s">
        <v>348</v>
      </c>
      <c r="U7" s="27" t="s">
        <v>2204</v>
      </c>
      <c r="V7" s="27" t="s">
        <v>401</v>
      </c>
      <c r="W7" s="27" t="s">
        <v>18067</v>
      </c>
      <c r="X7" s="27" t="s">
        <v>18313</v>
      </c>
      <c r="Y7" s="28" t="s">
        <v>18154</v>
      </c>
      <c r="Z7" s="28" t="s">
        <v>18154</v>
      </c>
      <c r="AA7" s="28" t="s">
        <v>18154</v>
      </c>
      <c r="AB7" s="28" t="s">
        <v>18154</v>
      </c>
      <c r="AC7" s="28" t="s">
        <v>18154</v>
      </c>
      <c r="AD7" s="28" t="s">
        <v>18154</v>
      </c>
      <c r="AE7" s="28">
        <v>1</v>
      </c>
      <c r="AF7" s="28" t="s">
        <v>18154</v>
      </c>
      <c r="AG7" s="28" t="s">
        <v>18154</v>
      </c>
      <c r="AH7" s="28" t="s">
        <v>18154</v>
      </c>
      <c r="AI7" s="28" t="s">
        <v>18154</v>
      </c>
      <c r="AJ7" s="28" t="s">
        <v>18154</v>
      </c>
      <c r="AK7" s="28" t="s">
        <v>18154</v>
      </c>
      <c r="AL7" s="28">
        <v>1</v>
      </c>
      <c r="AM7" s="28" t="s">
        <v>18706</v>
      </c>
      <c r="AN7" s="50" t="s">
        <v>18707</v>
      </c>
      <c r="AO7" s="28" t="s">
        <v>18159</v>
      </c>
      <c r="AP7" s="28" t="s">
        <v>18708</v>
      </c>
      <c r="AQ7" s="28">
        <v>7</v>
      </c>
      <c r="AR7" s="28" t="s">
        <v>163</v>
      </c>
      <c r="AS7" s="50">
        <v>43989</v>
      </c>
      <c r="AT7" s="8">
        <v>2</v>
      </c>
      <c r="AU7" s="8">
        <v>1</v>
      </c>
      <c r="AV7" s="8" t="s">
        <v>18348</v>
      </c>
      <c r="AW7" s="8" t="s">
        <v>18154</v>
      </c>
      <c r="AX7" s="8" t="s">
        <v>18154</v>
      </c>
    </row>
    <row r="8" spans="1:53" hidden="1" x14ac:dyDescent="0.25">
      <c r="A8" s="4">
        <v>43989</v>
      </c>
      <c r="B8" s="2" t="s">
        <v>6</v>
      </c>
      <c r="C8" s="2" t="s">
        <v>18107</v>
      </c>
      <c r="D8" s="25">
        <v>6180</v>
      </c>
      <c r="E8" s="2"/>
      <c r="F8" s="2" t="s">
        <v>14402</v>
      </c>
      <c r="G8" s="2" t="s">
        <v>11</v>
      </c>
      <c r="H8" s="5">
        <v>5.5555555555555601E-2</v>
      </c>
      <c r="I8" s="6">
        <v>0.22916666666666699</v>
      </c>
      <c r="J8" s="7" t="s">
        <v>18108</v>
      </c>
      <c r="K8" s="2" t="s">
        <v>166</v>
      </c>
      <c r="L8" s="2" t="s">
        <v>18107</v>
      </c>
      <c r="M8" s="2" t="s">
        <v>13</v>
      </c>
      <c r="N8" s="2" t="s">
        <v>18114</v>
      </c>
      <c r="O8" s="27" t="s">
        <v>11907</v>
      </c>
      <c r="P8" s="27">
        <v>777</v>
      </c>
      <c r="Q8" s="27" t="s">
        <v>336</v>
      </c>
      <c r="R8" s="27" t="s">
        <v>7151</v>
      </c>
      <c r="S8" s="27" t="s">
        <v>359</v>
      </c>
      <c r="T8" s="27" t="s">
        <v>348</v>
      </c>
      <c r="U8" s="27" t="s">
        <v>4328</v>
      </c>
      <c r="V8" s="27" t="s">
        <v>688</v>
      </c>
      <c r="W8" s="27" t="s">
        <v>10370</v>
      </c>
      <c r="X8" s="27" t="s">
        <v>18751</v>
      </c>
      <c r="Y8" s="28" t="s">
        <v>18154</v>
      </c>
      <c r="Z8" s="28" t="s">
        <v>18154</v>
      </c>
      <c r="AA8" s="28" t="s">
        <v>18154</v>
      </c>
      <c r="AB8" s="28" t="s">
        <v>18154</v>
      </c>
      <c r="AC8" s="28" t="s">
        <v>18154</v>
      </c>
      <c r="AD8" s="28" t="s">
        <v>18154</v>
      </c>
      <c r="AE8" s="28">
        <v>1</v>
      </c>
      <c r="AF8" s="28" t="s">
        <v>18154</v>
      </c>
      <c r="AG8" s="28" t="s">
        <v>18154</v>
      </c>
      <c r="AH8" s="28" t="s">
        <v>18154</v>
      </c>
      <c r="AI8" s="28" t="s">
        <v>18154</v>
      </c>
      <c r="AJ8" s="28" t="s">
        <v>18154</v>
      </c>
      <c r="AK8" s="28" t="s">
        <v>18154</v>
      </c>
      <c r="AL8" s="28">
        <v>1</v>
      </c>
      <c r="AM8" s="28" t="s">
        <v>18752</v>
      </c>
      <c r="AN8" s="50" t="s">
        <v>18753</v>
      </c>
      <c r="AO8" s="28" t="s">
        <v>18159</v>
      </c>
      <c r="AP8" s="28" t="s">
        <v>18754</v>
      </c>
      <c r="AQ8" s="28">
        <v>8</v>
      </c>
      <c r="AR8" s="28" t="s">
        <v>11</v>
      </c>
      <c r="AS8" s="50">
        <v>43989</v>
      </c>
      <c r="AT8" s="8">
        <v>2</v>
      </c>
      <c r="AU8" s="8">
        <v>1</v>
      </c>
      <c r="AV8" s="8" t="s">
        <v>18164</v>
      </c>
      <c r="AW8" s="8" t="s">
        <v>18154</v>
      </c>
      <c r="AX8" s="8" t="s">
        <v>18154</v>
      </c>
    </row>
    <row r="9" spans="1:53" hidden="1" x14ac:dyDescent="0.25">
      <c r="A9" s="4">
        <v>43989</v>
      </c>
      <c r="B9" s="2" t="s">
        <v>6</v>
      </c>
      <c r="C9" s="2" t="s">
        <v>18107</v>
      </c>
      <c r="D9" s="25">
        <v>6054</v>
      </c>
      <c r="E9" s="2"/>
      <c r="F9" s="2" t="s">
        <v>14402</v>
      </c>
      <c r="G9" s="2" t="s">
        <v>11</v>
      </c>
      <c r="H9" s="5">
        <v>8.3333333333333301E-2</v>
      </c>
      <c r="I9" s="6">
        <v>0.46180555555555602</v>
      </c>
      <c r="J9" s="7" t="s">
        <v>18108</v>
      </c>
      <c r="K9" s="2" t="s">
        <v>61</v>
      </c>
      <c r="L9" s="2" t="s">
        <v>18107</v>
      </c>
      <c r="M9" s="2" t="s">
        <v>44</v>
      </c>
      <c r="N9" s="2" t="s">
        <v>18114</v>
      </c>
      <c r="O9" s="27" t="s">
        <v>11907</v>
      </c>
      <c r="P9" s="27">
        <v>330</v>
      </c>
      <c r="Q9" s="27" t="s">
        <v>336</v>
      </c>
      <c r="R9" s="27" t="s">
        <v>7151</v>
      </c>
      <c r="S9" s="27" t="s">
        <v>359</v>
      </c>
      <c r="T9" s="27" t="s">
        <v>348</v>
      </c>
      <c r="U9" s="27" t="s">
        <v>15218</v>
      </c>
      <c r="V9" s="27" t="s">
        <v>798</v>
      </c>
      <c r="W9" s="27" t="s">
        <v>350</v>
      </c>
      <c r="X9" s="27" t="s">
        <v>18846</v>
      </c>
      <c r="Y9" s="28" t="s">
        <v>18154</v>
      </c>
      <c r="Z9" s="28" t="s">
        <v>18154</v>
      </c>
      <c r="AA9" s="28" t="s">
        <v>18154</v>
      </c>
      <c r="AB9" s="28" t="s">
        <v>18154</v>
      </c>
      <c r="AC9" s="28" t="s">
        <v>18154</v>
      </c>
      <c r="AD9" s="28" t="s">
        <v>18154</v>
      </c>
      <c r="AE9" s="28">
        <v>1</v>
      </c>
      <c r="AF9" s="28" t="s">
        <v>18154</v>
      </c>
      <c r="AG9" s="28" t="s">
        <v>18154</v>
      </c>
      <c r="AH9" s="28" t="s">
        <v>18154</v>
      </c>
      <c r="AI9" s="28" t="s">
        <v>18154</v>
      </c>
      <c r="AJ9" s="28" t="s">
        <v>18154</v>
      </c>
      <c r="AK9" s="28" t="s">
        <v>18154</v>
      </c>
      <c r="AL9" s="28">
        <v>1</v>
      </c>
      <c r="AM9" s="28" t="s">
        <v>18847</v>
      </c>
      <c r="AN9" s="50" t="s">
        <v>18848</v>
      </c>
      <c r="AO9" s="28" t="s">
        <v>18159</v>
      </c>
      <c r="AP9" s="28" t="s">
        <v>18849</v>
      </c>
      <c r="AQ9" s="28">
        <v>9</v>
      </c>
      <c r="AR9" s="28" t="s">
        <v>11</v>
      </c>
      <c r="AS9" s="50">
        <v>43989</v>
      </c>
      <c r="AT9" s="8">
        <v>3</v>
      </c>
      <c r="AU9" s="8">
        <v>1</v>
      </c>
      <c r="AV9" s="8" t="s">
        <v>18349</v>
      </c>
      <c r="AW9" s="8" t="s">
        <v>18154</v>
      </c>
      <c r="AX9" s="8" t="s">
        <v>18154</v>
      </c>
    </row>
    <row r="10" spans="1:53" hidden="1" x14ac:dyDescent="0.25">
      <c r="A10" s="4">
        <v>43989</v>
      </c>
      <c r="B10" s="2" t="s">
        <v>6</v>
      </c>
      <c r="C10" s="2" t="s">
        <v>18107</v>
      </c>
      <c r="D10" s="25">
        <v>6184</v>
      </c>
      <c r="E10" s="2"/>
      <c r="F10" s="2" t="s">
        <v>14402</v>
      </c>
      <c r="G10" s="2" t="s">
        <v>20</v>
      </c>
      <c r="H10" s="5">
        <v>8.6805555555555594E-2</v>
      </c>
      <c r="I10" s="6">
        <v>0.5</v>
      </c>
      <c r="J10" s="7" t="s">
        <v>18108</v>
      </c>
      <c r="K10" s="2" t="s">
        <v>11</v>
      </c>
      <c r="L10" s="2" t="s">
        <v>18107</v>
      </c>
      <c r="M10" s="2" t="s">
        <v>13</v>
      </c>
      <c r="N10" s="2" t="s">
        <v>18114</v>
      </c>
      <c r="O10" s="27" t="s">
        <v>11907</v>
      </c>
      <c r="P10" s="27">
        <v>777</v>
      </c>
      <c r="Q10" s="27" t="s">
        <v>336</v>
      </c>
      <c r="R10" s="27" t="s">
        <v>17317</v>
      </c>
      <c r="S10" s="27" t="s">
        <v>934</v>
      </c>
      <c r="T10" s="27" t="s">
        <v>18066</v>
      </c>
      <c r="U10" s="27" t="s">
        <v>7151</v>
      </c>
      <c r="V10" s="27" t="s">
        <v>359</v>
      </c>
      <c r="W10" s="27" t="s">
        <v>348</v>
      </c>
      <c r="X10" s="27" t="s">
        <v>18153</v>
      </c>
      <c r="Y10" s="28" t="s">
        <v>18154</v>
      </c>
      <c r="Z10" s="28" t="s">
        <v>18154</v>
      </c>
      <c r="AA10" s="28" t="s">
        <v>18154</v>
      </c>
      <c r="AB10" s="28" t="s">
        <v>18154</v>
      </c>
      <c r="AC10" s="28" t="s">
        <v>18154</v>
      </c>
      <c r="AD10" s="28" t="s">
        <v>18154</v>
      </c>
      <c r="AE10" s="28">
        <v>1</v>
      </c>
      <c r="AF10" s="28" t="s">
        <v>18154</v>
      </c>
      <c r="AG10" s="28" t="s">
        <v>18154</v>
      </c>
      <c r="AH10" s="28" t="s">
        <v>18154</v>
      </c>
      <c r="AI10" s="28" t="s">
        <v>18154</v>
      </c>
      <c r="AJ10" s="28" t="s">
        <v>18154</v>
      </c>
      <c r="AK10" s="28" t="s">
        <v>18154</v>
      </c>
      <c r="AL10" s="28" t="s">
        <v>18154</v>
      </c>
      <c r="AM10" s="28" t="s">
        <v>18347</v>
      </c>
      <c r="AN10" s="50" t="s">
        <v>18870</v>
      </c>
      <c r="AO10" s="28" t="s">
        <v>18154</v>
      </c>
      <c r="AP10" s="28" t="s">
        <v>18871</v>
      </c>
      <c r="AQ10" s="28" t="s">
        <v>18155</v>
      </c>
      <c r="AR10" s="28" t="s">
        <v>18155</v>
      </c>
      <c r="AS10" s="50" t="s">
        <v>18155</v>
      </c>
      <c r="AT10" s="8" t="s">
        <v>18154</v>
      </c>
      <c r="AU10" s="8">
        <v>2</v>
      </c>
      <c r="AV10" s="8" t="s">
        <v>18162</v>
      </c>
      <c r="AW10" s="8" t="s">
        <v>18157</v>
      </c>
      <c r="AX10" s="8" t="s">
        <v>18155</v>
      </c>
    </row>
    <row r="11" spans="1:53" hidden="1" x14ac:dyDescent="0.25">
      <c r="A11" s="4">
        <v>43989</v>
      </c>
      <c r="B11" s="2" t="s">
        <v>6</v>
      </c>
      <c r="C11" s="2" t="s">
        <v>18107</v>
      </c>
      <c r="D11" s="25">
        <v>6407</v>
      </c>
      <c r="E11" s="2"/>
      <c r="F11" s="2" t="s">
        <v>14402</v>
      </c>
      <c r="G11" s="2" t="s">
        <v>163</v>
      </c>
      <c r="H11" s="5">
        <v>9.0277777777777804E-2</v>
      </c>
      <c r="I11" s="6">
        <v>0.21527777777777801</v>
      </c>
      <c r="J11" s="7" t="s">
        <v>18108</v>
      </c>
      <c r="K11" s="2" t="s">
        <v>199</v>
      </c>
      <c r="L11" s="2" t="s">
        <v>18107</v>
      </c>
      <c r="M11" s="2" t="s">
        <v>308</v>
      </c>
      <c r="N11" s="2" t="s">
        <v>18111</v>
      </c>
      <c r="O11" s="27" t="s">
        <v>335</v>
      </c>
      <c r="P11" s="27">
        <v>777</v>
      </c>
      <c r="Q11" s="27" t="s">
        <v>336</v>
      </c>
      <c r="R11" s="27" t="s">
        <v>7151</v>
      </c>
      <c r="S11" s="27" t="s">
        <v>359</v>
      </c>
      <c r="T11" s="27" t="s">
        <v>348</v>
      </c>
      <c r="U11" s="27" t="s">
        <v>5320</v>
      </c>
      <c r="V11" s="27" t="s">
        <v>387</v>
      </c>
      <c r="W11" s="27" t="s">
        <v>18068</v>
      </c>
      <c r="X11" s="27" t="s">
        <v>18192</v>
      </c>
      <c r="Y11" s="28" t="s">
        <v>18154</v>
      </c>
      <c r="Z11" s="28" t="s">
        <v>18154</v>
      </c>
      <c r="AA11" s="28" t="s">
        <v>18154</v>
      </c>
      <c r="AB11" s="28" t="s">
        <v>18154</v>
      </c>
      <c r="AC11" s="28" t="s">
        <v>18154</v>
      </c>
      <c r="AD11" s="28" t="s">
        <v>18154</v>
      </c>
      <c r="AE11" s="28">
        <v>1</v>
      </c>
      <c r="AF11" s="28" t="s">
        <v>18154</v>
      </c>
      <c r="AG11" s="28" t="s">
        <v>18154</v>
      </c>
      <c r="AH11" s="28" t="s">
        <v>18154</v>
      </c>
      <c r="AI11" s="28" t="s">
        <v>18154</v>
      </c>
      <c r="AJ11" s="28" t="s">
        <v>18154</v>
      </c>
      <c r="AK11" s="28" t="s">
        <v>18154</v>
      </c>
      <c r="AL11" s="28">
        <v>1</v>
      </c>
      <c r="AM11" s="28" t="s">
        <v>18882</v>
      </c>
      <c r="AN11" s="50" t="s">
        <v>18883</v>
      </c>
      <c r="AO11" s="28" t="s">
        <v>18159</v>
      </c>
      <c r="AP11" s="28" t="s">
        <v>18884</v>
      </c>
      <c r="AQ11" s="28">
        <v>11</v>
      </c>
      <c r="AR11" s="28" t="s">
        <v>163</v>
      </c>
      <c r="AS11" s="50">
        <v>43989</v>
      </c>
      <c r="AT11" s="8">
        <v>2</v>
      </c>
      <c r="AU11" s="8">
        <v>1</v>
      </c>
      <c r="AV11" s="8" t="s">
        <v>18350</v>
      </c>
      <c r="AW11" s="8" t="s">
        <v>18154</v>
      </c>
      <c r="AX11" s="8" t="s">
        <v>18154</v>
      </c>
    </row>
    <row r="12" spans="1:53" hidden="1" x14ac:dyDescent="0.25">
      <c r="A12" s="4">
        <v>43989</v>
      </c>
      <c r="B12" s="2" t="s">
        <v>6</v>
      </c>
      <c r="C12" s="2" t="s">
        <v>18107</v>
      </c>
      <c r="D12" s="25">
        <v>70</v>
      </c>
      <c r="E12" s="2"/>
      <c r="F12" s="2" t="s">
        <v>14402</v>
      </c>
      <c r="G12" s="2" t="s">
        <v>11</v>
      </c>
      <c r="H12" s="5">
        <v>9.375E-2</v>
      </c>
      <c r="I12" s="6">
        <v>0.53125</v>
      </c>
      <c r="J12" s="7" t="s">
        <v>18108</v>
      </c>
      <c r="K12" s="2" t="s">
        <v>36</v>
      </c>
      <c r="L12" s="2" t="s">
        <v>18107</v>
      </c>
      <c r="M12" s="2" t="s">
        <v>13</v>
      </c>
      <c r="N12" s="2" t="s">
        <v>18114</v>
      </c>
      <c r="O12" s="27" t="s">
        <v>11907</v>
      </c>
      <c r="P12" s="27">
        <v>777</v>
      </c>
      <c r="Q12" s="27" t="s">
        <v>336</v>
      </c>
      <c r="R12" s="27" t="s">
        <v>7151</v>
      </c>
      <c r="S12" s="27" t="s">
        <v>359</v>
      </c>
      <c r="T12" s="27" t="s">
        <v>348</v>
      </c>
      <c r="U12" s="27" t="s">
        <v>6369</v>
      </c>
      <c r="V12" s="27" t="s">
        <v>18103</v>
      </c>
      <c r="W12" s="27" t="s">
        <v>349</v>
      </c>
      <c r="X12" s="27" t="s">
        <v>18894</v>
      </c>
      <c r="Y12" s="28" t="s">
        <v>18154</v>
      </c>
      <c r="Z12" s="28" t="s">
        <v>18154</v>
      </c>
      <c r="AA12" s="28" t="s">
        <v>18154</v>
      </c>
      <c r="AB12" s="28" t="s">
        <v>18154</v>
      </c>
      <c r="AC12" s="28" t="s">
        <v>18154</v>
      </c>
      <c r="AD12" s="28" t="s">
        <v>18154</v>
      </c>
      <c r="AE12" s="28">
        <v>1</v>
      </c>
      <c r="AF12" s="28" t="s">
        <v>18154</v>
      </c>
      <c r="AG12" s="28" t="s">
        <v>18154</v>
      </c>
      <c r="AH12" s="28" t="s">
        <v>18154</v>
      </c>
      <c r="AI12" s="28" t="s">
        <v>18154</v>
      </c>
      <c r="AJ12" s="28" t="s">
        <v>18154</v>
      </c>
      <c r="AK12" s="28" t="s">
        <v>18154</v>
      </c>
      <c r="AL12" s="28">
        <v>1</v>
      </c>
      <c r="AM12" s="28" t="s">
        <v>18895</v>
      </c>
      <c r="AN12" s="50" t="s">
        <v>18896</v>
      </c>
      <c r="AO12" s="28" t="s">
        <v>18159</v>
      </c>
      <c r="AP12" s="28" t="s">
        <v>18897</v>
      </c>
      <c r="AQ12" s="28">
        <v>12</v>
      </c>
      <c r="AR12" s="28" t="s">
        <v>11</v>
      </c>
      <c r="AS12" s="50">
        <v>43989</v>
      </c>
      <c r="AT12" s="8">
        <v>2</v>
      </c>
      <c r="AU12" s="8">
        <v>1</v>
      </c>
      <c r="AV12" s="8" t="s">
        <v>18168</v>
      </c>
      <c r="AW12" s="8" t="s">
        <v>18154</v>
      </c>
      <c r="AX12" s="8" t="s">
        <v>18154</v>
      </c>
    </row>
    <row r="13" spans="1:53" hidden="1" x14ac:dyDescent="0.25">
      <c r="A13" s="4">
        <v>43989</v>
      </c>
      <c r="B13" s="2" t="s">
        <v>6</v>
      </c>
      <c r="C13" s="2" t="s">
        <v>18107</v>
      </c>
      <c r="D13" s="25">
        <v>6560</v>
      </c>
      <c r="E13" s="2"/>
      <c r="F13" s="2" t="s">
        <v>14402</v>
      </c>
      <c r="G13" s="2" t="s">
        <v>163</v>
      </c>
      <c r="H13" s="5">
        <v>9.375E-2</v>
      </c>
      <c r="I13" s="6">
        <v>0.26041666666666702</v>
      </c>
      <c r="J13" s="7" t="s">
        <v>18108</v>
      </c>
      <c r="K13" s="2" t="s">
        <v>165</v>
      </c>
      <c r="L13" s="2" t="s">
        <v>18107</v>
      </c>
      <c r="M13" s="2" t="s">
        <v>304</v>
      </c>
      <c r="N13" s="2" t="s">
        <v>18111</v>
      </c>
      <c r="O13" s="27" t="s">
        <v>335</v>
      </c>
      <c r="P13" s="27">
        <v>330</v>
      </c>
      <c r="Q13" s="27" t="s">
        <v>336</v>
      </c>
      <c r="R13" s="27" t="s">
        <v>7151</v>
      </c>
      <c r="S13" s="27" t="s">
        <v>359</v>
      </c>
      <c r="T13" s="27" t="s">
        <v>348</v>
      </c>
      <c r="U13" s="27" t="s">
        <v>1599</v>
      </c>
      <c r="V13" s="27" t="s">
        <v>1599</v>
      </c>
      <c r="W13" s="27" t="s">
        <v>10370</v>
      </c>
      <c r="X13" s="27" t="s">
        <v>18315</v>
      </c>
      <c r="Y13" s="28" t="s">
        <v>18154</v>
      </c>
      <c r="Z13" s="28" t="s">
        <v>18154</v>
      </c>
      <c r="AA13" s="28" t="s">
        <v>18154</v>
      </c>
      <c r="AB13" s="28" t="s">
        <v>18154</v>
      </c>
      <c r="AC13" s="28" t="s">
        <v>18154</v>
      </c>
      <c r="AD13" s="28" t="s">
        <v>18154</v>
      </c>
      <c r="AE13" s="28">
        <v>1</v>
      </c>
      <c r="AF13" s="28" t="s">
        <v>18154</v>
      </c>
      <c r="AG13" s="28" t="s">
        <v>18154</v>
      </c>
      <c r="AH13" s="28" t="s">
        <v>18154</v>
      </c>
      <c r="AI13" s="28" t="s">
        <v>18154</v>
      </c>
      <c r="AJ13" s="28" t="s">
        <v>18154</v>
      </c>
      <c r="AK13" s="28" t="s">
        <v>18154</v>
      </c>
      <c r="AL13" s="28">
        <v>1</v>
      </c>
      <c r="AM13" s="28" t="s">
        <v>18904</v>
      </c>
      <c r="AN13" s="50" t="s">
        <v>18905</v>
      </c>
      <c r="AO13" s="28" t="s">
        <v>18159</v>
      </c>
      <c r="AP13" s="28" t="s">
        <v>18906</v>
      </c>
      <c r="AQ13" s="28">
        <v>13</v>
      </c>
      <c r="AR13" s="28" t="s">
        <v>163</v>
      </c>
      <c r="AS13" s="50">
        <v>43989</v>
      </c>
      <c r="AT13" s="8">
        <v>3</v>
      </c>
      <c r="AU13" s="8">
        <v>1</v>
      </c>
      <c r="AV13" s="8" t="s">
        <v>18351</v>
      </c>
      <c r="AW13" s="8" t="s">
        <v>18154</v>
      </c>
      <c r="AX13" s="8" t="s">
        <v>18154</v>
      </c>
    </row>
    <row r="14" spans="1:53" hidden="1" x14ac:dyDescent="0.25">
      <c r="A14" s="4">
        <v>43989</v>
      </c>
      <c r="B14" s="2" t="s">
        <v>6</v>
      </c>
      <c r="C14" s="2" t="s">
        <v>18107</v>
      </c>
      <c r="D14" s="25">
        <v>6345</v>
      </c>
      <c r="E14" s="2"/>
      <c r="F14" s="2" t="s">
        <v>14402</v>
      </c>
      <c r="G14" s="2" t="s">
        <v>163</v>
      </c>
      <c r="H14" s="5">
        <v>9.7222222222222196E-2</v>
      </c>
      <c r="I14" s="6">
        <v>0.22916666666666699</v>
      </c>
      <c r="J14" s="7" t="s">
        <v>18108</v>
      </c>
      <c r="K14" s="2" t="s">
        <v>226</v>
      </c>
      <c r="L14" s="2" t="s">
        <v>18106</v>
      </c>
      <c r="M14" s="2" t="s">
        <v>307</v>
      </c>
      <c r="N14" s="2" t="s">
        <v>18111</v>
      </c>
      <c r="O14" s="27" t="s">
        <v>335</v>
      </c>
      <c r="P14" s="27">
        <v>310</v>
      </c>
      <c r="Q14" s="27" t="s">
        <v>336</v>
      </c>
      <c r="R14" s="27" t="s">
        <v>7151</v>
      </c>
      <c r="S14" s="27" t="s">
        <v>359</v>
      </c>
      <c r="T14" s="27" t="s">
        <v>348</v>
      </c>
      <c r="U14" s="27" t="s">
        <v>1730</v>
      </c>
      <c r="V14" s="27" t="s">
        <v>460</v>
      </c>
      <c r="W14" s="27" t="s">
        <v>18068</v>
      </c>
      <c r="X14" s="27" t="s">
        <v>18250</v>
      </c>
      <c r="Y14" s="28" t="s">
        <v>18154</v>
      </c>
      <c r="Z14" s="28" t="s">
        <v>18154</v>
      </c>
      <c r="AA14" s="28" t="s">
        <v>18154</v>
      </c>
      <c r="AB14" s="28" t="s">
        <v>18154</v>
      </c>
      <c r="AC14" s="28" t="s">
        <v>18154</v>
      </c>
      <c r="AD14" s="28" t="s">
        <v>18154</v>
      </c>
      <c r="AE14" s="28">
        <v>1</v>
      </c>
      <c r="AF14" s="28" t="s">
        <v>18154</v>
      </c>
      <c r="AG14" s="28" t="s">
        <v>18154</v>
      </c>
      <c r="AH14" s="28" t="s">
        <v>18154</v>
      </c>
      <c r="AI14" s="28" t="s">
        <v>18154</v>
      </c>
      <c r="AJ14" s="28" t="s">
        <v>18154</v>
      </c>
      <c r="AK14" s="28" t="s">
        <v>18154</v>
      </c>
      <c r="AL14" s="28">
        <v>1</v>
      </c>
      <c r="AM14" s="28" t="s">
        <v>18926</v>
      </c>
      <c r="AN14" s="50" t="s">
        <v>18927</v>
      </c>
      <c r="AO14" s="28" t="s">
        <v>18159</v>
      </c>
      <c r="AP14" s="28" t="s">
        <v>18928</v>
      </c>
      <c r="AQ14" s="28">
        <v>14</v>
      </c>
      <c r="AR14" s="28" t="s">
        <v>163</v>
      </c>
      <c r="AS14" s="50">
        <v>43989</v>
      </c>
      <c r="AT14" s="8">
        <v>2</v>
      </c>
      <c r="AU14" s="8">
        <v>1</v>
      </c>
      <c r="AV14" s="8" t="s">
        <v>18352</v>
      </c>
      <c r="AW14" s="8" t="s">
        <v>18154</v>
      </c>
      <c r="AX14" s="8" t="s">
        <v>18154</v>
      </c>
    </row>
    <row r="15" spans="1:53" hidden="1" x14ac:dyDescent="0.25">
      <c r="A15" s="4">
        <v>43989</v>
      </c>
      <c r="B15" s="2" t="s">
        <v>6</v>
      </c>
      <c r="C15" s="2" t="s">
        <v>18107</v>
      </c>
      <c r="D15" s="25">
        <v>6178</v>
      </c>
      <c r="E15" s="2"/>
      <c r="F15" s="2" t="s">
        <v>14402</v>
      </c>
      <c r="G15" s="2" t="s">
        <v>11</v>
      </c>
      <c r="H15" s="5">
        <v>0.10763888888888901</v>
      </c>
      <c r="I15" s="6">
        <v>0.53819444444444398</v>
      </c>
      <c r="J15" s="7" t="s">
        <v>18108</v>
      </c>
      <c r="K15" s="2" t="s">
        <v>34</v>
      </c>
      <c r="L15" s="2" t="s">
        <v>18107</v>
      </c>
      <c r="M15" s="2" t="s">
        <v>13</v>
      </c>
      <c r="N15" s="2" t="s">
        <v>18114</v>
      </c>
      <c r="O15" s="27" t="s">
        <v>11907</v>
      </c>
      <c r="P15" s="27">
        <v>777</v>
      </c>
      <c r="Q15" s="27" t="s">
        <v>336</v>
      </c>
      <c r="R15" s="27" t="s">
        <v>7151</v>
      </c>
      <c r="S15" s="27" t="s">
        <v>359</v>
      </c>
      <c r="T15" s="27" t="s">
        <v>348</v>
      </c>
      <c r="U15" s="27" t="s">
        <v>8484</v>
      </c>
      <c r="V15" s="27" t="s">
        <v>1143</v>
      </c>
      <c r="W15" s="27" t="s">
        <v>349</v>
      </c>
      <c r="X15" s="27" t="s">
        <v>18994</v>
      </c>
      <c r="Y15" s="28" t="s">
        <v>18154</v>
      </c>
      <c r="Z15" s="28" t="s">
        <v>18154</v>
      </c>
      <c r="AA15" s="28" t="s">
        <v>18154</v>
      </c>
      <c r="AB15" s="28" t="s">
        <v>18154</v>
      </c>
      <c r="AC15" s="28" t="s">
        <v>18154</v>
      </c>
      <c r="AD15" s="28" t="s">
        <v>18154</v>
      </c>
      <c r="AE15" s="28">
        <v>1</v>
      </c>
      <c r="AF15" s="28" t="s">
        <v>18154</v>
      </c>
      <c r="AG15" s="28" t="s">
        <v>18154</v>
      </c>
      <c r="AH15" s="28" t="s">
        <v>18154</v>
      </c>
      <c r="AI15" s="28" t="s">
        <v>18154</v>
      </c>
      <c r="AJ15" s="28" t="s">
        <v>18154</v>
      </c>
      <c r="AK15" s="28" t="s">
        <v>18154</v>
      </c>
      <c r="AL15" s="28">
        <v>1</v>
      </c>
      <c r="AM15" s="28" t="s">
        <v>18995</v>
      </c>
      <c r="AN15" s="50" t="s">
        <v>18996</v>
      </c>
      <c r="AO15" s="28" t="s">
        <v>18159</v>
      </c>
      <c r="AP15" s="28" t="s">
        <v>18997</v>
      </c>
      <c r="AQ15" s="28">
        <v>15</v>
      </c>
      <c r="AR15" s="28" t="s">
        <v>11</v>
      </c>
      <c r="AS15" s="50">
        <v>43989</v>
      </c>
      <c r="AT15" s="8">
        <v>2</v>
      </c>
      <c r="AU15" s="8">
        <v>1</v>
      </c>
      <c r="AV15" s="8" t="s">
        <v>18171</v>
      </c>
      <c r="AW15" s="8" t="s">
        <v>18154</v>
      </c>
      <c r="AX15" s="8" t="s">
        <v>18154</v>
      </c>
    </row>
    <row r="16" spans="1:53" hidden="1" x14ac:dyDescent="0.25">
      <c r="A16" s="4">
        <v>43989</v>
      </c>
      <c r="B16" s="2" t="s">
        <v>6</v>
      </c>
      <c r="C16" s="2" t="s">
        <v>18107</v>
      </c>
      <c r="D16" s="25">
        <v>6167</v>
      </c>
      <c r="E16" s="2"/>
      <c r="F16" s="2" t="s">
        <v>14402</v>
      </c>
      <c r="G16" s="2" t="s">
        <v>11</v>
      </c>
      <c r="H16" s="5">
        <v>0.11111111111111099</v>
      </c>
      <c r="I16" s="6">
        <v>0.51041666666666696</v>
      </c>
      <c r="J16" s="7" t="s">
        <v>18108</v>
      </c>
      <c r="K16" s="2" t="s">
        <v>27</v>
      </c>
      <c r="L16" s="2" t="s">
        <v>18107</v>
      </c>
      <c r="M16" s="2" t="s">
        <v>13</v>
      </c>
      <c r="N16" s="2" t="s">
        <v>18114</v>
      </c>
      <c r="O16" s="27" t="s">
        <v>11907</v>
      </c>
      <c r="P16" s="27">
        <v>777</v>
      </c>
      <c r="Q16" s="27" t="s">
        <v>336</v>
      </c>
      <c r="R16" s="27" t="s">
        <v>7151</v>
      </c>
      <c r="S16" s="27" t="s">
        <v>359</v>
      </c>
      <c r="T16" s="27" t="s">
        <v>348</v>
      </c>
      <c r="U16" s="27" t="s">
        <v>5570</v>
      </c>
      <c r="V16" s="27" t="s">
        <v>405</v>
      </c>
      <c r="W16" s="27" t="s">
        <v>350</v>
      </c>
      <c r="X16" s="27" t="s">
        <v>19019</v>
      </c>
      <c r="Y16" s="28" t="s">
        <v>18154</v>
      </c>
      <c r="Z16" s="28" t="s">
        <v>18154</v>
      </c>
      <c r="AA16" s="28" t="s">
        <v>18154</v>
      </c>
      <c r="AB16" s="28" t="s">
        <v>18154</v>
      </c>
      <c r="AC16" s="28" t="s">
        <v>18154</v>
      </c>
      <c r="AD16" s="28" t="s">
        <v>18154</v>
      </c>
      <c r="AE16" s="28">
        <v>1</v>
      </c>
      <c r="AF16" s="28" t="s">
        <v>18154</v>
      </c>
      <c r="AG16" s="28" t="s">
        <v>18154</v>
      </c>
      <c r="AH16" s="28" t="s">
        <v>18154</v>
      </c>
      <c r="AI16" s="28" t="s">
        <v>18154</v>
      </c>
      <c r="AJ16" s="28" t="s">
        <v>18154</v>
      </c>
      <c r="AK16" s="28" t="s">
        <v>18154</v>
      </c>
      <c r="AL16" s="28">
        <v>1</v>
      </c>
      <c r="AM16" s="28" t="s">
        <v>19020</v>
      </c>
      <c r="AN16" s="50" t="s">
        <v>19021</v>
      </c>
      <c r="AO16" s="28" t="s">
        <v>18159</v>
      </c>
      <c r="AP16" s="28" t="s">
        <v>19022</v>
      </c>
      <c r="AQ16" s="28">
        <v>16</v>
      </c>
      <c r="AR16" s="28" t="s">
        <v>11</v>
      </c>
      <c r="AS16" s="50">
        <v>43989</v>
      </c>
      <c r="AT16" s="8">
        <v>3</v>
      </c>
      <c r="AU16" s="8">
        <v>1</v>
      </c>
      <c r="AV16" s="8" t="s">
        <v>18554</v>
      </c>
      <c r="AW16" s="8" t="s">
        <v>18154</v>
      </c>
      <c r="AX16" s="8" t="s">
        <v>18154</v>
      </c>
    </row>
    <row r="17" spans="1:50" hidden="1" x14ac:dyDescent="0.25">
      <c r="A17" s="4">
        <v>43989</v>
      </c>
      <c r="B17" s="2" t="s">
        <v>6</v>
      </c>
      <c r="C17" s="2" t="s">
        <v>18107</v>
      </c>
      <c r="D17" s="25">
        <v>6050</v>
      </c>
      <c r="E17" s="2"/>
      <c r="F17" s="2" t="s">
        <v>14402</v>
      </c>
      <c r="G17" s="2" t="s">
        <v>11</v>
      </c>
      <c r="H17" s="5">
        <v>0.125</v>
      </c>
      <c r="I17" s="6">
        <v>0.38888888888888901</v>
      </c>
      <c r="J17" s="7" t="s">
        <v>18108</v>
      </c>
      <c r="K17" s="2" t="s">
        <v>155</v>
      </c>
      <c r="L17" s="2" t="s">
        <v>18107</v>
      </c>
      <c r="M17" s="2" t="s">
        <v>13</v>
      </c>
      <c r="N17" s="2" t="s">
        <v>18114</v>
      </c>
      <c r="O17" s="27" t="s">
        <v>11907</v>
      </c>
      <c r="P17" s="27">
        <v>777</v>
      </c>
      <c r="Q17" s="27" t="s">
        <v>336</v>
      </c>
      <c r="R17" s="27" t="s">
        <v>7151</v>
      </c>
      <c r="S17" s="27" t="s">
        <v>359</v>
      </c>
      <c r="T17" s="27" t="s">
        <v>348</v>
      </c>
      <c r="U17" s="27" t="s">
        <v>2364</v>
      </c>
      <c r="V17" s="27" t="s">
        <v>741</v>
      </c>
      <c r="W17" s="27" t="s">
        <v>10370</v>
      </c>
      <c r="X17" s="27" t="s">
        <v>19078</v>
      </c>
      <c r="Y17" s="28" t="s">
        <v>18154</v>
      </c>
      <c r="Z17" s="28" t="s">
        <v>18154</v>
      </c>
      <c r="AA17" s="28" t="s">
        <v>18154</v>
      </c>
      <c r="AB17" s="28" t="s">
        <v>18154</v>
      </c>
      <c r="AC17" s="28" t="s">
        <v>18154</v>
      </c>
      <c r="AD17" s="28" t="s">
        <v>18154</v>
      </c>
      <c r="AE17" s="28">
        <v>1</v>
      </c>
      <c r="AF17" s="28" t="s">
        <v>18154</v>
      </c>
      <c r="AG17" s="28" t="s">
        <v>18154</v>
      </c>
      <c r="AH17" s="28" t="s">
        <v>18154</v>
      </c>
      <c r="AI17" s="28" t="s">
        <v>18154</v>
      </c>
      <c r="AJ17" s="28" t="s">
        <v>18154</v>
      </c>
      <c r="AK17" s="28" t="s">
        <v>18154</v>
      </c>
      <c r="AL17" s="28">
        <v>1</v>
      </c>
      <c r="AM17" s="28" t="s">
        <v>19079</v>
      </c>
      <c r="AN17" s="50" t="s">
        <v>19080</v>
      </c>
      <c r="AO17" s="28" t="s">
        <v>18159</v>
      </c>
      <c r="AP17" s="28" t="s">
        <v>19081</v>
      </c>
      <c r="AQ17" s="28">
        <v>17</v>
      </c>
      <c r="AR17" s="28" t="s">
        <v>11</v>
      </c>
      <c r="AS17" s="50">
        <v>43989</v>
      </c>
      <c r="AT17" s="8">
        <v>3</v>
      </c>
      <c r="AU17" s="8">
        <v>1</v>
      </c>
      <c r="AV17" s="8" t="s">
        <v>18353</v>
      </c>
      <c r="AW17" s="8" t="s">
        <v>18154</v>
      </c>
      <c r="AX17" s="8" t="s">
        <v>18154</v>
      </c>
    </row>
    <row r="18" spans="1:50" hidden="1" x14ac:dyDescent="0.25">
      <c r="A18" s="4">
        <v>43989</v>
      </c>
      <c r="B18" s="2" t="s">
        <v>6</v>
      </c>
      <c r="C18" s="2" t="s">
        <v>18107</v>
      </c>
      <c r="D18" s="25">
        <v>6091</v>
      </c>
      <c r="E18" s="2"/>
      <c r="F18" s="2" t="s">
        <v>14402</v>
      </c>
      <c r="G18" s="2" t="s">
        <v>11</v>
      </c>
      <c r="H18" s="5">
        <v>0.125</v>
      </c>
      <c r="I18" s="6">
        <v>0.26388888888888901</v>
      </c>
      <c r="J18" s="7" t="s">
        <v>18108</v>
      </c>
      <c r="K18" s="2" t="s">
        <v>255</v>
      </c>
      <c r="L18" s="2" t="s">
        <v>18107</v>
      </c>
      <c r="M18" s="2" t="s">
        <v>44</v>
      </c>
      <c r="N18" s="2" t="s">
        <v>18114</v>
      </c>
      <c r="O18" s="27" t="s">
        <v>11907</v>
      </c>
      <c r="P18" s="27">
        <v>330</v>
      </c>
      <c r="Q18" s="27" t="s">
        <v>336</v>
      </c>
      <c r="R18" s="27" t="s">
        <v>7151</v>
      </c>
      <c r="S18" s="27" t="s">
        <v>359</v>
      </c>
      <c r="T18" s="27" t="s">
        <v>348</v>
      </c>
      <c r="U18" s="27" t="s">
        <v>2494</v>
      </c>
      <c r="V18" s="27" t="s">
        <v>1092</v>
      </c>
      <c r="W18" s="27" t="s">
        <v>18068</v>
      </c>
      <c r="X18" s="27" t="s">
        <v>19091</v>
      </c>
      <c r="Y18" s="28" t="s">
        <v>18154</v>
      </c>
      <c r="Z18" s="28" t="s">
        <v>18154</v>
      </c>
      <c r="AA18" s="28" t="s">
        <v>18154</v>
      </c>
      <c r="AB18" s="28" t="s">
        <v>18154</v>
      </c>
      <c r="AC18" s="28" t="s">
        <v>18154</v>
      </c>
      <c r="AD18" s="28" t="s">
        <v>18154</v>
      </c>
      <c r="AE18" s="28">
        <v>1</v>
      </c>
      <c r="AF18" s="28" t="s">
        <v>18154</v>
      </c>
      <c r="AG18" s="28" t="s">
        <v>18154</v>
      </c>
      <c r="AH18" s="28" t="s">
        <v>18154</v>
      </c>
      <c r="AI18" s="28" t="s">
        <v>18154</v>
      </c>
      <c r="AJ18" s="28" t="s">
        <v>18154</v>
      </c>
      <c r="AK18" s="28" t="s">
        <v>18154</v>
      </c>
      <c r="AL18" s="28">
        <v>1</v>
      </c>
      <c r="AM18" s="28" t="s">
        <v>19092</v>
      </c>
      <c r="AN18" s="50" t="s">
        <v>19093</v>
      </c>
      <c r="AO18" s="28" t="s">
        <v>18159</v>
      </c>
      <c r="AP18" s="28" t="s">
        <v>19094</v>
      </c>
      <c r="AQ18" s="28">
        <v>18</v>
      </c>
      <c r="AR18" s="28" t="s">
        <v>11</v>
      </c>
      <c r="AS18" s="50">
        <v>43989</v>
      </c>
      <c r="AT18" s="8">
        <v>2</v>
      </c>
      <c r="AU18" s="8">
        <v>1</v>
      </c>
      <c r="AV18" s="8" t="s">
        <v>18561</v>
      </c>
      <c r="AW18" s="8" t="s">
        <v>18154</v>
      </c>
      <c r="AX18" s="8" t="s">
        <v>18154</v>
      </c>
    </row>
    <row r="19" spans="1:50" hidden="1" x14ac:dyDescent="0.25">
      <c r="A19" s="4">
        <v>43989</v>
      </c>
      <c r="B19" s="2" t="s">
        <v>6</v>
      </c>
      <c r="C19" s="2" t="s">
        <v>18107</v>
      </c>
      <c r="D19" s="25">
        <v>6103</v>
      </c>
      <c r="E19" s="2"/>
      <c r="F19" s="2" t="s">
        <v>14402</v>
      </c>
      <c r="G19" s="2" t="s">
        <v>35</v>
      </c>
      <c r="H19" s="5">
        <v>0.15277777777777801</v>
      </c>
      <c r="I19" s="6">
        <v>0.58680555555555602</v>
      </c>
      <c r="J19" s="7" t="s">
        <v>18108</v>
      </c>
      <c r="K19" s="2" t="s">
        <v>11</v>
      </c>
      <c r="L19" s="2" t="s">
        <v>18107</v>
      </c>
      <c r="M19" s="2" t="s">
        <v>13</v>
      </c>
      <c r="N19" s="2" t="s">
        <v>18114</v>
      </c>
      <c r="O19" s="27" t="s">
        <v>11907</v>
      </c>
      <c r="P19" s="27">
        <v>777</v>
      </c>
      <c r="Q19" s="27" t="s">
        <v>336</v>
      </c>
      <c r="R19" s="27" t="s">
        <v>2153</v>
      </c>
      <c r="S19" s="27" t="s">
        <v>1618</v>
      </c>
      <c r="T19" s="27" t="s">
        <v>349</v>
      </c>
      <c r="U19" s="27" t="s">
        <v>7151</v>
      </c>
      <c r="V19" s="27" t="s">
        <v>359</v>
      </c>
      <c r="W19" s="27" t="s">
        <v>348</v>
      </c>
      <c r="X19" s="27" t="s">
        <v>18153</v>
      </c>
      <c r="Y19" s="28" t="s">
        <v>18154</v>
      </c>
      <c r="Z19" s="28" t="s">
        <v>18154</v>
      </c>
      <c r="AA19" s="28" t="s">
        <v>18154</v>
      </c>
      <c r="AB19" s="28" t="s">
        <v>18154</v>
      </c>
      <c r="AC19" s="28" t="s">
        <v>18154</v>
      </c>
      <c r="AD19" s="28" t="s">
        <v>18154</v>
      </c>
      <c r="AE19" s="28">
        <v>1</v>
      </c>
      <c r="AF19" s="28" t="s">
        <v>18154</v>
      </c>
      <c r="AG19" s="28" t="s">
        <v>18154</v>
      </c>
      <c r="AH19" s="28" t="s">
        <v>18154</v>
      </c>
      <c r="AI19" s="28" t="s">
        <v>18154</v>
      </c>
      <c r="AJ19" s="28" t="s">
        <v>18154</v>
      </c>
      <c r="AK19" s="28" t="s">
        <v>18154</v>
      </c>
      <c r="AL19" s="28" t="s">
        <v>18154</v>
      </c>
      <c r="AM19" s="28" t="s">
        <v>19229</v>
      </c>
      <c r="AN19" s="50" t="s">
        <v>19230</v>
      </c>
      <c r="AO19" s="28" t="s">
        <v>18154</v>
      </c>
      <c r="AP19" s="28" t="s">
        <v>19231</v>
      </c>
      <c r="AQ19" s="28" t="s">
        <v>18155</v>
      </c>
      <c r="AR19" s="28" t="s">
        <v>18155</v>
      </c>
      <c r="AS19" s="50" t="s">
        <v>18155</v>
      </c>
      <c r="AT19" s="8" t="s">
        <v>18154</v>
      </c>
      <c r="AU19" s="8">
        <v>3</v>
      </c>
      <c r="AV19" s="8" t="s">
        <v>18165</v>
      </c>
      <c r="AW19" s="8" t="s">
        <v>18157</v>
      </c>
      <c r="AX19" s="8" t="s">
        <v>18155</v>
      </c>
    </row>
    <row r="20" spans="1:50" hidden="1" x14ac:dyDescent="0.25">
      <c r="A20" s="4">
        <v>43989</v>
      </c>
      <c r="B20" s="2" t="s">
        <v>6</v>
      </c>
      <c r="C20" s="2" t="s">
        <v>18107</v>
      </c>
      <c r="D20" s="25">
        <v>6125</v>
      </c>
      <c r="E20" s="2"/>
      <c r="F20" s="2" t="s">
        <v>14402</v>
      </c>
      <c r="G20" s="2" t="s">
        <v>11</v>
      </c>
      <c r="H20" s="5">
        <v>0.15625</v>
      </c>
      <c r="I20" s="6">
        <v>0.28819444444444398</v>
      </c>
      <c r="J20" s="7" t="s">
        <v>18108</v>
      </c>
      <c r="K20" s="2" t="s">
        <v>256</v>
      </c>
      <c r="L20" s="2" t="s">
        <v>18107</v>
      </c>
      <c r="M20" s="2" t="s">
        <v>13</v>
      </c>
      <c r="N20" s="2" t="s">
        <v>18114</v>
      </c>
      <c r="O20" s="27" t="s">
        <v>11907</v>
      </c>
      <c r="P20" s="27">
        <v>777</v>
      </c>
      <c r="Q20" s="27" t="s">
        <v>336</v>
      </c>
      <c r="R20" s="27" t="s">
        <v>7151</v>
      </c>
      <c r="S20" s="27" t="s">
        <v>359</v>
      </c>
      <c r="T20" s="27" t="s">
        <v>348</v>
      </c>
      <c r="U20" s="27" t="s">
        <v>1036</v>
      </c>
      <c r="V20" s="27" t="s">
        <v>1038</v>
      </c>
      <c r="W20" s="27" t="s">
        <v>18068</v>
      </c>
      <c r="X20" s="27" t="s">
        <v>19277</v>
      </c>
      <c r="Y20" s="28" t="s">
        <v>18154</v>
      </c>
      <c r="Z20" s="28" t="s">
        <v>18154</v>
      </c>
      <c r="AA20" s="28" t="s">
        <v>18154</v>
      </c>
      <c r="AB20" s="28" t="s">
        <v>18154</v>
      </c>
      <c r="AC20" s="28" t="s">
        <v>18154</v>
      </c>
      <c r="AD20" s="28" t="s">
        <v>18154</v>
      </c>
      <c r="AE20" s="28">
        <v>1</v>
      </c>
      <c r="AF20" s="28" t="s">
        <v>18154</v>
      </c>
      <c r="AG20" s="28" t="s">
        <v>18154</v>
      </c>
      <c r="AH20" s="28" t="s">
        <v>18154</v>
      </c>
      <c r="AI20" s="28" t="s">
        <v>18154</v>
      </c>
      <c r="AJ20" s="28" t="s">
        <v>18154</v>
      </c>
      <c r="AK20" s="28" t="s">
        <v>18154</v>
      </c>
      <c r="AL20" s="28">
        <v>1</v>
      </c>
      <c r="AM20" s="28" t="s">
        <v>19278</v>
      </c>
      <c r="AN20" s="50" t="s">
        <v>19279</v>
      </c>
      <c r="AO20" s="28" t="s">
        <v>18159</v>
      </c>
      <c r="AP20" s="28" t="s">
        <v>19280</v>
      </c>
      <c r="AQ20" s="28">
        <v>20</v>
      </c>
      <c r="AR20" s="28" t="s">
        <v>11</v>
      </c>
      <c r="AS20" s="50">
        <v>43989</v>
      </c>
      <c r="AT20" s="8">
        <v>2</v>
      </c>
      <c r="AU20" s="8">
        <v>1</v>
      </c>
      <c r="AV20" s="8" t="s">
        <v>24912</v>
      </c>
      <c r="AW20" s="8" t="s">
        <v>18154</v>
      </c>
      <c r="AX20" s="8" t="s">
        <v>18154</v>
      </c>
    </row>
    <row r="21" spans="1:50" hidden="1" x14ac:dyDescent="0.25">
      <c r="A21" s="4">
        <v>43989</v>
      </c>
      <c r="B21" s="2" t="s">
        <v>6</v>
      </c>
      <c r="C21" s="2" t="s">
        <v>18107</v>
      </c>
      <c r="D21" s="25">
        <v>6089</v>
      </c>
      <c r="E21" s="2"/>
      <c r="F21" s="2" t="s">
        <v>14402</v>
      </c>
      <c r="G21" s="2" t="s">
        <v>12</v>
      </c>
      <c r="H21" s="5">
        <v>0.163194444444444</v>
      </c>
      <c r="I21" s="6">
        <v>0.28125</v>
      </c>
      <c r="J21" s="7" t="s">
        <v>18108</v>
      </c>
      <c r="K21" s="2" t="s">
        <v>15</v>
      </c>
      <c r="L21" s="2" t="s">
        <v>18107</v>
      </c>
      <c r="M21" s="2" t="s">
        <v>13</v>
      </c>
      <c r="N21" s="2" t="s">
        <v>18114</v>
      </c>
      <c r="O21" s="27" t="s">
        <v>11907</v>
      </c>
      <c r="P21" s="27">
        <v>777</v>
      </c>
      <c r="Q21" s="27" t="s">
        <v>336</v>
      </c>
      <c r="R21" s="27" t="s">
        <v>4996</v>
      </c>
      <c r="S21" s="27" t="s">
        <v>18092</v>
      </c>
      <c r="T21" s="27" t="s">
        <v>18066</v>
      </c>
      <c r="U21" s="27" t="s">
        <v>3212</v>
      </c>
      <c r="V21" s="27" t="s">
        <v>18092</v>
      </c>
      <c r="W21" s="27" t="s">
        <v>18066</v>
      </c>
      <c r="X21" s="27" t="s">
        <v>18153</v>
      </c>
      <c r="Y21" s="28" t="s">
        <v>18154</v>
      </c>
      <c r="Z21" s="28" t="s">
        <v>18154</v>
      </c>
      <c r="AA21" s="28" t="s">
        <v>18154</v>
      </c>
      <c r="AB21" s="28" t="s">
        <v>18154</v>
      </c>
      <c r="AC21" s="28" t="s">
        <v>18154</v>
      </c>
      <c r="AD21" s="28" t="s">
        <v>18154</v>
      </c>
      <c r="AE21" s="28">
        <v>1</v>
      </c>
      <c r="AF21" s="28" t="s">
        <v>18154</v>
      </c>
      <c r="AG21" s="28" t="s">
        <v>18154</v>
      </c>
      <c r="AH21" s="28" t="s">
        <v>18154</v>
      </c>
      <c r="AI21" s="28" t="s">
        <v>18154</v>
      </c>
      <c r="AJ21" s="28" t="s">
        <v>18154</v>
      </c>
      <c r="AK21" s="28" t="s">
        <v>18154</v>
      </c>
      <c r="AL21" s="28" t="s">
        <v>18154</v>
      </c>
      <c r="AM21" s="28" t="s">
        <v>19380</v>
      </c>
      <c r="AN21" s="50" t="s">
        <v>19381</v>
      </c>
      <c r="AO21" s="28" t="s">
        <v>18154</v>
      </c>
      <c r="AP21" s="28" t="s">
        <v>19382</v>
      </c>
      <c r="AQ21" s="28" t="s">
        <v>18155</v>
      </c>
      <c r="AR21" s="28" t="s">
        <v>18155</v>
      </c>
      <c r="AS21" s="50" t="s">
        <v>18155</v>
      </c>
      <c r="AT21" s="8" t="s">
        <v>18154</v>
      </c>
      <c r="AU21" s="8">
        <v>4</v>
      </c>
      <c r="AV21" s="8" t="s">
        <v>18167</v>
      </c>
      <c r="AW21" s="8" t="s">
        <v>18154</v>
      </c>
      <c r="AX21" s="8" t="s">
        <v>18154</v>
      </c>
    </row>
    <row r="22" spans="1:50" hidden="1" x14ac:dyDescent="0.25">
      <c r="A22" s="4">
        <v>43989</v>
      </c>
      <c r="B22" s="2" t="s">
        <v>6</v>
      </c>
      <c r="C22" s="2" t="s">
        <v>18107</v>
      </c>
      <c r="D22" s="25">
        <v>6517</v>
      </c>
      <c r="E22" s="2"/>
      <c r="F22" s="2" t="s">
        <v>14402</v>
      </c>
      <c r="G22" s="2" t="s">
        <v>86</v>
      </c>
      <c r="H22" s="5">
        <v>0.17361111111111099</v>
      </c>
      <c r="I22" s="6">
        <v>0.40625</v>
      </c>
      <c r="J22" s="7" t="s">
        <v>18108</v>
      </c>
      <c r="K22" s="2" t="s">
        <v>163</v>
      </c>
      <c r="L22" s="2" t="s">
        <v>18107</v>
      </c>
      <c r="M22" s="2" t="s">
        <v>304</v>
      </c>
      <c r="N22" s="2" t="s">
        <v>18111</v>
      </c>
      <c r="O22" s="27" t="s">
        <v>335</v>
      </c>
      <c r="P22" s="27">
        <v>330</v>
      </c>
      <c r="Q22" s="27" t="s">
        <v>336</v>
      </c>
      <c r="R22" s="27" t="s">
        <v>5358</v>
      </c>
      <c r="S22" s="27" t="s">
        <v>5360</v>
      </c>
      <c r="T22" s="27" t="s">
        <v>349</v>
      </c>
      <c r="U22" s="27" t="s">
        <v>7151</v>
      </c>
      <c r="V22" s="27" t="s">
        <v>359</v>
      </c>
      <c r="W22" s="27" t="s">
        <v>348</v>
      </c>
      <c r="X22" s="27" t="s">
        <v>18153</v>
      </c>
      <c r="Y22" s="28" t="s">
        <v>18154</v>
      </c>
      <c r="Z22" s="28" t="s">
        <v>18154</v>
      </c>
      <c r="AA22" s="28" t="s">
        <v>18154</v>
      </c>
      <c r="AB22" s="28" t="s">
        <v>18154</v>
      </c>
      <c r="AC22" s="28" t="s">
        <v>18154</v>
      </c>
      <c r="AD22" s="28" t="s">
        <v>18154</v>
      </c>
      <c r="AE22" s="28">
        <v>1</v>
      </c>
      <c r="AF22" s="28" t="s">
        <v>18154</v>
      </c>
      <c r="AG22" s="28" t="s">
        <v>18154</v>
      </c>
      <c r="AH22" s="28" t="s">
        <v>18154</v>
      </c>
      <c r="AI22" s="28" t="s">
        <v>18154</v>
      </c>
      <c r="AJ22" s="28" t="s">
        <v>18154</v>
      </c>
      <c r="AK22" s="28" t="s">
        <v>18154</v>
      </c>
      <c r="AL22" s="28" t="s">
        <v>18154</v>
      </c>
      <c r="AM22" s="28" t="s">
        <v>18354</v>
      </c>
      <c r="AN22" s="50" t="s">
        <v>18355</v>
      </c>
      <c r="AO22" s="28" t="s">
        <v>18154</v>
      </c>
      <c r="AP22" s="28" t="s">
        <v>19456</v>
      </c>
      <c r="AQ22" s="28" t="s">
        <v>18155</v>
      </c>
      <c r="AR22" s="28" t="s">
        <v>18155</v>
      </c>
      <c r="AS22" s="50" t="s">
        <v>18155</v>
      </c>
      <c r="AT22" s="8" t="s">
        <v>18154</v>
      </c>
      <c r="AU22" s="8">
        <v>5</v>
      </c>
      <c r="AV22" s="8" t="s">
        <v>18169</v>
      </c>
      <c r="AW22" s="8" t="s">
        <v>18157</v>
      </c>
      <c r="AX22" s="8" t="s">
        <v>18155</v>
      </c>
    </row>
    <row r="23" spans="1:50" hidden="1" x14ac:dyDescent="0.25">
      <c r="A23" s="4">
        <v>43989</v>
      </c>
      <c r="B23" s="2" t="s">
        <v>6</v>
      </c>
      <c r="C23" s="2" t="s">
        <v>18107</v>
      </c>
      <c r="D23" s="25">
        <v>6188</v>
      </c>
      <c r="E23" s="2"/>
      <c r="F23" s="2" t="s">
        <v>14402</v>
      </c>
      <c r="G23" s="2" t="s">
        <v>25</v>
      </c>
      <c r="H23" s="5">
        <v>0.180555555555556</v>
      </c>
      <c r="I23" s="6">
        <v>0.67708333333333304</v>
      </c>
      <c r="J23" s="7" t="s">
        <v>18108</v>
      </c>
      <c r="K23" s="2" t="s">
        <v>11</v>
      </c>
      <c r="L23" s="2" t="s">
        <v>18107</v>
      </c>
      <c r="M23" s="2" t="s">
        <v>13</v>
      </c>
      <c r="N23" s="2" t="s">
        <v>18114</v>
      </c>
      <c r="O23" s="27" t="s">
        <v>11907</v>
      </c>
      <c r="P23" s="27">
        <v>777</v>
      </c>
      <c r="Q23" s="27" t="s">
        <v>336</v>
      </c>
      <c r="R23" s="27" t="s">
        <v>415</v>
      </c>
      <c r="S23" s="27" t="s">
        <v>18092</v>
      </c>
      <c r="T23" s="27" t="s">
        <v>18066</v>
      </c>
      <c r="U23" s="27" t="s">
        <v>7151</v>
      </c>
      <c r="V23" s="27" t="s">
        <v>359</v>
      </c>
      <c r="W23" s="27" t="s">
        <v>348</v>
      </c>
      <c r="X23" s="27" t="s">
        <v>18153</v>
      </c>
      <c r="Y23" s="28" t="s">
        <v>18154</v>
      </c>
      <c r="Z23" s="28" t="s">
        <v>18154</v>
      </c>
      <c r="AA23" s="28" t="s">
        <v>18154</v>
      </c>
      <c r="AB23" s="28" t="s">
        <v>18154</v>
      </c>
      <c r="AC23" s="28" t="s">
        <v>18154</v>
      </c>
      <c r="AD23" s="28" t="s">
        <v>18154</v>
      </c>
      <c r="AE23" s="28">
        <v>1</v>
      </c>
      <c r="AF23" s="28" t="s">
        <v>18154</v>
      </c>
      <c r="AG23" s="28" t="s">
        <v>18154</v>
      </c>
      <c r="AH23" s="28" t="s">
        <v>18154</v>
      </c>
      <c r="AI23" s="28" t="s">
        <v>18154</v>
      </c>
      <c r="AJ23" s="28" t="s">
        <v>18154</v>
      </c>
      <c r="AK23" s="28" t="s">
        <v>18154</v>
      </c>
      <c r="AL23" s="28" t="s">
        <v>18154</v>
      </c>
      <c r="AM23" s="28" t="s">
        <v>19512</v>
      </c>
      <c r="AN23" s="50" t="s">
        <v>19513</v>
      </c>
      <c r="AO23" s="28" t="s">
        <v>18154</v>
      </c>
      <c r="AP23" s="28" t="s">
        <v>19514</v>
      </c>
      <c r="AQ23" s="28" t="s">
        <v>18155</v>
      </c>
      <c r="AR23" s="28" t="s">
        <v>18155</v>
      </c>
      <c r="AS23" s="50" t="s">
        <v>18155</v>
      </c>
      <c r="AT23" s="8" t="s">
        <v>18154</v>
      </c>
      <c r="AU23" s="8">
        <v>6</v>
      </c>
      <c r="AV23" s="8" t="s">
        <v>18170</v>
      </c>
      <c r="AW23" s="8" t="s">
        <v>18157</v>
      </c>
      <c r="AX23" s="8" t="s">
        <v>18155</v>
      </c>
    </row>
    <row r="24" spans="1:50" hidden="1" x14ac:dyDescent="0.25">
      <c r="A24" s="4">
        <v>43989</v>
      </c>
      <c r="B24" s="2" t="s">
        <v>6</v>
      </c>
      <c r="C24" s="2" t="s">
        <v>18107</v>
      </c>
      <c r="D24" s="25">
        <v>6225</v>
      </c>
      <c r="E24" s="2"/>
      <c r="F24" s="2" t="s">
        <v>14402</v>
      </c>
      <c r="G24" s="2" t="s">
        <v>86</v>
      </c>
      <c r="H24" s="5">
        <v>0.1875</v>
      </c>
      <c r="I24" s="6">
        <v>0.42013888888888901</v>
      </c>
      <c r="J24" s="7" t="s">
        <v>18108</v>
      </c>
      <c r="K24" s="2" t="s">
        <v>163</v>
      </c>
      <c r="L24" s="2" t="s">
        <v>18107</v>
      </c>
      <c r="M24" s="2" t="s">
        <v>304</v>
      </c>
      <c r="N24" s="2" t="s">
        <v>18111</v>
      </c>
      <c r="O24" s="27" t="s">
        <v>335</v>
      </c>
      <c r="P24" s="27">
        <v>330</v>
      </c>
      <c r="Q24" s="27" t="s">
        <v>336</v>
      </c>
      <c r="R24" s="27" t="s">
        <v>5358</v>
      </c>
      <c r="S24" s="27" t="s">
        <v>5360</v>
      </c>
      <c r="T24" s="27" t="s">
        <v>349</v>
      </c>
      <c r="U24" s="27" t="s">
        <v>7151</v>
      </c>
      <c r="V24" s="27" t="s">
        <v>359</v>
      </c>
      <c r="W24" s="27" t="s">
        <v>348</v>
      </c>
      <c r="X24" s="27" t="s">
        <v>18153</v>
      </c>
      <c r="Y24" s="28" t="s">
        <v>18154</v>
      </c>
      <c r="Z24" s="28" t="s">
        <v>18154</v>
      </c>
      <c r="AA24" s="28" t="s">
        <v>18154</v>
      </c>
      <c r="AB24" s="28" t="s">
        <v>18154</v>
      </c>
      <c r="AC24" s="28" t="s">
        <v>18154</v>
      </c>
      <c r="AD24" s="28" t="s">
        <v>18154</v>
      </c>
      <c r="AE24" s="28">
        <v>1</v>
      </c>
      <c r="AF24" s="28" t="s">
        <v>18154</v>
      </c>
      <c r="AG24" s="28" t="s">
        <v>18154</v>
      </c>
      <c r="AH24" s="28" t="s">
        <v>18154</v>
      </c>
      <c r="AI24" s="28" t="s">
        <v>18154</v>
      </c>
      <c r="AJ24" s="28" t="s">
        <v>18154</v>
      </c>
      <c r="AK24" s="28" t="s">
        <v>18154</v>
      </c>
      <c r="AL24" s="28" t="s">
        <v>18154</v>
      </c>
      <c r="AM24" s="28" t="s">
        <v>18356</v>
      </c>
      <c r="AN24" s="50" t="s">
        <v>18357</v>
      </c>
      <c r="AO24" s="28" t="s">
        <v>18154</v>
      </c>
      <c r="AP24" s="28" t="s">
        <v>19552</v>
      </c>
      <c r="AQ24" s="28" t="s">
        <v>18155</v>
      </c>
      <c r="AR24" s="28" t="s">
        <v>18155</v>
      </c>
      <c r="AS24" s="50" t="s">
        <v>18155</v>
      </c>
      <c r="AT24" s="8" t="s">
        <v>18154</v>
      </c>
      <c r="AU24" s="8">
        <v>7</v>
      </c>
      <c r="AV24" s="8" t="s">
        <v>18172</v>
      </c>
      <c r="AW24" s="8" t="s">
        <v>18157</v>
      </c>
      <c r="AX24" s="8" t="s">
        <v>18155</v>
      </c>
    </row>
    <row r="25" spans="1:50" hidden="1" x14ac:dyDescent="0.25">
      <c r="A25" s="4">
        <v>43989</v>
      </c>
      <c r="B25" s="2" t="s">
        <v>6</v>
      </c>
      <c r="C25" s="2" t="s">
        <v>18107</v>
      </c>
      <c r="D25" s="25">
        <v>6139</v>
      </c>
      <c r="E25" s="2"/>
      <c r="F25" s="2" t="s">
        <v>14402</v>
      </c>
      <c r="G25" s="2" t="s">
        <v>11</v>
      </c>
      <c r="H25" s="5">
        <v>0.19791666666666699</v>
      </c>
      <c r="I25" s="6">
        <v>0.36805555555555602</v>
      </c>
      <c r="J25" s="7" t="s">
        <v>18108</v>
      </c>
      <c r="K25" s="2" t="s">
        <v>258</v>
      </c>
      <c r="L25" s="2" t="s">
        <v>18107</v>
      </c>
      <c r="M25" s="2" t="s">
        <v>13</v>
      </c>
      <c r="N25" s="2" t="s">
        <v>18114</v>
      </c>
      <c r="O25" s="27" t="s">
        <v>11907</v>
      </c>
      <c r="P25" s="27">
        <v>777</v>
      </c>
      <c r="Q25" s="27" t="s">
        <v>336</v>
      </c>
      <c r="R25" s="27" t="s">
        <v>7151</v>
      </c>
      <c r="S25" s="27" t="s">
        <v>359</v>
      </c>
      <c r="T25" s="27" t="s">
        <v>348</v>
      </c>
      <c r="U25" s="27" t="s">
        <v>2433</v>
      </c>
      <c r="V25" s="27" t="s">
        <v>18095</v>
      </c>
      <c r="W25" s="27" t="s">
        <v>18067</v>
      </c>
      <c r="X25" s="27" t="s">
        <v>19627</v>
      </c>
      <c r="Y25" s="28" t="s">
        <v>18154</v>
      </c>
      <c r="Z25" s="28" t="s">
        <v>18154</v>
      </c>
      <c r="AA25" s="28" t="s">
        <v>18154</v>
      </c>
      <c r="AB25" s="28" t="s">
        <v>18154</v>
      </c>
      <c r="AC25" s="28" t="s">
        <v>18154</v>
      </c>
      <c r="AD25" s="28" t="s">
        <v>18154</v>
      </c>
      <c r="AE25" s="28">
        <v>1</v>
      </c>
      <c r="AF25" s="28" t="s">
        <v>18154</v>
      </c>
      <c r="AG25" s="28" t="s">
        <v>18154</v>
      </c>
      <c r="AH25" s="28" t="s">
        <v>18154</v>
      </c>
      <c r="AI25" s="28" t="s">
        <v>18154</v>
      </c>
      <c r="AJ25" s="28" t="s">
        <v>18154</v>
      </c>
      <c r="AK25" s="28" t="s">
        <v>18154</v>
      </c>
      <c r="AL25" s="28">
        <v>1</v>
      </c>
      <c r="AM25" s="28" t="s">
        <v>19647</v>
      </c>
      <c r="AN25" s="50" t="s">
        <v>19648</v>
      </c>
      <c r="AO25" s="28" t="s">
        <v>18159</v>
      </c>
      <c r="AP25" s="28" t="s">
        <v>19649</v>
      </c>
      <c r="AQ25" s="28">
        <v>25</v>
      </c>
      <c r="AR25" s="28" t="s">
        <v>11</v>
      </c>
      <c r="AS25" s="50">
        <v>43989</v>
      </c>
      <c r="AT25" s="8">
        <v>2</v>
      </c>
      <c r="AU25" s="8">
        <v>1</v>
      </c>
      <c r="AV25" s="8" t="s">
        <v>24913</v>
      </c>
      <c r="AW25" s="8" t="s">
        <v>18154</v>
      </c>
      <c r="AX25" s="8" t="s">
        <v>18154</v>
      </c>
    </row>
    <row r="26" spans="1:50" hidden="1" x14ac:dyDescent="0.25">
      <c r="A26" s="4">
        <v>43989</v>
      </c>
      <c r="B26" s="2" t="s">
        <v>6</v>
      </c>
      <c r="C26" s="2" t="s">
        <v>18107</v>
      </c>
      <c r="D26" s="25">
        <v>6205</v>
      </c>
      <c r="E26" s="2"/>
      <c r="F26" s="2" t="s">
        <v>14402</v>
      </c>
      <c r="G26" s="2" t="s">
        <v>11</v>
      </c>
      <c r="H26" s="5">
        <v>0.19791666666666699</v>
      </c>
      <c r="I26" s="6">
        <v>0.35763888888888901</v>
      </c>
      <c r="J26" s="7" t="s">
        <v>18108</v>
      </c>
      <c r="K26" s="2" t="s">
        <v>303</v>
      </c>
      <c r="L26" s="2" t="s">
        <v>18107</v>
      </c>
      <c r="M26" s="2" t="s">
        <v>304</v>
      </c>
      <c r="N26" s="2" t="s">
        <v>18111</v>
      </c>
      <c r="O26" s="27" t="s">
        <v>335</v>
      </c>
      <c r="P26" s="27">
        <v>330</v>
      </c>
      <c r="Q26" s="27" t="s">
        <v>336</v>
      </c>
      <c r="R26" s="27" t="s">
        <v>7151</v>
      </c>
      <c r="S26" s="27" t="s">
        <v>359</v>
      </c>
      <c r="T26" s="27" t="s">
        <v>348</v>
      </c>
      <c r="U26" s="27" t="s">
        <v>2433</v>
      </c>
      <c r="V26" s="27" t="s">
        <v>18095</v>
      </c>
      <c r="W26" s="27" t="s">
        <v>18067</v>
      </c>
      <c r="X26" s="27" t="s">
        <v>19661</v>
      </c>
      <c r="Y26" s="28" t="s">
        <v>18154</v>
      </c>
      <c r="Z26" s="28" t="s">
        <v>18154</v>
      </c>
      <c r="AA26" s="28" t="s">
        <v>18154</v>
      </c>
      <c r="AB26" s="28" t="s">
        <v>18154</v>
      </c>
      <c r="AC26" s="28" t="s">
        <v>18154</v>
      </c>
      <c r="AD26" s="28" t="s">
        <v>18154</v>
      </c>
      <c r="AE26" s="28">
        <v>1</v>
      </c>
      <c r="AF26" s="28" t="s">
        <v>18154</v>
      </c>
      <c r="AG26" s="28" t="s">
        <v>18154</v>
      </c>
      <c r="AH26" s="28" t="s">
        <v>18154</v>
      </c>
      <c r="AI26" s="28" t="s">
        <v>18154</v>
      </c>
      <c r="AJ26" s="28" t="s">
        <v>18154</v>
      </c>
      <c r="AK26" s="28" t="s">
        <v>18154</v>
      </c>
      <c r="AL26" s="28">
        <v>1</v>
      </c>
      <c r="AM26" s="28" t="s">
        <v>19662</v>
      </c>
      <c r="AN26" s="50" t="s">
        <v>19663</v>
      </c>
      <c r="AO26" s="28" t="s">
        <v>18159</v>
      </c>
      <c r="AP26" s="28" t="s">
        <v>19664</v>
      </c>
      <c r="AQ26" s="28">
        <v>26</v>
      </c>
      <c r="AR26" s="28" t="s">
        <v>11</v>
      </c>
      <c r="AS26" s="50">
        <v>43989</v>
      </c>
      <c r="AT26" s="8">
        <v>2</v>
      </c>
      <c r="AU26" s="8">
        <v>1</v>
      </c>
      <c r="AV26" s="8" t="s">
        <v>24914</v>
      </c>
      <c r="AW26" s="8" t="s">
        <v>18154</v>
      </c>
      <c r="AX26" s="8" t="s">
        <v>18154</v>
      </c>
    </row>
    <row r="27" spans="1:50" hidden="1" x14ac:dyDescent="0.25">
      <c r="A27" s="4">
        <v>43989</v>
      </c>
      <c r="B27" s="2" t="s">
        <v>6</v>
      </c>
      <c r="C27" s="2" t="s">
        <v>18107</v>
      </c>
      <c r="D27" s="25">
        <v>6680</v>
      </c>
      <c r="E27" s="2"/>
      <c r="F27" s="2" t="s">
        <v>14402</v>
      </c>
      <c r="G27" s="2" t="s">
        <v>163</v>
      </c>
      <c r="H27" s="5">
        <v>0.20833333333333301</v>
      </c>
      <c r="I27" s="6">
        <v>0.48611111111111099</v>
      </c>
      <c r="J27" s="7" t="s">
        <v>18108</v>
      </c>
      <c r="K27" s="2" t="s">
        <v>133</v>
      </c>
      <c r="L27" s="2" t="s">
        <v>18107</v>
      </c>
      <c r="M27" s="2" t="s">
        <v>308</v>
      </c>
      <c r="N27" s="2" t="s">
        <v>18114</v>
      </c>
      <c r="O27" s="27" t="s">
        <v>335</v>
      </c>
      <c r="P27" s="27">
        <v>777</v>
      </c>
      <c r="Q27" s="27" t="s">
        <v>336</v>
      </c>
      <c r="R27" s="27" t="s">
        <v>7151</v>
      </c>
      <c r="S27" s="27" t="s">
        <v>359</v>
      </c>
      <c r="T27" s="27" t="s">
        <v>348</v>
      </c>
      <c r="U27" s="27" t="s">
        <v>9175</v>
      </c>
      <c r="V27" s="27" t="s">
        <v>507</v>
      </c>
      <c r="W27" s="27" t="s">
        <v>350</v>
      </c>
      <c r="X27" s="27" t="s">
        <v>18382</v>
      </c>
      <c r="Y27" s="28" t="s">
        <v>18154</v>
      </c>
      <c r="Z27" s="28" t="s">
        <v>18154</v>
      </c>
      <c r="AA27" s="28" t="s">
        <v>18154</v>
      </c>
      <c r="AB27" s="28" t="s">
        <v>18154</v>
      </c>
      <c r="AC27" s="28" t="s">
        <v>18154</v>
      </c>
      <c r="AD27" s="28" t="s">
        <v>18154</v>
      </c>
      <c r="AE27" s="28">
        <v>1</v>
      </c>
      <c r="AF27" s="28" t="s">
        <v>18154</v>
      </c>
      <c r="AG27" s="28" t="s">
        <v>18154</v>
      </c>
      <c r="AH27" s="28" t="s">
        <v>18154</v>
      </c>
      <c r="AI27" s="28" t="s">
        <v>18154</v>
      </c>
      <c r="AJ27" s="28" t="s">
        <v>18154</v>
      </c>
      <c r="AK27" s="28" t="s">
        <v>18154</v>
      </c>
      <c r="AL27" s="28">
        <v>1</v>
      </c>
      <c r="AM27" s="28" t="s">
        <v>19749</v>
      </c>
      <c r="AN27" s="50" t="s">
        <v>19750</v>
      </c>
      <c r="AO27" s="28" t="s">
        <v>18159</v>
      </c>
      <c r="AP27" s="28" t="s">
        <v>19751</v>
      </c>
      <c r="AQ27" s="28">
        <v>27</v>
      </c>
      <c r="AR27" s="28" t="s">
        <v>163</v>
      </c>
      <c r="AS27" s="50">
        <v>43989</v>
      </c>
      <c r="AT27" s="8">
        <v>2</v>
      </c>
      <c r="AU27" s="8">
        <v>1</v>
      </c>
      <c r="AV27" s="8" t="s">
        <v>18179</v>
      </c>
      <c r="AW27" s="8" t="s">
        <v>18154</v>
      </c>
      <c r="AX27" s="8" t="s">
        <v>18154</v>
      </c>
    </row>
    <row r="28" spans="1:50" hidden="1" x14ac:dyDescent="0.25">
      <c r="A28" s="4">
        <v>43989</v>
      </c>
      <c r="B28" s="2" t="s">
        <v>6</v>
      </c>
      <c r="C28" s="2" t="s">
        <v>18107</v>
      </c>
      <c r="D28" s="25">
        <v>6060</v>
      </c>
      <c r="E28" s="2"/>
      <c r="F28" s="2" t="s">
        <v>14402</v>
      </c>
      <c r="G28" s="2" t="s">
        <v>160</v>
      </c>
      <c r="H28" s="5">
        <v>0.21527777777777801</v>
      </c>
      <c r="I28" s="6">
        <v>0.39236111111111099</v>
      </c>
      <c r="J28" s="7" t="s">
        <v>18108</v>
      </c>
      <c r="K28" s="2" t="s">
        <v>158</v>
      </c>
      <c r="L28" s="2" t="s">
        <v>18107</v>
      </c>
      <c r="M28" s="2" t="s">
        <v>44</v>
      </c>
      <c r="N28" s="2" t="s">
        <v>18114</v>
      </c>
      <c r="O28" s="27" t="s">
        <v>11907</v>
      </c>
      <c r="P28" s="27">
        <v>330</v>
      </c>
      <c r="Q28" s="27" t="s">
        <v>336</v>
      </c>
      <c r="R28" s="27" t="s">
        <v>13719</v>
      </c>
      <c r="S28" s="27" t="s">
        <v>1777</v>
      </c>
      <c r="T28" s="27" t="s">
        <v>350</v>
      </c>
      <c r="U28" s="27" t="s">
        <v>3432</v>
      </c>
      <c r="V28" s="27" t="s">
        <v>600</v>
      </c>
      <c r="W28" s="27" t="s">
        <v>10370</v>
      </c>
      <c r="X28" s="27" t="s">
        <v>18153</v>
      </c>
      <c r="Y28" s="28" t="s">
        <v>18154</v>
      </c>
      <c r="Z28" s="28" t="s">
        <v>18154</v>
      </c>
      <c r="AA28" s="28" t="s">
        <v>18154</v>
      </c>
      <c r="AB28" s="28" t="s">
        <v>18154</v>
      </c>
      <c r="AC28" s="28" t="s">
        <v>18154</v>
      </c>
      <c r="AD28" s="28" t="s">
        <v>18154</v>
      </c>
      <c r="AE28" s="28">
        <v>1</v>
      </c>
      <c r="AF28" s="28" t="s">
        <v>18154</v>
      </c>
      <c r="AG28" s="28" t="s">
        <v>18154</v>
      </c>
      <c r="AH28" s="28" t="s">
        <v>18154</v>
      </c>
      <c r="AI28" s="28" t="s">
        <v>18154</v>
      </c>
      <c r="AJ28" s="28" t="s">
        <v>18154</v>
      </c>
      <c r="AK28" s="28" t="s">
        <v>18154</v>
      </c>
      <c r="AL28" s="28" t="s">
        <v>18154</v>
      </c>
      <c r="AM28" s="28" t="s">
        <v>19762</v>
      </c>
      <c r="AN28" s="50" t="s">
        <v>19763</v>
      </c>
      <c r="AO28" s="28" t="s">
        <v>18154</v>
      </c>
      <c r="AP28" s="28" t="s">
        <v>19764</v>
      </c>
      <c r="AQ28" s="28" t="s">
        <v>18155</v>
      </c>
      <c r="AR28" s="28" t="s">
        <v>18155</v>
      </c>
      <c r="AS28" s="50" t="s">
        <v>18155</v>
      </c>
      <c r="AT28" s="8" t="s">
        <v>18154</v>
      </c>
      <c r="AU28" s="8">
        <v>8</v>
      </c>
      <c r="AV28" s="8" t="s">
        <v>18173</v>
      </c>
      <c r="AW28" s="8" t="s">
        <v>18154</v>
      </c>
      <c r="AX28" s="8" t="s">
        <v>18154</v>
      </c>
    </row>
    <row r="29" spans="1:50" hidden="1" x14ac:dyDescent="0.25">
      <c r="A29" s="4">
        <v>43989</v>
      </c>
      <c r="B29" s="2" t="s">
        <v>6</v>
      </c>
      <c r="C29" s="2" t="s">
        <v>18107</v>
      </c>
      <c r="D29" s="25">
        <v>6154</v>
      </c>
      <c r="E29" s="2"/>
      <c r="F29" s="2" t="s">
        <v>14402</v>
      </c>
      <c r="G29" s="2" t="s">
        <v>123</v>
      </c>
      <c r="H29" s="5">
        <v>0.23611111111111099</v>
      </c>
      <c r="I29" s="6">
        <v>0.51388888888888895</v>
      </c>
      <c r="J29" s="7" t="s">
        <v>18108</v>
      </c>
      <c r="K29" s="2" t="s">
        <v>11</v>
      </c>
      <c r="L29" s="2" t="s">
        <v>18107</v>
      </c>
      <c r="M29" s="2" t="s">
        <v>13</v>
      </c>
      <c r="N29" s="2" t="s">
        <v>18114</v>
      </c>
      <c r="O29" s="27" t="s">
        <v>11907</v>
      </c>
      <c r="P29" s="27">
        <v>777</v>
      </c>
      <c r="Q29" s="27" t="s">
        <v>336</v>
      </c>
      <c r="R29" s="27" t="s">
        <v>4211</v>
      </c>
      <c r="S29" s="27" t="s">
        <v>2761</v>
      </c>
      <c r="T29" s="27" t="s">
        <v>350</v>
      </c>
      <c r="U29" s="27" t="s">
        <v>7151</v>
      </c>
      <c r="V29" s="27" t="s">
        <v>359</v>
      </c>
      <c r="W29" s="27" t="s">
        <v>348</v>
      </c>
      <c r="X29" s="27" t="s">
        <v>18153</v>
      </c>
      <c r="Y29" s="28" t="s">
        <v>18154</v>
      </c>
      <c r="Z29" s="28" t="s">
        <v>18154</v>
      </c>
      <c r="AA29" s="28" t="s">
        <v>18154</v>
      </c>
      <c r="AB29" s="28" t="s">
        <v>18154</v>
      </c>
      <c r="AC29" s="28" t="s">
        <v>18154</v>
      </c>
      <c r="AD29" s="28" t="s">
        <v>18154</v>
      </c>
      <c r="AE29" s="28">
        <v>1</v>
      </c>
      <c r="AF29" s="28" t="s">
        <v>18154</v>
      </c>
      <c r="AG29" s="28" t="s">
        <v>18154</v>
      </c>
      <c r="AH29" s="28" t="s">
        <v>18154</v>
      </c>
      <c r="AI29" s="28" t="s">
        <v>18154</v>
      </c>
      <c r="AJ29" s="28" t="s">
        <v>18154</v>
      </c>
      <c r="AK29" s="28" t="s">
        <v>18154</v>
      </c>
      <c r="AL29" s="28" t="s">
        <v>18154</v>
      </c>
      <c r="AM29" s="28" t="s">
        <v>19895</v>
      </c>
      <c r="AN29" s="50" t="s">
        <v>19896</v>
      </c>
      <c r="AO29" s="28" t="s">
        <v>18154</v>
      </c>
      <c r="AP29" s="28" t="s">
        <v>19897</v>
      </c>
      <c r="AQ29" s="28" t="s">
        <v>18155</v>
      </c>
      <c r="AR29" s="28" t="s">
        <v>18155</v>
      </c>
      <c r="AS29" s="50" t="s">
        <v>18155</v>
      </c>
      <c r="AT29" s="8" t="s">
        <v>18154</v>
      </c>
      <c r="AU29" s="8">
        <v>9</v>
      </c>
      <c r="AV29" s="8" t="s">
        <v>18174</v>
      </c>
      <c r="AW29" s="8" t="s">
        <v>18157</v>
      </c>
      <c r="AX29" s="8" t="s">
        <v>18155</v>
      </c>
    </row>
    <row r="30" spans="1:50" hidden="1" x14ac:dyDescent="0.25">
      <c r="A30" s="4">
        <v>43989</v>
      </c>
      <c r="B30" s="2" t="s">
        <v>6</v>
      </c>
      <c r="C30" s="2" t="s">
        <v>18107</v>
      </c>
      <c r="D30" s="25">
        <v>6587</v>
      </c>
      <c r="E30" s="2"/>
      <c r="F30" s="2" t="s">
        <v>14402</v>
      </c>
      <c r="G30" s="2" t="s">
        <v>11</v>
      </c>
      <c r="H30" s="5">
        <v>0.23611111111111099</v>
      </c>
      <c r="I30" s="6">
        <v>0.375</v>
      </c>
      <c r="J30" s="7" t="s">
        <v>18108</v>
      </c>
      <c r="K30" s="2" t="s">
        <v>305</v>
      </c>
      <c r="L30" s="2" t="s">
        <v>18107</v>
      </c>
      <c r="M30" s="2" t="s">
        <v>304</v>
      </c>
      <c r="N30" s="2" t="s">
        <v>18111</v>
      </c>
      <c r="O30" s="27" t="s">
        <v>335</v>
      </c>
      <c r="P30" s="27">
        <v>330</v>
      </c>
      <c r="Q30" s="27" t="s">
        <v>336</v>
      </c>
      <c r="R30" s="27" t="s">
        <v>7151</v>
      </c>
      <c r="S30" s="27" t="s">
        <v>359</v>
      </c>
      <c r="T30" s="27" t="s">
        <v>348</v>
      </c>
      <c r="U30" s="27" t="s">
        <v>10396</v>
      </c>
      <c r="V30" s="27" t="s">
        <v>1038</v>
      </c>
      <c r="W30" s="27" t="s">
        <v>18068</v>
      </c>
      <c r="X30" s="27" t="s">
        <v>19284</v>
      </c>
      <c r="Y30" s="28" t="s">
        <v>18154</v>
      </c>
      <c r="Z30" s="28" t="s">
        <v>18154</v>
      </c>
      <c r="AA30" s="28" t="s">
        <v>18154</v>
      </c>
      <c r="AB30" s="28" t="s">
        <v>18154</v>
      </c>
      <c r="AC30" s="28" t="s">
        <v>18154</v>
      </c>
      <c r="AD30" s="28" t="s">
        <v>18154</v>
      </c>
      <c r="AE30" s="28">
        <v>1</v>
      </c>
      <c r="AF30" s="28" t="s">
        <v>18154</v>
      </c>
      <c r="AG30" s="28" t="s">
        <v>18154</v>
      </c>
      <c r="AH30" s="28" t="s">
        <v>18154</v>
      </c>
      <c r="AI30" s="28" t="s">
        <v>18154</v>
      </c>
      <c r="AJ30" s="28" t="s">
        <v>18154</v>
      </c>
      <c r="AK30" s="28" t="s">
        <v>18154</v>
      </c>
      <c r="AL30" s="28">
        <v>1</v>
      </c>
      <c r="AM30" s="28" t="s">
        <v>19922</v>
      </c>
      <c r="AN30" s="50" t="s">
        <v>19923</v>
      </c>
      <c r="AO30" s="28" t="s">
        <v>18159</v>
      </c>
      <c r="AP30" s="28" t="s">
        <v>19924</v>
      </c>
      <c r="AQ30" s="28">
        <v>30</v>
      </c>
      <c r="AR30" s="28" t="s">
        <v>11</v>
      </c>
      <c r="AS30" s="50">
        <v>43989</v>
      </c>
      <c r="AT30" s="8">
        <v>2</v>
      </c>
      <c r="AU30" s="8">
        <v>1</v>
      </c>
      <c r="AV30" s="8" t="s">
        <v>24915</v>
      </c>
      <c r="AW30" s="8" t="s">
        <v>18154</v>
      </c>
      <c r="AX30" s="8" t="s">
        <v>18154</v>
      </c>
    </row>
    <row r="31" spans="1:50" hidden="1" x14ac:dyDescent="0.25">
      <c r="A31" s="4">
        <v>43989</v>
      </c>
      <c r="B31" s="2" t="s">
        <v>6</v>
      </c>
      <c r="C31" s="2" t="s">
        <v>18107</v>
      </c>
      <c r="D31" s="25">
        <v>6174</v>
      </c>
      <c r="E31" s="2"/>
      <c r="F31" s="2" t="s">
        <v>14402</v>
      </c>
      <c r="G31" s="2" t="s">
        <v>86</v>
      </c>
      <c r="H31" s="5">
        <v>0.23958333333333301</v>
      </c>
      <c r="I31" s="6">
        <v>0.43055555555555602</v>
      </c>
      <c r="J31" s="7" t="s">
        <v>18108</v>
      </c>
      <c r="K31" s="2" t="s">
        <v>21</v>
      </c>
      <c r="L31" s="2" t="s">
        <v>18107</v>
      </c>
      <c r="M31" s="2" t="s">
        <v>13</v>
      </c>
      <c r="N31" s="2" t="s">
        <v>18114</v>
      </c>
      <c r="O31" s="27" t="s">
        <v>11907</v>
      </c>
      <c r="P31" s="27">
        <v>777</v>
      </c>
      <c r="Q31" s="27" t="s">
        <v>336</v>
      </c>
      <c r="R31" s="27" t="s">
        <v>5358</v>
      </c>
      <c r="S31" s="27" t="s">
        <v>5360</v>
      </c>
      <c r="T31" s="27" t="s">
        <v>349</v>
      </c>
      <c r="U31" s="27" t="s">
        <v>10789</v>
      </c>
      <c r="V31" s="27" t="s">
        <v>429</v>
      </c>
      <c r="W31" s="27" t="s">
        <v>349</v>
      </c>
      <c r="X31" s="27" t="s">
        <v>18547</v>
      </c>
      <c r="Y31" s="28" t="s">
        <v>18154</v>
      </c>
      <c r="Z31" s="28" t="s">
        <v>18154</v>
      </c>
      <c r="AA31" s="28" t="s">
        <v>18154</v>
      </c>
      <c r="AB31" s="28" t="s">
        <v>18154</v>
      </c>
      <c r="AC31" s="28" t="s">
        <v>18154</v>
      </c>
      <c r="AD31" s="28" t="s">
        <v>18154</v>
      </c>
      <c r="AE31" s="28" t="s">
        <v>18154</v>
      </c>
      <c r="AF31" s="28" t="s">
        <v>18154</v>
      </c>
      <c r="AG31" s="28" t="s">
        <v>18154</v>
      </c>
      <c r="AH31" s="28" t="s">
        <v>18154</v>
      </c>
      <c r="AI31" s="28" t="s">
        <v>18154</v>
      </c>
      <c r="AJ31" s="28" t="s">
        <v>18154</v>
      </c>
      <c r="AK31" s="28" t="s">
        <v>18154</v>
      </c>
      <c r="AL31" s="28">
        <v>1</v>
      </c>
      <c r="AM31" s="28" t="s">
        <v>19944</v>
      </c>
      <c r="AN31" s="50" t="s">
        <v>19945</v>
      </c>
      <c r="AO31" s="28" t="s">
        <v>18154</v>
      </c>
      <c r="AP31" s="28" t="s">
        <v>19946</v>
      </c>
      <c r="AQ31" s="28">
        <v>5</v>
      </c>
      <c r="AR31" s="28" t="s">
        <v>11</v>
      </c>
      <c r="AS31" s="50">
        <v>43989</v>
      </c>
      <c r="AT31" s="8">
        <v>4</v>
      </c>
      <c r="AU31" s="8">
        <v>2</v>
      </c>
      <c r="AV31" s="8" t="s">
        <v>18181</v>
      </c>
      <c r="AW31" s="8" t="s">
        <v>18154</v>
      </c>
      <c r="AX31" s="8" t="s">
        <v>18154</v>
      </c>
    </row>
    <row r="32" spans="1:50" hidden="1" x14ac:dyDescent="0.25">
      <c r="A32" s="4">
        <v>43989</v>
      </c>
      <c r="B32" s="2" t="s">
        <v>6</v>
      </c>
      <c r="C32" s="2" t="s">
        <v>18107</v>
      </c>
      <c r="D32" s="25">
        <v>6220</v>
      </c>
      <c r="E32" s="2"/>
      <c r="F32" s="2" t="s">
        <v>14402</v>
      </c>
      <c r="G32" s="2" t="s">
        <v>163</v>
      </c>
      <c r="H32" s="5">
        <v>0.23958333333333301</v>
      </c>
      <c r="I32" s="6">
        <v>0.44444444444444398</v>
      </c>
      <c r="J32" s="7" t="s">
        <v>18108</v>
      </c>
      <c r="K32" s="2" t="s">
        <v>89</v>
      </c>
      <c r="L32" s="2" t="s">
        <v>18107</v>
      </c>
      <c r="M32" s="2" t="s">
        <v>304</v>
      </c>
      <c r="N32" s="2" t="s">
        <v>18111</v>
      </c>
      <c r="O32" s="27" t="s">
        <v>335</v>
      </c>
      <c r="P32" s="27">
        <v>330</v>
      </c>
      <c r="Q32" s="27" t="s">
        <v>336</v>
      </c>
      <c r="R32" s="27" t="s">
        <v>7151</v>
      </c>
      <c r="S32" s="27" t="s">
        <v>359</v>
      </c>
      <c r="T32" s="27" t="s">
        <v>348</v>
      </c>
      <c r="U32" s="27" t="s">
        <v>944</v>
      </c>
      <c r="V32" s="27" t="s">
        <v>939</v>
      </c>
      <c r="W32" s="27" t="s">
        <v>349</v>
      </c>
      <c r="X32" s="27" t="s">
        <v>18212</v>
      </c>
      <c r="Y32" s="28" t="s">
        <v>18154</v>
      </c>
      <c r="Z32" s="28" t="s">
        <v>18154</v>
      </c>
      <c r="AA32" s="28" t="s">
        <v>18154</v>
      </c>
      <c r="AB32" s="28" t="s">
        <v>18154</v>
      </c>
      <c r="AC32" s="28" t="s">
        <v>18154</v>
      </c>
      <c r="AD32" s="28" t="s">
        <v>18154</v>
      </c>
      <c r="AE32" s="28">
        <v>1</v>
      </c>
      <c r="AF32" s="28" t="s">
        <v>18154</v>
      </c>
      <c r="AG32" s="28" t="s">
        <v>18154</v>
      </c>
      <c r="AH32" s="28" t="s">
        <v>18154</v>
      </c>
      <c r="AI32" s="28" t="s">
        <v>18154</v>
      </c>
      <c r="AJ32" s="28" t="s">
        <v>18154</v>
      </c>
      <c r="AK32" s="28" t="s">
        <v>18154</v>
      </c>
      <c r="AL32" s="28">
        <v>1</v>
      </c>
      <c r="AM32" s="28" t="s">
        <v>19951</v>
      </c>
      <c r="AN32" s="50" t="s">
        <v>19952</v>
      </c>
      <c r="AO32" s="28" t="s">
        <v>18159</v>
      </c>
      <c r="AP32" s="28" t="s">
        <v>19953</v>
      </c>
      <c r="AQ32" s="28">
        <v>33</v>
      </c>
      <c r="AR32" s="28" t="s">
        <v>163</v>
      </c>
      <c r="AS32" s="50">
        <v>43989</v>
      </c>
      <c r="AT32" s="8">
        <v>4</v>
      </c>
      <c r="AU32" s="8">
        <v>1</v>
      </c>
      <c r="AV32" s="8" t="s">
        <v>18582</v>
      </c>
      <c r="AW32" s="8" t="s">
        <v>18154</v>
      </c>
      <c r="AX32" s="8" t="s">
        <v>18154</v>
      </c>
    </row>
    <row r="33" spans="1:50" hidden="1" x14ac:dyDescent="0.25">
      <c r="A33" s="4">
        <v>43989</v>
      </c>
      <c r="B33" s="2" t="s">
        <v>6</v>
      </c>
      <c r="C33" s="2" t="s">
        <v>18107</v>
      </c>
      <c r="D33" s="25">
        <v>6690</v>
      </c>
      <c r="E33" s="2"/>
      <c r="F33" s="2" t="s">
        <v>14402</v>
      </c>
      <c r="G33" s="2" t="s">
        <v>130</v>
      </c>
      <c r="H33" s="5">
        <v>0.23958333333333301</v>
      </c>
      <c r="I33" s="6">
        <v>0.5</v>
      </c>
      <c r="J33" s="7" t="s">
        <v>18108</v>
      </c>
      <c r="K33" s="2" t="s">
        <v>163</v>
      </c>
      <c r="L33" s="2" t="s">
        <v>18107</v>
      </c>
      <c r="M33" s="2" t="s">
        <v>304</v>
      </c>
      <c r="N33" s="2" t="s">
        <v>18114</v>
      </c>
      <c r="O33" s="27" t="s">
        <v>335</v>
      </c>
      <c r="P33" s="27">
        <v>330</v>
      </c>
      <c r="Q33" s="27" t="s">
        <v>336</v>
      </c>
      <c r="R33" s="27" t="s">
        <v>10804</v>
      </c>
      <c r="S33" s="27" t="s">
        <v>1325</v>
      </c>
      <c r="T33" s="27" t="s">
        <v>350</v>
      </c>
      <c r="U33" s="27" t="s">
        <v>7151</v>
      </c>
      <c r="V33" s="27" t="s">
        <v>359</v>
      </c>
      <c r="W33" s="27" t="s">
        <v>348</v>
      </c>
      <c r="X33" s="27" t="s">
        <v>18153</v>
      </c>
      <c r="Y33" s="28" t="s">
        <v>18154</v>
      </c>
      <c r="Z33" s="28" t="s">
        <v>18154</v>
      </c>
      <c r="AA33" s="28" t="s">
        <v>18154</v>
      </c>
      <c r="AB33" s="28" t="s">
        <v>18154</v>
      </c>
      <c r="AC33" s="28" t="s">
        <v>18154</v>
      </c>
      <c r="AD33" s="28" t="s">
        <v>18154</v>
      </c>
      <c r="AE33" s="28">
        <v>1</v>
      </c>
      <c r="AF33" s="28" t="s">
        <v>18154</v>
      </c>
      <c r="AG33" s="28" t="s">
        <v>18154</v>
      </c>
      <c r="AH33" s="28" t="s">
        <v>18154</v>
      </c>
      <c r="AI33" s="28" t="s">
        <v>18154</v>
      </c>
      <c r="AJ33" s="28" t="s">
        <v>18154</v>
      </c>
      <c r="AK33" s="28" t="s">
        <v>18154</v>
      </c>
      <c r="AL33" s="28" t="s">
        <v>18154</v>
      </c>
      <c r="AM33" s="28" t="s">
        <v>19973</v>
      </c>
      <c r="AN33" s="50" t="s">
        <v>18375</v>
      </c>
      <c r="AO33" s="28" t="s">
        <v>18154</v>
      </c>
      <c r="AP33" s="28" t="s">
        <v>18515</v>
      </c>
      <c r="AQ33" s="28" t="s">
        <v>18155</v>
      </c>
      <c r="AR33" s="28" t="s">
        <v>18155</v>
      </c>
      <c r="AS33" s="50" t="s">
        <v>18155</v>
      </c>
      <c r="AT33" s="8" t="s">
        <v>18154</v>
      </c>
      <c r="AU33" s="8">
        <v>10</v>
      </c>
      <c r="AV33" s="8" t="s">
        <v>18175</v>
      </c>
      <c r="AW33" s="8" t="s">
        <v>18157</v>
      </c>
      <c r="AX33" s="8" t="s">
        <v>18155</v>
      </c>
    </row>
    <row r="34" spans="1:50" hidden="1" x14ac:dyDescent="0.25">
      <c r="A34" s="4">
        <v>43989</v>
      </c>
      <c r="B34" s="2" t="s">
        <v>6</v>
      </c>
      <c r="C34" s="2" t="s">
        <v>18107</v>
      </c>
      <c r="D34" s="25">
        <v>6518</v>
      </c>
      <c r="E34" s="2"/>
      <c r="F34" s="2" t="s">
        <v>14402</v>
      </c>
      <c r="G34" s="2" t="s">
        <v>163</v>
      </c>
      <c r="H34" s="5">
        <v>0.243055555555556</v>
      </c>
      <c r="I34" s="6">
        <v>0.44791666666666702</v>
      </c>
      <c r="J34" s="7" t="s">
        <v>18108</v>
      </c>
      <c r="K34" s="2" t="s">
        <v>86</v>
      </c>
      <c r="L34" s="2" t="s">
        <v>18107</v>
      </c>
      <c r="M34" s="2" t="s">
        <v>308</v>
      </c>
      <c r="N34" s="2" t="s">
        <v>18111</v>
      </c>
      <c r="O34" s="27" t="s">
        <v>335</v>
      </c>
      <c r="P34" s="27">
        <v>777</v>
      </c>
      <c r="Q34" s="27" t="s">
        <v>336</v>
      </c>
      <c r="R34" s="27" t="s">
        <v>7151</v>
      </c>
      <c r="S34" s="27" t="s">
        <v>359</v>
      </c>
      <c r="T34" s="27" t="s">
        <v>348</v>
      </c>
      <c r="U34" s="27" t="s">
        <v>5358</v>
      </c>
      <c r="V34" s="27" t="s">
        <v>5360</v>
      </c>
      <c r="W34" s="27" t="s">
        <v>349</v>
      </c>
      <c r="X34" s="27" t="s">
        <v>19243</v>
      </c>
      <c r="Y34" s="28" t="s">
        <v>18154</v>
      </c>
      <c r="Z34" s="28" t="s">
        <v>18154</v>
      </c>
      <c r="AA34" s="28" t="s">
        <v>18154</v>
      </c>
      <c r="AB34" s="28" t="s">
        <v>18154</v>
      </c>
      <c r="AC34" s="28" t="s">
        <v>18154</v>
      </c>
      <c r="AD34" s="28" t="s">
        <v>18154</v>
      </c>
      <c r="AE34" s="28">
        <v>1</v>
      </c>
      <c r="AF34" s="28" t="s">
        <v>18154</v>
      </c>
      <c r="AG34" s="28" t="s">
        <v>18154</v>
      </c>
      <c r="AH34" s="28" t="s">
        <v>18154</v>
      </c>
      <c r="AI34" s="28" t="s">
        <v>18154</v>
      </c>
      <c r="AJ34" s="28" t="s">
        <v>18154</v>
      </c>
      <c r="AK34" s="28" t="s">
        <v>18154</v>
      </c>
      <c r="AL34" s="28">
        <v>1</v>
      </c>
      <c r="AM34" s="28" t="s">
        <v>19984</v>
      </c>
      <c r="AN34" s="50" t="s">
        <v>19985</v>
      </c>
      <c r="AO34" s="28" t="s">
        <v>18159</v>
      </c>
      <c r="AP34" s="28" t="s">
        <v>19986</v>
      </c>
      <c r="AQ34" s="28">
        <v>36</v>
      </c>
      <c r="AR34" s="28" t="s">
        <v>163</v>
      </c>
      <c r="AS34" s="50">
        <v>43989</v>
      </c>
      <c r="AT34" s="8">
        <v>3</v>
      </c>
      <c r="AU34" s="8">
        <v>1</v>
      </c>
      <c r="AV34" s="8" t="s">
        <v>18583</v>
      </c>
      <c r="AW34" s="8" t="s">
        <v>18154</v>
      </c>
      <c r="AX34" s="8" t="s">
        <v>18154</v>
      </c>
    </row>
    <row r="35" spans="1:50" hidden="1" x14ac:dyDescent="0.25">
      <c r="A35" s="4">
        <v>43989</v>
      </c>
      <c r="B35" s="2" t="s">
        <v>6</v>
      </c>
      <c r="C35" s="2" t="s">
        <v>18107</v>
      </c>
      <c r="D35" s="25">
        <v>6615</v>
      </c>
      <c r="E35" s="2"/>
      <c r="F35" s="2" t="s">
        <v>14402</v>
      </c>
      <c r="G35" s="2" t="s">
        <v>163</v>
      </c>
      <c r="H35" s="5">
        <v>0.25</v>
      </c>
      <c r="I35" s="6">
        <v>0.39236111111111099</v>
      </c>
      <c r="J35" s="7" t="s">
        <v>18108</v>
      </c>
      <c r="K35" s="2" t="s">
        <v>256</v>
      </c>
      <c r="L35" s="2" t="s">
        <v>18106</v>
      </c>
      <c r="M35" s="2" t="s">
        <v>307</v>
      </c>
      <c r="N35" s="2" t="s">
        <v>18114</v>
      </c>
      <c r="O35" s="27" t="s">
        <v>335</v>
      </c>
      <c r="P35" s="27">
        <v>310</v>
      </c>
      <c r="Q35" s="27" t="s">
        <v>336</v>
      </c>
      <c r="R35" s="27" t="s">
        <v>7151</v>
      </c>
      <c r="S35" s="27" t="s">
        <v>359</v>
      </c>
      <c r="T35" s="27" t="s">
        <v>348</v>
      </c>
      <c r="U35" s="27" t="s">
        <v>1036</v>
      </c>
      <c r="V35" s="27" t="s">
        <v>1038</v>
      </c>
      <c r="W35" s="27" t="s">
        <v>18068</v>
      </c>
      <c r="X35" s="27" t="s">
        <v>18229</v>
      </c>
      <c r="Y35" s="28" t="s">
        <v>18154</v>
      </c>
      <c r="Z35" s="28" t="s">
        <v>18154</v>
      </c>
      <c r="AA35" s="28" t="s">
        <v>18154</v>
      </c>
      <c r="AB35" s="28" t="s">
        <v>18154</v>
      </c>
      <c r="AC35" s="28" t="s">
        <v>18154</v>
      </c>
      <c r="AD35" s="28" t="s">
        <v>18154</v>
      </c>
      <c r="AE35" s="28">
        <v>1</v>
      </c>
      <c r="AF35" s="28" t="s">
        <v>18154</v>
      </c>
      <c r="AG35" s="28" t="s">
        <v>18154</v>
      </c>
      <c r="AH35" s="28" t="s">
        <v>18154</v>
      </c>
      <c r="AI35" s="28" t="s">
        <v>18154</v>
      </c>
      <c r="AJ35" s="28" t="s">
        <v>18154</v>
      </c>
      <c r="AK35" s="28" t="s">
        <v>18154</v>
      </c>
      <c r="AL35" s="28">
        <v>1</v>
      </c>
      <c r="AM35" s="28" t="s">
        <v>20011</v>
      </c>
      <c r="AN35" s="50" t="s">
        <v>20012</v>
      </c>
      <c r="AO35" s="28" t="s">
        <v>18159</v>
      </c>
      <c r="AP35" s="28" t="s">
        <v>20013</v>
      </c>
      <c r="AQ35" s="28">
        <v>38</v>
      </c>
      <c r="AR35" s="28" t="s">
        <v>163</v>
      </c>
      <c r="AS35" s="50">
        <v>43989</v>
      </c>
      <c r="AT35" s="8">
        <v>2</v>
      </c>
      <c r="AU35" s="8">
        <v>1</v>
      </c>
      <c r="AV35" s="8" t="s">
        <v>18591</v>
      </c>
      <c r="AW35" s="8" t="s">
        <v>18154</v>
      </c>
      <c r="AX35" s="8" t="s">
        <v>18154</v>
      </c>
    </row>
    <row r="36" spans="1:50" hidden="1" x14ac:dyDescent="0.25">
      <c r="A36" s="4">
        <v>43989</v>
      </c>
      <c r="B36" s="2" t="s">
        <v>6</v>
      </c>
      <c r="C36" s="2" t="s">
        <v>18107</v>
      </c>
      <c r="D36" s="25">
        <v>6791</v>
      </c>
      <c r="E36" s="2"/>
      <c r="F36" s="2" t="s">
        <v>14402</v>
      </c>
      <c r="G36" s="2" t="s">
        <v>89</v>
      </c>
      <c r="H36" s="5">
        <v>0.25</v>
      </c>
      <c r="I36" s="6">
        <v>0.52083333333333304</v>
      </c>
      <c r="J36" s="7" t="s">
        <v>18108</v>
      </c>
      <c r="K36" s="2" t="s">
        <v>163</v>
      </c>
      <c r="L36" s="2" t="s">
        <v>18110</v>
      </c>
      <c r="M36" s="2" t="s">
        <v>323</v>
      </c>
      <c r="N36" s="2" t="s">
        <v>18112</v>
      </c>
      <c r="O36" s="27" t="s">
        <v>335</v>
      </c>
      <c r="P36" s="27">
        <v>330</v>
      </c>
      <c r="Q36" s="27" t="s">
        <v>336</v>
      </c>
      <c r="R36" s="27" t="s">
        <v>944</v>
      </c>
      <c r="S36" s="27" t="s">
        <v>939</v>
      </c>
      <c r="T36" s="27" t="s">
        <v>349</v>
      </c>
      <c r="U36" s="27" t="s">
        <v>7151</v>
      </c>
      <c r="V36" s="27" t="s">
        <v>359</v>
      </c>
      <c r="W36" s="27" t="s">
        <v>348</v>
      </c>
      <c r="X36" s="27" t="s">
        <v>18177</v>
      </c>
      <c r="Y36" s="28" t="s">
        <v>18154</v>
      </c>
      <c r="Z36" s="28" t="s">
        <v>18154</v>
      </c>
      <c r="AA36" s="28" t="s">
        <v>18154</v>
      </c>
      <c r="AB36" s="28" t="s">
        <v>18154</v>
      </c>
      <c r="AC36" s="28" t="s">
        <v>18154</v>
      </c>
      <c r="AD36" s="28" t="s">
        <v>18154</v>
      </c>
      <c r="AE36" s="28">
        <v>1</v>
      </c>
      <c r="AF36" s="28" t="s">
        <v>18154</v>
      </c>
      <c r="AG36" s="28" t="s">
        <v>18154</v>
      </c>
      <c r="AH36" s="28" t="s">
        <v>18154</v>
      </c>
      <c r="AI36" s="28" t="s">
        <v>18154</v>
      </c>
      <c r="AJ36" s="28" t="s">
        <v>18154</v>
      </c>
      <c r="AK36" s="28" t="s">
        <v>18154</v>
      </c>
      <c r="AL36" s="28" t="s">
        <v>18154</v>
      </c>
      <c r="AM36" s="28" t="s">
        <v>20029</v>
      </c>
      <c r="AN36" s="50" t="s">
        <v>20030</v>
      </c>
      <c r="AO36" s="28" t="s">
        <v>18154</v>
      </c>
      <c r="AP36" s="28" t="s">
        <v>20031</v>
      </c>
      <c r="AQ36" s="28">
        <v>202</v>
      </c>
      <c r="AR36" s="28" t="s">
        <v>163</v>
      </c>
      <c r="AS36" s="50">
        <v>43989</v>
      </c>
      <c r="AT36" s="8">
        <v>3</v>
      </c>
      <c r="AU36" s="8">
        <v>1</v>
      </c>
      <c r="AV36" s="8" t="s">
        <v>18881</v>
      </c>
      <c r="AW36" s="8" t="s">
        <v>24277</v>
      </c>
      <c r="AX36" s="8" t="s">
        <v>18177</v>
      </c>
    </row>
    <row r="37" spans="1:50" hidden="1" x14ac:dyDescent="0.25">
      <c r="A37" s="4">
        <v>43989</v>
      </c>
      <c r="B37" s="2" t="s">
        <v>6</v>
      </c>
      <c r="C37" s="2" t="s">
        <v>18107</v>
      </c>
      <c r="D37" s="25">
        <v>6108</v>
      </c>
      <c r="E37" s="2"/>
      <c r="F37" s="2" t="s">
        <v>14402</v>
      </c>
      <c r="G37" s="2" t="s">
        <v>86</v>
      </c>
      <c r="H37" s="5">
        <v>0.25347222222222199</v>
      </c>
      <c r="I37" s="6">
        <v>0.5</v>
      </c>
      <c r="J37" s="7" t="s">
        <v>18108</v>
      </c>
      <c r="K37" s="2" t="s">
        <v>23</v>
      </c>
      <c r="L37" s="2" t="s">
        <v>18107</v>
      </c>
      <c r="M37" s="2" t="s">
        <v>13</v>
      </c>
      <c r="N37" s="2" t="s">
        <v>18114</v>
      </c>
      <c r="O37" s="27" t="s">
        <v>11907</v>
      </c>
      <c r="P37" s="27">
        <v>777</v>
      </c>
      <c r="Q37" s="27" t="s">
        <v>336</v>
      </c>
      <c r="R37" s="27" t="s">
        <v>5358</v>
      </c>
      <c r="S37" s="27" t="s">
        <v>5360</v>
      </c>
      <c r="T37" s="27" t="s">
        <v>349</v>
      </c>
      <c r="U37" s="27" t="s">
        <v>12736</v>
      </c>
      <c r="V37" s="27" t="s">
        <v>429</v>
      </c>
      <c r="W37" s="27" t="s">
        <v>349</v>
      </c>
      <c r="X37" s="27" t="s">
        <v>18537</v>
      </c>
      <c r="Y37" s="28" t="s">
        <v>18154</v>
      </c>
      <c r="Z37" s="28" t="s">
        <v>18154</v>
      </c>
      <c r="AA37" s="28" t="s">
        <v>18154</v>
      </c>
      <c r="AB37" s="28" t="s">
        <v>18154</v>
      </c>
      <c r="AC37" s="28" t="s">
        <v>18154</v>
      </c>
      <c r="AD37" s="28" t="s">
        <v>18154</v>
      </c>
      <c r="AE37" s="28" t="s">
        <v>18154</v>
      </c>
      <c r="AF37" s="28" t="s">
        <v>18154</v>
      </c>
      <c r="AG37" s="28" t="s">
        <v>18154</v>
      </c>
      <c r="AH37" s="28" t="s">
        <v>18154</v>
      </c>
      <c r="AI37" s="28" t="s">
        <v>18154</v>
      </c>
      <c r="AJ37" s="28" t="s">
        <v>18154</v>
      </c>
      <c r="AK37" s="28" t="s">
        <v>18154</v>
      </c>
      <c r="AL37" s="28">
        <v>1</v>
      </c>
      <c r="AM37" s="28" t="s">
        <v>20037</v>
      </c>
      <c r="AN37" s="50" t="s">
        <v>20038</v>
      </c>
      <c r="AO37" s="28" t="s">
        <v>18154</v>
      </c>
      <c r="AP37" s="28" t="s">
        <v>20039</v>
      </c>
      <c r="AQ37" s="28">
        <v>4</v>
      </c>
      <c r="AR37" s="28" t="s">
        <v>11</v>
      </c>
      <c r="AS37" s="50">
        <v>43989</v>
      </c>
      <c r="AT37" s="8">
        <v>4</v>
      </c>
      <c r="AU37" s="8">
        <v>2</v>
      </c>
      <c r="AV37" s="8" t="s">
        <v>18182</v>
      </c>
      <c r="AW37" s="8" t="s">
        <v>18154</v>
      </c>
      <c r="AX37" s="8" t="s">
        <v>18154</v>
      </c>
    </row>
    <row r="38" spans="1:50" hidden="1" x14ac:dyDescent="0.25">
      <c r="A38" s="4">
        <v>43989</v>
      </c>
      <c r="B38" s="2" t="s">
        <v>6</v>
      </c>
      <c r="C38" s="2" t="s">
        <v>18107</v>
      </c>
      <c r="D38" s="25">
        <v>6215</v>
      </c>
      <c r="E38" s="2"/>
      <c r="F38" s="2" t="s">
        <v>14402</v>
      </c>
      <c r="G38" s="2" t="s">
        <v>248</v>
      </c>
      <c r="H38" s="5">
        <v>0.25347222222222199</v>
      </c>
      <c r="I38" s="6">
        <v>0.30208333333333298</v>
      </c>
      <c r="J38" s="7" t="s">
        <v>18108</v>
      </c>
      <c r="K38" s="2" t="s">
        <v>223</v>
      </c>
      <c r="L38" s="2" t="s">
        <v>18107</v>
      </c>
      <c r="M38" s="2" t="s">
        <v>308</v>
      </c>
      <c r="N38" s="2" t="s">
        <v>18111</v>
      </c>
      <c r="O38" s="27" t="s">
        <v>335</v>
      </c>
      <c r="P38" s="27">
        <v>777</v>
      </c>
      <c r="Q38" s="27" t="s">
        <v>336</v>
      </c>
      <c r="R38" s="27" t="s">
        <v>9523</v>
      </c>
      <c r="S38" s="27" t="s">
        <v>460</v>
      </c>
      <c r="T38" s="27" t="s">
        <v>18068</v>
      </c>
      <c r="U38" s="27" t="s">
        <v>11653</v>
      </c>
      <c r="V38" s="27" t="s">
        <v>1937</v>
      </c>
      <c r="W38" s="27" t="s">
        <v>18068</v>
      </c>
      <c r="X38" s="27" t="s">
        <v>18153</v>
      </c>
      <c r="Y38" s="28" t="s">
        <v>18154</v>
      </c>
      <c r="Z38" s="28" t="s">
        <v>18154</v>
      </c>
      <c r="AA38" s="28" t="s">
        <v>18154</v>
      </c>
      <c r="AB38" s="28" t="s">
        <v>18154</v>
      </c>
      <c r="AC38" s="28" t="s">
        <v>18154</v>
      </c>
      <c r="AD38" s="28" t="s">
        <v>18154</v>
      </c>
      <c r="AE38" s="28">
        <v>1</v>
      </c>
      <c r="AF38" s="28" t="s">
        <v>18154</v>
      </c>
      <c r="AG38" s="28" t="s">
        <v>18154</v>
      </c>
      <c r="AH38" s="28" t="s">
        <v>18154</v>
      </c>
      <c r="AI38" s="28" t="s">
        <v>18154</v>
      </c>
      <c r="AJ38" s="28" t="s">
        <v>18154</v>
      </c>
      <c r="AK38" s="28" t="s">
        <v>18154</v>
      </c>
      <c r="AL38" s="28" t="s">
        <v>18154</v>
      </c>
      <c r="AM38" s="28" t="s">
        <v>18366</v>
      </c>
      <c r="AN38" s="50" t="s">
        <v>20046</v>
      </c>
      <c r="AO38" s="28" t="s">
        <v>18154</v>
      </c>
      <c r="AP38" s="28" t="s">
        <v>20047</v>
      </c>
      <c r="AQ38" s="28" t="s">
        <v>18155</v>
      </c>
      <c r="AR38" s="28" t="s">
        <v>18155</v>
      </c>
      <c r="AS38" s="50" t="s">
        <v>18155</v>
      </c>
      <c r="AT38" s="8" t="s">
        <v>18154</v>
      </c>
      <c r="AU38" s="8">
        <v>13</v>
      </c>
      <c r="AV38" s="8" t="s">
        <v>18176</v>
      </c>
      <c r="AW38" s="8" t="s">
        <v>18154</v>
      </c>
      <c r="AX38" s="8" t="s">
        <v>18154</v>
      </c>
    </row>
    <row r="39" spans="1:50" hidden="1" x14ac:dyDescent="0.25">
      <c r="A39" s="4">
        <v>43989</v>
      </c>
      <c r="B39" s="2" t="s">
        <v>6</v>
      </c>
      <c r="C39" s="2" t="s">
        <v>18107</v>
      </c>
      <c r="D39" s="25">
        <v>6356</v>
      </c>
      <c r="E39" s="2"/>
      <c r="F39" s="2" t="s">
        <v>14402</v>
      </c>
      <c r="G39" s="2" t="s">
        <v>229</v>
      </c>
      <c r="H39" s="5">
        <v>0.25694444444444398</v>
      </c>
      <c r="I39" s="6">
        <v>0.38888888888888901</v>
      </c>
      <c r="J39" s="7" t="s">
        <v>18108</v>
      </c>
      <c r="K39" s="2" t="s">
        <v>163</v>
      </c>
      <c r="L39" s="2" t="s">
        <v>18107</v>
      </c>
      <c r="M39" s="2" t="s">
        <v>304</v>
      </c>
      <c r="N39" s="2" t="s">
        <v>18111</v>
      </c>
      <c r="O39" s="27" t="s">
        <v>335</v>
      </c>
      <c r="P39" s="27">
        <v>330</v>
      </c>
      <c r="Q39" s="27" t="s">
        <v>336</v>
      </c>
      <c r="R39" s="27" t="s">
        <v>2204</v>
      </c>
      <c r="S39" s="27" t="s">
        <v>401</v>
      </c>
      <c r="T39" s="27" t="s">
        <v>18067</v>
      </c>
      <c r="U39" s="27" t="s">
        <v>7151</v>
      </c>
      <c r="V39" s="27" t="s">
        <v>359</v>
      </c>
      <c r="W39" s="27" t="s">
        <v>348</v>
      </c>
      <c r="X39" s="27" t="s">
        <v>18313</v>
      </c>
      <c r="Y39" s="28" t="s">
        <v>18154</v>
      </c>
      <c r="Z39" s="28" t="s">
        <v>18154</v>
      </c>
      <c r="AA39" s="28" t="s">
        <v>18154</v>
      </c>
      <c r="AB39" s="28" t="s">
        <v>18154</v>
      </c>
      <c r="AC39" s="28" t="s">
        <v>18154</v>
      </c>
      <c r="AD39" s="28" t="s">
        <v>18154</v>
      </c>
      <c r="AE39" s="28">
        <v>1</v>
      </c>
      <c r="AF39" s="28" t="s">
        <v>18154</v>
      </c>
      <c r="AG39" s="28" t="s">
        <v>18154</v>
      </c>
      <c r="AH39" s="28" t="s">
        <v>18154</v>
      </c>
      <c r="AI39" s="28" t="s">
        <v>18154</v>
      </c>
      <c r="AJ39" s="28" t="s">
        <v>18154</v>
      </c>
      <c r="AK39" s="28" t="s">
        <v>18154</v>
      </c>
      <c r="AL39" s="28" t="s">
        <v>18154</v>
      </c>
      <c r="AM39" s="28" t="s">
        <v>20062</v>
      </c>
      <c r="AN39" s="50" t="s">
        <v>20063</v>
      </c>
      <c r="AO39" s="28" t="s">
        <v>18154</v>
      </c>
      <c r="AP39" s="28" t="s">
        <v>20064</v>
      </c>
      <c r="AQ39" s="28">
        <v>7</v>
      </c>
      <c r="AR39" s="28" t="s">
        <v>163</v>
      </c>
      <c r="AS39" s="50">
        <v>43989</v>
      </c>
      <c r="AT39" s="8">
        <v>2</v>
      </c>
      <c r="AU39" s="8">
        <v>2</v>
      </c>
      <c r="AV39" s="8" t="s">
        <v>18359</v>
      </c>
      <c r="AW39" s="8" t="s">
        <v>18360</v>
      </c>
      <c r="AX39" s="8" t="s">
        <v>18313</v>
      </c>
    </row>
    <row r="40" spans="1:50" hidden="1" x14ac:dyDescent="0.25">
      <c r="A40" s="4">
        <v>43989</v>
      </c>
      <c r="B40" s="2" t="s">
        <v>6</v>
      </c>
      <c r="C40" s="2" t="s">
        <v>18107</v>
      </c>
      <c r="D40" s="25">
        <v>6106</v>
      </c>
      <c r="E40" s="2"/>
      <c r="F40" s="2" t="s">
        <v>14402</v>
      </c>
      <c r="G40" s="2" t="s">
        <v>86</v>
      </c>
      <c r="H40" s="5">
        <v>0.26736111111111099</v>
      </c>
      <c r="I40" s="6">
        <v>0.51041666666666696</v>
      </c>
      <c r="J40" s="7" t="s">
        <v>18108</v>
      </c>
      <c r="K40" s="2" t="s">
        <v>37</v>
      </c>
      <c r="L40" s="2" t="s">
        <v>18107</v>
      </c>
      <c r="M40" s="2" t="s">
        <v>13</v>
      </c>
      <c r="N40" s="2" t="s">
        <v>18114</v>
      </c>
      <c r="O40" s="27" t="s">
        <v>11907</v>
      </c>
      <c r="P40" s="27">
        <v>777</v>
      </c>
      <c r="Q40" s="27" t="s">
        <v>336</v>
      </c>
      <c r="R40" s="27" t="s">
        <v>5358</v>
      </c>
      <c r="S40" s="27" t="s">
        <v>5360</v>
      </c>
      <c r="T40" s="27" t="s">
        <v>349</v>
      </c>
      <c r="U40" s="27" t="s">
        <v>2901</v>
      </c>
      <c r="V40" s="27" t="s">
        <v>429</v>
      </c>
      <c r="W40" s="27" t="s">
        <v>349</v>
      </c>
      <c r="X40" s="27" t="s">
        <v>18584</v>
      </c>
      <c r="Y40" s="28" t="s">
        <v>18154</v>
      </c>
      <c r="Z40" s="28" t="s">
        <v>18154</v>
      </c>
      <c r="AA40" s="28" t="s">
        <v>18154</v>
      </c>
      <c r="AB40" s="28" t="s">
        <v>18154</v>
      </c>
      <c r="AC40" s="28" t="s">
        <v>18154</v>
      </c>
      <c r="AD40" s="28" t="s">
        <v>18154</v>
      </c>
      <c r="AE40" s="28" t="s">
        <v>18154</v>
      </c>
      <c r="AF40" s="28" t="s">
        <v>18154</v>
      </c>
      <c r="AG40" s="28" t="s">
        <v>18154</v>
      </c>
      <c r="AH40" s="28" t="s">
        <v>18154</v>
      </c>
      <c r="AI40" s="28" t="s">
        <v>18154</v>
      </c>
      <c r="AJ40" s="28" t="s">
        <v>18154</v>
      </c>
      <c r="AK40" s="28" t="s">
        <v>18154</v>
      </c>
      <c r="AL40" s="28">
        <v>1</v>
      </c>
      <c r="AM40" s="28" t="s">
        <v>20101</v>
      </c>
      <c r="AN40" s="50" t="s">
        <v>20102</v>
      </c>
      <c r="AO40" s="28" t="s">
        <v>18154</v>
      </c>
      <c r="AP40" s="28" t="s">
        <v>20103</v>
      </c>
      <c r="AQ40" s="28">
        <v>6</v>
      </c>
      <c r="AR40" s="28" t="s">
        <v>11</v>
      </c>
      <c r="AS40" s="50">
        <v>43989</v>
      </c>
      <c r="AT40" s="8">
        <v>4</v>
      </c>
      <c r="AU40" s="8">
        <v>2</v>
      </c>
      <c r="AV40" s="8" t="s">
        <v>24916</v>
      </c>
      <c r="AW40" s="8" t="s">
        <v>18154</v>
      </c>
      <c r="AX40" s="8" t="s">
        <v>18154</v>
      </c>
    </row>
    <row r="41" spans="1:50" hidden="1" x14ac:dyDescent="0.25">
      <c r="A41" s="4">
        <v>43989</v>
      </c>
      <c r="B41" s="2" t="s">
        <v>6</v>
      </c>
      <c r="C41" s="2" t="s">
        <v>18107</v>
      </c>
      <c r="D41" s="25">
        <v>6127</v>
      </c>
      <c r="E41" s="2"/>
      <c r="F41" s="2" t="s">
        <v>14402</v>
      </c>
      <c r="G41" s="2" t="s">
        <v>11</v>
      </c>
      <c r="H41" s="5">
        <v>0.28125</v>
      </c>
      <c r="I41" s="6">
        <v>0.36111111111111099</v>
      </c>
      <c r="J41" s="7" t="s">
        <v>18108</v>
      </c>
      <c r="K41" s="2" t="s">
        <v>100</v>
      </c>
      <c r="L41" s="2" t="s">
        <v>18107</v>
      </c>
      <c r="M41" s="2" t="s">
        <v>44</v>
      </c>
      <c r="N41" s="2" t="s">
        <v>18114</v>
      </c>
      <c r="O41" s="27" t="s">
        <v>11907</v>
      </c>
      <c r="P41" s="27">
        <v>330</v>
      </c>
      <c r="Q41" s="27" t="s">
        <v>336</v>
      </c>
      <c r="R41" s="27" t="s">
        <v>7151</v>
      </c>
      <c r="S41" s="27" t="s">
        <v>359</v>
      </c>
      <c r="T41" s="27" t="s">
        <v>348</v>
      </c>
      <c r="U41" s="27" t="s">
        <v>6853</v>
      </c>
      <c r="V41" s="27" t="s">
        <v>3100</v>
      </c>
      <c r="W41" s="27" t="s">
        <v>18067</v>
      </c>
      <c r="X41" s="27" t="s">
        <v>20124</v>
      </c>
      <c r="Y41" s="28" t="s">
        <v>18154</v>
      </c>
      <c r="Z41" s="28" t="s">
        <v>18154</v>
      </c>
      <c r="AA41" s="28" t="s">
        <v>18154</v>
      </c>
      <c r="AB41" s="28" t="s">
        <v>18154</v>
      </c>
      <c r="AC41" s="28" t="s">
        <v>18154</v>
      </c>
      <c r="AD41" s="28" t="s">
        <v>18154</v>
      </c>
      <c r="AE41" s="28">
        <v>1</v>
      </c>
      <c r="AF41" s="28" t="s">
        <v>18154</v>
      </c>
      <c r="AG41" s="28" t="s">
        <v>18154</v>
      </c>
      <c r="AH41" s="28" t="s">
        <v>18154</v>
      </c>
      <c r="AI41" s="28" t="s">
        <v>18154</v>
      </c>
      <c r="AJ41" s="28" t="s">
        <v>18154</v>
      </c>
      <c r="AK41" s="28" t="s">
        <v>18154</v>
      </c>
      <c r="AL41" s="28">
        <v>1</v>
      </c>
      <c r="AM41" s="28" t="s">
        <v>20129</v>
      </c>
      <c r="AN41" s="50" t="s">
        <v>20130</v>
      </c>
      <c r="AO41" s="28" t="s">
        <v>18159</v>
      </c>
      <c r="AP41" s="28" t="s">
        <v>20131</v>
      </c>
      <c r="AQ41" s="28">
        <v>52</v>
      </c>
      <c r="AR41" s="28" t="s">
        <v>11</v>
      </c>
      <c r="AS41" s="50">
        <v>43989</v>
      </c>
      <c r="AT41" s="8">
        <v>3</v>
      </c>
      <c r="AU41" s="8">
        <v>1</v>
      </c>
      <c r="AV41" s="8" t="s">
        <v>18620</v>
      </c>
      <c r="AW41" s="8" t="s">
        <v>18154</v>
      </c>
      <c r="AX41" s="8" t="s">
        <v>18154</v>
      </c>
    </row>
    <row r="42" spans="1:50" hidden="1" x14ac:dyDescent="0.25">
      <c r="A42" s="4">
        <v>43989</v>
      </c>
      <c r="B42" s="2" t="s">
        <v>6</v>
      </c>
      <c r="C42" s="2" t="s">
        <v>18107</v>
      </c>
      <c r="D42" s="25">
        <v>6181</v>
      </c>
      <c r="E42" s="2"/>
      <c r="F42" s="2" t="s">
        <v>14402</v>
      </c>
      <c r="G42" s="2" t="s">
        <v>166</v>
      </c>
      <c r="H42" s="5">
        <v>0.28125</v>
      </c>
      <c r="I42" s="6">
        <v>0.46875</v>
      </c>
      <c r="J42" s="7" t="s">
        <v>18108</v>
      </c>
      <c r="K42" s="2" t="s">
        <v>11</v>
      </c>
      <c r="L42" s="2" t="s">
        <v>18107</v>
      </c>
      <c r="M42" s="2" t="s">
        <v>13</v>
      </c>
      <c r="N42" s="2" t="s">
        <v>18114</v>
      </c>
      <c r="O42" s="27" t="s">
        <v>11907</v>
      </c>
      <c r="P42" s="27">
        <v>777</v>
      </c>
      <c r="Q42" s="27" t="s">
        <v>336</v>
      </c>
      <c r="R42" s="27" t="s">
        <v>4328</v>
      </c>
      <c r="S42" s="27" t="s">
        <v>688</v>
      </c>
      <c r="T42" s="27" t="s">
        <v>10370</v>
      </c>
      <c r="U42" s="27" t="s">
        <v>7151</v>
      </c>
      <c r="V42" s="27" t="s">
        <v>359</v>
      </c>
      <c r="W42" s="27" t="s">
        <v>348</v>
      </c>
      <c r="X42" s="27" t="s">
        <v>18751</v>
      </c>
      <c r="Y42" s="28" t="s">
        <v>18154</v>
      </c>
      <c r="Z42" s="28" t="s">
        <v>18154</v>
      </c>
      <c r="AA42" s="28" t="s">
        <v>18154</v>
      </c>
      <c r="AB42" s="28" t="s">
        <v>18154</v>
      </c>
      <c r="AC42" s="28" t="s">
        <v>18154</v>
      </c>
      <c r="AD42" s="28" t="s">
        <v>18154</v>
      </c>
      <c r="AE42" s="28">
        <v>1</v>
      </c>
      <c r="AF42" s="28" t="s">
        <v>18154</v>
      </c>
      <c r="AG42" s="28" t="s">
        <v>18154</v>
      </c>
      <c r="AH42" s="28" t="s">
        <v>18154</v>
      </c>
      <c r="AI42" s="28" t="s">
        <v>18154</v>
      </c>
      <c r="AJ42" s="28" t="s">
        <v>18154</v>
      </c>
      <c r="AK42" s="28" t="s">
        <v>18154</v>
      </c>
      <c r="AL42" s="28" t="s">
        <v>18154</v>
      </c>
      <c r="AM42" s="28" t="s">
        <v>20132</v>
      </c>
      <c r="AN42" s="50" t="s">
        <v>20133</v>
      </c>
      <c r="AO42" s="28" t="s">
        <v>18154</v>
      </c>
      <c r="AP42" s="28" t="s">
        <v>20134</v>
      </c>
      <c r="AQ42" s="28">
        <v>8</v>
      </c>
      <c r="AR42" s="28" t="s">
        <v>11</v>
      </c>
      <c r="AS42" s="50">
        <v>43989</v>
      </c>
      <c r="AT42" s="8">
        <v>2</v>
      </c>
      <c r="AU42" s="8">
        <v>2</v>
      </c>
      <c r="AV42" s="8" t="s">
        <v>18184</v>
      </c>
      <c r="AW42" s="8" t="s">
        <v>18208</v>
      </c>
      <c r="AX42" s="8" t="s">
        <v>18751</v>
      </c>
    </row>
    <row r="43" spans="1:50" hidden="1" x14ac:dyDescent="0.25">
      <c r="A43" s="4">
        <v>43989</v>
      </c>
      <c r="B43" s="2" t="s">
        <v>6</v>
      </c>
      <c r="C43" s="2" t="s">
        <v>18107</v>
      </c>
      <c r="D43" s="25">
        <v>6346</v>
      </c>
      <c r="E43" s="2"/>
      <c r="F43" s="2" t="s">
        <v>14402</v>
      </c>
      <c r="G43" s="2" t="s">
        <v>226</v>
      </c>
      <c r="H43" s="5">
        <v>0.29166666666666702</v>
      </c>
      <c r="I43" s="6">
        <v>0.42708333333333298</v>
      </c>
      <c r="J43" s="7" t="s">
        <v>18108</v>
      </c>
      <c r="K43" s="2" t="s">
        <v>163</v>
      </c>
      <c r="L43" s="2" t="s">
        <v>18106</v>
      </c>
      <c r="M43" s="2" t="s">
        <v>307</v>
      </c>
      <c r="N43" s="2" t="s">
        <v>18111</v>
      </c>
      <c r="O43" s="27" t="s">
        <v>335</v>
      </c>
      <c r="P43" s="27">
        <v>310</v>
      </c>
      <c r="Q43" s="27" t="s">
        <v>336</v>
      </c>
      <c r="R43" s="27" t="s">
        <v>1730</v>
      </c>
      <c r="S43" s="27" t="s">
        <v>460</v>
      </c>
      <c r="T43" s="27" t="s">
        <v>18068</v>
      </c>
      <c r="U43" s="27" t="s">
        <v>7151</v>
      </c>
      <c r="V43" s="27" t="s">
        <v>359</v>
      </c>
      <c r="W43" s="27" t="s">
        <v>348</v>
      </c>
      <c r="X43" s="27" t="s">
        <v>18250</v>
      </c>
      <c r="Y43" s="28" t="s">
        <v>18154</v>
      </c>
      <c r="Z43" s="28" t="s">
        <v>18154</v>
      </c>
      <c r="AA43" s="28" t="s">
        <v>18154</v>
      </c>
      <c r="AB43" s="28" t="s">
        <v>18154</v>
      </c>
      <c r="AC43" s="28" t="s">
        <v>18154</v>
      </c>
      <c r="AD43" s="28" t="s">
        <v>18154</v>
      </c>
      <c r="AE43" s="28">
        <v>1</v>
      </c>
      <c r="AF43" s="28" t="s">
        <v>18154</v>
      </c>
      <c r="AG43" s="28" t="s">
        <v>18154</v>
      </c>
      <c r="AH43" s="28" t="s">
        <v>18154</v>
      </c>
      <c r="AI43" s="28" t="s">
        <v>18154</v>
      </c>
      <c r="AJ43" s="28" t="s">
        <v>18154</v>
      </c>
      <c r="AK43" s="28" t="s">
        <v>18154</v>
      </c>
      <c r="AL43" s="28" t="s">
        <v>18154</v>
      </c>
      <c r="AM43" s="28" t="s">
        <v>20177</v>
      </c>
      <c r="AN43" s="50" t="s">
        <v>20178</v>
      </c>
      <c r="AO43" s="28" t="s">
        <v>18154</v>
      </c>
      <c r="AP43" s="28" t="s">
        <v>20179</v>
      </c>
      <c r="AQ43" s="28">
        <v>14</v>
      </c>
      <c r="AR43" s="28" t="s">
        <v>163</v>
      </c>
      <c r="AS43" s="50">
        <v>43989</v>
      </c>
      <c r="AT43" s="8">
        <v>2</v>
      </c>
      <c r="AU43" s="8">
        <v>2</v>
      </c>
      <c r="AV43" s="8" t="s">
        <v>18373</v>
      </c>
      <c r="AW43" s="8" t="s">
        <v>18381</v>
      </c>
      <c r="AX43" s="8" t="s">
        <v>18250</v>
      </c>
    </row>
    <row r="44" spans="1:50" hidden="1" x14ac:dyDescent="0.25">
      <c r="A44" s="4">
        <v>43989</v>
      </c>
      <c r="B44" s="2" t="s">
        <v>6</v>
      </c>
      <c r="C44" s="2" t="s">
        <v>18107</v>
      </c>
      <c r="D44" s="25">
        <v>6783</v>
      </c>
      <c r="E44" s="2"/>
      <c r="F44" s="2" t="s">
        <v>14402</v>
      </c>
      <c r="G44" s="2" t="s">
        <v>89</v>
      </c>
      <c r="H44" s="5">
        <v>0.29166666666666702</v>
      </c>
      <c r="I44" s="6">
        <v>0.5625</v>
      </c>
      <c r="J44" s="7" t="s">
        <v>18108</v>
      </c>
      <c r="K44" s="2" t="s">
        <v>163</v>
      </c>
      <c r="L44" s="2" t="s">
        <v>18110</v>
      </c>
      <c r="M44" s="2" t="s">
        <v>323</v>
      </c>
      <c r="N44" s="2" t="s">
        <v>18112</v>
      </c>
      <c r="O44" s="27" t="s">
        <v>335</v>
      </c>
      <c r="P44" s="27">
        <v>330</v>
      </c>
      <c r="Q44" s="27" t="s">
        <v>336</v>
      </c>
      <c r="R44" s="27" t="s">
        <v>944</v>
      </c>
      <c r="S44" s="27" t="s">
        <v>939</v>
      </c>
      <c r="T44" s="27" t="s">
        <v>349</v>
      </c>
      <c r="U44" s="27" t="s">
        <v>7151</v>
      </c>
      <c r="V44" s="27" t="s">
        <v>359</v>
      </c>
      <c r="W44" s="27" t="s">
        <v>348</v>
      </c>
      <c r="X44" s="27" t="s">
        <v>18177</v>
      </c>
      <c r="Y44" s="28" t="s">
        <v>18154</v>
      </c>
      <c r="Z44" s="28" t="s">
        <v>18154</v>
      </c>
      <c r="AA44" s="28" t="s">
        <v>18154</v>
      </c>
      <c r="AB44" s="28" t="s">
        <v>18154</v>
      </c>
      <c r="AC44" s="28" t="s">
        <v>18154</v>
      </c>
      <c r="AD44" s="28" t="s">
        <v>18154</v>
      </c>
      <c r="AE44" s="28">
        <v>1</v>
      </c>
      <c r="AF44" s="28" t="s">
        <v>18154</v>
      </c>
      <c r="AG44" s="28" t="s">
        <v>18154</v>
      </c>
      <c r="AH44" s="28" t="s">
        <v>18154</v>
      </c>
      <c r="AI44" s="28" t="s">
        <v>18154</v>
      </c>
      <c r="AJ44" s="28" t="s">
        <v>18154</v>
      </c>
      <c r="AK44" s="28" t="s">
        <v>18154</v>
      </c>
      <c r="AL44" s="28" t="s">
        <v>18154</v>
      </c>
      <c r="AM44" s="28" t="s">
        <v>20191</v>
      </c>
      <c r="AN44" s="50" t="s">
        <v>20192</v>
      </c>
      <c r="AO44" s="28" t="s">
        <v>18154</v>
      </c>
      <c r="AP44" s="28" t="s">
        <v>20193</v>
      </c>
      <c r="AQ44" s="28">
        <v>229</v>
      </c>
      <c r="AR44" s="28" t="s">
        <v>163</v>
      </c>
      <c r="AS44" s="50">
        <v>43989</v>
      </c>
      <c r="AT44" s="8">
        <v>3</v>
      </c>
      <c r="AU44" s="8">
        <v>1</v>
      </c>
      <c r="AV44" s="8" t="s">
        <v>24917</v>
      </c>
      <c r="AW44" s="8" t="s">
        <v>24918</v>
      </c>
      <c r="AX44" s="8" t="s">
        <v>18177</v>
      </c>
    </row>
    <row r="45" spans="1:50" hidden="1" x14ac:dyDescent="0.25">
      <c r="A45" s="4">
        <v>43989</v>
      </c>
      <c r="B45" s="2" t="s">
        <v>6</v>
      </c>
      <c r="C45" s="2" t="s">
        <v>18107</v>
      </c>
      <c r="D45" s="25">
        <v>6398</v>
      </c>
      <c r="E45" s="2"/>
      <c r="F45" s="2" t="s">
        <v>14402</v>
      </c>
      <c r="G45" s="2" t="s">
        <v>163</v>
      </c>
      <c r="H45" s="5">
        <v>0.29513888888888901</v>
      </c>
      <c r="I45" s="6">
        <v>0.47569444444444398</v>
      </c>
      <c r="J45" s="7" t="s">
        <v>18108</v>
      </c>
      <c r="K45" s="2" t="s">
        <v>313</v>
      </c>
      <c r="L45" s="2" t="s">
        <v>18107</v>
      </c>
      <c r="M45" s="2" t="s">
        <v>304</v>
      </c>
      <c r="N45" s="2" t="s">
        <v>18111</v>
      </c>
      <c r="O45" s="27" t="s">
        <v>335</v>
      </c>
      <c r="P45" s="27">
        <v>330</v>
      </c>
      <c r="Q45" s="27" t="s">
        <v>336</v>
      </c>
      <c r="R45" s="27" t="s">
        <v>7151</v>
      </c>
      <c r="S45" s="27" t="s">
        <v>359</v>
      </c>
      <c r="T45" s="27" t="s">
        <v>348</v>
      </c>
      <c r="U45" s="27" t="s">
        <v>4493</v>
      </c>
      <c r="V45" s="27" t="s">
        <v>15578</v>
      </c>
      <c r="W45" s="27" t="s">
        <v>10370</v>
      </c>
      <c r="X45" s="27" t="s">
        <v>20207</v>
      </c>
      <c r="Y45" s="28" t="s">
        <v>18154</v>
      </c>
      <c r="Z45" s="28" t="s">
        <v>18154</v>
      </c>
      <c r="AA45" s="28" t="s">
        <v>18154</v>
      </c>
      <c r="AB45" s="28" t="s">
        <v>18154</v>
      </c>
      <c r="AC45" s="28" t="s">
        <v>18154</v>
      </c>
      <c r="AD45" s="28" t="s">
        <v>18154</v>
      </c>
      <c r="AE45" s="28">
        <v>1</v>
      </c>
      <c r="AF45" s="28" t="s">
        <v>18154</v>
      </c>
      <c r="AG45" s="28" t="s">
        <v>18154</v>
      </c>
      <c r="AH45" s="28" t="s">
        <v>18154</v>
      </c>
      <c r="AI45" s="28" t="s">
        <v>18154</v>
      </c>
      <c r="AJ45" s="28" t="s">
        <v>18154</v>
      </c>
      <c r="AK45" s="28" t="s">
        <v>18154</v>
      </c>
      <c r="AL45" s="28">
        <v>1</v>
      </c>
      <c r="AM45" s="28" t="s">
        <v>20208</v>
      </c>
      <c r="AN45" s="50" t="s">
        <v>20209</v>
      </c>
      <c r="AO45" s="28" t="s">
        <v>18159</v>
      </c>
      <c r="AP45" s="28" t="s">
        <v>20210</v>
      </c>
      <c r="AQ45" s="28">
        <v>59</v>
      </c>
      <c r="AR45" s="28" t="s">
        <v>163</v>
      </c>
      <c r="AS45" s="50">
        <v>43989</v>
      </c>
      <c r="AT45" s="8">
        <v>3</v>
      </c>
      <c r="AU45" s="8">
        <v>1</v>
      </c>
      <c r="AV45" s="8" t="s">
        <v>24919</v>
      </c>
      <c r="AW45" s="8" t="s">
        <v>18154</v>
      </c>
      <c r="AX45" s="8" t="s">
        <v>18154</v>
      </c>
    </row>
    <row r="46" spans="1:50" hidden="1" x14ac:dyDescent="0.25">
      <c r="A46" s="4">
        <v>43989</v>
      </c>
      <c r="B46" s="2" t="s">
        <v>6</v>
      </c>
      <c r="C46" s="2" t="s">
        <v>18107</v>
      </c>
      <c r="D46" s="25">
        <v>6567</v>
      </c>
      <c r="E46" s="2"/>
      <c r="F46" s="2" t="s">
        <v>14402</v>
      </c>
      <c r="G46" s="2" t="s">
        <v>163</v>
      </c>
      <c r="H46" s="5">
        <v>0.30902777777777801</v>
      </c>
      <c r="I46" s="6">
        <v>0.81944444444444398</v>
      </c>
      <c r="J46" s="7" t="s">
        <v>18108</v>
      </c>
      <c r="K46" s="2" t="s">
        <v>24</v>
      </c>
      <c r="L46" s="2" t="s">
        <v>18107</v>
      </c>
      <c r="M46" s="2" t="s">
        <v>308</v>
      </c>
      <c r="N46" s="2" t="s">
        <v>18111</v>
      </c>
      <c r="O46" s="27" t="s">
        <v>335</v>
      </c>
      <c r="P46" s="27">
        <v>777</v>
      </c>
      <c r="Q46" s="27" t="s">
        <v>336</v>
      </c>
      <c r="R46" s="27" t="s">
        <v>7151</v>
      </c>
      <c r="S46" s="27" t="s">
        <v>359</v>
      </c>
      <c r="T46" s="27" t="s">
        <v>348</v>
      </c>
      <c r="U46" s="27" t="s">
        <v>1363</v>
      </c>
      <c r="V46" s="27" t="s">
        <v>18092</v>
      </c>
      <c r="W46" s="27" t="s">
        <v>18066</v>
      </c>
      <c r="X46" s="27" t="s">
        <v>24920</v>
      </c>
      <c r="Y46" s="28" t="s">
        <v>18154</v>
      </c>
      <c r="Z46" s="28" t="s">
        <v>18154</v>
      </c>
      <c r="AA46" s="28" t="s">
        <v>18154</v>
      </c>
      <c r="AB46" s="28" t="s">
        <v>18154</v>
      </c>
      <c r="AC46" s="28" t="s">
        <v>18154</v>
      </c>
      <c r="AD46" s="28" t="s">
        <v>18154</v>
      </c>
      <c r="AE46" s="28">
        <v>1</v>
      </c>
      <c r="AF46" s="28" t="s">
        <v>18154</v>
      </c>
      <c r="AG46" s="28" t="s">
        <v>18154</v>
      </c>
      <c r="AH46" s="28" t="s">
        <v>18154</v>
      </c>
      <c r="AI46" s="28" t="s">
        <v>18154</v>
      </c>
      <c r="AJ46" s="28" t="s">
        <v>18154</v>
      </c>
      <c r="AK46" s="28" t="s">
        <v>18154</v>
      </c>
      <c r="AL46" s="28">
        <v>1</v>
      </c>
      <c r="AM46" s="28" t="s">
        <v>20256</v>
      </c>
      <c r="AN46" s="50" t="s">
        <v>20257</v>
      </c>
      <c r="AO46" s="28" t="s">
        <v>18159</v>
      </c>
      <c r="AP46" s="28" t="s">
        <v>20258</v>
      </c>
      <c r="AQ46" s="28">
        <v>63</v>
      </c>
      <c r="AR46" s="28" t="s">
        <v>163</v>
      </c>
      <c r="AS46" s="50">
        <v>43989</v>
      </c>
      <c r="AT46" s="8">
        <v>3</v>
      </c>
      <c r="AU46" s="8">
        <v>1</v>
      </c>
      <c r="AV46" s="8" t="s">
        <v>24921</v>
      </c>
      <c r="AW46" s="8" t="s">
        <v>18154</v>
      </c>
      <c r="AX46" s="8" t="s">
        <v>18154</v>
      </c>
    </row>
    <row r="47" spans="1:50" hidden="1" x14ac:dyDescent="0.25">
      <c r="A47" s="4">
        <v>43989</v>
      </c>
      <c r="B47" s="2" t="s">
        <v>6</v>
      </c>
      <c r="C47" s="2" t="s">
        <v>18107</v>
      </c>
      <c r="D47" s="25">
        <v>2458</v>
      </c>
      <c r="E47" s="2"/>
      <c r="F47" s="2" t="s">
        <v>14402</v>
      </c>
      <c r="G47" s="2" t="s">
        <v>11</v>
      </c>
      <c r="H47" s="5">
        <v>0.3125</v>
      </c>
      <c r="I47" s="6">
        <v>0.38194444444444398</v>
      </c>
      <c r="J47" s="7" t="s">
        <v>18108</v>
      </c>
      <c r="K47" s="2" t="s">
        <v>266</v>
      </c>
      <c r="L47" s="2" t="s">
        <v>18107</v>
      </c>
      <c r="M47" s="17">
        <v>333</v>
      </c>
      <c r="N47" s="2" t="s">
        <v>18504</v>
      </c>
      <c r="O47" s="27" t="s">
        <v>11907</v>
      </c>
      <c r="P47" s="27">
        <v>330</v>
      </c>
      <c r="Q47" s="27" t="s">
        <v>336</v>
      </c>
      <c r="R47" s="27" t="s">
        <v>7151</v>
      </c>
      <c r="S47" s="27" t="s">
        <v>359</v>
      </c>
      <c r="T47" s="27" t="s">
        <v>348</v>
      </c>
      <c r="U47" s="27" t="s">
        <v>566</v>
      </c>
      <c r="V47" s="27" t="s">
        <v>359</v>
      </c>
      <c r="W47" s="27" t="s">
        <v>348</v>
      </c>
      <c r="X47" s="27" t="s">
        <v>20259</v>
      </c>
      <c r="Y47" s="28" t="s">
        <v>18154</v>
      </c>
      <c r="Z47" s="28" t="s">
        <v>18154</v>
      </c>
      <c r="AA47" s="28" t="s">
        <v>18154</v>
      </c>
      <c r="AB47" s="28" t="s">
        <v>18154</v>
      </c>
      <c r="AC47" s="28" t="s">
        <v>18154</v>
      </c>
      <c r="AD47" s="28" t="s">
        <v>18154</v>
      </c>
      <c r="AE47" s="28">
        <v>1</v>
      </c>
      <c r="AF47" s="28" t="s">
        <v>18154</v>
      </c>
      <c r="AG47" s="28" t="s">
        <v>18154</v>
      </c>
      <c r="AH47" s="28" t="s">
        <v>18154</v>
      </c>
      <c r="AI47" s="28" t="s">
        <v>18154</v>
      </c>
      <c r="AJ47" s="28" t="s">
        <v>18154</v>
      </c>
      <c r="AK47" s="28" t="s">
        <v>18154</v>
      </c>
      <c r="AL47" s="28">
        <v>1</v>
      </c>
      <c r="AM47" s="28" t="s">
        <v>20260</v>
      </c>
      <c r="AN47" s="50" t="s">
        <v>20261</v>
      </c>
      <c r="AO47" s="28" t="s">
        <v>18159</v>
      </c>
      <c r="AP47" s="28" t="s">
        <v>20262</v>
      </c>
      <c r="AQ47" s="28">
        <v>64</v>
      </c>
      <c r="AR47" s="28" t="s">
        <v>11</v>
      </c>
      <c r="AS47" s="50">
        <v>43989</v>
      </c>
      <c r="AT47" s="8">
        <v>2</v>
      </c>
      <c r="AU47" s="8">
        <v>1</v>
      </c>
      <c r="AV47" s="8" t="s">
        <v>24922</v>
      </c>
      <c r="AW47" s="8" t="s">
        <v>18154</v>
      </c>
      <c r="AX47" s="8" t="s">
        <v>18154</v>
      </c>
    </row>
    <row r="48" spans="1:50" hidden="1" x14ac:dyDescent="0.25">
      <c r="A48" s="4">
        <v>43989</v>
      </c>
      <c r="B48" s="2" t="s">
        <v>6</v>
      </c>
      <c r="C48" s="2" t="s">
        <v>18107</v>
      </c>
      <c r="D48" s="25">
        <v>6560</v>
      </c>
      <c r="E48" s="2"/>
      <c r="F48" s="2" t="s">
        <v>14402</v>
      </c>
      <c r="G48" s="2" t="s">
        <v>165</v>
      </c>
      <c r="H48" s="5">
        <v>0.32291666666666702</v>
      </c>
      <c r="I48" s="6">
        <v>0.44791666666666702</v>
      </c>
      <c r="J48" s="7" t="s">
        <v>18108</v>
      </c>
      <c r="K48" s="2" t="s">
        <v>1006</v>
      </c>
      <c r="L48" s="2" t="s">
        <v>18107</v>
      </c>
      <c r="M48" s="2" t="s">
        <v>304</v>
      </c>
      <c r="N48" s="2" t="s">
        <v>18111</v>
      </c>
      <c r="O48" s="27" t="s">
        <v>335</v>
      </c>
      <c r="P48" s="27">
        <v>330</v>
      </c>
      <c r="Q48" s="27" t="s">
        <v>336</v>
      </c>
      <c r="R48" s="27" t="s">
        <v>1599</v>
      </c>
      <c r="S48" s="27" t="s">
        <v>1599</v>
      </c>
      <c r="T48" s="27" t="s">
        <v>10370</v>
      </c>
      <c r="U48" s="27" t="s">
        <v>1007</v>
      </c>
      <c r="V48" s="27" t="s">
        <v>741</v>
      </c>
      <c r="W48" s="27" t="s">
        <v>10370</v>
      </c>
      <c r="X48" s="27" t="s">
        <v>18315</v>
      </c>
      <c r="Y48" s="28" t="s">
        <v>18154</v>
      </c>
      <c r="Z48" s="28" t="s">
        <v>18154</v>
      </c>
      <c r="AA48" s="28" t="s">
        <v>18154</v>
      </c>
      <c r="AB48" s="28" t="s">
        <v>18154</v>
      </c>
      <c r="AC48" s="28" t="s">
        <v>18154</v>
      </c>
      <c r="AD48" s="28" t="s">
        <v>18154</v>
      </c>
      <c r="AE48" s="28">
        <v>1</v>
      </c>
      <c r="AF48" s="28" t="s">
        <v>18154</v>
      </c>
      <c r="AG48" s="28" t="s">
        <v>18154</v>
      </c>
      <c r="AH48" s="28" t="s">
        <v>18154</v>
      </c>
      <c r="AI48" s="28" t="s">
        <v>18154</v>
      </c>
      <c r="AJ48" s="28" t="s">
        <v>18154</v>
      </c>
      <c r="AK48" s="28" t="s">
        <v>18154</v>
      </c>
      <c r="AL48" s="28">
        <v>1</v>
      </c>
      <c r="AM48" s="28" t="s">
        <v>20340</v>
      </c>
      <c r="AN48" s="50" t="s">
        <v>20341</v>
      </c>
      <c r="AO48" s="28" t="s">
        <v>18154</v>
      </c>
      <c r="AP48" s="28" t="s">
        <v>20342</v>
      </c>
      <c r="AQ48" s="28">
        <v>13</v>
      </c>
      <c r="AR48" s="28" t="s">
        <v>163</v>
      </c>
      <c r="AS48" s="50">
        <v>43989</v>
      </c>
      <c r="AT48" s="8">
        <v>3</v>
      </c>
      <c r="AU48" s="8">
        <v>2</v>
      </c>
      <c r="AV48" s="8" t="s">
        <v>18376</v>
      </c>
      <c r="AW48" s="8" t="s">
        <v>18154</v>
      </c>
      <c r="AX48" s="8" t="s">
        <v>18154</v>
      </c>
    </row>
    <row r="49" spans="1:50" hidden="1" x14ac:dyDescent="0.25">
      <c r="A49" s="4">
        <v>43989</v>
      </c>
      <c r="B49" s="2" t="s">
        <v>6</v>
      </c>
      <c r="C49" s="2" t="s">
        <v>18107</v>
      </c>
      <c r="D49" s="25">
        <v>6408</v>
      </c>
      <c r="E49" s="2"/>
      <c r="F49" s="2" t="s">
        <v>14402</v>
      </c>
      <c r="G49" s="2" t="s">
        <v>199</v>
      </c>
      <c r="H49" s="5">
        <v>0.34027777777777801</v>
      </c>
      <c r="I49" s="6">
        <v>0.46527777777777801</v>
      </c>
      <c r="J49" s="7" t="s">
        <v>18108</v>
      </c>
      <c r="K49" s="2" t="s">
        <v>163</v>
      </c>
      <c r="L49" s="2" t="s">
        <v>18107</v>
      </c>
      <c r="M49" s="2" t="s">
        <v>308</v>
      </c>
      <c r="N49" s="2" t="s">
        <v>18111</v>
      </c>
      <c r="O49" s="27" t="s">
        <v>335</v>
      </c>
      <c r="P49" s="27">
        <v>777</v>
      </c>
      <c r="Q49" s="27" t="s">
        <v>336</v>
      </c>
      <c r="R49" s="27" t="s">
        <v>5320</v>
      </c>
      <c r="S49" s="27" t="s">
        <v>387</v>
      </c>
      <c r="T49" s="27" t="s">
        <v>18068</v>
      </c>
      <c r="U49" s="27" t="s">
        <v>7151</v>
      </c>
      <c r="V49" s="27" t="s">
        <v>359</v>
      </c>
      <c r="W49" s="27" t="s">
        <v>348</v>
      </c>
      <c r="X49" s="27" t="s">
        <v>18192</v>
      </c>
      <c r="Y49" s="28" t="s">
        <v>18154</v>
      </c>
      <c r="Z49" s="28" t="s">
        <v>18154</v>
      </c>
      <c r="AA49" s="28" t="s">
        <v>18154</v>
      </c>
      <c r="AB49" s="28" t="s">
        <v>18154</v>
      </c>
      <c r="AC49" s="28" t="s">
        <v>18154</v>
      </c>
      <c r="AD49" s="28" t="s">
        <v>18154</v>
      </c>
      <c r="AE49" s="28">
        <v>1</v>
      </c>
      <c r="AF49" s="28" t="s">
        <v>18154</v>
      </c>
      <c r="AG49" s="28" t="s">
        <v>18154</v>
      </c>
      <c r="AH49" s="28" t="s">
        <v>18154</v>
      </c>
      <c r="AI49" s="28" t="s">
        <v>18154</v>
      </c>
      <c r="AJ49" s="28" t="s">
        <v>18154</v>
      </c>
      <c r="AK49" s="28" t="s">
        <v>18154</v>
      </c>
      <c r="AL49" s="28" t="s">
        <v>18154</v>
      </c>
      <c r="AM49" s="28" t="s">
        <v>20416</v>
      </c>
      <c r="AN49" s="50" t="s">
        <v>20417</v>
      </c>
      <c r="AO49" s="28" t="s">
        <v>18154</v>
      </c>
      <c r="AP49" s="28" t="s">
        <v>20418</v>
      </c>
      <c r="AQ49" s="28">
        <v>11</v>
      </c>
      <c r="AR49" s="28" t="s">
        <v>163</v>
      </c>
      <c r="AS49" s="50">
        <v>43989</v>
      </c>
      <c r="AT49" s="8">
        <v>2</v>
      </c>
      <c r="AU49" s="8">
        <v>2</v>
      </c>
      <c r="AV49" s="8" t="s">
        <v>18361</v>
      </c>
      <c r="AW49" s="8" t="s">
        <v>18371</v>
      </c>
      <c r="AX49" s="8" t="s">
        <v>18192</v>
      </c>
    </row>
    <row r="50" spans="1:50" hidden="1" x14ac:dyDescent="0.25">
      <c r="A50" s="4">
        <v>43989</v>
      </c>
      <c r="B50" s="2" t="s">
        <v>6</v>
      </c>
      <c r="C50" s="2" t="s">
        <v>18107</v>
      </c>
      <c r="D50" s="25">
        <v>2416</v>
      </c>
      <c r="E50" s="2"/>
      <c r="F50" s="2" t="s">
        <v>14402</v>
      </c>
      <c r="G50" s="2" t="s">
        <v>11</v>
      </c>
      <c r="H50" s="5">
        <v>0.34722222222222199</v>
      </c>
      <c r="I50" s="6">
        <v>0.40972222222222199</v>
      </c>
      <c r="J50" s="7" t="s">
        <v>18108</v>
      </c>
      <c r="K50" s="2" t="s">
        <v>67</v>
      </c>
      <c r="L50" s="2" t="s">
        <v>18107</v>
      </c>
      <c r="M50" s="17">
        <v>333</v>
      </c>
      <c r="N50" s="2" t="s">
        <v>18504</v>
      </c>
      <c r="O50" s="27" t="s">
        <v>11907</v>
      </c>
      <c r="P50" s="27">
        <v>330</v>
      </c>
      <c r="Q50" s="27" t="s">
        <v>336</v>
      </c>
      <c r="R50" s="27" t="s">
        <v>7151</v>
      </c>
      <c r="S50" s="27" t="s">
        <v>359</v>
      </c>
      <c r="T50" s="27" t="s">
        <v>348</v>
      </c>
      <c r="U50" s="27" t="s">
        <v>1555</v>
      </c>
      <c r="V50" s="27" t="s">
        <v>359</v>
      </c>
      <c r="W50" s="27" t="s">
        <v>348</v>
      </c>
      <c r="X50" s="27" t="s">
        <v>19937</v>
      </c>
      <c r="Y50" s="28" t="s">
        <v>18154</v>
      </c>
      <c r="Z50" s="28" t="s">
        <v>18154</v>
      </c>
      <c r="AA50" s="28" t="s">
        <v>18154</v>
      </c>
      <c r="AB50" s="28" t="s">
        <v>18154</v>
      </c>
      <c r="AC50" s="28" t="s">
        <v>18154</v>
      </c>
      <c r="AD50" s="28" t="s">
        <v>18154</v>
      </c>
      <c r="AE50" s="28">
        <v>1</v>
      </c>
      <c r="AF50" s="28" t="s">
        <v>18154</v>
      </c>
      <c r="AG50" s="28" t="s">
        <v>18154</v>
      </c>
      <c r="AH50" s="28" t="s">
        <v>18154</v>
      </c>
      <c r="AI50" s="28" t="s">
        <v>18154</v>
      </c>
      <c r="AJ50" s="28" t="s">
        <v>18154</v>
      </c>
      <c r="AK50" s="28" t="s">
        <v>18154</v>
      </c>
      <c r="AL50" s="28">
        <v>1</v>
      </c>
      <c r="AM50" s="28" t="s">
        <v>20429</v>
      </c>
      <c r="AN50" s="50" t="s">
        <v>20430</v>
      </c>
      <c r="AO50" s="28" t="s">
        <v>18159</v>
      </c>
      <c r="AP50" s="28" t="s">
        <v>20431</v>
      </c>
      <c r="AQ50" s="28">
        <v>75</v>
      </c>
      <c r="AR50" s="28" t="s">
        <v>11</v>
      </c>
      <c r="AS50" s="50">
        <v>43989</v>
      </c>
      <c r="AT50" s="8">
        <v>2</v>
      </c>
      <c r="AU50" s="8">
        <v>1</v>
      </c>
      <c r="AV50" s="8" t="s">
        <v>18372</v>
      </c>
      <c r="AW50" s="8" t="s">
        <v>18154</v>
      </c>
      <c r="AX50" s="8" t="s">
        <v>18154</v>
      </c>
    </row>
    <row r="51" spans="1:50" hidden="1" x14ac:dyDescent="0.25">
      <c r="A51" s="4">
        <v>43989</v>
      </c>
      <c r="B51" s="2" t="s">
        <v>6</v>
      </c>
      <c r="C51" s="2" t="s">
        <v>18107</v>
      </c>
      <c r="D51" s="25">
        <v>6126</v>
      </c>
      <c r="E51" s="2"/>
      <c r="F51" s="2" t="s">
        <v>14402</v>
      </c>
      <c r="G51" s="2" t="s">
        <v>256</v>
      </c>
      <c r="H51" s="5">
        <v>0.35069444444444398</v>
      </c>
      <c r="I51" s="6">
        <v>0.48263888888888901</v>
      </c>
      <c r="J51" s="7" t="s">
        <v>18108</v>
      </c>
      <c r="K51" s="2" t="s">
        <v>11</v>
      </c>
      <c r="L51" s="2" t="s">
        <v>18107</v>
      </c>
      <c r="M51" s="2" t="s">
        <v>13</v>
      </c>
      <c r="N51" s="2" t="s">
        <v>18114</v>
      </c>
      <c r="O51" s="27" t="s">
        <v>11907</v>
      </c>
      <c r="P51" s="27">
        <v>777</v>
      </c>
      <c r="Q51" s="27" t="s">
        <v>336</v>
      </c>
      <c r="R51" s="27" t="s">
        <v>1036</v>
      </c>
      <c r="S51" s="27" t="s">
        <v>1038</v>
      </c>
      <c r="T51" s="27" t="s">
        <v>18068</v>
      </c>
      <c r="U51" s="27" t="s">
        <v>7151</v>
      </c>
      <c r="V51" s="27" t="s">
        <v>359</v>
      </c>
      <c r="W51" s="27" t="s">
        <v>348</v>
      </c>
      <c r="X51" s="27" t="s">
        <v>19277</v>
      </c>
      <c r="Y51" s="28" t="s">
        <v>18154</v>
      </c>
      <c r="Z51" s="28" t="s">
        <v>18154</v>
      </c>
      <c r="AA51" s="28" t="s">
        <v>18154</v>
      </c>
      <c r="AB51" s="28" t="s">
        <v>18154</v>
      </c>
      <c r="AC51" s="28" t="s">
        <v>18154</v>
      </c>
      <c r="AD51" s="28" t="s">
        <v>18154</v>
      </c>
      <c r="AE51" s="28">
        <v>1</v>
      </c>
      <c r="AF51" s="28" t="s">
        <v>18154</v>
      </c>
      <c r="AG51" s="28" t="s">
        <v>18154</v>
      </c>
      <c r="AH51" s="28" t="s">
        <v>18154</v>
      </c>
      <c r="AI51" s="28" t="s">
        <v>18154</v>
      </c>
      <c r="AJ51" s="28" t="s">
        <v>18154</v>
      </c>
      <c r="AK51" s="28" t="s">
        <v>18154</v>
      </c>
      <c r="AL51" s="28" t="s">
        <v>18154</v>
      </c>
      <c r="AM51" s="28" t="s">
        <v>20452</v>
      </c>
      <c r="AN51" s="50" t="s">
        <v>20453</v>
      </c>
      <c r="AO51" s="28" t="s">
        <v>18154</v>
      </c>
      <c r="AP51" s="28" t="s">
        <v>20454</v>
      </c>
      <c r="AQ51" s="28">
        <v>20</v>
      </c>
      <c r="AR51" s="28" t="s">
        <v>11</v>
      </c>
      <c r="AS51" s="50">
        <v>43989</v>
      </c>
      <c r="AT51" s="8">
        <v>2</v>
      </c>
      <c r="AU51" s="8">
        <v>2</v>
      </c>
      <c r="AV51" s="8" t="s">
        <v>24923</v>
      </c>
      <c r="AW51" s="8" t="s">
        <v>24924</v>
      </c>
      <c r="AX51" s="8" t="s">
        <v>19277</v>
      </c>
    </row>
    <row r="52" spans="1:50" hidden="1" x14ac:dyDescent="0.25">
      <c r="A52" s="4">
        <v>43989</v>
      </c>
      <c r="B52" s="2" t="s">
        <v>6</v>
      </c>
      <c r="C52" s="2" t="s">
        <v>18107</v>
      </c>
      <c r="D52" s="25">
        <v>6143</v>
      </c>
      <c r="E52" s="2"/>
      <c r="F52" s="2" t="s">
        <v>14402</v>
      </c>
      <c r="G52" s="2" t="s">
        <v>11</v>
      </c>
      <c r="H52" s="5">
        <v>0.35763888888888901</v>
      </c>
      <c r="I52" s="6">
        <v>0.5625</v>
      </c>
      <c r="J52" s="7" t="s">
        <v>18108</v>
      </c>
      <c r="K52" s="2" t="s">
        <v>131</v>
      </c>
      <c r="L52" s="2" t="s">
        <v>18107</v>
      </c>
      <c r="M52" s="2" t="s">
        <v>13</v>
      </c>
      <c r="N52" s="2" t="s">
        <v>18114</v>
      </c>
      <c r="O52" s="27" t="s">
        <v>11907</v>
      </c>
      <c r="P52" s="27">
        <v>777</v>
      </c>
      <c r="Q52" s="27" t="s">
        <v>336</v>
      </c>
      <c r="R52" s="27" t="s">
        <v>7151</v>
      </c>
      <c r="S52" s="27" t="s">
        <v>359</v>
      </c>
      <c r="T52" s="27" t="s">
        <v>348</v>
      </c>
      <c r="U52" s="27" t="s">
        <v>2913</v>
      </c>
      <c r="V52" s="27" t="s">
        <v>695</v>
      </c>
      <c r="W52" s="27" t="s">
        <v>350</v>
      </c>
      <c r="X52" s="27" t="s">
        <v>20506</v>
      </c>
      <c r="Y52" s="28" t="s">
        <v>18154</v>
      </c>
      <c r="Z52" s="28" t="s">
        <v>18154</v>
      </c>
      <c r="AA52" s="28" t="s">
        <v>18154</v>
      </c>
      <c r="AB52" s="28" t="s">
        <v>18154</v>
      </c>
      <c r="AC52" s="28" t="s">
        <v>18154</v>
      </c>
      <c r="AD52" s="28" t="s">
        <v>18154</v>
      </c>
      <c r="AE52" s="28">
        <v>1</v>
      </c>
      <c r="AF52" s="28" t="s">
        <v>18154</v>
      </c>
      <c r="AG52" s="28" t="s">
        <v>18154</v>
      </c>
      <c r="AH52" s="28" t="s">
        <v>18154</v>
      </c>
      <c r="AI52" s="28" t="s">
        <v>18154</v>
      </c>
      <c r="AJ52" s="28" t="s">
        <v>18154</v>
      </c>
      <c r="AK52" s="28" t="s">
        <v>18154</v>
      </c>
      <c r="AL52" s="28">
        <v>1</v>
      </c>
      <c r="AM52" s="28" t="s">
        <v>20507</v>
      </c>
      <c r="AN52" s="50" t="s">
        <v>20508</v>
      </c>
      <c r="AO52" s="28" t="s">
        <v>18159</v>
      </c>
      <c r="AP52" s="28" t="s">
        <v>20509</v>
      </c>
      <c r="AQ52" s="28">
        <v>84</v>
      </c>
      <c r="AR52" s="28" t="s">
        <v>11</v>
      </c>
      <c r="AS52" s="50">
        <v>43989</v>
      </c>
      <c r="AT52" s="8">
        <v>2</v>
      </c>
      <c r="AU52" s="8">
        <v>1</v>
      </c>
      <c r="AV52" s="8" t="s">
        <v>18374</v>
      </c>
      <c r="AW52" s="8" t="s">
        <v>18154</v>
      </c>
      <c r="AX52" s="8" t="s">
        <v>18154</v>
      </c>
    </row>
    <row r="53" spans="1:50" hidden="1" x14ac:dyDescent="0.25">
      <c r="A53" s="4">
        <v>43989</v>
      </c>
      <c r="B53" s="2" t="s">
        <v>6</v>
      </c>
      <c r="C53" s="2" t="s">
        <v>18107</v>
      </c>
      <c r="D53" s="25">
        <v>6551</v>
      </c>
      <c r="E53" s="2"/>
      <c r="F53" s="2" t="s">
        <v>14402</v>
      </c>
      <c r="G53" s="2" t="s">
        <v>163</v>
      </c>
      <c r="H53" s="5">
        <v>0.35763888888888901</v>
      </c>
      <c r="I53" s="6">
        <v>0.54513888888888895</v>
      </c>
      <c r="J53" s="7" t="s">
        <v>18108</v>
      </c>
      <c r="K53" s="2" t="s">
        <v>309</v>
      </c>
      <c r="L53" s="2" t="s">
        <v>18109</v>
      </c>
      <c r="M53" s="2" t="s">
        <v>314</v>
      </c>
      <c r="N53" s="2" t="s">
        <v>18111</v>
      </c>
      <c r="O53" s="27" t="s">
        <v>335</v>
      </c>
      <c r="P53" s="27">
        <v>747</v>
      </c>
      <c r="Q53" s="27" t="s">
        <v>336</v>
      </c>
      <c r="R53" s="27" t="s">
        <v>7151</v>
      </c>
      <c r="S53" s="27" t="s">
        <v>359</v>
      </c>
      <c r="T53" s="27" t="s">
        <v>348</v>
      </c>
      <c r="U53" s="27" t="s">
        <v>14103</v>
      </c>
      <c r="V53" s="27" t="s">
        <v>2230</v>
      </c>
      <c r="W53" s="27" t="s">
        <v>18067</v>
      </c>
      <c r="X53" s="27" t="s">
        <v>18319</v>
      </c>
      <c r="Y53" s="28" t="s">
        <v>18154</v>
      </c>
      <c r="Z53" s="28" t="s">
        <v>18154</v>
      </c>
      <c r="AA53" s="28" t="s">
        <v>18154</v>
      </c>
      <c r="AB53" s="28" t="s">
        <v>18154</v>
      </c>
      <c r="AC53" s="28" t="s">
        <v>18154</v>
      </c>
      <c r="AD53" s="28" t="s">
        <v>18154</v>
      </c>
      <c r="AE53" s="28">
        <v>1</v>
      </c>
      <c r="AF53" s="28" t="s">
        <v>18154</v>
      </c>
      <c r="AG53" s="28" t="s">
        <v>18154</v>
      </c>
      <c r="AH53" s="28" t="s">
        <v>18154</v>
      </c>
      <c r="AI53" s="28" t="s">
        <v>18154</v>
      </c>
      <c r="AJ53" s="28" t="s">
        <v>18154</v>
      </c>
      <c r="AK53" s="28" t="s">
        <v>18154</v>
      </c>
      <c r="AL53" s="28">
        <v>1</v>
      </c>
      <c r="AM53" s="28" t="s">
        <v>20519</v>
      </c>
      <c r="AN53" s="50" t="s">
        <v>20520</v>
      </c>
      <c r="AO53" s="28" t="s">
        <v>18159</v>
      </c>
      <c r="AP53" s="28" t="s">
        <v>20521</v>
      </c>
      <c r="AQ53" s="28">
        <v>85</v>
      </c>
      <c r="AR53" s="28" t="s">
        <v>163</v>
      </c>
      <c r="AS53" s="50">
        <v>43989</v>
      </c>
      <c r="AT53" s="8">
        <v>3</v>
      </c>
      <c r="AU53" s="8">
        <v>1</v>
      </c>
      <c r="AV53" s="8" t="s">
        <v>18201</v>
      </c>
      <c r="AW53" s="8" t="s">
        <v>18154</v>
      </c>
      <c r="AX53" s="8" t="s">
        <v>18154</v>
      </c>
    </row>
    <row r="54" spans="1:50" hidden="1" x14ac:dyDescent="0.25">
      <c r="A54" s="4">
        <v>43989</v>
      </c>
      <c r="B54" s="2" t="s">
        <v>6</v>
      </c>
      <c r="C54" s="2" t="s">
        <v>18107</v>
      </c>
      <c r="D54" s="25">
        <v>6215</v>
      </c>
      <c r="E54" s="2"/>
      <c r="F54" s="2" t="s">
        <v>14402</v>
      </c>
      <c r="G54" s="2" t="s">
        <v>223</v>
      </c>
      <c r="H54" s="5">
        <v>0.38541666666666702</v>
      </c>
      <c r="I54" s="6">
        <v>0.5625</v>
      </c>
      <c r="J54" s="7" t="s">
        <v>18108</v>
      </c>
      <c r="K54" s="2" t="s">
        <v>163</v>
      </c>
      <c r="L54" s="2" t="s">
        <v>18107</v>
      </c>
      <c r="M54" s="2" t="s">
        <v>308</v>
      </c>
      <c r="N54" s="2" t="s">
        <v>18111</v>
      </c>
      <c r="O54" s="27" t="s">
        <v>335</v>
      </c>
      <c r="P54" s="27">
        <v>777</v>
      </c>
      <c r="Q54" s="27" t="s">
        <v>336</v>
      </c>
      <c r="R54" s="27" t="s">
        <v>11653</v>
      </c>
      <c r="S54" s="27" t="s">
        <v>1937</v>
      </c>
      <c r="T54" s="27" t="s">
        <v>18068</v>
      </c>
      <c r="U54" s="27" t="s">
        <v>7151</v>
      </c>
      <c r="V54" s="27" t="s">
        <v>359</v>
      </c>
      <c r="W54" s="27" t="s">
        <v>348</v>
      </c>
      <c r="X54" s="27" t="s">
        <v>18153</v>
      </c>
      <c r="Y54" s="28" t="s">
        <v>18154</v>
      </c>
      <c r="Z54" s="28" t="s">
        <v>18154</v>
      </c>
      <c r="AA54" s="28" t="s">
        <v>18154</v>
      </c>
      <c r="AB54" s="28" t="s">
        <v>18154</v>
      </c>
      <c r="AC54" s="28" t="s">
        <v>18154</v>
      </c>
      <c r="AD54" s="28" t="s">
        <v>18154</v>
      </c>
      <c r="AE54" s="28">
        <v>1</v>
      </c>
      <c r="AF54" s="28" t="s">
        <v>18154</v>
      </c>
      <c r="AG54" s="28" t="s">
        <v>18154</v>
      </c>
      <c r="AH54" s="28" t="s">
        <v>18154</v>
      </c>
      <c r="AI54" s="28" t="s">
        <v>18154</v>
      </c>
      <c r="AJ54" s="28" t="s">
        <v>18154</v>
      </c>
      <c r="AK54" s="28" t="s">
        <v>18154</v>
      </c>
      <c r="AL54" s="28" t="s">
        <v>18154</v>
      </c>
      <c r="AM54" s="28" t="s">
        <v>18358</v>
      </c>
      <c r="AN54" s="50" t="s">
        <v>18367</v>
      </c>
      <c r="AO54" s="28" t="s">
        <v>18154</v>
      </c>
      <c r="AP54" s="28" t="s">
        <v>20047</v>
      </c>
      <c r="AQ54" s="28" t="s">
        <v>18155</v>
      </c>
      <c r="AR54" s="28" t="s">
        <v>18155</v>
      </c>
      <c r="AS54" s="50" t="s">
        <v>18155</v>
      </c>
      <c r="AT54" s="8" t="s">
        <v>18154</v>
      </c>
      <c r="AU54" s="8">
        <v>35</v>
      </c>
      <c r="AV54" s="8" t="s">
        <v>19038</v>
      </c>
      <c r="AW54" s="8" t="s">
        <v>18157</v>
      </c>
      <c r="AX54" s="8" t="s">
        <v>18155</v>
      </c>
    </row>
    <row r="55" spans="1:50" hidden="1" x14ac:dyDescent="0.25">
      <c r="A55" s="4">
        <v>43989</v>
      </c>
      <c r="B55" s="2" t="s">
        <v>6</v>
      </c>
      <c r="C55" s="2" t="s">
        <v>18107</v>
      </c>
      <c r="D55" s="25">
        <v>6092</v>
      </c>
      <c r="E55" s="2"/>
      <c r="F55" s="2" t="s">
        <v>14402</v>
      </c>
      <c r="G55" s="2" t="s">
        <v>255</v>
      </c>
      <c r="H55" s="5">
        <v>0.38888888888888901</v>
      </c>
      <c r="I55" s="6">
        <v>0.52430555555555602</v>
      </c>
      <c r="J55" s="7" t="s">
        <v>18108</v>
      </c>
      <c r="K55" s="2" t="s">
        <v>11</v>
      </c>
      <c r="L55" s="2" t="s">
        <v>18107</v>
      </c>
      <c r="M55" s="2" t="s">
        <v>44</v>
      </c>
      <c r="N55" s="2" t="s">
        <v>18114</v>
      </c>
      <c r="O55" s="27" t="s">
        <v>11907</v>
      </c>
      <c r="P55" s="27">
        <v>330</v>
      </c>
      <c r="Q55" s="27" t="s">
        <v>336</v>
      </c>
      <c r="R55" s="27" t="s">
        <v>2494</v>
      </c>
      <c r="S55" s="27" t="s">
        <v>1092</v>
      </c>
      <c r="T55" s="27" t="s">
        <v>18068</v>
      </c>
      <c r="U55" s="27" t="s">
        <v>7151</v>
      </c>
      <c r="V55" s="27" t="s">
        <v>359</v>
      </c>
      <c r="W55" s="27" t="s">
        <v>348</v>
      </c>
      <c r="X55" s="27" t="s">
        <v>19091</v>
      </c>
      <c r="Y55" s="28" t="s">
        <v>18154</v>
      </c>
      <c r="Z55" s="28" t="s">
        <v>18154</v>
      </c>
      <c r="AA55" s="28" t="s">
        <v>18154</v>
      </c>
      <c r="AB55" s="28" t="s">
        <v>18154</v>
      </c>
      <c r="AC55" s="28" t="s">
        <v>18154</v>
      </c>
      <c r="AD55" s="28" t="s">
        <v>18154</v>
      </c>
      <c r="AE55" s="28">
        <v>1</v>
      </c>
      <c r="AF55" s="28" t="s">
        <v>18154</v>
      </c>
      <c r="AG55" s="28" t="s">
        <v>18154</v>
      </c>
      <c r="AH55" s="28" t="s">
        <v>18154</v>
      </c>
      <c r="AI55" s="28" t="s">
        <v>18154</v>
      </c>
      <c r="AJ55" s="28" t="s">
        <v>18154</v>
      </c>
      <c r="AK55" s="28" t="s">
        <v>18154</v>
      </c>
      <c r="AL55" s="28" t="s">
        <v>18154</v>
      </c>
      <c r="AM55" s="28" t="s">
        <v>20700</v>
      </c>
      <c r="AN55" s="50" t="s">
        <v>20701</v>
      </c>
      <c r="AO55" s="28" t="s">
        <v>18154</v>
      </c>
      <c r="AP55" s="28" t="s">
        <v>20702</v>
      </c>
      <c r="AQ55" s="28">
        <v>18</v>
      </c>
      <c r="AR55" s="28" t="s">
        <v>11</v>
      </c>
      <c r="AS55" s="50">
        <v>43989</v>
      </c>
      <c r="AT55" s="8">
        <v>2</v>
      </c>
      <c r="AU55" s="8">
        <v>2</v>
      </c>
      <c r="AV55" s="8" t="s">
        <v>20006</v>
      </c>
      <c r="AW55" s="8" t="s">
        <v>20007</v>
      </c>
      <c r="AX55" s="8" t="s">
        <v>19091</v>
      </c>
    </row>
    <row r="56" spans="1:50" hidden="1" x14ac:dyDescent="0.25">
      <c r="A56" s="4">
        <v>43989</v>
      </c>
      <c r="B56" s="2" t="s">
        <v>6</v>
      </c>
      <c r="C56" s="2" t="s">
        <v>18107</v>
      </c>
      <c r="D56" s="25">
        <v>6157</v>
      </c>
      <c r="E56" s="2"/>
      <c r="F56" s="2" t="s">
        <v>14402</v>
      </c>
      <c r="G56" s="2" t="s">
        <v>11</v>
      </c>
      <c r="H56" s="5">
        <v>0.39236111111111099</v>
      </c>
      <c r="I56" s="6">
        <v>0.49652777777777801</v>
      </c>
      <c r="J56" s="7" t="s">
        <v>18108</v>
      </c>
      <c r="K56" s="2" t="s">
        <v>145</v>
      </c>
      <c r="L56" s="2" t="s">
        <v>18107</v>
      </c>
      <c r="M56" s="2" t="s">
        <v>13</v>
      </c>
      <c r="N56" s="2" t="s">
        <v>18114</v>
      </c>
      <c r="O56" s="27" t="s">
        <v>11907</v>
      </c>
      <c r="P56" s="27">
        <v>777</v>
      </c>
      <c r="Q56" s="27" t="s">
        <v>336</v>
      </c>
      <c r="R56" s="27" t="s">
        <v>7151</v>
      </c>
      <c r="S56" s="27" t="s">
        <v>359</v>
      </c>
      <c r="T56" s="27" t="s">
        <v>348</v>
      </c>
      <c r="U56" s="27" t="s">
        <v>2894</v>
      </c>
      <c r="V56" s="27" t="s">
        <v>372</v>
      </c>
      <c r="W56" s="27" t="s">
        <v>350</v>
      </c>
      <c r="X56" s="27" t="s">
        <v>20730</v>
      </c>
      <c r="Y56" s="28" t="s">
        <v>18154</v>
      </c>
      <c r="Z56" s="28" t="s">
        <v>18154</v>
      </c>
      <c r="AA56" s="28" t="s">
        <v>18154</v>
      </c>
      <c r="AB56" s="28" t="s">
        <v>18154</v>
      </c>
      <c r="AC56" s="28" t="s">
        <v>18154</v>
      </c>
      <c r="AD56" s="28" t="s">
        <v>18154</v>
      </c>
      <c r="AE56" s="28">
        <v>1</v>
      </c>
      <c r="AF56" s="28" t="s">
        <v>18154</v>
      </c>
      <c r="AG56" s="28" t="s">
        <v>18154</v>
      </c>
      <c r="AH56" s="28" t="s">
        <v>18154</v>
      </c>
      <c r="AI56" s="28" t="s">
        <v>18154</v>
      </c>
      <c r="AJ56" s="28" t="s">
        <v>18154</v>
      </c>
      <c r="AK56" s="28" t="s">
        <v>18154</v>
      </c>
      <c r="AL56" s="28">
        <v>1</v>
      </c>
      <c r="AM56" s="28" t="s">
        <v>20731</v>
      </c>
      <c r="AN56" s="50" t="s">
        <v>20732</v>
      </c>
      <c r="AO56" s="28" t="s">
        <v>18159</v>
      </c>
      <c r="AP56" s="28" t="s">
        <v>20733</v>
      </c>
      <c r="AQ56" s="28">
        <v>103</v>
      </c>
      <c r="AR56" s="28" t="s">
        <v>11</v>
      </c>
      <c r="AS56" s="50">
        <v>43989</v>
      </c>
      <c r="AT56" s="8">
        <v>2</v>
      </c>
      <c r="AU56" s="8">
        <v>1</v>
      </c>
      <c r="AV56" s="8" t="s">
        <v>24925</v>
      </c>
      <c r="AW56" s="8" t="s">
        <v>18154</v>
      </c>
      <c r="AX56" s="8" t="s">
        <v>18154</v>
      </c>
    </row>
    <row r="57" spans="1:50" hidden="1" x14ac:dyDescent="0.25">
      <c r="A57" s="4">
        <v>43989</v>
      </c>
      <c r="B57" s="2" t="s">
        <v>6</v>
      </c>
      <c r="C57" s="2" t="s">
        <v>18107</v>
      </c>
      <c r="D57" s="25">
        <v>6090</v>
      </c>
      <c r="E57" s="2"/>
      <c r="F57" s="2" t="s">
        <v>14402</v>
      </c>
      <c r="G57" s="2" t="s">
        <v>15</v>
      </c>
      <c r="H57" s="5">
        <v>0.40625</v>
      </c>
      <c r="I57" s="6">
        <v>0.85069444444444398</v>
      </c>
      <c r="J57" s="7" t="s">
        <v>18108</v>
      </c>
      <c r="K57" s="2" t="s">
        <v>11</v>
      </c>
      <c r="L57" s="2" t="s">
        <v>18107</v>
      </c>
      <c r="M57" s="2" t="s">
        <v>13</v>
      </c>
      <c r="N57" s="2" t="s">
        <v>18114</v>
      </c>
      <c r="O57" s="27" t="s">
        <v>11907</v>
      </c>
      <c r="P57" s="27">
        <v>777</v>
      </c>
      <c r="Q57" s="27" t="s">
        <v>336</v>
      </c>
      <c r="R57" s="27" t="s">
        <v>3212</v>
      </c>
      <c r="S57" s="27" t="s">
        <v>18092</v>
      </c>
      <c r="T57" s="27" t="s">
        <v>18066</v>
      </c>
      <c r="U57" s="27" t="s">
        <v>7151</v>
      </c>
      <c r="V57" s="27" t="s">
        <v>359</v>
      </c>
      <c r="W57" s="27" t="s">
        <v>348</v>
      </c>
      <c r="X57" s="27" t="s">
        <v>18153</v>
      </c>
      <c r="Y57" s="28" t="s">
        <v>18154</v>
      </c>
      <c r="Z57" s="28" t="s">
        <v>18154</v>
      </c>
      <c r="AA57" s="28" t="s">
        <v>18154</v>
      </c>
      <c r="AB57" s="28" t="s">
        <v>18154</v>
      </c>
      <c r="AC57" s="28" t="s">
        <v>18154</v>
      </c>
      <c r="AD57" s="28" t="s">
        <v>18154</v>
      </c>
      <c r="AE57" s="28">
        <v>1</v>
      </c>
      <c r="AF57" s="28" t="s">
        <v>18154</v>
      </c>
      <c r="AG57" s="28" t="s">
        <v>18154</v>
      </c>
      <c r="AH57" s="28" t="s">
        <v>18154</v>
      </c>
      <c r="AI57" s="28" t="s">
        <v>18154</v>
      </c>
      <c r="AJ57" s="28" t="s">
        <v>18154</v>
      </c>
      <c r="AK57" s="28" t="s">
        <v>18154</v>
      </c>
      <c r="AL57" s="28" t="s">
        <v>18154</v>
      </c>
      <c r="AM57" s="28" t="s">
        <v>20843</v>
      </c>
      <c r="AN57" s="50" t="s">
        <v>20844</v>
      </c>
      <c r="AO57" s="28" t="s">
        <v>18154</v>
      </c>
      <c r="AP57" s="28" t="s">
        <v>20845</v>
      </c>
      <c r="AQ57" s="28" t="s">
        <v>18155</v>
      </c>
      <c r="AR57" s="28" t="s">
        <v>18155</v>
      </c>
      <c r="AS57" s="50" t="s">
        <v>18155</v>
      </c>
      <c r="AT57" s="8" t="s">
        <v>18154</v>
      </c>
      <c r="AU57" s="8">
        <v>42</v>
      </c>
      <c r="AV57" s="8" t="s">
        <v>19174</v>
      </c>
      <c r="AW57" s="8" t="s">
        <v>18157</v>
      </c>
      <c r="AX57" s="8" t="s">
        <v>18155</v>
      </c>
    </row>
    <row r="58" spans="1:50" hidden="1" x14ac:dyDescent="0.25">
      <c r="A58" s="4">
        <v>43989</v>
      </c>
      <c r="B58" s="2" t="s">
        <v>6</v>
      </c>
      <c r="C58" s="2" t="s">
        <v>18107</v>
      </c>
      <c r="D58" s="25">
        <v>6155</v>
      </c>
      <c r="E58" s="2"/>
      <c r="F58" s="2" t="s">
        <v>14402</v>
      </c>
      <c r="G58" s="2" t="s">
        <v>11</v>
      </c>
      <c r="H58" s="5">
        <v>0.41666666666666702</v>
      </c>
      <c r="I58" s="6">
        <v>0.56597222222222199</v>
      </c>
      <c r="J58" s="7" t="s">
        <v>18108</v>
      </c>
      <c r="K58" s="2" t="s">
        <v>198</v>
      </c>
      <c r="L58" s="2" t="s">
        <v>18107</v>
      </c>
      <c r="M58" s="2" t="s">
        <v>13</v>
      </c>
      <c r="N58" s="2" t="s">
        <v>18114</v>
      </c>
      <c r="O58" s="27" t="s">
        <v>11907</v>
      </c>
      <c r="P58" s="27">
        <v>777</v>
      </c>
      <c r="Q58" s="27" t="s">
        <v>336</v>
      </c>
      <c r="R58" s="27" t="s">
        <v>7151</v>
      </c>
      <c r="S58" s="27" t="s">
        <v>359</v>
      </c>
      <c r="T58" s="27" t="s">
        <v>348</v>
      </c>
      <c r="U58" s="27" t="s">
        <v>2665</v>
      </c>
      <c r="V58" s="27" t="s">
        <v>708</v>
      </c>
      <c r="W58" s="27" t="s">
        <v>18068</v>
      </c>
      <c r="X58" s="27" t="s">
        <v>19393</v>
      </c>
      <c r="Y58" s="28" t="s">
        <v>18154</v>
      </c>
      <c r="Z58" s="28" t="s">
        <v>18154</v>
      </c>
      <c r="AA58" s="28" t="s">
        <v>18154</v>
      </c>
      <c r="AB58" s="28" t="s">
        <v>18154</v>
      </c>
      <c r="AC58" s="28" t="s">
        <v>18154</v>
      </c>
      <c r="AD58" s="28" t="s">
        <v>18154</v>
      </c>
      <c r="AE58" s="28">
        <v>1</v>
      </c>
      <c r="AF58" s="28" t="s">
        <v>18154</v>
      </c>
      <c r="AG58" s="28" t="s">
        <v>18154</v>
      </c>
      <c r="AH58" s="28" t="s">
        <v>18154</v>
      </c>
      <c r="AI58" s="28" t="s">
        <v>18154</v>
      </c>
      <c r="AJ58" s="28" t="s">
        <v>18154</v>
      </c>
      <c r="AK58" s="28" t="s">
        <v>18154</v>
      </c>
      <c r="AL58" s="28">
        <v>1</v>
      </c>
      <c r="AM58" s="28" t="s">
        <v>20955</v>
      </c>
      <c r="AN58" s="50" t="s">
        <v>20956</v>
      </c>
      <c r="AO58" s="28" t="s">
        <v>18159</v>
      </c>
      <c r="AP58" s="28" t="s">
        <v>20957</v>
      </c>
      <c r="AQ58" s="28">
        <v>115</v>
      </c>
      <c r="AR58" s="28" t="s">
        <v>11</v>
      </c>
      <c r="AS58" s="50">
        <v>43989</v>
      </c>
      <c r="AT58" s="8">
        <v>2</v>
      </c>
      <c r="AU58" s="8">
        <v>1</v>
      </c>
      <c r="AV58" s="8" t="s">
        <v>24926</v>
      </c>
      <c r="AW58" s="8" t="s">
        <v>18154</v>
      </c>
      <c r="AX58" s="8" t="s">
        <v>18154</v>
      </c>
    </row>
    <row r="59" spans="1:50" hidden="1" x14ac:dyDescent="0.25">
      <c r="A59" s="4">
        <v>43989</v>
      </c>
      <c r="B59" s="2" t="s">
        <v>6</v>
      </c>
      <c r="C59" s="2" t="s">
        <v>18107</v>
      </c>
      <c r="D59" s="25">
        <v>6327</v>
      </c>
      <c r="E59" s="2"/>
      <c r="F59" s="2" t="s">
        <v>14402</v>
      </c>
      <c r="G59" s="2" t="s">
        <v>163</v>
      </c>
      <c r="H59" s="5">
        <v>0.42013888888888901</v>
      </c>
      <c r="I59" s="6">
        <v>0.56597222222222199</v>
      </c>
      <c r="J59" s="7" t="s">
        <v>18108</v>
      </c>
      <c r="K59" s="2" t="s">
        <v>135</v>
      </c>
      <c r="L59" s="2" t="s">
        <v>18107</v>
      </c>
      <c r="M59" s="2" t="s">
        <v>308</v>
      </c>
      <c r="N59" s="2" t="s">
        <v>18111</v>
      </c>
      <c r="O59" s="27" t="s">
        <v>335</v>
      </c>
      <c r="P59" s="27">
        <v>777</v>
      </c>
      <c r="Q59" s="27" t="s">
        <v>336</v>
      </c>
      <c r="R59" s="27" t="s">
        <v>7151</v>
      </c>
      <c r="S59" s="27" t="s">
        <v>359</v>
      </c>
      <c r="T59" s="27" t="s">
        <v>348</v>
      </c>
      <c r="U59" s="27" t="s">
        <v>956</v>
      </c>
      <c r="V59" s="27" t="s">
        <v>376</v>
      </c>
      <c r="W59" s="27" t="s">
        <v>350</v>
      </c>
      <c r="X59" s="27" t="s">
        <v>18321</v>
      </c>
      <c r="Y59" s="28" t="s">
        <v>18154</v>
      </c>
      <c r="Z59" s="28" t="s">
        <v>18154</v>
      </c>
      <c r="AA59" s="28" t="s">
        <v>18154</v>
      </c>
      <c r="AB59" s="28" t="s">
        <v>18154</v>
      </c>
      <c r="AC59" s="28" t="s">
        <v>18154</v>
      </c>
      <c r="AD59" s="28" t="s">
        <v>18154</v>
      </c>
      <c r="AE59" s="28">
        <v>1</v>
      </c>
      <c r="AF59" s="28" t="s">
        <v>18154</v>
      </c>
      <c r="AG59" s="28" t="s">
        <v>18154</v>
      </c>
      <c r="AH59" s="28" t="s">
        <v>18154</v>
      </c>
      <c r="AI59" s="28" t="s">
        <v>18154</v>
      </c>
      <c r="AJ59" s="28" t="s">
        <v>18154</v>
      </c>
      <c r="AK59" s="28" t="s">
        <v>18154</v>
      </c>
      <c r="AL59" s="28">
        <v>1</v>
      </c>
      <c r="AM59" s="28" t="s">
        <v>20982</v>
      </c>
      <c r="AN59" s="50" t="s">
        <v>20983</v>
      </c>
      <c r="AO59" s="28" t="s">
        <v>18159</v>
      </c>
      <c r="AP59" s="28" t="s">
        <v>20984</v>
      </c>
      <c r="AQ59" s="28">
        <v>118</v>
      </c>
      <c r="AR59" s="28" t="s">
        <v>163</v>
      </c>
      <c r="AS59" s="50">
        <v>43989</v>
      </c>
      <c r="AT59" s="8">
        <v>3</v>
      </c>
      <c r="AU59" s="8">
        <v>1</v>
      </c>
      <c r="AV59" s="8" t="s">
        <v>24927</v>
      </c>
      <c r="AW59" s="8" t="s">
        <v>18154</v>
      </c>
      <c r="AX59" s="8" t="s">
        <v>18154</v>
      </c>
    </row>
    <row r="60" spans="1:50" hidden="1" x14ac:dyDescent="0.25">
      <c r="A60" s="4">
        <v>43989</v>
      </c>
      <c r="B60" s="2" t="s">
        <v>6</v>
      </c>
      <c r="C60" s="2" t="s">
        <v>18107</v>
      </c>
      <c r="D60" s="25">
        <v>6127</v>
      </c>
      <c r="E60" s="2"/>
      <c r="F60" s="2" t="s">
        <v>14402</v>
      </c>
      <c r="G60" s="2" t="s">
        <v>100</v>
      </c>
      <c r="H60" s="5">
        <v>0.42361111111111099</v>
      </c>
      <c r="I60" s="6">
        <v>0.50694444444444398</v>
      </c>
      <c r="J60" s="7" t="s">
        <v>18108</v>
      </c>
      <c r="K60" s="2" t="s">
        <v>240</v>
      </c>
      <c r="L60" s="2" t="s">
        <v>18107</v>
      </c>
      <c r="M60" s="2" t="s">
        <v>44</v>
      </c>
      <c r="N60" s="2" t="s">
        <v>18114</v>
      </c>
      <c r="O60" s="27" t="s">
        <v>11907</v>
      </c>
      <c r="P60" s="27">
        <v>330</v>
      </c>
      <c r="Q60" s="27" t="s">
        <v>336</v>
      </c>
      <c r="R60" s="27" t="s">
        <v>6853</v>
      </c>
      <c r="S60" s="27" t="s">
        <v>3100</v>
      </c>
      <c r="T60" s="27" t="s">
        <v>18067</v>
      </c>
      <c r="U60" s="27" t="s">
        <v>12549</v>
      </c>
      <c r="V60" s="27" t="s">
        <v>18102</v>
      </c>
      <c r="W60" s="27" t="s">
        <v>18067</v>
      </c>
      <c r="X60" s="27" t="s">
        <v>20124</v>
      </c>
      <c r="Y60" s="28" t="s">
        <v>18154</v>
      </c>
      <c r="Z60" s="28" t="s">
        <v>18154</v>
      </c>
      <c r="AA60" s="28" t="s">
        <v>18154</v>
      </c>
      <c r="AB60" s="28" t="s">
        <v>18154</v>
      </c>
      <c r="AC60" s="28" t="s">
        <v>18154</v>
      </c>
      <c r="AD60" s="28" t="s">
        <v>18154</v>
      </c>
      <c r="AE60" s="28">
        <v>1</v>
      </c>
      <c r="AF60" s="28" t="s">
        <v>18154</v>
      </c>
      <c r="AG60" s="28" t="s">
        <v>18154</v>
      </c>
      <c r="AH60" s="28" t="s">
        <v>18154</v>
      </c>
      <c r="AI60" s="28" t="s">
        <v>18154</v>
      </c>
      <c r="AJ60" s="28" t="s">
        <v>18154</v>
      </c>
      <c r="AK60" s="28" t="s">
        <v>18154</v>
      </c>
      <c r="AL60" s="28">
        <v>1</v>
      </c>
      <c r="AM60" s="28" t="s">
        <v>21032</v>
      </c>
      <c r="AN60" s="50" t="s">
        <v>21033</v>
      </c>
      <c r="AO60" s="28" t="s">
        <v>18154</v>
      </c>
      <c r="AP60" s="28" t="s">
        <v>21034</v>
      </c>
      <c r="AQ60" s="28">
        <v>52</v>
      </c>
      <c r="AR60" s="28" t="s">
        <v>11</v>
      </c>
      <c r="AS60" s="50">
        <v>43989</v>
      </c>
      <c r="AT60" s="8">
        <v>3</v>
      </c>
      <c r="AU60" s="8">
        <v>2</v>
      </c>
      <c r="AV60" s="8" t="s">
        <v>19400</v>
      </c>
      <c r="AW60" s="8" t="s">
        <v>18154</v>
      </c>
      <c r="AX60" s="8" t="s">
        <v>18154</v>
      </c>
    </row>
    <row r="61" spans="1:50" hidden="1" x14ac:dyDescent="0.25">
      <c r="A61" s="4">
        <v>43989</v>
      </c>
      <c r="B61" s="2" t="s">
        <v>6</v>
      </c>
      <c r="C61" s="2" t="s">
        <v>18107</v>
      </c>
      <c r="D61" s="25">
        <v>6437</v>
      </c>
      <c r="E61" s="2"/>
      <c r="F61" s="2" t="s">
        <v>14402</v>
      </c>
      <c r="G61" s="2" t="s">
        <v>38</v>
      </c>
      <c r="H61" s="5">
        <v>0.43055555555555602</v>
      </c>
      <c r="I61" s="6">
        <v>0.57638888888888895</v>
      </c>
      <c r="J61" s="7" t="s">
        <v>18108</v>
      </c>
      <c r="K61" s="2" t="s">
        <v>170</v>
      </c>
      <c r="L61" s="2" t="s">
        <v>18107</v>
      </c>
      <c r="M61" s="2" t="s">
        <v>308</v>
      </c>
      <c r="N61" s="2" t="s">
        <v>18111</v>
      </c>
      <c r="O61" s="27" t="s">
        <v>335</v>
      </c>
      <c r="P61" s="27">
        <v>777</v>
      </c>
      <c r="Q61" s="27" t="s">
        <v>336</v>
      </c>
      <c r="R61" s="27" t="s">
        <v>7353</v>
      </c>
      <c r="S61" s="27" t="s">
        <v>18092</v>
      </c>
      <c r="T61" s="27" t="s">
        <v>18066</v>
      </c>
      <c r="U61" s="27" t="s">
        <v>2352</v>
      </c>
      <c r="V61" s="27" t="s">
        <v>525</v>
      </c>
      <c r="W61" s="27" t="s">
        <v>18066</v>
      </c>
      <c r="X61" s="27" t="s">
        <v>18153</v>
      </c>
      <c r="Y61" s="28" t="s">
        <v>18154</v>
      </c>
      <c r="Z61" s="28" t="s">
        <v>18154</v>
      </c>
      <c r="AA61" s="28" t="s">
        <v>18154</v>
      </c>
      <c r="AB61" s="28" t="s">
        <v>18154</v>
      </c>
      <c r="AC61" s="28" t="s">
        <v>18154</v>
      </c>
      <c r="AD61" s="28" t="s">
        <v>18154</v>
      </c>
      <c r="AE61" s="28" t="s">
        <v>18154</v>
      </c>
      <c r="AF61" s="28" t="s">
        <v>18154</v>
      </c>
      <c r="AG61" s="28" t="s">
        <v>18154</v>
      </c>
      <c r="AH61" s="28" t="s">
        <v>18154</v>
      </c>
      <c r="AI61" s="28" t="s">
        <v>18154</v>
      </c>
      <c r="AJ61" s="28" t="s">
        <v>18154</v>
      </c>
      <c r="AK61" s="28" t="s">
        <v>18154</v>
      </c>
      <c r="AL61" s="28" t="s">
        <v>18154</v>
      </c>
      <c r="AM61" s="28" t="s">
        <v>18369</v>
      </c>
      <c r="AN61" s="50" t="s">
        <v>18370</v>
      </c>
      <c r="AO61" s="28" t="s">
        <v>18154</v>
      </c>
      <c r="AP61" s="28" t="s">
        <v>21096</v>
      </c>
      <c r="AQ61" s="28" t="s">
        <v>18155</v>
      </c>
      <c r="AR61" s="28" t="s">
        <v>18155</v>
      </c>
      <c r="AS61" s="50" t="s">
        <v>18155</v>
      </c>
      <c r="AT61" s="8" t="s">
        <v>18154</v>
      </c>
      <c r="AU61" s="8">
        <v>46</v>
      </c>
      <c r="AV61" s="8" t="s">
        <v>19383</v>
      </c>
      <c r="AW61" s="8" t="s">
        <v>18154</v>
      </c>
      <c r="AX61" s="8" t="s">
        <v>18154</v>
      </c>
    </row>
    <row r="62" spans="1:50" hidden="1" x14ac:dyDescent="0.25">
      <c r="A62" s="4">
        <v>43989</v>
      </c>
      <c r="B62" s="2" t="s">
        <v>6</v>
      </c>
      <c r="C62" s="2" t="s">
        <v>18107</v>
      </c>
      <c r="D62" s="25">
        <v>6140</v>
      </c>
      <c r="E62" s="2"/>
      <c r="F62" s="2" t="s">
        <v>14402</v>
      </c>
      <c r="G62" s="2" t="s">
        <v>258</v>
      </c>
      <c r="H62" s="5">
        <v>0.4375</v>
      </c>
      <c r="I62" s="6">
        <v>0.59722222222222199</v>
      </c>
      <c r="J62" s="7" t="s">
        <v>18108</v>
      </c>
      <c r="K62" s="2" t="s">
        <v>11</v>
      </c>
      <c r="L62" s="2" t="s">
        <v>18107</v>
      </c>
      <c r="M62" s="2" t="s">
        <v>13</v>
      </c>
      <c r="N62" s="2" t="s">
        <v>18114</v>
      </c>
      <c r="O62" s="27" t="s">
        <v>11907</v>
      </c>
      <c r="P62" s="27">
        <v>777</v>
      </c>
      <c r="Q62" s="27" t="s">
        <v>336</v>
      </c>
      <c r="R62" s="27" t="s">
        <v>2433</v>
      </c>
      <c r="S62" s="27" t="s">
        <v>18095</v>
      </c>
      <c r="T62" s="27" t="s">
        <v>18067</v>
      </c>
      <c r="U62" s="27" t="s">
        <v>7151</v>
      </c>
      <c r="V62" s="27" t="s">
        <v>359</v>
      </c>
      <c r="W62" s="27" t="s">
        <v>348</v>
      </c>
      <c r="X62" s="27" t="s">
        <v>19627</v>
      </c>
      <c r="Y62" s="28" t="s">
        <v>18154</v>
      </c>
      <c r="Z62" s="28" t="s">
        <v>18154</v>
      </c>
      <c r="AA62" s="28" t="s">
        <v>18154</v>
      </c>
      <c r="AB62" s="28" t="s">
        <v>18154</v>
      </c>
      <c r="AC62" s="28" t="s">
        <v>18154</v>
      </c>
      <c r="AD62" s="28" t="s">
        <v>18154</v>
      </c>
      <c r="AE62" s="28">
        <v>1</v>
      </c>
      <c r="AF62" s="28" t="s">
        <v>18154</v>
      </c>
      <c r="AG62" s="28" t="s">
        <v>18154</v>
      </c>
      <c r="AH62" s="28" t="s">
        <v>18154</v>
      </c>
      <c r="AI62" s="28" t="s">
        <v>18154</v>
      </c>
      <c r="AJ62" s="28" t="s">
        <v>18154</v>
      </c>
      <c r="AK62" s="28" t="s">
        <v>18154</v>
      </c>
      <c r="AL62" s="28" t="s">
        <v>18154</v>
      </c>
      <c r="AM62" s="28" t="s">
        <v>21147</v>
      </c>
      <c r="AN62" s="50" t="s">
        <v>21148</v>
      </c>
      <c r="AO62" s="28" t="s">
        <v>18154</v>
      </c>
      <c r="AP62" s="28" t="s">
        <v>21149</v>
      </c>
      <c r="AQ62" s="28">
        <v>25</v>
      </c>
      <c r="AR62" s="28" t="s">
        <v>11</v>
      </c>
      <c r="AS62" s="50">
        <v>43989</v>
      </c>
      <c r="AT62" s="8">
        <v>2</v>
      </c>
      <c r="AU62" s="8">
        <v>2</v>
      </c>
      <c r="AV62" s="8" t="s">
        <v>24928</v>
      </c>
      <c r="AW62" s="8" t="s">
        <v>24929</v>
      </c>
      <c r="AX62" s="8" t="s">
        <v>19627</v>
      </c>
    </row>
    <row r="63" spans="1:50" hidden="1" x14ac:dyDescent="0.25">
      <c r="A63" s="4">
        <v>43989</v>
      </c>
      <c r="B63" s="2" t="s">
        <v>6</v>
      </c>
      <c r="C63" s="2" t="s">
        <v>18107</v>
      </c>
      <c r="D63" s="25">
        <v>6205</v>
      </c>
      <c r="E63" s="2"/>
      <c r="F63" s="2" t="s">
        <v>14402</v>
      </c>
      <c r="G63" s="2" t="s">
        <v>303</v>
      </c>
      <c r="H63" s="5">
        <v>0.44097222222222199</v>
      </c>
      <c r="I63" s="6">
        <v>0.59375</v>
      </c>
      <c r="J63" s="7" t="s">
        <v>18108</v>
      </c>
      <c r="K63" s="2" t="s">
        <v>163</v>
      </c>
      <c r="L63" s="2" t="s">
        <v>18107</v>
      </c>
      <c r="M63" s="2" t="s">
        <v>304</v>
      </c>
      <c r="N63" s="2" t="s">
        <v>18111</v>
      </c>
      <c r="O63" s="27" t="s">
        <v>335</v>
      </c>
      <c r="P63" s="27">
        <v>330</v>
      </c>
      <c r="Q63" s="27" t="s">
        <v>336</v>
      </c>
      <c r="R63" s="27" t="s">
        <v>2433</v>
      </c>
      <c r="S63" s="27" t="s">
        <v>18095</v>
      </c>
      <c r="T63" s="27" t="s">
        <v>18067</v>
      </c>
      <c r="U63" s="27" t="s">
        <v>7151</v>
      </c>
      <c r="V63" s="27" t="s">
        <v>359</v>
      </c>
      <c r="W63" s="27" t="s">
        <v>348</v>
      </c>
      <c r="X63" s="27" t="s">
        <v>19661</v>
      </c>
      <c r="Y63" s="28" t="s">
        <v>18154</v>
      </c>
      <c r="Z63" s="28" t="s">
        <v>18154</v>
      </c>
      <c r="AA63" s="28" t="s">
        <v>18154</v>
      </c>
      <c r="AB63" s="28" t="s">
        <v>18154</v>
      </c>
      <c r="AC63" s="28" t="s">
        <v>18154</v>
      </c>
      <c r="AD63" s="28" t="s">
        <v>18154</v>
      </c>
      <c r="AE63" s="28">
        <v>1</v>
      </c>
      <c r="AF63" s="28" t="s">
        <v>18154</v>
      </c>
      <c r="AG63" s="28" t="s">
        <v>18154</v>
      </c>
      <c r="AH63" s="28" t="s">
        <v>18154</v>
      </c>
      <c r="AI63" s="28" t="s">
        <v>18154</v>
      </c>
      <c r="AJ63" s="28" t="s">
        <v>18154</v>
      </c>
      <c r="AK63" s="28" t="s">
        <v>18154</v>
      </c>
      <c r="AL63" s="28" t="s">
        <v>18154</v>
      </c>
      <c r="AM63" s="28" t="s">
        <v>21177</v>
      </c>
      <c r="AN63" s="50" t="s">
        <v>21178</v>
      </c>
      <c r="AO63" s="28" t="s">
        <v>18154</v>
      </c>
      <c r="AP63" s="28" t="s">
        <v>21179</v>
      </c>
      <c r="AQ63" s="28">
        <v>26</v>
      </c>
      <c r="AR63" s="28" t="s">
        <v>11</v>
      </c>
      <c r="AS63" s="50">
        <v>43989</v>
      </c>
      <c r="AT63" s="8">
        <v>2</v>
      </c>
      <c r="AU63" s="8">
        <v>2</v>
      </c>
      <c r="AV63" s="8" t="s">
        <v>24930</v>
      </c>
      <c r="AW63" s="8" t="s">
        <v>24931</v>
      </c>
      <c r="AX63" s="8" t="s">
        <v>19661</v>
      </c>
    </row>
    <row r="64" spans="1:50" hidden="1" x14ac:dyDescent="0.25">
      <c r="A64" s="4">
        <v>43989</v>
      </c>
      <c r="B64" s="2" t="s">
        <v>6</v>
      </c>
      <c r="C64" s="2" t="s">
        <v>18107</v>
      </c>
      <c r="D64" s="25">
        <v>89</v>
      </c>
      <c r="E64" s="2"/>
      <c r="F64" s="2" t="s">
        <v>14402</v>
      </c>
      <c r="G64" s="2" t="s">
        <v>42</v>
      </c>
      <c r="H64" s="5">
        <v>0.44791666666666702</v>
      </c>
      <c r="I64" s="6">
        <v>0.93402777777777801</v>
      </c>
      <c r="J64" s="7" t="s">
        <v>18108</v>
      </c>
      <c r="K64" s="2" t="s">
        <v>11</v>
      </c>
      <c r="L64" s="2" t="s">
        <v>18107</v>
      </c>
      <c r="M64" s="2" t="s">
        <v>13</v>
      </c>
      <c r="N64" s="2" t="s">
        <v>18114</v>
      </c>
      <c r="O64" s="27" t="s">
        <v>11907</v>
      </c>
      <c r="P64" s="27">
        <v>777</v>
      </c>
      <c r="Q64" s="27" t="s">
        <v>336</v>
      </c>
      <c r="R64" s="27" t="s">
        <v>5834</v>
      </c>
      <c r="S64" s="27" t="s">
        <v>18097</v>
      </c>
      <c r="T64" s="27" t="s">
        <v>349</v>
      </c>
      <c r="U64" s="27" t="s">
        <v>7151</v>
      </c>
      <c r="V64" s="27" t="s">
        <v>359</v>
      </c>
      <c r="W64" s="27" t="s">
        <v>348</v>
      </c>
      <c r="X64" s="27" t="s">
        <v>18153</v>
      </c>
      <c r="Y64" s="28" t="s">
        <v>18154</v>
      </c>
      <c r="Z64" s="28" t="s">
        <v>18154</v>
      </c>
      <c r="AA64" s="28" t="s">
        <v>18154</v>
      </c>
      <c r="AB64" s="28" t="s">
        <v>18154</v>
      </c>
      <c r="AC64" s="28" t="s">
        <v>18154</v>
      </c>
      <c r="AD64" s="28" t="s">
        <v>18154</v>
      </c>
      <c r="AE64" s="28">
        <v>1</v>
      </c>
      <c r="AF64" s="28" t="s">
        <v>18154</v>
      </c>
      <c r="AG64" s="28" t="s">
        <v>18154</v>
      </c>
      <c r="AH64" s="28" t="s">
        <v>18154</v>
      </c>
      <c r="AI64" s="28" t="s">
        <v>18154</v>
      </c>
      <c r="AJ64" s="28" t="s">
        <v>18154</v>
      </c>
      <c r="AK64" s="28" t="s">
        <v>18154</v>
      </c>
      <c r="AL64" s="28" t="s">
        <v>18154</v>
      </c>
      <c r="AM64" s="28" t="s">
        <v>21224</v>
      </c>
      <c r="AN64" s="50" t="s">
        <v>21225</v>
      </c>
      <c r="AO64" s="28" t="s">
        <v>18154</v>
      </c>
      <c r="AP64" s="28" t="s">
        <v>21226</v>
      </c>
      <c r="AQ64" s="28" t="s">
        <v>18155</v>
      </c>
      <c r="AR64" s="28" t="s">
        <v>18155</v>
      </c>
      <c r="AS64" s="50" t="s">
        <v>18155</v>
      </c>
      <c r="AT64" s="8" t="s">
        <v>18154</v>
      </c>
      <c r="AU64" s="8">
        <v>49</v>
      </c>
      <c r="AV64" s="8" t="s">
        <v>19428</v>
      </c>
      <c r="AW64" s="8" t="s">
        <v>18157</v>
      </c>
      <c r="AX64" s="8" t="s">
        <v>18155</v>
      </c>
    </row>
    <row r="65" spans="1:50" hidden="1" x14ac:dyDescent="0.25">
      <c r="A65" s="4">
        <v>43989</v>
      </c>
      <c r="B65" s="2" t="s">
        <v>6</v>
      </c>
      <c r="C65" s="2" t="s">
        <v>18107</v>
      </c>
      <c r="D65" s="25">
        <v>6616</v>
      </c>
      <c r="E65" s="2"/>
      <c r="F65" s="2" t="s">
        <v>14402</v>
      </c>
      <c r="G65" s="2" t="s">
        <v>256</v>
      </c>
      <c r="H65" s="5">
        <v>0.45486111111111099</v>
      </c>
      <c r="I65" s="6">
        <v>0.59027777777777801</v>
      </c>
      <c r="J65" s="7" t="s">
        <v>18108</v>
      </c>
      <c r="K65" s="2" t="s">
        <v>163</v>
      </c>
      <c r="L65" s="2" t="s">
        <v>18106</v>
      </c>
      <c r="M65" s="2" t="s">
        <v>307</v>
      </c>
      <c r="N65" s="2" t="s">
        <v>18114</v>
      </c>
      <c r="O65" s="27" t="s">
        <v>335</v>
      </c>
      <c r="P65" s="27">
        <v>310</v>
      </c>
      <c r="Q65" s="27" t="s">
        <v>336</v>
      </c>
      <c r="R65" s="27" t="s">
        <v>1036</v>
      </c>
      <c r="S65" s="27" t="s">
        <v>1038</v>
      </c>
      <c r="T65" s="27" t="s">
        <v>18068</v>
      </c>
      <c r="U65" s="27" t="s">
        <v>7151</v>
      </c>
      <c r="V65" s="27" t="s">
        <v>359</v>
      </c>
      <c r="W65" s="27" t="s">
        <v>348</v>
      </c>
      <c r="X65" s="27" t="s">
        <v>18229</v>
      </c>
      <c r="Y65" s="28" t="s">
        <v>18154</v>
      </c>
      <c r="Z65" s="28" t="s">
        <v>18154</v>
      </c>
      <c r="AA65" s="28" t="s">
        <v>18154</v>
      </c>
      <c r="AB65" s="28" t="s">
        <v>18154</v>
      </c>
      <c r="AC65" s="28" t="s">
        <v>18154</v>
      </c>
      <c r="AD65" s="28" t="s">
        <v>18154</v>
      </c>
      <c r="AE65" s="28">
        <v>1</v>
      </c>
      <c r="AF65" s="28" t="s">
        <v>18154</v>
      </c>
      <c r="AG65" s="28" t="s">
        <v>18154</v>
      </c>
      <c r="AH65" s="28" t="s">
        <v>18154</v>
      </c>
      <c r="AI65" s="28" t="s">
        <v>18154</v>
      </c>
      <c r="AJ65" s="28" t="s">
        <v>18154</v>
      </c>
      <c r="AK65" s="28" t="s">
        <v>18154</v>
      </c>
      <c r="AL65" s="28" t="s">
        <v>18154</v>
      </c>
      <c r="AM65" s="28" t="s">
        <v>21267</v>
      </c>
      <c r="AN65" s="50" t="s">
        <v>21268</v>
      </c>
      <c r="AO65" s="28" t="s">
        <v>18154</v>
      </c>
      <c r="AP65" s="28" t="s">
        <v>21269</v>
      </c>
      <c r="AQ65" s="28">
        <v>38</v>
      </c>
      <c r="AR65" s="28" t="s">
        <v>163</v>
      </c>
      <c r="AS65" s="50">
        <v>43989</v>
      </c>
      <c r="AT65" s="8">
        <v>2</v>
      </c>
      <c r="AU65" s="8">
        <v>2</v>
      </c>
      <c r="AV65" s="8" t="s">
        <v>20107</v>
      </c>
      <c r="AW65" s="8" t="s">
        <v>24824</v>
      </c>
      <c r="AX65" s="8" t="s">
        <v>18229</v>
      </c>
    </row>
    <row r="66" spans="1:50" hidden="1" x14ac:dyDescent="0.25">
      <c r="A66" s="4">
        <v>43989</v>
      </c>
      <c r="B66" s="2" t="s">
        <v>6</v>
      </c>
      <c r="C66" s="2" t="s">
        <v>18107</v>
      </c>
      <c r="D66" s="25">
        <v>6588</v>
      </c>
      <c r="E66" s="2"/>
      <c r="F66" s="2" t="s">
        <v>14402</v>
      </c>
      <c r="G66" s="2" t="s">
        <v>305</v>
      </c>
      <c r="H66" s="5">
        <v>0.45833333333333298</v>
      </c>
      <c r="I66" s="6">
        <v>0.58680555555555602</v>
      </c>
      <c r="J66" s="7" t="s">
        <v>18108</v>
      </c>
      <c r="K66" s="2" t="s">
        <v>163</v>
      </c>
      <c r="L66" s="2" t="s">
        <v>18107</v>
      </c>
      <c r="M66" s="2" t="s">
        <v>304</v>
      </c>
      <c r="N66" s="2" t="s">
        <v>18111</v>
      </c>
      <c r="O66" s="27" t="s">
        <v>335</v>
      </c>
      <c r="P66" s="27">
        <v>330</v>
      </c>
      <c r="Q66" s="27" t="s">
        <v>336</v>
      </c>
      <c r="R66" s="27" t="s">
        <v>10396</v>
      </c>
      <c r="S66" s="27" t="s">
        <v>1038</v>
      </c>
      <c r="T66" s="27" t="s">
        <v>18068</v>
      </c>
      <c r="U66" s="27" t="s">
        <v>7151</v>
      </c>
      <c r="V66" s="27" t="s">
        <v>359</v>
      </c>
      <c r="W66" s="27" t="s">
        <v>348</v>
      </c>
      <c r="X66" s="27" t="s">
        <v>19284</v>
      </c>
      <c r="Y66" s="28" t="s">
        <v>18154</v>
      </c>
      <c r="Z66" s="28" t="s">
        <v>18154</v>
      </c>
      <c r="AA66" s="28" t="s">
        <v>18154</v>
      </c>
      <c r="AB66" s="28" t="s">
        <v>18154</v>
      </c>
      <c r="AC66" s="28" t="s">
        <v>18154</v>
      </c>
      <c r="AD66" s="28" t="s">
        <v>18154</v>
      </c>
      <c r="AE66" s="28">
        <v>1</v>
      </c>
      <c r="AF66" s="28" t="s">
        <v>18154</v>
      </c>
      <c r="AG66" s="28" t="s">
        <v>18154</v>
      </c>
      <c r="AH66" s="28" t="s">
        <v>18154</v>
      </c>
      <c r="AI66" s="28" t="s">
        <v>18154</v>
      </c>
      <c r="AJ66" s="28" t="s">
        <v>18154</v>
      </c>
      <c r="AK66" s="28" t="s">
        <v>18154</v>
      </c>
      <c r="AL66" s="28" t="s">
        <v>18154</v>
      </c>
      <c r="AM66" s="28" t="s">
        <v>21277</v>
      </c>
      <c r="AN66" s="50" t="s">
        <v>21278</v>
      </c>
      <c r="AO66" s="28" t="s">
        <v>18154</v>
      </c>
      <c r="AP66" s="28" t="s">
        <v>21279</v>
      </c>
      <c r="AQ66" s="28">
        <v>30</v>
      </c>
      <c r="AR66" s="28" t="s">
        <v>11</v>
      </c>
      <c r="AS66" s="50">
        <v>43989</v>
      </c>
      <c r="AT66" s="8">
        <v>2</v>
      </c>
      <c r="AU66" s="8">
        <v>2</v>
      </c>
      <c r="AV66" s="8" t="s">
        <v>24932</v>
      </c>
      <c r="AW66" s="8" t="s">
        <v>24933</v>
      </c>
      <c r="AX66" s="8" t="s">
        <v>19284</v>
      </c>
    </row>
    <row r="67" spans="1:50" hidden="1" x14ac:dyDescent="0.25">
      <c r="A67" s="4">
        <v>43989</v>
      </c>
      <c r="B67" s="2" t="s">
        <v>6</v>
      </c>
      <c r="C67" s="2" t="s">
        <v>18107</v>
      </c>
      <c r="D67" s="25">
        <v>6050</v>
      </c>
      <c r="E67" s="2"/>
      <c r="F67" s="2" t="s">
        <v>14402</v>
      </c>
      <c r="G67" s="2" t="s">
        <v>155</v>
      </c>
      <c r="H67" s="5">
        <v>0.47222222222222199</v>
      </c>
      <c r="I67" s="6">
        <v>0.59027777777777801</v>
      </c>
      <c r="J67" s="7" t="s">
        <v>18108</v>
      </c>
      <c r="K67" s="2" t="s">
        <v>151</v>
      </c>
      <c r="L67" s="2" t="s">
        <v>18107</v>
      </c>
      <c r="M67" s="2" t="s">
        <v>13</v>
      </c>
      <c r="N67" s="2" t="s">
        <v>18114</v>
      </c>
      <c r="O67" s="27" t="s">
        <v>11907</v>
      </c>
      <c r="P67" s="27">
        <v>777</v>
      </c>
      <c r="Q67" s="27" t="s">
        <v>336</v>
      </c>
      <c r="R67" s="27" t="s">
        <v>2364</v>
      </c>
      <c r="S67" s="27" t="s">
        <v>741</v>
      </c>
      <c r="T67" s="27" t="s">
        <v>10370</v>
      </c>
      <c r="U67" s="27" t="s">
        <v>3980</v>
      </c>
      <c r="V67" s="27" t="s">
        <v>2855</v>
      </c>
      <c r="W67" s="27" t="s">
        <v>10370</v>
      </c>
      <c r="X67" s="27" t="s">
        <v>19078</v>
      </c>
      <c r="Y67" s="28" t="s">
        <v>18154</v>
      </c>
      <c r="Z67" s="28" t="s">
        <v>18154</v>
      </c>
      <c r="AA67" s="28" t="s">
        <v>18154</v>
      </c>
      <c r="AB67" s="28" t="s">
        <v>18154</v>
      </c>
      <c r="AC67" s="28" t="s">
        <v>18154</v>
      </c>
      <c r="AD67" s="28" t="s">
        <v>18154</v>
      </c>
      <c r="AE67" s="28">
        <v>1</v>
      </c>
      <c r="AF67" s="28" t="s">
        <v>18154</v>
      </c>
      <c r="AG67" s="28" t="s">
        <v>18154</v>
      </c>
      <c r="AH67" s="28" t="s">
        <v>18154</v>
      </c>
      <c r="AI67" s="28" t="s">
        <v>18154</v>
      </c>
      <c r="AJ67" s="28" t="s">
        <v>18154</v>
      </c>
      <c r="AK67" s="28" t="s">
        <v>18154</v>
      </c>
      <c r="AL67" s="28">
        <v>1</v>
      </c>
      <c r="AM67" s="28" t="s">
        <v>21394</v>
      </c>
      <c r="AN67" s="50" t="s">
        <v>21395</v>
      </c>
      <c r="AO67" s="28" t="s">
        <v>18154</v>
      </c>
      <c r="AP67" s="28" t="s">
        <v>21396</v>
      </c>
      <c r="AQ67" s="28">
        <v>17</v>
      </c>
      <c r="AR67" s="28" t="s">
        <v>11</v>
      </c>
      <c r="AS67" s="50">
        <v>43989</v>
      </c>
      <c r="AT67" s="8">
        <v>3</v>
      </c>
      <c r="AU67" s="8">
        <v>2</v>
      </c>
      <c r="AV67" s="8" t="s">
        <v>18364</v>
      </c>
      <c r="AW67" s="8" t="s">
        <v>18154</v>
      </c>
      <c r="AX67" s="8" t="s">
        <v>18154</v>
      </c>
    </row>
    <row r="68" spans="1:50" hidden="1" x14ac:dyDescent="0.25">
      <c r="A68" s="4">
        <v>43989</v>
      </c>
      <c r="B68" s="2" t="s">
        <v>6</v>
      </c>
      <c r="C68" s="2" t="s">
        <v>18107</v>
      </c>
      <c r="D68" s="25">
        <v>2459</v>
      </c>
      <c r="E68" s="2"/>
      <c r="F68" s="2" t="s">
        <v>14402</v>
      </c>
      <c r="G68" s="2" t="s">
        <v>266</v>
      </c>
      <c r="H68" s="5">
        <v>0.47569444444444398</v>
      </c>
      <c r="I68" s="6">
        <v>0.54861111111111105</v>
      </c>
      <c r="J68" s="7" t="s">
        <v>18108</v>
      </c>
      <c r="K68" s="2" t="s">
        <v>11</v>
      </c>
      <c r="L68" s="2" t="s">
        <v>18107</v>
      </c>
      <c r="M68" s="17">
        <v>333</v>
      </c>
      <c r="N68" s="2" t="s">
        <v>18504</v>
      </c>
      <c r="O68" s="27" t="s">
        <v>11907</v>
      </c>
      <c r="P68" s="27">
        <v>330</v>
      </c>
      <c r="Q68" s="27" t="s">
        <v>336</v>
      </c>
      <c r="R68" s="27" t="s">
        <v>566</v>
      </c>
      <c r="S68" s="27" t="s">
        <v>359</v>
      </c>
      <c r="T68" s="27" t="s">
        <v>348</v>
      </c>
      <c r="U68" s="27" t="s">
        <v>7151</v>
      </c>
      <c r="V68" s="27" t="s">
        <v>359</v>
      </c>
      <c r="W68" s="27" t="s">
        <v>348</v>
      </c>
      <c r="X68" s="27" t="s">
        <v>20259</v>
      </c>
      <c r="Y68" s="28" t="s">
        <v>18154</v>
      </c>
      <c r="Z68" s="28" t="s">
        <v>18154</v>
      </c>
      <c r="AA68" s="28" t="s">
        <v>18154</v>
      </c>
      <c r="AB68" s="28" t="s">
        <v>18154</v>
      </c>
      <c r="AC68" s="28" t="s">
        <v>18154</v>
      </c>
      <c r="AD68" s="28" t="s">
        <v>18154</v>
      </c>
      <c r="AE68" s="28">
        <v>1</v>
      </c>
      <c r="AF68" s="28" t="s">
        <v>18154</v>
      </c>
      <c r="AG68" s="28" t="s">
        <v>18154</v>
      </c>
      <c r="AH68" s="28" t="s">
        <v>18154</v>
      </c>
      <c r="AI68" s="28" t="s">
        <v>18154</v>
      </c>
      <c r="AJ68" s="28" t="s">
        <v>18154</v>
      </c>
      <c r="AK68" s="28" t="s">
        <v>18154</v>
      </c>
      <c r="AL68" s="28" t="s">
        <v>18154</v>
      </c>
      <c r="AM68" s="28" t="s">
        <v>21406</v>
      </c>
      <c r="AN68" s="50" t="s">
        <v>21407</v>
      </c>
      <c r="AO68" s="28" t="s">
        <v>18154</v>
      </c>
      <c r="AP68" s="28" t="s">
        <v>21408</v>
      </c>
      <c r="AQ68" s="28">
        <v>64</v>
      </c>
      <c r="AR68" s="28" t="s">
        <v>11</v>
      </c>
      <c r="AS68" s="50">
        <v>43989</v>
      </c>
      <c r="AT68" s="8">
        <v>2</v>
      </c>
      <c r="AU68" s="8">
        <v>2</v>
      </c>
      <c r="AV68" s="8" t="s">
        <v>24934</v>
      </c>
      <c r="AW68" s="8" t="s">
        <v>24935</v>
      </c>
      <c r="AX68" s="8" t="s">
        <v>20259</v>
      </c>
    </row>
    <row r="69" spans="1:50" hidden="1" x14ac:dyDescent="0.25">
      <c r="A69" s="4">
        <v>43989</v>
      </c>
      <c r="B69" s="2" t="s">
        <v>6</v>
      </c>
      <c r="C69" s="2" t="s">
        <v>18107</v>
      </c>
      <c r="D69" s="25">
        <v>6133</v>
      </c>
      <c r="E69" s="2"/>
      <c r="F69" s="2" t="s">
        <v>14402</v>
      </c>
      <c r="G69" s="2" t="s">
        <v>11</v>
      </c>
      <c r="H69" s="5">
        <v>0.48263888888888901</v>
      </c>
      <c r="I69" s="6">
        <v>0.65277777777777801</v>
      </c>
      <c r="J69" s="7" t="s">
        <v>18108</v>
      </c>
      <c r="K69" s="2" t="s">
        <v>258</v>
      </c>
      <c r="L69" s="2" t="s">
        <v>18107</v>
      </c>
      <c r="M69" s="2" t="s">
        <v>13</v>
      </c>
      <c r="N69" s="2" t="s">
        <v>18114</v>
      </c>
      <c r="O69" s="27" t="s">
        <v>11907</v>
      </c>
      <c r="P69" s="27">
        <v>777</v>
      </c>
      <c r="Q69" s="27" t="s">
        <v>336</v>
      </c>
      <c r="R69" s="27" t="s">
        <v>7151</v>
      </c>
      <c r="S69" s="27" t="s">
        <v>359</v>
      </c>
      <c r="T69" s="27" t="s">
        <v>348</v>
      </c>
      <c r="U69" s="27" t="s">
        <v>2433</v>
      </c>
      <c r="V69" s="27" t="s">
        <v>18095</v>
      </c>
      <c r="W69" s="27" t="s">
        <v>18067</v>
      </c>
      <c r="X69" s="27" t="s">
        <v>19627</v>
      </c>
      <c r="Y69" s="28" t="s">
        <v>18154</v>
      </c>
      <c r="Z69" s="28" t="s">
        <v>18154</v>
      </c>
      <c r="AA69" s="28" t="s">
        <v>18154</v>
      </c>
      <c r="AB69" s="28" t="s">
        <v>18154</v>
      </c>
      <c r="AC69" s="28" t="s">
        <v>18154</v>
      </c>
      <c r="AD69" s="28" t="s">
        <v>18154</v>
      </c>
      <c r="AE69" s="28">
        <v>1</v>
      </c>
      <c r="AF69" s="28" t="s">
        <v>18154</v>
      </c>
      <c r="AG69" s="28" t="s">
        <v>18154</v>
      </c>
      <c r="AH69" s="28" t="s">
        <v>18154</v>
      </c>
      <c r="AI69" s="28" t="s">
        <v>18154</v>
      </c>
      <c r="AJ69" s="28" t="s">
        <v>18154</v>
      </c>
      <c r="AK69" s="28" t="s">
        <v>18154</v>
      </c>
      <c r="AL69" s="28">
        <v>1</v>
      </c>
      <c r="AM69" s="28" t="s">
        <v>21485</v>
      </c>
      <c r="AN69" s="50" t="s">
        <v>21486</v>
      </c>
      <c r="AO69" s="28" t="s">
        <v>18159</v>
      </c>
      <c r="AP69" s="28" t="s">
        <v>21487</v>
      </c>
      <c r="AQ69" s="28">
        <v>151</v>
      </c>
      <c r="AR69" s="28" t="s">
        <v>11</v>
      </c>
      <c r="AS69" s="50">
        <v>43989</v>
      </c>
      <c r="AT69" s="8">
        <v>2</v>
      </c>
      <c r="AU69" s="8">
        <v>1</v>
      </c>
      <c r="AV69" s="8" t="s">
        <v>18750</v>
      </c>
      <c r="AW69" s="8" t="s">
        <v>18154</v>
      </c>
      <c r="AX69" s="8" t="s">
        <v>18154</v>
      </c>
    </row>
    <row r="70" spans="1:50" hidden="1" x14ac:dyDescent="0.25">
      <c r="A70" s="4">
        <v>43989</v>
      </c>
      <c r="B70" s="2" t="s">
        <v>6</v>
      </c>
      <c r="C70" s="2" t="s">
        <v>18107</v>
      </c>
      <c r="D70" s="25">
        <v>6490</v>
      </c>
      <c r="E70" s="2"/>
      <c r="F70" s="2" t="s">
        <v>14402</v>
      </c>
      <c r="G70" s="2" t="s">
        <v>163</v>
      </c>
      <c r="H70" s="5">
        <v>0.49652777777777801</v>
      </c>
      <c r="I70" s="6">
        <v>0.65972222222222199</v>
      </c>
      <c r="J70" s="7" t="s">
        <v>18108</v>
      </c>
      <c r="K70" s="2" t="s">
        <v>312</v>
      </c>
      <c r="L70" s="2" t="s">
        <v>18107</v>
      </c>
      <c r="M70" s="2" t="s">
        <v>308</v>
      </c>
      <c r="N70" s="2" t="s">
        <v>18111</v>
      </c>
      <c r="O70" s="27" t="s">
        <v>335</v>
      </c>
      <c r="P70" s="27">
        <v>777</v>
      </c>
      <c r="Q70" s="27" t="s">
        <v>336</v>
      </c>
      <c r="R70" s="27" t="s">
        <v>7151</v>
      </c>
      <c r="S70" s="27" t="s">
        <v>359</v>
      </c>
      <c r="T70" s="27" t="s">
        <v>348</v>
      </c>
      <c r="U70" s="27" t="s">
        <v>18065</v>
      </c>
      <c r="V70" s="27" t="s">
        <v>1572</v>
      </c>
      <c r="W70" s="27" t="s">
        <v>349</v>
      </c>
      <c r="X70" s="27" t="s">
        <v>18249</v>
      </c>
      <c r="Y70" s="28" t="s">
        <v>18154</v>
      </c>
      <c r="Z70" s="28" t="s">
        <v>18154</v>
      </c>
      <c r="AA70" s="28" t="s">
        <v>18154</v>
      </c>
      <c r="AB70" s="28" t="s">
        <v>18154</v>
      </c>
      <c r="AC70" s="28" t="s">
        <v>18154</v>
      </c>
      <c r="AD70" s="28" t="s">
        <v>18154</v>
      </c>
      <c r="AE70" s="28">
        <v>1</v>
      </c>
      <c r="AF70" s="28" t="s">
        <v>18154</v>
      </c>
      <c r="AG70" s="28" t="s">
        <v>18154</v>
      </c>
      <c r="AH70" s="28" t="s">
        <v>18154</v>
      </c>
      <c r="AI70" s="28" t="s">
        <v>18154</v>
      </c>
      <c r="AJ70" s="28" t="s">
        <v>18154</v>
      </c>
      <c r="AK70" s="28" t="s">
        <v>18154</v>
      </c>
      <c r="AL70" s="28">
        <v>1</v>
      </c>
      <c r="AM70" s="28" t="s">
        <v>21624</v>
      </c>
      <c r="AN70" s="50" t="s">
        <v>21625</v>
      </c>
      <c r="AO70" s="28" t="s">
        <v>18159</v>
      </c>
      <c r="AP70" s="28" t="s">
        <v>21626</v>
      </c>
      <c r="AQ70" s="28">
        <v>157</v>
      </c>
      <c r="AR70" s="28" t="s">
        <v>163</v>
      </c>
      <c r="AS70" s="50">
        <v>43989</v>
      </c>
      <c r="AT70" s="8">
        <v>3</v>
      </c>
      <c r="AU70" s="8">
        <v>1</v>
      </c>
      <c r="AV70" s="8" t="s">
        <v>18391</v>
      </c>
      <c r="AW70" s="8" t="s">
        <v>18154</v>
      </c>
      <c r="AX70" s="8" t="s">
        <v>18154</v>
      </c>
    </row>
    <row r="71" spans="1:50" hidden="1" x14ac:dyDescent="0.25">
      <c r="A71" s="4">
        <v>43989</v>
      </c>
      <c r="B71" s="2" t="s">
        <v>6</v>
      </c>
      <c r="C71" s="2" t="s">
        <v>18107</v>
      </c>
      <c r="D71" s="25">
        <v>6506</v>
      </c>
      <c r="E71" s="2"/>
      <c r="F71" s="2" t="s">
        <v>14402</v>
      </c>
      <c r="G71" s="2" t="s">
        <v>163</v>
      </c>
      <c r="H71" s="5">
        <v>0.5</v>
      </c>
      <c r="I71" s="6">
        <v>0.88541666666666696</v>
      </c>
      <c r="J71" s="7" t="s">
        <v>18108</v>
      </c>
      <c r="K71" s="2" t="s">
        <v>61</v>
      </c>
      <c r="L71" s="2" t="s">
        <v>18107</v>
      </c>
      <c r="M71" s="2" t="s">
        <v>304</v>
      </c>
      <c r="N71" s="2" t="s">
        <v>18111</v>
      </c>
      <c r="O71" s="27" t="s">
        <v>335</v>
      </c>
      <c r="P71" s="27">
        <v>330</v>
      </c>
      <c r="Q71" s="27" t="s">
        <v>336</v>
      </c>
      <c r="R71" s="27" t="s">
        <v>7151</v>
      </c>
      <c r="S71" s="27" t="s">
        <v>359</v>
      </c>
      <c r="T71" s="27" t="s">
        <v>348</v>
      </c>
      <c r="U71" s="27" t="s">
        <v>15218</v>
      </c>
      <c r="V71" s="27" t="s">
        <v>798</v>
      </c>
      <c r="W71" s="27" t="s">
        <v>350</v>
      </c>
      <c r="X71" s="27" t="s">
        <v>24936</v>
      </c>
      <c r="Y71" s="28" t="s">
        <v>18154</v>
      </c>
      <c r="Z71" s="28" t="s">
        <v>18154</v>
      </c>
      <c r="AA71" s="28" t="s">
        <v>18154</v>
      </c>
      <c r="AB71" s="28" t="s">
        <v>18154</v>
      </c>
      <c r="AC71" s="28" t="s">
        <v>18154</v>
      </c>
      <c r="AD71" s="28" t="s">
        <v>18154</v>
      </c>
      <c r="AE71" s="28">
        <v>1</v>
      </c>
      <c r="AF71" s="28" t="s">
        <v>18154</v>
      </c>
      <c r="AG71" s="28" t="s">
        <v>18154</v>
      </c>
      <c r="AH71" s="28" t="s">
        <v>18154</v>
      </c>
      <c r="AI71" s="28" t="s">
        <v>18154</v>
      </c>
      <c r="AJ71" s="28" t="s">
        <v>18154</v>
      </c>
      <c r="AK71" s="28" t="s">
        <v>18154</v>
      </c>
      <c r="AL71" s="28">
        <v>1</v>
      </c>
      <c r="AM71" s="28" t="s">
        <v>21672</v>
      </c>
      <c r="AN71" s="50" t="s">
        <v>21673</v>
      </c>
      <c r="AO71" s="28" t="s">
        <v>18159</v>
      </c>
      <c r="AP71" s="28" t="s">
        <v>21674</v>
      </c>
      <c r="AQ71" s="28">
        <v>159</v>
      </c>
      <c r="AR71" s="28" t="s">
        <v>163</v>
      </c>
      <c r="AS71" s="50">
        <v>43989</v>
      </c>
      <c r="AT71" s="8">
        <v>3</v>
      </c>
      <c r="AU71" s="8">
        <v>1</v>
      </c>
      <c r="AV71" s="8" t="s">
        <v>18598</v>
      </c>
      <c r="AW71" s="8" t="s">
        <v>18154</v>
      </c>
      <c r="AX71" s="8" t="s">
        <v>18154</v>
      </c>
    </row>
    <row r="72" spans="1:50" hidden="1" x14ac:dyDescent="0.25">
      <c r="A72" s="4">
        <v>43989</v>
      </c>
      <c r="B72" s="2" t="s">
        <v>6</v>
      </c>
      <c r="C72" s="2" t="s">
        <v>18107</v>
      </c>
      <c r="D72" s="25">
        <v>2417</v>
      </c>
      <c r="E72" s="2"/>
      <c r="F72" s="2" t="s">
        <v>14402</v>
      </c>
      <c r="G72" s="2" t="s">
        <v>67</v>
      </c>
      <c r="H72" s="5">
        <v>0.50347222222222199</v>
      </c>
      <c r="I72" s="6">
        <v>0.56597222222222199</v>
      </c>
      <c r="J72" s="7" t="s">
        <v>18108</v>
      </c>
      <c r="K72" s="2" t="s">
        <v>11</v>
      </c>
      <c r="L72" s="2" t="s">
        <v>18107</v>
      </c>
      <c r="M72" s="17">
        <v>333</v>
      </c>
      <c r="N72" s="2" t="s">
        <v>18504</v>
      </c>
      <c r="O72" s="27" t="s">
        <v>11907</v>
      </c>
      <c r="P72" s="27">
        <v>330</v>
      </c>
      <c r="Q72" s="27" t="s">
        <v>336</v>
      </c>
      <c r="R72" s="27" t="s">
        <v>1555</v>
      </c>
      <c r="S72" s="27" t="s">
        <v>359</v>
      </c>
      <c r="T72" s="27" t="s">
        <v>348</v>
      </c>
      <c r="U72" s="27" t="s">
        <v>7151</v>
      </c>
      <c r="V72" s="27" t="s">
        <v>359</v>
      </c>
      <c r="W72" s="27" t="s">
        <v>348</v>
      </c>
      <c r="X72" s="27" t="s">
        <v>19937</v>
      </c>
      <c r="Y72" s="28" t="s">
        <v>18154</v>
      </c>
      <c r="Z72" s="28" t="s">
        <v>18154</v>
      </c>
      <c r="AA72" s="28" t="s">
        <v>18154</v>
      </c>
      <c r="AB72" s="28" t="s">
        <v>18154</v>
      </c>
      <c r="AC72" s="28" t="s">
        <v>18154</v>
      </c>
      <c r="AD72" s="28" t="s">
        <v>18154</v>
      </c>
      <c r="AE72" s="28">
        <v>1</v>
      </c>
      <c r="AF72" s="28" t="s">
        <v>18154</v>
      </c>
      <c r="AG72" s="28" t="s">
        <v>18154</v>
      </c>
      <c r="AH72" s="28" t="s">
        <v>18154</v>
      </c>
      <c r="AI72" s="28" t="s">
        <v>18154</v>
      </c>
      <c r="AJ72" s="28" t="s">
        <v>18154</v>
      </c>
      <c r="AK72" s="28" t="s">
        <v>18154</v>
      </c>
      <c r="AL72" s="28" t="s">
        <v>18154</v>
      </c>
      <c r="AM72" s="28" t="s">
        <v>21705</v>
      </c>
      <c r="AN72" s="50" t="s">
        <v>21706</v>
      </c>
      <c r="AO72" s="28" t="s">
        <v>18154</v>
      </c>
      <c r="AP72" s="28" t="s">
        <v>21707</v>
      </c>
      <c r="AQ72" s="28">
        <v>75</v>
      </c>
      <c r="AR72" s="28" t="s">
        <v>11</v>
      </c>
      <c r="AS72" s="50">
        <v>43989</v>
      </c>
      <c r="AT72" s="8">
        <v>2</v>
      </c>
      <c r="AU72" s="8">
        <v>2</v>
      </c>
      <c r="AV72" s="8" t="s">
        <v>18386</v>
      </c>
      <c r="AW72" s="8" t="s">
        <v>18387</v>
      </c>
      <c r="AX72" s="8" t="s">
        <v>19937</v>
      </c>
    </row>
    <row r="73" spans="1:50" hidden="1" x14ac:dyDescent="0.25">
      <c r="A73" s="4">
        <v>43989</v>
      </c>
      <c r="B73" s="2" t="s">
        <v>6</v>
      </c>
      <c r="C73" s="2" t="s">
        <v>18107</v>
      </c>
      <c r="D73" s="25">
        <v>6220</v>
      </c>
      <c r="E73" s="2"/>
      <c r="F73" s="2" t="s">
        <v>14402</v>
      </c>
      <c r="G73" s="2" t="s">
        <v>89</v>
      </c>
      <c r="H73" s="5">
        <v>0.51388888888888895</v>
      </c>
      <c r="I73" s="6">
        <v>0.75</v>
      </c>
      <c r="J73" s="7" t="s">
        <v>18108</v>
      </c>
      <c r="K73" s="2" t="s">
        <v>37</v>
      </c>
      <c r="L73" s="2" t="s">
        <v>18107</v>
      </c>
      <c r="M73" s="2" t="s">
        <v>304</v>
      </c>
      <c r="N73" s="2" t="s">
        <v>18111</v>
      </c>
      <c r="O73" s="27" t="s">
        <v>335</v>
      </c>
      <c r="P73" s="27">
        <v>330</v>
      </c>
      <c r="Q73" s="27" t="s">
        <v>336</v>
      </c>
      <c r="R73" s="27" t="s">
        <v>944</v>
      </c>
      <c r="S73" s="27" t="s">
        <v>939</v>
      </c>
      <c r="T73" s="27" t="s">
        <v>349</v>
      </c>
      <c r="U73" s="27" t="s">
        <v>2901</v>
      </c>
      <c r="V73" s="27" t="s">
        <v>429</v>
      </c>
      <c r="W73" s="27" t="s">
        <v>349</v>
      </c>
      <c r="X73" s="27" t="s">
        <v>18212</v>
      </c>
      <c r="Y73" s="28" t="s">
        <v>18154</v>
      </c>
      <c r="Z73" s="28" t="s">
        <v>18154</v>
      </c>
      <c r="AA73" s="28" t="s">
        <v>18154</v>
      </c>
      <c r="AB73" s="28" t="s">
        <v>18154</v>
      </c>
      <c r="AC73" s="28" t="s">
        <v>18154</v>
      </c>
      <c r="AD73" s="28" t="s">
        <v>18154</v>
      </c>
      <c r="AE73" s="28">
        <v>1</v>
      </c>
      <c r="AF73" s="28" t="s">
        <v>18154</v>
      </c>
      <c r="AG73" s="28" t="s">
        <v>18154</v>
      </c>
      <c r="AH73" s="28" t="s">
        <v>18154</v>
      </c>
      <c r="AI73" s="28" t="s">
        <v>18154</v>
      </c>
      <c r="AJ73" s="28" t="s">
        <v>18154</v>
      </c>
      <c r="AK73" s="28" t="s">
        <v>18154</v>
      </c>
      <c r="AL73" s="28">
        <v>1</v>
      </c>
      <c r="AM73" s="28" t="s">
        <v>21775</v>
      </c>
      <c r="AN73" s="50" t="s">
        <v>21776</v>
      </c>
      <c r="AO73" s="28" t="s">
        <v>18154</v>
      </c>
      <c r="AP73" s="28" t="s">
        <v>21777</v>
      </c>
      <c r="AQ73" s="28">
        <v>33</v>
      </c>
      <c r="AR73" s="28" t="s">
        <v>163</v>
      </c>
      <c r="AS73" s="50">
        <v>43989</v>
      </c>
      <c r="AT73" s="8">
        <v>4</v>
      </c>
      <c r="AU73" s="8">
        <v>2</v>
      </c>
      <c r="AV73" s="8" t="s">
        <v>19444</v>
      </c>
      <c r="AW73" s="8" t="s">
        <v>18154</v>
      </c>
      <c r="AX73" s="8" t="s">
        <v>18154</v>
      </c>
    </row>
    <row r="74" spans="1:50" hidden="1" x14ac:dyDescent="0.25">
      <c r="A74" s="4">
        <v>43989</v>
      </c>
      <c r="B74" s="2" t="s">
        <v>6</v>
      </c>
      <c r="C74" s="2" t="s">
        <v>18107</v>
      </c>
      <c r="D74" s="25">
        <v>6061</v>
      </c>
      <c r="E74" s="2"/>
      <c r="F74" s="2" t="s">
        <v>14402</v>
      </c>
      <c r="G74" s="2" t="s">
        <v>158</v>
      </c>
      <c r="H74" s="5">
        <v>0.51736111111111105</v>
      </c>
      <c r="I74" s="6">
        <v>0.69444444444444398</v>
      </c>
      <c r="J74" s="7" t="s">
        <v>18108</v>
      </c>
      <c r="K74" s="2" t="s">
        <v>152</v>
      </c>
      <c r="L74" s="2" t="s">
        <v>18107</v>
      </c>
      <c r="M74" s="2" t="s">
        <v>44</v>
      </c>
      <c r="N74" s="2" t="s">
        <v>18114</v>
      </c>
      <c r="O74" s="27" t="s">
        <v>11907</v>
      </c>
      <c r="P74" s="27">
        <v>330</v>
      </c>
      <c r="Q74" s="27" t="s">
        <v>336</v>
      </c>
      <c r="R74" s="27" t="s">
        <v>3432</v>
      </c>
      <c r="S74" s="27" t="s">
        <v>600</v>
      </c>
      <c r="T74" s="27" t="s">
        <v>10370</v>
      </c>
      <c r="U74" s="27" t="s">
        <v>8921</v>
      </c>
      <c r="V74" s="27" t="s">
        <v>441</v>
      </c>
      <c r="W74" s="27" t="s">
        <v>10370</v>
      </c>
      <c r="X74" s="27" t="s">
        <v>18153</v>
      </c>
      <c r="Y74" s="28" t="s">
        <v>18154</v>
      </c>
      <c r="Z74" s="28" t="s">
        <v>18154</v>
      </c>
      <c r="AA74" s="28" t="s">
        <v>18154</v>
      </c>
      <c r="AB74" s="28" t="s">
        <v>18154</v>
      </c>
      <c r="AC74" s="28" t="s">
        <v>18154</v>
      </c>
      <c r="AD74" s="28" t="s">
        <v>18154</v>
      </c>
      <c r="AE74" s="28">
        <v>1</v>
      </c>
      <c r="AF74" s="28" t="s">
        <v>18154</v>
      </c>
      <c r="AG74" s="28" t="s">
        <v>18154</v>
      </c>
      <c r="AH74" s="28" t="s">
        <v>18154</v>
      </c>
      <c r="AI74" s="28" t="s">
        <v>18154</v>
      </c>
      <c r="AJ74" s="28" t="s">
        <v>18154</v>
      </c>
      <c r="AK74" s="28" t="s">
        <v>18154</v>
      </c>
      <c r="AL74" s="28" t="s">
        <v>18154</v>
      </c>
      <c r="AM74" s="28" t="s">
        <v>21802</v>
      </c>
      <c r="AN74" s="50" t="s">
        <v>21803</v>
      </c>
      <c r="AO74" s="28" t="s">
        <v>18154</v>
      </c>
      <c r="AP74" s="28" t="s">
        <v>21804</v>
      </c>
      <c r="AQ74" s="28" t="s">
        <v>18155</v>
      </c>
      <c r="AR74" s="28" t="s">
        <v>18155</v>
      </c>
      <c r="AS74" s="50" t="s">
        <v>18155</v>
      </c>
      <c r="AT74" s="8" t="s">
        <v>18154</v>
      </c>
      <c r="AU74" s="8">
        <v>64</v>
      </c>
      <c r="AV74" s="8" t="s">
        <v>19781</v>
      </c>
      <c r="AW74" s="8" t="s">
        <v>18154</v>
      </c>
      <c r="AX74" s="8" t="s">
        <v>18154</v>
      </c>
    </row>
    <row r="75" spans="1:50" hidden="1" x14ac:dyDescent="0.25">
      <c r="A75" s="4">
        <v>43989</v>
      </c>
      <c r="B75" s="2" t="s">
        <v>6</v>
      </c>
      <c r="C75" s="2" t="s">
        <v>18107</v>
      </c>
      <c r="D75" s="25">
        <v>6398</v>
      </c>
      <c r="E75" s="2"/>
      <c r="F75" s="2" t="s">
        <v>14402</v>
      </c>
      <c r="G75" s="2" t="s">
        <v>313</v>
      </c>
      <c r="H75" s="5">
        <v>0.52777777777777801</v>
      </c>
      <c r="I75" s="6">
        <v>0.70833333333333304</v>
      </c>
      <c r="J75" s="7" t="s">
        <v>18108</v>
      </c>
      <c r="K75" s="2" t="s">
        <v>315</v>
      </c>
      <c r="L75" s="2" t="s">
        <v>18107</v>
      </c>
      <c r="M75" s="2" t="s">
        <v>304</v>
      </c>
      <c r="N75" s="2" t="s">
        <v>18111</v>
      </c>
      <c r="O75" s="27" t="s">
        <v>335</v>
      </c>
      <c r="P75" s="27">
        <v>330</v>
      </c>
      <c r="Q75" s="27" t="s">
        <v>336</v>
      </c>
      <c r="R75" s="27" t="s">
        <v>4493</v>
      </c>
      <c r="S75" s="27" t="s">
        <v>15578</v>
      </c>
      <c r="T75" s="27" t="s">
        <v>10370</v>
      </c>
      <c r="U75" s="27" t="s">
        <v>9517</v>
      </c>
      <c r="V75" s="27" t="s">
        <v>741</v>
      </c>
      <c r="W75" s="27" t="s">
        <v>10370</v>
      </c>
      <c r="X75" s="27" t="s">
        <v>20207</v>
      </c>
      <c r="Y75" s="28" t="s">
        <v>18154</v>
      </c>
      <c r="Z75" s="28" t="s">
        <v>18154</v>
      </c>
      <c r="AA75" s="28" t="s">
        <v>18154</v>
      </c>
      <c r="AB75" s="28" t="s">
        <v>18154</v>
      </c>
      <c r="AC75" s="28" t="s">
        <v>18154</v>
      </c>
      <c r="AD75" s="28" t="s">
        <v>18154</v>
      </c>
      <c r="AE75" s="28">
        <v>1</v>
      </c>
      <c r="AF75" s="28" t="s">
        <v>18154</v>
      </c>
      <c r="AG75" s="28" t="s">
        <v>18154</v>
      </c>
      <c r="AH75" s="28" t="s">
        <v>18154</v>
      </c>
      <c r="AI75" s="28" t="s">
        <v>18154</v>
      </c>
      <c r="AJ75" s="28" t="s">
        <v>18154</v>
      </c>
      <c r="AK75" s="28" t="s">
        <v>18154</v>
      </c>
      <c r="AL75" s="28">
        <v>1</v>
      </c>
      <c r="AM75" s="28" t="s">
        <v>21903</v>
      </c>
      <c r="AN75" s="50" t="s">
        <v>21904</v>
      </c>
      <c r="AO75" s="28" t="s">
        <v>18154</v>
      </c>
      <c r="AP75" s="28" t="s">
        <v>21905</v>
      </c>
      <c r="AQ75" s="28">
        <v>59</v>
      </c>
      <c r="AR75" s="28" t="s">
        <v>163</v>
      </c>
      <c r="AS75" s="50">
        <v>43989</v>
      </c>
      <c r="AT75" s="8">
        <v>3</v>
      </c>
      <c r="AU75" s="8">
        <v>2</v>
      </c>
      <c r="AV75" s="8" t="s">
        <v>24937</v>
      </c>
      <c r="AW75" s="8" t="s">
        <v>18154</v>
      </c>
      <c r="AX75" s="8" t="s">
        <v>18154</v>
      </c>
    </row>
    <row r="76" spans="1:50" hidden="1" x14ac:dyDescent="0.25">
      <c r="A76" s="4">
        <v>43989</v>
      </c>
      <c r="B76" s="2" t="s">
        <v>6</v>
      </c>
      <c r="C76" s="2" t="s">
        <v>18107</v>
      </c>
      <c r="D76" s="25">
        <v>6315</v>
      </c>
      <c r="E76" s="2"/>
      <c r="F76" s="2" t="s">
        <v>14402</v>
      </c>
      <c r="G76" s="2" t="s">
        <v>163</v>
      </c>
      <c r="H76" s="5">
        <v>0.53125</v>
      </c>
      <c r="I76" s="6">
        <v>0.66666666666666696</v>
      </c>
      <c r="J76" s="7" t="s">
        <v>18108</v>
      </c>
      <c r="K76" s="2" t="s">
        <v>239</v>
      </c>
      <c r="L76" s="2" t="s">
        <v>18107</v>
      </c>
      <c r="M76" s="2" t="s">
        <v>304</v>
      </c>
      <c r="N76" s="2" t="s">
        <v>18111</v>
      </c>
      <c r="O76" s="27" t="s">
        <v>335</v>
      </c>
      <c r="P76" s="27">
        <v>330</v>
      </c>
      <c r="Q76" s="27" t="s">
        <v>336</v>
      </c>
      <c r="R76" s="27" t="s">
        <v>7151</v>
      </c>
      <c r="S76" s="27" t="s">
        <v>359</v>
      </c>
      <c r="T76" s="27" t="s">
        <v>348</v>
      </c>
      <c r="U76" s="27" t="s">
        <v>6306</v>
      </c>
      <c r="V76" s="27" t="s">
        <v>4797</v>
      </c>
      <c r="W76" s="27" t="s">
        <v>18067</v>
      </c>
      <c r="X76" s="27" t="s">
        <v>18322</v>
      </c>
      <c r="Y76" s="28" t="s">
        <v>18154</v>
      </c>
      <c r="Z76" s="28" t="s">
        <v>18154</v>
      </c>
      <c r="AA76" s="28" t="s">
        <v>18154</v>
      </c>
      <c r="AB76" s="28" t="s">
        <v>18154</v>
      </c>
      <c r="AC76" s="28" t="s">
        <v>18154</v>
      </c>
      <c r="AD76" s="28" t="s">
        <v>18154</v>
      </c>
      <c r="AE76" s="28">
        <v>1</v>
      </c>
      <c r="AF76" s="28" t="s">
        <v>18154</v>
      </c>
      <c r="AG76" s="28" t="s">
        <v>18154</v>
      </c>
      <c r="AH76" s="28" t="s">
        <v>18154</v>
      </c>
      <c r="AI76" s="28" t="s">
        <v>18154</v>
      </c>
      <c r="AJ76" s="28" t="s">
        <v>18154</v>
      </c>
      <c r="AK76" s="28" t="s">
        <v>18154</v>
      </c>
      <c r="AL76" s="28">
        <v>1</v>
      </c>
      <c r="AM76" s="28" t="s">
        <v>21945</v>
      </c>
      <c r="AN76" s="50" t="s">
        <v>21946</v>
      </c>
      <c r="AO76" s="28" t="s">
        <v>18159</v>
      </c>
      <c r="AP76" s="28" t="s">
        <v>21947</v>
      </c>
      <c r="AQ76" s="28">
        <v>178</v>
      </c>
      <c r="AR76" s="28" t="s">
        <v>163</v>
      </c>
      <c r="AS76" s="50">
        <v>43989</v>
      </c>
      <c r="AT76" s="8">
        <v>3</v>
      </c>
      <c r="AU76" s="8">
        <v>1</v>
      </c>
      <c r="AV76" s="8" t="s">
        <v>24938</v>
      </c>
      <c r="AW76" s="8" t="s">
        <v>18154</v>
      </c>
      <c r="AX76" s="8" t="s">
        <v>18154</v>
      </c>
    </row>
    <row r="77" spans="1:50" hidden="1" x14ac:dyDescent="0.25">
      <c r="A77" s="4">
        <v>43989</v>
      </c>
      <c r="B77" s="2" t="s">
        <v>6</v>
      </c>
      <c r="C77" s="2" t="s">
        <v>18107</v>
      </c>
      <c r="D77" s="25">
        <v>6518</v>
      </c>
      <c r="E77" s="2"/>
      <c r="F77" s="2" t="s">
        <v>14402</v>
      </c>
      <c r="G77" s="2" t="s">
        <v>86</v>
      </c>
      <c r="H77" s="5">
        <v>0.53125</v>
      </c>
      <c r="I77" s="6">
        <v>0.77777777777777801</v>
      </c>
      <c r="J77" s="7" t="s">
        <v>18108</v>
      </c>
      <c r="K77" s="2" t="s">
        <v>23</v>
      </c>
      <c r="L77" s="2" t="s">
        <v>18107</v>
      </c>
      <c r="M77" s="2" t="s">
        <v>308</v>
      </c>
      <c r="N77" s="2" t="s">
        <v>18111</v>
      </c>
      <c r="O77" s="27" t="s">
        <v>335</v>
      </c>
      <c r="P77" s="27">
        <v>777</v>
      </c>
      <c r="Q77" s="27" t="s">
        <v>336</v>
      </c>
      <c r="R77" s="27" t="s">
        <v>5358</v>
      </c>
      <c r="S77" s="27" t="s">
        <v>5360</v>
      </c>
      <c r="T77" s="27" t="s">
        <v>349</v>
      </c>
      <c r="U77" s="27" t="s">
        <v>12736</v>
      </c>
      <c r="V77" s="27" t="s">
        <v>429</v>
      </c>
      <c r="W77" s="27" t="s">
        <v>349</v>
      </c>
      <c r="X77" s="27" t="s">
        <v>19243</v>
      </c>
      <c r="Y77" s="28" t="s">
        <v>18154</v>
      </c>
      <c r="Z77" s="28" t="s">
        <v>18154</v>
      </c>
      <c r="AA77" s="28" t="s">
        <v>18154</v>
      </c>
      <c r="AB77" s="28" t="s">
        <v>18154</v>
      </c>
      <c r="AC77" s="28" t="s">
        <v>18154</v>
      </c>
      <c r="AD77" s="28" t="s">
        <v>18154</v>
      </c>
      <c r="AE77" s="28">
        <v>1</v>
      </c>
      <c r="AF77" s="28" t="s">
        <v>18154</v>
      </c>
      <c r="AG77" s="28" t="s">
        <v>18154</v>
      </c>
      <c r="AH77" s="28" t="s">
        <v>18154</v>
      </c>
      <c r="AI77" s="28" t="s">
        <v>18154</v>
      </c>
      <c r="AJ77" s="28" t="s">
        <v>18154</v>
      </c>
      <c r="AK77" s="28" t="s">
        <v>18154</v>
      </c>
      <c r="AL77" s="28">
        <v>1</v>
      </c>
      <c r="AM77" s="28" t="s">
        <v>21957</v>
      </c>
      <c r="AN77" s="50" t="s">
        <v>21958</v>
      </c>
      <c r="AO77" s="28" t="s">
        <v>18154</v>
      </c>
      <c r="AP77" s="28" t="s">
        <v>21959</v>
      </c>
      <c r="AQ77" s="28">
        <v>36</v>
      </c>
      <c r="AR77" s="28" t="s">
        <v>163</v>
      </c>
      <c r="AS77" s="50">
        <v>43989</v>
      </c>
      <c r="AT77" s="8">
        <v>3</v>
      </c>
      <c r="AU77" s="8">
        <v>2</v>
      </c>
      <c r="AV77" s="8" t="s">
        <v>19446</v>
      </c>
      <c r="AW77" s="8" t="s">
        <v>18154</v>
      </c>
      <c r="AX77" s="8" t="s">
        <v>18154</v>
      </c>
    </row>
    <row r="78" spans="1:50" hidden="1" x14ac:dyDescent="0.25">
      <c r="A78" s="4">
        <v>43989</v>
      </c>
      <c r="B78" s="2" t="s">
        <v>6</v>
      </c>
      <c r="C78" s="2" t="s">
        <v>18107</v>
      </c>
      <c r="D78" s="25">
        <v>6561</v>
      </c>
      <c r="E78" s="2"/>
      <c r="F78" s="2" t="s">
        <v>14402</v>
      </c>
      <c r="G78" s="2" t="s">
        <v>1006</v>
      </c>
      <c r="H78" s="5">
        <v>0.53125</v>
      </c>
      <c r="I78" s="6">
        <v>0.80555555555555602</v>
      </c>
      <c r="J78" s="7" t="s">
        <v>18108</v>
      </c>
      <c r="K78" s="2" t="s">
        <v>163</v>
      </c>
      <c r="L78" s="2" t="s">
        <v>18107</v>
      </c>
      <c r="M78" s="2" t="s">
        <v>304</v>
      </c>
      <c r="N78" s="2" t="s">
        <v>18111</v>
      </c>
      <c r="O78" s="27" t="s">
        <v>335</v>
      </c>
      <c r="P78" s="27">
        <v>330</v>
      </c>
      <c r="Q78" s="27" t="s">
        <v>336</v>
      </c>
      <c r="R78" s="27" t="s">
        <v>1007</v>
      </c>
      <c r="S78" s="27" t="s">
        <v>741</v>
      </c>
      <c r="T78" s="27" t="s">
        <v>10370</v>
      </c>
      <c r="U78" s="27" t="s">
        <v>7151</v>
      </c>
      <c r="V78" s="27" t="s">
        <v>359</v>
      </c>
      <c r="W78" s="27" t="s">
        <v>348</v>
      </c>
      <c r="X78" s="27" t="s">
        <v>18315</v>
      </c>
      <c r="Y78" s="28" t="s">
        <v>18154</v>
      </c>
      <c r="Z78" s="28" t="s">
        <v>18154</v>
      </c>
      <c r="AA78" s="28" t="s">
        <v>18154</v>
      </c>
      <c r="AB78" s="28" t="s">
        <v>18154</v>
      </c>
      <c r="AC78" s="28" t="s">
        <v>18154</v>
      </c>
      <c r="AD78" s="28" t="s">
        <v>18154</v>
      </c>
      <c r="AE78" s="28">
        <v>1</v>
      </c>
      <c r="AF78" s="28" t="s">
        <v>18154</v>
      </c>
      <c r="AG78" s="28" t="s">
        <v>18154</v>
      </c>
      <c r="AH78" s="28" t="s">
        <v>18154</v>
      </c>
      <c r="AI78" s="28" t="s">
        <v>18154</v>
      </c>
      <c r="AJ78" s="28" t="s">
        <v>18154</v>
      </c>
      <c r="AK78" s="28" t="s">
        <v>18154</v>
      </c>
      <c r="AL78" s="28" t="s">
        <v>18154</v>
      </c>
      <c r="AM78" s="28" t="s">
        <v>21963</v>
      </c>
      <c r="AN78" s="50" t="s">
        <v>21964</v>
      </c>
      <c r="AO78" s="28" t="s">
        <v>18154</v>
      </c>
      <c r="AP78" s="28" t="s">
        <v>21965</v>
      </c>
      <c r="AQ78" s="28">
        <v>13</v>
      </c>
      <c r="AR78" s="28" t="s">
        <v>163</v>
      </c>
      <c r="AS78" s="50">
        <v>43989</v>
      </c>
      <c r="AT78" s="8">
        <v>3</v>
      </c>
      <c r="AU78" s="8">
        <v>3</v>
      </c>
      <c r="AV78" s="8" t="s">
        <v>22691</v>
      </c>
      <c r="AW78" s="8" t="s">
        <v>18377</v>
      </c>
      <c r="AX78" s="8" t="s">
        <v>18315</v>
      </c>
    </row>
    <row r="79" spans="1:50" hidden="1" x14ac:dyDescent="0.25">
      <c r="A79" s="4">
        <v>43989</v>
      </c>
      <c r="B79" s="2" t="s">
        <v>6</v>
      </c>
      <c r="C79" s="2" t="s">
        <v>18107</v>
      </c>
      <c r="D79" s="25">
        <v>6176</v>
      </c>
      <c r="E79" s="2"/>
      <c r="F79" s="2" t="s">
        <v>14402</v>
      </c>
      <c r="G79" s="2" t="s">
        <v>11</v>
      </c>
      <c r="H79" s="5">
        <v>0.54166666666666696</v>
      </c>
      <c r="I79" s="6">
        <v>0.72916666666666696</v>
      </c>
      <c r="J79" s="7" t="s">
        <v>18108</v>
      </c>
      <c r="K79" s="2" t="s">
        <v>161</v>
      </c>
      <c r="L79" s="2" t="s">
        <v>18107</v>
      </c>
      <c r="M79" s="2" t="s">
        <v>13</v>
      </c>
      <c r="N79" s="2" t="s">
        <v>18114</v>
      </c>
      <c r="O79" s="27" t="s">
        <v>11907</v>
      </c>
      <c r="P79" s="27">
        <v>777</v>
      </c>
      <c r="Q79" s="27" t="s">
        <v>336</v>
      </c>
      <c r="R79" s="27" t="s">
        <v>7151</v>
      </c>
      <c r="S79" s="27" t="s">
        <v>359</v>
      </c>
      <c r="T79" s="27" t="s">
        <v>348</v>
      </c>
      <c r="U79" s="27" t="s">
        <v>4493</v>
      </c>
      <c r="V79" s="27" t="s">
        <v>15578</v>
      </c>
      <c r="W79" s="27" t="s">
        <v>10370</v>
      </c>
      <c r="X79" s="27" t="s">
        <v>24939</v>
      </c>
      <c r="Y79" s="28" t="s">
        <v>18154</v>
      </c>
      <c r="Z79" s="28" t="s">
        <v>18154</v>
      </c>
      <c r="AA79" s="28" t="s">
        <v>18154</v>
      </c>
      <c r="AB79" s="28" t="s">
        <v>18154</v>
      </c>
      <c r="AC79" s="28" t="s">
        <v>18154</v>
      </c>
      <c r="AD79" s="28" t="s">
        <v>18154</v>
      </c>
      <c r="AE79" s="28">
        <v>1</v>
      </c>
      <c r="AF79" s="28" t="s">
        <v>18154</v>
      </c>
      <c r="AG79" s="28" t="s">
        <v>18154</v>
      </c>
      <c r="AH79" s="28" t="s">
        <v>18154</v>
      </c>
      <c r="AI79" s="28" t="s">
        <v>18154</v>
      </c>
      <c r="AJ79" s="28" t="s">
        <v>18154</v>
      </c>
      <c r="AK79" s="28" t="s">
        <v>18154</v>
      </c>
      <c r="AL79" s="28">
        <v>1</v>
      </c>
      <c r="AM79" s="28" t="s">
        <v>22032</v>
      </c>
      <c r="AN79" s="50" t="s">
        <v>22033</v>
      </c>
      <c r="AO79" s="28" t="s">
        <v>18159</v>
      </c>
      <c r="AP79" s="28" t="s">
        <v>22034</v>
      </c>
      <c r="AQ79" s="28">
        <v>185</v>
      </c>
      <c r="AR79" s="28" t="s">
        <v>11</v>
      </c>
      <c r="AS79" s="50">
        <v>43989</v>
      </c>
      <c r="AT79" s="8">
        <v>4</v>
      </c>
      <c r="AU79" s="8">
        <v>1</v>
      </c>
      <c r="AV79" s="8" t="s">
        <v>18380</v>
      </c>
      <c r="AW79" s="8" t="s">
        <v>18154</v>
      </c>
      <c r="AX79" s="8" t="s">
        <v>18154</v>
      </c>
    </row>
    <row r="80" spans="1:50" hidden="1" x14ac:dyDescent="0.25">
      <c r="A80" s="4">
        <v>43989</v>
      </c>
      <c r="B80" s="2" t="s">
        <v>6</v>
      </c>
      <c r="C80" s="2" t="s">
        <v>18107</v>
      </c>
      <c r="D80" s="25">
        <v>6185</v>
      </c>
      <c r="E80" s="2"/>
      <c r="F80" s="2" t="s">
        <v>14402</v>
      </c>
      <c r="G80" s="2" t="s">
        <v>11</v>
      </c>
      <c r="H80" s="5">
        <v>0.54513888888888895</v>
      </c>
      <c r="I80" s="6">
        <v>2.0833333333333301E-2</v>
      </c>
      <c r="J80" s="7">
        <v>1</v>
      </c>
      <c r="K80" s="2" t="s">
        <v>15</v>
      </c>
      <c r="L80" s="2" t="s">
        <v>18107</v>
      </c>
      <c r="M80" s="2" t="s">
        <v>13</v>
      </c>
      <c r="N80" s="2" t="s">
        <v>18114</v>
      </c>
      <c r="O80" s="27" t="s">
        <v>11907</v>
      </c>
      <c r="P80" s="27">
        <v>777</v>
      </c>
      <c r="Q80" s="27" t="s">
        <v>336</v>
      </c>
      <c r="R80" s="27" t="s">
        <v>7151</v>
      </c>
      <c r="S80" s="27" t="s">
        <v>359</v>
      </c>
      <c r="T80" s="27" t="s">
        <v>348</v>
      </c>
      <c r="U80" s="27" t="s">
        <v>3212</v>
      </c>
      <c r="V80" s="27" t="s">
        <v>18092</v>
      </c>
      <c r="W80" s="27" t="s">
        <v>18066</v>
      </c>
      <c r="X80" s="27" t="s">
        <v>24940</v>
      </c>
      <c r="Y80" s="28" t="s">
        <v>18154</v>
      </c>
      <c r="Z80" s="28" t="s">
        <v>18154</v>
      </c>
      <c r="AA80" s="28" t="s">
        <v>18154</v>
      </c>
      <c r="AB80" s="28" t="s">
        <v>18154</v>
      </c>
      <c r="AC80" s="28" t="s">
        <v>18154</v>
      </c>
      <c r="AD80" s="28" t="s">
        <v>18154</v>
      </c>
      <c r="AE80" s="28">
        <v>1</v>
      </c>
      <c r="AF80" s="28" t="s">
        <v>18154</v>
      </c>
      <c r="AG80" s="28" t="s">
        <v>18154</v>
      </c>
      <c r="AH80" s="28" t="s">
        <v>18154</v>
      </c>
      <c r="AI80" s="28" t="s">
        <v>18154</v>
      </c>
      <c r="AJ80" s="28" t="s">
        <v>18154</v>
      </c>
      <c r="AK80" s="28" t="s">
        <v>18154</v>
      </c>
      <c r="AL80" s="28">
        <v>1</v>
      </c>
      <c r="AM80" s="28" t="s">
        <v>22061</v>
      </c>
      <c r="AN80" s="50" t="s">
        <v>22062</v>
      </c>
      <c r="AO80" s="28" t="s">
        <v>18159</v>
      </c>
      <c r="AP80" s="28" t="s">
        <v>22063</v>
      </c>
      <c r="AQ80" s="28">
        <v>186</v>
      </c>
      <c r="AR80" s="28" t="s">
        <v>11</v>
      </c>
      <c r="AS80" s="50">
        <v>43989</v>
      </c>
      <c r="AT80" s="8">
        <v>2</v>
      </c>
      <c r="AU80" s="8">
        <v>1</v>
      </c>
      <c r="AV80" s="8" t="s">
        <v>24941</v>
      </c>
      <c r="AW80" s="8" t="s">
        <v>18154</v>
      </c>
      <c r="AX80" s="8" t="s">
        <v>18154</v>
      </c>
    </row>
    <row r="81" spans="1:50" hidden="1" x14ac:dyDescent="0.25">
      <c r="A81" s="4">
        <v>43989</v>
      </c>
      <c r="B81" s="2" t="s">
        <v>6</v>
      </c>
      <c r="C81" s="2" t="s">
        <v>18107</v>
      </c>
      <c r="D81" s="25">
        <v>6079</v>
      </c>
      <c r="E81" s="2"/>
      <c r="F81" s="2" t="s">
        <v>14402</v>
      </c>
      <c r="G81" s="2" t="s">
        <v>11</v>
      </c>
      <c r="H81" s="5">
        <v>0.55208333333333304</v>
      </c>
      <c r="I81" s="6">
        <v>3.4722222222222199E-3</v>
      </c>
      <c r="J81" s="7">
        <v>1</v>
      </c>
      <c r="K81" s="2" t="s">
        <v>12</v>
      </c>
      <c r="L81" s="2" t="s">
        <v>18107</v>
      </c>
      <c r="M81" s="2" t="s">
        <v>13</v>
      </c>
      <c r="N81" s="2" t="s">
        <v>18114</v>
      </c>
      <c r="O81" s="27" t="s">
        <v>11907</v>
      </c>
      <c r="P81" s="27">
        <v>777</v>
      </c>
      <c r="Q81" s="27" t="s">
        <v>336</v>
      </c>
      <c r="R81" s="27" t="s">
        <v>7151</v>
      </c>
      <c r="S81" s="27" t="s">
        <v>359</v>
      </c>
      <c r="T81" s="27" t="s">
        <v>348</v>
      </c>
      <c r="U81" s="27" t="s">
        <v>4996</v>
      </c>
      <c r="V81" s="27" t="s">
        <v>18092</v>
      </c>
      <c r="W81" s="27" t="s">
        <v>18066</v>
      </c>
      <c r="X81" s="27" t="s">
        <v>24942</v>
      </c>
      <c r="Y81" s="28" t="s">
        <v>18154</v>
      </c>
      <c r="Z81" s="28" t="s">
        <v>18154</v>
      </c>
      <c r="AA81" s="28" t="s">
        <v>18154</v>
      </c>
      <c r="AB81" s="28" t="s">
        <v>18154</v>
      </c>
      <c r="AC81" s="28" t="s">
        <v>18154</v>
      </c>
      <c r="AD81" s="28" t="s">
        <v>18154</v>
      </c>
      <c r="AE81" s="28">
        <v>1</v>
      </c>
      <c r="AF81" s="28" t="s">
        <v>18154</v>
      </c>
      <c r="AG81" s="28" t="s">
        <v>18154</v>
      </c>
      <c r="AH81" s="28" t="s">
        <v>18154</v>
      </c>
      <c r="AI81" s="28" t="s">
        <v>18154</v>
      </c>
      <c r="AJ81" s="28" t="s">
        <v>18154</v>
      </c>
      <c r="AK81" s="28" t="s">
        <v>18154</v>
      </c>
      <c r="AL81" s="28">
        <v>1</v>
      </c>
      <c r="AM81" s="28" t="s">
        <v>22107</v>
      </c>
      <c r="AN81" s="50" t="s">
        <v>22108</v>
      </c>
      <c r="AO81" s="28" t="s">
        <v>18159</v>
      </c>
      <c r="AP81" s="28" t="s">
        <v>22109</v>
      </c>
      <c r="AQ81" s="28">
        <v>187</v>
      </c>
      <c r="AR81" s="28" t="s">
        <v>11</v>
      </c>
      <c r="AS81" s="50">
        <v>43989</v>
      </c>
      <c r="AT81" s="8">
        <v>3</v>
      </c>
      <c r="AU81" s="8">
        <v>1</v>
      </c>
      <c r="AV81" s="8" t="s">
        <v>18395</v>
      </c>
      <c r="AW81" s="8" t="s">
        <v>18154</v>
      </c>
      <c r="AX81" s="8" t="s">
        <v>18154</v>
      </c>
    </row>
    <row r="82" spans="1:50" hidden="1" x14ac:dyDescent="0.25">
      <c r="A82" s="4">
        <v>43989</v>
      </c>
      <c r="B82" s="2" t="s">
        <v>6</v>
      </c>
      <c r="C82" s="2" t="s">
        <v>18107</v>
      </c>
      <c r="D82" s="25">
        <v>6158</v>
      </c>
      <c r="E82" s="2"/>
      <c r="F82" s="2" t="s">
        <v>14402</v>
      </c>
      <c r="G82" s="2" t="s">
        <v>145</v>
      </c>
      <c r="H82" s="5">
        <v>0.55902777777777801</v>
      </c>
      <c r="I82" s="6">
        <v>0.66319444444444398</v>
      </c>
      <c r="J82" s="7" t="s">
        <v>18108</v>
      </c>
      <c r="K82" s="2" t="s">
        <v>11</v>
      </c>
      <c r="L82" s="2" t="s">
        <v>18107</v>
      </c>
      <c r="M82" s="2" t="s">
        <v>13</v>
      </c>
      <c r="N82" s="2" t="s">
        <v>18114</v>
      </c>
      <c r="O82" s="27" t="s">
        <v>11907</v>
      </c>
      <c r="P82" s="27">
        <v>777</v>
      </c>
      <c r="Q82" s="27" t="s">
        <v>336</v>
      </c>
      <c r="R82" s="27" t="s">
        <v>2894</v>
      </c>
      <c r="S82" s="27" t="s">
        <v>372</v>
      </c>
      <c r="T82" s="27" t="s">
        <v>350</v>
      </c>
      <c r="U82" s="27" t="s">
        <v>7151</v>
      </c>
      <c r="V82" s="27" t="s">
        <v>359</v>
      </c>
      <c r="W82" s="27" t="s">
        <v>348</v>
      </c>
      <c r="X82" s="27" t="s">
        <v>20730</v>
      </c>
      <c r="Y82" s="28" t="s">
        <v>18154</v>
      </c>
      <c r="Z82" s="28" t="s">
        <v>18154</v>
      </c>
      <c r="AA82" s="28" t="s">
        <v>18154</v>
      </c>
      <c r="AB82" s="28" t="s">
        <v>18154</v>
      </c>
      <c r="AC82" s="28" t="s">
        <v>18154</v>
      </c>
      <c r="AD82" s="28" t="s">
        <v>18154</v>
      </c>
      <c r="AE82" s="28">
        <v>1</v>
      </c>
      <c r="AF82" s="28" t="s">
        <v>18154</v>
      </c>
      <c r="AG82" s="28" t="s">
        <v>18154</v>
      </c>
      <c r="AH82" s="28" t="s">
        <v>18154</v>
      </c>
      <c r="AI82" s="28" t="s">
        <v>18154</v>
      </c>
      <c r="AJ82" s="28" t="s">
        <v>18154</v>
      </c>
      <c r="AK82" s="28" t="s">
        <v>18154</v>
      </c>
      <c r="AL82" s="28" t="s">
        <v>18154</v>
      </c>
      <c r="AM82" s="28" t="s">
        <v>22146</v>
      </c>
      <c r="AN82" s="50" t="s">
        <v>22147</v>
      </c>
      <c r="AO82" s="28" t="s">
        <v>18154</v>
      </c>
      <c r="AP82" s="28" t="s">
        <v>22148</v>
      </c>
      <c r="AQ82" s="28">
        <v>103</v>
      </c>
      <c r="AR82" s="28" t="s">
        <v>11</v>
      </c>
      <c r="AS82" s="50">
        <v>43989</v>
      </c>
      <c r="AT82" s="8">
        <v>2</v>
      </c>
      <c r="AU82" s="8">
        <v>2</v>
      </c>
      <c r="AV82" s="8" t="s">
        <v>24943</v>
      </c>
      <c r="AW82" s="8" t="s">
        <v>24944</v>
      </c>
      <c r="AX82" s="8" t="s">
        <v>20730</v>
      </c>
    </row>
    <row r="83" spans="1:50" hidden="1" x14ac:dyDescent="0.25">
      <c r="A83" s="4">
        <v>43989</v>
      </c>
      <c r="B83" s="2" t="s">
        <v>6</v>
      </c>
      <c r="C83" s="2" t="s">
        <v>18107</v>
      </c>
      <c r="D83" s="25">
        <v>6127</v>
      </c>
      <c r="E83" s="2"/>
      <c r="F83" s="2" t="s">
        <v>14402</v>
      </c>
      <c r="G83" s="2" t="s">
        <v>240</v>
      </c>
      <c r="H83" s="5">
        <v>0.56944444444444398</v>
      </c>
      <c r="I83" s="6">
        <v>0.68055555555555602</v>
      </c>
      <c r="J83" s="7" t="s">
        <v>18108</v>
      </c>
      <c r="K83" s="2" t="s">
        <v>11</v>
      </c>
      <c r="L83" s="2" t="s">
        <v>18107</v>
      </c>
      <c r="M83" s="2" t="s">
        <v>44</v>
      </c>
      <c r="N83" s="2" t="s">
        <v>18114</v>
      </c>
      <c r="O83" s="27" t="s">
        <v>11907</v>
      </c>
      <c r="P83" s="27">
        <v>330</v>
      </c>
      <c r="Q83" s="27" t="s">
        <v>336</v>
      </c>
      <c r="R83" s="27" t="s">
        <v>12549</v>
      </c>
      <c r="S83" s="27" t="s">
        <v>18102</v>
      </c>
      <c r="T83" s="27" t="s">
        <v>18067</v>
      </c>
      <c r="U83" s="27" t="s">
        <v>7151</v>
      </c>
      <c r="V83" s="27" t="s">
        <v>359</v>
      </c>
      <c r="W83" s="27" t="s">
        <v>348</v>
      </c>
      <c r="X83" s="27" t="s">
        <v>20124</v>
      </c>
      <c r="Y83" s="28" t="s">
        <v>18154</v>
      </c>
      <c r="Z83" s="28" t="s">
        <v>18154</v>
      </c>
      <c r="AA83" s="28" t="s">
        <v>18154</v>
      </c>
      <c r="AB83" s="28" t="s">
        <v>18154</v>
      </c>
      <c r="AC83" s="28" t="s">
        <v>18154</v>
      </c>
      <c r="AD83" s="28" t="s">
        <v>18154</v>
      </c>
      <c r="AE83" s="28">
        <v>1</v>
      </c>
      <c r="AF83" s="28" t="s">
        <v>18154</v>
      </c>
      <c r="AG83" s="28" t="s">
        <v>18154</v>
      </c>
      <c r="AH83" s="28" t="s">
        <v>18154</v>
      </c>
      <c r="AI83" s="28" t="s">
        <v>18154</v>
      </c>
      <c r="AJ83" s="28" t="s">
        <v>18154</v>
      </c>
      <c r="AK83" s="28" t="s">
        <v>18154</v>
      </c>
      <c r="AL83" s="28" t="s">
        <v>18154</v>
      </c>
      <c r="AM83" s="28" t="s">
        <v>22244</v>
      </c>
      <c r="AN83" s="50" t="s">
        <v>22245</v>
      </c>
      <c r="AO83" s="28" t="s">
        <v>18154</v>
      </c>
      <c r="AP83" s="28" t="s">
        <v>21034</v>
      </c>
      <c r="AQ83" s="28">
        <v>52</v>
      </c>
      <c r="AR83" s="28" t="s">
        <v>11</v>
      </c>
      <c r="AS83" s="50">
        <v>43989</v>
      </c>
      <c r="AT83" s="8">
        <v>3</v>
      </c>
      <c r="AU83" s="8">
        <v>3</v>
      </c>
      <c r="AV83" s="8" t="s">
        <v>20218</v>
      </c>
      <c r="AW83" s="8" t="s">
        <v>20219</v>
      </c>
      <c r="AX83" s="8" t="s">
        <v>20124</v>
      </c>
    </row>
    <row r="84" spans="1:50" hidden="1" x14ac:dyDescent="0.25">
      <c r="A84" s="4">
        <v>43989</v>
      </c>
      <c r="B84" s="2" t="s">
        <v>6</v>
      </c>
      <c r="C84" s="2" t="s">
        <v>18107</v>
      </c>
      <c r="D84" s="25">
        <v>6790</v>
      </c>
      <c r="E84" s="2"/>
      <c r="F84" s="2" t="s">
        <v>14402</v>
      </c>
      <c r="G84" s="2" t="s">
        <v>163</v>
      </c>
      <c r="H84" s="5">
        <v>0.58333333333333304</v>
      </c>
      <c r="I84" s="6">
        <v>0.81597222222222199</v>
      </c>
      <c r="J84" s="7" t="s">
        <v>18108</v>
      </c>
      <c r="K84" s="2" t="s">
        <v>89</v>
      </c>
      <c r="L84" s="2" t="s">
        <v>18110</v>
      </c>
      <c r="M84" s="2" t="s">
        <v>323</v>
      </c>
      <c r="N84" s="2" t="s">
        <v>18112</v>
      </c>
      <c r="O84" s="27" t="s">
        <v>335</v>
      </c>
      <c r="P84" s="27">
        <v>330</v>
      </c>
      <c r="Q84" s="27" t="s">
        <v>336</v>
      </c>
      <c r="R84" s="27" t="s">
        <v>7151</v>
      </c>
      <c r="S84" s="27" t="s">
        <v>359</v>
      </c>
      <c r="T84" s="27" t="s">
        <v>348</v>
      </c>
      <c r="U84" s="27" t="s">
        <v>944</v>
      </c>
      <c r="V84" s="27" t="s">
        <v>939</v>
      </c>
      <c r="W84" s="27" t="s">
        <v>349</v>
      </c>
      <c r="X84" s="27" t="s">
        <v>18177</v>
      </c>
      <c r="Y84" s="28" t="s">
        <v>18154</v>
      </c>
      <c r="Z84" s="28" t="s">
        <v>18154</v>
      </c>
      <c r="AA84" s="28" t="s">
        <v>18154</v>
      </c>
      <c r="AB84" s="28" t="s">
        <v>18154</v>
      </c>
      <c r="AC84" s="28" t="s">
        <v>18154</v>
      </c>
      <c r="AD84" s="28" t="s">
        <v>18154</v>
      </c>
      <c r="AE84" s="28">
        <v>1</v>
      </c>
      <c r="AF84" s="28" t="s">
        <v>18154</v>
      </c>
      <c r="AG84" s="28" t="s">
        <v>18154</v>
      </c>
      <c r="AH84" s="28" t="s">
        <v>18154</v>
      </c>
      <c r="AI84" s="28" t="s">
        <v>18154</v>
      </c>
      <c r="AJ84" s="28" t="s">
        <v>18154</v>
      </c>
      <c r="AK84" s="28" t="s">
        <v>18154</v>
      </c>
      <c r="AL84" s="28">
        <v>1</v>
      </c>
      <c r="AM84" s="28" t="s">
        <v>22356</v>
      </c>
      <c r="AN84" s="50" t="s">
        <v>22357</v>
      </c>
      <c r="AO84" s="28" t="s">
        <v>18159</v>
      </c>
      <c r="AP84" s="28" t="s">
        <v>22358</v>
      </c>
      <c r="AQ84" s="28">
        <v>202</v>
      </c>
      <c r="AR84" s="28" t="s">
        <v>163</v>
      </c>
      <c r="AS84" s="50">
        <v>43989</v>
      </c>
      <c r="AT84" s="8">
        <v>3</v>
      </c>
      <c r="AU84" s="8">
        <v>2</v>
      </c>
      <c r="AV84" s="8" t="s">
        <v>22927</v>
      </c>
      <c r="AW84" s="8" t="s">
        <v>18154</v>
      </c>
      <c r="AX84" s="8" t="s">
        <v>18154</v>
      </c>
    </row>
    <row r="85" spans="1:50" hidden="1" x14ac:dyDescent="0.25">
      <c r="A85" s="4">
        <v>43989</v>
      </c>
      <c r="B85" s="2" t="s">
        <v>6</v>
      </c>
      <c r="C85" s="2" t="s">
        <v>18107</v>
      </c>
      <c r="D85" s="25">
        <v>6054</v>
      </c>
      <c r="E85" s="2"/>
      <c r="F85" s="2" t="s">
        <v>14402</v>
      </c>
      <c r="G85" s="2" t="s">
        <v>61</v>
      </c>
      <c r="H85" s="5">
        <v>0.58680555555555602</v>
      </c>
      <c r="I85" s="6">
        <v>0.74652777777777801</v>
      </c>
      <c r="J85" s="7" t="s">
        <v>18108</v>
      </c>
      <c r="K85" s="2" t="s">
        <v>118</v>
      </c>
      <c r="L85" s="2" t="s">
        <v>18107</v>
      </c>
      <c r="M85" s="2" t="s">
        <v>44</v>
      </c>
      <c r="N85" s="2" t="s">
        <v>18114</v>
      </c>
      <c r="O85" s="27" t="s">
        <v>11907</v>
      </c>
      <c r="P85" s="27">
        <v>330</v>
      </c>
      <c r="Q85" s="27" t="s">
        <v>336</v>
      </c>
      <c r="R85" s="27" t="s">
        <v>15218</v>
      </c>
      <c r="S85" s="27" t="s">
        <v>798</v>
      </c>
      <c r="T85" s="27" t="s">
        <v>350</v>
      </c>
      <c r="U85" s="27" t="s">
        <v>4551</v>
      </c>
      <c r="V85" s="27" t="s">
        <v>4553</v>
      </c>
      <c r="W85" s="27" t="s">
        <v>350</v>
      </c>
      <c r="X85" s="27" t="s">
        <v>18846</v>
      </c>
      <c r="Y85" s="28" t="s">
        <v>18154</v>
      </c>
      <c r="Z85" s="28" t="s">
        <v>18154</v>
      </c>
      <c r="AA85" s="28" t="s">
        <v>18154</v>
      </c>
      <c r="AB85" s="28" t="s">
        <v>18154</v>
      </c>
      <c r="AC85" s="28" t="s">
        <v>18154</v>
      </c>
      <c r="AD85" s="28" t="s">
        <v>18154</v>
      </c>
      <c r="AE85" s="28">
        <v>1</v>
      </c>
      <c r="AF85" s="28" t="s">
        <v>18154</v>
      </c>
      <c r="AG85" s="28" t="s">
        <v>18154</v>
      </c>
      <c r="AH85" s="28" t="s">
        <v>18154</v>
      </c>
      <c r="AI85" s="28" t="s">
        <v>18154</v>
      </c>
      <c r="AJ85" s="28" t="s">
        <v>18154</v>
      </c>
      <c r="AK85" s="28" t="s">
        <v>18154</v>
      </c>
      <c r="AL85" s="28">
        <v>1</v>
      </c>
      <c r="AM85" s="28" t="s">
        <v>22367</v>
      </c>
      <c r="AN85" s="50" t="s">
        <v>22368</v>
      </c>
      <c r="AO85" s="28" t="s">
        <v>18154</v>
      </c>
      <c r="AP85" s="28" t="s">
        <v>22369</v>
      </c>
      <c r="AQ85" s="28">
        <v>9</v>
      </c>
      <c r="AR85" s="28" t="s">
        <v>11</v>
      </c>
      <c r="AS85" s="50">
        <v>43989</v>
      </c>
      <c r="AT85" s="8">
        <v>3</v>
      </c>
      <c r="AU85" s="8">
        <v>2</v>
      </c>
      <c r="AV85" s="8" t="s">
        <v>18362</v>
      </c>
      <c r="AW85" s="8" t="s">
        <v>18154</v>
      </c>
      <c r="AX85" s="8" t="s">
        <v>18154</v>
      </c>
    </row>
    <row r="86" spans="1:50" hidden="1" x14ac:dyDescent="0.25">
      <c r="A86" s="4">
        <v>43989</v>
      </c>
      <c r="B86" s="2" t="s">
        <v>6</v>
      </c>
      <c r="C86" s="2" t="s">
        <v>18107</v>
      </c>
      <c r="D86" s="25">
        <v>6102</v>
      </c>
      <c r="E86" s="2"/>
      <c r="F86" s="2" t="s">
        <v>14402</v>
      </c>
      <c r="G86" s="2" t="s">
        <v>11</v>
      </c>
      <c r="H86" s="5">
        <v>0.58680555555555602</v>
      </c>
      <c r="I86" s="6">
        <v>0.98611111111111105</v>
      </c>
      <c r="J86" s="7" t="s">
        <v>18108</v>
      </c>
      <c r="K86" s="2" t="s">
        <v>35</v>
      </c>
      <c r="L86" s="2" t="s">
        <v>18107</v>
      </c>
      <c r="M86" s="2" t="s">
        <v>13</v>
      </c>
      <c r="N86" s="2" t="s">
        <v>18114</v>
      </c>
      <c r="O86" s="27" t="s">
        <v>11907</v>
      </c>
      <c r="P86" s="27">
        <v>777</v>
      </c>
      <c r="Q86" s="27" t="s">
        <v>336</v>
      </c>
      <c r="R86" s="27" t="s">
        <v>7151</v>
      </c>
      <c r="S86" s="27" t="s">
        <v>359</v>
      </c>
      <c r="T86" s="27" t="s">
        <v>348</v>
      </c>
      <c r="U86" s="27" t="s">
        <v>2153</v>
      </c>
      <c r="V86" s="27" t="s">
        <v>1618</v>
      </c>
      <c r="W86" s="27" t="s">
        <v>349</v>
      </c>
      <c r="X86" s="27" t="s">
        <v>24945</v>
      </c>
      <c r="Y86" s="28" t="s">
        <v>18154</v>
      </c>
      <c r="Z86" s="28" t="s">
        <v>18154</v>
      </c>
      <c r="AA86" s="28" t="s">
        <v>18154</v>
      </c>
      <c r="AB86" s="28" t="s">
        <v>18154</v>
      </c>
      <c r="AC86" s="28" t="s">
        <v>18154</v>
      </c>
      <c r="AD86" s="28" t="s">
        <v>18154</v>
      </c>
      <c r="AE86" s="28">
        <v>1</v>
      </c>
      <c r="AF86" s="28" t="s">
        <v>18154</v>
      </c>
      <c r="AG86" s="28" t="s">
        <v>18154</v>
      </c>
      <c r="AH86" s="28" t="s">
        <v>18154</v>
      </c>
      <c r="AI86" s="28" t="s">
        <v>18154</v>
      </c>
      <c r="AJ86" s="28" t="s">
        <v>18154</v>
      </c>
      <c r="AK86" s="28" t="s">
        <v>18154</v>
      </c>
      <c r="AL86" s="28">
        <v>1</v>
      </c>
      <c r="AM86" s="28" t="s">
        <v>22370</v>
      </c>
      <c r="AN86" s="50" t="s">
        <v>22371</v>
      </c>
      <c r="AO86" s="28" t="s">
        <v>18159</v>
      </c>
      <c r="AP86" s="28" t="s">
        <v>22372</v>
      </c>
      <c r="AQ86" s="28">
        <v>206</v>
      </c>
      <c r="AR86" s="28" t="s">
        <v>11</v>
      </c>
      <c r="AS86" s="50">
        <v>43989</v>
      </c>
      <c r="AT86" s="8">
        <v>2</v>
      </c>
      <c r="AU86" s="8">
        <v>1</v>
      </c>
      <c r="AV86" s="8" t="s">
        <v>18396</v>
      </c>
      <c r="AW86" s="8" t="s">
        <v>18154</v>
      </c>
      <c r="AX86" s="8" t="s">
        <v>18154</v>
      </c>
    </row>
    <row r="87" spans="1:50" hidden="1" x14ac:dyDescent="0.25">
      <c r="A87" s="4">
        <v>43989</v>
      </c>
      <c r="B87" s="2" t="s">
        <v>6</v>
      </c>
      <c r="C87" s="2" t="s">
        <v>18107</v>
      </c>
      <c r="D87" s="25">
        <v>6681</v>
      </c>
      <c r="E87" s="2"/>
      <c r="F87" s="2" t="s">
        <v>14402</v>
      </c>
      <c r="G87" s="2" t="s">
        <v>133</v>
      </c>
      <c r="H87" s="5">
        <v>0.59027777777777801</v>
      </c>
      <c r="I87" s="6">
        <v>0.86458333333333304</v>
      </c>
      <c r="J87" s="7" t="s">
        <v>18108</v>
      </c>
      <c r="K87" s="2" t="s">
        <v>163</v>
      </c>
      <c r="L87" s="2" t="s">
        <v>18107</v>
      </c>
      <c r="M87" s="2" t="s">
        <v>308</v>
      </c>
      <c r="N87" s="2" t="s">
        <v>18114</v>
      </c>
      <c r="O87" s="27" t="s">
        <v>335</v>
      </c>
      <c r="P87" s="27">
        <v>777</v>
      </c>
      <c r="Q87" s="27" t="s">
        <v>336</v>
      </c>
      <c r="R87" s="27" t="s">
        <v>9175</v>
      </c>
      <c r="S87" s="27" t="s">
        <v>507</v>
      </c>
      <c r="T87" s="27" t="s">
        <v>350</v>
      </c>
      <c r="U87" s="27" t="s">
        <v>7151</v>
      </c>
      <c r="V87" s="27" t="s">
        <v>359</v>
      </c>
      <c r="W87" s="27" t="s">
        <v>348</v>
      </c>
      <c r="X87" s="27" t="s">
        <v>18382</v>
      </c>
      <c r="Y87" s="28" t="s">
        <v>18154</v>
      </c>
      <c r="Z87" s="28" t="s">
        <v>18154</v>
      </c>
      <c r="AA87" s="28" t="s">
        <v>18154</v>
      </c>
      <c r="AB87" s="28" t="s">
        <v>18154</v>
      </c>
      <c r="AC87" s="28" t="s">
        <v>18154</v>
      </c>
      <c r="AD87" s="28" t="s">
        <v>18154</v>
      </c>
      <c r="AE87" s="28">
        <v>1</v>
      </c>
      <c r="AF87" s="28" t="s">
        <v>18154</v>
      </c>
      <c r="AG87" s="28" t="s">
        <v>18154</v>
      </c>
      <c r="AH87" s="28" t="s">
        <v>18154</v>
      </c>
      <c r="AI87" s="28" t="s">
        <v>18154</v>
      </c>
      <c r="AJ87" s="28" t="s">
        <v>18154</v>
      </c>
      <c r="AK87" s="28" t="s">
        <v>18154</v>
      </c>
      <c r="AL87" s="28" t="s">
        <v>18154</v>
      </c>
      <c r="AM87" s="28" t="s">
        <v>22402</v>
      </c>
      <c r="AN87" s="50" t="s">
        <v>22403</v>
      </c>
      <c r="AO87" s="28" t="s">
        <v>18154</v>
      </c>
      <c r="AP87" s="28" t="s">
        <v>22404</v>
      </c>
      <c r="AQ87" s="28">
        <v>27</v>
      </c>
      <c r="AR87" s="28" t="s">
        <v>163</v>
      </c>
      <c r="AS87" s="50">
        <v>43989</v>
      </c>
      <c r="AT87" s="8">
        <v>2</v>
      </c>
      <c r="AU87" s="8">
        <v>2</v>
      </c>
      <c r="AV87" s="8" t="s">
        <v>18188</v>
      </c>
      <c r="AW87" s="8" t="s">
        <v>18189</v>
      </c>
      <c r="AX87" s="8" t="s">
        <v>18382</v>
      </c>
    </row>
    <row r="88" spans="1:50" hidden="1" x14ac:dyDescent="0.25">
      <c r="A88" s="4">
        <v>43989</v>
      </c>
      <c r="B88" s="2" t="s">
        <v>6</v>
      </c>
      <c r="C88" s="2" t="s">
        <v>18107</v>
      </c>
      <c r="D88" s="25">
        <v>6162</v>
      </c>
      <c r="E88" s="2"/>
      <c r="F88" s="2" t="s">
        <v>14402</v>
      </c>
      <c r="G88" s="2" t="s">
        <v>11</v>
      </c>
      <c r="H88" s="5">
        <v>0.59375</v>
      </c>
      <c r="I88" s="6">
        <v>0.72222222222222199</v>
      </c>
      <c r="J88" s="7" t="s">
        <v>18108</v>
      </c>
      <c r="K88" s="2" t="s">
        <v>14452</v>
      </c>
      <c r="L88" s="2" t="s">
        <v>18107</v>
      </c>
      <c r="M88" s="2" t="s">
        <v>13</v>
      </c>
      <c r="N88" s="2" t="s">
        <v>18114</v>
      </c>
      <c r="O88" s="27" t="s">
        <v>11907</v>
      </c>
      <c r="P88" s="27">
        <v>777</v>
      </c>
      <c r="Q88" s="27" t="s">
        <v>336</v>
      </c>
      <c r="R88" s="27" t="s">
        <v>7151</v>
      </c>
      <c r="S88" s="27" t="s">
        <v>359</v>
      </c>
      <c r="T88" s="27" t="s">
        <v>348</v>
      </c>
      <c r="U88" s="27" t="s">
        <v>2134</v>
      </c>
      <c r="V88" s="27" t="s">
        <v>419</v>
      </c>
      <c r="W88" s="27" t="s">
        <v>18067</v>
      </c>
      <c r="X88" s="27" t="s">
        <v>22406</v>
      </c>
      <c r="Y88" s="28" t="s">
        <v>18154</v>
      </c>
      <c r="Z88" s="28" t="s">
        <v>18154</v>
      </c>
      <c r="AA88" s="28" t="s">
        <v>18154</v>
      </c>
      <c r="AB88" s="28" t="s">
        <v>18154</v>
      </c>
      <c r="AC88" s="28" t="s">
        <v>18154</v>
      </c>
      <c r="AD88" s="28" t="s">
        <v>18154</v>
      </c>
      <c r="AE88" s="28">
        <v>1</v>
      </c>
      <c r="AF88" s="28" t="s">
        <v>18154</v>
      </c>
      <c r="AG88" s="28" t="s">
        <v>18154</v>
      </c>
      <c r="AH88" s="28" t="s">
        <v>18154</v>
      </c>
      <c r="AI88" s="28" t="s">
        <v>18154</v>
      </c>
      <c r="AJ88" s="28" t="s">
        <v>18154</v>
      </c>
      <c r="AK88" s="28" t="s">
        <v>18154</v>
      </c>
      <c r="AL88" s="28">
        <v>1</v>
      </c>
      <c r="AM88" s="28" t="s">
        <v>22407</v>
      </c>
      <c r="AN88" s="50" t="s">
        <v>22408</v>
      </c>
      <c r="AO88" s="28" t="s">
        <v>18159</v>
      </c>
      <c r="AP88" s="28" t="s">
        <v>22409</v>
      </c>
      <c r="AQ88" s="28">
        <v>210</v>
      </c>
      <c r="AR88" s="28" t="s">
        <v>11</v>
      </c>
      <c r="AS88" s="50">
        <v>43989</v>
      </c>
      <c r="AT88" s="8">
        <v>2</v>
      </c>
      <c r="AU88" s="8">
        <v>1</v>
      </c>
      <c r="AV88" s="8" t="s">
        <v>18907</v>
      </c>
      <c r="AW88" s="8" t="s">
        <v>18154</v>
      </c>
      <c r="AX88" s="8" t="s">
        <v>18154</v>
      </c>
    </row>
    <row r="89" spans="1:50" hidden="1" x14ac:dyDescent="0.25">
      <c r="A89" s="4">
        <v>43989</v>
      </c>
      <c r="B89" s="2" t="s">
        <v>6</v>
      </c>
      <c r="C89" s="2" t="s">
        <v>18107</v>
      </c>
      <c r="D89" s="25">
        <v>6168</v>
      </c>
      <c r="E89" s="2"/>
      <c r="F89" s="2" t="s">
        <v>14402</v>
      </c>
      <c r="G89" s="2" t="s">
        <v>27</v>
      </c>
      <c r="H89" s="5">
        <v>0.59375</v>
      </c>
      <c r="I89" s="6">
        <v>0.75694444444444398</v>
      </c>
      <c r="J89" s="7" t="s">
        <v>18108</v>
      </c>
      <c r="K89" s="2" t="s">
        <v>130</v>
      </c>
      <c r="L89" s="2" t="s">
        <v>18107</v>
      </c>
      <c r="M89" s="2" t="s">
        <v>13</v>
      </c>
      <c r="N89" s="2" t="s">
        <v>18114</v>
      </c>
      <c r="O89" s="27" t="s">
        <v>11907</v>
      </c>
      <c r="P89" s="27">
        <v>777</v>
      </c>
      <c r="Q89" s="27" t="s">
        <v>336</v>
      </c>
      <c r="R89" s="27" t="s">
        <v>5570</v>
      </c>
      <c r="S89" s="27" t="s">
        <v>405</v>
      </c>
      <c r="T89" s="27" t="s">
        <v>350</v>
      </c>
      <c r="U89" s="27" t="s">
        <v>10804</v>
      </c>
      <c r="V89" s="27" t="s">
        <v>1325</v>
      </c>
      <c r="W89" s="27" t="s">
        <v>350</v>
      </c>
      <c r="X89" s="27" t="s">
        <v>19019</v>
      </c>
      <c r="Y89" s="28" t="s">
        <v>18154</v>
      </c>
      <c r="Z89" s="28" t="s">
        <v>18154</v>
      </c>
      <c r="AA89" s="28" t="s">
        <v>18154</v>
      </c>
      <c r="AB89" s="28" t="s">
        <v>18154</v>
      </c>
      <c r="AC89" s="28" t="s">
        <v>18154</v>
      </c>
      <c r="AD89" s="28" t="s">
        <v>18154</v>
      </c>
      <c r="AE89" s="28">
        <v>1</v>
      </c>
      <c r="AF89" s="28" t="s">
        <v>18154</v>
      </c>
      <c r="AG89" s="28" t="s">
        <v>18154</v>
      </c>
      <c r="AH89" s="28" t="s">
        <v>18154</v>
      </c>
      <c r="AI89" s="28" t="s">
        <v>18154</v>
      </c>
      <c r="AJ89" s="28" t="s">
        <v>18154</v>
      </c>
      <c r="AK89" s="28" t="s">
        <v>18154</v>
      </c>
      <c r="AL89" s="28">
        <v>1</v>
      </c>
      <c r="AM89" s="28" t="s">
        <v>22414</v>
      </c>
      <c r="AN89" s="50" t="s">
        <v>22415</v>
      </c>
      <c r="AO89" s="28" t="s">
        <v>18154</v>
      </c>
      <c r="AP89" s="28" t="s">
        <v>22416</v>
      </c>
      <c r="AQ89" s="28">
        <v>16</v>
      </c>
      <c r="AR89" s="28" t="s">
        <v>11</v>
      </c>
      <c r="AS89" s="50">
        <v>43989</v>
      </c>
      <c r="AT89" s="8">
        <v>3</v>
      </c>
      <c r="AU89" s="8">
        <v>2</v>
      </c>
      <c r="AV89" s="8" t="s">
        <v>19950</v>
      </c>
      <c r="AW89" s="8" t="s">
        <v>18154</v>
      </c>
      <c r="AX89" s="8" t="s">
        <v>18154</v>
      </c>
    </row>
    <row r="90" spans="1:50" hidden="1" x14ac:dyDescent="0.25">
      <c r="A90" s="4">
        <v>43989</v>
      </c>
      <c r="B90" s="2" t="s">
        <v>6</v>
      </c>
      <c r="C90" s="2" t="s">
        <v>18107</v>
      </c>
      <c r="D90" s="25">
        <v>6232</v>
      </c>
      <c r="E90" s="2"/>
      <c r="F90" s="2" t="s">
        <v>14402</v>
      </c>
      <c r="G90" s="2" t="s">
        <v>163</v>
      </c>
      <c r="H90" s="5">
        <v>0.59375</v>
      </c>
      <c r="I90" s="6">
        <v>0.86111111111111105</v>
      </c>
      <c r="J90" s="7" t="s">
        <v>18108</v>
      </c>
      <c r="K90" s="2" t="s">
        <v>155</v>
      </c>
      <c r="L90" s="2" t="s">
        <v>18107</v>
      </c>
      <c r="M90" s="2" t="s">
        <v>304</v>
      </c>
      <c r="N90" s="2" t="s">
        <v>18111</v>
      </c>
      <c r="O90" s="27" t="s">
        <v>335</v>
      </c>
      <c r="P90" s="27">
        <v>330</v>
      </c>
      <c r="Q90" s="27" t="s">
        <v>336</v>
      </c>
      <c r="R90" s="27" t="s">
        <v>7151</v>
      </c>
      <c r="S90" s="27" t="s">
        <v>359</v>
      </c>
      <c r="T90" s="27" t="s">
        <v>348</v>
      </c>
      <c r="U90" s="27" t="s">
        <v>2364</v>
      </c>
      <c r="V90" s="27" t="s">
        <v>741</v>
      </c>
      <c r="W90" s="27" t="s">
        <v>10370</v>
      </c>
      <c r="X90" s="27" t="s">
        <v>18210</v>
      </c>
      <c r="Y90" s="28" t="s">
        <v>18154</v>
      </c>
      <c r="Z90" s="28" t="s">
        <v>18154</v>
      </c>
      <c r="AA90" s="28" t="s">
        <v>18154</v>
      </c>
      <c r="AB90" s="28" t="s">
        <v>18154</v>
      </c>
      <c r="AC90" s="28" t="s">
        <v>18154</v>
      </c>
      <c r="AD90" s="28" t="s">
        <v>18154</v>
      </c>
      <c r="AE90" s="28">
        <v>1</v>
      </c>
      <c r="AF90" s="28" t="s">
        <v>18154</v>
      </c>
      <c r="AG90" s="28" t="s">
        <v>18154</v>
      </c>
      <c r="AH90" s="28" t="s">
        <v>18154</v>
      </c>
      <c r="AI90" s="28" t="s">
        <v>18154</v>
      </c>
      <c r="AJ90" s="28" t="s">
        <v>18154</v>
      </c>
      <c r="AK90" s="28" t="s">
        <v>18154</v>
      </c>
      <c r="AL90" s="28">
        <v>1</v>
      </c>
      <c r="AM90" s="28" t="s">
        <v>22421</v>
      </c>
      <c r="AN90" s="50" t="s">
        <v>22422</v>
      </c>
      <c r="AO90" s="28" t="s">
        <v>18159</v>
      </c>
      <c r="AP90" s="28" t="s">
        <v>22423</v>
      </c>
      <c r="AQ90" s="28">
        <v>212</v>
      </c>
      <c r="AR90" s="28" t="s">
        <v>163</v>
      </c>
      <c r="AS90" s="50">
        <v>43989</v>
      </c>
      <c r="AT90" s="8">
        <v>2</v>
      </c>
      <c r="AU90" s="8">
        <v>1</v>
      </c>
      <c r="AV90" s="8" t="s">
        <v>18397</v>
      </c>
      <c r="AW90" s="8" t="s">
        <v>18154</v>
      </c>
      <c r="AX90" s="8" t="s">
        <v>18154</v>
      </c>
    </row>
    <row r="91" spans="1:50" hidden="1" x14ac:dyDescent="0.25">
      <c r="A91" s="4">
        <v>43989</v>
      </c>
      <c r="B91" s="2" t="s">
        <v>6</v>
      </c>
      <c r="C91" s="2" t="s">
        <v>18107</v>
      </c>
      <c r="D91" s="25">
        <v>6175</v>
      </c>
      <c r="E91" s="2"/>
      <c r="F91" s="2" t="s">
        <v>14402</v>
      </c>
      <c r="G91" s="2" t="s">
        <v>21</v>
      </c>
      <c r="H91" s="5">
        <v>0.59722222222222199</v>
      </c>
      <c r="I91" s="6">
        <v>0.83680555555555602</v>
      </c>
      <c r="J91" s="7" t="s">
        <v>18108</v>
      </c>
      <c r="K91" s="2" t="s">
        <v>86</v>
      </c>
      <c r="L91" s="2" t="s">
        <v>18107</v>
      </c>
      <c r="M91" s="2" t="s">
        <v>13</v>
      </c>
      <c r="N91" s="2" t="s">
        <v>18114</v>
      </c>
      <c r="O91" s="27" t="s">
        <v>11907</v>
      </c>
      <c r="P91" s="27">
        <v>777</v>
      </c>
      <c r="Q91" s="27" t="s">
        <v>336</v>
      </c>
      <c r="R91" s="27" t="s">
        <v>10789</v>
      </c>
      <c r="S91" s="27" t="s">
        <v>429</v>
      </c>
      <c r="T91" s="27" t="s">
        <v>349</v>
      </c>
      <c r="U91" s="27" t="s">
        <v>5358</v>
      </c>
      <c r="V91" s="27" t="s">
        <v>5360</v>
      </c>
      <c r="W91" s="27" t="s">
        <v>349</v>
      </c>
      <c r="X91" s="27" t="s">
        <v>18547</v>
      </c>
      <c r="Y91" s="28" t="s">
        <v>18154</v>
      </c>
      <c r="Z91" s="28" t="s">
        <v>18154</v>
      </c>
      <c r="AA91" s="28" t="s">
        <v>18154</v>
      </c>
      <c r="AB91" s="28" t="s">
        <v>18154</v>
      </c>
      <c r="AC91" s="28" t="s">
        <v>18154</v>
      </c>
      <c r="AD91" s="28" t="s">
        <v>18154</v>
      </c>
      <c r="AE91" s="28">
        <v>1</v>
      </c>
      <c r="AF91" s="28" t="s">
        <v>18154</v>
      </c>
      <c r="AG91" s="28" t="s">
        <v>18154</v>
      </c>
      <c r="AH91" s="28" t="s">
        <v>18154</v>
      </c>
      <c r="AI91" s="28" t="s">
        <v>18154</v>
      </c>
      <c r="AJ91" s="28" t="s">
        <v>18154</v>
      </c>
      <c r="AK91" s="28" t="s">
        <v>18154</v>
      </c>
      <c r="AL91" s="28" t="s">
        <v>18154</v>
      </c>
      <c r="AM91" s="28" t="s">
        <v>22454</v>
      </c>
      <c r="AN91" s="50" t="s">
        <v>22455</v>
      </c>
      <c r="AO91" s="28" t="s">
        <v>18154</v>
      </c>
      <c r="AP91" s="28" t="s">
        <v>22456</v>
      </c>
      <c r="AQ91" s="28">
        <v>5</v>
      </c>
      <c r="AR91" s="28" t="s">
        <v>11</v>
      </c>
      <c r="AS91" s="50">
        <v>43989</v>
      </c>
      <c r="AT91" s="8">
        <v>4</v>
      </c>
      <c r="AU91" s="8">
        <v>3</v>
      </c>
      <c r="AV91" s="8" t="s">
        <v>18195</v>
      </c>
      <c r="AW91" s="8" t="s">
        <v>18154</v>
      </c>
      <c r="AX91" s="8" t="s">
        <v>18154</v>
      </c>
    </row>
    <row r="92" spans="1:50" hidden="1" x14ac:dyDescent="0.25">
      <c r="A92" s="4">
        <v>43989</v>
      </c>
      <c r="B92" s="2" t="s">
        <v>6</v>
      </c>
      <c r="C92" s="2" t="s">
        <v>18107</v>
      </c>
      <c r="D92" s="25">
        <v>6565</v>
      </c>
      <c r="E92" s="2"/>
      <c r="F92" s="2" t="s">
        <v>14402</v>
      </c>
      <c r="G92" s="2" t="s">
        <v>163</v>
      </c>
      <c r="H92" s="5">
        <v>0.60416666666666696</v>
      </c>
      <c r="I92" s="6">
        <v>0.77777777777777801</v>
      </c>
      <c r="J92" s="7" t="s">
        <v>18108</v>
      </c>
      <c r="K92" s="2" t="s">
        <v>166</v>
      </c>
      <c r="L92" s="2" t="s">
        <v>18107</v>
      </c>
      <c r="M92" s="2" t="s">
        <v>304</v>
      </c>
      <c r="N92" s="2" t="s">
        <v>18111</v>
      </c>
      <c r="O92" s="27" t="s">
        <v>335</v>
      </c>
      <c r="P92" s="27">
        <v>330</v>
      </c>
      <c r="Q92" s="27" t="s">
        <v>336</v>
      </c>
      <c r="R92" s="27" t="s">
        <v>7151</v>
      </c>
      <c r="S92" s="27" t="s">
        <v>359</v>
      </c>
      <c r="T92" s="27" t="s">
        <v>348</v>
      </c>
      <c r="U92" s="27" t="s">
        <v>4328</v>
      </c>
      <c r="V92" s="27" t="s">
        <v>688</v>
      </c>
      <c r="W92" s="27" t="s">
        <v>10370</v>
      </c>
      <c r="X92" s="27" t="s">
        <v>24946</v>
      </c>
      <c r="Y92" s="28" t="s">
        <v>18154</v>
      </c>
      <c r="Z92" s="28" t="s">
        <v>18154</v>
      </c>
      <c r="AA92" s="28" t="s">
        <v>18154</v>
      </c>
      <c r="AB92" s="28" t="s">
        <v>18154</v>
      </c>
      <c r="AC92" s="28" t="s">
        <v>18154</v>
      </c>
      <c r="AD92" s="28" t="s">
        <v>18154</v>
      </c>
      <c r="AE92" s="28">
        <v>1</v>
      </c>
      <c r="AF92" s="28" t="s">
        <v>18154</v>
      </c>
      <c r="AG92" s="28" t="s">
        <v>18154</v>
      </c>
      <c r="AH92" s="28" t="s">
        <v>18154</v>
      </c>
      <c r="AI92" s="28" t="s">
        <v>18154</v>
      </c>
      <c r="AJ92" s="28" t="s">
        <v>18154</v>
      </c>
      <c r="AK92" s="28" t="s">
        <v>18154</v>
      </c>
      <c r="AL92" s="28">
        <v>1</v>
      </c>
      <c r="AM92" s="28" t="s">
        <v>22491</v>
      </c>
      <c r="AN92" s="50" t="s">
        <v>22492</v>
      </c>
      <c r="AO92" s="28" t="s">
        <v>18159</v>
      </c>
      <c r="AP92" s="28" t="s">
        <v>22493</v>
      </c>
      <c r="AQ92" s="28">
        <v>217</v>
      </c>
      <c r="AR92" s="28" t="s">
        <v>163</v>
      </c>
      <c r="AS92" s="50">
        <v>43989</v>
      </c>
      <c r="AT92" s="8">
        <v>3</v>
      </c>
      <c r="AU92" s="8">
        <v>1</v>
      </c>
      <c r="AV92" s="8" t="s">
        <v>18929</v>
      </c>
      <c r="AW92" s="8" t="s">
        <v>18154</v>
      </c>
      <c r="AX92" s="8" t="s">
        <v>18154</v>
      </c>
    </row>
    <row r="93" spans="1:50" hidden="1" x14ac:dyDescent="0.25">
      <c r="A93" s="4">
        <v>43989</v>
      </c>
      <c r="B93" s="2" t="s">
        <v>6</v>
      </c>
      <c r="C93" s="2" t="s">
        <v>18107</v>
      </c>
      <c r="D93" s="25">
        <v>6551</v>
      </c>
      <c r="E93" s="2"/>
      <c r="F93" s="2" t="s">
        <v>14402</v>
      </c>
      <c r="G93" s="2" t="s">
        <v>309</v>
      </c>
      <c r="H93" s="5">
        <v>0.60763888888888895</v>
      </c>
      <c r="I93" s="6">
        <v>0.9375</v>
      </c>
      <c r="J93" s="7" t="s">
        <v>18108</v>
      </c>
      <c r="K93" s="2" t="s">
        <v>15</v>
      </c>
      <c r="L93" s="2" t="s">
        <v>18109</v>
      </c>
      <c r="M93" s="2" t="s">
        <v>314</v>
      </c>
      <c r="N93" s="2" t="s">
        <v>18111</v>
      </c>
      <c r="O93" s="27" t="s">
        <v>335</v>
      </c>
      <c r="P93" s="27">
        <v>747</v>
      </c>
      <c r="Q93" s="27" t="s">
        <v>336</v>
      </c>
      <c r="R93" s="27" t="s">
        <v>14103</v>
      </c>
      <c r="S93" s="27" t="s">
        <v>2230</v>
      </c>
      <c r="T93" s="27" t="s">
        <v>18067</v>
      </c>
      <c r="U93" s="27" t="s">
        <v>3212</v>
      </c>
      <c r="V93" s="27" t="s">
        <v>18092</v>
      </c>
      <c r="W93" s="27" t="s">
        <v>18066</v>
      </c>
      <c r="X93" s="27" t="s">
        <v>18319</v>
      </c>
      <c r="Y93" s="28" t="s">
        <v>18154</v>
      </c>
      <c r="Z93" s="28" t="s">
        <v>18154</v>
      </c>
      <c r="AA93" s="28" t="s">
        <v>18154</v>
      </c>
      <c r="AB93" s="28" t="s">
        <v>18154</v>
      </c>
      <c r="AC93" s="28" t="s">
        <v>18154</v>
      </c>
      <c r="AD93" s="28" t="s">
        <v>18154</v>
      </c>
      <c r="AE93" s="28">
        <v>1</v>
      </c>
      <c r="AF93" s="28" t="s">
        <v>18154</v>
      </c>
      <c r="AG93" s="28" t="s">
        <v>18154</v>
      </c>
      <c r="AH93" s="28" t="s">
        <v>18154</v>
      </c>
      <c r="AI93" s="28" t="s">
        <v>18154</v>
      </c>
      <c r="AJ93" s="28" t="s">
        <v>18154</v>
      </c>
      <c r="AK93" s="28" t="s">
        <v>18154</v>
      </c>
      <c r="AL93" s="28">
        <v>1</v>
      </c>
      <c r="AM93" s="28" t="s">
        <v>22508</v>
      </c>
      <c r="AN93" s="50" t="s">
        <v>22509</v>
      </c>
      <c r="AO93" s="28" t="s">
        <v>18154</v>
      </c>
      <c r="AP93" s="28" t="s">
        <v>22510</v>
      </c>
      <c r="AQ93" s="28">
        <v>85</v>
      </c>
      <c r="AR93" s="28" t="s">
        <v>163</v>
      </c>
      <c r="AS93" s="50">
        <v>43989</v>
      </c>
      <c r="AT93" s="8">
        <v>3</v>
      </c>
      <c r="AU93" s="8">
        <v>2</v>
      </c>
      <c r="AV93" s="8" t="s">
        <v>18202</v>
      </c>
      <c r="AW93" s="8" t="s">
        <v>18154</v>
      </c>
      <c r="AX93" s="8" t="s">
        <v>18154</v>
      </c>
    </row>
    <row r="94" spans="1:50" hidden="1" x14ac:dyDescent="0.25">
      <c r="A94" s="4">
        <v>43989</v>
      </c>
      <c r="B94" s="2" t="s">
        <v>6</v>
      </c>
      <c r="C94" s="2" t="s">
        <v>18107</v>
      </c>
      <c r="D94" s="25">
        <v>6444</v>
      </c>
      <c r="E94" s="2"/>
      <c r="F94" s="2" t="s">
        <v>14402</v>
      </c>
      <c r="G94" s="2" t="s">
        <v>163</v>
      </c>
      <c r="H94" s="5">
        <v>0.61111111111111105</v>
      </c>
      <c r="I94" s="6">
        <v>0.72569444444444398</v>
      </c>
      <c r="J94" s="7" t="s">
        <v>18108</v>
      </c>
      <c r="K94" s="2" t="s">
        <v>80</v>
      </c>
      <c r="L94" s="2" t="s">
        <v>18106</v>
      </c>
      <c r="M94" s="2" t="s">
        <v>307</v>
      </c>
      <c r="N94" s="2" t="s">
        <v>18111</v>
      </c>
      <c r="O94" s="27" t="s">
        <v>335</v>
      </c>
      <c r="P94" s="27">
        <v>310</v>
      </c>
      <c r="Q94" s="27" t="s">
        <v>336</v>
      </c>
      <c r="R94" s="27" t="s">
        <v>7151</v>
      </c>
      <c r="S94" s="27" t="s">
        <v>359</v>
      </c>
      <c r="T94" s="27" t="s">
        <v>348</v>
      </c>
      <c r="U94" s="27" t="s">
        <v>1976</v>
      </c>
      <c r="V94" s="27" t="s">
        <v>1978</v>
      </c>
      <c r="W94" s="27" t="s">
        <v>10370</v>
      </c>
      <c r="X94" s="27" t="s">
        <v>18323</v>
      </c>
      <c r="Y94" s="28" t="s">
        <v>18154</v>
      </c>
      <c r="Z94" s="28" t="s">
        <v>18154</v>
      </c>
      <c r="AA94" s="28" t="s">
        <v>18154</v>
      </c>
      <c r="AB94" s="28" t="s">
        <v>18154</v>
      </c>
      <c r="AC94" s="28" t="s">
        <v>18154</v>
      </c>
      <c r="AD94" s="28" t="s">
        <v>18154</v>
      </c>
      <c r="AE94" s="28">
        <v>1</v>
      </c>
      <c r="AF94" s="28" t="s">
        <v>18154</v>
      </c>
      <c r="AG94" s="28" t="s">
        <v>18154</v>
      </c>
      <c r="AH94" s="28" t="s">
        <v>18154</v>
      </c>
      <c r="AI94" s="28" t="s">
        <v>18154</v>
      </c>
      <c r="AJ94" s="28" t="s">
        <v>18154</v>
      </c>
      <c r="AK94" s="28" t="s">
        <v>18154</v>
      </c>
      <c r="AL94" s="28">
        <v>1</v>
      </c>
      <c r="AM94" s="28" t="s">
        <v>22520</v>
      </c>
      <c r="AN94" s="50" t="s">
        <v>22521</v>
      </c>
      <c r="AO94" s="28" t="s">
        <v>18159</v>
      </c>
      <c r="AP94" s="28" t="s">
        <v>22522</v>
      </c>
      <c r="AQ94" s="28">
        <v>219</v>
      </c>
      <c r="AR94" s="28" t="s">
        <v>163</v>
      </c>
      <c r="AS94" s="50">
        <v>43989</v>
      </c>
      <c r="AT94" s="8">
        <v>2</v>
      </c>
      <c r="AU94" s="8">
        <v>1</v>
      </c>
      <c r="AV94" s="8" t="s">
        <v>24947</v>
      </c>
      <c r="AW94" s="8" t="s">
        <v>18154</v>
      </c>
      <c r="AX94" s="8" t="s">
        <v>18154</v>
      </c>
    </row>
    <row r="95" spans="1:50" hidden="1" x14ac:dyDescent="0.25">
      <c r="A95" s="4">
        <v>43989</v>
      </c>
      <c r="B95" s="2" t="s">
        <v>6</v>
      </c>
      <c r="C95" s="2" t="s">
        <v>18107</v>
      </c>
      <c r="D95" s="25">
        <v>71</v>
      </c>
      <c r="E95" s="2"/>
      <c r="F95" s="2" t="s">
        <v>14402</v>
      </c>
      <c r="G95" s="2" t="s">
        <v>36</v>
      </c>
      <c r="H95" s="5">
        <v>0.61458333333333304</v>
      </c>
      <c r="I95" s="6">
        <v>8.6805555555555594E-2</v>
      </c>
      <c r="J95" s="7">
        <v>1</v>
      </c>
      <c r="K95" s="2" t="s">
        <v>11</v>
      </c>
      <c r="L95" s="2" t="s">
        <v>18107</v>
      </c>
      <c r="M95" s="2" t="s">
        <v>13</v>
      </c>
      <c r="N95" s="2" t="s">
        <v>18114</v>
      </c>
      <c r="O95" s="27" t="s">
        <v>11907</v>
      </c>
      <c r="P95" s="27">
        <v>777</v>
      </c>
      <c r="Q95" s="27" t="s">
        <v>336</v>
      </c>
      <c r="R95" s="27" t="s">
        <v>6369</v>
      </c>
      <c r="S95" s="27" t="s">
        <v>18103</v>
      </c>
      <c r="T95" s="27" t="s">
        <v>349</v>
      </c>
      <c r="U95" s="27" t="s">
        <v>7151</v>
      </c>
      <c r="V95" s="27" t="s">
        <v>359</v>
      </c>
      <c r="W95" s="27" t="s">
        <v>348</v>
      </c>
      <c r="X95" s="27" t="s">
        <v>18894</v>
      </c>
      <c r="Y95" s="28" t="s">
        <v>18154</v>
      </c>
      <c r="Z95" s="28" t="s">
        <v>18154</v>
      </c>
      <c r="AA95" s="28" t="s">
        <v>18154</v>
      </c>
      <c r="AB95" s="28" t="s">
        <v>18154</v>
      </c>
      <c r="AC95" s="28" t="s">
        <v>18154</v>
      </c>
      <c r="AD95" s="28" t="s">
        <v>18154</v>
      </c>
      <c r="AE95" s="28">
        <v>1</v>
      </c>
      <c r="AF95" s="28" t="s">
        <v>18154</v>
      </c>
      <c r="AG95" s="28" t="s">
        <v>18154</v>
      </c>
      <c r="AH95" s="28" t="s">
        <v>18154</v>
      </c>
      <c r="AI95" s="28" t="s">
        <v>18154</v>
      </c>
      <c r="AJ95" s="28" t="s">
        <v>18154</v>
      </c>
      <c r="AK95" s="28" t="s">
        <v>18154</v>
      </c>
      <c r="AL95" s="28" t="s">
        <v>18154</v>
      </c>
      <c r="AM95" s="28" t="s">
        <v>22526</v>
      </c>
      <c r="AN95" s="50" t="s">
        <v>22527</v>
      </c>
      <c r="AO95" s="28" t="s">
        <v>18154</v>
      </c>
      <c r="AP95" s="28" t="s">
        <v>22528</v>
      </c>
      <c r="AQ95" s="28">
        <v>12</v>
      </c>
      <c r="AR95" s="28" t="s">
        <v>11</v>
      </c>
      <c r="AS95" s="50">
        <v>43989</v>
      </c>
      <c r="AT95" s="8">
        <v>2</v>
      </c>
      <c r="AU95" s="8">
        <v>2</v>
      </c>
      <c r="AV95" s="8" t="s">
        <v>18193</v>
      </c>
      <c r="AW95" s="8" t="s">
        <v>18194</v>
      </c>
      <c r="AX95" s="8" t="s">
        <v>18894</v>
      </c>
    </row>
    <row r="96" spans="1:50" hidden="1" x14ac:dyDescent="0.25">
      <c r="A96" s="4">
        <v>43989</v>
      </c>
      <c r="B96" s="2" t="s">
        <v>6</v>
      </c>
      <c r="C96" s="2" t="s">
        <v>18107</v>
      </c>
      <c r="D96" s="25">
        <v>6435</v>
      </c>
      <c r="E96" s="2"/>
      <c r="F96" s="2" t="s">
        <v>14402</v>
      </c>
      <c r="G96" s="2" t="s">
        <v>163</v>
      </c>
      <c r="H96" s="5">
        <v>0.61805555555555602</v>
      </c>
      <c r="I96" s="6">
        <v>8.3333333333333301E-2</v>
      </c>
      <c r="J96" s="7">
        <v>1</v>
      </c>
      <c r="K96" s="2" t="s">
        <v>15</v>
      </c>
      <c r="L96" s="2" t="s">
        <v>18107</v>
      </c>
      <c r="M96" s="2" t="s">
        <v>308</v>
      </c>
      <c r="N96" s="2" t="s">
        <v>18111</v>
      </c>
      <c r="O96" s="27" t="s">
        <v>335</v>
      </c>
      <c r="P96" s="27">
        <v>777</v>
      </c>
      <c r="Q96" s="27" t="s">
        <v>336</v>
      </c>
      <c r="R96" s="27" t="s">
        <v>7151</v>
      </c>
      <c r="S96" s="27" t="s">
        <v>359</v>
      </c>
      <c r="T96" s="27" t="s">
        <v>348</v>
      </c>
      <c r="U96" s="27" t="s">
        <v>3212</v>
      </c>
      <c r="V96" s="27" t="s">
        <v>18092</v>
      </c>
      <c r="W96" s="27" t="s">
        <v>18066</v>
      </c>
      <c r="X96" s="27" t="s">
        <v>18326</v>
      </c>
      <c r="Y96" s="28" t="s">
        <v>18154</v>
      </c>
      <c r="Z96" s="28" t="s">
        <v>18154</v>
      </c>
      <c r="AA96" s="28" t="s">
        <v>18154</v>
      </c>
      <c r="AB96" s="28" t="s">
        <v>18154</v>
      </c>
      <c r="AC96" s="28" t="s">
        <v>18154</v>
      </c>
      <c r="AD96" s="28" t="s">
        <v>18154</v>
      </c>
      <c r="AE96" s="28">
        <v>1</v>
      </c>
      <c r="AF96" s="28" t="s">
        <v>18154</v>
      </c>
      <c r="AG96" s="28" t="s">
        <v>18154</v>
      </c>
      <c r="AH96" s="28" t="s">
        <v>18154</v>
      </c>
      <c r="AI96" s="28" t="s">
        <v>18154</v>
      </c>
      <c r="AJ96" s="28" t="s">
        <v>18154</v>
      </c>
      <c r="AK96" s="28" t="s">
        <v>18154</v>
      </c>
      <c r="AL96" s="28">
        <v>1</v>
      </c>
      <c r="AM96" s="28" t="s">
        <v>22559</v>
      </c>
      <c r="AN96" s="50" t="s">
        <v>22560</v>
      </c>
      <c r="AO96" s="28" t="s">
        <v>18159</v>
      </c>
      <c r="AP96" s="28" t="s">
        <v>22561</v>
      </c>
      <c r="AQ96" s="28">
        <v>223</v>
      </c>
      <c r="AR96" s="28" t="s">
        <v>163</v>
      </c>
      <c r="AS96" s="50">
        <v>43989</v>
      </c>
      <c r="AT96" s="8">
        <v>4</v>
      </c>
      <c r="AU96" s="8">
        <v>1</v>
      </c>
      <c r="AV96" s="8" t="s">
        <v>24948</v>
      </c>
      <c r="AW96" s="8" t="s">
        <v>18154</v>
      </c>
      <c r="AX96" s="8" t="s">
        <v>18154</v>
      </c>
    </row>
    <row r="97" spans="1:50" hidden="1" x14ac:dyDescent="0.25">
      <c r="A97" s="4">
        <v>43989</v>
      </c>
      <c r="B97" s="2" t="s">
        <v>6</v>
      </c>
      <c r="C97" s="2" t="s">
        <v>18107</v>
      </c>
      <c r="D97" s="25">
        <v>6666</v>
      </c>
      <c r="E97" s="2"/>
      <c r="F97" s="2" t="s">
        <v>14402</v>
      </c>
      <c r="G97" s="2" t="s">
        <v>163</v>
      </c>
      <c r="H97" s="5">
        <v>0.61805555555555602</v>
      </c>
      <c r="I97" s="6">
        <v>4.1666666666666699E-2</v>
      </c>
      <c r="J97" s="7">
        <v>1</v>
      </c>
      <c r="K97" s="2" t="s">
        <v>32</v>
      </c>
      <c r="L97" s="2" t="s">
        <v>18109</v>
      </c>
      <c r="M97" s="2" t="s">
        <v>314</v>
      </c>
      <c r="N97" s="2" t="s">
        <v>18114</v>
      </c>
      <c r="O97" s="27" t="s">
        <v>335</v>
      </c>
      <c r="P97" s="27">
        <v>747</v>
      </c>
      <c r="Q97" s="27" t="s">
        <v>336</v>
      </c>
      <c r="R97" s="27" t="s">
        <v>7151</v>
      </c>
      <c r="S97" s="27" t="s">
        <v>359</v>
      </c>
      <c r="T97" s="27" t="s">
        <v>348</v>
      </c>
      <c r="U97" s="27" t="s">
        <v>12865</v>
      </c>
      <c r="V97" s="27" t="s">
        <v>12865</v>
      </c>
      <c r="W97" s="27" t="s">
        <v>349</v>
      </c>
      <c r="X97" s="27" t="s">
        <v>18224</v>
      </c>
      <c r="Y97" s="28" t="s">
        <v>18154</v>
      </c>
      <c r="Z97" s="28" t="s">
        <v>18154</v>
      </c>
      <c r="AA97" s="28" t="s">
        <v>18154</v>
      </c>
      <c r="AB97" s="28" t="s">
        <v>18154</v>
      </c>
      <c r="AC97" s="28" t="s">
        <v>18154</v>
      </c>
      <c r="AD97" s="28" t="s">
        <v>18154</v>
      </c>
      <c r="AE97" s="28">
        <v>1</v>
      </c>
      <c r="AF97" s="28" t="s">
        <v>18154</v>
      </c>
      <c r="AG97" s="28" t="s">
        <v>18154</v>
      </c>
      <c r="AH97" s="28" t="s">
        <v>18154</v>
      </c>
      <c r="AI97" s="28" t="s">
        <v>18154</v>
      </c>
      <c r="AJ97" s="28" t="s">
        <v>18154</v>
      </c>
      <c r="AK97" s="28" t="s">
        <v>18154</v>
      </c>
      <c r="AL97" s="28">
        <v>1</v>
      </c>
      <c r="AM97" s="28" t="s">
        <v>22565</v>
      </c>
      <c r="AN97" s="50" t="s">
        <v>22566</v>
      </c>
      <c r="AO97" s="28" t="s">
        <v>18159</v>
      </c>
      <c r="AP97" s="28" t="s">
        <v>22567</v>
      </c>
      <c r="AQ97" s="28">
        <v>224</v>
      </c>
      <c r="AR97" s="28" t="s">
        <v>163</v>
      </c>
      <c r="AS97" s="50">
        <v>43989</v>
      </c>
      <c r="AT97" s="8">
        <v>3</v>
      </c>
      <c r="AU97" s="8">
        <v>1</v>
      </c>
      <c r="AV97" s="8" t="s">
        <v>24949</v>
      </c>
      <c r="AW97" s="8" t="s">
        <v>18154</v>
      </c>
      <c r="AX97" s="8" t="s">
        <v>18154</v>
      </c>
    </row>
    <row r="98" spans="1:50" hidden="1" x14ac:dyDescent="0.25">
      <c r="A98" s="4">
        <v>43989</v>
      </c>
      <c r="B98" s="2" t="s">
        <v>6</v>
      </c>
      <c r="C98" s="2" t="s">
        <v>18107</v>
      </c>
      <c r="D98" s="25">
        <v>6782</v>
      </c>
      <c r="E98" s="2"/>
      <c r="F98" s="2" t="s">
        <v>14402</v>
      </c>
      <c r="G98" s="2" t="s">
        <v>163</v>
      </c>
      <c r="H98" s="5">
        <v>0.625</v>
      </c>
      <c r="I98" s="6">
        <v>0.85763888888888895</v>
      </c>
      <c r="J98" s="7" t="s">
        <v>18108</v>
      </c>
      <c r="K98" s="2" t="s">
        <v>89</v>
      </c>
      <c r="L98" s="2" t="s">
        <v>18110</v>
      </c>
      <c r="M98" s="2" t="s">
        <v>323</v>
      </c>
      <c r="N98" s="2" t="s">
        <v>18112</v>
      </c>
      <c r="O98" s="27" t="s">
        <v>335</v>
      </c>
      <c r="P98" s="27">
        <v>330</v>
      </c>
      <c r="Q98" s="27" t="s">
        <v>336</v>
      </c>
      <c r="R98" s="27" t="s">
        <v>7151</v>
      </c>
      <c r="S98" s="27" t="s">
        <v>359</v>
      </c>
      <c r="T98" s="27" t="s">
        <v>348</v>
      </c>
      <c r="U98" s="27" t="s">
        <v>944</v>
      </c>
      <c r="V98" s="27" t="s">
        <v>939</v>
      </c>
      <c r="W98" s="27" t="s">
        <v>349</v>
      </c>
      <c r="X98" s="27" t="s">
        <v>18177</v>
      </c>
      <c r="Y98" s="28" t="s">
        <v>18154</v>
      </c>
      <c r="Z98" s="28" t="s">
        <v>18154</v>
      </c>
      <c r="AA98" s="28" t="s">
        <v>18154</v>
      </c>
      <c r="AB98" s="28" t="s">
        <v>18154</v>
      </c>
      <c r="AC98" s="28" t="s">
        <v>18154</v>
      </c>
      <c r="AD98" s="28" t="s">
        <v>18154</v>
      </c>
      <c r="AE98" s="28">
        <v>1</v>
      </c>
      <c r="AF98" s="28" t="s">
        <v>18154</v>
      </c>
      <c r="AG98" s="28" t="s">
        <v>18154</v>
      </c>
      <c r="AH98" s="28" t="s">
        <v>18154</v>
      </c>
      <c r="AI98" s="28" t="s">
        <v>18154</v>
      </c>
      <c r="AJ98" s="28" t="s">
        <v>18154</v>
      </c>
      <c r="AK98" s="28" t="s">
        <v>18154</v>
      </c>
      <c r="AL98" s="28">
        <v>1</v>
      </c>
      <c r="AM98" s="28" t="s">
        <v>22615</v>
      </c>
      <c r="AN98" s="50" t="s">
        <v>22616</v>
      </c>
      <c r="AO98" s="28" t="s">
        <v>18159</v>
      </c>
      <c r="AP98" s="28" t="s">
        <v>22617</v>
      </c>
      <c r="AQ98" s="28">
        <v>229</v>
      </c>
      <c r="AR98" s="28" t="s">
        <v>163</v>
      </c>
      <c r="AS98" s="50">
        <v>43989</v>
      </c>
      <c r="AT98" s="8">
        <v>3</v>
      </c>
      <c r="AU98" s="8">
        <v>2</v>
      </c>
      <c r="AV98" s="8" t="s">
        <v>24950</v>
      </c>
      <c r="AW98" s="8" t="s">
        <v>18154</v>
      </c>
      <c r="AX98" s="8" t="s">
        <v>18154</v>
      </c>
    </row>
    <row r="99" spans="1:50" hidden="1" x14ac:dyDescent="0.25">
      <c r="A99" s="4">
        <v>43989</v>
      </c>
      <c r="B99" s="2" t="s">
        <v>6</v>
      </c>
      <c r="C99" s="2" t="s">
        <v>18107</v>
      </c>
      <c r="D99" s="25">
        <v>6144</v>
      </c>
      <c r="E99" s="2"/>
      <c r="F99" s="2" t="s">
        <v>14402</v>
      </c>
      <c r="G99" s="2" t="s">
        <v>131</v>
      </c>
      <c r="H99" s="5">
        <v>0.63194444444444398</v>
      </c>
      <c r="I99" s="6">
        <v>0.82291666666666696</v>
      </c>
      <c r="J99" s="7" t="s">
        <v>18108</v>
      </c>
      <c r="K99" s="2" t="s">
        <v>11</v>
      </c>
      <c r="L99" s="2" t="s">
        <v>18107</v>
      </c>
      <c r="M99" s="2" t="s">
        <v>13</v>
      </c>
      <c r="N99" s="2" t="s">
        <v>18114</v>
      </c>
      <c r="O99" s="27" t="s">
        <v>11907</v>
      </c>
      <c r="P99" s="27">
        <v>777</v>
      </c>
      <c r="Q99" s="27" t="s">
        <v>336</v>
      </c>
      <c r="R99" s="27" t="s">
        <v>2913</v>
      </c>
      <c r="S99" s="27" t="s">
        <v>695</v>
      </c>
      <c r="T99" s="27" t="s">
        <v>350</v>
      </c>
      <c r="U99" s="27" t="s">
        <v>7151</v>
      </c>
      <c r="V99" s="27" t="s">
        <v>359</v>
      </c>
      <c r="W99" s="27" t="s">
        <v>348</v>
      </c>
      <c r="X99" s="27" t="s">
        <v>20506</v>
      </c>
      <c r="Y99" s="28" t="s">
        <v>18154</v>
      </c>
      <c r="Z99" s="28" t="s">
        <v>18154</v>
      </c>
      <c r="AA99" s="28" t="s">
        <v>18154</v>
      </c>
      <c r="AB99" s="28" t="s">
        <v>18154</v>
      </c>
      <c r="AC99" s="28" t="s">
        <v>18154</v>
      </c>
      <c r="AD99" s="28" t="s">
        <v>18154</v>
      </c>
      <c r="AE99" s="28">
        <v>1</v>
      </c>
      <c r="AF99" s="28" t="s">
        <v>18154</v>
      </c>
      <c r="AG99" s="28" t="s">
        <v>18154</v>
      </c>
      <c r="AH99" s="28" t="s">
        <v>18154</v>
      </c>
      <c r="AI99" s="28" t="s">
        <v>18154</v>
      </c>
      <c r="AJ99" s="28" t="s">
        <v>18154</v>
      </c>
      <c r="AK99" s="28" t="s">
        <v>18154</v>
      </c>
      <c r="AL99" s="28" t="s">
        <v>18154</v>
      </c>
      <c r="AM99" s="28" t="s">
        <v>22655</v>
      </c>
      <c r="AN99" s="50" t="s">
        <v>22656</v>
      </c>
      <c r="AO99" s="28" t="s">
        <v>18154</v>
      </c>
      <c r="AP99" s="28" t="s">
        <v>22657</v>
      </c>
      <c r="AQ99" s="28">
        <v>84</v>
      </c>
      <c r="AR99" s="28" t="s">
        <v>11</v>
      </c>
      <c r="AS99" s="50">
        <v>43989</v>
      </c>
      <c r="AT99" s="8">
        <v>2</v>
      </c>
      <c r="AU99" s="8">
        <v>2</v>
      </c>
      <c r="AV99" s="8" t="s">
        <v>18388</v>
      </c>
      <c r="AW99" s="8" t="s">
        <v>18392</v>
      </c>
      <c r="AX99" s="8" t="s">
        <v>20506</v>
      </c>
    </row>
    <row r="100" spans="1:50" hidden="1" x14ac:dyDescent="0.25">
      <c r="A100" s="4">
        <v>43989</v>
      </c>
      <c r="B100" s="2" t="s">
        <v>6</v>
      </c>
      <c r="C100" s="2" t="s">
        <v>18107</v>
      </c>
      <c r="D100" s="25">
        <v>6109</v>
      </c>
      <c r="E100" s="2"/>
      <c r="F100" s="2" t="s">
        <v>14402</v>
      </c>
      <c r="G100" s="2" t="s">
        <v>23</v>
      </c>
      <c r="H100" s="5">
        <v>0.63888888888888895</v>
      </c>
      <c r="I100" s="6">
        <v>0.91666666666666696</v>
      </c>
      <c r="J100" s="7" t="s">
        <v>18108</v>
      </c>
      <c r="K100" s="2" t="s">
        <v>86</v>
      </c>
      <c r="L100" s="2" t="s">
        <v>18107</v>
      </c>
      <c r="M100" s="2" t="s">
        <v>13</v>
      </c>
      <c r="N100" s="2" t="s">
        <v>18114</v>
      </c>
      <c r="O100" s="27" t="s">
        <v>11907</v>
      </c>
      <c r="P100" s="27">
        <v>777</v>
      </c>
      <c r="Q100" s="27" t="s">
        <v>336</v>
      </c>
      <c r="R100" s="27" t="s">
        <v>12736</v>
      </c>
      <c r="S100" s="27" t="s">
        <v>429</v>
      </c>
      <c r="T100" s="27" t="s">
        <v>349</v>
      </c>
      <c r="U100" s="27" t="s">
        <v>5358</v>
      </c>
      <c r="V100" s="27" t="s">
        <v>5360</v>
      </c>
      <c r="W100" s="27" t="s">
        <v>349</v>
      </c>
      <c r="X100" s="27" t="s">
        <v>18537</v>
      </c>
      <c r="Y100" s="28" t="s">
        <v>18154</v>
      </c>
      <c r="Z100" s="28" t="s">
        <v>18154</v>
      </c>
      <c r="AA100" s="28" t="s">
        <v>18154</v>
      </c>
      <c r="AB100" s="28" t="s">
        <v>18154</v>
      </c>
      <c r="AC100" s="28" t="s">
        <v>18154</v>
      </c>
      <c r="AD100" s="28" t="s">
        <v>18154</v>
      </c>
      <c r="AE100" s="28">
        <v>1</v>
      </c>
      <c r="AF100" s="28" t="s">
        <v>18154</v>
      </c>
      <c r="AG100" s="28" t="s">
        <v>18154</v>
      </c>
      <c r="AH100" s="28" t="s">
        <v>18154</v>
      </c>
      <c r="AI100" s="28" t="s">
        <v>18154</v>
      </c>
      <c r="AJ100" s="28" t="s">
        <v>18154</v>
      </c>
      <c r="AK100" s="28" t="s">
        <v>18154</v>
      </c>
      <c r="AL100" s="28" t="s">
        <v>18154</v>
      </c>
      <c r="AM100" s="28" t="s">
        <v>22685</v>
      </c>
      <c r="AN100" s="50" t="s">
        <v>22686</v>
      </c>
      <c r="AO100" s="28" t="s">
        <v>18154</v>
      </c>
      <c r="AP100" s="28" t="s">
        <v>22687</v>
      </c>
      <c r="AQ100" s="28">
        <v>4</v>
      </c>
      <c r="AR100" s="28" t="s">
        <v>11</v>
      </c>
      <c r="AS100" s="50">
        <v>43989</v>
      </c>
      <c r="AT100" s="8">
        <v>4</v>
      </c>
      <c r="AU100" s="8">
        <v>3</v>
      </c>
      <c r="AV100" s="8" t="s">
        <v>18196</v>
      </c>
      <c r="AW100" s="8" t="s">
        <v>18154</v>
      </c>
      <c r="AX100" s="8" t="s">
        <v>18154</v>
      </c>
    </row>
    <row r="101" spans="1:50" hidden="1" x14ac:dyDescent="0.25">
      <c r="A101" s="4">
        <v>43989</v>
      </c>
      <c r="B101" s="2" t="s">
        <v>6</v>
      </c>
      <c r="C101" s="2" t="s">
        <v>18107</v>
      </c>
      <c r="D101" s="25">
        <v>6327</v>
      </c>
      <c r="E101" s="2"/>
      <c r="F101" s="2" t="s">
        <v>14402</v>
      </c>
      <c r="G101" s="2" t="s">
        <v>135</v>
      </c>
      <c r="H101" s="5">
        <v>0.64236111111111105</v>
      </c>
      <c r="I101" s="6">
        <v>0.74652777777777801</v>
      </c>
      <c r="J101" s="7" t="s">
        <v>18108</v>
      </c>
      <c r="K101" s="2" t="s">
        <v>9145</v>
      </c>
      <c r="L101" s="2" t="s">
        <v>18107</v>
      </c>
      <c r="M101" s="2" t="s">
        <v>308</v>
      </c>
      <c r="N101" s="2" t="s">
        <v>18111</v>
      </c>
      <c r="O101" s="27" t="s">
        <v>335</v>
      </c>
      <c r="P101" s="27">
        <v>777</v>
      </c>
      <c r="Q101" s="27" t="s">
        <v>336</v>
      </c>
      <c r="R101" s="27" t="s">
        <v>956</v>
      </c>
      <c r="S101" s="27" t="s">
        <v>376</v>
      </c>
      <c r="T101" s="27" t="s">
        <v>350</v>
      </c>
      <c r="U101" s="27" t="s">
        <v>9146</v>
      </c>
      <c r="V101" s="27" t="s">
        <v>1098</v>
      </c>
      <c r="W101" s="27" t="s">
        <v>18067</v>
      </c>
      <c r="X101" s="27" t="s">
        <v>18321</v>
      </c>
      <c r="Y101" s="28" t="s">
        <v>18154</v>
      </c>
      <c r="Z101" s="28" t="s">
        <v>18154</v>
      </c>
      <c r="AA101" s="28" t="s">
        <v>18154</v>
      </c>
      <c r="AB101" s="28" t="s">
        <v>18154</v>
      </c>
      <c r="AC101" s="28" t="s">
        <v>18154</v>
      </c>
      <c r="AD101" s="28" t="s">
        <v>18154</v>
      </c>
      <c r="AE101" s="28">
        <v>1</v>
      </c>
      <c r="AF101" s="28" t="s">
        <v>18154</v>
      </c>
      <c r="AG101" s="28" t="s">
        <v>18154</v>
      </c>
      <c r="AH101" s="28" t="s">
        <v>18154</v>
      </c>
      <c r="AI101" s="28" t="s">
        <v>18154</v>
      </c>
      <c r="AJ101" s="28" t="s">
        <v>18154</v>
      </c>
      <c r="AK101" s="28" t="s">
        <v>18154</v>
      </c>
      <c r="AL101" s="28">
        <v>1</v>
      </c>
      <c r="AM101" s="28" t="s">
        <v>22726</v>
      </c>
      <c r="AN101" s="50" t="s">
        <v>22727</v>
      </c>
      <c r="AO101" s="28" t="s">
        <v>18154</v>
      </c>
      <c r="AP101" s="28" t="s">
        <v>22728</v>
      </c>
      <c r="AQ101" s="28">
        <v>118</v>
      </c>
      <c r="AR101" s="28" t="s">
        <v>163</v>
      </c>
      <c r="AS101" s="50">
        <v>43989</v>
      </c>
      <c r="AT101" s="8">
        <v>3</v>
      </c>
      <c r="AU101" s="8">
        <v>2</v>
      </c>
      <c r="AV101" s="8" t="s">
        <v>24951</v>
      </c>
      <c r="AW101" s="8" t="s">
        <v>18154</v>
      </c>
      <c r="AX101" s="8" t="s">
        <v>18154</v>
      </c>
    </row>
    <row r="102" spans="1:50" hidden="1" x14ac:dyDescent="0.25">
      <c r="A102" s="4">
        <v>43989</v>
      </c>
      <c r="B102" s="2" t="s">
        <v>6</v>
      </c>
      <c r="C102" s="2" t="s">
        <v>18107</v>
      </c>
      <c r="D102" s="25">
        <v>6156</v>
      </c>
      <c r="E102" s="2"/>
      <c r="F102" s="2" t="s">
        <v>14402</v>
      </c>
      <c r="G102" s="2" t="s">
        <v>198</v>
      </c>
      <c r="H102" s="5">
        <v>0.64930555555555602</v>
      </c>
      <c r="I102" s="6">
        <v>0.79513888888888895</v>
      </c>
      <c r="J102" s="7" t="s">
        <v>18108</v>
      </c>
      <c r="K102" s="2" t="s">
        <v>11</v>
      </c>
      <c r="L102" s="2" t="s">
        <v>18107</v>
      </c>
      <c r="M102" s="2" t="s">
        <v>13</v>
      </c>
      <c r="N102" s="2" t="s">
        <v>18114</v>
      </c>
      <c r="O102" s="27" t="s">
        <v>11907</v>
      </c>
      <c r="P102" s="27">
        <v>777</v>
      </c>
      <c r="Q102" s="27" t="s">
        <v>336</v>
      </c>
      <c r="R102" s="27" t="s">
        <v>2665</v>
      </c>
      <c r="S102" s="27" t="s">
        <v>708</v>
      </c>
      <c r="T102" s="27" t="s">
        <v>18068</v>
      </c>
      <c r="U102" s="27" t="s">
        <v>7151</v>
      </c>
      <c r="V102" s="27" t="s">
        <v>359</v>
      </c>
      <c r="W102" s="27" t="s">
        <v>348</v>
      </c>
      <c r="X102" s="27" t="s">
        <v>19393</v>
      </c>
      <c r="Y102" s="28" t="s">
        <v>18154</v>
      </c>
      <c r="Z102" s="28" t="s">
        <v>18154</v>
      </c>
      <c r="AA102" s="28" t="s">
        <v>18154</v>
      </c>
      <c r="AB102" s="28" t="s">
        <v>18154</v>
      </c>
      <c r="AC102" s="28" t="s">
        <v>18154</v>
      </c>
      <c r="AD102" s="28" t="s">
        <v>18154</v>
      </c>
      <c r="AE102" s="28">
        <v>1</v>
      </c>
      <c r="AF102" s="28" t="s">
        <v>18154</v>
      </c>
      <c r="AG102" s="28" t="s">
        <v>18154</v>
      </c>
      <c r="AH102" s="28" t="s">
        <v>18154</v>
      </c>
      <c r="AI102" s="28" t="s">
        <v>18154</v>
      </c>
      <c r="AJ102" s="28" t="s">
        <v>18154</v>
      </c>
      <c r="AK102" s="28" t="s">
        <v>18154</v>
      </c>
      <c r="AL102" s="28" t="s">
        <v>18154</v>
      </c>
      <c r="AM102" s="28" t="s">
        <v>22798</v>
      </c>
      <c r="AN102" s="50" t="s">
        <v>22799</v>
      </c>
      <c r="AO102" s="28" t="s">
        <v>18154</v>
      </c>
      <c r="AP102" s="28" t="s">
        <v>22800</v>
      </c>
      <c r="AQ102" s="28">
        <v>115</v>
      </c>
      <c r="AR102" s="28" t="s">
        <v>11</v>
      </c>
      <c r="AS102" s="50">
        <v>43989</v>
      </c>
      <c r="AT102" s="8">
        <v>2</v>
      </c>
      <c r="AU102" s="8">
        <v>2</v>
      </c>
      <c r="AV102" s="8" t="s">
        <v>24952</v>
      </c>
      <c r="AW102" s="8" t="s">
        <v>24953</v>
      </c>
      <c r="AX102" s="8" t="s">
        <v>19393</v>
      </c>
    </row>
    <row r="103" spans="1:50" hidden="1" x14ac:dyDescent="0.25">
      <c r="A103" s="4">
        <v>43989</v>
      </c>
      <c r="B103" s="2" t="s">
        <v>6</v>
      </c>
      <c r="C103" s="2" t="s">
        <v>18107</v>
      </c>
      <c r="D103" s="25">
        <v>6107</v>
      </c>
      <c r="E103" s="2"/>
      <c r="F103" s="2" t="s">
        <v>14402</v>
      </c>
      <c r="G103" s="2" t="s">
        <v>37</v>
      </c>
      <c r="H103" s="5">
        <v>0.66319444444444398</v>
      </c>
      <c r="I103" s="6">
        <v>0.93055555555555602</v>
      </c>
      <c r="J103" s="7" t="s">
        <v>18108</v>
      </c>
      <c r="K103" s="2" t="s">
        <v>86</v>
      </c>
      <c r="L103" s="2" t="s">
        <v>18107</v>
      </c>
      <c r="M103" s="2" t="s">
        <v>13</v>
      </c>
      <c r="N103" s="2" t="s">
        <v>18114</v>
      </c>
      <c r="O103" s="27" t="s">
        <v>11907</v>
      </c>
      <c r="P103" s="27">
        <v>777</v>
      </c>
      <c r="Q103" s="27" t="s">
        <v>336</v>
      </c>
      <c r="R103" s="27" t="s">
        <v>2901</v>
      </c>
      <c r="S103" s="27" t="s">
        <v>429</v>
      </c>
      <c r="T103" s="27" t="s">
        <v>349</v>
      </c>
      <c r="U103" s="27" t="s">
        <v>5358</v>
      </c>
      <c r="V103" s="27" t="s">
        <v>5360</v>
      </c>
      <c r="W103" s="27" t="s">
        <v>349</v>
      </c>
      <c r="X103" s="27" t="s">
        <v>18584</v>
      </c>
      <c r="Y103" s="28" t="s">
        <v>18154</v>
      </c>
      <c r="Z103" s="28" t="s">
        <v>18154</v>
      </c>
      <c r="AA103" s="28" t="s">
        <v>18154</v>
      </c>
      <c r="AB103" s="28" t="s">
        <v>18154</v>
      </c>
      <c r="AC103" s="28" t="s">
        <v>18154</v>
      </c>
      <c r="AD103" s="28" t="s">
        <v>18154</v>
      </c>
      <c r="AE103" s="28">
        <v>1</v>
      </c>
      <c r="AF103" s="28" t="s">
        <v>18154</v>
      </c>
      <c r="AG103" s="28" t="s">
        <v>18154</v>
      </c>
      <c r="AH103" s="28" t="s">
        <v>18154</v>
      </c>
      <c r="AI103" s="28" t="s">
        <v>18154</v>
      </c>
      <c r="AJ103" s="28" t="s">
        <v>18154</v>
      </c>
      <c r="AK103" s="28" t="s">
        <v>18154</v>
      </c>
      <c r="AL103" s="28" t="s">
        <v>18154</v>
      </c>
      <c r="AM103" s="28" t="s">
        <v>22898</v>
      </c>
      <c r="AN103" s="50" t="s">
        <v>22899</v>
      </c>
      <c r="AO103" s="28" t="s">
        <v>18154</v>
      </c>
      <c r="AP103" s="28" t="s">
        <v>22900</v>
      </c>
      <c r="AQ103" s="28">
        <v>6</v>
      </c>
      <c r="AR103" s="28" t="s">
        <v>11</v>
      </c>
      <c r="AS103" s="50">
        <v>43989</v>
      </c>
      <c r="AT103" s="8">
        <v>4</v>
      </c>
      <c r="AU103" s="8">
        <v>3</v>
      </c>
      <c r="AV103" s="8" t="s">
        <v>24954</v>
      </c>
      <c r="AW103" s="8" t="s">
        <v>18154</v>
      </c>
      <c r="AX103" s="8" t="s">
        <v>18154</v>
      </c>
    </row>
    <row r="104" spans="1:50" hidden="1" x14ac:dyDescent="0.25">
      <c r="A104" s="4">
        <v>43989</v>
      </c>
      <c r="B104" s="2" t="s">
        <v>6</v>
      </c>
      <c r="C104" s="2" t="s">
        <v>18107</v>
      </c>
      <c r="D104" s="25">
        <v>6179</v>
      </c>
      <c r="E104" s="2"/>
      <c r="F104" s="2" t="s">
        <v>14402</v>
      </c>
      <c r="G104" s="2" t="s">
        <v>34</v>
      </c>
      <c r="H104" s="5">
        <v>0.66319444444444398</v>
      </c>
      <c r="I104" s="6">
        <v>0.104166666666667</v>
      </c>
      <c r="J104" s="7">
        <v>1</v>
      </c>
      <c r="K104" s="2" t="s">
        <v>11</v>
      </c>
      <c r="L104" s="2" t="s">
        <v>18107</v>
      </c>
      <c r="M104" s="2" t="s">
        <v>13</v>
      </c>
      <c r="N104" s="2" t="s">
        <v>18114</v>
      </c>
      <c r="O104" s="27" t="s">
        <v>11907</v>
      </c>
      <c r="P104" s="27">
        <v>777</v>
      </c>
      <c r="Q104" s="27" t="s">
        <v>336</v>
      </c>
      <c r="R104" s="27" t="s">
        <v>8484</v>
      </c>
      <c r="S104" s="27" t="s">
        <v>1143</v>
      </c>
      <c r="T104" s="27" t="s">
        <v>349</v>
      </c>
      <c r="U104" s="27" t="s">
        <v>7151</v>
      </c>
      <c r="V104" s="27" t="s">
        <v>359</v>
      </c>
      <c r="W104" s="27" t="s">
        <v>348</v>
      </c>
      <c r="X104" s="27" t="s">
        <v>18994</v>
      </c>
      <c r="Y104" s="28" t="s">
        <v>18154</v>
      </c>
      <c r="Z104" s="28" t="s">
        <v>18154</v>
      </c>
      <c r="AA104" s="28" t="s">
        <v>18154</v>
      </c>
      <c r="AB104" s="28" t="s">
        <v>18154</v>
      </c>
      <c r="AC104" s="28" t="s">
        <v>18154</v>
      </c>
      <c r="AD104" s="28" t="s">
        <v>18154</v>
      </c>
      <c r="AE104" s="28">
        <v>1</v>
      </c>
      <c r="AF104" s="28" t="s">
        <v>18154</v>
      </c>
      <c r="AG104" s="28" t="s">
        <v>18154</v>
      </c>
      <c r="AH104" s="28" t="s">
        <v>18154</v>
      </c>
      <c r="AI104" s="28" t="s">
        <v>18154</v>
      </c>
      <c r="AJ104" s="28" t="s">
        <v>18154</v>
      </c>
      <c r="AK104" s="28" t="s">
        <v>18154</v>
      </c>
      <c r="AL104" s="28" t="s">
        <v>18154</v>
      </c>
      <c r="AM104" s="28" t="s">
        <v>22907</v>
      </c>
      <c r="AN104" s="50" t="s">
        <v>22908</v>
      </c>
      <c r="AO104" s="28" t="s">
        <v>18154</v>
      </c>
      <c r="AP104" s="28" t="s">
        <v>22909</v>
      </c>
      <c r="AQ104" s="28">
        <v>15</v>
      </c>
      <c r="AR104" s="28" t="s">
        <v>11</v>
      </c>
      <c r="AS104" s="50">
        <v>43989</v>
      </c>
      <c r="AT104" s="8">
        <v>2</v>
      </c>
      <c r="AU104" s="8">
        <v>2</v>
      </c>
      <c r="AV104" s="8" t="s">
        <v>18197</v>
      </c>
      <c r="AW104" s="8" t="s">
        <v>18198</v>
      </c>
      <c r="AX104" s="8" t="s">
        <v>18994</v>
      </c>
    </row>
    <row r="105" spans="1:50" hidden="1" x14ac:dyDescent="0.25">
      <c r="A105" s="4">
        <v>43989</v>
      </c>
      <c r="B105" s="2" t="s">
        <v>6</v>
      </c>
      <c r="C105" s="2" t="s">
        <v>18107</v>
      </c>
      <c r="D105" s="25">
        <v>6051</v>
      </c>
      <c r="E105" s="2"/>
      <c r="F105" s="2" t="s">
        <v>14402</v>
      </c>
      <c r="G105" s="2" t="s">
        <v>151</v>
      </c>
      <c r="H105" s="5">
        <v>0.67361111111111105</v>
      </c>
      <c r="I105" s="6">
        <v>3.125E-2</v>
      </c>
      <c r="J105" s="7">
        <v>1</v>
      </c>
      <c r="K105" s="2" t="s">
        <v>11</v>
      </c>
      <c r="L105" s="2" t="s">
        <v>18107</v>
      </c>
      <c r="M105" s="2" t="s">
        <v>13</v>
      </c>
      <c r="N105" s="2" t="s">
        <v>18114</v>
      </c>
      <c r="O105" s="27" t="s">
        <v>11907</v>
      </c>
      <c r="P105" s="27">
        <v>777</v>
      </c>
      <c r="Q105" s="27" t="s">
        <v>336</v>
      </c>
      <c r="R105" s="27" t="s">
        <v>3980</v>
      </c>
      <c r="S105" s="27" t="s">
        <v>2855</v>
      </c>
      <c r="T105" s="27" t="s">
        <v>10370</v>
      </c>
      <c r="U105" s="27" t="s">
        <v>7151</v>
      </c>
      <c r="V105" s="27" t="s">
        <v>359</v>
      </c>
      <c r="W105" s="27" t="s">
        <v>348</v>
      </c>
      <c r="X105" s="27" t="s">
        <v>19078</v>
      </c>
      <c r="Y105" s="28" t="s">
        <v>18154</v>
      </c>
      <c r="Z105" s="28" t="s">
        <v>18154</v>
      </c>
      <c r="AA105" s="28" t="s">
        <v>18154</v>
      </c>
      <c r="AB105" s="28" t="s">
        <v>18154</v>
      </c>
      <c r="AC105" s="28" t="s">
        <v>18154</v>
      </c>
      <c r="AD105" s="28" t="s">
        <v>18154</v>
      </c>
      <c r="AE105" s="28">
        <v>1</v>
      </c>
      <c r="AF105" s="28" t="s">
        <v>18154</v>
      </c>
      <c r="AG105" s="28" t="s">
        <v>18154</v>
      </c>
      <c r="AH105" s="28" t="s">
        <v>18154</v>
      </c>
      <c r="AI105" s="28" t="s">
        <v>18154</v>
      </c>
      <c r="AJ105" s="28" t="s">
        <v>18154</v>
      </c>
      <c r="AK105" s="28" t="s">
        <v>18154</v>
      </c>
      <c r="AL105" s="28" t="s">
        <v>18154</v>
      </c>
      <c r="AM105" s="28" t="s">
        <v>23003</v>
      </c>
      <c r="AN105" s="50" t="s">
        <v>23004</v>
      </c>
      <c r="AO105" s="28" t="s">
        <v>18154</v>
      </c>
      <c r="AP105" s="28" t="s">
        <v>23005</v>
      </c>
      <c r="AQ105" s="28">
        <v>17</v>
      </c>
      <c r="AR105" s="28" t="s">
        <v>11</v>
      </c>
      <c r="AS105" s="50">
        <v>43989</v>
      </c>
      <c r="AT105" s="8">
        <v>3</v>
      </c>
      <c r="AU105" s="8">
        <v>3</v>
      </c>
      <c r="AV105" s="8" t="s">
        <v>24955</v>
      </c>
      <c r="AW105" s="8" t="s">
        <v>18365</v>
      </c>
      <c r="AX105" s="8" t="s">
        <v>19078</v>
      </c>
    </row>
    <row r="106" spans="1:50" hidden="1" x14ac:dyDescent="0.25">
      <c r="A106" s="4">
        <v>43989</v>
      </c>
      <c r="B106" s="2" t="s">
        <v>6</v>
      </c>
      <c r="C106" s="2" t="s">
        <v>18107</v>
      </c>
      <c r="D106" s="25">
        <v>6128</v>
      </c>
      <c r="E106" s="2"/>
      <c r="F106" s="2" t="s">
        <v>14402</v>
      </c>
      <c r="G106" s="2" t="s">
        <v>11</v>
      </c>
      <c r="H106" s="5">
        <v>0.67361111111111105</v>
      </c>
      <c r="I106" s="6">
        <v>0.76388888888888895</v>
      </c>
      <c r="J106" s="7" t="s">
        <v>18108</v>
      </c>
      <c r="K106" s="2" t="s">
        <v>167</v>
      </c>
      <c r="L106" s="2" t="s">
        <v>18107</v>
      </c>
      <c r="M106" s="2" t="s">
        <v>13</v>
      </c>
      <c r="N106" s="2" t="s">
        <v>18114</v>
      </c>
      <c r="O106" s="27" t="s">
        <v>11907</v>
      </c>
      <c r="P106" s="27">
        <v>777</v>
      </c>
      <c r="Q106" s="27" t="s">
        <v>336</v>
      </c>
      <c r="R106" s="27" t="s">
        <v>7151</v>
      </c>
      <c r="S106" s="27" t="s">
        <v>359</v>
      </c>
      <c r="T106" s="27" t="s">
        <v>348</v>
      </c>
      <c r="U106" s="27" t="s">
        <v>13668</v>
      </c>
      <c r="V106" s="27" t="s">
        <v>1868</v>
      </c>
      <c r="W106" s="27" t="s">
        <v>18067</v>
      </c>
      <c r="X106" s="27" t="s">
        <v>23015</v>
      </c>
      <c r="Y106" s="28" t="s">
        <v>18154</v>
      </c>
      <c r="Z106" s="28" t="s">
        <v>18154</v>
      </c>
      <c r="AA106" s="28" t="s">
        <v>18154</v>
      </c>
      <c r="AB106" s="28" t="s">
        <v>18154</v>
      </c>
      <c r="AC106" s="28" t="s">
        <v>18154</v>
      </c>
      <c r="AD106" s="28" t="s">
        <v>18154</v>
      </c>
      <c r="AE106" s="28">
        <v>1</v>
      </c>
      <c r="AF106" s="28" t="s">
        <v>18154</v>
      </c>
      <c r="AG106" s="28" t="s">
        <v>18154</v>
      </c>
      <c r="AH106" s="28" t="s">
        <v>18154</v>
      </c>
      <c r="AI106" s="28" t="s">
        <v>18154</v>
      </c>
      <c r="AJ106" s="28" t="s">
        <v>18154</v>
      </c>
      <c r="AK106" s="28" t="s">
        <v>18154</v>
      </c>
      <c r="AL106" s="28">
        <v>1</v>
      </c>
      <c r="AM106" s="28" t="s">
        <v>23016</v>
      </c>
      <c r="AN106" s="50" t="s">
        <v>23017</v>
      </c>
      <c r="AO106" s="28" t="s">
        <v>18159</v>
      </c>
      <c r="AP106" s="28" t="s">
        <v>23018</v>
      </c>
      <c r="AQ106" s="28">
        <v>255</v>
      </c>
      <c r="AR106" s="28" t="s">
        <v>11</v>
      </c>
      <c r="AS106" s="50">
        <v>43989</v>
      </c>
      <c r="AT106" s="8">
        <v>2</v>
      </c>
      <c r="AU106" s="8">
        <v>1</v>
      </c>
      <c r="AV106" s="8" t="s">
        <v>19010</v>
      </c>
      <c r="AW106" s="8" t="s">
        <v>18154</v>
      </c>
      <c r="AX106" s="8" t="s">
        <v>18154</v>
      </c>
    </row>
    <row r="107" spans="1:50" hidden="1" x14ac:dyDescent="0.25">
      <c r="A107" s="4">
        <v>43989</v>
      </c>
      <c r="B107" s="2" t="s">
        <v>6</v>
      </c>
      <c r="C107" s="2" t="s">
        <v>18107</v>
      </c>
      <c r="D107" s="25">
        <v>6321</v>
      </c>
      <c r="E107" s="2"/>
      <c r="F107" s="2" t="s">
        <v>14402</v>
      </c>
      <c r="G107" s="2" t="s">
        <v>163</v>
      </c>
      <c r="H107" s="5">
        <v>0.67708333333333304</v>
      </c>
      <c r="I107" s="6">
        <v>0.95486111111111105</v>
      </c>
      <c r="J107" s="7" t="s">
        <v>18108</v>
      </c>
      <c r="K107" s="2" t="s">
        <v>133</v>
      </c>
      <c r="L107" s="2" t="s">
        <v>18107</v>
      </c>
      <c r="M107" s="2" t="s">
        <v>304</v>
      </c>
      <c r="N107" s="2" t="s">
        <v>18111</v>
      </c>
      <c r="O107" s="27" t="s">
        <v>335</v>
      </c>
      <c r="P107" s="27">
        <v>330</v>
      </c>
      <c r="Q107" s="27" t="s">
        <v>336</v>
      </c>
      <c r="R107" s="27" t="s">
        <v>7151</v>
      </c>
      <c r="S107" s="27" t="s">
        <v>359</v>
      </c>
      <c r="T107" s="27" t="s">
        <v>348</v>
      </c>
      <c r="U107" s="27" t="s">
        <v>9175</v>
      </c>
      <c r="V107" s="27" t="s">
        <v>507</v>
      </c>
      <c r="W107" s="27" t="s">
        <v>350</v>
      </c>
      <c r="X107" s="27" t="s">
        <v>18382</v>
      </c>
      <c r="Y107" s="28" t="s">
        <v>18154</v>
      </c>
      <c r="Z107" s="28" t="s">
        <v>18154</v>
      </c>
      <c r="AA107" s="28" t="s">
        <v>18154</v>
      </c>
      <c r="AB107" s="28" t="s">
        <v>18154</v>
      </c>
      <c r="AC107" s="28" t="s">
        <v>18154</v>
      </c>
      <c r="AD107" s="28" t="s">
        <v>18154</v>
      </c>
      <c r="AE107" s="28">
        <v>1</v>
      </c>
      <c r="AF107" s="28" t="s">
        <v>18154</v>
      </c>
      <c r="AG107" s="28" t="s">
        <v>18154</v>
      </c>
      <c r="AH107" s="28" t="s">
        <v>18154</v>
      </c>
      <c r="AI107" s="28" t="s">
        <v>18154</v>
      </c>
      <c r="AJ107" s="28" t="s">
        <v>18154</v>
      </c>
      <c r="AK107" s="28" t="s">
        <v>18154</v>
      </c>
      <c r="AL107" s="28">
        <v>1</v>
      </c>
      <c r="AM107" s="28" t="s">
        <v>23063</v>
      </c>
      <c r="AN107" s="50" t="s">
        <v>23064</v>
      </c>
      <c r="AO107" s="28" t="s">
        <v>18159</v>
      </c>
      <c r="AP107" s="28" t="s">
        <v>23065</v>
      </c>
      <c r="AQ107" s="28">
        <v>257</v>
      </c>
      <c r="AR107" s="28" t="s">
        <v>163</v>
      </c>
      <c r="AS107" s="50">
        <v>43989</v>
      </c>
      <c r="AT107" s="8">
        <v>2</v>
      </c>
      <c r="AU107" s="8">
        <v>1</v>
      </c>
      <c r="AV107" s="8" t="s">
        <v>24956</v>
      </c>
      <c r="AW107" s="8" t="s">
        <v>18154</v>
      </c>
      <c r="AX107" s="8" t="s">
        <v>18154</v>
      </c>
    </row>
    <row r="108" spans="1:50" hidden="1" x14ac:dyDescent="0.25">
      <c r="A108" s="4">
        <v>43989</v>
      </c>
      <c r="B108" s="2" t="s">
        <v>6</v>
      </c>
      <c r="C108" s="2" t="s">
        <v>18107</v>
      </c>
      <c r="D108" s="25">
        <v>2174</v>
      </c>
      <c r="E108" s="2"/>
      <c r="F108" s="2" t="s">
        <v>14402</v>
      </c>
      <c r="G108" s="2" t="s">
        <v>11</v>
      </c>
      <c r="H108" s="5">
        <v>0.68402777777777801</v>
      </c>
      <c r="I108" s="6">
        <v>0.73611111111111105</v>
      </c>
      <c r="J108" s="7" t="s">
        <v>18108</v>
      </c>
      <c r="K108" s="2" t="s">
        <v>52</v>
      </c>
      <c r="L108" s="2" t="s">
        <v>18107</v>
      </c>
      <c r="M108" s="17">
        <v>333</v>
      </c>
      <c r="N108" s="2" t="s">
        <v>18504</v>
      </c>
      <c r="O108" s="27" t="s">
        <v>11907</v>
      </c>
      <c r="P108" s="27">
        <v>330</v>
      </c>
      <c r="Q108" s="27" t="s">
        <v>336</v>
      </c>
      <c r="R108" s="27" t="s">
        <v>7151</v>
      </c>
      <c r="S108" s="27" t="s">
        <v>359</v>
      </c>
      <c r="T108" s="27" t="s">
        <v>348</v>
      </c>
      <c r="U108" s="27" t="s">
        <v>1075</v>
      </c>
      <c r="V108" s="27" t="s">
        <v>359</v>
      </c>
      <c r="W108" s="27" t="s">
        <v>348</v>
      </c>
      <c r="X108" s="27" t="s">
        <v>20425</v>
      </c>
      <c r="Y108" s="28" t="s">
        <v>18154</v>
      </c>
      <c r="Z108" s="28" t="s">
        <v>18154</v>
      </c>
      <c r="AA108" s="28" t="s">
        <v>18154</v>
      </c>
      <c r="AB108" s="28" t="s">
        <v>18154</v>
      </c>
      <c r="AC108" s="28" t="s">
        <v>18154</v>
      </c>
      <c r="AD108" s="28" t="s">
        <v>18154</v>
      </c>
      <c r="AE108" s="28">
        <v>1</v>
      </c>
      <c r="AF108" s="28" t="s">
        <v>18154</v>
      </c>
      <c r="AG108" s="28" t="s">
        <v>18154</v>
      </c>
      <c r="AH108" s="28" t="s">
        <v>18154</v>
      </c>
      <c r="AI108" s="28" t="s">
        <v>18154</v>
      </c>
      <c r="AJ108" s="28" t="s">
        <v>18154</v>
      </c>
      <c r="AK108" s="28" t="s">
        <v>18154</v>
      </c>
      <c r="AL108" s="28">
        <v>1</v>
      </c>
      <c r="AM108" s="28" t="s">
        <v>23120</v>
      </c>
      <c r="AN108" s="50" t="s">
        <v>23121</v>
      </c>
      <c r="AO108" s="28" t="s">
        <v>18159</v>
      </c>
      <c r="AP108" s="28" t="s">
        <v>23122</v>
      </c>
      <c r="AQ108" s="28">
        <v>258</v>
      </c>
      <c r="AR108" s="28" t="s">
        <v>11</v>
      </c>
      <c r="AS108" s="50">
        <v>43989</v>
      </c>
      <c r="AT108" s="8">
        <v>2</v>
      </c>
      <c r="AU108" s="8">
        <v>1</v>
      </c>
      <c r="AV108" s="8" t="s">
        <v>24957</v>
      </c>
      <c r="AW108" s="8" t="s">
        <v>18154</v>
      </c>
      <c r="AX108" s="8" t="s">
        <v>18154</v>
      </c>
    </row>
    <row r="109" spans="1:50" hidden="1" x14ac:dyDescent="0.25">
      <c r="A109" s="4">
        <v>43989</v>
      </c>
      <c r="B109" s="2" t="s">
        <v>6</v>
      </c>
      <c r="C109" s="2" t="s">
        <v>18107</v>
      </c>
      <c r="D109" s="25">
        <v>2334</v>
      </c>
      <c r="E109" s="2"/>
      <c r="F109" s="2" t="s">
        <v>14402</v>
      </c>
      <c r="G109" s="2" t="s">
        <v>11</v>
      </c>
      <c r="H109" s="5">
        <v>0.6875</v>
      </c>
      <c r="I109" s="6">
        <v>0.74305555555555602</v>
      </c>
      <c r="J109" s="7" t="s">
        <v>18108</v>
      </c>
      <c r="K109" s="2" t="s">
        <v>264</v>
      </c>
      <c r="L109" s="2" t="s">
        <v>18107</v>
      </c>
      <c r="M109" s="17">
        <v>333</v>
      </c>
      <c r="N109" s="2" t="s">
        <v>18504</v>
      </c>
      <c r="O109" s="27" t="s">
        <v>11907</v>
      </c>
      <c r="P109" s="27">
        <v>330</v>
      </c>
      <c r="Q109" s="27" t="s">
        <v>336</v>
      </c>
      <c r="R109" s="27" t="s">
        <v>7151</v>
      </c>
      <c r="S109" s="27" t="s">
        <v>359</v>
      </c>
      <c r="T109" s="27" t="s">
        <v>348</v>
      </c>
      <c r="U109" s="27" t="s">
        <v>568</v>
      </c>
      <c r="V109" s="27" t="s">
        <v>359</v>
      </c>
      <c r="W109" s="27" t="s">
        <v>348</v>
      </c>
      <c r="X109" s="27" t="s">
        <v>20470</v>
      </c>
      <c r="Y109" s="28" t="s">
        <v>18154</v>
      </c>
      <c r="Z109" s="28" t="s">
        <v>18154</v>
      </c>
      <c r="AA109" s="28" t="s">
        <v>18154</v>
      </c>
      <c r="AB109" s="28" t="s">
        <v>18154</v>
      </c>
      <c r="AC109" s="28" t="s">
        <v>18154</v>
      </c>
      <c r="AD109" s="28" t="s">
        <v>18154</v>
      </c>
      <c r="AE109" s="28">
        <v>1</v>
      </c>
      <c r="AF109" s="28" t="s">
        <v>18154</v>
      </c>
      <c r="AG109" s="28" t="s">
        <v>18154</v>
      </c>
      <c r="AH109" s="28" t="s">
        <v>18154</v>
      </c>
      <c r="AI109" s="28" t="s">
        <v>18154</v>
      </c>
      <c r="AJ109" s="28" t="s">
        <v>18154</v>
      </c>
      <c r="AK109" s="28" t="s">
        <v>18154</v>
      </c>
      <c r="AL109" s="28">
        <v>1</v>
      </c>
      <c r="AM109" s="28" t="s">
        <v>23189</v>
      </c>
      <c r="AN109" s="50" t="s">
        <v>23190</v>
      </c>
      <c r="AO109" s="28" t="s">
        <v>18159</v>
      </c>
      <c r="AP109" s="28" t="s">
        <v>23191</v>
      </c>
      <c r="AQ109" s="28">
        <v>259</v>
      </c>
      <c r="AR109" s="28" t="s">
        <v>11</v>
      </c>
      <c r="AS109" s="50">
        <v>43989</v>
      </c>
      <c r="AT109" s="8">
        <v>2</v>
      </c>
      <c r="AU109" s="8">
        <v>1</v>
      </c>
      <c r="AV109" s="8" t="s">
        <v>19023</v>
      </c>
      <c r="AW109" s="8" t="s">
        <v>18154</v>
      </c>
      <c r="AX109" s="8" t="s">
        <v>18154</v>
      </c>
    </row>
    <row r="110" spans="1:50" hidden="1" x14ac:dyDescent="0.25">
      <c r="A110" s="4">
        <v>43989</v>
      </c>
      <c r="B110" s="2" t="s">
        <v>6</v>
      </c>
      <c r="C110" s="2" t="s">
        <v>18107</v>
      </c>
      <c r="D110" s="25">
        <v>6446</v>
      </c>
      <c r="E110" s="2"/>
      <c r="F110" s="2" t="s">
        <v>14402</v>
      </c>
      <c r="G110" s="2" t="s">
        <v>163</v>
      </c>
      <c r="H110" s="5">
        <v>0.69097222222222199</v>
      </c>
      <c r="I110" s="6">
        <v>0.78472222222222199</v>
      </c>
      <c r="J110" s="7" t="s">
        <v>18108</v>
      </c>
      <c r="K110" s="2" t="s">
        <v>81</v>
      </c>
      <c r="L110" s="2" t="s">
        <v>18106</v>
      </c>
      <c r="M110" s="2" t="s">
        <v>307</v>
      </c>
      <c r="N110" s="2" t="s">
        <v>18111</v>
      </c>
      <c r="O110" s="27" t="s">
        <v>335</v>
      </c>
      <c r="P110" s="27">
        <v>310</v>
      </c>
      <c r="Q110" s="27" t="s">
        <v>336</v>
      </c>
      <c r="R110" s="27" t="s">
        <v>7151</v>
      </c>
      <c r="S110" s="27" t="s">
        <v>359</v>
      </c>
      <c r="T110" s="27" t="s">
        <v>348</v>
      </c>
      <c r="U110" s="27" t="s">
        <v>4560</v>
      </c>
      <c r="V110" s="27" t="s">
        <v>1978</v>
      </c>
      <c r="W110" s="27" t="s">
        <v>10370</v>
      </c>
      <c r="X110" s="27" t="s">
        <v>18220</v>
      </c>
      <c r="Y110" s="28" t="s">
        <v>18154</v>
      </c>
      <c r="Z110" s="28" t="s">
        <v>18154</v>
      </c>
      <c r="AA110" s="28" t="s">
        <v>18154</v>
      </c>
      <c r="AB110" s="28" t="s">
        <v>18154</v>
      </c>
      <c r="AC110" s="28" t="s">
        <v>18154</v>
      </c>
      <c r="AD110" s="28" t="s">
        <v>18154</v>
      </c>
      <c r="AE110" s="28">
        <v>1</v>
      </c>
      <c r="AF110" s="28" t="s">
        <v>18154</v>
      </c>
      <c r="AG110" s="28" t="s">
        <v>18154</v>
      </c>
      <c r="AH110" s="28" t="s">
        <v>18154</v>
      </c>
      <c r="AI110" s="28" t="s">
        <v>18154</v>
      </c>
      <c r="AJ110" s="28" t="s">
        <v>18154</v>
      </c>
      <c r="AK110" s="28" t="s">
        <v>18154</v>
      </c>
      <c r="AL110" s="28">
        <v>1</v>
      </c>
      <c r="AM110" s="28" t="s">
        <v>23236</v>
      </c>
      <c r="AN110" s="50" t="s">
        <v>23237</v>
      </c>
      <c r="AO110" s="28" t="s">
        <v>18159</v>
      </c>
      <c r="AP110" s="28" t="s">
        <v>23238</v>
      </c>
      <c r="AQ110" s="28">
        <v>260</v>
      </c>
      <c r="AR110" s="28" t="s">
        <v>163</v>
      </c>
      <c r="AS110" s="50">
        <v>43989</v>
      </c>
      <c r="AT110" s="8">
        <v>2</v>
      </c>
      <c r="AU110" s="8">
        <v>1</v>
      </c>
      <c r="AV110" s="8" t="s">
        <v>18232</v>
      </c>
      <c r="AW110" s="8" t="s">
        <v>18154</v>
      </c>
      <c r="AX110" s="8" t="s">
        <v>18154</v>
      </c>
    </row>
    <row r="111" spans="1:50" hidden="1" x14ac:dyDescent="0.25">
      <c r="A111" s="4">
        <v>43989</v>
      </c>
      <c r="B111" s="2" t="s">
        <v>6</v>
      </c>
      <c r="C111" s="2" t="s">
        <v>18107</v>
      </c>
      <c r="D111" s="25">
        <v>6438</v>
      </c>
      <c r="E111" s="2"/>
      <c r="F111" s="2" t="s">
        <v>14402</v>
      </c>
      <c r="G111" s="2" t="s">
        <v>170</v>
      </c>
      <c r="H111" s="5">
        <v>0.70138888888888895</v>
      </c>
      <c r="I111" s="6">
        <v>0.85763888888888895</v>
      </c>
      <c r="J111" s="7" t="s">
        <v>18108</v>
      </c>
      <c r="K111" s="2" t="s">
        <v>38</v>
      </c>
      <c r="L111" s="2" t="s">
        <v>18107</v>
      </c>
      <c r="M111" s="2" t="s">
        <v>308</v>
      </c>
      <c r="N111" s="2" t="s">
        <v>18111</v>
      </c>
      <c r="O111" s="27" t="s">
        <v>335</v>
      </c>
      <c r="P111" s="27">
        <v>777</v>
      </c>
      <c r="Q111" s="27" t="s">
        <v>336</v>
      </c>
      <c r="R111" s="27" t="s">
        <v>2352</v>
      </c>
      <c r="S111" s="27" t="s">
        <v>525</v>
      </c>
      <c r="T111" s="27" t="s">
        <v>18066</v>
      </c>
      <c r="U111" s="27" t="s">
        <v>7353</v>
      </c>
      <c r="V111" s="27" t="s">
        <v>18092</v>
      </c>
      <c r="W111" s="27" t="s">
        <v>18066</v>
      </c>
      <c r="X111" s="27" t="s">
        <v>18153</v>
      </c>
      <c r="Y111" s="28" t="s">
        <v>18154</v>
      </c>
      <c r="Z111" s="28" t="s">
        <v>18154</v>
      </c>
      <c r="AA111" s="28" t="s">
        <v>18154</v>
      </c>
      <c r="AB111" s="28" t="s">
        <v>18154</v>
      </c>
      <c r="AC111" s="28" t="s">
        <v>18154</v>
      </c>
      <c r="AD111" s="28" t="s">
        <v>18154</v>
      </c>
      <c r="AE111" s="28">
        <v>1</v>
      </c>
      <c r="AF111" s="28" t="s">
        <v>18154</v>
      </c>
      <c r="AG111" s="28" t="s">
        <v>18154</v>
      </c>
      <c r="AH111" s="28" t="s">
        <v>18154</v>
      </c>
      <c r="AI111" s="28" t="s">
        <v>18154</v>
      </c>
      <c r="AJ111" s="28" t="s">
        <v>18154</v>
      </c>
      <c r="AK111" s="28" t="s">
        <v>18154</v>
      </c>
      <c r="AL111" s="28" t="s">
        <v>18154</v>
      </c>
      <c r="AM111" s="28" t="s">
        <v>18378</v>
      </c>
      <c r="AN111" s="50" t="s">
        <v>18379</v>
      </c>
      <c r="AO111" s="28" t="s">
        <v>18154</v>
      </c>
      <c r="AP111" s="28" t="s">
        <v>23259</v>
      </c>
      <c r="AQ111" s="28" t="s">
        <v>18155</v>
      </c>
      <c r="AR111" s="28" t="s">
        <v>18155</v>
      </c>
      <c r="AS111" s="50" t="s">
        <v>18155</v>
      </c>
      <c r="AT111" s="8" t="s">
        <v>18154</v>
      </c>
      <c r="AU111" s="8">
        <v>92</v>
      </c>
      <c r="AV111" s="8" t="s">
        <v>19976</v>
      </c>
      <c r="AW111" s="8" t="s">
        <v>18154</v>
      </c>
      <c r="AX111" s="8" t="s">
        <v>18154</v>
      </c>
    </row>
    <row r="112" spans="1:50" hidden="1" x14ac:dyDescent="0.25">
      <c r="A112" s="4">
        <v>43989</v>
      </c>
      <c r="B112" s="2" t="s">
        <v>6</v>
      </c>
      <c r="C112" s="2" t="s">
        <v>18107</v>
      </c>
      <c r="D112" s="25">
        <v>6439</v>
      </c>
      <c r="E112" s="2"/>
      <c r="F112" s="2" t="s">
        <v>14402</v>
      </c>
      <c r="G112" s="2" t="s">
        <v>163</v>
      </c>
      <c r="H112" s="5">
        <v>0.70833333333333304</v>
      </c>
      <c r="I112" s="6">
        <v>6.9444444444444397E-3</v>
      </c>
      <c r="J112" s="7">
        <v>1</v>
      </c>
      <c r="K112" s="2" t="s">
        <v>123</v>
      </c>
      <c r="L112" s="2" t="s">
        <v>18107</v>
      </c>
      <c r="M112" s="2" t="s">
        <v>308</v>
      </c>
      <c r="N112" s="2" t="s">
        <v>18111</v>
      </c>
      <c r="O112" s="27" t="s">
        <v>335</v>
      </c>
      <c r="P112" s="27">
        <v>777</v>
      </c>
      <c r="Q112" s="27" t="s">
        <v>336</v>
      </c>
      <c r="R112" s="27" t="s">
        <v>7151</v>
      </c>
      <c r="S112" s="27" t="s">
        <v>359</v>
      </c>
      <c r="T112" s="27" t="s">
        <v>348</v>
      </c>
      <c r="U112" s="27" t="s">
        <v>4211</v>
      </c>
      <c r="V112" s="27" t="s">
        <v>2761</v>
      </c>
      <c r="W112" s="27" t="s">
        <v>350</v>
      </c>
      <c r="X112" s="27" t="s">
        <v>18328</v>
      </c>
      <c r="Y112" s="28" t="s">
        <v>18154</v>
      </c>
      <c r="Z112" s="28" t="s">
        <v>18154</v>
      </c>
      <c r="AA112" s="28" t="s">
        <v>18154</v>
      </c>
      <c r="AB112" s="28" t="s">
        <v>18154</v>
      </c>
      <c r="AC112" s="28" t="s">
        <v>18154</v>
      </c>
      <c r="AD112" s="28" t="s">
        <v>18154</v>
      </c>
      <c r="AE112" s="28">
        <v>1</v>
      </c>
      <c r="AF112" s="28" t="s">
        <v>18154</v>
      </c>
      <c r="AG112" s="28" t="s">
        <v>18154</v>
      </c>
      <c r="AH112" s="28" t="s">
        <v>18154</v>
      </c>
      <c r="AI112" s="28" t="s">
        <v>18154</v>
      </c>
      <c r="AJ112" s="28" t="s">
        <v>18154</v>
      </c>
      <c r="AK112" s="28" t="s">
        <v>18154</v>
      </c>
      <c r="AL112" s="28">
        <v>1</v>
      </c>
      <c r="AM112" s="28" t="s">
        <v>23321</v>
      </c>
      <c r="AN112" s="50" t="s">
        <v>23322</v>
      </c>
      <c r="AO112" s="28" t="s">
        <v>18159</v>
      </c>
      <c r="AP112" s="28" t="s">
        <v>23323</v>
      </c>
      <c r="AQ112" s="28">
        <v>266</v>
      </c>
      <c r="AR112" s="28" t="s">
        <v>163</v>
      </c>
      <c r="AS112" s="50">
        <v>43989</v>
      </c>
      <c r="AT112" s="8">
        <v>4</v>
      </c>
      <c r="AU112" s="8">
        <v>1</v>
      </c>
      <c r="AV112" s="8" t="s">
        <v>18236</v>
      </c>
      <c r="AW112" s="8" t="s">
        <v>18154</v>
      </c>
      <c r="AX112" s="8" t="s">
        <v>18154</v>
      </c>
    </row>
    <row r="113" spans="1:50" hidden="1" x14ac:dyDescent="0.25">
      <c r="A113" s="4">
        <v>43989</v>
      </c>
      <c r="B113" s="2" t="s">
        <v>6</v>
      </c>
      <c r="C113" s="2" t="s">
        <v>18107</v>
      </c>
      <c r="D113" s="25">
        <v>6114</v>
      </c>
      <c r="E113" s="2"/>
      <c r="F113" s="2" t="s">
        <v>14402</v>
      </c>
      <c r="G113" s="2" t="s">
        <v>11</v>
      </c>
      <c r="H113" s="5">
        <v>0.72222222222222199</v>
      </c>
      <c r="I113" s="6">
        <v>0.82291666666666696</v>
      </c>
      <c r="J113" s="7" t="s">
        <v>18108</v>
      </c>
      <c r="K113" s="2" t="s">
        <v>173</v>
      </c>
      <c r="L113" s="2" t="s">
        <v>18107</v>
      </c>
      <c r="M113" s="2" t="s">
        <v>13</v>
      </c>
      <c r="N113" s="2" t="s">
        <v>18114</v>
      </c>
      <c r="O113" s="27" t="s">
        <v>11907</v>
      </c>
      <c r="P113" s="27">
        <v>777</v>
      </c>
      <c r="Q113" s="27" t="s">
        <v>336</v>
      </c>
      <c r="R113" s="27" t="s">
        <v>7151</v>
      </c>
      <c r="S113" s="27" t="s">
        <v>359</v>
      </c>
      <c r="T113" s="27" t="s">
        <v>348</v>
      </c>
      <c r="U113" s="27" t="s">
        <v>584</v>
      </c>
      <c r="V113" s="27" t="s">
        <v>586</v>
      </c>
      <c r="W113" s="27" t="s">
        <v>10370</v>
      </c>
      <c r="X113" s="27" t="s">
        <v>19151</v>
      </c>
      <c r="Y113" s="28" t="s">
        <v>18154</v>
      </c>
      <c r="Z113" s="28" t="s">
        <v>18154</v>
      </c>
      <c r="AA113" s="28" t="s">
        <v>18154</v>
      </c>
      <c r="AB113" s="28" t="s">
        <v>18154</v>
      </c>
      <c r="AC113" s="28" t="s">
        <v>18154</v>
      </c>
      <c r="AD113" s="28" t="s">
        <v>18154</v>
      </c>
      <c r="AE113" s="28">
        <v>1</v>
      </c>
      <c r="AF113" s="28" t="s">
        <v>18154</v>
      </c>
      <c r="AG113" s="28" t="s">
        <v>18154</v>
      </c>
      <c r="AH113" s="28" t="s">
        <v>18154</v>
      </c>
      <c r="AI113" s="28" t="s">
        <v>18154</v>
      </c>
      <c r="AJ113" s="28" t="s">
        <v>18154</v>
      </c>
      <c r="AK113" s="28" t="s">
        <v>18154</v>
      </c>
      <c r="AL113" s="28">
        <v>1</v>
      </c>
      <c r="AM113" s="28" t="s">
        <v>23454</v>
      </c>
      <c r="AN113" s="50" t="s">
        <v>23455</v>
      </c>
      <c r="AO113" s="28" t="s">
        <v>18159</v>
      </c>
      <c r="AP113" s="28" t="s">
        <v>23456</v>
      </c>
      <c r="AQ113" s="28">
        <v>270</v>
      </c>
      <c r="AR113" s="28" t="s">
        <v>11</v>
      </c>
      <c r="AS113" s="50">
        <v>43989</v>
      </c>
      <c r="AT113" s="8">
        <v>2</v>
      </c>
      <c r="AU113" s="8">
        <v>1</v>
      </c>
      <c r="AV113" s="8" t="s">
        <v>24958</v>
      </c>
      <c r="AW113" s="8" t="s">
        <v>18154</v>
      </c>
      <c r="AX113" s="8" t="s">
        <v>18154</v>
      </c>
    </row>
    <row r="114" spans="1:50" hidden="1" x14ac:dyDescent="0.25">
      <c r="A114" s="4">
        <v>43989</v>
      </c>
      <c r="B114" s="2" t="s">
        <v>6</v>
      </c>
      <c r="C114" s="2" t="s">
        <v>18107</v>
      </c>
      <c r="D114" s="25">
        <v>6116</v>
      </c>
      <c r="E114" s="2"/>
      <c r="F114" s="2" t="s">
        <v>14402</v>
      </c>
      <c r="G114" s="2" t="s">
        <v>11</v>
      </c>
      <c r="H114" s="5">
        <v>0.72222222222222199</v>
      </c>
      <c r="I114" s="6">
        <v>0.80208333333333304</v>
      </c>
      <c r="J114" s="7" t="s">
        <v>18108</v>
      </c>
      <c r="K114" s="2" t="s">
        <v>175</v>
      </c>
      <c r="L114" s="2" t="s">
        <v>18107</v>
      </c>
      <c r="M114" s="2" t="s">
        <v>44</v>
      </c>
      <c r="N114" s="2" t="s">
        <v>18114</v>
      </c>
      <c r="O114" s="27" t="s">
        <v>11907</v>
      </c>
      <c r="P114" s="27">
        <v>330</v>
      </c>
      <c r="Q114" s="27" t="s">
        <v>336</v>
      </c>
      <c r="R114" s="27" t="s">
        <v>7151</v>
      </c>
      <c r="S114" s="27" t="s">
        <v>359</v>
      </c>
      <c r="T114" s="27" t="s">
        <v>348</v>
      </c>
      <c r="U114" s="27" t="s">
        <v>1872</v>
      </c>
      <c r="V114" s="27" t="s">
        <v>1874</v>
      </c>
      <c r="W114" s="27" t="s">
        <v>10370</v>
      </c>
      <c r="X114" s="27" t="s">
        <v>19178</v>
      </c>
      <c r="Y114" s="28" t="s">
        <v>18154</v>
      </c>
      <c r="Z114" s="28" t="s">
        <v>18154</v>
      </c>
      <c r="AA114" s="28" t="s">
        <v>18154</v>
      </c>
      <c r="AB114" s="28" t="s">
        <v>18154</v>
      </c>
      <c r="AC114" s="28" t="s">
        <v>18154</v>
      </c>
      <c r="AD114" s="28" t="s">
        <v>18154</v>
      </c>
      <c r="AE114" s="28">
        <v>1</v>
      </c>
      <c r="AF114" s="28" t="s">
        <v>18154</v>
      </c>
      <c r="AG114" s="28" t="s">
        <v>18154</v>
      </c>
      <c r="AH114" s="28" t="s">
        <v>18154</v>
      </c>
      <c r="AI114" s="28" t="s">
        <v>18154</v>
      </c>
      <c r="AJ114" s="28" t="s">
        <v>18154</v>
      </c>
      <c r="AK114" s="28" t="s">
        <v>18154</v>
      </c>
      <c r="AL114" s="28">
        <v>1</v>
      </c>
      <c r="AM114" s="28" t="s">
        <v>23460</v>
      </c>
      <c r="AN114" s="50" t="s">
        <v>23461</v>
      </c>
      <c r="AO114" s="28" t="s">
        <v>18159</v>
      </c>
      <c r="AP114" s="28" t="s">
        <v>23462</v>
      </c>
      <c r="AQ114" s="28">
        <v>271</v>
      </c>
      <c r="AR114" s="28" t="s">
        <v>11</v>
      </c>
      <c r="AS114" s="50">
        <v>43989</v>
      </c>
      <c r="AT114" s="8">
        <v>2</v>
      </c>
      <c r="AU114" s="8">
        <v>1</v>
      </c>
      <c r="AV114" s="8" t="s">
        <v>18408</v>
      </c>
      <c r="AW114" s="8" t="s">
        <v>18154</v>
      </c>
      <c r="AX114" s="8" t="s">
        <v>18154</v>
      </c>
    </row>
    <row r="115" spans="1:50" hidden="1" x14ac:dyDescent="0.25">
      <c r="A115" s="4">
        <v>43989</v>
      </c>
      <c r="B115" s="2" t="s">
        <v>6</v>
      </c>
      <c r="C115" s="2" t="s">
        <v>18107</v>
      </c>
      <c r="D115" s="25">
        <v>6134</v>
      </c>
      <c r="E115" s="2"/>
      <c r="F115" s="2" t="s">
        <v>14402</v>
      </c>
      <c r="G115" s="2" t="s">
        <v>258</v>
      </c>
      <c r="H115" s="5">
        <v>0.72222222222222199</v>
      </c>
      <c r="I115" s="6">
        <v>0.88194444444444398</v>
      </c>
      <c r="J115" s="7" t="s">
        <v>18108</v>
      </c>
      <c r="K115" s="2" t="s">
        <v>11</v>
      </c>
      <c r="L115" s="2" t="s">
        <v>18107</v>
      </c>
      <c r="M115" s="2" t="s">
        <v>13</v>
      </c>
      <c r="N115" s="2" t="s">
        <v>18114</v>
      </c>
      <c r="O115" s="27" t="s">
        <v>11907</v>
      </c>
      <c r="P115" s="27">
        <v>777</v>
      </c>
      <c r="Q115" s="27" t="s">
        <v>336</v>
      </c>
      <c r="R115" s="27" t="s">
        <v>2433</v>
      </c>
      <c r="S115" s="27" t="s">
        <v>18095</v>
      </c>
      <c r="T115" s="27" t="s">
        <v>18067</v>
      </c>
      <c r="U115" s="27" t="s">
        <v>7151</v>
      </c>
      <c r="V115" s="27" t="s">
        <v>359</v>
      </c>
      <c r="W115" s="27" t="s">
        <v>348</v>
      </c>
      <c r="X115" s="27" t="s">
        <v>19627</v>
      </c>
      <c r="Y115" s="28" t="s">
        <v>18154</v>
      </c>
      <c r="Z115" s="28" t="s">
        <v>18154</v>
      </c>
      <c r="AA115" s="28" t="s">
        <v>18154</v>
      </c>
      <c r="AB115" s="28" t="s">
        <v>18154</v>
      </c>
      <c r="AC115" s="28" t="s">
        <v>18154</v>
      </c>
      <c r="AD115" s="28" t="s">
        <v>18154</v>
      </c>
      <c r="AE115" s="28">
        <v>1</v>
      </c>
      <c r="AF115" s="28" t="s">
        <v>18154</v>
      </c>
      <c r="AG115" s="28" t="s">
        <v>18154</v>
      </c>
      <c r="AH115" s="28" t="s">
        <v>18154</v>
      </c>
      <c r="AI115" s="28" t="s">
        <v>18154</v>
      </c>
      <c r="AJ115" s="28" t="s">
        <v>18154</v>
      </c>
      <c r="AK115" s="28" t="s">
        <v>18154</v>
      </c>
      <c r="AL115" s="28" t="s">
        <v>18154</v>
      </c>
      <c r="AM115" s="28" t="s">
        <v>23479</v>
      </c>
      <c r="AN115" s="50" t="s">
        <v>23480</v>
      </c>
      <c r="AO115" s="28" t="s">
        <v>18154</v>
      </c>
      <c r="AP115" s="28" t="s">
        <v>23481</v>
      </c>
      <c r="AQ115" s="28">
        <v>151</v>
      </c>
      <c r="AR115" s="28" t="s">
        <v>11</v>
      </c>
      <c r="AS115" s="50">
        <v>43989</v>
      </c>
      <c r="AT115" s="8">
        <v>2</v>
      </c>
      <c r="AU115" s="8">
        <v>2</v>
      </c>
      <c r="AV115" s="8" t="s">
        <v>19829</v>
      </c>
      <c r="AW115" s="8" t="s">
        <v>19830</v>
      </c>
      <c r="AX115" s="8" t="s">
        <v>19627</v>
      </c>
    </row>
    <row r="116" spans="1:50" hidden="1" x14ac:dyDescent="0.25">
      <c r="A116" s="4">
        <v>43989</v>
      </c>
      <c r="B116" s="2" t="s">
        <v>6</v>
      </c>
      <c r="C116" s="2" t="s">
        <v>18107</v>
      </c>
      <c r="D116" s="25">
        <v>6490</v>
      </c>
      <c r="E116" s="2"/>
      <c r="F116" s="2" t="s">
        <v>14402</v>
      </c>
      <c r="G116" s="2" t="s">
        <v>312</v>
      </c>
      <c r="H116" s="5">
        <v>0.72222222222222199</v>
      </c>
      <c r="I116" s="6">
        <v>1.0416666666666701E-2</v>
      </c>
      <c r="J116" s="7">
        <v>1</v>
      </c>
      <c r="K116" s="2" t="s">
        <v>36</v>
      </c>
      <c r="L116" s="2" t="s">
        <v>18107</v>
      </c>
      <c r="M116" s="2" t="s">
        <v>308</v>
      </c>
      <c r="N116" s="2" t="s">
        <v>18111</v>
      </c>
      <c r="O116" s="27" t="s">
        <v>335</v>
      </c>
      <c r="P116" s="27">
        <v>777</v>
      </c>
      <c r="Q116" s="27" t="s">
        <v>336</v>
      </c>
      <c r="R116" s="27" t="s">
        <v>18065</v>
      </c>
      <c r="S116" s="27" t="s">
        <v>1572</v>
      </c>
      <c r="T116" s="27" t="s">
        <v>349</v>
      </c>
      <c r="U116" s="27" t="s">
        <v>6369</v>
      </c>
      <c r="V116" s="27" t="s">
        <v>18103</v>
      </c>
      <c r="W116" s="27" t="s">
        <v>349</v>
      </c>
      <c r="X116" s="27" t="s">
        <v>18249</v>
      </c>
      <c r="Y116" s="28" t="s">
        <v>18154</v>
      </c>
      <c r="Z116" s="28" t="s">
        <v>18154</v>
      </c>
      <c r="AA116" s="28" t="s">
        <v>18154</v>
      </c>
      <c r="AB116" s="28" t="s">
        <v>18154</v>
      </c>
      <c r="AC116" s="28" t="s">
        <v>18154</v>
      </c>
      <c r="AD116" s="28" t="s">
        <v>18154</v>
      </c>
      <c r="AE116" s="28">
        <v>1</v>
      </c>
      <c r="AF116" s="28" t="s">
        <v>18154</v>
      </c>
      <c r="AG116" s="28" t="s">
        <v>18154</v>
      </c>
      <c r="AH116" s="28" t="s">
        <v>18154</v>
      </c>
      <c r="AI116" s="28" t="s">
        <v>18154</v>
      </c>
      <c r="AJ116" s="28" t="s">
        <v>18154</v>
      </c>
      <c r="AK116" s="28" t="s">
        <v>18154</v>
      </c>
      <c r="AL116" s="28">
        <v>1</v>
      </c>
      <c r="AM116" s="28" t="s">
        <v>23493</v>
      </c>
      <c r="AN116" s="50" t="s">
        <v>23494</v>
      </c>
      <c r="AO116" s="28" t="s">
        <v>18154</v>
      </c>
      <c r="AP116" s="28" t="s">
        <v>23495</v>
      </c>
      <c r="AQ116" s="28">
        <v>157</v>
      </c>
      <c r="AR116" s="28" t="s">
        <v>163</v>
      </c>
      <c r="AS116" s="50">
        <v>43989</v>
      </c>
      <c r="AT116" s="8">
        <v>3</v>
      </c>
      <c r="AU116" s="8">
        <v>2</v>
      </c>
      <c r="AV116" s="8" t="s">
        <v>18394</v>
      </c>
      <c r="AW116" s="8" t="s">
        <v>18154</v>
      </c>
      <c r="AX116" s="8" t="s">
        <v>18154</v>
      </c>
    </row>
    <row r="117" spans="1:50" hidden="1" x14ac:dyDescent="0.25">
      <c r="A117" s="4">
        <v>43989</v>
      </c>
      <c r="B117" s="2" t="s">
        <v>6</v>
      </c>
      <c r="C117" s="2" t="s">
        <v>18107</v>
      </c>
      <c r="D117" s="25">
        <v>6315</v>
      </c>
      <c r="E117" s="2"/>
      <c r="F117" s="2" t="s">
        <v>14402</v>
      </c>
      <c r="G117" s="2" t="s">
        <v>239</v>
      </c>
      <c r="H117" s="5">
        <v>0.75</v>
      </c>
      <c r="I117" s="6">
        <v>0.79513888888888895</v>
      </c>
      <c r="J117" s="7" t="s">
        <v>18108</v>
      </c>
      <c r="K117" s="2" t="s">
        <v>242</v>
      </c>
      <c r="L117" s="2" t="s">
        <v>18107</v>
      </c>
      <c r="M117" s="2" t="s">
        <v>304</v>
      </c>
      <c r="N117" s="2" t="s">
        <v>18111</v>
      </c>
      <c r="O117" s="27" t="s">
        <v>335</v>
      </c>
      <c r="P117" s="27">
        <v>330</v>
      </c>
      <c r="Q117" s="27" t="s">
        <v>336</v>
      </c>
      <c r="R117" s="27" t="s">
        <v>6306</v>
      </c>
      <c r="S117" s="27" t="s">
        <v>4797</v>
      </c>
      <c r="T117" s="27" t="s">
        <v>18067</v>
      </c>
      <c r="U117" s="27" t="s">
        <v>1250</v>
      </c>
      <c r="V117" s="27" t="s">
        <v>714</v>
      </c>
      <c r="W117" s="27" t="s">
        <v>18067</v>
      </c>
      <c r="X117" s="27" t="s">
        <v>18322</v>
      </c>
      <c r="Y117" s="28" t="s">
        <v>18154</v>
      </c>
      <c r="Z117" s="28" t="s">
        <v>18154</v>
      </c>
      <c r="AA117" s="28" t="s">
        <v>18154</v>
      </c>
      <c r="AB117" s="28" t="s">
        <v>18154</v>
      </c>
      <c r="AC117" s="28" t="s">
        <v>18154</v>
      </c>
      <c r="AD117" s="28" t="s">
        <v>18154</v>
      </c>
      <c r="AE117" s="28">
        <v>1</v>
      </c>
      <c r="AF117" s="28" t="s">
        <v>18154</v>
      </c>
      <c r="AG117" s="28" t="s">
        <v>18154</v>
      </c>
      <c r="AH117" s="28" t="s">
        <v>18154</v>
      </c>
      <c r="AI117" s="28" t="s">
        <v>18154</v>
      </c>
      <c r="AJ117" s="28" t="s">
        <v>18154</v>
      </c>
      <c r="AK117" s="28" t="s">
        <v>18154</v>
      </c>
      <c r="AL117" s="28">
        <v>1</v>
      </c>
      <c r="AM117" s="28" t="s">
        <v>23688</v>
      </c>
      <c r="AN117" s="50" t="s">
        <v>23689</v>
      </c>
      <c r="AO117" s="28" t="s">
        <v>18154</v>
      </c>
      <c r="AP117" s="28" t="s">
        <v>23690</v>
      </c>
      <c r="AQ117" s="28">
        <v>178</v>
      </c>
      <c r="AR117" s="28" t="s">
        <v>163</v>
      </c>
      <c r="AS117" s="50">
        <v>43989</v>
      </c>
      <c r="AT117" s="8">
        <v>3</v>
      </c>
      <c r="AU117" s="8">
        <v>2</v>
      </c>
      <c r="AV117" s="8" t="s">
        <v>24959</v>
      </c>
      <c r="AW117" s="8" t="s">
        <v>18154</v>
      </c>
      <c r="AX117" s="8" t="s">
        <v>18154</v>
      </c>
    </row>
    <row r="118" spans="1:50" hidden="1" x14ac:dyDescent="0.25">
      <c r="A118" s="4">
        <v>43989</v>
      </c>
      <c r="B118" s="2" t="s">
        <v>6</v>
      </c>
      <c r="C118" s="2" t="s">
        <v>18107</v>
      </c>
      <c r="D118" s="25">
        <v>6445</v>
      </c>
      <c r="E118" s="2"/>
      <c r="F118" s="2" t="s">
        <v>14402</v>
      </c>
      <c r="G118" s="2" t="s">
        <v>80</v>
      </c>
      <c r="H118" s="5">
        <v>0.78819444444444398</v>
      </c>
      <c r="I118" s="6">
        <v>0.90625</v>
      </c>
      <c r="J118" s="7" t="s">
        <v>18108</v>
      </c>
      <c r="K118" s="2" t="s">
        <v>163</v>
      </c>
      <c r="L118" s="2" t="s">
        <v>18106</v>
      </c>
      <c r="M118" s="2" t="s">
        <v>307</v>
      </c>
      <c r="N118" s="2" t="s">
        <v>18111</v>
      </c>
      <c r="O118" s="27" t="s">
        <v>335</v>
      </c>
      <c r="P118" s="27">
        <v>310</v>
      </c>
      <c r="Q118" s="27" t="s">
        <v>336</v>
      </c>
      <c r="R118" s="27" t="s">
        <v>1976</v>
      </c>
      <c r="S118" s="27" t="s">
        <v>1978</v>
      </c>
      <c r="T118" s="27" t="s">
        <v>10370</v>
      </c>
      <c r="U118" s="27" t="s">
        <v>7151</v>
      </c>
      <c r="V118" s="27" t="s">
        <v>359</v>
      </c>
      <c r="W118" s="27" t="s">
        <v>348</v>
      </c>
      <c r="X118" s="27" t="s">
        <v>18323</v>
      </c>
      <c r="Y118" s="28" t="s">
        <v>18154</v>
      </c>
      <c r="Z118" s="28" t="s">
        <v>18154</v>
      </c>
      <c r="AA118" s="28" t="s">
        <v>18154</v>
      </c>
      <c r="AB118" s="28" t="s">
        <v>18154</v>
      </c>
      <c r="AC118" s="28" t="s">
        <v>18154</v>
      </c>
      <c r="AD118" s="28" t="s">
        <v>18154</v>
      </c>
      <c r="AE118" s="28">
        <v>1</v>
      </c>
      <c r="AF118" s="28" t="s">
        <v>18154</v>
      </c>
      <c r="AG118" s="28" t="s">
        <v>18154</v>
      </c>
      <c r="AH118" s="28" t="s">
        <v>18154</v>
      </c>
      <c r="AI118" s="28" t="s">
        <v>18154</v>
      </c>
      <c r="AJ118" s="28" t="s">
        <v>18154</v>
      </c>
      <c r="AK118" s="28" t="s">
        <v>18154</v>
      </c>
      <c r="AL118" s="28" t="s">
        <v>18154</v>
      </c>
      <c r="AM118" s="28" t="s">
        <v>23813</v>
      </c>
      <c r="AN118" s="50" t="s">
        <v>23814</v>
      </c>
      <c r="AO118" s="28" t="s">
        <v>18154</v>
      </c>
      <c r="AP118" s="28" t="s">
        <v>23815</v>
      </c>
      <c r="AQ118" s="28">
        <v>219</v>
      </c>
      <c r="AR118" s="28" t="s">
        <v>163</v>
      </c>
      <c r="AS118" s="50">
        <v>43989</v>
      </c>
      <c r="AT118" s="8">
        <v>2</v>
      </c>
      <c r="AU118" s="8">
        <v>2</v>
      </c>
      <c r="AV118" s="8" t="s">
        <v>24960</v>
      </c>
      <c r="AW118" s="8" t="s">
        <v>24961</v>
      </c>
      <c r="AX118" s="8" t="s">
        <v>18323</v>
      </c>
    </row>
    <row r="119" spans="1:50" hidden="1" x14ac:dyDescent="0.25">
      <c r="A119" s="4">
        <v>43989</v>
      </c>
      <c r="B119" s="2" t="s">
        <v>6</v>
      </c>
      <c r="C119" s="2" t="s">
        <v>18107</v>
      </c>
      <c r="D119" s="25">
        <v>6163</v>
      </c>
      <c r="E119" s="2"/>
      <c r="F119" s="2" t="s">
        <v>14402</v>
      </c>
      <c r="G119" s="2" t="s">
        <v>14452</v>
      </c>
      <c r="H119" s="5">
        <v>0.79166666666666696</v>
      </c>
      <c r="I119" s="6">
        <v>0.92013888888888895</v>
      </c>
      <c r="J119" s="7" t="s">
        <v>18108</v>
      </c>
      <c r="K119" s="2" t="s">
        <v>11</v>
      </c>
      <c r="L119" s="2" t="s">
        <v>18107</v>
      </c>
      <c r="M119" s="2" t="s">
        <v>13</v>
      </c>
      <c r="N119" s="2" t="s">
        <v>18114</v>
      </c>
      <c r="O119" s="27" t="s">
        <v>11907</v>
      </c>
      <c r="P119" s="27">
        <v>777</v>
      </c>
      <c r="Q119" s="27" t="s">
        <v>336</v>
      </c>
      <c r="R119" s="27" t="s">
        <v>2134</v>
      </c>
      <c r="S119" s="27" t="s">
        <v>419</v>
      </c>
      <c r="T119" s="27" t="s">
        <v>18067</v>
      </c>
      <c r="U119" s="27" t="s">
        <v>7151</v>
      </c>
      <c r="V119" s="27" t="s">
        <v>359</v>
      </c>
      <c r="W119" s="27" t="s">
        <v>348</v>
      </c>
      <c r="X119" s="27" t="s">
        <v>22406</v>
      </c>
      <c r="Y119" s="28" t="s">
        <v>18154</v>
      </c>
      <c r="Z119" s="28" t="s">
        <v>18154</v>
      </c>
      <c r="AA119" s="28" t="s">
        <v>18154</v>
      </c>
      <c r="AB119" s="28" t="s">
        <v>18154</v>
      </c>
      <c r="AC119" s="28" t="s">
        <v>18154</v>
      </c>
      <c r="AD119" s="28" t="s">
        <v>18154</v>
      </c>
      <c r="AE119" s="28">
        <v>1</v>
      </c>
      <c r="AF119" s="28" t="s">
        <v>18154</v>
      </c>
      <c r="AG119" s="28" t="s">
        <v>18154</v>
      </c>
      <c r="AH119" s="28" t="s">
        <v>18154</v>
      </c>
      <c r="AI119" s="28" t="s">
        <v>18154</v>
      </c>
      <c r="AJ119" s="28" t="s">
        <v>18154</v>
      </c>
      <c r="AK119" s="28" t="s">
        <v>18154</v>
      </c>
      <c r="AL119" s="28" t="s">
        <v>18154</v>
      </c>
      <c r="AM119" s="28" t="s">
        <v>23823</v>
      </c>
      <c r="AN119" s="50" t="s">
        <v>23824</v>
      </c>
      <c r="AO119" s="28" t="s">
        <v>18154</v>
      </c>
      <c r="AP119" s="28" t="s">
        <v>23825</v>
      </c>
      <c r="AQ119" s="28">
        <v>210</v>
      </c>
      <c r="AR119" s="28" t="s">
        <v>11</v>
      </c>
      <c r="AS119" s="50">
        <v>43989</v>
      </c>
      <c r="AT119" s="8">
        <v>2</v>
      </c>
      <c r="AU119" s="8">
        <v>2</v>
      </c>
      <c r="AV119" s="8" t="s">
        <v>20343</v>
      </c>
      <c r="AW119" s="8" t="s">
        <v>21966</v>
      </c>
      <c r="AX119" s="8" t="s">
        <v>22406</v>
      </c>
    </row>
    <row r="120" spans="1:50" hidden="1" x14ac:dyDescent="0.25">
      <c r="A120" s="4">
        <v>43989</v>
      </c>
      <c r="B120" s="2" t="s">
        <v>6</v>
      </c>
      <c r="C120" s="2" t="s">
        <v>18107</v>
      </c>
      <c r="D120" s="25">
        <v>6398</v>
      </c>
      <c r="E120" s="2"/>
      <c r="F120" s="2" t="s">
        <v>14402</v>
      </c>
      <c r="G120" s="2" t="s">
        <v>315</v>
      </c>
      <c r="H120" s="5">
        <v>0.79166666666666696</v>
      </c>
      <c r="I120" s="6">
        <v>0.12847222222222199</v>
      </c>
      <c r="J120" s="7">
        <v>1</v>
      </c>
      <c r="K120" s="2" t="s">
        <v>163</v>
      </c>
      <c r="L120" s="2" t="s">
        <v>18107</v>
      </c>
      <c r="M120" s="2" t="s">
        <v>304</v>
      </c>
      <c r="N120" s="2" t="s">
        <v>18111</v>
      </c>
      <c r="O120" s="27" t="s">
        <v>335</v>
      </c>
      <c r="P120" s="27">
        <v>330</v>
      </c>
      <c r="Q120" s="27" t="s">
        <v>336</v>
      </c>
      <c r="R120" s="27" t="s">
        <v>9517</v>
      </c>
      <c r="S120" s="27" t="s">
        <v>741</v>
      </c>
      <c r="T120" s="27" t="s">
        <v>10370</v>
      </c>
      <c r="U120" s="27" t="s">
        <v>7151</v>
      </c>
      <c r="V120" s="27" t="s">
        <v>359</v>
      </c>
      <c r="W120" s="27" t="s">
        <v>348</v>
      </c>
      <c r="X120" s="27" t="s">
        <v>20207</v>
      </c>
      <c r="Y120" s="28" t="s">
        <v>18154</v>
      </c>
      <c r="Z120" s="28" t="s">
        <v>18154</v>
      </c>
      <c r="AA120" s="28" t="s">
        <v>18154</v>
      </c>
      <c r="AB120" s="28" t="s">
        <v>18154</v>
      </c>
      <c r="AC120" s="28" t="s">
        <v>18154</v>
      </c>
      <c r="AD120" s="28" t="s">
        <v>18154</v>
      </c>
      <c r="AE120" s="28">
        <v>1</v>
      </c>
      <c r="AF120" s="28" t="s">
        <v>18154</v>
      </c>
      <c r="AG120" s="28" t="s">
        <v>18154</v>
      </c>
      <c r="AH120" s="28" t="s">
        <v>18154</v>
      </c>
      <c r="AI120" s="28" t="s">
        <v>18154</v>
      </c>
      <c r="AJ120" s="28" t="s">
        <v>18154</v>
      </c>
      <c r="AK120" s="28" t="s">
        <v>18154</v>
      </c>
      <c r="AL120" s="28" t="s">
        <v>18154</v>
      </c>
      <c r="AM120" s="28" t="s">
        <v>23831</v>
      </c>
      <c r="AN120" s="50" t="s">
        <v>23832</v>
      </c>
      <c r="AO120" s="28" t="s">
        <v>18154</v>
      </c>
      <c r="AP120" s="28" t="s">
        <v>21905</v>
      </c>
      <c r="AQ120" s="28">
        <v>59</v>
      </c>
      <c r="AR120" s="28" t="s">
        <v>163</v>
      </c>
      <c r="AS120" s="50">
        <v>43989</v>
      </c>
      <c r="AT120" s="8">
        <v>3</v>
      </c>
      <c r="AU120" s="8">
        <v>3</v>
      </c>
      <c r="AV120" s="8" t="s">
        <v>24962</v>
      </c>
      <c r="AW120" s="8" t="s">
        <v>24963</v>
      </c>
      <c r="AX120" s="8" t="s">
        <v>20207</v>
      </c>
    </row>
    <row r="121" spans="1:50" hidden="1" x14ac:dyDescent="0.25">
      <c r="A121" s="4">
        <v>43989</v>
      </c>
      <c r="B121" s="2" t="s">
        <v>6</v>
      </c>
      <c r="C121" s="2" t="s">
        <v>18107</v>
      </c>
      <c r="D121" s="25">
        <v>6176</v>
      </c>
      <c r="E121" s="2"/>
      <c r="F121" s="2" t="s">
        <v>14402</v>
      </c>
      <c r="G121" s="2" t="s">
        <v>161</v>
      </c>
      <c r="H121" s="5">
        <v>0.79861111111111105</v>
      </c>
      <c r="I121" s="6">
        <v>0.99652777777777801</v>
      </c>
      <c r="J121" s="7" t="s">
        <v>18108</v>
      </c>
      <c r="K121" s="2" t="s">
        <v>158</v>
      </c>
      <c r="L121" s="2" t="s">
        <v>18107</v>
      </c>
      <c r="M121" s="2" t="s">
        <v>13</v>
      </c>
      <c r="N121" s="2" t="s">
        <v>18114</v>
      </c>
      <c r="O121" s="27" t="s">
        <v>11907</v>
      </c>
      <c r="P121" s="27">
        <v>777</v>
      </c>
      <c r="Q121" s="27" t="s">
        <v>336</v>
      </c>
      <c r="R121" s="27" t="s">
        <v>4493</v>
      </c>
      <c r="S121" s="27" t="s">
        <v>15578</v>
      </c>
      <c r="T121" s="27" t="s">
        <v>10370</v>
      </c>
      <c r="U121" s="27" t="s">
        <v>3432</v>
      </c>
      <c r="V121" s="27" t="s">
        <v>600</v>
      </c>
      <c r="W121" s="27" t="s">
        <v>10370</v>
      </c>
      <c r="X121" s="27" t="s">
        <v>24939</v>
      </c>
      <c r="Y121" s="28" t="s">
        <v>18154</v>
      </c>
      <c r="Z121" s="28" t="s">
        <v>18154</v>
      </c>
      <c r="AA121" s="28" t="s">
        <v>18154</v>
      </c>
      <c r="AB121" s="28" t="s">
        <v>18154</v>
      </c>
      <c r="AC121" s="28" t="s">
        <v>18154</v>
      </c>
      <c r="AD121" s="28" t="s">
        <v>18154</v>
      </c>
      <c r="AE121" s="28">
        <v>1</v>
      </c>
      <c r="AF121" s="28" t="s">
        <v>18154</v>
      </c>
      <c r="AG121" s="28" t="s">
        <v>18154</v>
      </c>
      <c r="AH121" s="28" t="s">
        <v>18154</v>
      </c>
      <c r="AI121" s="28" t="s">
        <v>18154</v>
      </c>
      <c r="AJ121" s="28" t="s">
        <v>18154</v>
      </c>
      <c r="AK121" s="28" t="s">
        <v>18154</v>
      </c>
      <c r="AL121" s="28">
        <v>1</v>
      </c>
      <c r="AM121" s="28" t="s">
        <v>23862</v>
      </c>
      <c r="AN121" s="50" t="s">
        <v>23863</v>
      </c>
      <c r="AO121" s="28" t="s">
        <v>18154</v>
      </c>
      <c r="AP121" s="28" t="s">
        <v>23864</v>
      </c>
      <c r="AQ121" s="28">
        <v>185</v>
      </c>
      <c r="AR121" s="28" t="s">
        <v>11</v>
      </c>
      <c r="AS121" s="50">
        <v>43989</v>
      </c>
      <c r="AT121" s="8">
        <v>4</v>
      </c>
      <c r="AU121" s="8">
        <v>2</v>
      </c>
      <c r="AV121" s="8" t="s">
        <v>18389</v>
      </c>
      <c r="AW121" s="8" t="s">
        <v>18154</v>
      </c>
      <c r="AX121" s="8" t="s">
        <v>18154</v>
      </c>
    </row>
    <row r="122" spans="1:50" hidden="1" x14ac:dyDescent="0.25">
      <c r="A122" s="4">
        <v>43989</v>
      </c>
      <c r="B122" s="2" t="s">
        <v>6</v>
      </c>
      <c r="C122" s="2" t="s">
        <v>18107</v>
      </c>
      <c r="D122" s="25">
        <v>6061</v>
      </c>
      <c r="E122" s="2"/>
      <c r="F122" s="2" t="s">
        <v>14402</v>
      </c>
      <c r="G122" s="2" t="s">
        <v>152</v>
      </c>
      <c r="H122" s="5">
        <v>0.81944444444444398</v>
      </c>
      <c r="I122" s="6">
        <v>6.9444444444444406E-2</v>
      </c>
      <c r="J122" s="7">
        <v>1</v>
      </c>
      <c r="K122" s="2" t="s">
        <v>11</v>
      </c>
      <c r="L122" s="2" t="s">
        <v>18107</v>
      </c>
      <c r="M122" s="2" t="s">
        <v>44</v>
      </c>
      <c r="N122" s="2" t="s">
        <v>18114</v>
      </c>
      <c r="O122" s="27" t="s">
        <v>11907</v>
      </c>
      <c r="P122" s="27">
        <v>330</v>
      </c>
      <c r="Q122" s="27" t="s">
        <v>336</v>
      </c>
      <c r="R122" s="27" t="s">
        <v>8921</v>
      </c>
      <c r="S122" s="27" t="s">
        <v>441</v>
      </c>
      <c r="T122" s="27" t="s">
        <v>10370</v>
      </c>
      <c r="U122" s="27" t="s">
        <v>7151</v>
      </c>
      <c r="V122" s="27" t="s">
        <v>359</v>
      </c>
      <c r="W122" s="27" t="s">
        <v>348</v>
      </c>
      <c r="X122" s="27" t="s">
        <v>18153</v>
      </c>
      <c r="Y122" s="28" t="s">
        <v>18154</v>
      </c>
      <c r="Z122" s="28" t="s">
        <v>18154</v>
      </c>
      <c r="AA122" s="28" t="s">
        <v>18154</v>
      </c>
      <c r="AB122" s="28" t="s">
        <v>18154</v>
      </c>
      <c r="AC122" s="28" t="s">
        <v>18154</v>
      </c>
      <c r="AD122" s="28" t="s">
        <v>18154</v>
      </c>
      <c r="AE122" s="28">
        <v>1</v>
      </c>
      <c r="AF122" s="28" t="s">
        <v>18154</v>
      </c>
      <c r="AG122" s="28" t="s">
        <v>18154</v>
      </c>
      <c r="AH122" s="28" t="s">
        <v>18154</v>
      </c>
      <c r="AI122" s="28" t="s">
        <v>18154</v>
      </c>
      <c r="AJ122" s="28" t="s">
        <v>18154</v>
      </c>
      <c r="AK122" s="28" t="s">
        <v>18154</v>
      </c>
      <c r="AL122" s="28" t="s">
        <v>18154</v>
      </c>
      <c r="AM122" s="28" t="s">
        <v>23926</v>
      </c>
      <c r="AN122" s="50" t="s">
        <v>23927</v>
      </c>
      <c r="AO122" s="28" t="s">
        <v>18154</v>
      </c>
      <c r="AP122" s="28" t="s">
        <v>21804</v>
      </c>
      <c r="AQ122" s="28" t="s">
        <v>18155</v>
      </c>
      <c r="AR122" s="28" t="s">
        <v>18155</v>
      </c>
      <c r="AS122" s="50" t="s">
        <v>18155</v>
      </c>
      <c r="AT122" s="8" t="s">
        <v>18154</v>
      </c>
      <c r="AU122" s="8">
        <v>106</v>
      </c>
      <c r="AV122" s="8" t="s">
        <v>19990</v>
      </c>
      <c r="AW122" s="8" t="s">
        <v>18157</v>
      </c>
      <c r="AX122" s="8" t="s">
        <v>18155</v>
      </c>
    </row>
    <row r="123" spans="1:50" hidden="1" x14ac:dyDescent="0.25">
      <c r="A123" s="4">
        <v>43989</v>
      </c>
      <c r="B123" s="2" t="s">
        <v>6</v>
      </c>
      <c r="C123" s="2" t="s">
        <v>18107</v>
      </c>
      <c r="D123" s="25">
        <v>6129</v>
      </c>
      <c r="E123" s="2"/>
      <c r="F123" s="2" t="s">
        <v>14402</v>
      </c>
      <c r="G123" s="2" t="s">
        <v>167</v>
      </c>
      <c r="H123" s="5">
        <v>0.82638888888888895</v>
      </c>
      <c r="I123" s="6">
        <v>0.92361111111111105</v>
      </c>
      <c r="J123" s="7" t="s">
        <v>18108</v>
      </c>
      <c r="K123" s="2" t="s">
        <v>11</v>
      </c>
      <c r="L123" s="2" t="s">
        <v>18107</v>
      </c>
      <c r="M123" s="2" t="s">
        <v>13</v>
      </c>
      <c r="N123" s="2" t="s">
        <v>18114</v>
      </c>
      <c r="O123" s="27" t="s">
        <v>11907</v>
      </c>
      <c r="P123" s="27">
        <v>777</v>
      </c>
      <c r="Q123" s="27" t="s">
        <v>336</v>
      </c>
      <c r="R123" s="27" t="s">
        <v>13668</v>
      </c>
      <c r="S123" s="27" t="s">
        <v>1868</v>
      </c>
      <c r="T123" s="27" t="s">
        <v>18067</v>
      </c>
      <c r="U123" s="27" t="s">
        <v>7151</v>
      </c>
      <c r="V123" s="27" t="s">
        <v>359</v>
      </c>
      <c r="W123" s="27" t="s">
        <v>348</v>
      </c>
      <c r="X123" s="27" t="s">
        <v>23015</v>
      </c>
      <c r="Y123" s="28" t="s">
        <v>18154</v>
      </c>
      <c r="Z123" s="28" t="s">
        <v>18154</v>
      </c>
      <c r="AA123" s="28" t="s">
        <v>18154</v>
      </c>
      <c r="AB123" s="28" t="s">
        <v>18154</v>
      </c>
      <c r="AC123" s="28" t="s">
        <v>18154</v>
      </c>
      <c r="AD123" s="28" t="s">
        <v>18154</v>
      </c>
      <c r="AE123" s="28">
        <v>1</v>
      </c>
      <c r="AF123" s="28" t="s">
        <v>18154</v>
      </c>
      <c r="AG123" s="28" t="s">
        <v>18154</v>
      </c>
      <c r="AH123" s="28" t="s">
        <v>18154</v>
      </c>
      <c r="AI123" s="28" t="s">
        <v>18154</v>
      </c>
      <c r="AJ123" s="28" t="s">
        <v>18154</v>
      </c>
      <c r="AK123" s="28" t="s">
        <v>18154</v>
      </c>
      <c r="AL123" s="28" t="s">
        <v>18154</v>
      </c>
      <c r="AM123" s="28" t="s">
        <v>23952</v>
      </c>
      <c r="AN123" s="50" t="s">
        <v>23953</v>
      </c>
      <c r="AO123" s="28" t="s">
        <v>18154</v>
      </c>
      <c r="AP123" s="28" t="s">
        <v>23954</v>
      </c>
      <c r="AQ123" s="28">
        <v>255</v>
      </c>
      <c r="AR123" s="28" t="s">
        <v>11</v>
      </c>
      <c r="AS123" s="50">
        <v>43989</v>
      </c>
      <c r="AT123" s="8">
        <v>2</v>
      </c>
      <c r="AU123" s="8">
        <v>2</v>
      </c>
      <c r="AV123" s="8" t="s">
        <v>20081</v>
      </c>
      <c r="AW123" s="8" t="s">
        <v>20082</v>
      </c>
      <c r="AX123" s="8" t="s">
        <v>23015</v>
      </c>
    </row>
    <row r="124" spans="1:50" hidden="1" x14ac:dyDescent="0.25">
      <c r="A124" s="4">
        <v>43989</v>
      </c>
      <c r="B124" s="2" t="s">
        <v>6</v>
      </c>
      <c r="C124" s="2" t="s">
        <v>18107</v>
      </c>
      <c r="D124" s="25">
        <v>2175</v>
      </c>
      <c r="E124" s="2"/>
      <c r="F124" s="2" t="s">
        <v>14402</v>
      </c>
      <c r="G124" s="2" t="s">
        <v>52</v>
      </c>
      <c r="H124" s="5">
        <v>0.82986111111111105</v>
      </c>
      <c r="I124" s="6">
        <v>0.87847222222222199</v>
      </c>
      <c r="J124" s="7" t="s">
        <v>18108</v>
      </c>
      <c r="K124" s="2" t="s">
        <v>11</v>
      </c>
      <c r="L124" s="2" t="s">
        <v>18107</v>
      </c>
      <c r="M124" s="17">
        <v>333</v>
      </c>
      <c r="N124" s="2" t="s">
        <v>18504</v>
      </c>
      <c r="O124" s="27" t="s">
        <v>11907</v>
      </c>
      <c r="P124" s="27">
        <v>330</v>
      </c>
      <c r="Q124" s="27" t="s">
        <v>336</v>
      </c>
      <c r="R124" s="27" t="s">
        <v>1075</v>
      </c>
      <c r="S124" s="27" t="s">
        <v>359</v>
      </c>
      <c r="T124" s="27" t="s">
        <v>348</v>
      </c>
      <c r="U124" s="27" t="s">
        <v>7151</v>
      </c>
      <c r="V124" s="27" t="s">
        <v>359</v>
      </c>
      <c r="W124" s="27" t="s">
        <v>348</v>
      </c>
      <c r="X124" s="27" t="s">
        <v>20425</v>
      </c>
      <c r="Y124" s="28" t="s">
        <v>18154</v>
      </c>
      <c r="Z124" s="28" t="s">
        <v>18154</v>
      </c>
      <c r="AA124" s="28" t="s">
        <v>18154</v>
      </c>
      <c r="AB124" s="28" t="s">
        <v>18154</v>
      </c>
      <c r="AC124" s="28" t="s">
        <v>18154</v>
      </c>
      <c r="AD124" s="28" t="s">
        <v>18154</v>
      </c>
      <c r="AE124" s="28">
        <v>1</v>
      </c>
      <c r="AF124" s="28" t="s">
        <v>18154</v>
      </c>
      <c r="AG124" s="28" t="s">
        <v>18154</v>
      </c>
      <c r="AH124" s="28" t="s">
        <v>18154</v>
      </c>
      <c r="AI124" s="28" t="s">
        <v>18154</v>
      </c>
      <c r="AJ124" s="28" t="s">
        <v>18154</v>
      </c>
      <c r="AK124" s="28" t="s">
        <v>18154</v>
      </c>
      <c r="AL124" s="28" t="s">
        <v>18154</v>
      </c>
      <c r="AM124" s="28" t="s">
        <v>23961</v>
      </c>
      <c r="AN124" s="50" t="s">
        <v>23962</v>
      </c>
      <c r="AO124" s="28" t="s">
        <v>18154</v>
      </c>
      <c r="AP124" s="28" t="s">
        <v>23963</v>
      </c>
      <c r="AQ124" s="28">
        <v>258</v>
      </c>
      <c r="AR124" s="28" t="s">
        <v>11</v>
      </c>
      <c r="AS124" s="50">
        <v>43989</v>
      </c>
      <c r="AT124" s="8">
        <v>2</v>
      </c>
      <c r="AU124" s="8">
        <v>2</v>
      </c>
      <c r="AV124" s="8" t="s">
        <v>24964</v>
      </c>
      <c r="AW124" s="8" t="s">
        <v>24965</v>
      </c>
      <c r="AX124" s="8" t="s">
        <v>20425</v>
      </c>
    </row>
    <row r="125" spans="1:50" hidden="1" x14ac:dyDescent="0.25">
      <c r="A125" s="4">
        <v>43989</v>
      </c>
      <c r="B125" s="2" t="s">
        <v>6</v>
      </c>
      <c r="C125" s="2" t="s">
        <v>18107</v>
      </c>
      <c r="D125" s="25">
        <v>6221</v>
      </c>
      <c r="E125" s="2"/>
      <c r="F125" s="2" t="s">
        <v>14402</v>
      </c>
      <c r="G125" s="2" t="s">
        <v>37</v>
      </c>
      <c r="H125" s="5">
        <v>0.83333333333333304</v>
      </c>
      <c r="I125" s="6">
        <v>0.118055555555556</v>
      </c>
      <c r="J125" s="7">
        <v>1</v>
      </c>
      <c r="K125" s="2" t="s">
        <v>86</v>
      </c>
      <c r="L125" s="2" t="s">
        <v>18107</v>
      </c>
      <c r="M125" s="2" t="s">
        <v>304</v>
      </c>
      <c r="N125" s="2" t="s">
        <v>18111</v>
      </c>
      <c r="O125" s="27" t="s">
        <v>335</v>
      </c>
      <c r="P125" s="27">
        <v>330</v>
      </c>
      <c r="Q125" s="27" t="s">
        <v>336</v>
      </c>
      <c r="R125" s="27" t="s">
        <v>2901</v>
      </c>
      <c r="S125" s="27" t="s">
        <v>429</v>
      </c>
      <c r="T125" s="27" t="s">
        <v>349</v>
      </c>
      <c r="U125" s="27" t="s">
        <v>5358</v>
      </c>
      <c r="V125" s="27" t="s">
        <v>5360</v>
      </c>
      <c r="W125" s="27" t="s">
        <v>349</v>
      </c>
      <c r="X125" s="27" t="s">
        <v>18212</v>
      </c>
      <c r="Y125" s="28" t="s">
        <v>18154</v>
      </c>
      <c r="Z125" s="28" t="s">
        <v>18154</v>
      </c>
      <c r="AA125" s="28" t="s">
        <v>18154</v>
      </c>
      <c r="AB125" s="28" t="s">
        <v>18154</v>
      </c>
      <c r="AC125" s="28" t="s">
        <v>18154</v>
      </c>
      <c r="AD125" s="28" t="s">
        <v>18154</v>
      </c>
      <c r="AE125" s="28">
        <v>1</v>
      </c>
      <c r="AF125" s="28" t="s">
        <v>18154</v>
      </c>
      <c r="AG125" s="28" t="s">
        <v>18154</v>
      </c>
      <c r="AH125" s="28" t="s">
        <v>18154</v>
      </c>
      <c r="AI125" s="28" t="s">
        <v>18154</v>
      </c>
      <c r="AJ125" s="28" t="s">
        <v>18154</v>
      </c>
      <c r="AK125" s="28" t="s">
        <v>18154</v>
      </c>
      <c r="AL125" s="28">
        <v>1</v>
      </c>
      <c r="AM125" s="28" t="s">
        <v>23998</v>
      </c>
      <c r="AN125" s="50" t="s">
        <v>23999</v>
      </c>
      <c r="AO125" s="28" t="s">
        <v>18154</v>
      </c>
      <c r="AP125" s="28" t="s">
        <v>24000</v>
      </c>
      <c r="AQ125" s="28">
        <v>33</v>
      </c>
      <c r="AR125" s="28" t="s">
        <v>163</v>
      </c>
      <c r="AS125" s="50">
        <v>43989</v>
      </c>
      <c r="AT125" s="8">
        <v>4</v>
      </c>
      <c r="AU125" s="8">
        <v>3</v>
      </c>
      <c r="AV125" s="8" t="s">
        <v>24966</v>
      </c>
      <c r="AW125" s="8" t="s">
        <v>18154</v>
      </c>
      <c r="AX125" s="8" t="s">
        <v>18154</v>
      </c>
    </row>
    <row r="126" spans="1:50" hidden="1" x14ac:dyDescent="0.25">
      <c r="A126" s="4">
        <v>43989</v>
      </c>
      <c r="B126" s="2" t="s">
        <v>6</v>
      </c>
      <c r="C126" s="2" t="s">
        <v>18107</v>
      </c>
      <c r="D126" s="25">
        <v>2335</v>
      </c>
      <c r="E126" s="2"/>
      <c r="F126" s="2" t="s">
        <v>14402</v>
      </c>
      <c r="G126" s="2" t="s">
        <v>264</v>
      </c>
      <c r="H126" s="5">
        <v>0.83680555555555602</v>
      </c>
      <c r="I126" s="6">
        <v>0.89236111111111105</v>
      </c>
      <c r="J126" s="7" t="s">
        <v>18108</v>
      </c>
      <c r="K126" s="2" t="s">
        <v>11</v>
      </c>
      <c r="L126" s="2" t="s">
        <v>18107</v>
      </c>
      <c r="M126" s="17">
        <v>333</v>
      </c>
      <c r="N126" s="2" t="s">
        <v>18504</v>
      </c>
      <c r="O126" s="27" t="s">
        <v>11907</v>
      </c>
      <c r="P126" s="27">
        <v>330</v>
      </c>
      <c r="Q126" s="27" t="s">
        <v>336</v>
      </c>
      <c r="R126" s="27" t="s">
        <v>568</v>
      </c>
      <c r="S126" s="27" t="s">
        <v>359</v>
      </c>
      <c r="T126" s="27" t="s">
        <v>348</v>
      </c>
      <c r="U126" s="27" t="s">
        <v>7151</v>
      </c>
      <c r="V126" s="27" t="s">
        <v>359</v>
      </c>
      <c r="W126" s="27" t="s">
        <v>348</v>
      </c>
      <c r="X126" s="27" t="s">
        <v>20470</v>
      </c>
      <c r="Y126" s="28" t="s">
        <v>18154</v>
      </c>
      <c r="Z126" s="28" t="s">
        <v>18154</v>
      </c>
      <c r="AA126" s="28" t="s">
        <v>18154</v>
      </c>
      <c r="AB126" s="28" t="s">
        <v>18154</v>
      </c>
      <c r="AC126" s="28" t="s">
        <v>18154</v>
      </c>
      <c r="AD126" s="28" t="s">
        <v>18154</v>
      </c>
      <c r="AE126" s="28">
        <v>1</v>
      </c>
      <c r="AF126" s="28" t="s">
        <v>18154</v>
      </c>
      <c r="AG126" s="28" t="s">
        <v>18154</v>
      </c>
      <c r="AH126" s="28" t="s">
        <v>18154</v>
      </c>
      <c r="AI126" s="28" t="s">
        <v>18154</v>
      </c>
      <c r="AJ126" s="28" t="s">
        <v>18154</v>
      </c>
      <c r="AK126" s="28" t="s">
        <v>18154</v>
      </c>
      <c r="AL126" s="28" t="s">
        <v>18154</v>
      </c>
      <c r="AM126" s="28" t="s">
        <v>24016</v>
      </c>
      <c r="AN126" s="50" t="s">
        <v>24017</v>
      </c>
      <c r="AO126" s="28" t="s">
        <v>18154</v>
      </c>
      <c r="AP126" s="28" t="s">
        <v>24018</v>
      </c>
      <c r="AQ126" s="28">
        <v>259</v>
      </c>
      <c r="AR126" s="28" t="s">
        <v>11</v>
      </c>
      <c r="AS126" s="50">
        <v>43989</v>
      </c>
      <c r="AT126" s="8">
        <v>2</v>
      </c>
      <c r="AU126" s="8">
        <v>2</v>
      </c>
      <c r="AV126" s="8" t="s">
        <v>22417</v>
      </c>
      <c r="AW126" s="8" t="s">
        <v>24233</v>
      </c>
      <c r="AX126" s="8" t="s">
        <v>20470</v>
      </c>
    </row>
    <row r="127" spans="1:50" hidden="1" x14ac:dyDescent="0.25">
      <c r="A127" s="4">
        <v>43989</v>
      </c>
      <c r="B127" s="2" t="s">
        <v>6</v>
      </c>
      <c r="C127" s="2" t="s">
        <v>18107</v>
      </c>
      <c r="D127" s="25">
        <v>6785</v>
      </c>
      <c r="E127" s="2"/>
      <c r="F127" s="2" t="s">
        <v>14402</v>
      </c>
      <c r="G127" s="2" t="s">
        <v>36</v>
      </c>
      <c r="H127" s="5">
        <v>0.83680555555555602</v>
      </c>
      <c r="I127" s="6">
        <v>0.10763888888888901</v>
      </c>
      <c r="J127" s="7">
        <v>1</v>
      </c>
      <c r="K127" s="2" t="s">
        <v>89</v>
      </c>
      <c r="L127" s="2" t="s">
        <v>18110</v>
      </c>
      <c r="M127" s="2" t="s">
        <v>323</v>
      </c>
      <c r="N127" s="2" t="s">
        <v>18112</v>
      </c>
      <c r="O127" s="27" t="s">
        <v>335</v>
      </c>
      <c r="P127" s="27">
        <v>330</v>
      </c>
      <c r="Q127" s="27" t="s">
        <v>336</v>
      </c>
      <c r="R127" s="27" t="s">
        <v>6369</v>
      </c>
      <c r="S127" s="27" t="s">
        <v>18103</v>
      </c>
      <c r="T127" s="27" t="s">
        <v>349</v>
      </c>
      <c r="U127" s="27" t="s">
        <v>944</v>
      </c>
      <c r="V127" s="27" t="s">
        <v>939</v>
      </c>
      <c r="W127" s="27" t="s">
        <v>349</v>
      </c>
      <c r="X127" s="27" t="s">
        <v>18222</v>
      </c>
      <c r="Y127" s="28" t="s">
        <v>18154</v>
      </c>
      <c r="Z127" s="28" t="s">
        <v>18154</v>
      </c>
      <c r="AA127" s="28" t="s">
        <v>18154</v>
      </c>
      <c r="AB127" s="28" t="s">
        <v>18154</v>
      </c>
      <c r="AC127" s="28" t="s">
        <v>18154</v>
      </c>
      <c r="AD127" s="28" t="s">
        <v>18154</v>
      </c>
      <c r="AE127" s="28">
        <v>1</v>
      </c>
      <c r="AF127" s="28" t="s">
        <v>18154</v>
      </c>
      <c r="AG127" s="28" t="s">
        <v>18154</v>
      </c>
      <c r="AH127" s="28" t="s">
        <v>18154</v>
      </c>
      <c r="AI127" s="28" t="s">
        <v>18154</v>
      </c>
      <c r="AJ127" s="28" t="s">
        <v>18154</v>
      </c>
      <c r="AK127" s="28" t="s">
        <v>18154</v>
      </c>
      <c r="AL127" s="28" t="s">
        <v>18154</v>
      </c>
      <c r="AM127" s="28" t="s">
        <v>24050</v>
      </c>
      <c r="AN127" s="50" t="s">
        <v>24051</v>
      </c>
      <c r="AO127" s="28" t="s">
        <v>18154</v>
      </c>
      <c r="AP127" s="28" t="s">
        <v>24052</v>
      </c>
      <c r="AQ127" s="28">
        <v>476</v>
      </c>
      <c r="AR127" s="28" t="s">
        <v>163</v>
      </c>
      <c r="AS127" s="50">
        <v>43990</v>
      </c>
      <c r="AT127" s="8">
        <v>4</v>
      </c>
      <c r="AU127" s="8">
        <v>1</v>
      </c>
      <c r="AV127" s="8" t="s">
        <v>18262</v>
      </c>
      <c r="AW127" s="8" t="s">
        <v>18154</v>
      </c>
      <c r="AX127" s="8" t="s">
        <v>18154</v>
      </c>
    </row>
    <row r="128" spans="1:50" hidden="1" x14ac:dyDescent="0.25">
      <c r="A128" s="4">
        <v>43989</v>
      </c>
      <c r="B128" s="2" t="s">
        <v>6</v>
      </c>
      <c r="C128" s="2" t="s">
        <v>18107</v>
      </c>
      <c r="D128" s="25">
        <v>6447</v>
      </c>
      <c r="E128" s="2"/>
      <c r="F128" s="2" t="s">
        <v>14402</v>
      </c>
      <c r="G128" s="2" t="s">
        <v>81</v>
      </c>
      <c r="H128" s="5">
        <v>0.84722222222222199</v>
      </c>
      <c r="I128" s="6">
        <v>0.95486111111111105</v>
      </c>
      <c r="J128" s="7" t="s">
        <v>18108</v>
      </c>
      <c r="K128" s="2" t="s">
        <v>163</v>
      </c>
      <c r="L128" s="2" t="s">
        <v>18106</v>
      </c>
      <c r="M128" s="2" t="s">
        <v>307</v>
      </c>
      <c r="N128" s="2" t="s">
        <v>18111</v>
      </c>
      <c r="O128" s="27" t="s">
        <v>335</v>
      </c>
      <c r="P128" s="27">
        <v>310</v>
      </c>
      <c r="Q128" s="27" t="s">
        <v>336</v>
      </c>
      <c r="R128" s="27" t="s">
        <v>4560</v>
      </c>
      <c r="S128" s="27" t="s">
        <v>1978</v>
      </c>
      <c r="T128" s="27" t="s">
        <v>10370</v>
      </c>
      <c r="U128" s="27" t="s">
        <v>7151</v>
      </c>
      <c r="V128" s="27" t="s">
        <v>359</v>
      </c>
      <c r="W128" s="27" t="s">
        <v>348</v>
      </c>
      <c r="X128" s="27" t="s">
        <v>18220</v>
      </c>
      <c r="Y128" s="28" t="s">
        <v>18154</v>
      </c>
      <c r="Z128" s="28" t="s">
        <v>18154</v>
      </c>
      <c r="AA128" s="28" t="s">
        <v>18154</v>
      </c>
      <c r="AB128" s="28" t="s">
        <v>18154</v>
      </c>
      <c r="AC128" s="28" t="s">
        <v>18154</v>
      </c>
      <c r="AD128" s="28" t="s">
        <v>18154</v>
      </c>
      <c r="AE128" s="28">
        <v>1</v>
      </c>
      <c r="AF128" s="28" t="s">
        <v>18154</v>
      </c>
      <c r="AG128" s="28" t="s">
        <v>18154</v>
      </c>
      <c r="AH128" s="28" t="s">
        <v>18154</v>
      </c>
      <c r="AI128" s="28" t="s">
        <v>18154</v>
      </c>
      <c r="AJ128" s="28" t="s">
        <v>18154</v>
      </c>
      <c r="AK128" s="28" t="s">
        <v>18154</v>
      </c>
      <c r="AL128" s="28" t="s">
        <v>18154</v>
      </c>
      <c r="AM128" s="28" t="s">
        <v>24079</v>
      </c>
      <c r="AN128" s="50" t="s">
        <v>24080</v>
      </c>
      <c r="AO128" s="28" t="s">
        <v>18154</v>
      </c>
      <c r="AP128" s="28" t="s">
        <v>24081</v>
      </c>
      <c r="AQ128" s="28">
        <v>260</v>
      </c>
      <c r="AR128" s="28" t="s">
        <v>163</v>
      </c>
      <c r="AS128" s="50">
        <v>43989</v>
      </c>
      <c r="AT128" s="8">
        <v>2</v>
      </c>
      <c r="AU128" s="8">
        <v>2</v>
      </c>
      <c r="AV128" s="8" t="s">
        <v>18238</v>
      </c>
      <c r="AW128" s="8" t="s">
        <v>18240</v>
      </c>
      <c r="AX128" s="8" t="s">
        <v>18220</v>
      </c>
    </row>
    <row r="129" spans="1:50" hidden="1" x14ac:dyDescent="0.25">
      <c r="A129" s="4">
        <v>43989</v>
      </c>
      <c r="B129" s="2" t="s">
        <v>6</v>
      </c>
      <c r="C129" s="2" t="s">
        <v>18107</v>
      </c>
      <c r="D129" s="25">
        <v>6565</v>
      </c>
      <c r="E129" s="2"/>
      <c r="F129" s="2" t="s">
        <v>14402</v>
      </c>
      <c r="G129" s="2" t="s">
        <v>166</v>
      </c>
      <c r="H129" s="5">
        <v>0.85416666666666696</v>
      </c>
      <c r="I129" s="6">
        <v>3.4722222222222199E-3</v>
      </c>
      <c r="J129" s="7">
        <v>1</v>
      </c>
      <c r="K129" s="2" t="s">
        <v>153</v>
      </c>
      <c r="L129" s="2" t="s">
        <v>18107</v>
      </c>
      <c r="M129" s="2" t="s">
        <v>304</v>
      </c>
      <c r="N129" s="2" t="s">
        <v>18111</v>
      </c>
      <c r="O129" s="27" t="s">
        <v>335</v>
      </c>
      <c r="P129" s="27">
        <v>330</v>
      </c>
      <c r="Q129" s="27" t="s">
        <v>336</v>
      </c>
      <c r="R129" s="27" t="s">
        <v>4328</v>
      </c>
      <c r="S129" s="27" t="s">
        <v>688</v>
      </c>
      <c r="T129" s="27" t="s">
        <v>10370</v>
      </c>
      <c r="U129" s="27" t="s">
        <v>4085</v>
      </c>
      <c r="V129" s="27" t="s">
        <v>741</v>
      </c>
      <c r="W129" s="27" t="s">
        <v>10370</v>
      </c>
      <c r="X129" s="27" t="s">
        <v>24946</v>
      </c>
      <c r="Y129" s="28" t="s">
        <v>18154</v>
      </c>
      <c r="Z129" s="28" t="s">
        <v>18154</v>
      </c>
      <c r="AA129" s="28" t="s">
        <v>18154</v>
      </c>
      <c r="AB129" s="28" t="s">
        <v>18154</v>
      </c>
      <c r="AC129" s="28" t="s">
        <v>18154</v>
      </c>
      <c r="AD129" s="28" t="s">
        <v>18154</v>
      </c>
      <c r="AE129" s="28">
        <v>1</v>
      </c>
      <c r="AF129" s="28" t="s">
        <v>18154</v>
      </c>
      <c r="AG129" s="28" t="s">
        <v>18154</v>
      </c>
      <c r="AH129" s="28" t="s">
        <v>18154</v>
      </c>
      <c r="AI129" s="28" t="s">
        <v>18154</v>
      </c>
      <c r="AJ129" s="28" t="s">
        <v>18154</v>
      </c>
      <c r="AK129" s="28" t="s">
        <v>18154</v>
      </c>
      <c r="AL129" s="28">
        <v>1</v>
      </c>
      <c r="AM129" s="28" t="s">
        <v>24103</v>
      </c>
      <c r="AN129" s="50" t="s">
        <v>24104</v>
      </c>
      <c r="AO129" s="28" t="s">
        <v>18154</v>
      </c>
      <c r="AP129" s="28" t="s">
        <v>24105</v>
      </c>
      <c r="AQ129" s="28">
        <v>217</v>
      </c>
      <c r="AR129" s="28" t="s">
        <v>163</v>
      </c>
      <c r="AS129" s="50">
        <v>43989</v>
      </c>
      <c r="AT129" s="8">
        <v>3</v>
      </c>
      <c r="AU129" s="8">
        <v>2</v>
      </c>
      <c r="AV129" s="8" t="s">
        <v>20180</v>
      </c>
      <c r="AW129" s="8" t="s">
        <v>18154</v>
      </c>
      <c r="AX129" s="8" t="s">
        <v>18154</v>
      </c>
    </row>
    <row r="130" spans="1:50" hidden="1" x14ac:dyDescent="0.25">
      <c r="A130" s="4">
        <v>43989</v>
      </c>
      <c r="B130" s="2" t="s">
        <v>6</v>
      </c>
      <c r="C130" s="2" t="s">
        <v>18107</v>
      </c>
      <c r="D130" s="25">
        <v>6315</v>
      </c>
      <c r="E130" s="2"/>
      <c r="F130" s="2" t="s">
        <v>14402</v>
      </c>
      <c r="G130" s="2" t="s">
        <v>242</v>
      </c>
      <c r="H130" s="5">
        <v>0.85763888888888895</v>
      </c>
      <c r="I130" s="6">
        <v>0.99305555555555602</v>
      </c>
      <c r="J130" s="7" t="s">
        <v>18108</v>
      </c>
      <c r="K130" s="2" t="s">
        <v>163</v>
      </c>
      <c r="L130" s="2" t="s">
        <v>18107</v>
      </c>
      <c r="M130" s="2" t="s">
        <v>304</v>
      </c>
      <c r="N130" s="2" t="s">
        <v>18111</v>
      </c>
      <c r="O130" s="27" t="s">
        <v>335</v>
      </c>
      <c r="P130" s="27">
        <v>330</v>
      </c>
      <c r="Q130" s="27" t="s">
        <v>336</v>
      </c>
      <c r="R130" s="27" t="s">
        <v>1250</v>
      </c>
      <c r="S130" s="27" t="s">
        <v>714</v>
      </c>
      <c r="T130" s="27" t="s">
        <v>18067</v>
      </c>
      <c r="U130" s="27" t="s">
        <v>7151</v>
      </c>
      <c r="V130" s="27" t="s">
        <v>359</v>
      </c>
      <c r="W130" s="27" t="s">
        <v>348</v>
      </c>
      <c r="X130" s="27" t="s">
        <v>18322</v>
      </c>
      <c r="Y130" s="28" t="s">
        <v>18154</v>
      </c>
      <c r="Z130" s="28" t="s">
        <v>18154</v>
      </c>
      <c r="AA130" s="28" t="s">
        <v>18154</v>
      </c>
      <c r="AB130" s="28" t="s">
        <v>18154</v>
      </c>
      <c r="AC130" s="28" t="s">
        <v>18154</v>
      </c>
      <c r="AD130" s="28" t="s">
        <v>18154</v>
      </c>
      <c r="AE130" s="28">
        <v>1</v>
      </c>
      <c r="AF130" s="28" t="s">
        <v>18154</v>
      </c>
      <c r="AG130" s="28" t="s">
        <v>18154</v>
      </c>
      <c r="AH130" s="28" t="s">
        <v>18154</v>
      </c>
      <c r="AI130" s="28" t="s">
        <v>18154</v>
      </c>
      <c r="AJ130" s="28" t="s">
        <v>18154</v>
      </c>
      <c r="AK130" s="28" t="s">
        <v>18154</v>
      </c>
      <c r="AL130" s="28" t="s">
        <v>18154</v>
      </c>
      <c r="AM130" s="28" t="s">
        <v>24116</v>
      </c>
      <c r="AN130" s="50" t="s">
        <v>24117</v>
      </c>
      <c r="AO130" s="28" t="s">
        <v>18154</v>
      </c>
      <c r="AP130" s="28" t="s">
        <v>23690</v>
      </c>
      <c r="AQ130" s="28">
        <v>178</v>
      </c>
      <c r="AR130" s="28" t="s">
        <v>163</v>
      </c>
      <c r="AS130" s="50">
        <v>43989</v>
      </c>
      <c r="AT130" s="8">
        <v>3</v>
      </c>
      <c r="AU130" s="8">
        <v>3</v>
      </c>
      <c r="AV130" s="8" t="s">
        <v>24967</v>
      </c>
      <c r="AW130" s="8" t="s">
        <v>24968</v>
      </c>
      <c r="AX130" s="8" t="s">
        <v>18322</v>
      </c>
    </row>
    <row r="131" spans="1:50" hidden="1" x14ac:dyDescent="0.25">
      <c r="A131" s="4">
        <v>43989</v>
      </c>
      <c r="B131" s="2" t="s">
        <v>6</v>
      </c>
      <c r="C131" s="2" t="s">
        <v>18107</v>
      </c>
      <c r="D131" s="25">
        <v>6519</v>
      </c>
      <c r="E131" s="2"/>
      <c r="F131" s="2" t="s">
        <v>14402</v>
      </c>
      <c r="G131" s="2" t="s">
        <v>23</v>
      </c>
      <c r="H131" s="5">
        <v>0.86111111111111105</v>
      </c>
      <c r="I131" s="6">
        <v>0.32638888888888901</v>
      </c>
      <c r="J131" s="7">
        <v>1</v>
      </c>
      <c r="K131" s="2" t="s">
        <v>163</v>
      </c>
      <c r="L131" s="2" t="s">
        <v>18107</v>
      </c>
      <c r="M131" s="2" t="s">
        <v>308</v>
      </c>
      <c r="N131" s="2" t="s">
        <v>18111</v>
      </c>
      <c r="O131" s="27" t="s">
        <v>335</v>
      </c>
      <c r="P131" s="27">
        <v>777</v>
      </c>
      <c r="Q131" s="27" t="s">
        <v>336</v>
      </c>
      <c r="R131" s="27" t="s">
        <v>12736</v>
      </c>
      <c r="S131" s="27" t="s">
        <v>429</v>
      </c>
      <c r="T131" s="27" t="s">
        <v>349</v>
      </c>
      <c r="U131" s="27" t="s">
        <v>7151</v>
      </c>
      <c r="V131" s="27" t="s">
        <v>359</v>
      </c>
      <c r="W131" s="27" t="s">
        <v>348</v>
      </c>
      <c r="X131" s="27" t="s">
        <v>19243</v>
      </c>
      <c r="Y131" s="28" t="s">
        <v>18154</v>
      </c>
      <c r="Z131" s="28" t="s">
        <v>18154</v>
      </c>
      <c r="AA131" s="28" t="s">
        <v>18154</v>
      </c>
      <c r="AB131" s="28" t="s">
        <v>18154</v>
      </c>
      <c r="AC131" s="28" t="s">
        <v>18154</v>
      </c>
      <c r="AD131" s="28" t="s">
        <v>18154</v>
      </c>
      <c r="AE131" s="28">
        <v>1</v>
      </c>
      <c r="AF131" s="28" t="s">
        <v>18154</v>
      </c>
      <c r="AG131" s="28" t="s">
        <v>18154</v>
      </c>
      <c r="AH131" s="28" t="s">
        <v>18154</v>
      </c>
      <c r="AI131" s="28" t="s">
        <v>18154</v>
      </c>
      <c r="AJ131" s="28" t="s">
        <v>18154</v>
      </c>
      <c r="AK131" s="28" t="s">
        <v>18154</v>
      </c>
      <c r="AL131" s="28" t="s">
        <v>18154</v>
      </c>
      <c r="AM131" s="28" t="s">
        <v>24137</v>
      </c>
      <c r="AN131" s="50" t="s">
        <v>24138</v>
      </c>
      <c r="AO131" s="28" t="s">
        <v>18154</v>
      </c>
      <c r="AP131" s="28" t="s">
        <v>24139</v>
      </c>
      <c r="AQ131" s="28">
        <v>36</v>
      </c>
      <c r="AR131" s="28" t="s">
        <v>163</v>
      </c>
      <c r="AS131" s="50">
        <v>43989</v>
      </c>
      <c r="AT131" s="8">
        <v>3</v>
      </c>
      <c r="AU131" s="8">
        <v>3</v>
      </c>
      <c r="AV131" s="8" t="s">
        <v>24969</v>
      </c>
      <c r="AW131" s="8" t="s">
        <v>19447</v>
      </c>
      <c r="AX131" s="8" t="s">
        <v>19243</v>
      </c>
    </row>
    <row r="132" spans="1:50" hidden="1" x14ac:dyDescent="0.25">
      <c r="A132" s="4">
        <v>43989</v>
      </c>
      <c r="B132" s="2" t="s">
        <v>6</v>
      </c>
      <c r="C132" s="2" t="s">
        <v>18107</v>
      </c>
      <c r="D132" s="25">
        <v>6117</v>
      </c>
      <c r="E132" s="2"/>
      <c r="F132" s="2" t="s">
        <v>14402</v>
      </c>
      <c r="G132" s="2" t="s">
        <v>175</v>
      </c>
      <c r="H132" s="5">
        <v>0.86458333333333304</v>
      </c>
      <c r="I132" s="6">
        <v>0.94791666666666696</v>
      </c>
      <c r="J132" s="7" t="s">
        <v>18108</v>
      </c>
      <c r="K132" s="2" t="s">
        <v>11</v>
      </c>
      <c r="L132" s="2" t="s">
        <v>18107</v>
      </c>
      <c r="M132" s="2" t="s">
        <v>44</v>
      </c>
      <c r="N132" s="2" t="s">
        <v>18114</v>
      </c>
      <c r="O132" s="27" t="s">
        <v>11907</v>
      </c>
      <c r="P132" s="27">
        <v>330</v>
      </c>
      <c r="Q132" s="27" t="s">
        <v>336</v>
      </c>
      <c r="R132" s="27" t="s">
        <v>1872</v>
      </c>
      <c r="S132" s="27" t="s">
        <v>1874</v>
      </c>
      <c r="T132" s="27" t="s">
        <v>10370</v>
      </c>
      <c r="U132" s="27" t="s">
        <v>7151</v>
      </c>
      <c r="V132" s="27" t="s">
        <v>359</v>
      </c>
      <c r="W132" s="27" t="s">
        <v>348</v>
      </c>
      <c r="X132" s="27" t="s">
        <v>19178</v>
      </c>
      <c r="Y132" s="28" t="s">
        <v>18154</v>
      </c>
      <c r="Z132" s="28" t="s">
        <v>18154</v>
      </c>
      <c r="AA132" s="28" t="s">
        <v>18154</v>
      </c>
      <c r="AB132" s="28" t="s">
        <v>18154</v>
      </c>
      <c r="AC132" s="28" t="s">
        <v>18154</v>
      </c>
      <c r="AD132" s="28" t="s">
        <v>18154</v>
      </c>
      <c r="AE132" s="28">
        <v>1</v>
      </c>
      <c r="AF132" s="28" t="s">
        <v>18154</v>
      </c>
      <c r="AG132" s="28" t="s">
        <v>18154</v>
      </c>
      <c r="AH132" s="28" t="s">
        <v>18154</v>
      </c>
      <c r="AI132" s="28" t="s">
        <v>18154</v>
      </c>
      <c r="AJ132" s="28" t="s">
        <v>18154</v>
      </c>
      <c r="AK132" s="28" t="s">
        <v>18154</v>
      </c>
      <c r="AL132" s="28" t="s">
        <v>18154</v>
      </c>
      <c r="AM132" s="28" t="s">
        <v>24155</v>
      </c>
      <c r="AN132" s="50" t="s">
        <v>24156</v>
      </c>
      <c r="AO132" s="28" t="s">
        <v>18154</v>
      </c>
      <c r="AP132" s="28" t="s">
        <v>24157</v>
      </c>
      <c r="AQ132" s="28">
        <v>271</v>
      </c>
      <c r="AR132" s="28" t="s">
        <v>11</v>
      </c>
      <c r="AS132" s="50">
        <v>43989</v>
      </c>
      <c r="AT132" s="8">
        <v>2</v>
      </c>
      <c r="AU132" s="8">
        <v>2</v>
      </c>
      <c r="AV132" s="8" t="s">
        <v>18409</v>
      </c>
      <c r="AW132" s="8" t="s">
        <v>18410</v>
      </c>
      <c r="AX132" s="8" t="s">
        <v>19178</v>
      </c>
    </row>
    <row r="133" spans="1:50" hidden="1" x14ac:dyDescent="0.25">
      <c r="A133" s="4">
        <v>43989</v>
      </c>
      <c r="B133" s="2" t="s">
        <v>6</v>
      </c>
      <c r="C133" s="2" t="s">
        <v>18107</v>
      </c>
      <c r="D133" s="25">
        <v>6055</v>
      </c>
      <c r="E133" s="2"/>
      <c r="F133" s="2" t="s">
        <v>14402</v>
      </c>
      <c r="G133" s="2" t="s">
        <v>118</v>
      </c>
      <c r="H133" s="5">
        <v>0.87152777777777801</v>
      </c>
      <c r="I133" s="6">
        <v>0.121527777777778</v>
      </c>
      <c r="J133" s="7">
        <v>1</v>
      </c>
      <c r="K133" s="2" t="s">
        <v>11</v>
      </c>
      <c r="L133" s="2" t="s">
        <v>18107</v>
      </c>
      <c r="M133" s="2" t="s">
        <v>44</v>
      </c>
      <c r="N133" s="2" t="s">
        <v>18114</v>
      </c>
      <c r="O133" s="27" t="s">
        <v>11907</v>
      </c>
      <c r="P133" s="27">
        <v>330</v>
      </c>
      <c r="Q133" s="27" t="s">
        <v>336</v>
      </c>
      <c r="R133" s="27" t="s">
        <v>4551</v>
      </c>
      <c r="S133" s="27" t="s">
        <v>4553</v>
      </c>
      <c r="T133" s="27" t="s">
        <v>350</v>
      </c>
      <c r="U133" s="27" t="s">
        <v>7151</v>
      </c>
      <c r="V133" s="27" t="s">
        <v>359</v>
      </c>
      <c r="W133" s="27" t="s">
        <v>348</v>
      </c>
      <c r="X133" s="27" t="s">
        <v>18846</v>
      </c>
      <c r="Y133" s="28" t="s">
        <v>18154</v>
      </c>
      <c r="Z133" s="28" t="s">
        <v>18154</v>
      </c>
      <c r="AA133" s="28" t="s">
        <v>18154</v>
      </c>
      <c r="AB133" s="28" t="s">
        <v>18154</v>
      </c>
      <c r="AC133" s="28" t="s">
        <v>18154</v>
      </c>
      <c r="AD133" s="28" t="s">
        <v>18154</v>
      </c>
      <c r="AE133" s="28">
        <v>1</v>
      </c>
      <c r="AF133" s="28" t="s">
        <v>18154</v>
      </c>
      <c r="AG133" s="28" t="s">
        <v>18154</v>
      </c>
      <c r="AH133" s="28" t="s">
        <v>18154</v>
      </c>
      <c r="AI133" s="28" t="s">
        <v>18154</v>
      </c>
      <c r="AJ133" s="28" t="s">
        <v>18154</v>
      </c>
      <c r="AK133" s="28" t="s">
        <v>18154</v>
      </c>
      <c r="AL133" s="28" t="s">
        <v>18154</v>
      </c>
      <c r="AM133" s="28" t="s">
        <v>24167</v>
      </c>
      <c r="AN133" s="50" t="s">
        <v>24168</v>
      </c>
      <c r="AO133" s="28" t="s">
        <v>18154</v>
      </c>
      <c r="AP133" s="28" t="s">
        <v>24169</v>
      </c>
      <c r="AQ133" s="28">
        <v>9</v>
      </c>
      <c r="AR133" s="28" t="s">
        <v>11</v>
      </c>
      <c r="AS133" s="50">
        <v>43989</v>
      </c>
      <c r="AT133" s="8">
        <v>3</v>
      </c>
      <c r="AU133" s="8">
        <v>3</v>
      </c>
      <c r="AV133" s="8" t="s">
        <v>24970</v>
      </c>
      <c r="AW133" s="8" t="s">
        <v>18363</v>
      </c>
      <c r="AX133" s="8" t="s">
        <v>18846</v>
      </c>
    </row>
    <row r="134" spans="1:50" hidden="1" x14ac:dyDescent="0.25">
      <c r="A134" s="4">
        <v>43989</v>
      </c>
      <c r="B134" s="2" t="s">
        <v>6</v>
      </c>
      <c r="C134" s="2" t="s">
        <v>18107</v>
      </c>
      <c r="D134" s="25">
        <v>6327</v>
      </c>
      <c r="E134" s="2"/>
      <c r="F134" s="2" t="s">
        <v>14402</v>
      </c>
      <c r="G134" s="2" t="s">
        <v>9145</v>
      </c>
      <c r="H134" s="5">
        <v>0.87152777777777801</v>
      </c>
      <c r="I134" s="6">
        <v>0.97222222222222199</v>
      </c>
      <c r="J134" s="7" t="s">
        <v>18108</v>
      </c>
      <c r="K134" s="2" t="s">
        <v>163</v>
      </c>
      <c r="L134" s="2" t="s">
        <v>18107</v>
      </c>
      <c r="M134" s="2" t="s">
        <v>308</v>
      </c>
      <c r="N134" s="2" t="s">
        <v>18111</v>
      </c>
      <c r="O134" s="27" t="s">
        <v>335</v>
      </c>
      <c r="P134" s="27">
        <v>777</v>
      </c>
      <c r="Q134" s="27" t="s">
        <v>336</v>
      </c>
      <c r="R134" s="27" t="s">
        <v>9146</v>
      </c>
      <c r="S134" s="27" t="s">
        <v>1098</v>
      </c>
      <c r="T134" s="27" t="s">
        <v>18067</v>
      </c>
      <c r="U134" s="27" t="s">
        <v>7151</v>
      </c>
      <c r="V134" s="27" t="s">
        <v>359</v>
      </c>
      <c r="W134" s="27" t="s">
        <v>348</v>
      </c>
      <c r="X134" s="27" t="s">
        <v>18321</v>
      </c>
      <c r="Y134" s="28" t="s">
        <v>18154</v>
      </c>
      <c r="Z134" s="28" t="s">
        <v>18154</v>
      </c>
      <c r="AA134" s="28" t="s">
        <v>18154</v>
      </c>
      <c r="AB134" s="28" t="s">
        <v>18154</v>
      </c>
      <c r="AC134" s="28" t="s">
        <v>18154</v>
      </c>
      <c r="AD134" s="28" t="s">
        <v>18154</v>
      </c>
      <c r="AE134" s="28">
        <v>1</v>
      </c>
      <c r="AF134" s="28" t="s">
        <v>18154</v>
      </c>
      <c r="AG134" s="28" t="s">
        <v>18154</v>
      </c>
      <c r="AH134" s="28" t="s">
        <v>18154</v>
      </c>
      <c r="AI134" s="28" t="s">
        <v>18154</v>
      </c>
      <c r="AJ134" s="28" t="s">
        <v>18154</v>
      </c>
      <c r="AK134" s="28" t="s">
        <v>18154</v>
      </c>
      <c r="AL134" s="28" t="s">
        <v>18154</v>
      </c>
      <c r="AM134" s="28" t="s">
        <v>24170</v>
      </c>
      <c r="AN134" s="50" t="s">
        <v>24171</v>
      </c>
      <c r="AO134" s="28" t="s">
        <v>18154</v>
      </c>
      <c r="AP134" s="28" t="s">
        <v>22728</v>
      </c>
      <c r="AQ134" s="28">
        <v>118</v>
      </c>
      <c r="AR134" s="28" t="s">
        <v>163</v>
      </c>
      <c r="AS134" s="50">
        <v>43989</v>
      </c>
      <c r="AT134" s="8">
        <v>3</v>
      </c>
      <c r="AU134" s="8">
        <v>3</v>
      </c>
      <c r="AV134" s="8" t="s">
        <v>24971</v>
      </c>
      <c r="AW134" s="8" t="s">
        <v>24972</v>
      </c>
      <c r="AX134" s="8" t="s">
        <v>18321</v>
      </c>
    </row>
    <row r="135" spans="1:50" hidden="1" x14ac:dyDescent="0.25">
      <c r="A135" s="4">
        <v>43989</v>
      </c>
      <c r="B135" s="2" t="s">
        <v>6</v>
      </c>
      <c r="C135" s="2" t="s">
        <v>18107</v>
      </c>
      <c r="D135" s="25">
        <v>6175</v>
      </c>
      <c r="E135" s="2"/>
      <c r="F135" s="2" t="s">
        <v>14402</v>
      </c>
      <c r="G135" s="2" t="s">
        <v>86</v>
      </c>
      <c r="H135" s="5">
        <v>0.87847222222222199</v>
      </c>
      <c r="I135" s="6">
        <v>0.118055555555556</v>
      </c>
      <c r="J135" s="7">
        <v>1</v>
      </c>
      <c r="K135" s="2" t="s">
        <v>11</v>
      </c>
      <c r="L135" s="2" t="s">
        <v>18107</v>
      </c>
      <c r="M135" s="2" t="s">
        <v>13</v>
      </c>
      <c r="N135" s="2" t="s">
        <v>18114</v>
      </c>
      <c r="O135" s="27" t="s">
        <v>11907</v>
      </c>
      <c r="P135" s="27">
        <v>777</v>
      </c>
      <c r="Q135" s="27" t="s">
        <v>336</v>
      </c>
      <c r="R135" s="27" t="s">
        <v>5358</v>
      </c>
      <c r="S135" s="27" t="s">
        <v>5360</v>
      </c>
      <c r="T135" s="27" t="s">
        <v>349</v>
      </c>
      <c r="U135" s="27" t="s">
        <v>7151</v>
      </c>
      <c r="V135" s="27" t="s">
        <v>359</v>
      </c>
      <c r="W135" s="27" t="s">
        <v>348</v>
      </c>
      <c r="X135" s="27" t="s">
        <v>18547</v>
      </c>
      <c r="Y135" s="28" t="s">
        <v>18154</v>
      </c>
      <c r="Z135" s="28" t="s">
        <v>18154</v>
      </c>
      <c r="AA135" s="28" t="s">
        <v>18154</v>
      </c>
      <c r="AB135" s="28" t="s">
        <v>18154</v>
      </c>
      <c r="AC135" s="28" t="s">
        <v>18154</v>
      </c>
      <c r="AD135" s="28" t="s">
        <v>18154</v>
      </c>
      <c r="AE135" s="28">
        <v>1</v>
      </c>
      <c r="AF135" s="28" t="s">
        <v>18154</v>
      </c>
      <c r="AG135" s="28" t="s">
        <v>18154</v>
      </c>
      <c r="AH135" s="28" t="s">
        <v>18154</v>
      </c>
      <c r="AI135" s="28" t="s">
        <v>18154</v>
      </c>
      <c r="AJ135" s="28" t="s">
        <v>18154</v>
      </c>
      <c r="AK135" s="28" t="s">
        <v>18154</v>
      </c>
      <c r="AL135" s="28" t="s">
        <v>18154</v>
      </c>
      <c r="AM135" s="28" t="s">
        <v>24205</v>
      </c>
      <c r="AN135" s="50" t="s">
        <v>24206</v>
      </c>
      <c r="AO135" s="28" t="s">
        <v>18154</v>
      </c>
      <c r="AP135" s="28" t="s">
        <v>22456</v>
      </c>
      <c r="AQ135" s="28">
        <v>5</v>
      </c>
      <c r="AR135" s="28" t="s">
        <v>11</v>
      </c>
      <c r="AS135" s="50">
        <v>43989</v>
      </c>
      <c r="AT135" s="8">
        <v>4</v>
      </c>
      <c r="AU135" s="8">
        <v>4</v>
      </c>
      <c r="AV135" s="8" t="s">
        <v>18206</v>
      </c>
      <c r="AW135" s="8" t="s">
        <v>18207</v>
      </c>
      <c r="AX135" s="8" t="s">
        <v>18547</v>
      </c>
    </row>
    <row r="136" spans="1:50" hidden="1" x14ac:dyDescent="0.25">
      <c r="A136" s="4">
        <v>43989</v>
      </c>
      <c r="B136" s="2" t="s">
        <v>6</v>
      </c>
      <c r="C136" s="2" t="s">
        <v>18107</v>
      </c>
      <c r="D136" s="25">
        <v>6790</v>
      </c>
      <c r="E136" s="2"/>
      <c r="F136" s="2" t="s">
        <v>14402</v>
      </c>
      <c r="G136" s="2" t="s">
        <v>89</v>
      </c>
      <c r="H136" s="5">
        <v>0.87847222222222199</v>
      </c>
      <c r="I136" s="6">
        <v>0.14236111111111099</v>
      </c>
      <c r="J136" s="7">
        <v>1</v>
      </c>
      <c r="K136" s="2" t="s">
        <v>36</v>
      </c>
      <c r="L136" s="2" t="s">
        <v>18110</v>
      </c>
      <c r="M136" s="2" t="s">
        <v>323</v>
      </c>
      <c r="N136" s="2" t="s">
        <v>18112</v>
      </c>
      <c r="O136" s="27" t="s">
        <v>335</v>
      </c>
      <c r="P136" s="27">
        <v>330</v>
      </c>
      <c r="Q136" s="27" t="s">
        <v>336</v>
      </c>
      <c r="R136" s="27" t="s">
        <v>944</v>
      </c>
      <c r="S136" s="27" t="s">
        <v>939</v>
      </c>
      <c r="T136" s="27" t="s">
        <v>349</v>
      </c>
      <c r="U136" s="27" t="s">
        <v>6369</v>
      </c>
      <c r="V136" s="27" t="s">
        <v>18103</v>
      </c>
      <c r="W136" s="27" t="s">
        <v>349</v>
      </c>
      <c r="X136" s="27" t="s">
        <v>18177</v>
      </c>
      <c r="Y136" s="28" t="s">
        <v>18154</v>
      </c>
      <c r="Z136" s="28" t="s">
        <v>18154</v>
      </c>
      <c r="AA136" s="28" t="s">
        <v>18154</v>
      </c>
      <c r="AB136" s="28" t="s">
        <v>18154</v>
      </c>
      <c r="AC136" s="28" t="s">
        <v>18154</v>
      </c>
      <c r="AD136" s="28" t="s">
        <v>18154</v>
      </c>
      <c r="AE136" s="28" t="s">
        <v>18154</v>
      </c>
      <c r="AF136" s="28" t="s">
        <v>18154</v>
      </c>
      <c r="AG136" s="28" t="s">
        <v>18154</v>
      </c>
      <c r="AH136" s="28" t="s">
        <v>18154</v>
      </c>
      <c r="AI136" s="28" t="s">
        <v>18154</v>
      </c>
      <c r="AJ136" s="28" t="s">
        <v>18154</v>
      </c>
      <c r="AK136" s="28" t="s">
        <v>18154</v>
      </c>
      <c r="AL136" s="28">
        <v>1</v>
      </c>
      <c r="AM136" s="28" t="s">
        <v>24223</v>
      </c>
      <c r="AN136" s="50" t="s">
        <v>24224</v>
      </c>
      <c r="AO136" s="28" t="s">
        <v>18154</v>
      </c>
      <c r="AP136" s="28" t="s">
        <v>24225</v>
      </c>
      <c r="AQ136" s="28">
        <v>202</v>
      </c>
      <c r="AR136" s="28" t="s">
        <v>163</v>
      </c>
      <c r="AS136" s="50">
        <v>43989</v>
      </c>
      <c r="AT136" s="8">
        <v>3</v>
      </c>
      <c r="AU136" s="8">
        <v>3</v>
      </c>
      <c r="AV136" s="8" t="s">
        <v>24276</v>
      </c>
      <c r="AW136" s="8" t="s">
        <v>18154</v>
      </c>
      <c r="AX136" s="8" t="s">
        <v>18154</v>
      </c>
    </row>
    <row r="137" spans="1:50" hidden="1" x14ac:dyDescent="0.25">
      <c r="A137" s="4">
        <v>43989</v>
      </c>
      <c r="B137" s="2" t="s">
        <v>6</v>
      </c>
      <c r="C137" s="2" t="s">
        <v>18107</v>
      </c>
      <c r="D137" s="25">
        <v>6168</v>
      </c>
      <c r="E137" s="2"/>
      <c r="F137" s="2" t="s">
        <v>14402</v>
      </c>
      <c r="G137" s="2" t="s">
        <v>130</v>
      </c>
      <c r="H137" s="5">
        <v>0.88194444444444398</v>
      </c>
      <c r="I137" s="6">
        <v>0.15625</v>
      </c>
      <c r="J137" s="7">
        <v>1</v>
      </c>
      <c r="K137" s="2" t="s">
        <v>11</v>
      </c>
      <c r="L137" s="2" t="s">
        <v>18107</v>
      </c>
      <c r="M137" s="2" t="s">
        <v>13</v>
      </c>
      <c r="N137" s="2" t="s">
        <v>18114</v>
      </c>
      <c r="O137" s="27" t="s">
        <v>11907</v>
      </c>
      <c r="P137" s="27">
        <v>777</v>
      </c>
      <c r="Q137" s="27" t="s">
        <v>336</v>
      </c>
      <c r="R137" s="27" t="s">
        <v>10804</v>
      </c>
      <c r="S137" s="27" t="s">
        <v>1325</v>
      </c>
      <c r="T137" s="27" t="s">
        <v>350</v>
      </c>
      <c r="U137" s="27" t="s">
        <v>7151</v>
      </c>
      <c r="V137" s="27" t="s">
        <v>359</v>
      </c>
      <c r="W137" s="27" t="s">
        <v>348</v>
      </c>
      <c r="X137" s="27" t="s">
        <v>19019</v>
      </c>
      <c r="Y137" s="28" t="s">
        <v>18154</v>
      </c>
      <c r="Z137" s="28" t="s">
        <v>18154</v>
      </c>
      <c r="AA137" s="28" t="s">
        <v>18154</v>
      </c>
      <c r="AB137" s="28" t="s">
        <v>18154</v>
      </c>
      <c r="AC137" s="28" t="s">
        <v>18154</v>
      </c>
      <c r="AD137" s="28" t="s">
        <v>18154</v>
      </c>
      <c r="AE137" s="28">
        <v>1</v>
      </c>
      <c r="AF137" s="28" t="s">
        <v>18154</v>
      </c>
      <c r="AG137" s="28" t="s">
        <v>18154</v>
      </c>
      <c r="AH137" s="28" t="s">
        <v>18154</v>
      </c>
      <c r="AI137" s="28" t="s">
        <v>18154</v>
      </c>
      <c r="AJ137" s="28" t="s">
        <v>18154</v>
      </c>
      <c r="AK137" s="28" t="s">
        <v>18154</v>
      </c>
      <c r="AL137" s="28" t="s">
        <v>18154</v>
      </c>
      <c r="AM137" s="28" t="s">
        <v>24231</v>
      </c>
      <c r="AN137" s="50" t="s">
        <v>24232</v>
      </c>
      <c r="AO137" s="28" t="s">
        <v>18154</v>
      </c>
      <c r="AP137" s="28" t="s">
        <v>22416</v>
      </c>
      <c r="AQ137" s="28">
        <v>16</v>
      </c>
      <c r="AR137" s="28" t="s">
        <v>11</v>
      </c>
      <c r="AS137" s="50">
        <v>43989</v>
      </c>
      <c r="AT137" s="8">
        <v>3</v>
      </c>
      <c r="AU137" s="8">
        <v>3</v>
      </c>
      <c r="AV137" s="8" t="s">
        <v>22460</v>
      </c>
      <c r="AW137" s="8" t="s">
        <v>24209</v>
      </c>
      <c r="AX137" s="8" t="s">
        <v>19019</v>
      </c>
    </row>
    <row r="138" spans="1:50" hidden="1" x14ac:dyDescent="0.25">
      <c r="A138" s="4">
        <v>43989</v>
      </c>
      <c r="B138" s="2" t="s">
        <v>6</v>
      </c>
      <c r="C138" s="2" t="s">
        <v>18107</v>
      </c>
      <c r="D138" s="25">
        <v>6115</v>
      </c>
      <c r="E138" s="2"/>
      <c r="F138" s="2" t="s">
        <v>14402</v>
      </c>
      <c r="G138" s="2" t="s">
        <v>173</v>
      </c>
      <c r="H138" s="5">
        <v>0.88541666666666696</v>
      </c>
      <c r="I138" s="6">
        <v>0.98263888888888895</v>
      </c>
      <c r="J138" s="7" t="s">
        <v>18108</v>
      </c>
      <c r="K138" s="2" t="s">
        <v>11</v>
      </c>
      <c r="L138" s="2" t="s">
        <v>18107</v>
      </c>
      <c r="M138" s="2" t="s">
        <v>13</v>
      </c>
      <c r="N138" s="2" t="s">
        <v>18114</v>
      </c>
      <c r="O138" s="27" t="s">
        <v>11907</v>
      </c>
      <c r="P138" s="27">
        <v>777</v>
      </c>
      <c r="Q138" s="27" t="s">
        <v>336</v>
      </c>
      <c r="R138" s="27" t="s">
        <v>584</v>
      </c>
      <c r="S138" s="27" t="s">
        <v>586</v>
      </c>
      <c r="T138" s="27" t="s">
        <v>10370</v>
      </c>
      <c r="U138" s="27" t="s">
        <v>7151</v>
      </c>
      <c r="V138" s="27" t="s">
        <v>359</v>
      </c>
      <c r="W138" s="27" t="s">
        <v>348</v>
      </c>
      <c r="X138" s="27" t="s">
        <v>19151</v>
      </c>
      <c r="Y138" s="28" t="s">
        <v>18154</v>
      </c>
      <c r="Z138" s="28" t="s">
        <v>18154</v>
      </c>
      <c r="AA138" s="28" t="s">
        <v>18154</v>
      </c>
      <c r="AB138" s="28" t="s">
        <v>18154</v>
      </c>
      <c r="AC138" s="28" t="s">
        <v>18154</v>
      </c>
      <c r="AD138" s="28" t="s">
        <v>18154</v>
      </c>
      <c r="AE138" s="28">
        <v>1</v>
      </c>
      <c r="AF138" s="28" t="s">
        <v>18154</v>
      </c>
      <c r="AG138" s="28" t="s">
        <v>18154</v>
      </c>
      <c r="AH138" s="28" t="s">
        <v>18154</v>
      </c>
      <c r="AI138" s="28" t="s">
        <v>18154</v>
      </c>
      <c r="AJ138" s="28" t="s">
        <v>18154</v>
      </c>
      <c r="AK138" s="28" t="s">
        <v>18154</v>
      </c>
      <c r="AL138" s="28" t="s">
        <v>18154</v>
      </c>
      <c r="AM138" s="28" t="s">
        <v>24261</v>
      </c>
      <c r="AN138" s="50" t="s">
        <v>24262</v>
      </c>
      <c r="AO138" s="28" t="s">
        <v>18154</v>
      </c>
      <c r="AP138" s="28" t="s">
        <v>24263</v>
      </c>
      <c r="AQ138" s="28">
        <v>270</v>
      </c>
      <c r="AR138" s="28" t="s">
        <v>11</v>
      </c>
      <c r="AS138" s="50">
        <v>43989</v>
      </c>
      <c r="AT138" s="8">
        <v>2</v>
      </c>
      <c r="AU138" s="8">
        <v>2</v>
      </c>
      <c r="AV138" s="8" t="s">
        <v>24973</v>
      </c>
      <c r="AW138" s="8" t="s">
        <v>24974</v>
      </c>
      <c r="AX138" s="8" t="s">
        <v>19151</v>
      </c>
    </row>
    <row r="139" spans="1:50" hidden="1" x14ac:dyDescent="0.25">
      <c r="A139" s="4">
        <v>43989</v>
      </c>
      <c r="B139" s="2" t="s">
        <v>6</v>
      </c>
      <c r="C139" s="2" t="s">
        <v>18107</v>
      </c>
      <c r="D139" s="25">
        <v>6438</v>
      </c>
      <c r="E139" s="2"/>
      <c r="F139" s="2" t="s">
        <v>14402</v>
      </c>
      <c r="G139" s="2" t="s">
        <v>38</v>
      </c>
      <c r="H139" s="5">
        <v>0.92013888888888895</v>
      </c>
      <c r="I139" s="6">
        <v>0.30902777777777801</v>
      </c>
      <c r="J139" s="7">
        <v>1</v>
      </c>
      <c r="K139" s="2" t="s">
        <v>305</v>
      </c>
      <c r="L139" s="2" t="s">
        <v>18107</v>
      </c>
      <c r="M139" s="2" t="s">
        <v>308</v>
      </c>
      <c r="N139" s="2" t="s">
        <v>18111</v>
      </c>
      <c r="O139" s="27" t="s">
        <v>335</v>
      </c>
      <c r="P139" s="27">
        <v>777</v>
      </c>
      <c r="Q139" s="27" t="s">
        <v>336</v>
      </c>
      <c r="R139" s="27" t="s">
        <v>7353</v>
      </c>
      <c r="S139" s="27" t="s">
        <v>18092</v>
      </c>
      <c r="T139" s="27" t="s">
        <v>18066</v>
      </c>
      <c r="U139" s="27" t="s">
        <v>10396</v>
      </c>
      <c r="V139" s="27" t="s">
        <v>1038</v>
      </c>
      <c r="W139" s="27" t="s">
        <v>18068</v>
      </c>
      <c r="X139" s="27" t="s">
        <v>18153</v>
      </c>
      <c r="Y139" s="28" t="s">
        <v>18154</v>
      </c>
      <c r="Z139" s="28" t="s">
        <v>18154</v>
      </c>
      <c r="AA139" s="28" t="s">
        <v>18154</v>
      </c>
      <c r="AB139" s="28" t="s">
        <v>18154</v>
      </c>
      <c r="AC139" s="28" t="s">
        <v>18154</v>
      </c>
      <c r="AD139" s="28" t="s">
        <v>18154</v>
      </c>
      <c r="AE139" s="28">
        <v>1</v>
      </c>
      <c r="AF139" s="28" t="s">
        <v>18154</v>
      </c>
      <c r="AG139" s="28" t="s">
        <v>18154</v>
      </c>
      <c r="AH139" s="28" t="s">
        <v>18154</v>
      </c>
      <c r="AI139" s="28" t="s">
        <v>18154</v>
      </c>
      <c r="AJ139" s="28" t="s">
        <v>18154</v>
      </c>
      <c r="AK139" s="28" t="s">
        <v>18154</v>
      </c>
      <c r="AL139" s="28" t="s">
        <v>18154</v>
      </c>
      <c r="AM139" s="28" t="s">
        <v>18383</v>
      </c>
      <c r="AN139" s="50" t="s">
        <v>18384</v>
      </c>
      <c r="AO139" s="28" t="s">
        <v>18154</v>
      </c>
      <c r="AP139" s="28" t="s">
        <v>23259</v>
      </c>
      <c r="AQ139" s="28" t="s">
        <v>18155</v>
      </c>
      <c r="AR139" s="28" t="s">
        <v>18155</v>
      </c>
      <c r="AS139" s="50" t="s">
        <v>18155</v>
      </c>
      <c r="AT139" s="8" t="s">
        <v>18154</v>
      </c>
      <c r="AU139" s="8">
        <v>107</v>
      </c>
      <c r="AV139" s="8" t="s">
        <v>19991</v>
      </c>
      <c r="AW139" s="8" t="s">
        <v>18154</v>
      </c>
      <c r="AX139" s="8" t="s">
        <v>18154</v>
      </c>
    </row>
    <row r="140" spans="1:50" hidden="1" x14ac:dyDescent="0.25">
      <c r="A140" s="4">
        <v>43989</v>
      </c>
      <c r="B140" s="2" t="s">
        <v>6</v>
      </c>
      <c r="C140" s="2" t="s">
        <v>18107</v>
      </c>
      <c r="D140" s="25">
        <v>6782</v>
      </c>
      <c r="E140" s="2"/>
      <c r="F140" s="2" t="s">
        <v>14402</v>
      </c>
      <c r="G140" s="2" t="s">
        <v>89</v>
      </c>
      <c r="H140" s="5">
        <v>0.92013888888888895</v>
      </c>
      <c r="I140" s="6">
        <v>0.18402777777777801</v>
      </c>
      <c r="J140" s="7">
        <v>1</v>
      </c>
      <c r="K140" s="2" t="s">
        <v>36</v>
      </c>
      <c r="L140" s="2" t="s">
        <v>18110</v>
      </c>
      <c r="M140" s="2" t="s">
        <v>323</v>
      </c>
      <c r="N140" s="2" t="s">
        <v>18112</v>
      </c>
      <c r="O140" s="27" t="s">
        <v>335</v>
      </c>
      <c r="P140" s="27">
        <v>330</v>
      </c>
      <c r="Q140" s="27" t="s">
        <v>336</v>
      </c>
      <c r="R140" s="27" t="s">
        <v>944</v>
      </c>
      <c r="S140" s="27" t="s">
        <v>939</v>
      </c>
      <c r="T140" s="27" t="s">
        <v>349</v>
      </c>
      <c r="U140" s="27" t="s">
        <v>6369</v>
      </c>
      <c r="V140" s="27" t="s">
        <v>18103</v>
      </c>
      <c r="W140" s="27" t="s">
        <v>349</v>
      </c>
      <c r="X140" s="27" t="s">
        <v>18177</v>
      </c>
      <c r="Y140" s="28" t="s">
        <v>18154</v>
      </c>
      <c r="Z140" s="28" t="s">
        <v>18154</v>
      </c>
      <c r="AA140" s="28" t="s">
        <v>18154</v>
      </c>
      <c r="AB140" s="28" t="s">
        <v>18154</v>
      </c>
      <c r="AC140" s="28" t="s">
        <v>18154</v>
      </c>
      <c r="AD140" s="28" t="s">
        <v>18154</v>
      </c>
      <c r="AE140" s="28" t="s">
        <v>18154</v>
      </c>
      <c r="AF140" s="28" t="s">
        <v>18154</v>
      </c>
      <c r="AG140" s="28" t="s">
        <v>18154</v>
      </c>
      <c r="AH140" s="28" t="s">
        <v>18154</v>
      </c>
      <c r="AI140" s="28" t="s">
        <v>18154</v>
      </c>
      <c r="AJ140" s="28" t="s">
        <v>18154</v>
      </c>
      <c r="AK140" s="28" t="s">
        <v>18154</v>
      </c>
      <c r="AL140" s="28">
        <v>1</v>
      </c>
      <c r="AM140" s="28" t="s">
        <v>24455</v>
      </c>
      <c r="AN140" s="50" t="s">
        <v>24456</v>
      </c>
      <c r="AO140" s="28" t="s">
        <v>18154</v>
      </c>
      <c r="AP140" s="28" t="s">
        <v>24457</v>
      </c>
      <c r="AQ140" s="28">
        <v>229</v>
      </c>
      <c r="AR140" s="28" t="s">
        <v>163</v>
      </c>
      <c r="AS140" s="50">
        <v>43989</v>
      </c>
      <c r="AT140" s="8">
        <v>3</v>
      </c>
      <c r="AU140" s="8">
        <v>3</v>
      </c>
      <c r="AV140" s="8" t="s">
        <v>24975</v>
      </c>
      <c r="AW140" s="8" t="s">
        <v>18154</v>
      </c>
      <c r="AX140" s="8" t="s">
        <v>18154</v>
      </c>
    </row>
    <row r="141" spans="1:50" hidden="1" x14ac:dyDescent="0.25">
      <c r="A141" s="4">
        <v>43989</v>
      </c>
      <c r="B141" s="2" t="s">
        <v>6</v>
      </c>
      <c r="C141" s="2" t="s">
        <v>18107</v>
      </c>
      <c r="D141" s="25">
        <v>6567</v>
      </c>
      <c r="E141" s="2"/>
      <c r="F141" s="2" t="s">
        <v>14402</v>
      </c>
      <c r="G141" s="2" t="s">
        <v>24</v>
      </c>
      <c r="H141" s="5">
        <v>0.92361111111111105</v>
      </c>
      <c r="I141" s="6">
        <v>2.0833333333333301E-2</v>
      </c>
      <c r="J141" s="7">
        <v>1</v>
      </c>
      <c r="K141" s="2" t="s">
        <v>12</v>
      </c>
      <c r="L141" s="2" t="s">
        <v>18107</v>
      </c>
      <c r="M141" s="2" t="s">
        <v>308</v>
      </c>
      <c r="N141" s="2" t="s">
        <v>18111</v>
      </c>
      <c r="O141" s="27" t="s">
        <v>335</v>
      </c>
      <c r="P141" s="27">
        <v>777</v>
      </c>
      <c r="Q141" s="27" t="s">
        <v>336</v>
      </c>
      <c r="R141" s="27" t="s">
        <v>1363</v>
      </c>
      <c r="S141" s="27" t="s">
        <v>18092</v>
      </c>
      <c r="T141" s="27" t="s">
        <v>18066</v>
      </c>
      <c r="U141" s="27" t="s">
        <v>4996</v>
      </c>
      <c r="V141" s="27" t="s">
        <v>18092</v>
      </c>
      <c r="W141" s="27" t="s">
        <v>18066</v>
      </c>
      <c r="X141" s="27" t="s">
        <v>24920</v>
      </c>
      <c r="Y141" s="28" t="s">
        <v>18154</v>
      </c>
      <c r="Z141" s="28" t="s">
        <v>18154</v>
      </c>
      <c r="AA141" s="28" t="s">
        <v>18154</v>
      </c>
      <c r="AB141" s="28" t="s">
        <v>18154</v>
      </c>
      <c r="AC141" s="28" t="s">
        <v>18154</v>
      </c>
      <c r="AD141" s="28" t="s">
        <v>18154</v>
      </c>
      <c r="AE141" s="28">
        <v>1</v>
      </c>
      <c r="AF141" s="28" t="s">
        <v>18154</v>
      </c>
      <c r="AG141" s="28" t="s">
        <v>18154</v>
      </c>
      <c r="AH141" s="28" t="s">
        <v>18154</v>
      </c>
      <c r="AI141" s="28" t="s">
        <v>18154</v>
      </c>
      <c r="AJ141" s="28" t="s">
        <v>18154</v>
      </c>
      <c r="AK141" s="28" t="s">
        <v>18154</v>
      </c>
      <c r="AL141" s="28">
        <v>1</v>
      </c>
      <c r="AM141" s="28" t="s">
        <v>24464</v>
      </c>
      <c r="AN141" s="50" t="s">
        <v>24465</v>
      </c>
      <c r="AO141" s="28" t="s">
        <v>18154</v>
      </c>
      <c r="AP141" s="28" t="s">
        <v>24466</v>
      </c>
      <c r="AQ141" s="28">
        <v>63</v>
      </c>
      <c r="AR141" s="28" t="s">
        <v>163</v>
      </c>
      <c r="AS141" s="50">
        <v>43989</v>
      </c>
      <c r="AT141" s="8">
        <v>3</v>
      </c>
      <c r="AU141" s="8">
        <v>2</v>
      </c>
      <c r="AV141" s="8" t="s">
        <v>24976</v>
      </c>
      <c r="AW141" s="8" t="s">
        <v>18154</v>
      </c>
      <c r="AX141" s="8" t="s">
        <v>18154</v>
      </c>
    </row>
    <row r="142" spans="1:50" hidden="1" x14ac:dyDescent="0.25">
      <c r="A142" s="4">
        <v>43989</v>
      </c>
      <c r="B142" s="2" t="s">
        <v>6</v>
      </c>
      <c r="C142" s="2" t="s">
        <v>18107</v>
      </c>
      <c r="D142" s="25">
        <v>6233</v>
      </c>
      <c r="E142" s="2"/>
      <c r="F142" s="2" t="s">
        <v>14402</v>
      </c>
      <c r="G142" s="2" t="s">
        <v>155</v>
      </c>
      <c r="H142" s="5">
        <v>0.95486111111111105</v>
      </c>
      <c r="I142" s="6">
        <v>0.23958333333333301</v>
      </c>
      <c r="J142" s="7">
        <v>1</v>
      </c>
      <c r="K142" s="2" t="s">
        <v>163</v>
      </c>
      <c r="L142" s="2" t="s">
        <v>18107</v>
      </c>
      <c r="M142" s="2" t="s">
        <v>304</v>
      </c>
      <c r="N142" s="2" t="s">
        <v>18111</v>
      </c>
      <c r="O142" s="27" t="s">
        <v>335</v>
      </c>
      <c r="P142" s="27">
        <v>330</v>
      </c>
      <c r="Q142" s="27" t="s">
        <v>336</v>
      </c>
      <c r="R142" s="27" t="s">
        <v>2364</v>
      </c>
      <c r="S142" s="27" t="s">
        <v>741</v>
      </c>
      <c r="T142" s="27" t="s">
        <v>10370</v>
      </c>
      <c r="U142" s="27" t="s">
        <v>7151</v>
      </c>
      <c r="V142" s="27" t="s">
        <v>359</v>
      </c>
      <c r="W142" s="27" t="s">
        <v>348</v>
      </c>
      <c r="X142" s="27" t="s">
        <v>18210</v>
      </c>
      <c r="Y142" s="28" t="s">
        <v>18154</v>
      </c>
      <c r="Z142" s="28" t="s">
        <v>18154</v>
      </c>
      <c r="AA142" s="28" t="s">
        <v>18154</v>
      </c>
      <c r="AB142" s="28" t="s">
        <v>18154</v>
      </c>
      <c r="AC142" s="28" t="s">
        <v>18154</v>
      </c>
      <c r="AD142" s="28" t="s">
        <v>18154</v>
      </c>
      <c r="AE142" s="28">
        <v>1</v>
      </c>
      <c r="AF142" s="28" t="s">
        <v>18154</v>
      </c>
      <c r="AG142" s="28" t="s">
        <v>18154</v>
      </c>
      <c r="AH142" s="28" t="s">
        <v>18154</v>
      </c>
      <c r="AI142" s="28" t="s">
        <v>18154</v>
      </c>
      <c r="AJ142" s="28" t="s">
        <v>18154</v>
      </c>
      <c r="AK142" s="28" t="s">
        <v>18154</v>
      </c>
      <c r="AL142" s="28" t="s">
        <v>18154</v>
      </c>
      <c r="AM142" s="28" t="s">
        <v>24679</v>
      </c>
      <c r="AN142" s="50" t="s">
        <v>24680</v>
      </c>
      <c r="AO142" s="28" t="s">
        <v>18154</v>
      </c>
      <c r="AP142" s="28" t="s">
        <v>24681</v>
      </c>
      <c r="AQ142" s="28">
        <v>212</v>
      </c>
      <c r="AR142" s="28" t="s">
        <v>163</v>
      </c>
      <c r="AS142" s="50">
        <v>43989</v>
      </c>
      <c r="AT142" s="8">
        <v>2</v>
      </c>
      <c r="AU142" s="8">
        <v>2</v>
      </c>
      <c r="AV142" s="8" t="s">
        <v>18402</v>
      </c>
      <c r="AW142" s="8" t="s">
        <v>18403</v>
      </c>
      <c r="AX142" s="8" t="s">
        <v>18210</v>
      </c>
    </row>
    <row r="143" spans="1:50" hidden="1" x14ac:dyDescent="0.25">
      <c r="A143" s="4">
        <v>43989</v>
      </c>
      <c r="B143" s="2" t="s">
        <v>6</v>
      </c>
      <c r="C143" s="2" t="s">
        <v>18107</v>
      </c>
      <c r="D143" s="25">
        <v>6109</v>
      </c>
      <c r="E143" s="2"/>
      <c r="F143" s="2" t="s">
        <v>14402</v>
      </c>
      <c r="G143" s="2" t="s">
        <v>86</v>
      </c>
      <c r="H143" s="5">
        <v>0.95833333333333304</v>
      </c>
      <c r="I143" s="6">
        <v>0.194444444444444</v>
      </c>
      <c r="J143" s="7">
        <v>1</v>
      </c>
      <c r="K143" s="2" t="s">
        <v>11</v>
      </c>
      <c r="L143" s="2" t="s">
        <v>18107</v>
      </c>
      <c r="M143" s="2" t="s">
        <v>13</v>
      </c>
      <c r="N143" s="2" t="s">
        <v>18114</v>
      </c>
      <c r="O143" s="27" t="s">
        <v>11907</v>
      </c>
      <c r="P143" s="27">
        <v>777</v>
      </c>
      <c r="Q143" s="27" t="s">
        <v>336</v>
      </c>
      <c r="R143" s="27" t="s">
        <v>5358</v>
      </c>
      <c r="S143" s="27" t="s">
        <v>5360</v>
      </c>
      <c r="T143" s="27" t="s">
        <v>349</v>
      </c>
      <c r="U143" s="27" t="s">
        <v>7151</v>
      </c>
      <c r="V143" s="27" t="s">
        <v>359</v>
      </c>
      <c r="W143" s="27" t="s">
        <v>348</v>
      </c>
      <c r="X143" s="27" t="s">
        <v>18537</v>
      </c>
      <c r="Y143" s="28" t="s">
        <v>18154</v>
      </c>
      <c r="Z143" s="28" t="s">
        <v>18154</v>
      </c>
      <c r="AA143" s="28" t="s">
        <v>18154</v>
      </c>
      <c r="AB143" s="28" t="s">
        <v>18154</v>
      </c>
      <c r="AC143" s="28" t="s">
        <v>18154</v>
      </c>
      <c r="AD143" s="28" t="s">
        <v>18154</v>
      </c>
      <c r="AE143" s="28">
        <v>1</v>
      </c>
      <c r="AF143" s="28" t="s">
        <v>18154</v>
      </c>
      <c r="AG143" s="28" t="s">
        <v>18154</v>
      </c>
      <c r="AH143" s="28" t="s">
        <v>18154</v>
      </c>
      <c r="AI143" s="28" t="s">
        <v>18154</v>
      </c>
      <c r="AJ143" s="28" t="s">
        <v>18154</v>
      </c>
      <c r="AK143" s="28" t="s">
        <v>18154</v>
      </c>
      <c r="AL143" s="28" t="s">
        <v>18154</v>
      </c>
      <c r="AM143" s="28" t="s">
        <v>24757</v>
      </c>
      <c r="AN143" s="50" t="s">
        <v>24758</v>
      </c>
      <c r="AO143" s="28" t="s">
        <v>18154</v>
      </c>
      <c r="AP143" s="28" t="s">
        <v>22687</v>
      </c>
      <c r="AQ143" s="28">
        <v>4</v>
      </c>
      <c r="AR143" s="28" t="s">
        <v>11</v>
      </c>
      <c r="AS143" s="50">
        <v>43989</v>
      </c>
      <c r="AT143" s="8">
        <v>4</v>
      </c>
      <c r="AU143" s="8">
        <v>4</v>
      </c>
      <c r="AV143" s="8" t="s">
        <v>18204</v>
      </c>
      <c r="AW143" s="8" t="s">
        <v>18205</v>
      </c>
      <c r="AX143" s="8" t="s">
        <v>18537</v>
      </c>
    </row>
    <row r="144" spans="1:50" hidden="1" x14ac:dyDescent="0.25">
      <c r="A144" s="4">
        <v>43989</v>
      </c>
      <c r="B144" s="2" t="s">
        <v>6</v>
      </c>
      <c r="C144" s="2" t="s">
        <v>18107</v>
      </c>
      <c r="D144" s="25">
        <v>6506</v>
      </c>
      <c r="E144" s="2"/>
      <c r="F144" s="2" t="s">
        <v>14402</v>
      </c>
      <c r="G144" s="2" t="s">
        <v>61</v>
      </c>
      <c r="H144" s="5">
        <v>0.96875</v>
      </c>
      <c r="I144" s="6">
        <v>0.100694444444444</v>
      </c>
      <c r="J144" s="7">
        <v>1</v>
      </c>
      <c r="K144" s="2" t="s">
        <v>130</v>
      </c>
      <c r="L144" s="2" t="s">
        <v>18107</v>
      </c>
      <c r="M144" s="2" t="s">
        <v>304</v>
      </c>
      <c r="N144" s="2" t="s">
        <v>18111</v>
      </c>
      <c r="O144" s="27" t="s">
        <v>335</v>
      </c>
      <c r="P144" s="27">
        <v>330</v>
      </c>
      <c r="Q144" s="27" t="s">
        <v>336</v>
      </c>
      <c r="R144" s="27" t="s">
        <v>15218</v>
      </c>
      <c r="S144" s="27" t="s">
        <v>798</v>
      </c>
      <c r="T144" s="27" t="s">
        <v>350</v>
      </c>
      <c r="U144" s="27" t="s">
        <v>10804</v>
      </c>
      <c r="V144" s="27" t="s">
        <v>1325</v>
      </c>
      <c r="W144" s="27" t="s">
        <v>350</v>
      </c>
      <c r="X144" s="27" t="s">
        <v>24936</v>
      </c>
      <c r="Y144" s="28" t="s">
        <v>18154</v>
      </c>
      <c r="Z144" s="28" t="s">
        <v>18154</v>
      </c>
      <c r="AA144" s="28" t="s">
        <v>18154</v>
      </c>
      <c r="AB144" s="28" t="s">
        <v>18154</v>
      </c>
      <c r="AC144" s="28" t="s">
        <v>18154</v>
      </c>
      <c r="AD144" s="28" t="s">
        <v>18154</v>
      </c>
      <c r="AE144" s="28">
        <v>1</v>
      </c>
      <c r="AF144" s="28" t="s">
        <v>18154</v>
      </c>
      <c r="AG144" s="28" t="s">
        <v>18154</v>
      </c>
      <c r="AH144" s="28" t="s">
        <v>18154</v>
      </c>
      <c r="AI144" s="28" t="s">
        <v>18154</v>
      </c>
      <c r="AJ144" s="28" t="s">
        <v>18154</v>
      </c>
      <c r="AK144" s="28" t="s">
        <v>18154</v>
      </c>
      <c r="AL144" s="28">
        <v>1</v>
      </c>
      <c r="AM144" s="28" t="s">
        <v>24814</v>
      </c>
      <c r="AN144" s="50" t="s">
        <v>24815</v>
      </c>
      <c r="AO144" s="28" t="s">
        <v>18154</v>
      </c>
      <c r="AP144" s="28" t="s">
        <v>24816</v>
      </c>
      <c r="AQ144" s="28">
        <v>159</v>
      </c>
      <c r="AR144" s="28" t="s">
        <v>163</v>
      </c>
      <c r="AS144" s="50">
        <v>43989</v>
      </c>
      <c r="AT144" s="8">
        <v>3</v>
      </c>
      <c r="AU144" s="8">
        <v>2</v>
      </c>
      <c r="AV144" s="8" t="s">
        <v>18764</v>
      </c>
      <c r="AW144" s="8" t="s">
        <v>18154</v>
      </c>
      <c r="AX144" s="8" t="s">
        <v>18154</v>
      </c>
    </row>
    <row r="145" spans="1:50" hidden="1" x14ac:dyDescent="0.25">
      <c r="A145" s="4">
        <v>43989</v>
      </c>
      <c r="B145" s="2" t="s">
        <v>6</v>
      </c>
      <c r="C145" s="2" t="s">
        <v>18107</v>
      </c>
      <c r="D145" s="25">
        <v>6107</v>
      </c>
      <c r="E145" s="2"/>
      <c r="F145" s="2" t="s">
        <v>14402</v>
      </c>
      <c r="G145" s="2" t="s">
        <v>86</v>
      </c>
      <c r="H145" s="5">
        <v>0.97222222222222199</v>
      </c>
      <c r="I145" s="6">
        <v>0.20486111111111099</v>
      </c>
      <c r="J145" s="7">
        <v>1</v>
      </c>
      <c r="K145" s="2" t="s">
        <v>11</v>
      </c>
      <c r="L145" s="2" t="s">
        <v>18107</v>
      </c>
      <c r="M145" s="2" t="s">
        <v>13</v>
      </c>
      <c r="N145" s="2" t="s">
        <v>18114</v>
      </c>
      <c r="O145" s="27" t="s">
        <v>11907</v>
      </c>
      <c r="P145" s="27">
        <v>777</v>
      </c>
      <c r="Q145" s="27" t="s">
        <v>336</v>
      </c>
      <c r="R145" s="27" t="s">
        <v>5358</v>
      </c>
      <c r="S145" s="27" t="s">
        <v>5360</v>
      </c>
      <c r="T145" s="27" t="s">
        <v>349</v>
      </c>
      <c r="U145" s="27" t="s">
        <v>7151</v>
      </c>
      <c r="V145" s="27" t="s">
        <v>359</v>
      </c>
      <c r="W145" s="27" t="s">
        <v>348</v>
      </c>
      <c r="X145" s="27" t="s">
        <v>18584</v>
      </c>
      <c r="Y145" s="28" t="s">
        <v>18154</v>
      </c>
      <c r="Z145" s="28" t="s">
        <v>18154</v>
      </c>
      <c r="AA145" s="28" t="s">
        <v>18154</v>
      </c>
      <c r="AB145" s="28" t="s">
        <v>18154</v>
      </c>
      <c r="AC145" s="28" t="s">
        <v>18154</v>
      </c>
      <c r="AD145" s="28" t="s">
        <v>18154</v>
      </c>
      <c r="AE145" s="28">
        <v>1</v>
      </c>
      <c r="AF145" s="28" t="s">
        <v>18154</v>
      </c>
      <c r="AG145" s="28" t="s">
        <v>18154</v>
      </c>
      <c r="AH145" s="28" t="s">
        <v>18154</v>
      </c>
      <c r="AI145" s="28" t="s">
        <v>18154</v>
      </c>
      <c r="AJ145" s="28" t="s">
        <v>18154</v>
      </c>
      <c r="AK145" s="28" t="s">
        <v>18154</v>
      </c>
      <c r="AL145" s="28" t="s">
        <v>18154</v>
      </c>
      <c r="AM145" s="28" t="s">
        <v>24820</v>
      </c>
      <c r="AN145" s="50" t="s">
        <v>24821</v>
      </c>
      <c r="AO145" s="28" t="s">
        <v>18154</v>
      </c>
      <c r="AP145" s="28" t="s">
        <v>22900</v>
      </c>
      <c r="AQ145" s="28">
        <v>6</v>
      </c>
      <c r="AR145" s="28" t="s">
        <v>11</v>
      </c>
      <c r="AS145" s="50">
        <v>43989</v>
      </c>
      <c r="AT145" s="8">
        <v>4</v>
      </c>
      <c r="AU145" s="8">
        <v>4</v>
      </c>
      <c r="AV145" s="8" t="s">
        <v>24977</v>
      </c>
      <c r="AW145" s="8" t="s">
        <v>24978</v>
      </c>
      <c r="AX145" s="8" t="s">
        <v>18584</v>
      </c>
    </row>
    <row r="146" spans="1:50" hidden="1" x14ac:dyDescent="0.25">
      <c r="A146" s="4">
        <v>43989</v>
      </c>
      <c r="B146" s="2" t="s">
        <v>6</v>
      </c>
      <c r="C146" s="2" t="s">
        <v>18107</v>
      </c>
      <c r="D146" s="25">
        <v>6331</v>
      </c>
      <c r="E146" s="2"/>
      <c r="F146" s="2" t="s">
        <v>14402</v>
      </c>
      <c r="G146" s="2" t="s">
        <v>163</v>
      </c>
      <c r="H146" s="5">
        <v>0.98958333333333304</v>
      </c>
      <c r="I146" s="6">
        <v>0.104166666666667</v>
      </c>
      <c r="J146" s="7">
        <v>1</v>
      </c>
      <c r="K146" s="2" t="s">
        <v>136</v>
      </c>
      <c r="L146" s="2" t="s">
        <v>18106</v>
      </c>
      <c r="M146" s="2" t="s">
        <v>307</v>
      </c>
      <c r="N146" s="2" t="s">
        <v>18111</v>
      </c>
      <c r="O146" s="27" t="s">
        <v>335</v>
      </c>
      <c r="P146" s="27">
        <v>310</v>
      </c>
      <c r="Q146" s="27" t="s">
        <v>336</v>
      </c>
      <c r="R146" s="27" t="s">
        <v>7151</v>
      </c>
      <c r="S146" s="27" t="s">
        <v>359</v>
      </c>
      <c r="T146" s="27" t="s">
        <v>348</v>
      </c>
      <c r="U146" s="27" t="s">
        <v>15467</v>
      </c>
      <c r="V146" s="27" t="s">
        <v>4193</v>
      </c>
      <c r="W146" s="27" t="s">
        <v>350</v>
      </c>
      <c r="X146" s="27" t="s">
        <v>18226</v>
      </c>
      <c r="Y146" s="28" t="s">
        <v>18154</v>
      </c>
      <c r="Z146" s="28" t="s">
        <v>18154</v>
      </c>
      <c r="AA146" s="28" t="s">
        <v>18154</v>
      </c>
      <c r="AB146" s="28" t="s">
        <v>18154</v>
      </c>
      <c r="AC146" s="28" t="s">
        <v>18154</v>
      </c>
      <c r="AD146" s="28" t="s">
        <v>18154</v>
      </c>
      <c r="AE146" s="28">
        <v>1</v>
      </c>
      <c r="AF146" s="28" t="s">
        <v>18154</v>
      </c>
      <c r="AG146" s="28" t="s">
        <v>18154</v>
      </c>
      <c r="AH146" s="28" t="s">
        <v>18154</v>
      </c>
      <c r="AI146" s="28" t="s">
        <v>18154</v>
      </c>
      <c r="AJ146" s="28" t="s">
        <v>18154</v>
      </c>
      <c r="AK146" s="28" t="s">
        <v>18154</v>
      </c>
      <c r="AL146" s="28">
        <v>1</v>
      </c>
      <c r="AM146" s="28" t="s">
        <v>24896</v>
      </c>
      <c r="AN146" s="50" t="s">
        <v>24897</v>
      </c>
      <c r="AO146" s="28" t="s">
        <v>18159</v>
      </c>
      <c r="AP146" s="28" t="s">
        <v>24898</v>
      </c>
      <c r="AQ146" s="28">
        <v>324</v>
      </c>
      <c r="AR146" s="28" t="s">
        <v>163</v>
      </c>
      <c r="AS146" s="50">
        <v>43989</v>
      </c>
      <c r="AT146" s="8">
        <v>2</v>
      </c>
      <c r="AU146" s="8">
        <v>1</v>
      </c>
      <c r="AV146" s="8" t="s">
        <v>18242</v>
      </c>
      <c r="AW146" s="8" t="s">
        <v>18154</v>
      </c>
      <c r="AX146" s="8" t="s">
        <v>18154</v>
      </c>
    </row>
    <row r="147" spans="1:50" x14ac:dyDescent="0.25">
      <c r="A147" s="4">
        <v>43990</v>
      </c>
      <c r="B147" s="2" t="s">
        <v>6</v>
      </c>
      <c r="C147" s="2" t="s">
        <v>18107</v>
      </c>
      <c r="D147" s="25">
        <v>6322</v>
      </c>
      <c r="E147" s="2"/>
      <c r="F147" s="2" t="s">
        <v>6037</v>
      </c>
      <c r="G147" s="2" t="s">
        <v>133</v>
      </c>
      <c r="H147" s="5">
        <v>2.4305555555555601E-2</v>
      </c>
      <c r="I147" s="6">
        <v>0.29861111111111099</v>
      </c>
      <c r="J147" s="7" t="s">
        <v>18108</v>
      </c>
      <c r="K147" s="2" t="s">
        <v>163</v>
      </c>
      <c r="L147" s="2" t="s">
        <v>18107</v>
      </c>
      <c r="M147" s="2" t="s">
        <v>304</v>
      </c>
      <c r="N147" s="2" t="s">
        <v>18111</v>
      </c>
      <c r="O147" s="27" t="s">
        <v>335</v>
      </c>
      <c r="P147" s="27">
        <v>330</v>
      </c>
      <c r="Q147" s="27" t="s">
        <v>336</v>
      </c>
      <c r="R147" s="27" t="s">
        <v>9175</v>
      </c>
      <c r="S147" s="27" t="s">
        <v>507</v>
      </c>
      <c r="T147" s="27" t="s">
        <v>350</v>
      </c>
      <c r="U147" s="27" t="s">
        <v>7151</v>
      </c>
      <c r="V147" s="27" t="s">
        <v>359</v>
      </c>
      <c r="W147" s="27" t="s">
        <v>348</v>
      </c>
      <c r="X147" s="27" t="s">
        <v>18382</v>
      </c>
      <c r="Y147" s="28">
        <v>1</v>
      </c>
      <c r="Z147" s="28" t="s">
        <v>18154</v>
      </c>
      <c r="AA147" s="28" t="s">
        <v>18154</v>
      </c>
      <c r="AB147" s="28" t="s">
        <v>18154</v>
      </c>
      <c r="AC147" s="28" t="s">
        <v>18154</v>
      </c>
      <c r="AD147" s="28" t="s">
        <v>18154</v>
      </c>
      <c r="AE147" s="28" t="s">
        <v>18154</v>
      </c>
      <c r="AF147" s="28" t="s">
        <v>18154</v>
      </c>
      <c r="AG147" s="28" t="s">
        <v>18154</v>
      </c>
      <c r="AH147" s="28" t="s">
        <v>18154</v>
      </c>
      <c r="AI147" s="28" t="s">
        <v>18154</v>
      </c>
      <c r="AJ147" s="28" t="s">
        <v>18154</v>
      </c>
      <c r="AK147" s="28" t="s">
        <v>18154</v>
      </c>
      <c r="AL147" s="28" t="s">
        <v>18154</v>
      </c>
      <c r="AM147" s="28" t="s">
        <v>18627</v>
      </c>
      <c r="AN147" s="50" t="s">
        <v>18628</v>
      </c>
      <c r="AO147" s="28" t="s">
        <v>18154</v>
      </c>
      <c r="AP147" s="28" t="s">
        <v>18629</v>
      </c>
      <c r="AQ147" s="28">
        <v>257</v>
      </c>
      <c r="AR147" s="28" t="s">
        <v>163</v>
      </c>
      <c r="AS147" s="50">
        <v>43989</v>
      </c>
      <c r="AT147" s="8">
        <v>2</v>
      </c>
      <c r="AU147" s="8">
        <v>2</v>
      </c>
      <c r="AV147" s="8" t="s">
        <v>24979</v>
      </c>
      <c r="AW147" s="8" t="s">
        <v>24980</v>
      </c>
      <c r="AX147" s="8" t="s">
        <v>18382</v>
      </c>
    </row>
    <row r="148" spans="1:50" x14ac:dyDescent="0.25">
      <c r="A148" s="4">
        <v>43990</v>
      </c>
      <c r="B148" s="2" t="s">
        <v>6</v>
      </c>
      <c r="C148" s="2" t="s">
        <v>18107</v>
      </c>
      <c r="D148" s="25">
        <v>6521</v>
      </c>
      <c r="E148" s="2"/>
      <c r="F148" s="2" t="s">
        <v>6037</v>
      </c>
      <c r="G148" s="2" t="s">
        <v>163</v>
      </c>
      <c r="H148" s="5">
        <v>5.9027777777777797E-2</v>
      </c>
      <c r="I148" s="6">
        <v>0.26736111111111099</v>
      </c>
      <c r="J148" s="7" t="s">
        <v>18108</v>
      </c>
      <c r="K148" s="2" t="s">
        <v>89</v>
      </c>
      <c r="L148" s="2" t="s">
        <v>18107</v>
      </c>
      <c r="M148" s="2" t="s">
        <v>304</v>
      </c>
      <c r="N148" s="2" t="s">
        <v>18111</v>
      </c>
      <c r="O148" s="27" t="s">
        <v>335</v>
      </c>
      <c r="P148" s="27">
        <v>330</v>
      </c>
      <c r="Q148" s="27" t="s">
        <v>336</v>
      </c>
      <c r="R148" s="27" t="s">
        <v>7151</v>
      </c>
      <c r="S148" s="27" t="s">
        <v>359</v>
      </c>
      <c r="T148" s="27" t="s">
        <v>348</v>
      </c>
      <c r="U148" s="27" t="s">
        <v>944</v>
      </c>
      <c r="V148" s="27" t="s">
        <v>939</v>
      </c>
      <c r="W148" s="27" t="s">
        <v>349</v>
      </c>
      <c r="X148" s="27" t="s">
        <v>18163</v>
      </c>
      <c r="Y148" s="28">
        <v>1</v>
      </c>
      <c r="Z148" s="28" t="s">
        <v>18154</v>
      </c>
      <c r="AA148" s="28" t="s">
        <v>18154</v>
      </c>
      <c r="AB148" s="28" t="s">
        <v>18154</v>
      </c>
      <c r="AC148" s="28" t="s">
        <v>18154</v>
      </c>
      <c r="AD148" s="28" t="s">
        <v>18154</v>
      </c>
      <c r="AE148" s="28" t="s">
        <v>18154</v>
      </c>
      <c r="AF148" s="28">
        <v>1</v>
      </c>
      <c r="AG148" s="28" t="s">
        <v>18154</v>
      </c>
      <c r="AH148" s="28" t="s">
        <v>18154</v>
      </c>
      <c r="AI148" s="28" t="s">
        <v>18154</v>
      </c>
      <c r="AJ148" s="28" t="s">
        <v>18154</v>
      </c>
      <c r="AK148" s="28" t="s">
        <v>18154</v>
      </c>
      <c r="AL148" s="28" t="s">
        <v>18154</v>
      </c>
      <c r="AM148" s="28" t="s">
        <v>18761</v>
      </c>
      <c r="AN148" s="50" t="s">
        <v>18762</v>
      </c>
      <c r="AO148" s="28" t="s">
        <v>18159</v>
      </c>
      <c r="AP148" s="28" t="s">
        <v>18763</v>
      </c>
      <c r="AQ148" s="28">
        <v>326</v>
      </c>
      <c r="AR148" s="28" t="s">
        <v>163</v>
      </c>
      <c r="AS148" s="50">
        <v>43990</v>
      </c>
      <c r="AT148" s="8">
        <v>4</v>
      </c>
      <c r="AU148" s="8">
        <v>1</v>
      </c>
      <c r="AV148" s="8" t="s">
        <v>19152</v>
      </c>
      <c r="AW148" s="8" t="s">
        <v>18154</v>
      </c>
      <c r="AX148" s="8" t="s">
        <v>18154</v>
      </c>
    </row>
    <row r="149" spans="1:50" x14ac:dyDescent="0.25">
      <c r="A149" s="4">
        <v>43990</v>
      </c>
      <c r="B149" s="2" t="s">
        <v>6</v>
      </c>
      <c r="C149" s="2" t="s">
        <v>18107</v>
      </c>
      <c r="D149" s="25">
        <v>6552</v>
      </c>
      <c r="E149" s="2"/>
      <c r="F149" s="2" t="s">
        <v>6037</v>
      </c>
      <c r="G149" s="2" t="s">
        <v>15</v>
      </c>
      <c r="H149" s="5">
        <v>6.25E-2</v>
      </c>
      <c r="I149" s="6">
        <v>0.49305555555555602</v>
      </c>
      <c r="J149" s="7" t="s">
        <v>18108</v>
      </c>
      <c r="K149" s="2" t="s">
        <v>163</v>
      </c>
      <c r="L149" s="2" t="s">
        <v>18109</v>
      </c>
      <c r="M149" s="2" t="s">
        <v>314</v>
      </c>
      <c r="N149" s="2" t="s">
        <v>18111</v>
      </c>
      <c r="O149" s="27" t="s">
        <v>335</v>
      </c>
      <c r="P149" s="27">
        <v>747</v>
      </c>
      <c r="Q149" s="27" t="s">
        <v>336</v>
      </c>
      <c r="R149" s="27" t="s">
        <v>3212</v>
      </c>
      <c r="S149" s="27" t="s">
        <v>18092</v>
      </c>
      <c r="T149" s="27" t="s">
        <v>18066</v>
      </c>
      <c r="U149" s="27" t="s">
        <v>7151</v>
      </c>
      <c r="V149" s="27" t="s">
        <v>359</v>
      </c>
      <c r="W149" s="27" t="s">
        <v>348</v>
      </c>
      <c r="X149" s="27" t="s">
        <v>18319</v>
      </c>
      <c r="Y149" s="28">
        <v>1</v>
      </c>
      <c r="Z149" s="28" t="s">
        <v>18154</v>
      </c>
      <c r="AA149" s="28" t="s">
        <v>18154</v>
      </c>
      <c r="AB149" s="28" t="s">
        <v>18154</v>
      </c>
      <c r="AC149" s="28" t="s">
        <v>18154</v>
      </c>
      <c r="AD149" s="28" t="s">
        <v>18154</v>
      </c>
      <c r="AE149" s="28" t="s">
        <v>18154</v>
      </c>
      <c r="AF149" s="28" t="s">
        <v>18154</v>
      </c>
      <c r="AG149" s="28" t="s">
        <v>18154</v>
      </c>
      <c r="AH149" s="28" t="s">
        <v>18154</v>
      </c>
      <c r="AI149" s="28" t="s">
        <v>18154</v>
      </c>
      <c r="AJ149" s="28" t="s">
        <v>18154</v>
      </c>
      <c r="AK149" s="28" t="s">
        <v>18154</v>
      </c>
      <c r="AL149" s="28" t="s">
        <v>18154</v>
      </c>
      <c r="AM149" s="28" t="s">
        <v>18786</v>
      </c>
      <c r="AN149" s="50" t="s">
        <v>18787</v>
      </c>
      <c r="AO149" s="28" t="s">
        <v>18154</v>
      </c>
      <c r="AP149" s="28" t="s">
        <v>18788</v>
      </c>
      <c r="AQ149" s="28">
        <v>85</v>
      </c>
      <c r="AR149" s="28" t="s">
        <v>163</v>
      </c>
      <c r="AS149" s="50">
        <v>43989</v>
      </c>
      <c r="AT149" s="8">
        <v>3</v>
      </c>
      <c r="AU149" s="8">
        <v>3</v>
      </c>
      <c r="AV149" s="8" t="s">
        <v>18385</v>
      </c>
      <c r="AW149" s="8" t="s">
        <v>18203</v>
      </c>
      <c r="AX149" s="8" t="s">
        <v>18319</v>
      </c>
    </row>
    <row r="150" spans="1:50" x14ac:dyDescent="0.25">
      <c r="A150" s="4">
        <v>43990</v>
      </c>
      <c r="B150" s="2" t="s">
        <v>6</v>
      </c>
      <c r="C150" s="2" t="s">
        <v>18107</v>
      </c>
      <c r="D150" s="25">
        <v>6565</v>
      </c>
      <c r="E150" s="2"/>
      <c r="F150" s="2" t="s">
        <v>6037</v>
      </c>
      <c r="G150" s="2" t="s">
        <v>153</v>
      </c>
      <c r="H150" s="5">
        <v>8.3333333333333301E-2</v>
      </c>
      <c r="I150" s="6">
        <v>0.41319444444444398</v>
      </c>
      <c r="J150" s="7" t="s">
        <v>18108</v>
      </c>
      <c r="K150" s="2" t="s">
        <v>163</v>
      </c>
      <c r="L150" s="2" t="s">
        <v>18107</v>
      </c>
      <c r="M150" s="2" t="s">
        <v>304</v>
      </c>
      <c r="N150" s="2" t="s">
        <v>18111</v>
      </c>
      <c r="O150" s="27" t="s">
        <v>335</v>
      </c>
      <c r="P150" s="27">
        <v>330</v>
      </c>
      <c r="Q150" s="27" t="s">
        <v>336</v>
      </c>
      <c r="R150" s="27" t="s">
        <v>4085</v>
      </c>
      <c r="S150" s="27" t="s">
        <v>741</v>
      </c>
      <c r="T150" s="27" t="s">
        <v>10370</v>
      </c>
      <c r="U150" s="27" t="s">
        <v>7151</v>
      </c>
      <c r="V150" s="27" t="s">
        <v>359</v>
      </c>
      <c r="W150" s="27" t="s">
        <v>348</v>
      </c>
      <c r="X150" s="27" t="s">
        <v>24946</v>
      </c>
      <c r="Y150" s="28">
        <v>1</v>
      </c>
      <c r="Z150" s="28" t="s">
        <v>18154</v>
      </c>
      <c r="AA150" s="28" t="s">
        <v>18154</v>
      </c>
      <c r="AB150" s="28" t="s">
        <v>18154</v>
      </c>
      <c r="AC150" s="28" t="s">
        <v>18154</v>
      </c>
      <c r="AD150" s="28" t="s">
        <v>18154</v>
      </c>
      <c r="AE150" s="28" t="s">
        <v>18154</v>
      </c>
      <c r="AF150" s="28" t="s">
        <v>18154</v>
      </c>
      <c r="AG150" s="28" t="s">
        <v>18154</v>
      </c>
      <c r="AH150" s="28" t="s">
        <v>18154</v>
      </c>
      <c r="AI150" s="28" t="s">
        <v>18154</v>
      </c>
      <c r="AJ150" s="28" t="s">
        <v>18154</v>
      </c>
      <c r="AK150" s="28" t="s">
        <v>18154</v>
      </c>
      <c r="AL150" s="28" t="s">
        <v>18154</v>
      </c>
      <c r="AM150" s="28" t="s">
        <v>18864</v>
      </c>
      <c r="AN150" s="50" t="s">
        <v>18865</v>
      </c>
      <c r="AO150" s="28" t="s">
        <v>18154</v>
      </c>
      <c r="AP150" s="28" t="s">
        <v>18866</v>
      </c>
      <c r="AQ150" s="28">
        <v>217</v>
      </c>
      <c r="AR150" s="28" t="s">
        <v>163</v>
      </c>
      <c r="AS150" s="50">
        <v>43989</v>
      </c>
      <c r="AT150" s="8">
        <v>3</v>
      </c>
      <c r="AU150" s="8">
        <v>3</v>
      </c>
      <c r="AV150" s="8" t="s">
        <v>24981</v>
      </c>
      <c r="AW150" s="8" t="s">
        <v>20181</v>
      </c>
      <c r="AX150" s="8" t="s">
        <v>24946</v>
      </c>
    </row>
    <row r="151" spans="1:50" x14ac:dyDescent="0.25">
      <c r="A151" s="4">
        <v>43990</v>
      </c>
      <c r="B151" s="2" t="s">
        <v>6</v>
      </c>
      <c r="C151" s="2" t="s">
        <v>18107</v>
      </c>
      <c r="D151" s="25">
        <v>6363</v>
      </c>
      <c r="E151" s="2"/>
      <c r="F151" s="2" t="s">
        <v>6037</v>
      </c>
      <c r="G151" s="2" t="s">
        <v>163</v>
      </c>
      <c r="H151" s="5">
        <v>8.6805555555555594E-2</v>
      </c>
      <c r="I151" s="6">
        <v>0.54166666666666696</v>
      </c>
      <c r="J151" s="7" t="s">
        <v>18108</v>
      </c>
      <c r="K151" s="2" t="s">
        <v>12</v>
      </c>
      <c r="L151" s="2" t="s">
        <v>18107</v>
      </c>
      <c r="M151" s="2" t="s">
        <v>308</v>
      </c>
      <c r="N151" s="2" t="s">
        <v>18111</v>
      </c>
      <c r="O151" s="27" t="s">
        <v>335</v>
      </c>
      <c r="P151" s="27">
        <v>777</v>
      </c>
      <c r="Q151" s="27" t="s">
        <v>336</v>
      </c>
      <c r="R151" s="27" t="s">
        <v>7151</v>
      </c>
      <c r="S151" s="27" t="s">
        <v>359</v>
      </c>
      <c r="T151" s="27" t="s">
        <v>348</v>
      </c>
      <c r="U151" s="27" t="s">
        <v>4996</v>
      </c>
      <c r="V151" s="27" t="s">
        <v>18092</v>
      </c>
      <c r="W151" s="27" t="s">
        <v>18066</v>
      </c>
      <c r="X151" s="27" t="s">
        <v>18166</v>
      </c>
      <c r="Y151" s="28">
        <v>1</v>
      </c>
      <c r="Z151" s="28" t="s">
        <v>18154</v>
      </c>
      <c r="AA151" s="28" t="s">
        <v>18154</v>
      </c>
      <c r="AB151" s="28" t="s">
        <v>18154</v>
      </c>
      <c r="AC151" s="28" t="s">
        <v>18154</v>
      </c>
      <c r="AD151" s="28" t="s">
        <v>18154</v>
      </c>
      <c r="AE151" s="28" t="s">
        <v>18154</v>
      </c>
      <c r="AF151" s="28">
        <v>1</v>
      </c>
      <c r="AG151" s="28" t="s">
        <v>18154</v>
      </c>
      <c r="AH151" s="28" t="s">
        <v>18154</v>
      </c>
      <c r="AI151" s="28" t="s">
        <v>18154</v>
      </c>
      <c r="AJ151" s="28" t="s">
        <v>18154</v>
      </c>
      <c r="AK151" s="28" t="s">
        <v>18154</v>
      </c>
      <c r="AL151" s="28" t="s">
        <v>18154</v>
      </c>
      <c r="AM151" s="28" t="s">
        <v>18875</v>
      </c>
      <c r="AN151" s="50" t="s">
        <v>18876</v>
      </c>
      <c r="AO151" s="28" t="s">
        <v>18159</v>
      </c>
      <c r="AP151" s="28" t="s">
        <v>18877</v>
      </c>
      <c r="AQ151" s="28">
        <v>329</v>
      </c>
      <c r="AR151" s="28" t="s">
        <v>163</v>
      </c>
      <c r="AS151" s="50">
        <v>43990</v>
      </c>
      <c r="AT151" s="8">
        <v>3</v>
      </c>
      <c r="AU151" s="8">
        <v>1</v>
      </c>
      <c r="AV151" s="8" t="s">
        <v>19153</v>
      </c>
      <c r="AW151" s="8" t="s">
        <v>18154</v>
      </c>
      <c r="AX151" s="8" t="s">
        <v>18154</v>
      </c>
    </row>
    <row r="152" spans="1:50" x14ac:dyDescent="0.25">
      <c r="A152" s="4">
        <v>43990</v>
      </c>
      <c r="B152" s="2" t="s">
        <v>6</v>
      </c>
      <c r="C152" s="2" t="s">
        <v>18107</v>
      </c>
      <c r="D152" s="25">
        <v>6439</v>
      </c>
      <c r="E152" s="2"/>
      <c r="F152" s="2" t="s">
        <v>6037</v>
      </c>
      <c r="G152" s="2" t="s">
        <v>123</v>
      </c>
      <c r="H152" s="5">
        <v>9.0277777777777804E-2</v>
      </c>
      <c r="I152" s="6">
        <v>0.37152777777777801</v>
      </c>
      <c r="J152" s="7" t="s">
        <v>18108</v>
      </c>
      <c r="K152" s="2" t="s">
        <v>18</v>
      </c>
      <c r="L152" s="2" t="s">
        <v>18107</v>
      </c>
      <c r="M152" s="2" t="s">
        <v>308</v>
      </c>
      <c r="N152" s="2" t="s">
        <v>18111</v>
      </c>
      <c r="O152" s="27" t="s">
        <v>335</v>
      </c>
      <c r="P152" s="27">
        <v>777</v>
      </c>
      <c r="Q152" s="27" t="s">
        <v>336</v>
      </c>
      <c r="R152" s="27" t="s">
        <v>4211</v>
      </c>
      <c r="S152" s="27" t="s">
        <v>2761</v>
      </c>
      <c r="T152" s="27" t="s">
        <v>350</v>
      </c>
      <c r="U152" s="27" t="s">
        <v>3184</v>
      </c>
      <c r="V152" s="27" t="s">
        <v>383</v>
      </c>
      <c r="W152" s="27" t="s">
        <v>18066</v>
      </c>
      <c r="X152" s="27" t="s">
        <v>18328</v>
      </c>
      <c r="Y152" s="28" t="s">
        <v>18154</v>
      </c>
      <c r="Z152" s="28" t="s">
        <v>18154</v>
      </c>
      <c r="AA152" s="28" t="s">
        <v>18154</v>
      </c>
      <c r="AB152" s="28" t="s">
        <v>18154</v>
      </c>
      <c r="AC152" s="28" t="s">
        <v>18154</v>
      </c>
      <c r="AD152" s="28" t="s">
        <v>18154</v>
      </c>
      <c r="AE152" s="28" t="s">
        <v>18154</v>
      </c>
      <c r="AF152" s="28" t="s">
        <v>18154</v>
      </c>
      <c r="AG152" s="28" t="s">
        <v>18154</v>
      </c>
      <c r="AH152" s="28" t="s">
        <v>18154</v>
      </c>
      <c r="AI152" s="28" t="s">
        <v>18154</v>
      </c>
      <c r="AJ152" s="28" t="s">
        <v>18154</v>
      </c>
      <c r="AK152" s="28" t="s">
        <v>18154</v>
      </c>
      <c r="AL152" s="28">
        <v>1</v>
      </c>
      <c r="AM152" s="28" t="s">
        <v>18888</v>
      </c>
      <c r="AN152" s="50" t="s">
        <v>18889</v>
      </c>
      <c r="AO152" s="28" t="s">
        <v>18154</v>
      </c>
      <c r="AP152" s="28" t="s">
        <v>18890</v>
      </c>
      <c r="AQ152" s="28">
        <v>266</v>
      </c>
      <c r="AR152" s="28" t="s">
        <v>163</v>
      </c>
      <c r="AS152" s="50">
        <v>43989</v>
      </c>
      <c r="AT152" s="8">
        <v>4</v>
      </c>
      <c r="AU152" s="8">
        <v>2</v>
      </c>
      <c r="AV152" s="8" t="s">
        <v>18239</v>
      </c>
      <c r="AW152" s="8" t="s">
        <v>18154</v>
      </c>
      <c r="AX152" s="8" t="s">
        <v>18154</v>
      </c>
    </row>
    <row r="153" spans="1:50" x14ac:dyDescent="0.25">
      <c r="A153" s="4">
        <v>43990</v>
      </c>
      <c r="B153" s="2" t="s">
        <v>6</v>
      </c>
      <c r="C153" s="2" t="s">
        <v>18107</v>
      </c>
      <c r="D153" s="25">
        <v>70</v>
      </c>
      <c r="E153" s="2"/>
      <c r="F153" s="2" t="s">
        <v>6037</v>
      </c>
      <c r="G153" s="2" t="s">
        <v>11</v>
      </c>
      <c r="H153" s="5">
        <v>9.375E-2</v>
      </c>
      <c r="I153" s="6">
        <v>0.53125</v>
      </c>
      <c r="J153" s="7" t="s">
        <v>18108</v>
      </c>
      <c r="K153" s="2" t="s">
        <v>36</v>
      </c>
      <c r="L153" s="2" t="s">
        <v>18107</v>
      </c>
      <c r="M153" s="2" t="s">
        <v>13</v>
      </c>
      <c r="N153" s="2" t="s">
        <v>18114</v>
      </c>
      <c r="O153" s="27" t="s">
        <v>11907</v>
      </c>
      <c r="P153" s="27">
        <v>777</v>
      </c>
      <c r="Q153" s="27" t="s">
        <v>336</v>
      </c>
      <c r="R153" s="27" t="s">
        <v>7151</v>
      </c>
      <c r="S153" s="27" t="s">
        <v>359</v>
      </c>
      <c r="T153" s="27" t="s">
        <v>348</v>
      </c>
      <c r="U153" s="27" t="s">
        <v>6369</v>
      </c>
      <c r="V153" s="27" t="s">
        <v>18103</v>
      </c>
      <c r="W153" s="27" t="s">
        <v>349</v>
      </c>
      <c r="X153" s="27" t="s">
        <v>18894</v>
      </c>
      <c r="Y153" s="28">
        <v>1</v>
      </c>
      <c r="Z153" s="28" t="s">
        <v>18154</v>
      </c>
      <c r="AA153" s="28" t="s">
        <v>18154</v>
      </c>
      <c r="AB153" s="28" t="s">
        <v>18154</v>
      </c>
      <c r="AC153" s="28" t="s">
        <v>18154</v>
      </c>
      <c r="AD153" s="28" t="s">
        <v>18154</v>
      </c>
      <c r="AE153" s="28" t="s">
        <v>18154</v>
      </c>
      <c r="AF153" s="28">
        <v>1</v>
      </c>
      <c r="AG153" s="28" t="s">
        <v>18154</v>
      </c>
      <c r="AH153" s="28" t="s">
        <v>18154</v>
      </c>
      <c r="AI153" s="28" t="s">
        <v>18154</v>
      </c>
      <c r="AJ153" s="28" t="s">
        <v>18154</v>
      </c>
      <c r="AK153" s="28" t="s">
        <v>18154</v>
      </c>
      <c r="AL153" s="28" t="s">
        <v>18154</v>
      </c>
      <c r="AM153" s="28" t="s">
        <v>18898</v>
      </c>
      <c r="AN153" s="50" t="s">
        <v>18899</v>
      </c>
      <c r="AO153" s="28" t="s">
        <v>18159</v>
      </c>
      <c r="AP153" s="28" t="s">
        <v>18900</v>
      </c>
      <c r="AQ153" s="28">
        <v>331</v>
      </c>
      <c r="AR153" s="28" t="s">
        <v>11</v>
      </c>
      <c r="AS153" s="50">
        <v>43990</v>
      </c>
      <c r="AT153" s="8">
        <v>2</v>
      </c>
      <c r="AU153" s="8">
        <v>1</v>
      </c>
      <c r="AV153" s="8" t="s">
        <v>18411</v>
      </c>
      <c r="AW153" s="8" t="s">
        <v>18154</v>
      </c>
      <c r="AX153" s="8" t="s">
        <v>18154</v>
      </c>
    </row>
    <row r="154" spans="1:50" x14ac:dyDescent="0.25">
      <c r="A154" s="4">
        <v>43990</v>
      </c>
      <c r="B154" s="2" t="s">
        <v>6</v>
      </c>
      <c r="C154" s="2" t="s">
        <v>18107</v>
      </c>
      <c r="D154" s="25">
        <v>6186</v>
      </c>
      <c r="E154" s="2"/>
      <c r="F154" s="2" t="s">
        <v>6037</v>
      </c>
      <c r="G154" s="2" t="s">
        <v>15</v>
      </c>
      <c r="H154" s="5">
        <v>0.104166666666667</v>
      </c>
      <c r="I154" s="6">
        <v>0.54861111111111105</v>
      </c>
      <c r="J154" s="7" t="s">
        <v>18108</v>
      </c>
      <c r="K154" s="2" t="s">
        <v>11</v>
      </c>
      <c r="L154" s="2" t="s">
        <v>18107</v>
      </c>
      <c r="M154" s="2" t="s">
        <v>13</v>
      </c>
      <c r="N154" s="2" t="s">
        <v>18114</v>
      </c>
      <c r="O154" s="27" t="s">
        <v>11907</v>
      </c>
      <c r="P154" s="27">
        <v>777</v>
      </c>
      <c r="Q154" s="27" t="s">
        <v>336</v>
      </c>
      <c r="R154" s="27" t="s">
        <v>3212</v>
      </c>
      <c r="S154" s="27" t="s">
        <v>18092</v>
      </c>
      <c r="T154" s="27" t="s">
        <v>18066</v>
      </c>
      <c r="U154" s="27" t="s">
        <v>7151</v>
      </c>
      <c r="V154" s="27" t="s">
        <v>359</v>
      </c>
      <c r="W154" s="27" t="s">
        <v>348</v>
      </c>
      <c r="X154" s="27" t="s">
        <v>24940</v>
      </c>
      <c r="Y154" s="28">
        <v>1</v>
      </c>
      <c r="Z154" s="28" t="s">
        <v>18154</v>
      </c>
      <c r="AA154" s="28" t="s">
        <v>18154</v>
      </c>
      <c r="AB154" s="28" t="s">
        <v>18154</v>
      </c>
      <c r="AC154" s="28" t="s">
        <v>18154</v>
      </c>
      <c r="AD154" s="28" t="s">
        <v>18154</v>
      </c>
      <c r="AE154" s="28" t="s">
        <v>18154</v>
      </c>
      <c r="AF154" s="28" t="s">
        <v>18154</v>
      </c>
      <c r="AG154" s="28" t="s">
        <v>18154</v>
      </c>
      <c r="AH154" s="28" t="s">
        <v>18154</v>
      </c>
      <c r="AI154" s="28" t="s">
        <v>18154</v>
      </c>
      <c r="AJ154" s="28" t="s">
        <v>18154</v>
      </c>
      <c r="AK154" s="28" t="s">
        <v>18154</v>
      </c>
      <c r="AL154" s="28" t="s">
        <v>18154</v>
      </c>
      <c r="AM154" s="28" t="s">
        <v>18970</v>
      </c>
      <c r="AN154" s="50" t="s">
        <v>18971</v>
      </c>
      <c r="AO154" s="28" t="s">
        <v>18154</v>
      </c>
      <c r="AP154" s="28" t="s">
        <v>18972</v>
      </c>
      <c r="AQ154" s="28">
        <v>186</v>
      </c>
      <c r="AR154" s="28" t="s">
        <v>11</v>
      </c>
      <c r="AS154" s="50">
        <v>43989</v>
      </c>
      <c r="AT154" s="8">
        <v>2</v>
      </c>
      <c r="AU154" s="8">
        <v>2</v>
      </c>
      <c r="AV154" s="8" t="s">
        <v>24982</v>
      </c>
      <c r="AW154" s="8" t="s">
        <v>24983</v>
      </c>
      <c r="AX154" s="8" t="s">
        <v>24940</v>
      </c>
    </row>
    <row r="155" spans="1:50" x14ac:dyDescent="0.25">
      <c r="A155" s="4">
        <v>43990</v>
      </c>
      <c r="B155" s="2" t="s">
        <v>6</v>
      </c>
      <c r="C155" s="2" t="s">
        <v>18107</v>
      </c>
      <c r="D155" s="25">
        <v>6491</v>
      </c>
      <c r="E155" s="2"/>
      <c r="F155" s="2" t="s">
        <v>6037</v>
      </c>
      <c r="G155" s="2" t="s">
        <v>36</v>
      </c>
      <c r="H155" s="5">
        <v>0.104166666666667</v>
      </c>
      <c r="I155" s="6">
        <v>0.55208333333333304</v>
      </c>
      <c r="J155" s="7" t="s">
        <v>18108</v>
      </c>
      <c r="K155" s="2" t="s">
        <v>163</v>
      </c>
      <c r="L155" s="2" t="s">
        <v>18107</v>
      </c>
      <c r="M155" s="2" t="s">
        <v>308</v>
      </c>
      <c r="N155" s="2" t="s">
        <v>18111</v>
      </c>
      <c r="O155" s="27" t="s">
        <v>335</v>
      </c>
      <c r="P155" s="27">
        <v>777</v>
      </c>
      <c r="Q155" s="27" t="s">
        <v>336</v>
      </c>
      <c r="R155" s="27" t="s">
        <v>6369</v>
      </c>
      <c r="S155" s="27" t="s">
        <v>18103</v>
      </c>
      <c r="T155" s="27" t="s">
        <v>349</v>
      </c>
      <c r="U155" s="27" t="s">
        <v>7151</v>
      </c>
      <c r="V155" s="27" t="s">
        <v>359</v>
      </c>
      <c r="W155" s="27" t="s">
        <v>348</v>
      </c>
      <c r="X155" s="27" t="s">
        <v>18249</v>
      </c>
      <c r="Y155" s="28">
        <v>1</v>
      </c>
      <c r="Z155" s="28" t="s">
        <v>18154</v>
      </c>
      <c r="AA155" s="28" t="s">
        <v>18154</v>
      </c>
      <c r="AB155" s="28" t="s">
        <v>18154</v>
      </c>
      <c r="AC155" s="28" t="s">
        <v>18154</v>
      </c>
      <c r="AD155" s="28" t="s">
        <v>18154</v>
      </c>
      <c r="AE155" s="28" t="s">
        <v>18154</v>
      </c>
      <c r="AF155" s="28" t="s">
        <v>18154</v>
      </c>
      <c r="AG155" s="28" t="s">
        <v>18154</v>
      </c>
      <c r="AH155" s="28" t="s">
        <v>18154</v>
      </c>
      <c r="AI155" s="28" t="s">
        <v>18154</v>
      </c>
      <c r="AJ155" s="28" t="s">
        <v>18154</v>
      </c>
      <c r="AK155" s="28" t="s">
        <v>18154</v>
      </c>
      <c r="AL155" s="28" t="s">
        <v>18154</v>
      </c>
      <c r="AM155" s="28" t="s">
        <v>18979</v>
      </c>
      <c r="AN155" s="50" t="s">
        <v>18980</v>
      </c>
      <c r="AO155" s="28" t="s">
        <v>18154</v>
      </c>
      <c r="AP155" s="28" t="s">
        <v>18981</v>
      </c>
      <c r="AQ155" s="28">
        <v>157</v>
      </c>
      <c r="AR155" s="28" t="s">
        <v>163</v>
      </c>
      <c r="AS155" s="50">
        <v>43989</v>
      </c>
      <c r="AT155" s="8">
        <v>3</v>
      </c>
      <c r="AU155" s="8">
        <v>3</v>
      </c>
      <c r="AV155" s="8" t="s">
        <v>18400</v>
      </c>
      <c r="AW155" s="8" t="s">
        <v>18406</v>
      </c>
      <c r="AX155" s="8" t="s">
        <v>18249</v>
      </c>
    </row>
    <row r="156" spans="1:50" x14ac:dyDescent="0.25">
      <c r="A156" s="4">
        <v>43990</v>
      </c>
      <c r="B156" s="2" t="s">
        <v>6</v>
      </c>
      <c r="C156" s="2" t="s">
        <v>18107</v>
      </c>
      <c r="D156" s="25">
        <v>6178</v>
      </c>
      <c r="E156" s="2"/>
      <c r="F156" s="2" t="s">
        <v>6037</v>
      </c>
      <c r="G156" s="2" t="s">
        <v>11</v>
      </c>
      <c r="H156" s="5">
        <v>0.10763888888888901</v>
      </c>
      <c r="I156" s="6">
        <v>0.53819444444444398</v>
      </c>
      <c r="J156" s="7" t="s">
        <v>18108</v>
      </c>
      <c r="K156" s="2" t="s">
        <v>34</v>
      </c>
      <c r="L156" s="2" t="s">
        <v>18107</v>
      </c>
      <c r="M156" s="2" t="s">
        <v>13</v>
      </c>
      <c r="N156" s="2" t="s">
        <v>18114</v>
      </c>
      <c r="O156" s="27" t="s">
        <v>11907</v>
      </c>
      <c r="P156" s="27">
        <v>777</v>
      </c>
      <c r="Q156" s="27" t="s">
        <v>336</v>
      </c>
      <c r="R156" s="27" t="s">
        <v>7151</v>
      </c>
      <c r="S156" s="27" t="s">
        <v>359</v>
      </c>
      <c r="T156" s="27" t="s">
        <v>348</v>
      </c>
      <c r="U156" s="27" t="s">
        <v>8484</v>
      </c>
      <c r="V156" s="27" t="s">
        <v>1143</v>
      </c>
      <c r="W156" s="27" t="s">
        <v>349</v>
      </c>
      <c r="X156" s="27" t="s">
        <v>18994</v>
      </c>
      <c r="Y156" s="28">
        <v>1</v>
      </c>
      <c r="Z156" s="28" t="s">
        <v>18154</v>
      </c>
      <c r="AA156" s="28" t="s">
        <v>18154</v>
      </c>
      <c r="AB156" s="28" t="s">
        <v>18154</v>
      </c>
      <c r="AC156" s="28" t="s">
        <v>18154</v>
      </c>
      <c r="AD156" s="28" t="s">
        <v>18154</v>
      </c>
      <c r="AE156" s="28" t="s">
        <v>18154</v>
      </c>
      <c r="AF156" s="28">
        <v>1</v>
      </c>
      <c r="AG156" s="28" t="s">
        <v>18154</v>
      </c>
      <c r="AH156" s="28" t="s">
        <v>18154</v>
      </c>
      <c r="AI156" s="28" t="s">
        <v>18154</v>
      </c>
      <c r="AJ156" s="28" t="s">
        <v>18154</v>
      </c>
      <c r="AK156" s="28" t="s">
        <v>18154</v>
      </c>
      <c r="AL156" s="28" t="s">
        <v>18154</v>
      </c>
      <c r="AM156" s="28" t="s">
        <v>18998</v>
      </c>
      <c r="AN156" s="50" t="s">
        <v>18999</v>
      </c>
      <c r="AO156" s="28" t="s">
        <v>18159</v>
      </c>
      <c r="AP156" s="28" t="s">
        <v>19000</v>
      </c>
      <c r="AQ156" s="28">
        <v>334</v>
      </c>
      <c r="AR156" s="28" t="s">
        <v>11</v>
      </c>
      <c r="AS156" s="50">
        <v>43990</v>
      </c>
      <c r="AT156" s="8">
        <v>2</v>
      </c>
      <c r="AU156" s="8">
        <v>1</v>
      </c>
      <c r="AV156" s="8" t="s">
        <v>19163</v>
      </c>
      <c r="AW156" s="8" t="s">
        <v>18154</v>
      </c>
      <c r="AX156" s="8" t="s">
        <v>18154</v>
      </c>
    </row>
    <row r="157" spans="1:50" x14ac:dyDescent="0.25">
      <c r="A157" s="4">
        <v>43990</v>
      </c>
      <c r="B157" s="2" t="s">
        <v>6</v>
      </c>
      <c r="C157" s="2" t="s">
        <v>18107</v>
      </c>
      <c r="D157" s="25">
        <v>6103</v>
      </c>
      <c r="E157" s="2"/>
      <c r="F157" s="2" t="s">
        <v>6037</v>
      </c>
      <c r="G157" s="2" t="s">
        <v>35</v>
      </c>
      <c r="H157" s="5">
        <v>0.11111111111111099</v>
      </c>
      <c r="I157" s="6">
        <v>0.54513888888888895</v>
      </c>
      <c r="J157" s="7" t="s">
        <v>18108</v>
      </c>
      <c r="K157" s="2" t="s">
        <v>11</v>
      </c>
      <c r="L157" s="2" t="s">
        <v>18107</v>
      </c>
      <c r="M157" s="2" t="s">
        <v>13</v>
      </c>
      <c r="N157" s="2" t="s">
        <v>18114</v>
      </c>
      <c r="O157" s="27" t="s">
        <v>11907</v>
      </c>
      <c r="P157" s="27">
        <v>777</v>
      </c>
      <c r="Q157" s="27" t="s">
        <v>336</v>
      </c>
      <c r="R157" s="27" t="s">
        <v>2153</v>
      </c>
      <c r="S157" s="27" t="s">
        <v>1618</v>
      </c>
      <c r="T157" s="27" t="s">
        <v>349</v>
      </c>
      <c r="U157" s="27" t="s">
        <v>7151</v>
      </c>
      <c r="V157" s="27" t="s">
        <v>359</v>
      </c>
      <c r="W157" s="27" t="s">
        <v>348</v>
      </c>
      <c r="X157" s="27" t="s">
        <v>24945</v>
      </c>
      <c r="Y157" s="28">
        <v>1</v>
      </c>
      <c r="Z157" s="28" t="s">
        <v>18154</v>
      </c>
      <c r="AA157" s="28" t="s">
        <v>18154</v>
      </c>
      <c r="AB157" s="28" t="s">
        <v>18154</v>
      </c>
      <c r="AC157" s="28" t="s">
        <v>18154</v>
      </c>
      <c r="AD157" s="28" t="s">
        <v>18154</v>
      </c>
      <c r="AE157" s="28" t="s">
        <v>18154</v>
      </c>
      <c r="AF157" s="28" t="s">
        <v>18154</v>
      </c>
      <c r="AG157" s="28" t="s">
        <v>18154</v>
      </c>
      <c r="AH157" s="28" t="s">
        <v>18154</v>
      </c>
      <c r="AI157" s="28" t="s">
        <v>18154</v>
      </c>
      <c r="AJ157" s="28" t="s">
        <v>18154</v>
      </c>
      <c r="AK157" s="28" t="s">
        <v>18154</v>
      </c>
      <c r="AL157" s="28" t="s">
        <v>18154</v>
      </c>
      <c r="AM157" s="28" t="s">
        <v>19011</v>
      </c>
      <c r="AN157" s="50" t="s">
        <v>19012</v>
      </c>
      <c r="AO157" s="28" t="s">
        <v>18154</v>
      </c>
      <c r="AP157" s="28" t="s">
        <v>19013</v>
      </c>
      <c r="AQ157" s="28">
        <v>206</v>
      </c>
      <c r="AR157" s="28" t="s">
        <v>11</v>
      </c>
      <c r="AS157" s="50">
        <v>43989</v>
      </c>
      <c r="AT157" s="8">
        <v>2</v>
      </c>
      <c r="AU157" s="8">
        <v>2</v>
      </c>
      <c r="AV157" s="8" t="s">
        <v>18401</v>
      </c>
      <c r="AW157" s="8" t="s">
        <v>18407</v>
      </c>
      <c r="AX157" s="8" t="s">
        <v>24945</v>
      </c>
    </row>
    <row r="158" spans="1:50" x14ac:dyDescent="0.25">
      <c r="A158" s="4">
        <v>43990</v>
      </c>
      <c r="B158" s="2" t="s">
        <v>6</v>
      </c>
      <c r="C158" s="2" t="s">
        <v>18107</v>
      </c>
      <c r="D158" s="25">
        <v>6136</v>
      </c>
      <c r="E158" s="2"/>
      <c r="F158" s="2" t="s">
        <v>6037</v>
      </c>
      <c r="G158" s="2" t="s">
        <v>11</v>
      </c>
      <c r="H158" s="5">
        <v>0.125</v>
      </c>
      <c r="I158" s="6">
        <v>0.3125</v>
      </c>
      <c r="J158" s="7" t="s">
        <v>18108</v>
      </c>
      <c r="K158" s="2" t="s">
        <v>161</v>
      </c>
      <c r="L158" s="2" t="s">
        <v>18107</v>
      </c>
      <c r="M158" s="2" t="s">
        <v>13</v>
      </c>
      <c r="N158" s="2" t="s">
        <v>18114</v>
      </c>
      <c r="O158" s="27" t="s">
        <v>11907</v>
      </c>
      <c r="P158" s="27">
        <v>777</v>
      </c>
      <c r="Q158" s="27" t="s">
        <v>336</v>
      </c>
      <c r="R158" s="27" t="s">
        <v>7151</v>
      </c>
      <c r="S158" s="27" t="s">
        <v>359</v>
      </c>
      <c r="T158" s="27" t="s">
        <v>348</v>
      </c>
      <c r="U158" s="27" t="s">
        <v>4493</v>
      </c>
      <c r="V158" s="27" t="s">
        <v>15578</v>
      </c>
      <c r="W158" s="27" t="s">
        <v>10370</v>
      </c>
      <c r="X158" s="27" t="s">
        <v>19095</v>
      </c>
      <c r="Y158" s="28">
        <v>1</v>
      </c>
      <c r="Z158" s="28" t="s">
        <v>18154</v>
      </c>
      <c r="AA158" s="28" t="s">
        <v>18154</v>
      </c>
      <c r="AB158" s="28" t="s">
        <v>18154</v>
      </c>
      <c r="AC158" s="28" t="s">
        <v>18154</v>
      </c>
      <c r="AD158" s="28" t="s">
        <v>18154</v>
      </c>
      <c r="AE158" s="28" t="s">
        <v>18154</v>
      </c>
      <c r="AF158" s="28">
        <v>1</v>
      </c>
      <c r="AG158" s="28" t="s">
        <v>18154</v>
      </c>
      <c r="AH158" s="28" t="s">
        <v>18154</v>
      </c>
      <c r="AI158" s="28" t="s">
        <v>18154</v>
      </c>
      <c r="AJ158" s="28" t="s">
        <v>18154</v>
      </c>
      <c r="AK158" s="28" t="s">
        <v>18154</v>
      </c>
      <c r="AL158" s="28" t="s">
        <v>18154</v>
      </c>
      <c r="AM158" s="28" t="s">
        <v>19096</v>
      </c>
      <c r="AN158" s="50" t="s">
        <v>19097</v>
      </c>
      <c r="AO158" s="28" t="s">
        <v>18159</v>
      </c>
      <c r="AP158" s="28" t="s">
        <v>19098</v>
      </c>
      <c r="AQ158" s="28">
        <v>336</v>
      </c>
      <c r="AR158" s="28" t="s">
        <v>11</v>
      </c>
      <c r="AS158" s="50">
        <v>43990</v>
      </c>
      <c r="AT158" s="8">
        <v>2</v>
      </c>
      <c r="AU158" s="8">
        <v>1</v>
      </c>
      <c r="AV158" s="8" t="s">
        <v>18412</v>
      </c>
      <c r="AW158" s="8" t="s">
        <v>18154</v>
      </c>
      <c r="AX158" s="8" t="s">
        <v>18154</v>
      </c>
    </row>
    <row r="159" spans="1:50" x14ac:dyDescent="0.25">
      <c r="A159" s="4">
        <v>43990</v>
      </c>
      <c r="B159" s="2" t="s">
        <v>6</v>
      </c>
      <c r="C159" s="2" t="s">
        <v>18107</v>
      </c>
      <c r="D159" s="25">
        <v>6177</v>
      </c>
      <c r="E159" s="2"/>
      <c r="F159" s="2" t="s">
        <v>6037</v>
      </c>
      <c r="G159" s="2" t="s">
        <v>158</v>
      </c>
      <c r="H159" s="5">
        <v>0.125</v>
      </c>
      <c r="I159" s="6">
        <v>0.30208333333333298</v>
      </c>
      <c r="J159" s="7" t="s">
        <v>18108</v>
      </c>
      <c r="K159" s="2" t="s">
        <v>152</v>
      </c>
      <c r="L159" s="2" t="s">
        <v>18107</v>
      </c>
      <c r="M159" s="2" t="s">
        <v>13</v>
      </c>
      <c r="N159" s="2" t="s">
        <v>18114</v>
      </c>
      <c r="O159" s="27" t="s">
        <v>11907</v>
      </c>
      <c r="P159" s="27">
        <v>777</v>
      </c>
      <c r="Q159" s="27" t="s">
        <v>336</v>
      </c>
      <c r="R159" s="27" t="s">
        <v>3432</v>
      </c>
      <c r="S159" s="27" t="s">
        <v>600</v>
      </c>
      <c r="T159" s="27" t="s">
        <v>10370</v>
      </c>
      <c r="U159" s="27" t="s">
        <v>8921</v>
      </c>
      <c r="V159" s="27" t="s">
        <v>441</v>
      </c>
      <c r="W159" s="27" t="s">
        <v>10370</v>
      </c>
      <c r="X159" s="27" t="s">
        <v>24939</v>
      </c>
      <c r="Y159" s="28">
        <v>1</v>
      </c>
      <c r="Z159" s="28" t="s">
        <v>18154</v>
      </c>
      <c r="AA159" s="28" t="s">
        <v>18154</v>
      </c>
      <c r="AB159" s="28" t="s">
        <v>18154</v>
      </c>
      <c r="AC159" s="28" t="s">
        <v>18154</v>
      </c>
      <c r="AD159" s="28" t="s">
        <v>18154</v>
      </c>
      <c r="AE159" s="28" t="s">
        <v>18154</v>
      </c>
      <c r="AF159" s="28" t="s">
        <v>18154</v>
      </c>
      <c r="AG159" s="28" t="s">
        <v>18154</v>
      </c>
      <c r="AH159" s="28" t="s">
        <v>18154</v>
      </c>
      <c r="AI159" s="28" t="s">
        <v>18154</v>
      </c>
      <c r="AJ159" s="28" t="s">
        <v>18154</v>
      </c>
      <c r="AK159" s="28" t="s">
        <v>18154</v>
      </c>
      <c r="AL159" s="28">
        <v>1</v>
      </c>
      <c r="AM159" s="28" t="s">
        <v>19112</v>
      </c>
      <c r="AN159" s="50" t="s">
        <v>19113</v>
      </c>
      <c r="AO159" s="28" t="s">
        <v>18154</v>
      </c>
      <c r="AP159" s="28" t="s">
        <v>19114</v>
      </c>
      <c r="AQ159" s="28">
        <v>185</v>
      </c>
      <c r="AR159" s="28" t="s">
        <v>11</v>
      </c>
      <c r="AS159" s="50">
        <v>43989</v>
      </c>
      <c r="AT159" s="8">
        <v>4</v>
      </c>
      <c r="AU159" s="8">
        <v>3</v>
      </c>
      <c r="AV159" s="8" t="s">
        <v>18393</v>
      </c>
      <c r="AW159" s="8" t="s">
        <v>18154</v>
      </c>
      <c r="AX159" s="8" t="s">
        <v>18154</v>
      </c>
    </row>
    <row r="160" spans="1:50" x14ac:dyDescent="0.25">
      <c r="A160" s="4">
        <v>43990</v>
      </c>
      <c r="B160" s="2" t="s">
        <v>6</v>
      </c>
      <c r="C160" s="2" t="s">
        <v>18107</v>
      </c>
      <c r="D160" s="25">
        <v>6568</v>
      </c>
      <c r="E160" s="2"/>
      <c r="F160" s="2" t="s">
        <v>6037</v>
      </c>
      <c r="G160" s="2" t="s">
        <v>12</v>
      </c>
      <c r="H160" s="5">
        <v>0.125</v>
      </c>
      <c r="I160" s="6">
        <v>0.50347222222222199</v>
      </c>
      <c r="J160" s="7" t="s">
        <v>18108</v>
      </c>
      <c r="K160" s="2" t="s">
        <v>163</v>
      </c>
      <c r="L160" s="2" t="s">
        <v>18107</v>
      </c>
      <c r="M160" s="2" t="s">
        <v>308</v>
      </c>
      <c r="N160" s="2" t="s">
        <v>18111</v>
      </c>
      <c r="O160" s="27" t="s">
        <v>335</v>
      </c>
      <c r="P160" s="27">
        <v>777</v>
      </c>
      <c r="Q160" s="27" t="s">
        <v>336</v>
      </c>
      <c r="R160" s="27" t="s">
        <v>4996</v>
      </c>
      <c r="S160" s="27" t="s">
        <v>18092</v>
      </c>
      <c r="T160" s="27" t="s">
        <v>18066</v>
      </c>
      <c r="U160" s="27" t="s">
        <v>7151</v>
      </c>
      <c r="V160" s="27" t="s">
        <v>359</v>
      </c>
      <c r="W160" s="27" t="s">
        <v>348</v>
      </c>
      <c r="X160" s="27" t="s">
        <v>24920</v>
      </c>
      <c r="Y160" s="28">
        <v>1</v>
      </c>
      <c r="Z160" s="28" t="s">
        <v>18154</v>
      </c>
      <c r="AA160" s="28" t="s">
        <v>18154</v>
      </c>
      <c r="AB160" s="28" t="s">
        <v>18154</v>
      </c>
      <c r="AC160" s="28" t="s">
        <v>18154</v>
      </c>
      <c r="AD160" s="28" t="s">
        <v>18154</v>
      </c>
      <c r="AE160" s="28" t="s">
        <v>18154</v>
      </c>
      <c r="AF160" s="28" t="s">
        <v>18154</v>
      </c>
      <c r="AG160" s="28" t="s">
        <v>18154</v>
      </c>
      <c r="AH160" s="28" t="s">
        <v>18154</v>
      </c>
      <c r="AI160" s="28" t="s">
        <v>18154</v>
      </c>
      <c r="AJ160" s="28" t="s">
        <v>18154</v>
      </c>
      <c r="AK160" s="28" t="s">
        <v>18154</v>
      </c>
      <c r="AL160" s="28" t="s">
        <v>18154</v>
      </c>
      <c r="AM160" s="28" t="s">
        <v>19121</v>
      </c>
      <c r="AN160" s="50" t="s">
        <v>19122</v>
      </c>
      <c r="AO160" s="28" t="s">
        <v>18154</v>
      </c>
      <c r="AP160" s="28" t="s">
        <v>19123</v>
      </c>
      <c r="AQ160" s="28">
        <v>63</v>
      </c>
      <c r="AR160" s="28" t="s">
        <v>163</v>
      </c>
      <c r="AS160" s="50">
        <v>43989</v>
      </c>
      <c r="AT160" s="8">
        <v>3</v>
      </c>
      <c r="AU160" s="8">
        <v>3</v>
      </c>
      <c r="AV160" s="8" t="s">
        <v>24984</v>
      </c>
      <c r="AW160" s="8" t="s">
        <v>24985</v>
      </c>
      <c r="AX160" s="8" t="s">
        <v>24920</v>
      </c>
    </row>
    <row r="161" spans="1:50" x14ac:dyDescent="0.25">
      <c r="A161" s="4">
        <v>43990</v>
      </c>
      <c r="B161" s="2" t="s">
        <v>6</v>
      </c>
      <c r="C161" s="2" t="s">
        <v>18107</v>
      </c>
      <c r="D161" s="25">
        <v>6666</v>
      </c>
      <c r="E161" s="2"/>
      <c r="F161" s="2" t="s">
        <v>6037</v>
      </c>
      <c r="G161" s="2" t="s">
        <v>32</v>
      </c>
      <c r="H161" s="5">
        <v>0.125</v>
      </c>
      <c r="I161" s="6">
        <v>0.26736111111111099</v>
      </c>
      <c r="J161" s="7" t="s">
        <v>18108</v>
      </c>
      <c r="K161" s="2" t="s">
        <v>62</v>
      </c>
      <c r="L161" s="2" t="s">
        <v>18109</v>
      </c>
      <c r="M161" s="2" t="s">
        <v>314</v>
      </c>
      <c r="N161" s="2" t="s">
        <v>18114</v>
      </c>
      <c r="O161" s="27" t="s">
        <v>335</v>
      </c>
      <c r="P161" s="27">
        <v>747</v>
      </c>
      <c r="Q161" s="27" t="s">
        <v>336</v>
      </c>
      <c r="R161" s="27" t="s">
        <v>12865</v>
      </c>
      <c r="S161" s="27" t="s">
        <v>12865</v>
      </c>
      <c r="T161" s="27" t="s">
        <v>349</v>
      </c>
      <c r="U161" s="27" t="s">
        <v>6208</v>
      </c>
      <c r="V161" s="27" t="s">
        <v>2279</v>
      </c>
      <c r="W161" s="27" t="s">
        <v>349</v>
      </c>
      <c r="X161" s="27" t="s">
        <v>18224</v>
      </c>
      <c r="Y161" s="28">
        <v>1</v>
      </c>
      <c r="Z161" s="28" t="s">
        <v>18154</v>
      </c>
      <c r="AA161" s="28" t="s">
        <v>18154</v>
      </c>
      <c r="AB161" s="28" t="s">
        <v>18154</v>
      </c>
      <c r="AC161" s="28" t="s">
        <v>18154</v>
      </c>
      <c r="AD161" s="28" t="s">
        <v>18154</v>
      </c>
      <c r="AE161" s="28" t="s">
        <v>18154</v>
      </c>
      <c r="AF161" s="28" t="s">
        <v>18154</v>
      </c>
      <c r="AG161" s="28" t="s">
        <v>18154</v>
      </c>
      <c r="AH161" s="28" t="s">
        <v>18154</v>
      </c>
      <c r="AI161" s="28" t="s">
        <v>18154</v>
      </c>
      <c r="AJ161" s="28" t="s">
        <v>18154</v>
      </c>
      <c r="AK161" s="28" t="s">
        <v>18154</v>
      </c>
      <c r="AL161" s="28">
        <v>1</v>
      </c>
      <c r="AM161" s="28" t="s">
        <v>19124</v>
      </c>
      <c r="AN161" s="50" t="s">
        <v>19125</v>
      </c>
      <c r="AO161" s="28" t="s">
        <v>18154</v>
      </c>
      <c r="AP161" s="28" t="s">
        <v>19126</v>
      </c>
      <c r="AQ161" s="28">
        <v>224</v>
      </c>
      <c r="AR161" s="28" t="s">
        <v>163</v>
      </c>
      <c r="AS161" s="50">
        <v>43989</v>
      </c>
      <c r="AT161" s="8">
        <v>3</v>
      </c>
      <c r="AU161" s="8">
        <v>2</v>
      </c>
      <c r="AV161" s="8" t="s">
        <v>24986</v>
      </c>
      <c r="AW161" s="8" t="s">
        <v>18154</v>
      </c>
      <c r="AX161" s="8" t="s">
        <v>18154</v>
      </c>
    </row>
    <row r="162" spans="1:50" x14ac:dyDescent="0.25">
      <c r="A162" s="4">
        <v>43990</v>
      </c>
      <c r="B162" s="2" t="s">
        <v>6</v>
      </c>
      <c r="C162" s="2" t="s">
        <v>18107</v>
      </c>
      <c r="D162" s="25">
        <v>6056</v>
      </c>
      <c r="E162" s="2"/>
      <c r="F162" s="2" t="s">
        <v>6037</v>
      </c>
      <c r="G162" s="2" t="s">
        <v>11</v>
      </c>
      <c r="H162" s="5">
        <v>0.13888888888888901</v>
      </c>
      <c r="I162" s="6">
        <v>0.52083333333333304</v>
      </c>
      <c r="J162" s="7" t="s">
        <v>18108</v>
      </c>
      <c r="K162" s="2" t="s">
        <v>160</v>
      </c>
      <c r="L162" s="2" t="s">
        <v>18107</v>
      </c>
      <c r="M162" s="17">
        <v>333</v>
      </c>
      <c r="N162" s="2" t="s">
        <v>18114</v>
      </c>
      <c r="O162" s="27" t="s">
        <v>11907</v>
      </c>
      <c r="P162" s="27">
        <v>330</v>
      </c>
      <c r="Q162" s="27" t="s">
        <v>336</v>
      </c>
      <c r="R162" s="27" t="s">
        <v>7151</v>
      </c>
      <c r="S162" s="27" t="s">
        <v>359</v>
      </c>
      <c r="T162" s="27" t="s">
        <v>348</v>
      </c>
      <c r="U162" s="27" t="s">
        <v>13719</v>
      </c>
      <c r="V162" s="27" t="s">
        <v>1777</v>
      </c>
      <c r="W162" s="27" t="s">
        <v>350</v>
      </c>
      <c r="X162" s="27" t="s">
        <v>19167</v>
      </c>
      <c r="Y162" s="28">
        <v>1</v>
      </c>
      <c r="Z162" s="28" t="s">
        <v>18154</v>
      </c>
      <c r="AA162" s="28" t="s">
        <v>18154</v>
      </c>
      <c r="AB162" s="28" t="s">
        <v>18154</v>
      </c>
      <c r="AC162" s="28" t="s">
        <v>18154</v>
      </c>
      <c r="AD162" s="28" t="s">
        <v>18154</v>
      </c>
      <c r="AE162" s="28" t="s">
        <v>18154</v>
      </c>
      <c r="AF162" s="28">
        <v>1</v>
      </c>
      <c r="AG162" s="28" t="s">
        <v>18154</v>
      </c>
      <c r="AH162" s="28" t="s">
        <v>18154</v>
      </c>
      <c r="AI162" s="28" t="s">
        <v>18154</v>
      </c>
      <c r="AJ162" s="28" t="s">
        <v>18154</v>
      </c>
      <c r="AK162" s="28" t="s">
        <v>18154</v>
      </c>
      <c r="AL162" s="28" t="s">
        <v>18154</v>
      </c>
      <c r="AM162" s="28" t="s">
        <v>19168</v>
      </c>
      <c r="AN162" s="50" t="s">
        <v>19169</v>
      </c>
      <c r="AO162" s="28" t="s">
        <v>18159</v>
      </c>
      <c r="AP162" s="28" t="s">
        <v>19170</v>
      </c>
      <c r="AQ162" s="28">
        <v>340</v>
      </c>
      <c r="AR162" s="28" t="s">
        <v>11</v>
      </c>
      <c r="AS162" s="50">
        <v>43990</v>
      </c>
      <c r="AT162" s="8">
        <v>3</v>
      </c>
      <c r="AU162" s="8">
        <v>1</v>
      </c>
      <c r="AV162" s="8" t="s">
        <v>18413</v>
      </c>
      <c r="AW162" s="8" t="s">
        <v>18154</v>
      </c>
      <c r="AX162" s="8" t="s">
        <v>18154</v>
      </c>
    </row>
    <row r="163" spans="1:50" x14ac:dyDescent="0.25">
      <c r="A163" s="4">
        <v>43990</v>
      </c>
      <c r="B163" s="2" t="s">
        <v>6</v>
      </c>
      <c r="C163" s="2" t="s">
        <v>18107</v>
      </c>
      <c r="D163" s="25">
        <v>6435</v>
      </c>
      <c r="E163" s="2"/>
      <c r="F163" s="2" t="s">
        <v>6037</v>
      </c>
      <c r="G163" s="2" t="s">
        <v>15</v>
      </c>
      <c r="H163" s="5">
        <v>0.14583333333333301</v>
      </c>
      <c r="I163" s="6">
        <v>0.30208333333333298</v>
      </c>
      <c r="J163" s="7" t="s">
        <v>18108</v>
      </c>
      <c r="K163" s="2" t="s">
        <v>316</v>
      </c>
      <c r="L163" s="2" t="s">
        <v>18107</v>
      </c>
      <c r="M163" s="2" t="s">
        <v>308</v>
      </c>
      <c r="N163" s="2" t="s">
        <v>18111</v>
      </c>
      <c r="O163" s="27" t="s">
        <v>335</v>
      </c>
      <c r="P163" s="27">
        <v>777</v>
      </c>
      <c r="Q163" s="27" t="s">
        <v>336</v>
      </c>
      <c r="R163" s="27" t="s">
        <v>3212</v>
      </c>
      <c r="S163" s="27" t="s">
        <v>18092</v>
      </c>
      <c r="T163" s="27" t="s">
        <v>18066</v>
      </c>
      <c r="U163" s="27" t="s">
        <v>1576</v>
      </c>
      <c r="V163" s="27" t="s">
        <v>516</v>
      </c>
      <c r="W163" s="27" t="s">
        <v>18066</v>
      </c>
      <c r="X163" s="27" t="s">
        <v>18326</v>
      </c>
      <c r="Y163" s="28">
        <v>1</v>
      </c>
      <c r="Z163" s="28" t="s">
        <v>18154</v>
      </c>
      <c r="AA163" s="28" t="s">
        <v>18154</v>
      </c>
      <c r="AB163" s="28" t="s">
        <v>18154</v>
      </c>
      <c r="AC163" s="28" t="s">
        <v>18154</v>
      </c>
      <c r="AD163" s="28" t="s">
        <v>18154</v>
      </c>
      <c r="AE163" s="28" t="s">
        <v>18154</v>
      </c>
      <c r="AF163" s="28" t="s">
        <v>18154</v>
      </c>
      <c r="AG163" s="28" t="s">
        <v>18154</v>
      </c>
      <c r="AH163" s="28" t="s">
        <v>18154</v>
      </c>
      <c r="AI163" s="28" t="s">
        <v>18154</v>
      </c>
      <c r="AJ163" s="28" t="s">
        <v>18154</v>
      </c>
      <c r="AK163" s="28" t="s">
        <v>18154</v>
      </c>
      <c r="AL163" s="28">
        <v>1</v>
      </c>
      <c r="AM163" s="28" t="s">
        <v>19216</v>
      </c>
      <c r="AN163" s="50" t="s">
        <v>19217</v>
      </c>
      <c r="AO163" s="28" t="s">
        <v>18154</v>
      </c>
      <c r="AP163" s="28" t="s">
        <v>19218</v>
      </c>
      <c r="AQ163" s="28">
        <v>223</v>
      </c>
      <c r="AR163" s="28" t="s">
        <v>163</v>
      </c>
      <c r="AS163" s="50">
        <v>43989</v>
      </c>
      <c r="AT163" s="8">
        <v>4</v>
      </c>
      <c r="AU163" s="8">
        <v>2</v>
      </c>
      <c r="AV163" s="8" t="s">
        <v>24987</v>
      </c>
      <c r="AW163" s="8" t="s">
        <v>18154</v>
      </c>
      <c r="AX163" s="8" t="s">
        <v>18154</v>
      </c>
    </row>
    <row r="164" spans="1:50" x14ac:dyDescent="0.25">
      <c r="A164" s="4">
        <v>43990</v>
      </c>
      <c r="B164" s="2" t="s">
        <v>6</v>
      </c>
      <c r="C164" s="2" t="s">
        <v>18107</v>
      </c>
      <c r="D164" s="25">
        <v>6221</v>
      </c>
      <c r="E164" s="2"/>
      <c r="F164" s="2" t="s">
        <v>6037</v>
      </c>
      <c r="G164" s="2" t="s">
        <v>86</v>
      </c>
      <c r="H164" s="5">
        <v>0.15972222222222199</v>
      </c>
      <c r="I164" s="6">
        <v>0.39236111111111099</v>
      </c>
      <c r="J164" s="7" t="s">
        <v>18108</v>
      </c>
      <c r="K164" s="2" t="s">
        <v>163</v>
      </c>
      <c r="L164" s="2" t="s">
        <v>18107</v>
      </c>
      <c r="M164" s="2" t="s">
        <v>304</v>
      </c>
      <c r="N164" s="2" t="s">
        <v>18111</v>
      </c>
      <c r="O164" s="27" t="s">
        <v>335</v>
      </c>
      <c r="P164" s="27">
        <v>330</v>
      </c>
      <c r="Q164" s="27" t="s">
        <v>336</v>
      </c>
      <c r="R164" s="27" t="s">
        <v>5358</v>
      </c>
      <c r="S164" s="27" t="s">
        <v>5360</v>
      </c>
      <c r="T164" s="27" t="s">
        <v>349</v>
      </c>
      <c r="U164" s="27" t="s">
        <v>7151</v>
      </c>
      <c r="V164" s="27" t="s">
        <v>359</v>
      </c>
      <c r="W164" s="27" t="s">
        <v>348</v>
      </c>
      <c r="X164" s="27" t="s">
        <v>18212</v>
      </c>
      <c r="Y164" s="28">
        <v>1</v>
      </c>
      <c r="Z164" s="28" t="s">
        <v>18154</v>
      </c>
      <c r="AA164" s="28" t="s">
        <v>18154</v>
      </c>
      <c r="AB164" s="28" t="s">
        <v>18154</v>
      </c>
      <c r="AC164" s="28" t="s">
        <v>18154</v>
      </c>
      <c r="AD164" s="28" t="s">
        <v>18154</v>
      </c>
      <c r="AE164" s="28" t="s">
        <v>18154</v>
      </c>
      <c r="AF164" s="28" t="s">
        <v>18154</v>
      </c>
      <c r="AG164" s="28" t="s">
        <v>18154</v>
      </c>
      <c r="AH164" s="28" t="s">
        <v>18154</v>
      </c>
      <c r="AI164" s="28" t="s">
        <v>18154</v>
      </c>
      <c r="AJ164" s="28" t="s">
        <v>18154</v>
      </c>
      <c r="AK164" s="28" t="s">
        <v>18154</v>
      </c>
      <c r="AL164" s="28" t="s">
        <v>18154</v>
      </c>
      <c r="AM164" s="28" t="s">
        <v>19313</v>
      </c>
      <c r="AN164" s="50" t="s">
        <v>19314</v>
      </c>
      <c r="AO164" s="28" t="s">
        <v>18154</v>
      </c>
      <c r="AP164" s="28" t="s">
        <v>19315</v>
      </c>
      <c r="AQ164" s="28">
        <v>33</v>
      </c>
      <c r="AR164" s="28" t="s">
        <v>163</v>
      </c>
      <c r="AS164" s="50">
        <v>43989</v>
      </c>
      <c r="AT164" s="8">
        <v>4</v>
      </c>
      <c r="AU164" s="8">
        <v>4</v>
      </c>
      <c r="AV164" s="8" t="s">
        <v>24988</v>
      </c>
      <c r="AW164" s="8" t="s">
        <v>19445</v>
      </c>
      <c r="AX164" s="8" t="s">
        <v>18212</v>
      </c>
    </row>
    <row r="165" spans="1:50" x14ac:dyDescent="0.25">
      <c r="A165" s="4">
        <v>43990</v>
      </c>
      <c r="B165" s="2" t="s">
        <v>6</v>
      </c>
      <c r="C165" s="2" t="s">
        <v>18107</v>
      </c>
      <c r="D165" s="25">
        <v>6079</v>
      </c>
      <c r="E165" s="2"/>
      <c r="F165" s="2" t="s">
        <v>6037</v>
      </c>
      <c r="G165" s="2" t="s">
        <v>12</v>
      </c>
      <c r="H165" s="5">
        <v>0.163194444444444</v>
      </c>
      <c r="I165" s="6">
        <v>0.23958333333333301</v>
      </c>
      <c r="J165" s="7" t="s">
        <v>18108</v>
      </c>
      <c r="K165" s="2" t="s">
        <v>20</v>
      </c>
      <c r="L165" s="2" t="s">
        <v>18107</v>
      </c>
      <c r="M165" s="2" t="s">
        <v>13</v>
      </c>
      <c r="N165" s="2" t="s">
        <v>18114</v>
      </c>
      <c r="O165" s="27" t="s">
        <v>11907</v>
      </c>
      <c r="P165" s="27">
        <v>777</v>
      </c>
      <c r="Q165" s="27" t="s">
        <v>336</v>
      </c>
      <c r="R165" s="27" t="s">
        <v>4996</v>
      </c>
      <c r="S165" s="27" t="s">
        <v>18092</v>
      </c>
      <c r="T165" s="27" t="s">
        <v>18066</v>
      </c>
      <c r="U165" s="27" t="s">
        <v>17317</v>
      </c>
      <c r="V165" s="27" t="s">
        <v>934</v>
      </c>
      <c r="W165" s="27" t="s">
        <v>18066</v>
      </c>
      <c r="X165" s="27" t="s">
        <v>24942</v>
      </c>
      <c r="Y165" s="28">
        <v>1</v>
      </c>
      <c r="Z165" s="28" t="s">
        <v>18154</v>
      </c>
      <c r="AA165" s="28" t="s">
        <v>18154</v>
      </c>
      <c r="AB165" s="28" t="s">
        <v>18154</v>
      </c>
      <c r="AC165" s="28" t="s">
        <v>18154</v>
      </c>
      <c r="AD165" s="28" t="s">
        <v>18154</v>
      </c>
      <c r="AE165" s="28" t="s">
        <v>18154</v>
      </c>
      <c r="AF165" s="28" t="s">
        <v>18154</v>
      </c>
      <c r="AG165" s="28" t="s">
        <v>18154</v>
      </c>
      <c r="AH165" s="28" t="s">
        <v>18154</v>
      </c>
      <c r="AI165" s="28" t="s">
        <v>18154</v>
      </c>
      <c r="AJ165" s="28" t="s">
        <v>18154</v>
      </c>
      <c r="AK165" s="28" t="s">
        <v>18154</v>
      </c>
      <c r="AL165" s="28">
        <v>1</v>
      </c>
      <c r="AM165" s="28" t="s">
        <v>19368</v>
      </c>
      <c r="AN165" s="50" t="s">
        <v>19369</v>
      </c>
      <c r="AO165" s="28" t="s">
        <v>18154</v>
      </c>
      <c r="AP165" s="28" t="s">
        <v>19370</v>
      </c>
      <c r="AQ165" s="28">
        <v>187</v>
      </c>
      <c r="AR165" s="28" t="s">
        <v>11</v>
      </c>
      <c r="AS165" s="50">
        <v>43989</v>
      </c>
      <c r="AT165" s="8">
        <v>3</v>
      </c>
      <c r="AU165" s="8">
        <v>2</v>
      </c>
      <c r="AV165" s="8" t="s">
        <v>18398</v>
      </c>
      <c r="AW165" s="8" t="s">
        <v>18154</v>
      </c>
      <c r="AX165" s="8" t="s">
        <v>18154</v>
      </c>
    </row>
    <row r="166" spans="1:50" x14ac:dyDescent="0.25">
      <c r="A166" s="4">
        <v>43990</v>
      </c>
      <c r="B166" s="2" t="s">
        <v>6</v>
      </c>
      <c r="C166" s="2" t="s">
        <v>18107</v>
      </c>
      <c r="D166" s="25">
        <v>6506</v>
      </c>
      <c r="E166" s="2"/>
      <c r="F166" s="2" t="s">
        <v>6037</v>
      </c>
      <c r="G166" s="2" t="s">
        <v>130</v>
      </c>
      <c r="H166" s="5">
        <v>0.163194444444444</v>
      </c>
      <c r="I166" s="6">
        <v>0.42361111111111099</v>
      </c>
      <c r="J166" s="7" t="s">
        <v>18108</v>
      </c>
      <c r="K166" s="2" t="s">
        <v>163</v>
      </c>
      <c r="L166" s="2" t="s">
        <v>18107</v>
      </c>
      <c r="M166" s="2" t="s">
        <v>304</v>
      </c>
      <c r="N166" s="2" t="s">
        <v>18111</v>
      </c>
      <c r="O166" s="27" t="s">
        <v>335</v>
      </c>
      <c r="P166" s="27">
        <v>330</v>
      </c>
      <c r="Q166" s="27" t="s">
        <v>336</v>
      </c>
      <c r="R166" s="27" t="s">
        <v>10804</v>
      </c>
      <c r="S166" s="27" t="s">
        <v>1325</v>
      </c>
      <c r="T166" s="27" t="s">
        <v>350</v>
      </c>
      <c r="U166" s="27" t="s">
        <v>7151</v>
      </c>
      <c r="V166" s="27" t="s">
        <v>359</v>
      </c>
      <c r="W166" s="27" t="s">
        <v>348</v>
      </c>
      <c r="X166" s="27" t="s">
        <v>24936</v>
      </c>
      <c r="Y166" s="28">
        <v>1</v>
      </c>
      <c r="Z166" s="28" t="s">
        <v>18154</v>
      </c>
      <c r="AA166" s="28" t="s">
        <v>18154</v>
      </c>
      <c r="AB166" s="28" t="s">
        <v>18154</v>
      </c>
      <c r="AC166" s="28" t="s">
        <v>18154</v>
      </c>
      <c r="AD166" s="28" t="s">
        <v>18154</v>
      </c>
      <c r="AE166" s="28" t="s">
        <v>18154</v>
      </c>
      <c r="AF166" s="28" t="s">
        <v>18154</v>
      </c>
      <c r="AG166" s="28" t="s">
        <v>18154</v>
      </c>
      <c r="AH166" s="28" t="s">
        <v>18154</v>
      </c>
      <c r="AI166" s="28" t="s">
        <v>18154</v>
      </c>
      <c r="AJ166" s="28" t="s">
        <v>18154</v>
      </c>
      <c r="AK166" s="28" t="s">
        <v>18154</v>
      </c>
      <c r="AL166" s="28" t="s">
        <v>18154</v>
      </c>
      <c r="AM166" s="28" t="s">
        <v>19387</v>
      </c>
      <c r="AN166" s="50" t="s">
        <v>19388</v>
      </c>
      <c r="AO166" s="28" t="s">
        <v>18154</v>
      </c>
      <c r="AP166" s="28" t="s">
        <v>19389</v>
      </c>
      <c r="AQ166" s="28">
        <v>159</v>
      </c>
      <c r="AR166" s="28" t="s">
        <v>163</v>
      </c>
      <c r="AS166" s="50">
        <v>43989</v>
      </c>
      <c r="AT166" s="8">
        <v>3</v>
      </c>
      <c r="AU166" s="8">
        <v>3</v>
      </c>
      <c r="AV166" s="8" t="s">
        <v>20373</v>
      </c>
      <c r="AW166" s="8" t="s">
        <v>18599</v>
      </c>
      <c r="AX166" s="8" t="s">
        <v>24936</v>
      </c>
    </row>
    <row r="167" spans="1:50" x14ac:dyDescent="0.25">
      <c r="A167" s="4">
        <v>43990</v>
      </c>
      <c r="B167" s="2" t="s">
        <v>6</v>
      </c>
      <c r="C167" s="2" t="s">
        <v>18107</v>
      </c>
      <c r="D167" s="25">
        <v>6785</v>
      </c>
      <c r="E167" s="2"/>
      <c r="F167" s="2" t="s">
        <v>6037</v>
      </c>
      <c r="G167" s="2" t="s">
        <v>89</v>
      </c>
      <c r="H167" s="5">
        <v>0.17013888888888901</v>
      </c>
      <c r="I167" s="6">
        <v>0.44097222222222199</v>
      </c>
      <c r="J167" s="7" t="s">
        <v>18108</v>
      </c>
      <c r="K167" s="2" t="s">
        <v>163</v>
      </c>
      <c r="L167" s="2" t="s">
        <v>18110</v>
      </c>
      <c r="M167" s="2" t="s">
        <v>323</v>
      </c>
      <c r="N167" s="2" t="s">
        <v>18112</v>
      </c>
      <c r="O167" s="27" t="s">
        <v>335</v>
      </c>
      <c r="P167" s="27">
        <v>330</v>
      </c>
      <c r="Q167" s="27" t="s">
        <v>336</v>
      </c>
      <c r="R167" s="27" t="s">
        <v>944</v>
      </c>
      <c r="S167" s="27" t="s">
        <v>939</v>
      </c>
      <c r="T167" s="27" t="s">
        <v>349</v>
      </c>
      <c r="U167" s="27" t="s">
        <v>7151</v>
      </c>
      <c r="V167" s="27" t="s">
        <v>359</v>
      </c>
      <c r="W167" s="27" t="s">
        <v>348</v>
      </c>
      <c r="X167" s="27" t="s">
        <v>18222</v>
      </c>
      <c r="Y167" s="28">
        <v>1</v>
      </c>
      <c r="Z167" s="28" t="s">
        <v>18154</v>
      </c>
      <c r="AA167" s="28" t="s">
        <v>18154</v>
      </c>
      <c r="AB167" s="28" t="s">
        <v>18154</v>
      </c>
      <c r="AC167" s="28" t="s">
        <v>18154</v>
      </c>
      <c r="AD167" s="28" t="s">
        <v>18154</v>
      </c>
      <c r="AE167" s="28" t="s">
        <v>18154</v>
      </c>
      <c r="AF167" s="28" t="s">
        <v>18154</v>
      </c>
      <c r="AG167" s="28" t="s">
        <v>18154</v>
      </c>
      <c r="AH167" s="28" t="s">
        <v>18154</v>
      </c>
      <c r="AI167" s="28" t="s">
        <v>18154</v>
      </c>
      <c r="AJ167" s="28" t="s">
        <v>18154</v>
      </c>
      <c r="AK167" s="28" t="s">
        <v>18154</v>
      </c>
      <c r="AL167" s="28" t="s">
        <v>18154</v>
      </c>
      <c r="AM167" s="28" t="s">
        <v>19417</v>
      </c>
      <c r="AN167" s="50" t="s">
        <v>19418</v>
      </c>
      <c r="AO167" s="28" t="s">
        <v>18154</v>
      </c>
      <c r="AP167" s="28" t="s">
        <v>19419</v>
      </c>
      <c r="AQ167" s="28">
        <v>476</v>
      </c>
      <c r="AR167" s="28" t="s">
        <v>163</v>
      </c>
      <c r="AS167" s="50">
        <v>43990</v>
      </c>
      <c r="AT167" s="8">
        <v>4</v>
      </c>
      <c r="AU167" s="8">
        <v>2</v>
      </c>
      <c r="AV167" s="8" t="s">
        <v>18269</v>
      </c>
      <c r="AW167" s="8" t="s">
        <v>18282</v>
      </c>
      <c r="AX167" s="8" t="s">
        <v>18222</v>
      </c>
    </row>
    <row r="168" spans="1:50" x14ac:dyDescent="0.25">
      <c r="A168" s="4">
        <v>43990</v>
      </c>
      <c r="B168" s="2" t="s">
        <v>6</v>
      </c>
      <c r="C168" s="2" t="s">
        <v>18107</v>
      </c>
      <c r="D168" s="25">
        <v>6619</v>
      </c>
      <c r="E168" s="2"/>
      <c r="F168" s="2" t="s">
        <v>6037</v>
      </c>
      <c r="G168" s="2" t="s">
        <v>163</v>
      </c>
      <c r="H168" s="5">
        <v>0.1875</v>
      </c>
      <c r="I168" s="6">
        <v>0.32638888888888901</v>
      </c>
      <c r="J168" s="7" t="s">
        <v>18108</v>
      </c>
      <c r="K168" s="2" t="s">
        <v>305</v>
      </c>
      <c r="L168" s="2" t="s">
        <v>18106</v>
      </c>
      <c r="M168" s="2" t="s">
        <v>307</v>
      </c>
      <c r="N168" s="2" t="s">
        <v>18114</v>
      </c>
      <c r="O168" s="27" t="s">
        <v>335</v>
      </c>
      <c r="P168" s="27">
        <v>310</v>
      </c>
      <c r="Q168" s="27" t="s">
        <v>336</v>
      </c>
      <c r="R168" s="27" t="s">
        <v>7151</v>
      </c>
      <c r="S168" s="27" t="s">
        <v>359</v>
      </c>
      <c r="T168" s="27" t="s">
        <v>348</v>
      </c>
      <c r="U168" s="27" t="s">
        <v>10396</v>
      </c>
      <c r="V168" s="27" t="s">
        <v>1038</v>
      </c>
      <c r="W168" s="27" t="s">
        <v>18068</v>
      </c>
      <c r="X168" s="27" t="s">
        <v>18187</v>
      </c>
      <c r="Y168" s="28">
        <v>1</v>
      </c>
      <c r="Z168" s="28" t="s">
        <v>18154</v>
      </c>
      <c r="AA168" s="28" t="s">
        <v>18154</v>
      </c>
      <c r="AB168" s="28" t="s">
        <v>18154</v>
      </c>
      <c r="AC168" s="28" t="s">
        <v>18154</v>
      </c>
      <c r="AD168" s="28" t="s">
        <v>18154</v>
      </c>
      <c r="AE168" s="28" t="s">
        <v>18154</v>
      </c>
      <c r="AF168" s="28">
        <v>1</v>
      </c>
      <c r="AG168" s="28" t="s">
        <v>18154</v>
      </c>
      <c r="AH168" s="28" t="s">
        <v>18154</v>
      </c>
      <c r="AI168" s="28" t="s">
        <v>18154</v>
      </c>
      <c r="AJ168" s="28" t="s">
        <v>18154</v>
      </c>
      <c r="AK168" s="28" t="s">
        <v>18154</v>
      </c>
      <c r="AL168" s="28" t="s">
        <v>18154</v>
      </c>
      <c r="AM168" s="28" t="s">
        <v>19565</v>
      </c>
      <c r="AN168" s="50" t="s">
        <v>19566</v>
      </c>
      <c r="AO168" s="28" t="s">
        <v>18159</v>
      </c>
      <c r="AP168" s="28" t="s">
        <v>19567</v>
      </c>
      <c r="AQ168" s="28">
        <v>346</v>
      </c>
      <c r="AR168" s="28" t="s">
        <v>163</v>
      </c>
      <c r="AS168" s="50">
        <v>43990</v>
      </c>
      <c r="AT168" s="8">
        <v>2</v>
      </c>
      <c r="AU168" s="8">
        <v>1</v>
      </c>
      <c r="AV168" s="8" t="s">
        <v>19179</v>
      </c>
      <c r="AW168" s="8" t="s">
        <v>18154</v>
      </c>
      <c r="AX168" s="8" t="s">
        <v>18154</v>
      </c>
    </row>
    <row r="169" spans="1:50" x14ac:dyDescent="0.25">
      <c r="A169" s="4">
        <v>43990</v>
      </c>
      <c r="B169" s="2" t="s">
        <v>6</v>
      </c>
      <c r="C169" s="2" t="s">
        <v>18107</v>
      </c>
      <c r="D169" s="25">
        <v>6139</v>
      </c>
      <c r="E169" s="2"/>
      <c r="F169" s="2" t="s">
        <v>6037</v>
      </c>
      <c r="G169" s="2" t="s">
        <v>11</v>
      </c>
      <c r="H169" s="5">
        <v>0.19791666666666699</v>
      </c>
      <c r="I169" s="6">
        <v>0.36805555555555602</v>
      </c>
      <c r="J169" s="7" t="s">
        <v>18108</v>
      </c>
      <c r="K169" s="2" t="s">
        <v>258</v>
      </c>
      <c r="L169" s="2" t="s">
        <v>18107</v>
      </c>
      <c r="M169" s="2" t="s">
        <v>13</v>
      </c>
      <c r="N169" s="2" t="s">
        <v>18114</v>
      </c>
      <c r="O169" s="27" t="s">
        <v>11907</v>
      </c>
      <c r="P169" s="27">
        <v>777</v>
      </c>
      <c r="Q169" s="27" t="s">
        <v>336</v>
      </c>
      <c r="R169" s="27" t="s">
        <v>7151</v>
      </c>
      <c r="S169" s="27" t="s">
        <v>359</v>
      </c>
      <c r="T169" s="27" t="s">
        <v>348</v>
      </c>
      <c r="U169" s="27" t="s">
        <v>2433</v>
      </c>
      <c r="V169" s="27" t="s">
        <v>18095</v>
      </c>
      <c r="W169" s="27" t="s">
        <v>18067</v>
      </c>
      <c r="X169" s="27" t="s">
        <v>19627</v>
      </c>
      <c r="Y169" s="28">
        <v>1</v>
      </c>
      <c r="Z169" s="28" t="s">
        <v>18154</v>
      </c>
      <c r="AA169" s="28" t="s">
        <v>18154</v>
      </c>
      <c r="AB169" s="28" t="s">
        <v>18154</v>
      </c>
      <c r="AC169" s="28" t="s">
        <v>18154</v>
      </c>
      <c r="AD169" s="28" t="s">
        <v>18154</v>
      </c>
      <c r="AE169" s="28" t="s">
        <v>18154</v>
      </c>
      <c r="AF169" s="28">
        <v>1</v>
      </c>
      <c r="AG169" s="28" t="s">
        <v>18154</v>
      </c>
      <c r="AH169" s="28" t="s">
        <v>18154</v>
      </c>
      <c r="AI169" s="28" t="s">
        <v>18154</v>
      </c>
      <c r="AJ169" s="28" t="s">
        <v>18154</v>
      </c>
      <c r="AK169" s="28" t="s">
        <v>18154</v>
      </c>
      <c r="AL169" s="28" t="s">
        <v>18154</v>
      </c>
      <c r="AM169" s="28" t="s">
        <v>19651</v>
      </c>
      <c r="AN169" s="50" t="s">
        <v>19652</v>
      </c>
      <c r="AO169" s="28" t="s">
        <v>18159</v>
      </c>
      <c r="AP169" s="28" t="s">
        <v>19653</v>
      </c>
      <c r="AQ169" s="28">
        <v>347</v>
      </c>
      <c r="AR169" s="28" t="s">
        <v>11</v>
      </c>
      <c r="AS169" s="50">
        <v>43990</v>
      </c>
      <c r="AT169" s="8">
        <v>2</v>
      </c>
      <c r="AU169" s="8">
        <v>1</v>
      </c>
      <c r="AV169" s="8" t="s">
        <v>19180</v>
      </c>
      <c r="AW169" s="8" t="s">
        <v>18154</v>
      </c>
      <c r="AX169" s="8" t="s">
        <v>18154</v>
      </c>
    </row>
    <row r="170" spans="1:50" x14ac:dyDescent="0.25">
      <c r="A170" s="4">
        <v>43990</v>
      </c>
      <c r="B170" s="2" t="s">
        <v>6</v>
      </c>
      <c r="C170" s="2" t="s">
        <v>18107</v>
      </c>
      <c r="D170" s="25">
        <v>6332</v>
      </c>
      <c r="E170" s="2"/>
      <c r="F170" s="2" t="s">
        <v>6037</v>
      </c>
      <c r="G170" s="2" t="s">
        <v>136</v>
      </c>
      <c r="H170" s="5">
        <v>0.22916666666666699</v>
      </c>
      <c r="I170" s="6">
        <v>0.33333333333333298</v>
      </c>
      <c r="J170" s="7" t="s">
        <v>18108</v>
      </c>
      <c r="K170" s="2" t="s">
        <v>163</v>
      </c>
      <c r="L170" s="2" t="s">
        <v>18106</v>
      </c>
      <c r="M170" s="2" t="s">
        <v>307</v>
      </c>
      <c r="N170" s="2" t="s">
        <v>18111</v>
      </c>
      <c r="O170" s="27" t="s">
        <v>335</v>
      </c>
      <c r="P170" s="27">
        <v>310</v>
      </c>
      <c r="Q170" s="27" t="s">
        <v>336</v>
      </c>
      <c r="R170" s="27" t="s">
        <v>15467</v>
      </c>
      <c r="S170" s="27" t="s">
        <v>4193</v>
      </c>
      <c r="T170" s="27" t="s">
        <v>350</v>
      </c>
      <c r="U170" s="27" t="s">
        <v>7151</v>
      </c>
      <c r="V170" s="27" t="s">
        <v>359</v>
      </c>
      <c r="W170" s="27" t="s">
        <v>348</v>
      </c>
      <c r="X170" s="27" t="s">
        <v>18226</v>
      </c>
      <c r="Y170" s="28">
        <v>1</v>
      </c>
      <c r="Z170" s="28" t="s">
        <v>18154</v>
      </c>
      <c r="AA170" s="28" t="s">
        <v>18154</v>
      </c>
      <c r="AB170" s="28" t="s">
        <v>18154</v>
      </c>
      <c r="AC170" s="28" t="s">
        <v>18154</v>
      </c>
      <c r="AD170" s="28" t="s">
        <v>18154</v>
      </c>
      <c r="AE170" s="28" t="s">
        <v>18154</v>
      </c>
      <c r="AF170" s="28" t="s">
        <v>18154</v>
      </c>
      <c r="AG170" s="28" t="s">
        <v>18154</v>
      </c>
      <c r="AH170" s="28" t="s">
        <v>18154</v>
      </c>
      <c r="AI170" s="28" t="s">
        <v>18154</v>
      </c>
      <c r="AJ170" s="28" t="s">
        <v>18154</v>
      </c>
      <c r="AK170" s="28" t="s">
        <v>18154</v>
      </c>
      <c r="AL170" s="28" t="s">
        <v>18154</v>
      </c>
      <c r="AM170" s="28" t="s">
        <v>19842</v>
      </c>
      <c r="AN170" s="50" t="s">
        <v>19843</v>
      </c>
      <c r="AO170" s="28" t="s">
        <v>18154</v>
      </c>
      <c r="AP170" s="28" t="s">
        <v>19844</v>
      </c>
      <c r="AQ170" s="28">
        <v>324</v>
      </c>
      <c r="AR170" s="28" t="s">
        <v>163</v>
      </c>
      <c r="AS170" s="50">
        <v>43989</v>
      </c>
      <c r="AT170" s="8">
        <v>2</v>
      </c>
      <c r="AU170" s="8">
        <v>2</v>
      </c>
      <c r="AV170" s="8" t="s">
        <v>18247</v>
      </c>
      <c r="AW170" s="8" t="s">
        <v>18256</v>
      </c>
      <c r="AX170" s="8" t="s">
        <v>18226</v>
      </c>
    </row>
    <row r="171" spans="1:50" x14ac:dyDescent="0.25">
      <c r="A171" s="4">
        <v>43990</v>
      </c>
      <c r="B171" s="2" t="s">
        <v>6</v>
      </c>
      <c r="C171" s="2" t="s">
        <v>18107</v>
      </c>
      <c r="D171" s="25">
        <v>6268</v>
      </c>
      <c r="E171" s="2"/>
      <c r="F171" s="2" t="s">
        <v>6037</v>
      </c>
      <c r="G171" s="2" t="s">
        <v>163</v>
      </c>
      <c r="H171" s="5">
        <v>0.23611111111111099</v>
      </c>
      <c r="I171" s="6">
        <v>0.44791666666666702</v>
      </c>
      <c r="J171" s="7" t="s">
        <v>18108</v>
      </c>
      <c r="K171" s="2" t="s">
        <v>89</v>
      </c>
      <c r="L171" s="2" t="s">
        <v>18107</v>
      </c>
      <c r="M171" s="2" t="s">
        <v>304</v>
      </c>
      <c r="N171" s="2" t="s">
        <v>18111</v>
      </c>
      <c r="O171" s="27" t="s">
        <v>335</v>
      </c>
      <c r="P171" s="27">
        <v>330</v>
      </c>
      <c r="Q171" s="27" t="s">
        <v>336</v>
      </c>
      <c r="R171" s="27" t="s">
        <v>7151</v>
      </c>
      <c r="S171" s="27" t="s">
        <v>359</v>
      </c>
      <c r="T171" s="27" t="s">
        <v>348</v>
      </c>
      <c r="U171" s="27" t="s">
        <v>944</v>
      </c>
      <c r="V171" s="27" t="s">
        <v>939</v>
      </c>
      <c r="W171" s="27" t="s">
        <v>349</v>
      </c>
      <c r="X171" s="27" t="s">
        <v>18180</v>
      </c>
      <c r="Y171" s="28">
        <v>1</v>
      </c>
      <c r="Z171" s="28" t="s">
        <v>18154</v>
      </c>
      <c r="AA171" s="28" t="s">
        <v>18154</v>
      </c>
      <c r="AB171" s="28" t="s">
        <v>18154</v>
      </c>
      <c r="AC171" s="28" t="s">
        <v>18154</v>
      </c>
      <c r="AD171" s="28" t="s">
        <v>18154</v>
      </c>
      <c r="AE171" s="28" t="s">
        <v>18154</v>
      </c>
      <c r="AF171" s="28">
        <v>1</v>
      </c>
      <c r="AG171" s="28" t="s">
        <v>18154</v>
      </c>
      <c r="AH171" s="28" t="s">
        <v>18154</v>
      </c>
      <c r="AI171" s="28" t="s">
        <v>18154</v>
      </c>
      <c r="AJ171" s="28" t="s">
        <v>18154</v>
      </c>
      <c r="AK171" s="28" t="s">
        <v>18154</v>
      </c>
      <c r="AL171" s="28" t="s">
        <v>18154</v>
      </c>
      <c r="AM171" s="28" t="s">
        <v>19910</v>
      </c>
      <c r="AN171" s="50" t="s">
        <v>19911</v>
      </c>
      <c r="AO171" s="28" t="s">
        <v>18159</v>
      </c>
      <c r="AP171" s="28" t="s">
        <v>19912</v>
      </c>
      <c r="AQ171" s="28">
        <v>349</v>
      </c>
      <c r="AR171" s="28" t="s">
        <v>163</v>
      </c>
      <c r="AS171" s="50">
        <v>43990</v>
      </c>
      <c r="AT171" s="8">
        <v>4</v>
      </c>
      <c r="AU171" s="8">
        <v>1</v>
      </c>
      <c r="AV171" s="8" t="s">
        <v>24989</v>
      </c>
      <c r="AW171" s="8" t="s">
        <v>18154</v>
      </c>
      <c r="AX171" s="8" t="s">
        <v>18154</v>
      </c>
    </row>
    <row r="172" spans="1:50" x14ac:dyDescent="0.25">
      <c r="A172" s="4">
        <v>43990</v>
      </c>
      <c r="B172" s="2" t="s">
        <v>6</v>
      </c>
      <c r="C172" s="2" t="s">
        <v>18107</v>
      </c>
      <c r="D172" s="25">
        <v>6530</v>
      </c>
      <c r="E172" s="2"/>
      <c r="F172" s="2" t="s">
        <v>6037</v>
      </c>
      <c r="G172" s="2" t="s">
        <v>163</v>
      </c>
      <c r="H172" s="5">
        <v>0.23958333333333301</v>
      </c>
      <c r="I172" s="6">
        <v>0.44444444444444398</v>
      </c>
      <c r="J172" s="7" t="s">
        <v>18108</v>
      </c>
      <c r="K172" s="2" t="s">
        <v>86</v>
      </c>
      <c r="L172" s="2" t="s">
        <v>18107</v>
      </c>
      <c r="M172" s="2" t="s">
        <v>308</v>
      </c>
      <c r="N172" s="2" t="s">
        <v>18111</v>
      </c>
      <c r="O172" s="27" t="s">
        <v>335</v>
      </c>
      <c r="P172" s="27">
        <v>777</v>
      </c>
      <c r="Q172" s="27" t="s">
        <v>336</v>
      </c>
      <c r="R172" s="27" t="s">
        <v>7151</v>
      </c>
      <c r="S172" s="27" t="s">
        <v>359</v>
      </c>
      <c r="T172" s="27" t="s">
        <v>348</v>
      </c>
      <c r="U172" s="27" t="s">
        <v>5358</v>
      </c>
      <c r="V172" s="27" t="s">
        <v>5360</v>
      </c>
      <c r="W172" s="27" t="s">
        <v>349</v>
      </c>
      <c r="X172" s="27" t="s">
        <v>19966</v>
      </c>
      <c r="Y172" s="28">
        <v>1</v>
      </c>
      <c r="Z172" s="28" t="s">
        <v>18154</v>
      </c>
      <c r="AA172" s="28" t="s">
        <v>18154</v>
      </c>
      <c r="AB172" s="28" t="s">
        <v>18154</v>
      </c>
      <c r="AC172" s="28" t="s">
        <v>18154</v>
      </c>
      <c r="AD172" s="28" t="s">
        <v>18154</v>
      </c>
      <c r="AE172" s="28" t="s">
        <v>18154</v>
      </c>
      <c r="AF172" s="28">
        <v>1</v>
      </c>
      <c r="AG172" s="28" t="s">
        <v>18154</v>
      </c>
      <c r="AH172" s="28" t="s">
        <v>18154</v>
      </c>
      <c r="AI172" s="28" t="s">
        <v>18154</v>
      </c>
      <c r="AJ172" s="28" t="s">
        <v>18154</v>
      </c>
      <c r="AK172" s="28" t="s">
        <v>18154</v>
      </c>
      <c r="AL172" s="28" t="s">
        <v>18154</v>
      </c>
      <c r="AM172" s="28" t="s">
        <v>19967</v>
      </c>
      <c r="AN172" s="50" t="s">
        <v>19968</v>
      </c>
      <c r="AO172" s="28" t="s">
        <v>18159</v>
      </c>
      <c r="AP172" s="28" t="s">
        <v>19969</v>
      </c>
      <c r="AQ172" s="28">
        <v>351</v>
      </c>
      <c r="AR172" s="28" t="s">
        <v>163</v>
      </c>
      <c r="AS172" s="50">
        <v>43990</v>
      </c>
      <c r="AT172" s="8">
        <v>3</v>
      </c>
      <c r="AU172" s="8">
        <v>1</v>
      </c>
      <c r="AV172" s="8" t="s">
        <v>18246</v>
      </c>
      <c r="AW172" s="8" t="s">
        <v>18154</v>
      </c>
      <c r="AX172" s="8" t="s">
        <v>18154</v>
      </c>
    </row>
    <row r="173" spans="1:50" x14ac:dyDescent="0.25">
      <c r="A173" s="4">
        <v>43990</v>
      </c>
      <c r="B173" s="2" t="s">
        <v>6</v>
      </c>
      <c r="C173" s="2" t="s">
        <v>18107</v>
      </c>
      <c r="D173" s="25">
        <v>6111</v>
      </c>
      <c r="E173" s="2"/>
      <c r="F173" s="2" t="s">
        <v>6037</v>
      </c>
      <c r="G173" s="2" t="s">
        <v>11</v>
      </c>
      <c r="H173" s="5">
        <v>0.28125</v>
      </c>
      <c r="I173" s="6">
        <v>0.36111111111111099</v>
      </c>
      <c r="J173" s="7" t="s">
        <v>18108</v>
      </c>
      <c r="K173" s="2" t="s">
        <v>100</v>
      </c>
      <c r="L173" s="2" t="s">
        <v>18107</v>
      </c>
      <c r="M173" s="2" t="s">
        <v>44</v>
      </c>
      <c r="N173" s="2" t="s">
        <v>18114</v>
      </c>
      <c r="O173" s="27" t="s">
        <v>11907</v>
      </c>
      <c r="P173" s="27">
        <v>330</v>
      </c>
      <c r="Q173" s="27" t="s">
        <v>336</v>
      </c>
      <c r="R173" s="27" t="s">
        <v>7151</v>
      </c>
      <c r="S173" s="27" t="s">
        <v>359</v>
      </c>
      <c r="T173" s="27" t="s">
        <v>348</v>
      </c>
      <c r="U173" s="27" t="s">
        <v>6853</v>
      </c>
      <c r="V173" s="27" t="s">
        <v>3100</v>
      </c>
      <c r="W173" s="27" t="s">
        <v>18067</v>
      </c>
      <c r="X173" s="27" t="s">
        <v>20124</v>
      </c>
      <c r="Y173" s="28">
        <v>1</v>
      </c>
      <c r="Z173" s="28" t="s">
        <v>18154</v>
      </c>
      <c r="AA173" s="28" t="s">
        <v>18154</v>
      </c>
      <c r="AB173" s="28" t="s">
        <v>18154</v>
      </c>
      <c r="AC173" s="28" t="s">
        <v>18154</v>
      </c>
      <c r="AD173" s="28" t="s">
        <v>18154</v>
      </c>
      <c r="AE173" s="28" t="s">
        <v>18154</v>
      </c>
      <c r="AF173" s="28">
        <v>1</v>
      </c>
      <c r="AG173" s="28" t="s">
        <v>18154</v>
      </c>
      <c r="AH173" s="28" t="s">
        <v>18154</v>
      </c>
      <c r="AI173" s="28" t="s">
        <v>18154</v>
      </c>
      <c r="AJ173" s="28" t="s">
        <v>18154</v>
      </c>
      <c r="AK173" s="28" t="s">
        <v>18154</v>
      </c>
      <c r="AL173" s="28" t="s">
        <v>18154</v>
      </c>
      <c r="AM173" s="28" t="s">
        <v>20125</v>
      </c>
      <c r="AN173" s="50" t="s">
        <v>20126</v>
      </c>
      <c r="AO173" s="28" t="s">
        <v>18159</v>
      </c>
      <c r="AP173" s="28" t="s">
        <v>20127</v>
      </c>
      <c r="AQ173" s="28">
        <v>366</v>
      </c>
      <c r="AR173" s="28" t="s">
        <v>11</v>
      </c>
      <c r="AS173" s="50">
        <v>43990</v>
      </c>
      <c r="AT173" s="8">
        <v>3</v>
      </c>
      <c r="AU173" s="8">
        <v>1</v>
      </c>
      <c r="AV173" s="8" t="s">
        <v>18416</v>
      </c>
      <c r="AW173" s="8" t="s">
        <v>18154</v>
      </c>
      <c r="AX173" s="8" t="s">
        <v>18154</v>
      </c>
    </row>
    <row r="174" spans="1:50" x14ac:dyDescent="0.25">
      <c r="A174" s="4">
        <v>43990</v>
      </c>
      <c r="B174" s="2" t="s">
        <v>6</v>
      </c>
      <c r="C174" s="2" t="s">
        <v>18107</v>
      </c>
      <c r="D174" s="25">
        <v>6193</v>
      </c>
      <c r="E174" s="2"/>
      <c r="F174" s="2" t="s">
        <v>6037</v>
      </c>
      <c r="G174" s="2" t="s">
        <v>11</v>
      </c>
      <c r="H174" s="5">
        <v>0.30902777777777801</v>
      </c>
      <c r="I174" s="6">
        <v>0.47916666666666702</v>
      </c>
      <c r="J174" s="7" t="s">
        <v>18108</v>
      </c>
      <c r="K174" s="2" t="s">
        <v>258</v>
      </c>
      <c r="L174" s="2" t="s">
        <v>18107</v>
      </c>
      <c r="M174" s="2" t="s">
        <v>13</v>
      </c>
      <c r="N174" s="2" t="s">
        <v>18114</v>
      </c>
      <c r="O174" s="27" t="s">
        <v>11907</v>
      </c>
      <c r="P174" s="27">
        <v>777</v>
      </c>
      <c r="Q174" s="27" t="s">
        <v>336</v>
      </c>
      <c r="R174" s="27" t="s">
        <v>7151</v>
      </c>
      <c r="S174" s="27" t="s">
        <v>359</v>
      </c>
      <c r="T174" s="27" t="s">
        <v>348</v>
      </c>
      <c r="U174" s="27" t="s">
        <v>2433</v>
      </c>
      <c r="V174" s="27" t="s">
        <v>18095</v>
      </c>
      <c r="W174" s="27" t="s">
        <v>18067</v>
      </c>
      <c r="X174" s="27" t="s">
        <v>19627</v>
      </c>
      <c r="Y174" s="28">
        <v>1</v>
      </c>
      <c r="Z174" s="28" t="s">
        <v>18154</v>
      </c>
      <c r="AA174" s="28" t="s">
        <v>18154</v>
      </c>
      <c r="AB174" s="28" t="s">
        <v>18154</v>
      </c>
      <c r="AC174" s="28" t="s">
        <v>18154</v>
      </c>
      <c r="AD174" s="28" t="s">
        <v>18154</v>
      </c>
      <c r="AE174" s="28" t="s">
        <v>18154</v>
      </c>
      <c r="AF174" s="28">
        <v>1</v>
      </c>
      <c r="AG174" s="28" t="s">
        <v>18154</v>
      </c>
      <c r="AH174" s="28" t="s">
        <v>18154</v>
      </c>
      <c r="AI174" s="28" t="s">
        <v>18154</v>
      </c>
      <c r="AJ174" s="28" t="s">
        <v>18154</v>
      </c>
      <c r="AK174" s="28" t="s">
        <v>18154</v>
      </c>
      <c r="AL174" s="28" t="s">
        <v>18154</v>
      </c>
      <c r="AM174" s="28" t="s">
        <v>20249</v>
      </c>
      <c r="AN174" s="50" t="s">
        <v>20250</v>
      </c>
      <c r="AO174" s="28" t="s">
        <v>18159</v>
      </c>
      <c r="AP174" s="28" t="s">
        <v>20251</v>
      </c>
      <c r="AQ174" s="28">
        <v>376</v>
      </c>
      <c r="AR174" s="28" t="s">
        <v>11</v>
      </c>
      <c r="AS174" s="50">
        <v>43990</v>
      </c>
      <c r="AT174" s="8">
        <v>2</v>
      </c>
      <c r="AU174" s="8">
        <v>1</v>
      </c>
      <c r="AV174" s="8" t="s">
        <v>19264</v>
      </c>
      <c r="AW174" s="8" t="s">
        <v>18154</v>
      </c>
      <c r="AX174" s="8" t="s">
        <v>18154</v>
      </c>
    </row>
    <row r="175" spans="1:50" x14ac:dyDescent="0.25">
      <c r="A175" s="4">
        <v>43990</v>
      </c>
      <c r="B175" s="2" t="s">
        <v>6</v>
      </c>
      <c r="C175" s="2" t="s">
        <v>18107</v>
      </c>
      <c r="D175" s="25">
        <v>2458</v>
      </c>
      <c r="E175" s="2"/>
      <c r="F175" s="2" t="s">
        <v>6037</v>
      </c>
      <c r="G175" s="2" t="s">
        <v>11</v>
      </c>
      <c r="H175" s="5">
        <v>0.3125</v>
      </c>
      <c r="I175" s="6">
        <v>0.38194444444444398</v>
      </c>
      <c r="J175" s="7" t="s">
        <v>18108</v>
      </c>
      <c r="K175" s="2" t="s">
        <v>266</v>
      </c>
      <c r="L175" s="2" t="s">
        <v>18107</v>
      </c>
      <c r="M175" s="17">
        <v>333</v>
      </c>
      <c r="N175" s="2" t="s">
        <v>18504</v>
      </c>
      <c r="O175" s="27" t="s">
        <v>11907</v>
      </c>
      <c r="P175" s="27">
        <v>330</v>
      </c>
      <c r="Q175" s="27" t="s">
        <v>336</v>
      </c>
      <c r="R175" s="27" t="s">
        <v>7151</v>
      </c>
      <c r="S175" s="27" t="s">
        <v>359</v>
      </c>
      <c r="T175" s="27" t="s">
        <v>348</v>
      </c>
      <c r="U175" s="27" t="s">
        <v>566</v>
      </c>
      <c r="V175" s="27" t="s">
        <v>359</v>
      </c>
      <c r="W175" s="27" t="s">
        <v>348</v>
      </c>
      <c r="X175" s="27" t="s">
        <v>20259</v>
      </c>
      <c r="Y175" s="28">
        <v>1</v>
      </c>
      <c r="Z175" s="28" t="s">
        <v>18154</v>
      </c>
      <c r="AA175" s="28" t="s">
        <v>18154</v>
      </c>
      <c r="AB175" s="28" t="s">
        <v>18154</v>
      </c>
      <c r="AC175" s="28" t="s">
        <v>18154</v>
      </c>
      <c r="AD175" s="28" t="s">
        <v>18154</v>
      </c>
      <c r="AE175" s="28" t="s">
        <v>18154</v>
      </c>
      <c r="AF175" s="28">
        <v>1</v>
      </c>
      <c r="AG175" s="28" t="s">
        <v>18154</v>
      </c>
      <c r="AH175" s="28" t="s">
        <v>18154</v>
      </c>
      <c r="AI175" s="28" t="s">
        <v>18154</v>
      </c>
      <c r="AJ175" s="28" t="s">
        <v>18154</v>
      </c>
      <c r="AK175" s="28" t="s">
        <v>18154</v>
      </c>
      <c r="AL175" s="28" t="s">
        <v>18154</v>
      </c>
      <c r="AM175" s="28" t="s">
        <v>20264</v>
      </c>
      <c r="AN175" s="50" t="s">
        <v>20265</v>
      </c>
      <c r="AO175" s="28" t="s">
        <v>18159</v>
      </c>
      <c r="AP175" s="28" t="s">
        <v>20266</v>
      </c>
      <c r="AQ175" s="28">
        <v>377</v>
      </c>
      <c r="AR175" s="28" t="s">
        <v>11</v>
      </c>
      <c r="AS175" s="50">
        <v>43990</v>
      </c>
      <c r="AT175" s="8">
        <v>2</v>
      </c>
      <c r="AU175" s="8">
        <v>1</v>
      </c>
      <c r="AV175" s="8" t="s">
        <v>18420</v>
      </c>
      <c r="AW175" s="8" t="s">
        <v>18154</v>
      </c>
      <c r="AX175" s="8" t="s">
        <v>18154</v>
      </c>
    </row>
    <row r="176" spans="1:50" x14ac:dyDescent="0.25">
      <c r="A176" s="4">
        <v>43990</v>
      </c>
      <c r="B176" s="2" t="s">
        <v>6</v>
      </c>
      <c r="C176" s="2" t="s">
        <v>18107</v>
      </c>
      <c r="D176" s="25">
        <v>6079</v>
      </c>
      <c r="E176" s="2"/>
      <c r="F176" s="2" t="s">
        <v>6037</v>
      </c>
      <c r="G176" s="2" t="s">
        <v>20</v>
      </c>
      <c r="H176" s="5">
        <v>0.32291666666666702</v>
      </c>
      <c r="I176" s="6">
        <v>0.73611111111111105</v>
      </c>
      <c r="J176" s="7" t="s">
        <v>18108</v>
      </c>
      <c r="K176" s="2" t="s">
        <v>11</v>
      </c>
      <c r="L176" s="2" t="s">
        <v>18107</v>
      </c>
      <c r="M176" s="2" t="s">
        <v>13</v>
      </c>
      <c r="N176" s="2" t="s">
        <v>18114</v>
      </c>
      <c r="O176" s="27" t="s">
        <v>11907</v>
      </c>
      <c r="P176" s="27">
        <v>777</v>
      </c>
      <c r="Q176" s="27" t="s">
        <v>336</v>
      </c>
      <c r="R176" s="27" t="s">
        <v>17317</v>
      </c>
      <c r="S176" s="27" t="s">
        <v>934</v>
      </c>
      <c r="T176" s="27" t="s">
        <v>18066</v>
      </c>
      <c r="U176" s="27" t="s">
        <v>7151</v>
      </c>
      <c r="V176" s="27" t="s">
        <v>359</v>
      </c>
      <c r="W176" s="27" t="s">
        <v>348</v>
      </c>
      <c r="X176" s="27" t="s">
        <v>24942</v>
      </c>
      <c r="Y176" s="28">
        <v>1</v>
      </c>
      <c r="Z176" s="28" t="s">
        <v>18154</v>
      </c>
      <c r="AA176" s="28" t="s">
        <v>18154</v>
      </c>
      <c r="AB176" s="28" t="s">
        <v>18154</v>
      </c>
      <c r="AC176" s="28" t="s">
        <v>18154</v>
      </c>
      <c r="AD176" s="28" t="s">
        <v>18154</v>
      </c>
      <c r="AE176" s="28" t="s">
        <v>18154</v>
      </c>
      <c r="AF176" s="28" t="s">
        <v>18154</v>
      </c>
      <c r="AG176" s="28" t="s">
        <v>18154</v>
      </c>
      <c r="AH176" s="28" t="s">
        <v>18154</v>
      </c>
      <c r="AI176" s="28" t="s">
        <v>18154</v>
      </c>
      <c r="AJ176" s="28" t="s">
        <v>18154</v>
      </c>
      <c r="AK176" s="28" t="s">
        <v>18154</v>
      </c>
      <c r="AL176" s="28" t="s">
        <v>18154</v>
      </c>
      <c r="AM176" s="28" t="s">
        <v>20325</v>
      </c>
      <c r="AN176" s="50" t="s">
        <v>20326</v>
      </c>
      <c r="AO176" s="28" t="s">
        <v>18154</v>
      </c>
      <c r="AP176" s="28" t="s">
        <v>19370</v>
      </c>
      <c r="AQ176" s="28">
        <v>187</v>
      </c>
      <c r="AR176" s="28" t="s">
        <v>11</v>
      </c>
      <c r="AS176" s="50">
        <v>43989</v>
      </c>
      <c r="AT176" s="8">
        <v>3</v>
      </c>
      <c r="AU176" s="8">
        <v>3</v>
      </c>
      <c r="AV176" s="8" t="s">
        <v>18404</v>
      </c>
      <c r="AW176" s="8" t="s">
        <v>18405</v>
      </c>
      <c r="AX176" s="8" t="s">
        <v>24942</v>
      </c>
    </row>
    <row r="177" spans="1:50" x14ac:dyDescent="0.25">
      <c r="A177" s="4">
        <v>43990</v>
      </c>
      <c r="B177" s="2" t="s">
        <v>6</v>
      </c>
      <c r="C177" s="2" t="s">
        <v>18107</v>
      </c>
      <c r="D177" s="25">
        <v>6455</v>
      </c>
      <c r="E177" s="2"/>
      <c r="F177" s="2" t="s">
        <v>6037</v>
      </c>
      <c r="G177" s="2" t="s">
        <v>163</v>
      </c>
      <c r="H177" s="5">
        <v>0.32291666666666702</v>
      </c>
      <c r="I177" s="6">
        <v>0.48958333333333298</v>
      </c>
      <c r="J177" s="7" t="s">
        <v>18108</v>
      </c>
      <c r="K177" s="2" t="s">
        <v>141</v>
      </c>
      <c r="L177" s="2" t="s">
        <v>18107</v>
      </c>
      <c r="M177" s="2" t="s">
        <v>304</v>
      </c>
      <c r="N177" s="2" t="s">
        <v>18111</v>
      </c>
      <c r="O177" s="27" t="s">
        <v>335</v>
      </c>
      <c r="P177" s="27">
        <v>330</v>
      </c>
      <c r="Q177" s="27" t="s">
        <v>336</v>
      </c>
      <c r="R177" s="27" t="s">
        <v>7151</v>
      </c>
      <c r="S177" s="27" t="s">
        <v>359</v>
      </c>
      <c r="T177" s="27" t="s">
        <v>348</v>
      </c>
      <c r="U177" s="27" t="s">
        <v>8354</v>
      </c>
      <c r="V177" s="27" t="s">
        <v>1342</v>
      </c>
      <c r="W177" s="27" t="s">
        <v>350</v>
      </c>
      <c r="X177" s="27" t="s">
        <v>20333</v>
      </c>
      <c r="Y177" s="28">
        <v>1</v>
      </c>
      <c r="Z177" s="28" t="s">
        <v>18154</v>
      </c>
      <c r="AA177" s="28" t="s">
        <v>18154</v>
      </c>
      <c r="AB177" s="28" t="s">
        <v>18154</v>
      </c>
      <c r="AC177" s="28" t="s">
        <v>18154</v>
      </c>
      <c r="AD177" s="28" t="s">
        <v>18154</v>
      </c>
      <c r="AE177" s="28" t="s">
        <v>18154</v>
      </c>
      <c r="AF177" s="28">
        <v>1</v>
      </c>
      <c r="AG177" s="28" t="s">
        <v>18154</v>
      </c>
      <c r="AH177" s="28" t="s">
        <v>18154</v>
      </c>
      <c r="AI177" s="28" t="s">
        <v>18154</v>
      </c>
      <c r="AJ177" s="28" t="s">
        <v>18154</v>
      </c>
      <c r="AK177" s="28" t="s">
        <v>18154</v>
      </c>
      <c r="AL177" s="28" t="s">
        <v>18154</v>
      </c>
      <c r="AM177" s="28" t="s">
        <v>20334</v>
      </c>
      <c r="AN177" s="50" t="s">
        <v>20335</v>
      </c>
      <c r="AO177" s="28" t="s">
        <v>18159</v>
      </c>
      <c r="AP177" s="28" t="s">
        <v>20336</v>
      </c>
      <c r="AQ177" s="28">
        <v>379</v>
      </c>
      <c r="AR177" s="28" t="s">
        <v>163</v>
      </c>
      <c r="AS177" s="50">
        <v>43990</v>
      </c>
      <c r="AT177" s="8">
        <v>3</v>
      </c>
      <c r="AU177" s="8">
        <v>1</v>
      </c>
      <c r="AV177" s="8" t="s">
        <v>19274</v>
      </c>
      <c r="AW177" s="8" t="s">
        <v>18154</v>
      </c>
      <c r="AX177" s="8" t="s">
        <v>18154</v>
      </c>
    </row>
    <row r="178" spans="1:50" x14ac:dyDescent="0.25">
      <c r="A178" s="4">
        <v>43990</v>
      </c>
      <c r="B178" s="2" t="s">
        <v>6</v>
      </c>
      <c r="C178" s="2" t="s">
        <v>18107</v>
      </c>
      <c r="D178" s="25">
        <v>6521</v>
      </c>
      <c r="E178" s="2"/>
      <c r="F178" s="2" t="s">
        <v>6037</v>
      </c>
      <c r="G178" s="2" t="s">
        <v>89</v>
      </c>
      <c r="H178" s="5">
        <v>0.32986111111111099</v>
      </c>
      <c r="I178" s="6">
        <v>0.57638888888888895</v>
      </c>
      <c r="J178" s="7" t="s">
        <v>18108</v>
      </c>
      <c r="K178" s="2" t="s">
        <v>23</v>
      </c>
      <c r="L178" s="2" t="s">
        <v>18107</v>
      </c>
      <c r="M178" s="2" t="s">
        <v>304</v>
      </c>
      <c r="N178" s="2" t="s">
        <v>18111</v>
      </c>
      <c r="O178" s="27" t="s">
        <v>335</v>
      </c>
      <c r="P178" s="27">
        <v>330</v>
      </c>
      <c r="Q178" s="27" t="s">
        <v>336</v>
      </c>
      <c r="R178" s="27" t="s">
        <v>944</v>
      </c>
      <c r="S178" s="27" t="s">
        <v>939</v>
      </c>
      <c r="T178" s="27" t="s">
        <v>349</v>
      </c>
      <c r="U178" s="27" t="s">
        <v>12736</v>
      </c>
      <c r="V178" s="27" t="s">
        <v>429</v>
      </c>
      <c r="W178" s="27" t="s">
        <v>349</v>
      </c>
      <c r="X178" s="27" t="s">
        <v>18163</v>
      </c>
      <c r="Y178" s="28">
        <v>1</v>
      </c>
      <c r="Z178" s="28" t="s">
        <v>18154</v>
      </c>
      <c r="AA178" s="28" t="s">
        <v>18154</v>
      </c>
      <c r="AB178" s="28" t="s">
        <v>18154</v>
      </c>
      <c r="AC178" s="28" t="s">
        <v>18154</v>
      </c>
      <c r="AD178" s="28" t="s">
        <v>18154</v>
      </c>
      <c r="AE178" s="28" t="s">
        <v>18154</v>
      </c>
      <c r="AF178" s="28">
        <v>1</v>
      </c>
      <c r="AG178" s="28" t="s">
        <v>18154</v>
      </c>
      <c r="AH178" s="28" t="s">
        <v>18154</v>
      </c>
      <c r="AI178" s="28" t="s">
        <v>18154</v>
      </c>
      <c r="AJ178" s="28" t="s">
        <v>18154</v>
      </c>
      <c r="AK178" s="28" t="s">
        <v>18154</v>
      </c>
      <c r="AL178" s="28" t="s">
        <v>18154</v>
      </c>
      <c r="AM178" s="28" t="s">
        <v>20370</v>
      </c>
      <c r="AN178" s="50" t="s">
        <v>20371</v>
      </c>
      <c r="AO178" s="28" t="s">
        <v>18154</v>
      </c>
      <c r="AP178" s="28" t="s">
        <v>20372</v>
      </c>
      <c r="AQ178" s="28">
        <v>326</v>
      </c>
      <c r="AR178" s="28" t="s">
        <v>163</v>
      </c>
      <c r="AS178" s="50">
        <v>43990</v>
      </c>
      <c r="AT178" s="8">
        <v>4</v>
      </c>
      <c r="AU178" s="8">
        <v>2</v>
      </c>
      <c r="AV178" s="8" t="s">
        <v>19928</v>
      </c>
      <c r="AW178" s="8" t="s">
        <v>18154</v>
      </c>
      <c r="AX178" s="8" t="s">
        <v>18154</v>
      </c>
    </row>
    <row r="179" spans="1:50" x14ac:dyDescent="0.25">
      <c r="A179" s="4">
        <v>43990</v>
      </c>
      <c r="B179" s="2" t="s">
        <v>6</v>
      </c>
      <c r="C179" s="2" t="s">
        <v>18107</v>
      </c>
      <c r="D179" s="25">
        <v>6666</v>
      </c>
      <c r="E179" s="2"/>
      <c r="F179" s="2" t="s">
        <v>6037</v>
      </c>
      <c r="G179" s="2" t="s">
        <v>62</v>
      </c>
      <c r="H179" s="5">
        <v>0.35069444444444398</v>
      </c>
      <c r="I179" s="6">
        <v>0.76736111111111105</v>
      </c>
      <c r="J179" s="7" t="s">
        <v>18108</v>
      </c>
      <c r="K179" s="2" t="s">
        <v>163</v>
      </c>
      <c r="L179" s="2" t="s">
        <v>18109</v>
      </c>
      <c r="M179" s="2" t="s">
        <v>314</v>
      </c>
      <c r="N179" s="2" t="s">
        <v>18114</v>
      </c>
      <c r="O179" s="27" t="s">
        <v>335</v>
      </c>
      <c r="P179" s="27">
        <v>747</v>
      </c>
      <c r="Q179" s="27" t="s">
        <v>336</v>
      </c>
      <c r="R179" s="27" t="s">
        <v>6208</v>
      </c>
      <c r="S179" s="27" t="s">
        <v>2279</v>
      </c>
      <c r="T179" s="27" t="s">
        <v>349</v>
      </c>
      <c r="U179" s="27" t="s">
        <v>7151</v>
      </c>
      <c r="V179" s="27" t="s">
        <v>359</v>
      </c>
      <c r="W179" s="27" t="s">
        <v>348</v>
      </c>
      <c r="X179" s="27" t="s">
        <v>18224</v>
      </c>
      <c r="Y179" s="28">
        <v>1</v>
      </c>
      <c r="Z179" s="28" t="s">
        <v>18154</v>
      </c>
      <c r="AA179" s="28" t="s">
        <v>18154</v>
      </c>
      <c r="AB179" s="28" t="s">
        <v>18154</v>
      </c>
      <c r="AC179" s="28" t="s">
        <v>18154</v>
      </c>
      <c r="AD179" s="28" t="s">
        <v>18154</v>
      </c>
      <c r="AE179" s="28" t="s">
        <v>18154</v>
      </c>
      <c r="AF179" s="28" t="s">
        <v>18154</v>
      </c>
      <c r="AG179" s="28" t="s">
        <v>18154</v>
      </c>
      <c r="AH179" s="28" t="s">
        <v>18154</v>
      </c>
      <c r="AI179" s="28" t="s">
        <v>18154</v>
      </c>
      <c r="AJ179" s="28" t="s">
        <v>18154</v>
      </c>
      <c r="AK179" s="28" t="s">
        <v>18154</v>
      </c>
      <c r="AL179" s="28" t="s">
        <v>18154</v>
      </c>
      <c r="AM179" s="28" t="s">
        <v>20458</v>
      </c>
      <c r="AN179" s="50" t="s">
        <v>20459</v>
      </c>
      <c r="AO179" s="28" t="s">
        <v>18154</v>
      </c>
      <c r="AP179" s="28" t="s">
        <v>19126</v>
      </c>
      <c r="AQ179" s="28">
        <v>224</v>
      </c>
      <c r="AR179" s="28" t="s">
        <v>163</v>
      </c>
      <c r="AS179" s="50">
        <v>43989</v>
      </c>
      <c r="AT179" s="8">
        <v>3</v>
      </c>
      <c r="AU179" s="8">
        <v>3</v>
      </c>
      <c r="AV179" s="8" t="s">
        <v>24990</v>
      </c>
      <c r="AW179" s="8" t="s">
        <v>24991</v>
      </c>
      <c r="AX179" s="8" t="s">
        <v>18224</v>
      </c>
    </row>
    <row r="180" spans="1:50" x14ac:dyDescent="0.25">
      <c r="A180" s="4">
        <v>43990</v>
      </c>
      <c r="B180" s="2" t="s">
        <v>6</v>
      </c>
      <c r="C180" s="2" t="s">
        <v>18107</v>
      </c>
      <c r="D180" s="25">
        <v>6137</v>
      </c>
      <c r="E180" s="2"/>
      <c r="F180" s="2" t="s">
        <v>6037</v>
      </c>
      <c r="G180" s="2" t="s">
        <v>161</v>
      </c>
      <c r="H180" s="5">
        <v>0.38194444444444398</v>
      </c>
      <c r="I180" s="6">
        <v>0.57291666666666696</v>
      </c>
      <c r="J180" s="7" t="s">
        <v>18108</v>
      </c>
      <c r="K180" s="2" t="s">
        <v>11</v>
      </c>
      <c r="L180" s="2" t="s">
        <v>18107</v>
      </c>
      <c r="M180" s="2" t="s">
        <v>13</v>
      </c>
      <c r="N180" s="2" t="s">
        <v>18114</v>
      </c>
      <c r="O180" s="27" t="s">
        <v>11907</v>
      </c>
      <c r="P180" s="27">
        <v>777</v>
      </c>
      <c r="Q180" s="27" t="s">
        <v>336</v>
      </c>
      <c r="R180" s="27" t="s">
        <v>4493</v>
      </c>
      <c r="S180" s="27" t="s">
        <v>15578</v>
      </c>
      <c r="T180" s="27" t="s">
        <v>10370</v>
      </c>
      <c r="U180" s="27" t="s">
        <v>7151</v>
      </c>
      <c r="V180" s="27" t="s">
        <v>359</v>
      </c>
      <c r="W180" s="27" t="s">
        <v>348</v>
      </c>
      <c r="X180" s="27" t="s">
        <v>19095</v>
      </c>
      <c r="Y180" s="28">
        <v>1</v>
      </c>
      <c r="Z180" s="28" t="s">
        <v>18154</v>
      </c>
      <c r="AA180" s="28" t="s">
        <v>18154</v>
      </c>
      <c r="AB180" s="28" t="s">
        <v>18154</v>
      </c>
      <c r="AC180" s="28" t="s">
        <v>18154</v>
      </c>
      <c r="AD180" s="28" t="s">
        <v>18154</v>
      </c>
      <c r="AE180" s="28" t="s">
        <v>18154</v>
      </c>
      <c r="AF180" s="28" t="s">
        <v>18154</v>
      </c>
      <c r="AG180" s="28" t="s">
        <v>18154</v>
      </c>
      <c r="AH180" s="28" t="s">
        <v>18154</v>
      </c>
      <c r="AI180" s="28" t="s">
        <v>18154</v>
      </c>
      <c r="AJ180" s="28" t="s">
        <v>18154</v>
      </c>
      <c r="AK180" s="28" t="s">
        <v>18154</v>
      </c>
      <c r="AL180" s="28" t="s">
        <v>18154</v>
      </c>
      <c r="AM180" s="28" t="s">
        <v>20652</v>
      </c>
      <c r="AN180" s="50" t="s">
        <v>20653</v>
      </c>
      <c r="AO180" s="28" t="s">
        <v>18154</v>
      </c>
      <c r="AP180" s="28" t="s">
        <v>20654</v>
      </c>
      <c r="AQ180" s="28">
        <v>336</v>
      </c>
      <c r="AR180" s="28" t="s">
        <v>11</v>
      </c>
      <c r="AS180" s="50">
        <v>43990</v>
      </c>
      <c r="AT180" s="8">
        <v>2</v>
      </c>
      <c r="AU180" s="8">
        <v>2</v>
      </c>
      <c r="AV180" s="8" t="s">
        <v>18419</v>
      </c>
      <c r="AW180" s="8" t="s">
        <v>18426</v>
      </c>
      <c r="AX180" s="8" t="s">
        <v>19095</v>
      </c>
    </row>
    <row r="181" spans="1:50" x14ac:dyDescent="0.25">
      <c r="A181" s="4">
        <v>43990</v>
      </c>
      <c r="B181" s="2" t="s">
        <v>6</v>
      </c>
      <c r="C181" s="2" t="s">
        <v>18107</v>
      </c>
      <c r="D181" s="25">
        <v>6177</v>
      </c>
      <c r="E181" s="2"/>
      <c r="F181" s="2" t="s">
        <v>6037</v>
      </c>
      <c r="G181" s="2" t="s">
        <v>152</v>
      </c>
      <c r="H181" s="5">
        <v>0.38541666666666702</v>
      </c>
      <c r="I181" s="6">
        <v>0.63541666666666696</v>
      </c>
      <c r="J181" s="7" t="s">
        <v>18108</v>
      </c>
      <c r="K181" s="2" t="s">
        <v>11</v>
      </c>
      <c r="L181" s="2" t="s">
        <v>18107</v>
      </c>
      <c r="M181" s="2" t="s">
        <v>13</v>
      </c>
      <c r="N181" s="2" t="s">
        <v>18114</v>
      </c>
      <c r="O181" s="27" t="s">
        <v>11907</v>
      </c>
      <c r="P181" s="27">
        <v>777</v>
      </c>
      <c r="Q181" s="27" t="s">
        <v>336</v>
      </c>
      <c r="R181" s="27" t="s">
        <v>8921</v>
      </c>
      <c r="S181" s="27" t="s">
        <v>441</v>
      </c>
      <c r="T181" s="27" t="s">
        <v>10370</v>
      </c>
      <c r="U181" s="27" t="s">
        <v>7151</v>
      </c>
      <c r="V181" s="27" t="s">
        <v>359</v>
      </c>
      <c r="W181" s="27" t="s">
        <v>348</v>
      </c>
      <c r="X181" s="27" t="s">
        <v>24939</v>
      </c>
      <c r="Y181" s="28">
        <v>1</v>
      </c>
      <c r="Z181" s="28" t="s">
        <v>18154</v>
      </c>
      <c r="AA181" s="28" t="s">
        <v>18154</v>
      </c>
      <c r="AB181" s="28" t="s">
        <v>18154</v>
      </c>
      <c r="AC181" s="28" t="s">
        <v>18154</v>
      </c>
      <c r="AD181" s="28" t="s">
        <v>18154</v>
      </c>
      <c r="AE181" s="28" t="s">
        <v>18154</v>
      </c>
      <c r="AF181" s="28" t="s">
        <v>18154</v>
      </c>
      <c r="AG181" s="28" t="s">
        <v>18154</v>
      </c>
      <c r="AH181" s="28" t="s">
        <v>18154</v>
      </c>
      <c r="AI181" s="28" t="s">
        <v>18154</v>
      </c>
      <c r="AJ181" s="28" t="s">
        <v>18154</v>
      </c>
      <c r="AK181" s="28" t="s">
        <v>18154</v>
      </c>
      <c r="AL181" s="28" t="s">
        <v>18154</v>
      </c>
      <c r="AM181" s="28" t="s">
        <v>20686</v>
      </c>
      <c r="AN181" s="50" t="s">
        <v>20687</v>
      </c>
      <c r="AO181" s="28" t="s">
        <v>18154</v>
      </c>
      <c r="AP181" s="28" t="s">
        <v>19114</v>
      </c>
      <c r="AQ181" s="28">
        <v>185</v>
      </c>
      <c r="AR181" s="28" t="s">
        <v>11</v>
      </c>
      <c r="AS181" s="50">
        <v>43989</v>
      </c>
      <c r="AT181" s="8">
        <v>4</v>
      </c>
      <c r="AU181" s="8">
        <v>4</v>
      </c>
      <c r="AV181" s="8" t="s">
        <v>18399</v>
      </c>
      <c r="AW181" s="8" t="s">
        <v>18390</v>
      </c>
      <c r="AX181" s="8" t="s">
        <v>24939</v>
      </c>
    </row>
    <row r="182" spans="1:50" x14ac:dyDescent="0.25">
      <c r="A182" s="4">
        <v>43990</v>
      </c>
      <c r="B182" s="2" t="s">
        <v>6</v>
      </c>
      <c r="C182" s="2" t="s">
        <v>18107</v>
      </c>
      <c r="D182" s="25">
        <v>6620</v>
      </c>
      <c r="E182" s="2"/>
      <c r="F182" s="2" t="s">
        <v>6037</v>
      </c>
      <c r="G182" s="2" t="s">
        <v>305</v>
      </c>
      <c r="H182" s="5">
        <v>0.38888888888888901</v>
      </c>
      <c r="I182" s="6">
        <v>0.51736111111111105</v>
      </c>
      <c r="J182" s="7" t="s">
        <v>18108</v>
      </c>
      <c r="K182" s="2" t="s">
        <v>163</v>
      </c>
      <c r="L182" s="2" t="s">
        <v>18106</v>
      </c>
      <c r="M182" s="2" t="s">
        <v>307</v>
      </c>
      <c r="N182" s="2" t="s">
        <v>18114</v>
      </c>
      <c r="O182" s="27" t="s">
        <v>335</v>
      </c>
      <c r="P182" s="27">
        <v>310</v>
      </c>
      <c r="Q182" s="27" t="s">
        <v>336</v>
      </c>
      <c r="R182" s="27" t="s">
        <v>10396</v>
      </c>
      <c r="S182" s="27" t="s">
        <v>1038</v>
      </c>
      <c r="T182" s="27" t="s">
        <v>18068</v>
      </c>
      <c r="U182" s="27" t="s">
        <v>7151</v>
      </c>
      <c r="V182" s="27" t="s">
        <v>359</v>
      </c>
      <c r="W182" s="27" t="s">
        <v>348</v>
      </c>
      <c r="X182" s="27" t="s">
        <v>18187</v>
      </c>
      <c r="Y182" s="28">
        <v>1</v>
      </c>
      <c r="Z182" s="28" t="s">
        <v>18154</v>
      </c>
      <c r="AA182" s="28" t="s">
        <v>18154</v>
      </c>
      <c r="AB182" s="28" t="s">
        <v>18154</v>
      </c>
      <c r="AC182" s="28" t="s">
        <v>18154</v>
      </c>
      <c r="AD182" s="28" t="s">
        <v>18154</v>
      </c>
      <c r="AE182" s="28" t="s">
        <v>18154</v>
      </c>
      <c r="AF182" s="28" t="s">
        <v>18154</v>
      </c>
      <c r="AG182" s="28" t="s">
        <v>18154</v>
      </c>
      <c r="AH182" s="28" t="s">
        <v>18154</v>
      </c>
      <c r="AI182" s="28" t="s">
        <v>18154</v>
      </c>
      <c r="AJ182" s="28" t="s">
        <v>18154</v>
      </c>
      <c r="AK182" s="28" t="s">
        <v>18154</v>
      </c>
      <c r="AL182" s="28" t="s">
        <v>18154</v>
      </c>
      <c r="AM182" s="28" t="s">
        <v>20703</v>
      </c>
      <c r="AN182" s="50" t="s">
        <v>20704</v>
      </c>
      <c r="AO182" s="28" t="s">
        <v>18154</v>
      </c>
      <c r="AP182" s="28" t="s">
        <v>20705</v>
      </c>
      <c r="AQ182" s="28">
        <v>346</v>
      </c>
      <c r="AR182" s="28" t="s">
        <v>163</v>
      </c>
      <c r="AS182" s="50">
        <v>43990</v>
      </c>
      <c r="AT182" s="8">
        <v>2</v>
      </c>
      <c r="AU182" s="8">
        <v>2</v>
      </c>
      <c r="AV182" s="8" t="s">
        <v>20083</v>
      </c>
      <c r="AW182" s="8" t="s">
        <v>20084</v>
      </c>
      <c r="AX182" s="8" t="s">
        <v>18187</v>
      </c>
    </row>
    <row r="183" spans="1:50" x14ac:dyDescent="0.25">
      <c r="A183" s="4">
        <v>43990</v>
      </c>
      <c r="B183" s="2" t="s">
        <v>6</v>
      </c>
      <c r="C183" s="2" t="s">
        <v>18107</v>
      </c>
      <c r="D183" s="25">
        <v>6157</v>
      </c>
      <c r="E183" s="2"/>
      <c r="F183" s="2" t="s">
        <v>6037</v>
      </c>
      <c r="G183" s="2" t="s">
        <v>11</v>
      </c>
      <c r="H183" s="5">
        <v>0.39236111111111099</v>
      </c>
      <c r="I183" s="6">
        <v>0.49652777777777801</v>
      </c>
      <c r="J183" s="7" t="s">
        <v>18108</v>
      </c>
      <c r="K183" s="2" t="s">
        <v>145</v>
      </c>
      <c r="L183" s="2" t="s">
        <v>18107</v>
      </c>
      <c r="M183" s="2" t="s">
        <v>13</v>
      </c>
      <c r="N183" s="2" t="s">
        <v>18114</v>
      </c>
      <c r="O183" s="27" t="s">
        <v>11907</v>
      </c>
      <c r="P183" s="27">
        <v>777</v>
      </c>
      <c r="Q183" s="27" t="s">
        <v>336</v>
      </c>
      <c r="R183" s="27" t="s">
        <v>7151</v>
      </c>
      <c r="S183" s="27" t="s">
        <v>359</v>
      </c>
      <c r="T183" s="27" t="s">
        <v>348</v>
      </c>
      <c r="U183" s="27" t="s">
        <v>2894</v>
      </c>
      <c r="V183" s="27" t="s">
        <v>372</v>
      </c>
      <c r="W183" s="27" t="s">
        <v>350</v>
      </c>
      <c r="X183" s="27" t="s">
        <v>20730</v>
      </c>
      <c r="Y183" s="28">
        <v>1</v>
      </c>
      <c r="Z183" s="28" t="s">
        <v>18154</v>
      </c>
      <c r="AA183" s="28" t="s">
        <v>18154</v>
      </c>
      <c r="AB183" s="28" t="s">
        <v>18154</v>
      </c>
      <c r="AC183" s="28" t="s">
        <v>18154</v>
      </c>
      <c r="AD183" s="28" t="s">
        <v>18154</v>
      </c>
      <c r="AE183" s="28" t="s">
        <v>18154</v>
      </c>
      <c r="AF183" s="28">
        <v>1</v>
      </c>
      <c r="AG183" s="28" t="s">
        <v>18154</v>
      </c>
      <c r="AH183" s="28" t="s">
        <v>18154</v>
      </c>
      <c r="AI183" s="28" t="s">
        <v>18154</v>
      </c>
      <c r="AJ183" s="28" t="s">
        <v>18154</v>
      </c>
      <c r="AK183" s="28" t="s">
        <v>18154</v>
      </c>
      <c r="AL183" s="28" t="s">
        <v>18154</v>
      </c>
      <c r="AM183" s="28" t="s">
        <v>20734</v>
      </c>
      <c r="AN183" s="50" t="s">
        <v>20735</v>
      </c>
      <c r="AO183" s="28" t="s">
        <v>18159</v>
      </c>
      <c r="AP183" s="28" t="s">
        <v>20736</v>
      </c>
      <c r="AQ183" s="28">
        <v>412</v>
      </c>
      <c r="AR183" s="28" t="s">
        <v>11</v>
      </c>
      <c r="AS183" s="50">
        <v>43990</v>
      </c>
      <c r="AT183" s="8">
        <v>2</v>
      </c>
      <c r="AU183" s="8">
        <v>1</v>
      </c>
      <c r="AV183" s="8" t="s">
        <v>19342</v>
      </c>
      <c r="AW183" s="8" t="s">
        <v>18154</v>
      </c>
      <c r="AX183" s="8" t="s">
        <v>18154</v>
      </c>
    </row>
    <row r="184" spans="1:50" x14ac:dyDescent="0.25">
      <c r="A184" s="4">
        <v>43990</v>
      </c>
      <c r="B184" s="2" t="s">
        <v>6</v>
      </c>
      <c r="C184" s="2" t="s">
        <v>18107</v>
      </c>
      <c r="D184" s="25">
        <v>6438</v>
      </c>
      <c r="E184" s="2"/>
      <c r="F184" s="2" t="s">
        <v>6037</v>
      </c>
      <c r="G184" s="2" t="s">
        <v>305</v>
      </c>
      <c r="H184" s="5">
        <v>0.39236111111111099</v>
      </c>
      <c r="I184" s="6">
        <v>0.52083333333333304</v>
      </c>
      <c r="J184" s="7" t="s">
        <v>18108</v>
      </c>
      <c r="K184" s="2" t="s">
        <v>163</v>
      </c>
      <c r="L184" s="2" t="s">
        <v>18107</v>
      </c>
      <c r="M184" s="2" t="s">
        <v>308</v>
      </c>
      <c r="N184" s="2" t="s">
        <v>18111</v>
      </c>
      <c r="O184" s="27" t="s">
        <v>335</v>
      </c>
      <c r="P184" s="27">
        <v>777</v>
      </c>
      <c r="Q184" s="27" t="s">
        <v>336</v>
      </c>
      <c r="R184" s="27" t="s">
        <v>10396</v>
      </c>
      <c r="S184" s="27" t="s">
        <v>1038</v>
      </c>
      <c r="T184" s="27" t="s">
        <v>18068</v>
      </c>
      <c r="U184" s="27" t="s">
        <v>7151</v>
      </c>
      <c r="V184" s="27" t="s">
        <v>359</v>
      </c>
      <c r="W184" s="27" t="s">
        <v>348</v>
      </c>
      <c r="X184" s="27" t="s">
        <v>18153</v>
      </c>
      <c r="Y184" s="28">
        <v>1</v>
      </c>
      <c r="Z184" s="28" t="s">
        <v>18154</v>
      </c>
      <c r="AA184" s="28" t="s">
        <v>18154</v>
      </c>
      <c r="AB184" s="28" t="s">
        <v>18154</v>
      </c>
      <c r="AC184" s="28" t="s">
        <v>18154</v>
      </c>
      <c r="AD184" s="28" t="s">
        <v>18154</v>
      </c>
      <c r="AE184" s="28" t="s">
        <v>18154</v>
      </c>
      <c r="AF184" s="28" t="s">
        <v>18154</v>
      </c>
      <c r="AG184" s="28" t="s">
        <v>18154</v>
      </c>
      <c r="AH184" s="28" t="s">
        <v>18154</v>
      </c>
      <c r="AI184" s="28" t="s">
        <v>18154</v>
      </c>
      <c r="AJ184" s="28" t="s">
        <v>18154</v>
      </c>
      <c r="AK184" s="28" t="s">
        <v>18154</v>
      </c>
      <c r="AL184" s="28" t="s">
        <v>18154</v>
      </c>
      <c r="AM184" s="28" t="s">
        <v>18185</v>
      </c>
      <c r="AN184" s="50" t="s">
        <v>18186</v>
      </c>
      <c r="AO184" s="28" t="s">
        <v>18154</v>
      </c>
      <c r="AP184" s="28" t="s">
        <v>20738</v>
      </c>
      <c r="AQ184" s="28" t="s">
        <v>18155</v>
      </c>
      <c r="AR184" s="28" t="s">
        <v>18155</v>
      </c>
      <c r="AS184" s="50" t="s">
        <v>18155</v>
      </c>
      <c r="AT184" s="8" t="s">
        <v>18154</v>
      </c>
      <c r="AU184" s="8">
        <v>135</v>
      </c>
      <c r="AV184" s="8" t="s">
        <v>20100</v>
      </c>
      <c r="AW184" s="8" t="s">
        <v>18157</v>
      </c>
      <c r="AX184" s="8" t="s">
        <v>18155</v>
      </c>
    </row>
    <row r="185" spans="1:50" x14ac:dyDescent="0.25">
      <c r="A185" s="4">
        <v>43990</v>
      </c>
      <c r="B185" s="2" t="s">
        <v>6</v>
      </c>
      <c r="C185" s="2" t="s">
        <v>18107</v>
      </c>
      <c r="D185" s="25">
        <v>6111</v>
      </c>
      <c r="E185" s="2"/>
      <c r="F185" s="2" t="s">
        <v>6037</v>
      </c>
      <c r="G185" s="2" t="s">
        <v>100</v>
      </c>
      <c r="H185" s="5">
        <v>0.42361111111111099</v>
      </c>
      <c r="I185" s="6">
        <v>0.50694444444444398</v>
      </c>
      <c r="J185" s="7" t="s">
        <v>18108</v>
      </c>
      <c r="K185" s="2" t="s">
        <v>240</v>
      </c>
      <c r="L185" s="2" t="s">
        <v>18107</v>
      </c>
      <c r="M185" s="2" t="s">
        <v>44</v>
      </c>
      <c r="N185" s="2" t="s">
        <v>18114</v>
      </c>
      <c r="O185" s="27" t="s">
        <v>11907</v>
      </c>
      <c r="P185" s="27">
        <v>330</v>
      </c>
      <c r="Q185" s="27" t="s">
        <v>336</v>
      </c>
      <c r="R185" s="27" t="s">
        <v>6853</v>
      </c>
      <c r="S185" s="27" t="s">
        <v>3100</v>
      </c>
      <c r="T185" s="27" t="s">
        <v>18067</v>
      </c>
      <c r="U185" s="27" t="s">
        <v>12549</v>
      </c>
      <c r="V185" s="27" t="s">
        <v>18102</v>
      </c>
      <c r="W185" s="27" t="s">
        <v>18067</v>
      </c>
      <c r="X185" s="27" t="s">
        <v>20124</v>
      </c>
      <c r="Y185" s="28">
        <v>1</v>
      </c>
      <c r="Z185" s="28" t="s">
        <v>18154</v>
      </c>
      <c r="AA185" s="28" t="s">
        <v>18154</v>
      </c>
      <c r="AB185" s="28" t="s">
        <v>18154</v>
      </c>
      <c r="AC185" s="28" t="s">
        <v>18154</v>
      </c>
      <c r="AD185" s="28" t="s">
        <v>18154</v>
      </c>
      <c r="AE185" s="28" t="s">
        <v>18154</v>
      </c>
      <c r="AF185" s="28">
        <v>1</v>
      </c>
      <c r="AG185" s="28" t="s">
        <v>18154</v>
      </c>
      <c r="AH185" s="28" t="s">
        <v>18154</v>
      </c>
      <c r="AI185" s="28" t="s">
        <v>18154</v>
      </c>
      <c r="AJ185" s="28" t="s">
        <v>18154</v>
      </c>
      <c r="AK185" s="28" t="s">
        <v>18154</v>
      </c>
      <c r="AL185" s="28" t="s">
        <v>18154</v>
      </c>
      <c r="AM185" s="28" t="s">
        <v>21028</v>
      </c>
      <c r="AN185" s="50" t="s">
        <v>21029</v>
      </c>
      <c r="AO185" s="28" t="s">
        <v>18154</v>
      </c>
      <c r="AP185" s="28" t="s">
        <v>21030</v>
      </c>
      <c r="AQ185" s="28">
        <v>366</v>
      </c>
      <c r="AR185" s="28" t="s">
        <v>11</v>
      </c>
      <c r="AS185" s="50">
        <v>43990</v>
      </c>
      <c r="AT185" s="8">
        <v>3</v>
      </c>
      <c r="AU185" s="8">
        <v>2</v>
      </c>
      <c r="AV185" s="8" t="s">
        <v>18421</v>
      </c>
      <c r="AW185" s="8" t="s">
        <v>18154</v>
      </c>
      <c r="AX185" s="8" t="s">
        <v>18154</v>
      </c>
    </row>
    <row r="186" spans="1:50" x14ac:dyDescent="0.25">
      <c r="A186" s="4">
        <v>43990</v>
      </c>
      <c r="B186" s="2" t="s">
        <v>6</v>
      </c>
      <c r="C186" s="2" t="s">
        <v>18107</v>
      </c>
      <c r="D186" s="25">
        <v>2834</v>
      </c>
      <c r="E186" s="2"/>
      <c r="F186" s="2" t="s">
        <v>6037</v>
      </c>
      <c r="G186" s="2" t="s">
        <v>11</v>
      </c>
      <c r="H186" s="5">
        <v>0.42708333333333298</v>
      </c>
      <c r="I186" s="6">
        <v>0.50347222222222199</v>
      </c>
      <c r="J186" s="7" t="s">
        <v>18108</v>
      </c>
      <c r="K186" s="2" t="s">
        <v>69</v>
      </c>
      <c r="L186" s="2" t="s">
        <v>18107</v>
      </c>
      <c r="M186" s="17">
        <v>333</v>
      </c>
      <c r="N186" s="2" t="s">
        <v>18504</v>
      </c>
      <c r="O186" s="27" t="s">
        <v>11907</v>
      </c>
      <c r="P186" s="27">
        <v>330</v>
      </c>
      <c r="Q186" s="27" t="s">
        <v>336</v>
      </c>
      <c r="R186" s="27" t="s">
        <v>7151</v>
      </c>
      <c r="S186" s="27" t="s">
        <v>359</v>
      </c>
      <c r="T186" s="27" t="s">
        <v>348</v>
      </c>
      <c r="U186" s="27" t="s">
        <v>15574</v>
      </c>
      <c r="V186" s="27" t="s">
        <v>359</v>
      </c>
      <c r="W186" s="27" t="s">
        <v>348</v>
      </c>
      <c r="X186" s="27" t="s">
        <v>20111</v>
      </c>
      <c r="Y186" s="28">
        <v>1</v>
      </c>
      <c r="Z186" s="28" t="s">
        <v>18154</v>
      </c>
      <c r="AA186" s="28" t="s">
        <v>18154</v>
      </c>
      <c r="AB186" s="28" t="s">
        <v>18154</v>
      </c>
      <c r="AC186" s="28" t="s">
        <v>18154</v>
      </c>
      <c r="AD186" s="28" t="s">
        <v>18154</v>
      </c>
      <c r="AE186" s="28" t="s">
        <v>18154</v>
      </c>
      <c r="AF186" s="28">
        <v>1</v>
      </c>
      <c r="AG186" s="28" t="s">
        <v>18154</v>
      </c>
      <c r="AH186" s="28" t="s">
        <v>18154</v>
      </c>
      <c r="AI186" s="28" t="s">
        <v>18154</v>
      </c>
      <c r="AJ186" s="28" t="s">
        <v>18154</v>
      </c>
      <c r="AK186" s="28" t="s">
        <v>18154</v>
      </c>
      <c r="AL186" s="28" t="s">
        <v>18154</v>
      </c>
      <c r="AM186" s="28" t="s">
        <v>21041</v>
      </c>
      <c r="AN186" s="50" t="s">
        <v>21042</v>
      </c>
      <c r="AO186" s="28" t="s">
        <v>18159</v>
      </c>
      <c r="AP186" s="28" t="s">
        <v>21043</v>
      </c>
      <c r="AQ186" s="28">
        <v>430</v>
      </c>
      <c r="AR186" s="28" t="s">
        <v>11</v>
      </c>
      <c r="AS186" s="50">
        <v>43990</v>
      </c>
      <c r="AT186" s="8">
        <v>2</v>
      </c>
      <c r="AU186" s="8">
        <v>1</v>
      </c>
      <c r="AV186" s="8" t="s">
        <v>19361</v>
      </c>
      <c r="AW186" s="8" t="s">
        <v>18154</v>
      </c>
      <c r="AX186" s="8" t="s">
        <v>18154</v>
      </c>
    </row>
    <row r="187" spans="1:50" x14ac:dyDescent="0.25">
      <c r="A187" s="4">
        <v>43990</v>
      </c>
      <c r="B187" s="2" t="s">
        <v>6</v>
      </c>
      <c r="C187" s="2" t="s">
        <v>18107</v>
      </c>
      <c r="D187" s="25">
        <v>6435</v>
      </c>
      <c r="E187" s="2"/>
      <c r="F187" s="2" t="s">
        <v>6037</v>
      </c>
      <c r="G187" s="2" t="s">
        <v>316</v>
      </c>
      <c r="H187" s="5">
        <v>0.42708333333333298</v>
      </c>
      <c r="I187" s="6">
        <v>0.52777777777777801</v>
      </c>
      <c r="J187" s="7" t="s">
        <v>18108</v>
      </c>
      <c r="K187" s="2" t="s">
        <v>25</v>
      </c>
      <c r="L187" s="2" t="s">
        <v>18107</v>
      </c>
      <c r="M187" s="2" t="s">
        <v>308</v>
      </c>
      <c r="N187" s="2" t="s">
        <v>18111</v>
      </c>
      <c r="O187" s="27" t="s">
        <v>335</v>
      </c>
      <c r="P187" s="27">
        <v>777</v>
      </c>
      <c r="Q187" s="27" t="s">
        <v>336</v>
      </c>
      <c r="R187" s="27" t="s">
        <v>1576</v>
      </c>
      <c r="S187" s="27" t="s">
        <v>516</v>
      </c>
      <c r="T187" s="27" t="s">
        <v>18066</v>
      </c>
      <c r="U187" s="27" t="s">
        <v>415</v>
      </c>
      <c r="V187" s="27" t="s">
        <v>18092</v>
      </c>
      <c r="W187" s="27" t="s">
        <v>18066</v>
      </c>
      <c r="X187" s="27" t="s">
        <v>18326</v>
      </c>
      <c r="Y187" s="28">
        <v>1</v>
      </c>
      <c r="Z187" s="28" t="s">
        <v>18154</v>
      </c>
      <c r="AA187" s="28" t="s">
        <v>18154</v>
      </c>
      <c r="AB187" s="28" t="s">
        <v>18154</v>
      </c>
      <c r="AC187" s="28" t="s">
        <v>18154</v>
      </c>
      <c r="AD187" s="28" t="s">
        <v>18154</v>
      </c>
      <c r="AE187" s="28" t="s">
        <v>18154</v>
      </c>
      <c r="AF187" s="28" t="s">
        <v>18154</v>
      </c>
      <c r="AG187" s="28" t="s">
        <v>18154</v>
      </c>
      <c r="AH187" s="28" t="s">
        <v>18154</v>
      </c>
      <c r="AI187" s="28" t="s">
        <v>18154</v>
      </c>
      <c r="AJ187" s="28" t="s">
        <v>18154</v>
      </c>
      <c r="AK187" s="28" t="s">
        <v>18154</v>
      </c>
      <c r="AL187" s="28">
        <v>1</v>
      </c>
      <c r="AM187" s="28" t="s">
        <v>21062</v>
      </c>
      <c r="AN187" s="50" t="s">
        <v>21063</v>
      </c>
      <c r="AO187" s="28" t="s">
        <v>18154</v>
      </c>
      <c r="AP187" s="28" t="s">
        <v>19218</v>
      </c>
      <c r="AQ187" s="28">
        <v>223</v>
      </c>
      <c r="AR187" s="28" t="s">
        <v>163</v>
      </c>
      <c r="AS187" s="50">
        <v>43989</v>
      </c>
      <c r="AT187" s="8">
        <v>4</v>
      </c>
      <c r="AU187" s="8">
        <v>3</v>
      </c>
      <c r="AV187" s="8" t="s">
        <v>24992</v>
      </c>
      <c r="AW187" s="8" t="s">
        <v>18154</v>
      </c>
      <c r="AX187" s="8" t="s">
        <v>18154</v>
      </c>
    </row>
    <row r="188" spans="1:50" x14ac:dyDescent="0.25">
      <c r="A188" s="4">
        <v>43990</v>
      </c>
      <c r="B188" s="2" t="s">
        <v>6</v>
      </c>
      <c r="C188" s="2" t="s">
        <v>18107</v>
      </c>
      <c r="D188" s="25">
        <v>6140</v>
      </c>
      <c r="E188" s="2"/>
      <c r="F188" s="2" t="s">
        <v>6037</v>
      </c>
      <c r="G188" s="2" t="s">
        <v>258</v>
      </c>
      <c r="H188" s="5">
        <v>0.4375</v>
      </c>
      <c r="I188" s="6">
        <v>0.59722222222222199</v>
      </c>
      <c r="J188" s="7" t="s">
        <v>18108</v>
      </c>
      <c r="K188" s="2" t="s">
        <v>11</v>
      </c>
      <c r="L188" s="2" t="s">
        <v>18107</v>
      </c>
      <c r="M188" s="2" t="s">
        <v>13</v>
      </c>
      <c r="N188" s="2" t="s">
        <v>18114</v>
      </c>
      <c r="O188" s="27" t="s">
        <v>11907</v>
      </c>
      <c r="P188" s="27">
        <v>777</v>
      </c>
      <c r="Q188" s="27" t="s">
        <v>336</v>
      </c>
      <c r="R188" s="27" t="s">
        <v>2433</v>
      </c>
      <c r="S188" s="27" t="s">
        <v>18095</v>
      </c>
      <c r="T188" s="27" t="s">
        <v>18067</v>
      </c>
      <c r="U188" s="27" t="s">
        <v>7151</v>
      </c>
      <c r="V188" s="27" t="s">
        <v>359</v>
      </c>
      <c r="W188" s="27" t="s">
        <v>348</v>
      </c>
      <c r="X188" s="27" t="s">
        <v>19627</v>
      </c>
      <c r="Y188" s="28">
        <v>1</v>
      </c>
      <c r="Z188" s="28" t="s">
        <v>18154</v>
      </c>
      <c r="AA188" s="28" t="s">
        <v>18154</v>
      </c>
      <c r="AB188" s="28" t="s">
        <v>18154</v>
      </c>
      <c r="AC188" s="28" t="s">
        <v>18154</v>
      </c>
      <c r="AD188" s="28" t="s">
        <v>18154</v>
      </c>
      <c r="AE188" s="28" t="s">
        <v>18154</v>
      </c>
      <c r="AF188" s="28" t="s">
        <v>18154</v>
      </c>
      <c r="AG188" s="28" t="s">
        <v>18154</v>
      </c>
      <c r="AH188" s="28" t="s">
        <v>18154</v>
      </c>
      <c r="AI188" s="28" t="s">
        <v>18154</v>
      </c>
      <c r="AJ188" s="28" t="s">
        <v>18154</v>
      </c>
      <c r="AK188" s="28" t="s">
        <v>18154</v>
      </c>
      <c r="AL188" s="28" t="s">
        <v>18154</v>
      </c>
      <c r="AM188" s="28" t="s">
        <v>21152</v>
      </c>
      <c r="AN188" s="50" t="s">
        <v>21153</v>
      </c>
      <c r="AO188" s="28" t="s">
        <v>18154</v>
      </c>
      <c r="AP188" s="28" t="s">
        <v>21154</v>
      </c>
      <c r="AQ188" s="28">
        <v>347</v>
      </c>
      <c r="AR188" s="28" t="s">
        <v>11</v>
      </c>
      <c r="AS188" s="50">
        <v>43990</v>
      </c>
      <c r="AT188" s="8">
        <v>2</v>
      </c>
      <c r="AU188" s="8">
        <v>2</v>
      </c>
      <c r="AV188" s="8" t="s">
        <v>20060</v>
      </c>
      <c r="AW188" s="8" t="s">
        <v>20061</v>
      </c>
      <c r="AX188" s="8" t="s">
        <v>19627</v>
      </c>
    </row>
    <row r="189" spans="1:50" x14ac:dyDescent="0.25">
      <c r="A189" s="4">
        <v>43990</v>
      </c>
      <c r="B189" s="2" t="s">
        <v>6</v>
      </c>
      <c r="C189" s="2" t="s">
        <v>18107</v>
      </c>
      <c r="D189" s="25">
        <v>2459</v>
      </c>
      <c r="E189" s="2"/>
      <c r="F189" s="2" t="s">
        <v>6037</v>
      </c>
      <c r="G189" s="2" t="s">
        <v>266</v>
      </c>
      <c r="H189" s="5">
        <v>0.47569444444444398</v>
      </c>
      <c r="I189" s="6">
        <v>0.54861111111111105</v>
      </c>
      <c r="J189" s="7" t="s">
        <v>18108</v>
      </c>
      <c r="K189" s="2" t="s">
        <v>11</v>
      </c>
      <c r="L189" s="2" t="s">
        <v>18107</v>
      </c>
      <c r="M189" s="17">
        <v>333</v>
      </c>
      <c r="N189" s="2" t="s">
        <v>18504</v>
      </c>
      <c r="O189" s="27" t="s">
        <v>11907</v>
      </c>
      <c r="P189" s="27">
        <v>330</v>
      </c>
      <c r="Q189" s="27" t="s">
        <v>336</v>
      </c>
      <c r="R189" s="27" t="s">
        <v>566</v>
      </c>
      <c r="S189" s="27" t="s">
        <v>359</v>
      </c>
      <c r="T189" s="27" t="s">
        <v>348</v>
      </c>
      <c r="U189" s="27" t="s">
        <v>7151</v>
      </c>
      <c r="V189" s="27" t="s">
        <v>359</v>
      </c>
      <c r="W189" s="27" t="s">
        <v>348</v>
      </c>
      <c r="X189" s="27" t="s">
        <v>20259</v>
      </c>
      <c r="Y189" s="28">
        <v>1</v>
      </c>
      <c r="Z189" s="28" t="s">
        <v>18154</v>
      </c>
      <c r="AA189" s="28" t="s">
        <v>18154</v>
      </c>
      <c r="AB189" s="28" t="s">
        <v>18154</v>
      </c>
      <c r="AC189" s="28" t="s">
        <v>18154</v>
      </c>
      <c r="AD189" s="28" t="s">
        <v>18154</v>
      </c>
      <c r="AE189" s="28" t="s">
        <v>18154</v>
      </c>
      <c r="AF189" s="28" t="s">
        <v>18154</v>
      </c>
      <c r="AG189" s="28" t="s">
        <v>18154</v>
      </c>
      <c r="AH189" s="28" t="s">
        <v>18154</v>
      </c>
      <c r="AI189" s="28" t="s">
        <v>18154</v>
      </c>
      <c r="AJ189" s="28" t="s">
        <v>18154</v>
      </c>
      <c r="AK189" s="28" t="s">
        <v>18154</v>
      </c>
      <c r="AL189" s="28" t="s">
        <v>18154</v>
      </c>
      <c r="AM189" s="28" t="s">
        <v>21411</v>
      </c>
      <c r="AN189" s="50" t="s">
        <v>21412</v>
      </c>
      <c r="AO189" s="28" t="s">
        <v>18154</v>
      </c>
      <c r="AP189" s="28" t="s">
        <v>21413</v>
      </c>
      <c r="AQ189" s="28">
        <v>377</v>
      </c>
      <c r="AR189" s="28" t="s">
        <v>11</v>
      </c>
      <c r="AS189" s="50">
        <v>43990</v>
      </c>
      <c r="AT189" s="8">
        <v>2</v>
      </c>
      <c r="AU189" s="8">
        <v>2</v>
      </c>
      <c r="AV189" s="8" t="s">
        <v>18422</v>
      </c>
      <c r="AW189" s="8" t="s">
        <v>18425</v>
      </c>
      <c r="AX189" s="8" t="s">
        <v>20259</v>
      </c>
    </row>
    <row r="190" spans="1:50" x14ac:dyDescent="0.25">
      <c r="A190" s="4">
        <v>43990</v>
      </c>
      <c r="B190" s="2" t="s">
        <v>6</v>
      </c>
      <c r="C190" s="2" t="s">
        <v>18107</v>
      </c>
      <c r="D190" s="25">
        <v>6440</v>
      </c>
      <c r="E190" s="2"/>
      <c r="F190" s="2" t="s">
        <v>6037</v>
      </c>
      <c r="G190" s="2" t="s">
        <v>18</v>
      </c>
      <c r="H190" s="5">
        <v>0.47916666666666702</v>
      </c>
      <c r="I190" s="6">
        <v>0.75694444444444398</v>
      </c>
      <c r="J190" s="7" t="s">
        <v>18108</v>
      </c>
      <c r="K190" s="2" t="s">
        <v>123</v>
      </c>
      <c r="L190" s="2" t="s">
        <v>18107</v>
      </c>
      <c r="M190" s="2" t="s">
        <v>308</v>
      </c>
      <c r="N190" s="2" t="s">
        <v>18111</v>
      </c>
      <c r="O190" s="27" t="s">
        <v>335</v>
      </c>
      <c r="P190" s="27">
        <v>777</v>
      </c>
      <c r="Q190" s="27" t="s">
        <v>336</v>
      </c>
      <c r="R190" s="27" t="s">
        <v>3184</v>
      </c>
      <c r="S190" s="27" t="s">
        <v>383</v>
      </c>
      <c r="T190" s="27" t="s">
        <v>18066</v>
      </c>
      <c r="U190" s="27" t="s">
        <v>4211</v>
      </c>
      <c r="V190" s="27" t="s">
        <v>2761</v>
      </c>
      <c r="W190" s="27" t="s">
        <v>350</v>
      </c>
      <c r="X190" s="27" t="s">
        <v>18328</v>
      </c>
      <c r="Y190" s="28">
        <v>1</v>
      </c>
      <c r="Z190" s="28" t="s">
        <v>18154</v>
      </c>
      <c r="AA190" s="28" t="s">
        <v>18154</v>
      </c>
      <c r="AB190" s="28" t="s">
        <v>18154</v>
      </c>
      <c r="AC190" s="28" t="s">
        <v>18154</v>
      </c>
      <c r="AD190" s="28" t="s">
        <v>18154</v>
      </c>
      <c r="AE190" s="28" t="s">
        <v>18154</v>
      </c>
      <c r="AF190" s="28" t="s">
        <v>18154</v>
      </c>
      <c r="AG190" s="28" t="s">
        <v>18154</v>
      </c>
      <c r="AH190" s="28" t="s">
        <v>18154</v>
      </c>
      <c r="AI190" s="28" t="s">
        <v>18154</v>
      </c>
      <c r="AJ190" s="28" t="s">
        <v>18154</v>
      </c>
      <c r="AK190" s="28" t="s">
        <v>18154</v>
      </c>
      <c r="AL190" s="28" t="s">
        <v>18154</v>
      </c>
      <c r="AM190" s="28" t="s">
        <v>21453</v>
      </c>
      <c r="AN190" s="50" t="s">
        <v>21454</v>
      </c>
      <c r="AO190" s="28" t="s">
        <v>18154</v>
      </c>
      <c r="AP190" s="28" t="s">
        <v>21455</v>
      </c>
      <c r="AQ190" s="28">
        <v>266</v>
      </c>
      <c r="AR190" s="28" t="s">
        <v>163</v>
      </c>
      <c r="AS190" s="50">
        <v>43989</v>
      </c>
      <c r="AT190" s="8">
        <v>4</v>
      </c>
      <c r="AU190" s="8">
        <v>3</v>
      </c>
      <c r="AV190" s="8" t="s">
        <v>24993</v>
      </c>
      <c r="AW190" s="8" t="s">
        <v>18154</v>
      </c>
      <c r="AX190" s="8" t="s">
        <v>18154</v>
      </c>
    </row>
    <row r="191" spans="1:50" x14ac:dyDescent="0.25">
      <c r="A191" s="4">
        <v>43990</v>
      </c>
      <c r="B191" s="2" t="s">
        <v>6</v>
      </c>
      <c r="C191" s="2" t="s">
        <v>18107</v>
      </c>
      <c r="D191" s="25">
        <v>6133</v>
      </c>
      <c r="E191" s="2"/>
      <c r="F191" s="2" t="s">
        <v>6037</v>
      </c>
      <c r="G191" s="2" t="s">
        <v>11</v>
      </c>
      <c r="H191" s="5">
        <v>0.48263888888888901</v>
      </c>
      <c r="I191" s="6">
        <v>0.65277777777777801</v>
      </c>
      <c r="J191" s="7" t="s">
        <v>18108</v>
      </c>
      <c r="K191" s="2" t="s">
        <v>258</v>
      </c>
      <c r="L191" s="2" t="s">
        <v>18107</v>
      </c>
      <c r="M191" s="2" t="s">
        <v>13</v>
      </c>
      <c r="N191" s="2" t="s">
        <v>18114</v>
      </c>
      <c r="O191" s="27" t="s">
        <v>11907</v>
      </c>
      <c r="P191" s="27">
        <v>777</v>
      </c>
      <c r="Q191" s="27" t="s">
        <v>336</v>
      </c>
      <c r="R191" s="27" t="s">
        <v>7151</v>
      </c>
      <c r="S191" s="27" t="s">
        <v>359</v>
      </c>
      <c r="T191" s="27" t="s">
        <v>348</v>
      </c>
      <c r="U191" s="27" t="s">
        <v>2433</v>
      </c>
      <c r="V191" s="27" t="s">
        <v>18095</v>
      </c>
      <c r="W191" s="27" t="s">
        <v>18067</v>
      </c>
      <c r="X191" s="27" t="s">
        <v>19627</v>
      </c>
      <c r="Y191" s="28">
        <v>1</v>
      </c>
      <c r="Z191" s="28" t="s">
        <v>18154</v>
      </c>
      <c r="AA191" s="28" t="s">
        <v>18154</v>
      </c>
      <c r="AB191" s="28" t="s">
        <v>18154</v>
      </c>
      <c r="AC191" s="28" t="s">
        <v>18154</v>
      </c>
      <c r="AD191" s="28" t="s">
        <v>18154</v>
      </c>
      <c r="AE191" s="28" t="s">
        <v>18154</v>
      </c>
      <c r="AF191" s="28">
        <v>1</v>
      </c>
      <c r="AG191" s="28" t="s">
        <v>18154</v>
      </c>
      <c r="AH191" s="28" t="s">
        <v>18154</v>
      </c>
      <c r="AI191" s="28" t="s">
        <v>18154</v>
      </c>
      <c r="AJ191" s="28" t="s">
        <v>18154</v>
      </c>
      <c r="AK191" s="28" t="s">
        <v>18154</v>
      </c>
      <c r="AL191" s="28" t="s">
        <v>18154</v>
      </c>
      <c r="AM191" s="28" t="s">
        <v>21488</v>
      </c>
      <c r="AN191" s="50" t="s">
        <v>21489</v>
      </c>
      <c r="AO191" s="28" t="s">
        <v>18159</v>
      </c>
      <c r="AP191" s="28" t="s">
        <v>21490</v>
      </c>
      <c r="AQ191" s="28">
        <v>453</v>
      </c>
      <c r="AR191" s="28" t="s">
        <v>11</v>
      </c>
      <c r="AS191" s="50">
        <v>43990</v>
      </c>
      <c r="AT191" s="8">
        <v>2</v>
      </c>
      <c r="AU191" s="8">
        <v>1</v>
      </c>
      <c r="AV191" s="8" t="s">
        <v>18427</v>
      </c>
      <c r="AW191" s="8" t="s">
        <v>18154</v>
      </c>
      <c r="AX191" s="8" t="s">
        <v>18154</v>
      </c>
    </row>
    <row r="192" spans="1:50" x14ac:dyDescent="0.25">
      <c r="A192" s="4">
        <v>43990</v>
      </c>
      <c r="B192" s="2" t="s">
        <v>6</v>
      </c>
      <c r="C192" s="2" t="s">
        <v>18107</v>
      </c>
      <c r="D192" s="25">
        <v>6206</v>
      </c>
      <c r="E192" s="2"/>
      <c r="F192" s="2" t="s">
        <v>6037</v>
      </c>
      <c r="G192" s="2" t="s">
        <v>163</v>
      </c>
      <c r="H192" s="5">
        <v>0.5</v>
      </c>
      <c r="I192" s="6">
        <v>0.72222222222222199</v>
      </c>
      <c r="J192" s="7" t="s">
        <v>18108</v>
      </c>
      <c r="K192" s="2" t="s">
        <v>149</v>
      </c>
      <c r="L192" s="2" t="s">
        <v>18107</v>
      </c>
      <c r="M192" s="2" t="s">
        <v>308</v>
      </c>
      <c r="N192" s="2" t="s">
        <v>18111</v>
      </c>
      <c r="O192" s="27" t="s">
        <v>335</v>
      </c>
      <c r="P192" s="27">
        <v>777</v>
      </c>
      <c r="Q192" s="27" t="s">
        <v>336</v>
      </c>
      <c r="R192" s="27" t="s">
        <v>7151</v>
      </c>
      <c r="S192" s="27" t="s">
        <v>359</v>
      </c>
      <c r="T192" s="27" t="s">
        <v>348</v>
      </c>
      <c r="U192" s="27" t="s">
        <v>7944</v>
      </c>
      <c r="V192" s="27" t="s">
        <v>441</v>
      </c>
      <c r="W192" s="27" t="s">
        <v>10370</v>
      </c>
      <c r="X192" s="27" t="s">
        <v>24994</v>
      </c>
      <c r="Y192" s="28">
        <v>1</v>
      </c>
      <c r="Z192" s="28" t="s">
        <v>18154</v>
      </c>
      <c r="AA192" s="28" t="s">
        <v>18154</v>
      </c>
      <c r="AB192" s="28" t="s">
        <v>18154</v>
      </c>
      <c r="AC192" s="28" t="s">
        <v>18154</v>
      </c>
      <c r="AD192" s="28" t="s">
        <v>18154</v>
      </c>
      <c r="AE192" s="28" t="s">
        <v>18154</v>
      </c>
      <c r="AF192" s="28">
        <v>1</v>
      </c>
      <c r="AG192" s="28" t="s">
        <v>18154</v>
      </c>
      <c r="AH192" s="28" t="s">
        <v>18154</v>
      </c>
      <c r="AI192" s="28" t="s">
        <v>18154</v>
      </c>
      <c r="AJ192" s="28" t="s">
        <v>18154</v>
      </c>
      <c r="AK192" s="28" t="s">
        <v>18154</v>
      </c>
      <c r="AL192" s="28" t="s">
        <v>18154</v>
      </c>
      <c r="AM192" s="28" t="s">
        <v>21663</v>
      </c>
      <c r="AN192" s="50" t="s">
        <v>21664</v>
      </c>
      <c r="AO192" s="28" t="s">
        <v>18159</v>
      </c>
      <c r="AP192" s="28" t="s">
        <v>21665</v>
      </c>
      <c r="AQ192" s="28">
        <v>458</v>
      </c>
      <c r="AR192" s="28" t="s">
        <v>163</v>
      </c>
      <c r="AS192" s="50">
        <v>43990</v>
      </c>
      <c r="AT192" s="8">
        <v>3</v>
      </c>
      <c r="AU192" s="8">
        <v>1</v>
      </c>
      <c r="AV192" s="8" t="s">
        <v>24995</v>
      </c>
      <c r="AW192" s="8" t="s">
        <v>18154</v>
      </c>
      <c r="AX192" s="8" t="s">
        <v>18154</v>
      </c>
    </row>
    <row r="193" spans="1:50" x14ac:dyDescent="0.25">
      <c r="A193" s="4">
        <v>43990</v>
      </c>
      <c r="B193" s="2" t="s">
        <v>6</v>
      </c>
      <c r="C193" s="2" t="s">
        <v>18107</v>
      </c>
      <c r="D193" s="25">
        <v>6530</v>
      </c>
      <c r="E193" s="2"/>
      <c r="F193" s="2" t="s">
        <v>6037</v>
      </c>
      <c r="G193" s="2" t="s">
        <v>86</v>
      </c>
      <c r="H193" s="5">
        <v>0.52083333333333304</v>
      </c>
      <c r="I193" s="6">
        <v>0.75694444444444398</v>
      </c>
      <c r="J193" s="7" t="s">
        <v>18108</v>
      </c>
      <c r="K193" s="2" t="s">
        <v>37</v>
      </c>
      <c r="L193" s="2" t="s">
        <v>18107</v>
      </c>
      <c r="M193" s="2" t="s">
        <v>308</v>
      </c>
      <c r="N193" s="2" t="s">
        <v>18111</v>
      </c>
      <c r="O193" s="27" t="s">
        <v>335</v>
      </c>
      <c r="P193" s="27">
        <v>777</v>
      </c>
      <c r="Q193" s="27" t="s">
        <v>336</v>
      </c>
      <c r="R193" s="27" t="s">
        <v>5358</v>
      </c>
      <c r="S193" s="27" t="s">
        <v>5360</v>
      </c>
      <c r="T193" s="27" t="s">
        <v>349</v>
      </c>
      <c r="U193" s="27" t="s">
        <v>2901</v>
      </c>
      <c r="V193" s="27" t="s">
        <v>429</v>
      </c>
      <c r="W193" s="27" t="s">
        <v>349</v>
      </c>
      <c r="X193" s="27" t="s">
        <v>19966</v>
      </c>
      <c r="Y193" s="28">
        <v>1</v>
      </c>
      <c r="Z193" s="28" t="s">
        <v>18154</v>
      </c>
      <c r="AA193" s="28" t="s">
        <v>18154</v>
      </c>
      <c r="AB193" s="28" t="s">
        <v>18154</v>
      </c>
      <c r="AC193" s="28" t="s">
        <v>18154</v>
      </c>
      <c r="AD193" s="28" t="s">
        <v>18154</v>
      </c>
      <c r="AE193" s="28" t="s">
        <v>18154</v>
      </c>
      <c r="AF193" s="28">
        <v>1</v>
      </c>
      <c r="AG193" s="28" t="s">
        <v>18154</v>
      </c>
      <c r="AH193" s="28" t="s">
        <v>18154</v>
      </c>
      <c r="AI193" s="28" t="s">
        <v>18154</v>
      </c>
      <c r="AJ193" s="28" t="s">
        <v>18154</v>
      </c>
      <c r="AK193" s="28" t="s">
        <v>18154</v>
      </c>
      <c r="AL193" s="28" t="s">
        <v>18154</v>
      </c>
      <c r="AM193" s="28" t="s">
        <v>21829</v>
      </c>
      <c r="AN193" s="50" t="s">
        <v>21830</v>
      </c>
      <c r="AO193" s="28" t="s">
        <v>18154</v>
      </c>
      <c r="AP193" s="28" t="s">
        <v>21831</v>
      </c>
      <c r="AQ193" s="28">
        <v>351</v>
      </c>
      <c r="AR193" s="28" t="s">
        <v>163</v>
      </c>
      <c r="AS193" s="50">
        <v>43990</v>
      </c>
      <c r="AT193" s="8">
        <v>3</v>
      </c>
      <c r="AU193" s="8">
        <v>2</v>
      </c>
      <c r="AV193" s="8" t="s">
        <v>18252</v>
      </c>
      <c r="AW193" s="8" t="s">
        <v>18154</v>
      </c>
      <c r="AX193" s="8" t="s">
        <v>18154</v>
      </c>
    </row>
    <row r="194" spans="1:50" x14ac:dyDescent="0.25">
      <c r="A194" s="4">
        <v>43990</v>
      </c>
      <c r="B194" s="2" t="s">
        <v>6</v>
      </c>
      <c r="C194" s="2" t="s">
        <v>18107</v>
      </c>
      <c r="D194" s="25">
        <v>6784</v>
      </c>
      <c r="E194" s="2"/>
      <c r="F194" s="2" t="s">
        <v>6037</v>
      </c>
      <c r="G194" s="2" t="s">
        <v>163</v>
      </c>
      <c r="H194" s="5">
        <v>0.52777777777777801</v>
      </c>
      <c r="I194" s="6">
        <v>0.76041666666666696</v>
      </c>
      <c r="J194" s="7" t="s">
        <v>18108</v>
      </c>
      <c r="K194" s="2" t="s">
        <v>89</v>
      </c>
      <c r="L194" s="2" t="s">
        <v>18110</v>
      </c>
      <c r="M194" s="2" t="s">
        <v>323</v>
      </c>
      <c r="N194" s="2" t="s">
        <v>18112</v>
      </c>
      <c r="O194" s="27" t="s">
        <v>335</v>
      </c>
      <c r="P194" s="27">
        <v>330</v>
      </c>
      <c r="Q194" s="27" t="s">
        <v>336</v>
      </c>
      <c r="R194" s="27" t="s">
        <v>7151</v>
      </c>
      <c r="S194" s="27" t="s">
        <v>359</v>
      </c>
      <c r="T194" s="27" t="s">
        <v>348</v>
      </c>
      <c r="U194" s="27" t="s">
        <v>944</v>
      </c>
      <c r="V194" s="27" t="s">
        <v>939</v>
      </c>
      <c r="W194" s="27" t="s">
        <v>349</v>
      </c>
      <c r="X194" s="27" t="s">
        <v>18222</v>
      </c>
      <c r="Y194" s="28">
        <v>1</v>
      </c>
      <c r="Z194" s="28" t="s">
        <v>18154</v>
      </c>
      <c r="AA194" s="28" t="s">
        <v>18154</v>
      </c>
      <c r="AB194" s="28" t="s">
        <v>18154</v>
      </c>
      <c r="AC194" s="28" t="s">
        <v>18154</v>
      </c>
      <c r="AD194" s="28" t="s">
        <v>18154</v>
      </c>
      <c r="AE194" s="28" t="s">
        <v>18154</v>
      </c>
      <c r="AF194" s="28">
        <v>1</v>
      </c>
      <c r="AG194" s="28" t="s">
        <v>18154</v>
      </c>
      <c r="AH194" s="28" t="s">
        <v>18154</v>
      </c>
      <c r="AI194" s="28" t="s">
        <v>18154</v>
      </c>
      <c r="AJ194" s="28" t="s">
        <v>18154</v>
      </c>
      <c r="AK194" s="28" t="s">
        <v>18154</v>
      </c>
      <c r="AL194" s="28" t="s">
        <v>18154</v>
      </c>
      <c r="AM194" s="28" t="s">
        <v>21912</v>
      </c>
      <c r="AN194" s="50" t="s">
        <v>21913</v>
      </c>
      <c r="AO194" s="28" t="s">
        <v>18159</v>
      </c>
      <c r="AP194" s="28" t="s">
        <v>21914</v>
      </c>
      <c r="AQ194" s="28">
        <v>476</v>
      </c>
      <c r="AR194" s="28" t="s">
        <v>163</v>
      </c>
      <c r="AS194" s="50">
        <v>43990</v>
      </c>
      <c r="AT194" s="8">
        <v>4</v>
      </c>
      <c r="AU194" s="8">
        <v>3</v>
      </c>
      <c r="AV194" s="8" t="s">
        <v>18277</v>
      </c>
      <c r="AW194" s="8" t="s">
        <v>18154</v>
      </c>
      <c r="AX194" s="8" t="s">
        <v>18154</v>
      </c>
    </row>
    <row r="195" spans="1:50" x14ac:dyDescent="0.25">
      <c r="A195" s="4">
        <v>43990</v>
      </c>
      <c r="B195" s="2" t="s">
        <v>6</v>
      </c>
      <c r="C195" s="2" t="s">
        <v>18107</v>
      </c>
      <c r="D195" s="25">
        <v>6268</v>
      </c>
      <c r="E195" s="2"/>
      <c r="F195" s="2" t="s">
        <v>6037</v>
      </c>
      <c r="G195" s="2" t="s">
        <v>89</v>
      </c>
      <c r="H195" s="5">
        <v>0.53125</v>
      </c>
      <c r="I195" s="6">
        <v>0.77777777777777801</v>
      </c>
      <c r="J195" s="7" t="s">
        <v>18108</v>
      </c>
      <c r="K195" s="2" t="s">
        <v>14653</v>
      </c>
      <c r="L195" s="2" t="s">
        <v>18107</v>
      </c>
      <c r="M195" s="2" t="s">
        <v>304</v>
      </c>
      <c r="N195" s="2" t="s">
        <v>18111</v>
      </c>
      <c r="O195" s="27" t="s">
        <v>335</v>
      </c>
      <c r="P195" s="27">
        <v>330</v>
      </c>
      <c r="Q195" s="27" t="s">
        <v>336</v>
      </c>
      <c r="R195" s="27" t="s">
        <v>944</v>
      </c>
      <c r="S195" s="27" t="s">
        <v>939</v>
      </c>
      <c r="T195" s="27" t="s">
        <v>349</v>
      </c>
      <c r="U195" s="27" t="s">
        <v>14654</v>
      </c>
      <c r="V195" s="27" t="s">
        <v>429</v>
      </c>
      <c r="W195" s="27" t="s">
        <v>349</v>
      </c>
      <c r="X195" s="27" t="s">
        <v>18180</v>
      </c>
      <c r="Y195" s="28">
        <v>1</v>
      </c>
      <c r="Z195" s="28" t="s">
        <v>18154</v>
      </c>
      <c r="AA195" s="28" t="s">
        <v>18154</v>
      </c>
      <c r="AB195" s="28" t="s">
        <v>18154</v>
      </c>
      <c r="AC195" s="28" t="s">
        <v>18154</v>
      </c>
      <c r="AD195" s="28" t="s">
        <v>18154</v>
      </c>
      <c r="AE195" s="28" t="s">
        <v>18154</v>
      </c>
      <c r="AF195" s="28">
        <v>1</v>
      </c>
      <c r="AG195" s="28" t="s">
        <v>18154</v>
      </c>
      <c r="AH195" s="28" t="s">
        <v>18154</v>
      </c>
      <c r="AI195" s="28" t="s">
        <v>18154</v>
      </c>
      <c r="AJ195" s="28" t="s">
        <v>18154</v>
      </c>
      <c r="AK195" s="28" t="s">
        <v>18154</v>
      </c>
      <c r="AL195" s="28" t="s">
        <v>18154</v>
      </c>
      <c r="AM195" s="28" t="s">
        <v>21939</v>
      </c>
      <c r="AN195" s="50" t="s">
        <v>21940</v>
      </c>
      <c r="AO195" s="28" t="s">
        <v>18154</v>
      </c>
      <c r="AP195" s="28" t="s">
        <v>21941</v>
      </c>
      <c r="AQ195" s="28">
        <v>349</v>
      </c>
      <c r="AR195" s="28" t="s">
        <v>163</v>
      </c>
      <c r="AS195" s="50">
        <v>43990</v>
      </c>
      <c r="AT195" s="8">
        <v>4</v>
      </c>
      <c r="AU195" s="8">
        <v>2</v>
      </c>
      <c r="AV195" s="8" t="s">
        <v>24996</v>
      </c>
      <c r="AW195" s="8" t="s">
        <v>18154</v>
      </c>
      <c r="AX195" s="8" t="s">
        <v>18154</v>
      </c>
    </row>
    <row r="196" spans="1:50" x14ac:dyDescent="0.25">
      <c r="A196" s="4">
        <v>43990</v>
      </c>
      <c r="B196" s="2" t="s">
        <v>6</v>
      </c>
      <c r="C196" s="2" t="s">
        <v>18107</v>
      </c>
      <c r="D196" s="25">
        <v>6419</v>
      </c>
      <c r="E196" s="2"/>
      <c r="F196" s="2" t="s">
        <v>6037</v>
      </c>
      <c r="G196" s="2" t="s">
        <v>163</v>
      </c>
      <c r="H196" s="5">
        <v>0.53472222222222199</v>
      </c>
      <c r="I196" s="6">
        <v>0.72916666666666696</v>
      </c>
      <c r="J196" s="7" t="s">
        <v>18108</v>
      </c>
      <c r="K196" s="2" t="s">
        <v>131</v>
      </c>
      <c r="L196" s="2" t="s">
        <v>18107</v>
      </c>
      <c r="M196" s="2" t="s">
        <v>304</v>
      </c>
      <c r="N196" s="2" t="s">
        <v>18111</v>
      </c>
      <c r="O196" s="27" t="s">
        <v>335</v>
      </c>
      <c r="P196" s="27">
        <v>330</v>
      </c>
      <c r="Q196" s="27" t="s">
        <v>336</v>
      </c>
      <c r="R196" s="27" t="s">
        <v>7151</v>
      </c>
      <c r="S196" s="27" t="s">
        <v>359</v>
      </c>
      <c r="T196" s="27" t="s">
        <v>348</v>
      </c>
      <c r="U196" s="27" t="s">
        <v>2913</v>
      </c>
      <c r="V196" s="27" t="s">
        <v>695</v>
      </c>
      <c r="W196" s="27" t="s">
        <v>350</v>
      </c>
      <c r="X196" s="27" t="s">
        <v>18190</v>
      </c>
      <c r="Y196" s="28">
        <v>1</v>
      </c>
      <c r="Z196" s="28" t="s">
        <v>18154</v>
      </c>
      <c r="AA196" s="28" t="s">
        <v>18154</v>
      </c>
      <c r="AB196" s="28" t="s">
        <v>18154</v>
      </c>
      <c r="AC196" s="28" t="s">
        <v>18154</v>
      </c>
      <c r="AD196" s="28" t="s">
        <v>18154</v>
      </c>
      <c r="AE196" s="28" t="s">
        <v>18154</v>
      </c>
      <c r="AF196" s="28">
        <v>1</v>
      </c>
      <c r="AG196" s="28" t="s">
        <v>18154</v>
      </c>
      <c r="AH196" s="28" t="s">
        <v>18154</v>
      </c>
      <c r="AI196" s="28" t="s">
        <v>18154</v>
      </c>
      <c r="AJ196" s="28" t="s">
        <v>18154</v>
      </c>
      <c r="AK196" s="28" t="s">
        <v>18154</v>
      </c>
      <c r="AL196" s="28" t="s">
        <v>18154</v>
      </c>
      <c r="AM196" s="28" t="s">
        <v>21987</v>
      </c>
      <c r="AN196" s="50" t="s">
        <v>21988</v>
      </c>
      <c r="AO196" s="28" t="s">
        <v>18159</v>
      </c>
      <c r="AP196" s="28" t="s">
        <v>21989</v>
      </c>
      <c r="AQ196" s="28">
        <v>478</v>
      </c>
      <c r="AR196" s="28" t="s">
        <v>163</v>
      </c>
      <c r="AS196" s="50">
        <v>43990</v>
      </c>
      <c r="AT196" s="8">
        <v>3</v>
      </c>
      <c r="AU196" s="8">
        <v>1</v>
      </c>
      <c r="AV196" s="8" t="s">
        <v>18263</v>
      </c>
      <c r="AW196" s="8" t="s">
        <v>18154</v>
      </c>
      <c r="AX196" s="8" t="s">
        <v>18154</v>
      </c>
    </row>
    <row r="197" spans="1:50" x14ac:dyDescent="0.25">
      <c r="A197" s="4">
        <v>43990</v>
      </c>
      <c r="B197" s="2" t="s">
        <v>6</v>
      </c>
      <c r="C197" s="2" t="s">
        <v>18107</v>
      </c>
      <c r="D197" s="25">
        <v>6208</v>
      </c>
      <c r="E197" s="2"/>
      <c r="F197" s="2" t="s">
        <v>6037</v>
      </c>
      <c r="G197" s="2" t="s">
        <v>163</v>
      </c>
      <c r="H197" s="5">
        <v>0.54166666666666696</v>
      </c>
      <c r="I197" s="6">
        <v>0.81944444444444398</v>
      </c>
      <c r="J197" s="7" t="s">
        <v>18108</v>
      </c>
      <c r="K197" s="2" t="s">
        <v>322</v>
      </c>
      <c r="L197" s="2" t="s">
        <v>18107</v>
      </c>
      <c r="M197" s="2" t="s">
        <v>304</v>
      </c>
      <c r="N197" s="2" t="s">
        <v>18111</v>
      </c>
      <c r="O197" s="27" t="s">
        <v>335</v>
      </c>
      <c r="P197" s="27">
        <v>330</v>
      </c>
      <c r="Q197" s="27" t="s">
        <v>336</v>
      </c>
      <c r="R197" s="27" t="s">
        <v>7151</v>
      </c>
      <c r="S197" s="27" t="s">
        <v>359</v>
      </c>
      <c r="T197" s="27" t="s">
        <v>348</v>
      </c>
      <c r="U197" s="27" t="s">
        <v>2214</v>
      </c>
      <c r="V197" s="27" t="s">
        <v>741</v>
      </c>
      <c r="W197" s="27" t="s">
        <v>10370</v>
      </c>
      <c r="X197" s="27" t="s">
        <v>18191</v>
      </c>
      <c r="Y197" s="28">
        <v>1</v>
      </c>
      <c r="Z197" s="28" t="s">
        <v>18154</v>
      </c>
      <c r="AA197" s="28" t="s">
        <v>18154</v>
      </c>
      <c r="AB197" s="28" t="s">
        <v>18154</v>
      </c>
      <c r="AC197" s="28" t="s">
        <v>18154</v>
      </c>
      <c r="AD197" s="28" t="s">
        <v>18154</v>
      </c>
      <c r="AE197" s="28" t="s">
        <v>18154</v>
      </c>
      <c r="AF197" s="28">
        <v>1</v>
      </c>
      <c r="AG197" s="28" t="s">
        <v>18154</v>
      </c>
      <c r="AH197" s="28" t="s">
        <v>18154</v>
      </c>
      <c r="AI197" s="28" t="s">
        <v>18154</v>
      </c>
      <c r="AJ197" s="28" t="s">
        <v>18154</v>
      </c>
      <c r="AK197" s="28" t="s">
        <v>18154</v>
      </c>
      <c r="AL197" s="28" t="s">
        <v>18154</v>
      </c>
      <c r="AM197" s="28" t="s">
        <v>22035</v>
      </c>
      <c r="AN197" s="50" t="s">
        <v>22036</v>
      </c>
      <c r="AO197" s="28" t="s">
        <v>18159</v>
      </c>
      <c r="AP197" s="28" t="s">
        <v>22037</v>
      </c>
      <c r="AQ197" s="28">
        <v>482</v>
      </c>
      <c r="AR197" s="28" t="s">
        <v>163</v>
      </c>
      <c r="AS197" s="50">
        <v>43990</v>
      </c>
      <c r="AT197" s="8">
        <v>3</v>
      </c>
      <c r="AU197" s="8">
        <v>1</v>
      </c>
      <c r="AV197" s="8" t="s">
        <v>18264</v>
      </c>
      <c r="AW197" s="8" t="s">
        <v>18154</v>
      </c>
      <c r="AX197" s="8" t="s">
        <v>18154</v>
      </c>
    </row>
    <row r="198" spans="1:50" x14ac:dyDescent="0.25">
      <c r="A198" s="4">
        <v>43990</v>
      </c>
      <c r="B198" s="2" t="s">
        <v>6</v>
      </c>
      <c r="C198" s="2" t="s">
        <v>18107</v>
      </c>
      <c r="D198" s="25">
        <v>6077</v>
      </c>
      <c r="E198" s="2"/>
      <c r="F198" s="2" t="s">
        <v>6037</v>
      </c>
      <c r="G198" s="2" t="s">
        <v>11</v>
      </c>
      <c r="H198" s="5">
        <v>0.55208333333333304</v>
      </c>
      <c r="I198" s="6">
        <v>3.4722222222222199E-3</v>
      </c>
      <c r="J198" s="7">
        <v>1</v>
      </c>
      <c r="K198" s="2" t="s">
        <v>12</v>
      </c>
      <c r="L198" s="2" t="s">
        <v>18107</v>
      </c>
      <c r="M198" s="2" t="s">
        <v>13</v>
      </c>
      <c r="N198" s="2" t="s">
        <v>18114</v>
      </c>
      <c r="O198" s="27" t="s">
        <v>11907</v>
      </c>
      <c r="P198" s="27">
        <v>777</v>
      </c>
      <c r="Q198" s="27" t="s">
        <v>336</v>
      </c>
      <c r="R198" s="27" t="s">
        <v>7151</v>
      </c>
      <c r="S198" s="27" t="s">
        <v>359</v>
      </c>
      <c r="T198" s="27" t="s">
        <v>348</v>
      </c>
      <c r="U198" s="27" t="s">
        <v>4996</v>
      </c>
      <c r="V198" s="27" t="s">
        <v>18092</v>
      </c>
      <c r="W198" s="27" t="s">
        <v>18066</v>
      </c>
      <c r="X198" s="27" t="s">
        <v>24997</v>
      </c>
      <c r="Y198" s="28">
        <v>1</v>
      </c>
      <c r="Z198" s="28" t="s">
        <v>18154</v>
      </c>
      <c r="AA198" s="28" t="s">
        <v>18154</v>
      </c>
      <c r="AB198" s="28" t="s">
        <v>18154</v>
      </c>
      <c r="AC198" s="28" t="s">
        <v>18154</v>
      </c>
      <c r="AD198" s="28" t="s">
        <v>18154</v>
      </c>
      <c r="AE198" s="28" t="s">
        <v>18154</v>
      </c>
      <c r="AF198" s="28">
        <v>1</v>
      </c>
      <c r="AG198" s="28" t="s">
        <v>18154</v>
      </c>
      <c r="AH198" s="28" t="s">
        <v>18154</v>
      </c>
      <c r="AI198" s="28" t="s">
        <v>18154</v>
      </c>
      <c r="AJ198" s="28" t="s">
        <v>18154</v>
      </c>
      <c r="AK198" s="28" t="s">
        <v>18154</v>
      </c>
      <c r="AL198" s="28" t="s">
        <v>18154</v>
      </c>
      <c r="AM198" s="28" t="s">
        <v>22104</v>
      </c>
      <c r="AN198" s="50" t="s">
        <v>22105</v>
      </c>
      <c r="AO198" s="28" t="s">
        <v>18159</v>
      </c>
      <c r="AP198" s="28" t="s">
        <v>22106</v>
      </c>
      <c r="AQ198" s="28">
        <v>483</v>
      </c>
      <c r="AR198" s="28" t="s">
        <v>11</v>
      </c>
      <c r="AS198" s="50">
        <v>43990</v>
      </c>
      <c r="AT198" s="8">
        <v>3</v>
      </c>
      <c r="AU198" s="8">
        <v>1</v>
      </c>
      <c r="AV198" s="8" t="s">
        <v>19448</v>
      </c>
      <c r="AW198" s="8" t="s">
        <v>18154</v>
      </c>
      <c r="AX198" s="8" t="s">
        <v>18154</v>
      </c>
    </row>
    <row r="199" spans="1:50" x14ac:dyDescent="0.25">
      <c r="A199" s="4">
        <v>43990</v>
      </c>
      <c r="B199" s="2" t="s">
        <v>6</v>
      </c>
      <c r="C199" s="2" t="s">
        <v>18107</v>
      </c>
      <c r="D199" s="25">
        <v>6089</v>
      </c>
      <c r="E199" s="2"/>
      <c r="F199" s="2" t="s">
        <v>6037</v>
      </c>
      <c r="G199" s="2" t="s">
        <v>11</v>
      </c>
      <c r="H199" s="5">
        <v>0.55208333333333304</v>
      </c>
      <c r="I199" s="6">
        <v>3.4722222222222199E-3</v>
      </c>
      <c r="J199" s="7">
        <v>1</v>
      </c>
      <c r="K199" s="2" t="s">
        <v>12</v>
      </c>
      <c r="L199" s="2" t="s">
        <v>18107</v>
      </c>
      <c r="M199" s="2" t="s">
        <v>13</v>
      </c>
      <c r="N199" s="2" t="s">
        <v>18114</v>
      </c>
      <c r="O199" s="27" t="s">
        <v>11907</v>
      </c>
      <c r="P199" s="27">
        <v>777</v>
      </c>
      <c r="Q199" s="27" t="s">
        <v>336</v>
      </c>
      <c r="R199" s="27" t="s">
        <v>7151</v>
      </c>
      <c r="S199" s="27" t="s">
        <v>359</v>
      </c>
      <c r="T199" s="27" t="s">
        <v>348</v>
      </c>
      <c r="U199" s="27" t="s">
        <v>4996</v>
      </c>
      <c r="V199" s="27" t="s">
        <v>18092</v>
      </c>
      <c r="W199" s="27" t="s">
        <v>18066</v>
      </c>
      <c r="X199" s="27" t="s">
        <v>24998</v>
      </c>
      <c r="Y199" s="28">
        <v>1</v>
      </c>
      <c r="Z199" s="28" t="s">
        <v>18154</v>
      </c>
      <c r="AA199" s="28" t="s">
        <v>18154</v>
      </c>
      <c r="AB199" s="28" t="s">
        <v>18154</v>
      </c>
      <c r="AC199" s="28" t="s">
        <v>18154</v>
      </c>
      <c r="AD199" s="28" t="s">
        <v>18154</v>
      </c>
      <c r="AE199" s="28" t="s">
        <v>18154</v>
      </c>
      <c r="AF199" s="28">
        <v>1</v>
      </c>
      <c r="AG199" s="28" t="s">
        <v>18154</v>
      </c>
      <c r="AH199" s="28" t="s">
        <v>18154</v>
      </c>
      <c r="AI199" s="28" t="s">
        <v>18154</v>
      </c>
      <c r="AJ199" s="28" t="s">
        <v>18154</v>
      </c>
      <c r="AK199" s="28" t="s">
        <v>18154</v>
      </c>
      <c r="AL199" s="28" t="s">
        <v>18154</v>
      </c>
      <c r="AM199" s="28" t="s">
        <v>22119</v>
      </c>
      <c r="AN199" s="50" t="s">
        <v>22120</v>
      </c>
      <c r="AO199" s="28" t="s">
        <v>18159</v>
      </c>
      <c r="AP199" s="28" t="s">
        <v>22121</v>
      </c>
      <c r="AQ199" s="28">
        <v>484</v>
      </c>
      <c r="AR199" s="28" t="s">
        <v>11</v>
      </c>
      <c r="AS199" s="50">
        <v>43990</v>
      </c>
      <c r="AT199" s="8">
        <v>3</v>
      </c>
      <c r="AU199" s="8">
        <v>1</v>
      </c>
      <c r="AV199" s="8" t="s">
        <v>19449</v>
      </c>
      <c r="AW199" s="8" t="s">
        <v>18154</v>
      </c>
      <c r="AX199" s="8" t="s">
        <v>18154</v>
      </c>
    </row>
    <row r="200" spans="1:50" x14ac:dyDescent="0.25">
      <c r="A200" s="4">
        <v>43990</v>
      </c>
      <c r="B200" s="2" t="s">
        <v>6</v>
      </c>
      <c r="C200" s="2" t="s">
        <v>18107</v>
      </c>
      <c r="D200" s="25">
        <v>6158</v>
      </c>
      <c r="E200" s="2"/>
      <c r="F200" s="2" t="s">
        <v>6037</v>
      </c>
      <c r="G200" s="2" t="s">
        <v>145</v>
      </c>
      <c r="H200" s="5">
        <v>0.55902777777777801</v>
      </c>
      <c r="I200" s="6">
        <v>0.66319444444444398</v>
      </c>
      <c r="J200" s="7" t="s">
        <v>18108</v>
      </c>
      <c r="K200" s="2" t="s">
        <v>11</v>
      </c>
      <c r="L200" s="2" t="s">
        <v>18107</v>
      </c>
      <c r="M200" s="2" t="s">
        <v>13</v>
      </c>
      <c r="N200" s="2" t="s">
        <v>18114</v>
      </c>
      <c r="O200" s="27" t="s">
        <v>11907</v>
      </c>
      <c r="P200" s="27">
        <v>777</v>
      </c>
      <c r="Q200" s="27" t="s">
        <v>336</v>
      </c>
      <c r="R200" s="27" t="s">
        <v>2894</v>
      </c>
      <c r="S200" s="27" t="s">
        <v>372</v>
      </c>
      <c r="T200" s="27" t="s">
        <v>350</v>
      </c>
      <c r="U200" s="27" t="s">
        <v>7151</v>
      </c>
      <c r="V200" s="27" t="s">
        <v>359</v>
      </c>
      <c r="W200" s="27" t="s">
        <v>348</v>
      </c>
      <c r="X200" s="27" t="s">
        <v>20730</v>
      </c>
      <c r="Y200" s="28">
        <v>1</v>
      </c>
      <c r="Z200" s="28" t="s">
        <v>18154</v>
      </c>
      <c r="AA200" s="28" t="s">
        <v>18154</v>
      </c>
      <c r="AB200" s="28" t="s">
        <v>18154</v>
      </c>
      <c r="AC200" s="28" t="s">
        <v>18154</v>
      </c>
      <c r="AD200" s="28" t="s">
        <v>18154</v>
      </c>
      <c r="AE200" s="28" t="s">
        <v>18154</v>
      </c>
      <c r="AF200" s="28" t="s">
        <v>18154</v>
      </c>
      <c r="AG200" s="28" t="s">
        <v>18154</v>
      </c>
      <c r="AH200" s="28" t="s">
        <v>18154</v>
      </c>
      <c r="AI200" s="28" t="s">
        <v>18154</v>
      </c>
      <c r="AJ200" s="28" t="s">
        <v>18154</v>
      </c>
      <c r="AK200" s="28" t="s">
        <v>18154</v>
      </c>
      <c r="AL200" s="28" t="s">
        <v>18154</v>
      </c>
      <c r="AM200" s="28" t="s">
        <v>22149</v>
      </c>
      <c r="AN200" s="50" t="s">
        <v>22150</v>
      </c>
      <c r="AO200" s="28" t="s">
        <v>18154</v>
      </c>
      <c r="AP200" s="28" t="s">
        <v>22151</v>
      </c>
      <c r="AQ200" s="28">
        <v>412</v>
      </c>
      <c r="AR200" s="28" t="s">
        <v>11</v>
      </c>
      <c r="AS200" s="50">
        <v>43990</v>
      </c>
      <c r="AT200" s="8">
        <v>2</v>
      </c>
      <c r="AU200" s="8">
        <v>2</v>
      </c>
      <c r="AV200" s="8" t="s">
        <v>20379</v>
      </c>
      <c r="AW200" s="8" t="s">
        <v>20380</v>
      </c>
      <c r="AX200" s="8" t="s">
        <v>20730</v>
      </c>
    </row>
    <row r="201" spans="1:50" x14ac:dyDescent="0.25">
      <c r="A201" s="4">
        <v>43990</v>
      </c>
      <c r="B201" s="2" t="s">
        <v>6</v>
      </c>
      <c r="C201" s="2" t="s">
        <v>18107</v>
      </c>
      <c r="D201" s="25">
        <v>6145</v>
      </c>
      <c r="E201" s="2"/>
      <c r="F201" s="2" t="s">
        <v>6037</v>
      </c>
      <c r="G201" s="2" t="s">
        <v>11</v>
      </c>
      <c r="H201" s="5">
        <v>0.5625</v>
      </c>
      <c r="I201" s="6">
        <v>0.66319444444444398</v>
      </c>
      <c r="J201" s="7" t="s">
        <v>18108</v>
      </c>
      <c r="K201" s="2" t="s">
        <v>203</v>
      </c>
      <c r="L201" s="2" t="s">
        <v>18107</v>
      </c>
      <c r="M201" s="2" t="s">
        <v>44</v>
      </c>
      <c r="N201" s="2" t="s">
        <v>18114</v>
      </c>
      <c r="O201" s="27" t="s">
        <v>11907</v>
      </c>
      <c r="P201" s="27">
        <v>330</v>
      </c>
      <c r="Q201" s="27" t="s">
        <v>336</v>
      </c>
      <c r="R201" s="27" t="s">
        <v>7151</v>
      </c>
      <c r="S201" s="27" t="s">
        <v>359</v>
      </c>
      <c r="T201" s="27" t="s">
        <v>348</v>
      </c>
      <c r="U201" s="27" t="s">
        <v>16301</v>
      </c>
      <c r="V201" s="27" t="s">
        <v>2845</v>
      </c>
      <c r="W201" s="27" t="s">
        <v>18067</v>
      </c>
      <c r="X201" s="27" t="s">
        <v>19490</v>
      </c>
      <c r="Y201" s="28">
        <v>1</v>
      </c>
      <c r="Z201" s="28" t="s">
        <v>18154</v>
      </c>
      <c r="AA201" s="28" t="s">
        <v>18154</v>
      </c>
      <c r="AB201" s="28" t="s">
        <v>18154</v>
      </c>
      <c r="AC201" s="28" t="s">
        <v>18154</v>
      </c>
      <c r="AD201" s="28" t="s">
        <v>18154</v>
      </c>
      <c r="AE201" s="28" t="s">
        <v>18154</v>
      </c>
      <c r="AF201" s="28">
        <v>1</v>
      </c>
      <c r="AG201" s="28" t="s">
        <v>18154</v>
      </c>
      <c r="AH201" s="28" t="s">
        <v>18154</v>
      </c>
      <c r="AI201" s="28" t="s">
        <v>18154</v>
      </c>
      <c r="AJ201" s="28" t="s">
        <v>18154</v>
      </c>
      <c r="AK201" s="28" t="s">
        <v>18154</v>
      </c>
      <c r="AL201" s="28" t="s">
        <v>18154</v>
      </c>
      <c r="AM201" s="28" t="s">
        <v>22189</v>
      </c>
      <c r="AN201" s="50" t="s">
        <v>22190</v>
      </c>
      <c r="AO201" s="28" t="s">
        <v>18159</v>
      </c>
      <c r="AP201" s="28" t="s">
        <v>22191</v>
      </c>
      <c r="AQ201" s="28">
        <v>490</v>
      </c>
      <c r="AR201" s="28" t="s">
        <v>11</v>
      </c>
      <c r="AS201" s="50">
        <v>43990</v>
      </c>
      <c r="AT201" s="8">
        <v>2</v>
      </c>
      <c r="AU201" s="8">
        <v>1</v>
      </c>
      <c r="AV201" s="8" t="s">
        <v>24999</v>
      </c>
      <c r="AW201" s="8" t="s">
        <v>18154</v>
      </c>
      <c r="AX201" s="8" t="s">
        <v>18154</v>
      </c>
    </row>
    <row r="202" spans="1:50" x14ac:dyDescent="0.25">
      <c r="A202" s="4">
        <v>43990</v>
      </c>
      <c r="B202" s="2" t="s">
        <v>6</v>
      </c>
      <c r="C202" s="2" t="s">
        <v>18107</v>
      </c>
      <c r="D202" s="25">
        <v>6111</v>
      </c>
      <c r="E202" s="2"/>
      <c r="F202" s="2" t="s">
        <v>6037</v>
      </c>
      <c r="G202" s="2" t="s">
        <v>240</v>
      </c>
      <c r="H202" s="5">
        <v>0.56944444444444398</v>
      </c>
      <c r="I202" s="6">
        <v>0.68055555555555602</v>
      </c>
      <c r="J202" s="7" t="s">
        <v>18108</v>
      </c>
      <c r="K202" s="2" t="s">
        <v>11</v>
      </c>
      <c r="L202" s="2" t="s">
        <v>18107</v>
      </c>
      <c r="M202" s="2" t="s">
        <v>44</v>
      </c>
      <c r="N202" s="2" t="s">
        <v>18114</v>
      </c>
      <c r="O202" s="27" t="s">
        <v>11907</v>
      </c>
      <c r="P202" s="27">
        <v>330</v>
      </c>
      <c r="Q202" s="27" t="s">
        <v>336</v>
      </c>
      <c r="R202" s="27" t="s">
        <v>12549</v>
      </c>
      <c r="S202" s="27" t="s">
        <v>18102</v>
      </c>
      <c r="T202" s="27" t="s">
        <v>18067</v>
      </c>
      <c r="U202" s="27" t="s">
        <v>7151</v>
      </c>
      <c r="V202" s="27" t="s">
        <v>359</v>
      </c>
      <c r="W202" s="27" t="s">
        <v>348</v>
      </c>
      <c r="X202" s="27" t="s">
        <v>20124</v>
      </c>
      <c r="Y202" s="28">
        <v>1</v>
      </c>
      <c r="Z202" s="28" t="s">
        <v>18154</v>
      </c>
      <c r="AA202" s="28" t="s">
        <v>18154</v>
      </c>
      <c r="AB202" s="28" t="s">
        <v>18154</v>
      </c>
      <c r="AC202" s="28" t="s">
        <v>18154</v>
      </c>
      <c r="AD202" s="28" t="s">
        <v>18154</v>
      </c>
      <c r="AE202" s="28" t="s">
        <v>18154</v>
      </c>
      <c r="AF202" s="28" t="s">
        <v>18154</v>
      </c>
      <c r="AG202" s="28" t="s">
        <v>18154</v>
      </c>
      <c r="AH202" s="28" t="s">
        <v>18154</v>
      </c>
      <c r="AI202" s="28" t="s">
        <v>18154</v>
      </c>
      <c r="AJ202" s="28" t="s">
        <v>18154</v>
      </c>
      <c r="AK202" s="28" t="s">
        <v>18154</v>
      </c>
      <c r="AL202" s="28" t="s">
        <v>18154</v>
      </c>
      <c r="AM202" s="28" t="s">
        <v>22241</v>
      </c>
      <c r="AN202" s="50" t="s">
        <v>22242</v>
      </c>
      <c r="AO202" s="28" t="s">
        <v>18154</v>
      </c>
      <c r="AP202" s="28" t="s">
        <v>21030</v>
      </c>
      <c r="AQ202" s="28">
        <v>366</v>
      </c>
      <c r="AR202" s="28" t="s">
        <v>11</v>
      </c>
      <c r="AS202" s="50">
        <v>43990</v>
      </c>
      <c r="AT202" s="8">
        <v>3</v>
      </c>
      <c r="AU202" s="8">
        <v>3</v>
      </c>
      <c r="AV202" s="8" t="s">
        <v>18423</v>
      </c>
      <c r="AW202" s="8" t="s">
        <v>18424</v>
      </c>
      <c r="AX202" s="8" t="s">
        <v>20124</v>
      </c>
    </row>
    <row r="203" spans="1:50" x14ac:dyDescent="0.25">
      <c r="A203" s="4">
        <v>43990</v>
      </c>
      <c r="B203" s="2" t="s">
        <v>6</v>
      </c>
      <c r="C203" s="2" t="s">
        <v>18107</v>
      </c>
      <c r="D203" s="25">
        <v>6455</v>
      </c>
      <c r="E203" s="2"/>
      <c r="F203" s="2" t="s">
        <v>6037</v>
      </c>
      <c r="G203" s="2" t="s">
        <v>141</v>
      </c>
      <c r="H203" s="5">
        <v>0.57291666666666696</v>
      </c>
      <c r="I203" s="6">
        <v>0.69791666666666696</v>
      </c>
      <c r="J203" s="7" t="s">
        <v>18108</v>
      </c>
      <c r="K203" s="2" t="s">
        <v>130</v>
      </c>
      <c r="L203" s="2" t="s">
        <v>18107</v>
      </c>
      <c r="M203" s="2" t="s">
        <v>304</v>
      </c>
      <c r="N203" s="2" t="s">
        <v>18111</v>
      </c>
      <c r="O203" s="27" t="s">
        <v>335</v>
      </c>
      <c r="P203" s="27">
        <v>330</v>
      </c>
      <c r="Q203" s="27" t="s">
        <v>336</v>
      </c>
      <c r="R203" s="27" t="s">
        <v>8354</v>
      </c>
      <c r="S203" s="27" t="s">
        <v>1342</v>
      </c>
      <c r="T203" s="27" t="s">
        <v>350</v>
      </c>
      <c r="U203" s="27" t="s">
        <v>10804</v>
      </c>
      <c r="V203" s="27" t="s">
        <v>1325</v>
      </c>
      <c r="W203" s="27" t="s">
        <v>350</v>
      </c>
      <c r="X203" s="27" t="s">
        <v>20333</v>
      </c>
      <c r="Y203" s="28">
        <v>1</v>
      </c>
      <c r="Z203" s="28" t="s">
        <v>18154</v>
      </c>
      <c r="AA203" s="28" t="s">
        <v>18154</v>
      </c>
      <c r="AB203" s="28" t="s">
        <v>18154</v>
      </c>
      <c r="AC203" s="28" t="s">
        <v>18154</v>
      </c>
      <c r="AD203" s="28" t="s">
        <v>18154</v>
      </c>
      <c r="AE203" s="28" t="s">
        <v>18154</v>
      </c>
      <c r="AF203" s="28">
        <v>1</v>
      </c>
      <c r="AG203" s="28" t="s">
        <v>18154</v>
      </c>
      <c r="AH203" s="28" t="s">
        <v>18154</v>
      </c>
      <c r="AI203" s="28" t="s">
        <v>18154</v>
      </c>
      <c r="AJ203" s="28" t="s">
        <v>18154</v>
      </c>
      <c r="AK203" s="28" t="s">
        <v>18154</v>
      </c>
      <c r="AL203" s="28" t="s">
        <v>18154</v>
      </c>
      <c r="AM203" s="28" t="s">
        <v>22263</v>
      </c>
      <c r="AN203" s="50" t="s">
        <v>22264</v>
      </c>
      <c r="AO203" s="28" t="s">
        <v>18154</v>
      </c>
      <c r="AP203" s="28" t="s">
        <v>22265</v>
      </c>
      <c r="AQ203" s="28">
        <v>379</v>
      </c>
      <c r="AR203" s="28" t="s">
        <v>163</v>
      </c>
      <c r="AS203" s="50">
        <v>43990</v>
      </c>
      <c r="AT203" s="8">
        <v>3</v>
      </c>
      <c r="AU203" s="8">
        <v>2</v>
      </c>
      <c r="AV203" s="8" t="s">
        <v>20401</v>
      </c>
      <c r="AW203" s="8" t="s">
        <v>18154</v>
      </c>
      <c r="AX203" s="8" t="s">
        <v>18154</v>
      </c>
    </row>
    <row r="204" spans="1:50" x14ac:dyDescent="0.25">
      <c r="A204" s="4">
        <v>43990</v>
      </c>
      <c r="B204" s="2" t="s">
        <v>6</v>
      </c>
      <c r="C204" s="2" t="s">
        <v>18107</v>
      </c>
      <c r="D204" s="25">
        <v>6102</v>
      </c>
      <c r="E204" s="2"/>
      <c r="F204" s="2" t="s">
        <v>6037</v>
      </c>
      <c r="G204" s="2" t="s">
        <v>11</v>
      </c>
      <c r="H204" s="5">
        <v>0.58680555555555602</v>
      </c>
      <c r="I204" s="6">
        <v>0.98611111111111105</v>
      </c>
      <c r="J204" s="7" t="s">
        <v>18108</v>
      </c>
      <c r="K204" s="2" t="s">
        <v>35</v>
      </c>
      <c r="L204" s="2" t="s">
        <v>18107</v>
      </c>
      <c r="M204" s="2" t="s">
        <v>13</v>
      </c>
      <c r="N204" s="2" t="s">
        <v>18114</v>
      </c>
      <c r="O204" s="27" t="s">
        <v>11907</v>
      </c>
      <c r="P204" s="27">
        <v>777</v>
      </c>
      <c r="Q204" s="27" t="s">
        <v>336</v>
      </c>
      <c r="R204" s="27" t="s">
        <v>7151</v>
      </c>
      <c r="S204" s="27" t="s">
        <v>359</v>
      </c>
      <c r="T204" s="27" t="s">
        <v>348</v>
      </c>
      <c r="U204" s="27" t="s">
        <v>2153</v>
      </c>
      <c r="V204" s="27" t="s">
        <v>1618</v>
      </c>
      <c r="W204" s="27" t="s">
        <v>349</v>
      </c>
      <c r="X204" s="27" t="s">
        <v>24945</v>
      </c>
      <c r="Y204" s="28">
        <v>1</v>
      </c>
      <c r="Z204" s="28" t="s">
        <v>18154</v>
      </c>
      <c r="AA204" s="28" t="s">
        <v>18154</v>
      </c>
      <c r="AB204" s="28" t="s">
        <v>18154</v>
      </c>
      <c r="AC204" s="28" t="s">
        <v>18154</v>
      </c>
      <c r="AD204" s="28" t="s">
        <v>18154</v>
      </c>
      <c r="AE204" s="28" t="s">
        <v>18154</v>
      </c>
      <c r="AF204" s="28">
        <v>1</v>
      </c>
      <c r="AG204" s="28" t="s">
        <v>18154</v>
      </c>
      <c r="AH204" s="28" t="s">
        <v>18154</v>
      </c>
      <c r="AI204" s="28" t="s">
        <v>18154</v>
      </c>
      <c r="AJ204" s="28" t="s">
        <v>18154</v>
      </c>
      <c r="AK204" s="28" t="s">
        <v>18154</v>
      </c>
      <c r="AL204" s="28" t="s">
        <v>18154</v>
      </c>
      <c r="AM204" s="28" t="s">
        <v>22374</v>
      </c>
      <c r="AN204" s="50" t="s">
        <v>22375</v>
      </c>
      <c r="AO204" s="28" t="s">
        <v>18159</v>
      </c>
      <c r="AP204" s="28" t="s">
        <v>22376</v>
      </c>
      <c r="AQ204" s="28">
        <v>502</v>
      </c>
      <c r="AR204" s="28" t="s">
        <v>11</v>
      </c>
      <c r="AS204" s="50">
        <v>43990</v>
      </c>
      <c r="AT204" s="8">
        <v>2</v>
      </c>
      <c r="AU204" s="8">
        <v>1</v>
      </c>
      <c r="AV204" s="8" t="s">
        <v>19460</v>
      </c>
      <c r="AW204" s="8" t="s">
        <v>18154</v>
      </c>
      <c r="AX204" s="8" t="s">
        <v>18154</v>
      </c>
    </row>
    <row r="205" spans="1:50" x14ac:dyDescent="0.25">
      <c r="A205" s="4">
        <v>43990</v>
      </c>
      <c r="B205" s="2" t="s">
        <v>6</v>
      </c>
      <c r="C205" s="2" t="s">
        <v>18107</v>
      </c>
      <c r="D205" s="25">
        <v>6554</v>
      </c>
      <c r="E205" s="2"/>
      <c r="F205" s="2" t="s">
        <v>6037</v>
      </c>
      <c r="G205" s="2" t="s">
        <v>163</v>
      </c>
      <c r="H205" s="5">
        <v>0.58680555555555602</v>
      </c>
      <c r="I205" s="6">
        <v>0.84375</v>
      </c>
      <c r="J205" s="7" t="s">
        <v>18108</v>
      </c>
      <c r="K205" s="2" t="s">
        <v>118</v>
      </c>
      <c r="L205" s="2" t="s">
        <v>18107</v>
      </c>
      <c r="M205" s="2" t="s">
        <v>304</v>
      </c>
      <c r="N205" s="2" t="s">
        <v>18111</v>
      </c>
      <c r="O205" s="27" t="s">
        <v>335</v>
      </c>
      <c r="P205" s="27">
        <v>330</v>
      </c>
      <c r="Q205" s="27" t="s">
        <v>336</v>
      </c>
      <c r="R205" s="27" t="s">
        <v>7151</v>
      </c>
      <c r="S205" s="27" t="s">
        <v>359</v>
      </c>
      <c r="T205" s="27" t="s">
        <v>348</v>
      </c>
      <c r="U205" s="27" t="s">
        <v>4551</v>
      </c>
      <c r="V205" s="27" t="s">
        <v>4553</v>
      </c>
      <c r="W205" s="27" t="s">
        <v>350</v>
      </c>
      <c r="X205" s="27" t="s">
        <v>22384</v>
      </c>
      <c r="Y205" s="28">
        <v>1</v>
      </c>
      <c r="Z205" s="28" t="s">
        <v>18154</v>
      </c>
      <c r="AA205" s="28" t="s">
        <v>18154</v>
      </c>
      <c r="AB205" s="28" t="s">
        <v>18154</v>
      </c>
      <c r="AC205" s="28" t="s">
        <v>18154</v>
      </c>
      <c r="AD205" s="28" t="s">
        <v>18154</v>
      </c>
      <c r="AE205" s="28" t="s">
        <v>18154</v>
      </c>
      <c r="AF205" s="28">
        <v>1</v>
      </c>
      <c r="AG205" s="28" t="s">
        <v>18154</v>
      </c>
      <c r="AH205" s="28" t="s">
        <v>18154</v>
      </c>
      <c r="AI205" s="28" t="s">
        <v>18154</v>
      </c>
      <c r="AJ205" s="28" t="s">
        <v>18154</v>
      </c>
      <c r="AK205" s="28" t="s">
        <v>18154</v>
      </c>
      <c r="AL205" s="28" t="s">
        <v>18154</v>
      </c>
      <c r="AM205" s="28" t="s">
        <v>22385</v>
      </c>
      <c r="AN205" s="50" t="s">
        <v>22386</v>
      </c>
      <c r="AO205" s="28" t="s">
        <v>18159</v>
      </c>
      <c r="AP205" s="28" t="s">
        <v>22387</v>
      </c>
      <c r="AQ205" s="28">
        <v>503</v>
      </c>
      <c r="AR205" s="28" t="s">
        <v>163</v>
      </c>
      <c r="AS205" s="50">
        <v>43990</v>
      </c>
      <c r="AT205" s="8">
        <v>2</v>
      </c>
      <c r="AU205" s="8">
        <v>1</v>
      </c>
      <c r="AV205" s="8" t="s">
        <v>19461</v>
      </c>
      <c r="AW205" s="8" t="s">
        <v>18154</v>
      </c>
      <c r="AX205" s="8" t="s">
        <v>18154</v>
      </c>
    </row>
    <row r="206" spans="1:50" x14ac:dyDescent="0.25">
      <c r="A206" s="4">
        <v>43990</v>
      </c>
      <c r="B206" s="2" t="s">
        <v>6</v>
      </c>
      <c r="C206" s="2" t="s">
        <v>18107</v>
      </c>
      <c r="D206" s="25">
        <v>6603</v>
      </c>
      <c r="E206" s="2"/>
      <c r="F206" s="2" t="s">
        <v>6037</v>
      </c>
      <c r="G206" s="2" t="s">
        <v>163</v>
      </c>
      <c r="H206" s="5">
        <v>0.59027777777777801</v>
      </c>
      <c r="I206" s="6">
        <v>0.72222222222222199</v>
      </c>
      <c r="J206" s="7" t="s">
        <v>18108</v>
      </c>
      <c r="K206" s="2" t="s">
        <v>199</v>
      </c>
      <c r="L206" s="2" t="s">
        <v>18106</v>
      </c>
      <c r="M206" s="2" t="s">
        <v>307</v>
      </c>
      <c r="N206" s="2" t="s">
        <v>18114</v>
      </c>
      <c r="O206" s="27" t="s">
        <v>335</v>
      </c>
      <c r="P206" s="27">
        <v>310</v>
      </c>
      <c r="Q206" s="27" t="s">
        <v>336</v>
      </c>
      <c r="R206" s="27" t="s">
        <v>7151</v>
      </c>
      <c r="S206" s="27" t="s">
        <v>359</v>
      </c>
      <c r="T206" s="27" t="s">
        <v>348</v>
      </c>
      <c r="U206" s="27" t="s">
        <v>5320</v>
      </c>
      <c r="V206" s="27" t="s">
        <v>387</v>
      </c>
      <c r="W206" s="27" t="s">
        <v>18068</v>
      </c>
      <c r="X206" s="27" t="s">
        <v>18192</v>
      </c>
      <c r="Y206" s="28">
        <v>1</v>
      </c>
      <c r="Z206" s="28" t="s">
        <v>18154</v>
      </c>
      <c r="AA206" s="28" t="s">
        <v>18154</v>
      </c>
      <c r="AB206" s="28" t="s">
        <v>18154</v>
      </c>
      <c r="AC206" s="28" t="s">
        <v>18154</v>
      </c>
      <c r="AD206" s="28" t="s">
        <v>18154</v>
      </c>
      <c r="AE206" s="28" t="s">
        <v>18154</v>
      </c>
      <c r="AF206" s="28">
        <v>1</v>
      </c>
      <c r="AG206" s="28" t="s">
        <v>18154</v>
      </c>
      <c r="AH206" s="28" t="s">
        <v>18154</v>
      </c>
      <c r="AI206" s="28" t="s">
        <v>18154</v>
      </c>
      <c r="AJ206" s="28" t="s">
        <v>18154</v>
      </c>
      <c r="AK206" s="28" t="s">
        <v>18154</v>
      </c>
      <c r="AL206" s="28" t="s">
        <v>18154</v>
      </c>
      <c r="AM206" s="28" t="s">
        <v>22399</v>
      </c>
      <c r="AN206" s="50" t="s">
        <v>22400</v>
      </c>
      <c r="AO206" s="28" t="s">
        <v>18159</v>
      </c>
      <c r="AP206" s="28" t="s">
        <v>22401</v>
      </c>
      <c r="AQ206" s="28">
        <v>506</v>
      </c>
      <c r="AR206" s="28" t="s">
        <v>163</v>
      </c>
      <c r="AS206" s="50">
        <v>43990</v>
      </c>
      <c r="AT206" s="8">
        <v>2</v>
      </c>
      <c r="AU206" s="8">
        <v>1</v>
      </c>
      <c r="AV206" s="8" t="s">
        <v>19469</v>
      </c>
      <c r="AW206" s="8" t="s">
        <v>18154</v>
      </c>
      <c r="AX206" s="8" t="s">
        <v>18154</v>
      </c>
    </row>
    <row r="207" spans="1:50" x14ac:dyDescent="0.25">
      <c r="A207" s="4">
        <v>43990</v>
      </c>
      <c r="B207" s="2" t="s">
        <v>6</v>
      </c>
      <c r="C207" s="2" t="s">
        <v>18107</v>
      </c>
      <c r="D207" s="25">
        <v>2835</v>
      </c>
      <c r="E207" s="2"/>
      <c r="F207" s="2" t="s">
        <v>6037</v>
      </c>
      <c r="G207" s="2" t="s">
        <v>69</v>
      </c>
      <c r="H207" s="5">
        <v>0.59722222222222199</v>
      </c>
      <c r="I207" s="6">
        <v>0.68055555555555602</v>
      </c>
      <c r="J207" s="7" t="s">
        <v>18108</v>
      </c>
      <c r="K207" s="2" t="s">
        <v>11</v>
      </c>
      <c r="L207" s="2" t="s">
        <v>18107</v>
      </c>
      <c r="M207" s="17">
        <v>333</v>
      </c>
      <c r="N207" s="2" t="s">
        <v>18504</v>
      </c>
      <c r="O207" s="27" t="s">
        <v>11907</v>
      </c>
      <c r="P207" s="27">
        <v>330</v>
      </c>
      <c r="Q207" s="27" t="s">
        <v>336</v>
      </c>
      <c r="R207" s="27" t="s">
        <v>15574</v>
      </c>
      <c r="S207" s="27" t="s">
        <v>359</v>
      </c>
      <c r="T207" s="27" t="s">
        <v>348</v>
      </c>
      <c r="U207" s="27" t="s">
        <v>7151</v>
      </c>
      <c r="V207" s="27" t="s">
        <v>359</v>
      </c>
      <c r="W207" s="27" t="s">
        <v>348</v>
      </c>
      <c r="X207" s="27" t="s">
        <v>20111</v>
      </c>
      <c r="Y207" s="28">
        <v>1</v>
      </c>
      <c r="Z207" s="28" t="s">
        <v>18154</v>
      </c>
      <c r="AA207" s="28" t="s">
        <v>18154</v>
      </c>
      <c r="AB207" s="28" t="s">
        <v>18154</v>
      </c>
      <c r="AC207" s="28" t="s">
        <v>18154</v>
      </c>
      <c r="AD207" s="28" t="s">
        <v>18154</v>
      </c>
      <c r="AE207" s="28" t="s">
        <v>18154</v>
      </c>
      <c r="AF207" s="28" t="s">
        <v>18154</v>
      </c>
      <c r="AG207" s="28" t="s">
        <v>18154</v>
      </c>
      <c r="AH207" s="28" t="s">
        <v>18154</v>
      </c>
      <c r="AI207" s="28" t="s">
        <v>18154</v>
      </c>
      <c r="AJ207" s="28" t="s">
        <v>18154</v>
      </c>
      <c r="AK207" s="28" t="s">
        <v>18154</v>
      </c>
      <c r="AL207" s="28" t="s">
        <v>18154</v>
      </c>
      <c r="AM207" s="28" t="s">
        <v>22433</v>
      </c>
      <c r="AN207" s="50" t="s">
        <v>22434</v>
      </c>
      <c r="AO207" s="28" t="s">
        <v>18154</v>
      </c>
      <c r="AP207" s="28" t="s">
        <v>22435</v>
      </c>
      <c r="AQ207" s="28">
        <v>430</v>
      </c>
      <c r="AR207" s="28" t="s">
        <v>11</v>
      </c>
      <c r="AS207" s="50">
        <v>43990</v>
      </c>
      <c r="AT207" s="8">
        <v>2</v>
      </c>
      <c r="AU207" s="8">
        <v>2</v>
      </c>
      <c r="AV207" s="8" t="s">
        <v>20247</v>
      </c>
      <c r="AW207" s="8" t="s">
        <v>20248</v>
      </c>
      <c r="AX207" s="8" t="s">
        <v>20111</v>
      </c>
    </row>
    <row r="208" spans="1:50" x14ac:dyDescent="0.25">
      <c r="A208" s="4">
        <v>43990</v>
      </c>
      <c r="B208" s="2" t="s">
        <v>6</v>
      </c>
      <c r="C208" s="2" t="s">
        <v>18107</v>
      </c>
      <c r="D208" s="25">
        <v>6147</v>
      </c>
      <c r="E208" s="2"/>
      <c r="F208" s="2" t="s">
        <v>6037</v>
      </c>
      <c r="G208" s="2" t="s">
        <v>11</v>
      </c>
      <c r="H208" s="5">
        <v>0.59722222222222199</v>
      </c>
      <c r="I208" s="6">
        <v>0.66319444444444398</v>
      </c>
      <c r="J208" s="7" t="s">
        <v>18108</v>
      </c>
      <c r="K208" s="2" t="s">
        <v>247</v>
      </c>
      <c r="L208" s="2" t="s">
        <v>18107</v>
      </c>
      <c r="M208" s="2" t="s">
        <v>13</v>
      </c>
      <c r="N208" s="2" t="s">
        <v>18114</v>
      </c>
      <c r="O208" s="27" t="s">
        <v>11907</v>
      </c>
      <c r="P208" s="27">
        <v>777</v>
      </c>
      <c r="Q208" s="27" t="s">
        <v>336</v>
      </c>
      <c r="R208" s="27" t="s">
        <v>7151</v>
      </c>
      <c r="S208" s="27" t="s">
        <v>359</v>
      </c>
      <c r="T208" s="27" t="s">
        <v>348</v>
      </c>
      <c r="U208" s="27" t="s">
        <v>780</v>
      </c>
      <c r="V208" s="27" t="s">
        <v>737</v>
      </c>
      <c r="W208" s="27" t="s">
        <v>18067</v>
      </c>
      <c r="X208" s="27" t="s">
        <v>19462</v>
      </c>
      <c r="Y208" s="28">
        <v>1</v>
      </c>
      <c r="Z208" s="28" t="s">
        <v>18154</v>
      </c>
      <c r="AA208" s="28" t="s">
        <v>18154</v>
      </c>
      <c r="AB208" s="28" t="s">
        <v>18154</v>
      </c>
      <c r="AC208" s="28" t="s">
        <v>18154</v>
      </c>
      <c r="AD208" s="28" t="s">
        <v>18154</v>
      </c>
      <c r="AE208" s="28" t="s">
        <v>18154</v>
      </c>
      <c r="AF208" s="28">
        <v>1</v>
      </c>
      <c r="AG208" s="28" t="s">
        <v>18154</v>
      </c>
      <c r="AH208" s="28" t="s">
        <v>18154</v>
      </c>
      <c r="AI208" s="28" t="s">
        <v>18154</v>
      </c>
      <c r="AJ208" s="28" t="s">
        <v>18154</v>
      </c>
      <c r="AK208" s="28" t="s">
        <v>18154</v>
      </c>
      <c r="AL208" s="28" t="s">
        <v>18154</v>
      </c>
      <c r="AM208" s="28" t="s">
        <v>22448</v>
      </c>
      <c r="AN208" s="50" t="s">
        <v>22449</v>
      </c>
      <c r="AO208" s="28" t="s">
        <v>18159</v>
      </c>
      <c r="AP208" s="28" t="s">
        <v>22450</v>
      </c>
      <c r="AQ208" s="28">
        <v>509</v>
      </c>
      <c r="AR208" s="28" t="s">
        <v>11</v>
      </c>
      <c r="AS208" s="50">
        <v>43990</v>
      </c>
      <c r="AT208" s="8">
        <v>2</v>
      </c>
      <c r="AU208" s="8">
        <v>1</v>
      </c>
      <c r="AV208" s="8" t="s">
        <v>18430</v>
      </c>
      <c r="AW208" s="8" t="s">
        <v>18154</v>
      </c>
      <c r="AX208" s="8" t="s">
        <v>18154</v>
      </c>
    </row>
    <row r="209" spans="1:50" x14ac:dyDescent="0.25">
      <c r="A209" s="4">
        <v>43990</v>
      </c>
      <c r="B209" s="2" t="s">
        <v>6</v>
      </c>
      <c r="C209" s="2" t="s">
        <v>18107</v>
      </c>
      <c r="D209" s="25">
        <v>6056</v>
      </c>
      <c r="E209" s="2"/>
      <c r="F209" s="2" t="s">
        <v>6037</v>
      </c>
      <c r="G209" s="2" t="s">
        <v>160</v>
      </c>
      <c r="H209" s="5">
        <v>0.60416666666666696</v>
      </c>
      <c r="I209" s="6">
        <v>0.76041666666666696</v>
      </c>
      <c r="J209" s="7" t="s">
        <v>18108</v>
      </c>
      <c r="K209" s="2" t="s">
        <v>118</v>
      </c>
      <c r="L209" s="2" t="s">
        <v>18107</v>
      </c>
      <c r="M209" s="17">
        <v>333</v>
      </c>
      <c r="N209" s="2" t="s">
        <v>18114</v>
      </c>
      <c r="O209" s="27" t="s">
        <v>11907</v>
      </c>
      <c r="P209" s="27">
        <v>330</v>
      </c>
      <c r="Q209" s="27" t="s">
        <v>336</v>
      </c>
      <c r="R209" s="27" t="s">
        <v>13719</v>
      </c>
      <c r="S209" s="27" t="s">
        <v>1777</v>
      </c>
      <c r="T209" s="27" t="s">
        <v>350</v>
      </c>
      <c r="U209" s="27" t="s">
        <v>4551</v>
      </c>
      <c r="V209" s="27" t="s">
        <v>4553</v>
      </c>
      <c r="W209" s="27" t="s">
        <v>350</v>
      </c>
      <c r="X209" s="27" t="s">
        <v>19167</v>
      </c>
      <c r="Y209" s="28">
        <v>1</v>
      </c>
      <c r="Z209" s="28" t="s">
        <v>18154</v>
      </c>
      <c r="AA209" s="28" t="s">
        <v>18154</v>
      </c>
      <c r="AB209" s="28" t="s">
        <v>18154</v>
      </c>
      <c r="AC209" s="28" t="s">
        <v>18154</v>
      </c>
      <c r="AD209" s="28" t="s">
        <v>18154</v>
      </c>
      <c r="AE209" s="28" t="s">
        <v>18154</v>
      </c>
      <c r="AF209" s="28">
        <v>1</v>
      </c>
      <c r="AG209" s="28" t="s">
        <v>18154</v>
      </c>
      <c r="AH209" s="28" t="s">
        <v>18154</v>
      </c>
      <c r="AI209" s="28" t="s">
        <v>18154</v>
      </c>
      <c r="AJ209" s="28" t="s">
        <v>18154</v>
      </c>
      <c r="AK209" s="28" t="s">
        <v>18154</v>
      </c>
      <c r="AL209" s="28" t="s">
        <v>18154</v>
      </c>
      <c r="AM209" s="28" t="s">
        <v>22480</v>
      </c>
      <c r="AN209" s="50" t="s">
        <v>22481</v>
      </c>
      <c r="AO209" s="28" t="s">
        <v>18154</v>
      </c>
      <c r="AP209" s="28" t="s">
        <v>22482</v>
      </c>
      <c r="AQ209" s="28">
        <v>340</v>
      </c>
      <c r="AR209" s="28" t="s">
        <v>11</v>
      </c>
      <c r="AS209" s="50">
        <v>43990</v>
      </c>
      <c r="AT209" s="8">
        <v>3</v>
      </c>
      <c r="AU209" s="8">
        <v>2</v>
      </c>
      <c r="AV209" s="8" t="s">
        <v>18417</v>
      </c>
      <c r="AW209" s="8" t="s">
        <v>18154</v>
      </c>
      <c r="AX209" s="8" t="s">
        <v>18154</v>
      </c>
    </row>
    <row r="210" spans="1:50" x14ac:dyDescent="0.25">
      <c r="A210" s="4">
        <v>43990</v>
      </c>
      <c r="B210" s="2" t="s">
        <v>6</v>
      </c>
      <c r="C210" s="2" t="s">
        <v>18107</v>
      </c>
      <c r="D210" s="25">
        <v>6194</v>
      </c>
      <c r="E210" s="2"/>
      <c r="F210" s="2" t="s">
        <v>6037</v>
      </c>
      <c r="G210" s="2" t="s">
        <v>258</v>
      </c>
      <c r="H210" s="5">
        <v>0.60416666666666696</v>
      </c>
      <c r="I210" s="6">
        <v>0.76388888888888895</v>
      </c>
      <c r="J210" s="7" t="s">
        <v>18108</v>
      </c>
      <c r="K210" s="2" t="s">
        <v>11</v>
      </c>
      <c r="L210" s="2" t="s">
        <v>18107</v>
      </c>
      <c r="M210" s="2" t="s">
        <v>13</v>
      </c>
      <c r="N210" s="2" t="s">
        <v>18114</v>
      </c>
      <c r="O210" s="27" t="s">
        <v>11907</v>
      </c>
      <c r="P210" s="27">
        <v>777</v>
      </c>
      <c r="Q210" s="27" t="s">
        <v>336</v>
      </c>
      <c r="R210" s="27" t="s">
        <v>2433</v>
      </c>
      <c r="S210" s="27" t="s">
        <v>18095</v>
      </c>
      <c r="T210" s="27" t="s">
        <v>18067</v>
      </c>
      <c r="U210" s="27" t="s">
        <v>7151</v>
      </c>
      <c r="V210" s="27" t="s">
        <v>359</v>
      </c>
      <c r="W210" s="27" t="s">
        <v>348</v>
      </c>
      <c r="X210" s="27" t="s">
        <v>19627</v>
      </c>
      <c r="Y210" s="28">
        <v>1</v>
      </c>
      <c r="Z210" s="28" t="s">
        <v>18154</v>
      </c>
      <c r="AA210" s="28" t="s">
        <v>18154</v>
      </c>
      <c r="AB210" s="28" t="s">
        <v>18154</v>
      </c>
      <c r="AC210" s="28" t="s">
        <v>18154</v>
      </c>
      <c r="AD210" s="28" t="s">
        <v>18154</v>
      </c>
      <c r="AE210" s="28" t="s">
        <v>18154</v>
      </c>
      <c r="AF210" s="28" t="s">
        <v>18154</v>
      </c>
      <c r="AG210" s="28" t="s">
        <v>18154</v>
      </c>
      <c r="AH210" s="28" t="s">
        <v>18154</v>
      </c>
      <c r="AI210" s="28" t="s">
        <v>18154</v>
      </c>
      <c r="AJ210" s="28" t="s">
        <v>18154</v>
      </c>
      <c r="AK210" s="28" t="s">
        <v>18154</v>
      </c>
      <c r="AL210" s="28" t="s">
        <v>18154</v>
      </c>
      <c r="AM210" s="28" t="s">
        <v>22485</v>
      </c>
      <c r="AN210" s="50" t="s">
        <v>22486</v>
      </c>
      <c r="AO210" s="28" t="s">
        <v>18154</v>
      </c>
      <c r="AP210" s="28" t="s">
        <v>22487</v>
      </c>
      <c r="AQ210" s="28">
        <v>376</v>
      </c>
      <c r="AR210" s="28" t="s">
        <v>11</v>
      </c>
      <c r="AS210" s="50">
        <v>43990</v>
      </c>
      <c r="AT210" s="8">
        <v>2</v>
      </c>
      <c r="AU210" s="8">
        <v>2</v>
      </c>
      <c r="AV210" s="8" t="s">
        <v>20390</v>
      </c>
      <c r="AW210" s="8" t="s">
        <v>20391</v>
      </c>
      <c r="AX210" s="8" t="s">
        <v>19627</v>
      </c>
    </row>
    <row r="211" spans="1:50" x14ac:dyDescent="0.25">
      <c r="A211" s="4">
        <v>43990</v>
      </c>
      <c r="B211" s="2" t="s">
        <v>6</v>
      </c>
      <c r="C211" s="2" t="s">
        <v>18107</v>
      </c>
      <c r="D211" s="25">
        <v>71</v>
      </c>
      <c r="E211" s="2"/>
      <c r="F211" s="2" t="s">
        <v>6037</v>
      </c>
      <c r="G211" s="2" t="s">
        <v>36</v>
      </c>
      <c r="H211" s="5">
        <v>0.61458333333333304</v>
      </c>
      <c r="I211" s="6">
        <v>8.6805555555555594E-2</v>
      </c>
      <c r="J211" s="7">
        <v>1</v>
      </c>
      <c r="K211" s="2" t="s">
        <v>11</v>
      </c>
      <c r="L211" s="2" t="s">
        <v>18107</v>
      </c>
      <c r="M211" s="2" t="s">
        <v>13</v>
      </c>
      <c r="N211" s="2" t="s">
        <v>18114</v>
      </c>
      <c r="O211" s="27" t="s">
        <v>11907</v>
      </c>
      <c r="P211" s="27">
        <v>777</v>
      </c>
      <c r="Q211" s="27" t="s">
        <v>336</v>
      </c>
      <c r="R211" s="27" t="s">
        <v>6369</v>
      </c>
      <c r="S211" s="27" t="s">
        <v>18103</v>
      </c>
      <c r="T211" s="27" t="s">
        <v>349</v>
      </c>
      <c r="U211" s="27" t="s">
        <v>7151</v>
      </c>
      <c r="V211" s="27" t="s">
        <v>359</v>
      </c>
      <c r="W211" s="27" t="s">
        <v>348</v>
      </c>
      <c r="X211" s="27" t="s">
        <v>18894</v>
      </c>
      <c r="Y211" s="28">
        <v>1</v>
      </c>
      <c r="Z211" s="28" t="s">
        <v>18154</v>
      </c>
      <c r="AA211" s="28" t="s">
        <v>18154</v>
      </c>
      <c r="AB211" s="28" t="s">
        <v>18154</v>
      </c>
      <c r="AC211" s="28" t="s">
        <v>18154</v>
      </c>
      <c r="AD211" s="28" t="s">
        <v>18154</v>
      </c>
      <c r="AE211" s="28" t="s">
        <v>18154</v>
      </c>
      <c r="AF211" s="28" t="s">
        <v>18154</v>
      </c>
      <c r="AG211" s="28" t="s">
        <v>18154</v>
      </c>
      <c r="AH211" s="28" t="s">
        <v>18154</v>
      </c>
      <c r="AI211" s="28" t="s">
        <v>18154</v>
      </c>
      <c r="AJ211" s="28" t="s">
        <v>18154</v>
      </c>
      <c r="AK211" s="28" t="s">
        <v>18154</v>
      </c>
      <c r="AL211" s="28" t="s">
        <v>18154</v>
      </c>
      <c r="AM211" s="28" t="s">
        <v>22529</v>
      </c>
      <c r="AN211" s="50" t="s">
        <v>22530</v>
      </c>
      <c r="AO211" s="28" t="s">
        <v>18154</v>
      </c>
      <c r="AP211" s="28" t="s">
        <v>22531</v>
      </c>
      <c r="AQ211" s="28">
        <v>331</v>
      </c>
      <c r="AR211" s="28" t="s">
        <v>11</v>
      </c>
      <c r="AS211" s="50">
        <v>43990</v>
      </c>
      <c r="AT211" s="8">
        <v>2</v>
      </c>
      <c r="AU211" s="8">
        <v>2</v>
      </c>
      <c r="AV211" s="8" t="s">
        <v>18414</v>
      </c>
      <c r="AW211" s="8" t="s">
        <v>18415</v>
      </c>
      <c r="AX211" s="8" t="s">
        <v>18894</v>
      </c>
    </row>
    <row r="212" spans="1:50" x14ac:dyDescent="0.25">
      <c r="A212" s="4">
        <v>43990</v>
      </c>
      <c r="B212" s="2" t="s">
        <v>6</v>
      </c>
      <c r="C212" s="2" t="s">
        <v>18107</v>
      </c>
      <c r="D212" s="25">
        <v>122</v>
      </c>
      <c r="E212" s="2"/>
      <c r="F212" s="2" t="s">
        <v>6037</v>
      </c>
      <c r="G212" s="2" t="s">
        <v>11</v>
      </c>
      <c r="H212" s="5">
        <v>0.625</v>
      </c>
      <c r="I212" s="6">
        <v>0.81597222222222199</v>
      </c>
      <c r="J212" s="7" t="s">
        <v>18108</v>
      </c>
      <c r="K212" s="2" t="s">
        <v>86</v>
      </c>
      <c r="L212" s="2" t="s">
        <v>18107</v>
      </c>
      <c r="M212" s="2" t="s">
        <v>13</v>
      </c>
      <c r="N212" s="2" t="s">
        <v>18114</v>
      </c>
      <c r="O212" s="27" t="s">
        <v>11907</v>
      </c>
      <c r="P212" s="27">
        <v>777</v>
      </c>
      <c r="Q212" s="27" t="s">
        <v>336</v>
      </c>
      <c r="R212" s="27" t="s">
        <v>7151</v>
      </c>
      <c r="S212" s="27" t="s">
        <v>359</v>
      </c>
      <c r="T212" s="27" t="s">
        <v>348</v>
      </c>
      <c r="U212" s="27" t="s">
        <v>5358</v>
      </c>
      <c r="V212" s="27" t="s">
        <v>5360</v>
      </c>
      <c r="W212" s="27" t="s">
        <v>349</v>
      </c>
      <c r="X212" s="27" t="s">
        <v>25000</v>
      </c>
      <c r="Y212" s="28">
        <v>1</v>
      </c>
      <c r="Z212" s="28" t="s">
        <v>18154</v>
      </c>
      <c r="AA212" s="28" t="s">
        <v>18154</v>
      </c>
      <c r="AB212" s="28" t="s">
        <v>18154</v>
      </c>
      <c r="AC212" s="28" t="s">
        <v>18154</v>
      </c>
      <c r="AD212" s="28" t="s">
        <v>18154</v>
      </c>
      <c r="AE212" s="28" t="s">
        <v>18154</v>
      </c>
      <c r="AF212" s="28">
        <v>1</v>
      </c>
      <c r="AG212" s="28" t="s">
        <v>18154</v>
      </c>
      <c r="AH212" s="28" t="s">
        <v>18154</v>
      </c>
      <c r="AI212" s="28" t="s">
        <v>18154</v>
      </c>
      <c r="AJ212" s="28" t="s">
        <v>18154</v>
      </c>
      <c r="AK212" s="28" t="s">
        <v>18154</v>
      </c>
      <c r="AL212" s="28" t="s">
        <v>18154</v>
      </c>
      <c r="AM212" s="28" t="s">
        <v>22597</v>
      </c>
      <c r="AN212" s="50" t="s">
        <v>22598</v>
      </c>
      <c r="AO212" s="28" t="s">
        <v>18159</v>
      </c>
      <c r="AP212" s="28" t="s">
        <v>22599</v>
      </c>
      <c r="AQ212" s="28">
        <v>522</v>
      </c>
      <c r="AR212" s="28" t="s">
        <v>11</v>
      </c>
      <c r="AS212" s="50">
        <v>43990</v>
      </c>
      <c r="AT212" s="8">
        <v>4</v>
      </c>
      <c r="AU212" s="8">
        <v>1</v>
      </c>
      <c r="AV212" s="8" t="s">
        <v>19521</v>
      </c>
      <c r="AW212" s="8" t="s">
        <v>18154</v>
      </c>
      <c r="AX212" s="8" t="s">
        <v>18154</v>
      </c>
    </row>
    <row r="213" spans="1:50" x14ac:dyDescent="0.25">
      <c r="A213" s="4">
        <v>43990</v>
      </c>
      <c r="B213" s="2" t="s">
        <v>6</v>
      </c>
      <c r="C213" s="2" t="s">
        <v>18107</v>
      </c>
      <c r="D213" s="25">
        <v>6472</v>
      </c>
      <c r="E213" s="2"/>
      <c r="F213" s="2" t="s">
        <v>6037</v>
      </c>
      <c r="G213" s="2" t="s">
        <v>163</v>
      </c>
      <c r="H213" s="5">
        <v>0.62847222222222199</v>
      </c>
      <c r="I213" s="6">
        <v>0.87152777777777801</v>
      </c>
      <c r="J213" s="7" t="s">
        <v>18108</v>
      </c>
      <c r="K213" s="2" t="s">
        <v>153</v>
      </c>
      <c r="L213" s="2" t="s">
        <v>18107</v>
      </c>
      <c r="M213" s="2" t="s">
        <v>304</v>
      </c>
      <c r="N213" s="2" t="s">
        <v>18111</v>
      </c>
      <c r="O213" s="27" t="s">
        <v>335</v>
      </c>
      <c r="P213" s="27">
        <v>330</v>
      </c>
      <c r="Q213" s="27" t="s">
        <v>336</v>
      </c>
      <c r="R213" s="27" t="s">
        <v>7151</v>
      </c>
      <c r="S213" s="27" t="s">
        <v>359</v>
      </c>
      <c r="T213" s="27" t="s">
        <v>348</v>
      </c>
      <c r="U213" s="27" t="s">
        <v>4085</v>
      </c>
      <c r="V213" s="27" t="s">
        <v>741</v>
      </c>
      <c r="W213" s="27" t="s">
        <v>10370</v>
      </c>
      <c r="X213" s="27" t="s">
        <v>25001</v>
      </c>
      <c r="Y213" s="28">
        <v>1</v>
      </c>
      <c r="Z213" s="28" t="s">
        <v>18154</v>
      </c>
      <c r="AA213" s="28" t="s">
        <v>18154</v>
      </c>
      <c r="AB213" s="28" t="s">
        <v>18154</v>
      </c>
      <c r="AC213" s="28" t="s">
        <v>18154</v>
      </c>
      <c r="AD213" s="28" t="s">
        <v>18154</v>
      </c>
      <c r="AE213" s="28" t="s">
        <v>18154</v>
      </c>
      <c r="AF213" s="28">
        <v>1</v>
      </c>
      <c r="AG213" s="28" t="s">
        <v>18154</v>
      </c>
      <c r="AH213" s="28" t="s">
        <v>18154</v>
      </c>
      <c r="AI213" s="28" t="s">
        <v>18154</v>
      </c>
      <c r="AJ213" s="28" t="s">
        <v>18154</v>
      </c>
      <c r="AK213" s="28" t="s">
        <v>18154</v>
      </c>
      <c r="AL213" s="28" t="s">
        <v>18154</v>
      </c>
      <c r="AM213" s="28" t="s">
        <v>22649</v>
      </c>
      <c r="AN213" s="50" t="s">
        <v>22650</v>
      </c>
      <c r="AO213" s="28" t="s">
        <v>18159</v>
      </c>
      <c r="AP213" s="28" t="s">
        <v>22651</v>
      </c>
      <c r="AQ213" s="28">
        <v>524</v>
      </c>
      <c r="AR213" s="28" t="s">
        <v>163</v>
      </c>
      <c r="AS213" s="50">
        <v>43990</v>
      </c>
      <c r="AT213" s="8">
        <v>3</v>
      </c>
      <c r="AU213" s="8">
        <v>1</v>
      </c>
      <c r="AV213" s="8" t="s">
        <v>18273</v>
      </c>
      <c r="AW213" s="8" t="s">
        <v>18154</v>
      </c>
      <c r="AX213" s="8" t="s">
        <v>18154</v>
      </c>
    </row>
    <row r="214" spans="1:50" x14ac:dyDescent="0.25">
      <c r="A214" s="4">
        <v>43990</v>
      </c>
      <c r="B214" s="2" t="s">
        <v>6</v>
      </c>
      <c r="C214" s="2" t="s">
        <v>18107</v>
      </c>
      <c r="D214" s="25">
        <v>6244</v>
      </c>
      <c r="E214" s="2"/>
      <c r="F214" s="2" t="s">
        <v>6037</v>
      </c>
      <c r="G214" s="2" t="s">
        <v>163</v>
      </c>
      <c r="H214" s="5">
        <v>0.63541666666666696</v>
      </c>
      <c r="I214" s="6">
        <v>0.80208333333333304</v>
      </c>
      <c r="J214" s="7" t="s">
        <v>18108</v>
      </c>
      <c r="K214" s="2" t="s">
        <v>54</v>
      </c>
      <c r="L214" s="2" t="s">
        <v>18107</v>
      </c>
      <c r="M214" s="2" t="s">
        <v>308</v>
      </c>
      <c r="N214" s="2" t="s">
        <v>18111</v>
      </c>
      <c r="O214" s="27" t="s">
        <v>335</v>
      </c>
      <c r="P214" s="27">
        <v>777</v>
      </c>
      <c r="Q214" s="27" t="s">
        <v>336</v>
      </c>
      <c r="R214" s="27" t="s">
        <v>7151</v>
      </c>
      <c r="S214" s="27" t="s">
        <v>359</v>
      </c>
      <c r="T214" s="27" t="s">
        <v>348</v>
      </c>
      <c r="U214" s="27" t="s">
        <v>13409</v>
      </c>
      <c r="V214" s="27" t="s">
        <v>502</v>
      </c>
      <c r="W214" s="27" t="s">
        <v>10370</v>
      </c>
      <c r="X214" s="27" t="s">
        <v>18199</v>
      </c>
      <c r="Y214" s="28">
        <v>1</v>
      </c>
      <c r="Z214" s="28" t="s">
        <v>18154</v>
      </c>
      <c r="AA214" s="28" t="s">
        <v>18154</v>
      </c>
      <c r="AB214" s="28" t="s">
        <v>18154</v>
      </c>
      <c r="AC214" s="28" t="s">
        <v>18154</v>
      </c>
      <c r="AD214" s="28" t="s">
        <v>18154</v>
      </c>
      <c r="AE214" s="28" t="s">
        <v>18154</v>
      </c>
      <c r="AF214" s="28">
        <v>1</v>
      </c>
      <c r="AG214" s="28" t="s">
        <v>18154</v>
      </c>
      <c r="AH214" s="28" t="s">
        <v>18154</v>
      </c>
      <c r="AI214" s="28" t="s">
        <v>18154</v>
      </c>
      <c r="AJ214" s="28" t="s">
        <v>18154</v>
      </c>
      <c r="AK214" s="28" t="s">
        <v>18154</v>
      </c>
      <c r="AL214" s="28" t="s">
        <v>18154</v>
      </c>
      <c r="AM214" s="28" t="s">
        <v>22674</v>
      </c>
      <c r="AN214" s="50" t="s">
        <v>22675</v>
      </c>
      <c r="AO214" s="28" t="s">
        <v>18159</v>
      </c>
      <c r="AP214" s="28" t="s">
        <v>22676</v>
      </c>
      <c r="AQ214" s="28">
        <v>525</v>
      </c>
      <c r="AR214" s="28" t="s">
        <v>163</v>
      </c>
      <c r="AS214" s="50">
        <v>43990</v>
      </c>
      <c r="AT214" s="8">
        <v>2</v>
      </c>
      <c r="AU214" s="8">
        <v>1</v>
      </c>
      <c r="AV214" s="8" t="s">
        <v>18274</v>
      </c>
      <c r="AW214" s="8" t="s">
        <v>18154</v>
      </c>
      <c r="AX214" s="8" t="s">
        <v>18154</v>
      </c>
    </row>
    <row r="215" spans="1:50" x14ac:dyDescent="0.25">
      <c r="A215" s="4">
        <v>43990</v>
      </c>
      <c r="B215" s="2" t="s">
        <v>6</v>
      </c>
      <c r="C215" s="2" t="s">
        <v>18107</v>
      </c>
      <c r="D215" s="25">
        <v>6436</v>
      </c>
      <c r="E215" s="2"/>
      <c r="F215" s="2" t="s">
        <v>6037</v>
      </c>
      <c r="G215" s="2" t="s">
        <v>25</v>
      </c>
      <c r="H215" s="5">
        <v>0.65277777777777801</v>
      </c>
      <c r="I215" s="6">
        <v>0.14583333333333301</v>
      </c>
      <c r="J215" s="7">
        <v>1</v>
      </c>
      <c r="K215" s="2" t="s">
        <v>163</v>
      </c>
      <c r="L215" s="2" t="s">
        <v>18107</v>
      </c>
      <c r="M215" s="2" t="s">
        <v>308</v>
      </c>
      <c r="N215" s="2" t="s">
        <v>18111</v>
      </c>
      <c r="O215" s="27" t="s">
        <v>335</v>
      </c>
      <c r="P215" s="27">
        <v>777</v>
      </c>
      <c r="Q215" s="27" t="s">
        <v>336</v>
      </c>
      <c r="R215" s="27" t="s">
        <v>415</v>
      </c>
      <c r="S215" s="27" t="s">
        <v>18092</v>
      </c>
      <c r="T215" s="27" t="s">
        <v>18066</v>
      </c>
      <c r="U215" s="27" t="s">
        <v>7151</v>
      </c>
      <c r="V215" s="27" t="s">
        <v>359</v>
      </c>
      <c r="W215" s="27" t="s">
        <v>348</v>
      </c>
      <c r="X215" s="27" t="s">
        <v>18326</v>
      </c>
      <c r="Y215" s="28">
        <v>1</v>
      </c>
      <c r="Z215" s="28" t="s">
        <v>18154</v>
      </c>
      <c r="AA215" s="28" t="s">
        <v>18154</v>
      </c>
      <c r="AB215" s="28" t="s">
        <v>18154</v>
      </c>
      <c r="AC215" s="28" t="s">
        <v>18154</v>
      </c>
      <c r="AD215" s="28" t="s">
        <v>18154</v>
      </c>
      <c r="AE215" s="28" t="s">
        <v>18154</v>
      </c>
      <c r="AF215" s="28" t="s">
        <v>18154</v>
      </c>
      <c r="AG215" s="28" t="s">
        <v>18154</v>
      </c>
      <c r="AH215" s="28" t="s">
        <v>18154</v>
      </c>
      <c r="AI215" s="28" t="s">
        <v>18154</v>
      </c>
      <c r="AJ215" s="28" t="s">
        <v>18154</v>
      </c>
      <c r="AK215" s="28" t="s">
        <v>18154</v>
      </c>
      <c r="AL215" s="28" t="s">
        <v>18154</v>
      </c>
      <c r="AM215" s="28" t="s">
        <v>22824</v>
      </c>
      <c r="AN215" s="50" t="s">
        <v>22825</v>
      </c>
      <c r="AO215" s="28" t="s">
        <v>18154</v>
      </c>
      <c r="AP215" s="28" t="s">
        <v>22826</v>
      </c>
      <c r="AQ215" s="28">
        <v>223</v>
      </c>
      <c r="AR215" s="28" t="s">
        <v>163</v>
      </c>
      <c r="AS215" s="50">
        <v>43989</v>
      </c>
      <c r="AT215" s="8">
        <v>4</v>
      </c>
      <c r="AU215" s="8">
        <v>4</v>
      </c>
      <c r="AV215" s="8" t="s">
        <v>25002</v>
      </c>
      <c r="AW215" s="8" t="s">
        <v>25003</v>
      </c>
      <c r="AX215" s="8" t="s">
        <v>18326</v>
      </c>
    </row>
    <row r="216" spans="1:50" x14ac:dyDescent="0.25">
      <c r="A216" s="4">
        <v>43990</v>
      </c>
      <c r="B216" s="2" t="s">
        <v>6</v>
      </c>
      <c r="C216" s="2" t="s">
        <v>18107</v>
      </c>
      <c r="D216" s="25">
        <v>6522</v>
      </c>
      <c r="E216" s="2"/>
      <c r="F216" s="2" t="s">
        <v>6037</v>
      </c>
      <c r="G216" s="2" t="s">
        <v>23</v>
      </c>
      <c r="H216" s="5">
        <v>0.65972222222222199</v>
      </c>
      <c r="I216" s="6">
        <v>0.96180555555555602</v>
      </c>
      <c r="J216" s="7" t="s">
        <v>18108</v>
      </c>
      <c r="K216" s="2" t="s">
        <v>86</v>
      </c>
      <c r="L216" s="2" t="s">
        <v>18107</v>
      </c>
      <c r="M216" s="2" t="s">
        <v>304</v>
      </c>
      <c r="N216" s="2" t="s">
        <v>18111</v>
      </c>
      <c r="O216" s="27" t="s">
        <v>335</v>
      </c>
      <c r="P216" s="27">
        <v>330</v>
      </c>
      <c r="Q216" s="27" t="s">
        <v>336</v>
      </c>
      <c r="R216" s="27" t="s">
        <v>12736</v>
      </c>
      <c r="S216" s="27" t="s">
        <v>429</v>
      </c>
      <c r="T216" s="27" t="s">
        <v>349</v>
      </c>
      <c r="U216" s="27" t="s">
        <v>5358</v>
      </c>
      <c r="V216" s="27" t="s">
        <v>5360</v>
      </c>
      <c r="W216" s="27" t="s">
        <v>349</v>
      </c>
      <c r="X216" s="27" t="s">
        <v>18163</v>
      </c>
      <c r="Y216" s="28">
        <v>1</v>
      </c>
      <c r="Z216" s="28" t="s">
        <v>18154</v>
      </c>
      <c r="AA216" s="28" t="s">
        <v>18154</v>
      </c>
      <c r="AB216" s="28" t="s">
        <v>18154</v>
      </c>
      <c r="AC216" s="28" t="s">
        <v>18154</v>
      </c>
      <c r="AD216" s="28" t="s">
        <v>18154</v>
      </c>
      <c r="AE216" s="28" t="s">
        <v>18154</v>
      </c>
      <c r="AF216" s="28">
        <v>1</v>
      </c>
      <c r="AG216" s="28" t="s">
        <v>18154</v>
      </c>
      <c r="AH216" s="28" t="s">
        <v>18154</v>
      </c>
      <c r="AI216" s="28" t="s">
        <v>18154</v>
      </c>
      <c r="AJ216" s="28" t="s">
        <v>18154</v>
      </c>
      <c r="AK216" s="28" t="s">
        <v>18154</v>
      </c>
      <c r="AL216" s="28" t="s">
        <v>18154</v>
      </c>
      <c r="AM216" s="28" t="s">
        <v>22883</v>
      </c>
      <c r="AN216" s="50" t="s">
        <v>22884</v>
      </c>
      <c r="AO216" s="28" t="s">
        <v>18154</v>
      </c>
      <c r="AP216" s="28" t="s">
        <v>22885</v>
      </c>
      <c r="AQ216" s="28">
        <v>326</v>
      </c>
      <c r="AR216" s="28" t="s">
        <v>163</v>
      </c>
      <c r="AS216" s="50">
        <v>43990</v>
      </c>
      <c r="AT216" s="8">
        <v>4</v>
      </c>
      <c r="AU216" s="8">
        <v>3</v>
      </c>
      <c r="AV216" s="8" t="s">
        <v>25004</v>
      </c>
      <c r="AW216" s="8" t="s">
        <v>18154</v>
      </c>
      <c r="AX216" s="8" t="s">
        <v>18154</v>
      </c>
    </row>
    <row r="217" spans="1:50" x14ac:dyDescent="0.25">
      <c r="A217" s="4">
        <v>43990</v>
      </c>
      <c r="B217" s="2" t="s">
        <v>6</v>
      </c>
      <c r="C217" s="2" t="s">
        <v>18107</v>
      </c>
      <c r="D217" s="25">
        <v>6179</v>
      </c>
      <c r="E217" s="2"/>
      <c r="F217" s="2" t="s">
        <v>6037</v>
      </c>
      <c r="G217" s="2" t="s">
        <v>34</v>
      </c>
      <c r="H217" s="5">
        <v>0.66319444444444398</v>
      </c>
      <c r="I217" s="6">
        <v>0.104166666666667</v>
      </c>
      <c r="J217" s="7">
        <v>1</v>
      </c>
      <c r="K217" s="2" t="s">
        <v>11</v>
      </c>
      <c r="L217" s="2" t="s">
        <v>18107</v>
      </c>
      <c r="M217" s="2" t="s">
        <v>13</v>
      </c>
      <c r="N217" s="2" t="s">
        <v>18114</v>
      </c>
      <c r="O217" s="27" t="s">
        <v>11907</v>
      </c>
      <c r="P217" s="27">
        <v>777</v>
      </c>
      <c r="Q217" s="27" t="s">
        <v>336</v>
      </c>
      <c r="R217" s="27" t="s">
        <v>8484</v>
      </c>
      <c r="S217" s="27" t="s">
        <v>1143</v>
      </c>
      <c r="T217" s="27" t="s">
        <v>349</v>
      </c>
      <c r="U217" s="27" t="s">
        <v>7151</v>
      </c>
      <c r="V217" s="27" t="s">
        <v>359</v>
      </c>
      <c r="W217" s="27" t="s">
        <v>348</v>
      </c>
      <c r="X217" s="27" t="s">
        <v>18994</v>
      </c>
      <c r="Y217" s="28">
        <v>1</v>
      </c>
      <c r="Z217" s="28" t="s">
        <v>18154</v>
      </c>
      <c r="AA217" s="28" t="s">
        <v>18154</v>
      </c>
      <c r="AB217" s="28" t="s">
        <v>18154</v>
      </c>
      <c r="AC217" s="28" t="s">
        <v>18154</v>
      </c>
      <c r="AD217" s="28" t="s">
        <v>18154</v>
      </c>
      <c r="AE217" s="28" t="s">
        <v>18154</v>
      </c>
      <c r="AF217" s="28" t="s">
        <v>18154</v>
      </c>
      <c r="AG217" s="28" t="s">
        <v>18154</v>
      </c>
      <c r="AH217" s="28" t="s">
        <v>18154</v>
      </c>
      <c r="AI217" s="28" t="s">
        <v>18154</v>
      </c>
      <c r="AJ217" s="28" t="s">
        <v>18154</v>
      </c>
      <c r="AK217" s="28" t="s">
        <v>18154</v>
      </c>
      <c r="AL217" s="28" t="s">
        <v>18154</v>
      </c>
      <c r="AM217" s="28" t="s">
        <v>22910</v>
      </c>
      <c r="AN217" s="50" t="s">
        <v>22911</v>
      </c>
      <c r="AO217" s="28" t="s">
        <v>18154</v>
      </c>
      <c r="AP217" s="28" t="s">
        <v>22912</v>
      </c>
      <c r="AQ217" s="28">
        <v>334</v>
      </c>
      <c r="AR217" s="28" t="s">
        <v>11</v>
      </c>
      <c r="AS217" s="50">
        <v>43990</v>
      </c>
      <c r="AT217" s="8">
        <v>2</v>
      </c>
      <c r="AU217" s="8">
        <v>2</v>
      </c>
      <c r="AV217" s="8" t="s">
        <v>19904</v>
      </c>
      <c r="AW217" s="8" t="s">
        <v>19905</v>
      </c>
      <c r="AX217" s="8" t="s">
        <v>18994</v>
      </c>
    </row>
    <row r="218" spans="1:50" x14ac:dyDescent="0.25">
      <c r="A218" s="4">
        <v>43990</v>
      </c>
      <c r="B218" s="2" t="s">
        <v>6</v>
      </c>
      <c r="C218" s="2" t="s">
        <v>18107</v>
      </c>
      <c r="D218" s="25">
        <v>6363</v>
      </c>
      <c r="E218" s="2"/>
      <c r="F218" s="2" t="s">
        <v>6037</v>
      </c>
      <c r="G218" s="2" t="s">
        <v>12</v>
      </c>
      <c r="H218" s="5">
        <v>0.66319444444444398</v>
      </c>
      <c r="I218" s="6">
        <v>0.73958333333333304</v>
      </c>
      <c r="J218" s="7" t="s">
        <v>18108</v>
      </c>
      <c r="K218" s="2" t="s">
        <v>20</v>
      </c>
      <c r="L218" s="2" t="s">
        <v>18107</v>
      </c>
      <c r="M218" s="2" t="s">
        <v>308</v>
      </c>
      <c r="N218" s="2" t="s">
        <v>18111</v>
      </c>
      <c r="O218" s="27" t="s">
        <v>335</v>
      </c>
      <c r="P218" s="27">
        <v>777</v>
      </c>
      <c r="Q218" s="27" t="s">
        <v>336</v>
      </c>
      <c r="R218" s="27" t="s">
        <v>4996</v>
      </c>
      <c r="S218" s="27" t="s">
        <v>18092</v>
      </c>
      <c r="T218" s="27" t="s">
        <v>18066</v>
      </c>
      <c r="U218" s="27" t="s">
        <v>17317</v>
      </c>
      <c r="V218" s="27" t="s">
        <v>934</v>
      </c>
      <c r="W218" s="27" t="s">
        <v>18066</v>
      </c>
      <c r="X218" s="27" t="s">
        <v>18166</v>
      </c>
      <c r="Y218" s="28">
        <v>1</v>
      </c>
      <c r="Z218" s="28" t="s">
        <v>18154</v>
      </c>
      <c r="AA218" s="28" t="s">
        <v>18154</v>
      </c>
      <c r="AB218" s="28" t="s">
        <v>18154</v>
      </c>
      <c r="AC218" s="28" t="s">
        <v>18154</v>
      </c>
      <c r="AD218" s="28" t="s">
        <v>18154</v>
      </c>
      <c r="AE218" s="28" t="s">
        <v>18154</v>
      </c>
      <c r="AF218" s="28">
        <v>1</v>
      </c>
      <c r="AG218" s="28" t="s">
        <v>18154</v>
      </c>
      <c r="AH218" s="28" t="s">
        <v>18154</v>
      </c>
      <c r="AI218" s="28" t="s">
        <v>18154</v>
      </c>
      <c r="AJ218" s="28" t="s">
        <v>18154</v>
      </c>
      <c r="AK218" s="28" t="s">
        <v>18154</v>
      </c>
      <c r="AL218" s="28" t="s">
        <v>18154</v>
      </c>
      <c r="AM218" s="28" t="s">
        <v>22921</v>
      </c>
      <c r="AN218" s="50" t="s">
        <v>22922</v>
      </c>
      <c r="AO218" s="28" t="s">
        <v>18154</v>
      </c>
      <c r="AP218" s="28" t="s">
        <v>22923</v>
      </c>
      <c r="AQ218" s="28">
        <v>329</v>
      </c>
      <c r="AR218" s="28" t="s">
        <v>163</v>
      </c>
      <c r="AS218" s="50">
        <v>43990</v>
      </c>
      <c r="AT218" s="8">
        <v>3</v>
      </c>
      <c r="AU218" s="8">
        <v>2</v>
      </c>
      <c r="AV218" s="8" t="s">
        <v>19930</v>
      </c>
      <c r="AW218" s="8" t="s">
        <v>18154</v>
      </c>
      <c r="AX218" s="8" t="s">
        <v>18154</v>
      </c>
    </row>
    <row r="219" spans="1:50" x14ac:dyDescent="0.25">
      <c r="A219" s="4">
        <v>43990</v>
      </c>
      <c r="B219" s="2" t="s">
        <v>6</v>
      </c>
      <c r="C219" s="2" t="s">
        <v>18107</v>
      </c>
      <c r="D219" s="25">
        <v>6246</v>
      </c>
      <c r="E219" s="2"/>
      <c r="F219" s="2" t="s">
        <v>6037</v>
      </c>
      <c r="G219" s="2" t="s">
        <v>163</v>
      </c>
      <c r="H219" s="5">
        <v>0.67708333333333304</v>
      </c>
      <c r="I219" s="6">
        <v>0.76041666666666696</v>
      </c>
      <c r="J219" s="7" t="s">
        <v>18108</v>
      </c>
      <c r="K219" s="2" t="s">
        <v>167</v>
      </c>
      <c r="L219" s="2" t="s">
        <v>18107</v>
      </c>
      <c r="M219" s="2" t="s">
        <v>308</v>
      </c>
      <c r="N219" s="2" t="s">
        <v>18111</v>
      </c>
      <c r="O219" s="27" t="s">
        <v>335</v>
      </c>
      <c r="P219" s="27">
        <v>777</v>
      </c>
      <c r="Q219" s="27" t="s">
        <v>336</v>
      </c>
      <c r="R219" s="27" t="s">
        <v>7151</v>
      </c>
      <c r="S219" s="27" t="s">
        <v>359</v>
      </c>
      <c r="T219" s="27" t="s">
        <v>348</v>
      </c>
      <c r="U219" s="27" t="s">
        <v>13668</v>
      </c>
      <c r="V219" s="27" t="s">
        <v>1868</v>
      </c>
      <c r="W219" s="27" t="s">
        <v>18067</v>
      </c>
      <c r="X219" s="27" t="s">
        <v>18178</v>
      </c>
      <c r="Y219" s="28">
        <v>1</v>
      </c>
      <c r="Z219" s="28" t="s">
        <v>18154</v>
      </c>
      <c r="AA219" s="28" t="s">
        <v>18154</v>
      </c>
      <c r="AB219" s="28" t="s">
        <v>18154</v>
      </c>
      <c r="AC219" s="28" t="s">
        <v>18154</v>
      </c>
      <c r="AD219" s="28" t="s">
        <v>18154</v>
      </c>
      <c r="AE219" s="28" t="s">
        <v>18154</v>
      </c>
      <c r="AF219" s="28">
        <v>1</v>
      </c>
      <c r="AG219" s="28" t="s">
        <v>18154</v>
      </c>
      <c r="AH219" s="28" t="s">
        <v>18154</v>
      </c>
      <c r="AI219" s="28" t="s">
        <v>18154</v>
      </c>
      <c r="AJ219" s="28" t="s">
        <v>18154</v>
      </c>
      <c r="AK219" s="28" t="s">
        <v>18154</v>
      </c>
      <c r="AL219" s="28" t="s">
        <v>18154</v>
      </c>
      <c r="AM219" s="28" t="s">
        <v>23060</v>
      </c>
      <c r="AN219" s="50" t="s">
        <v>23061</v>
      </c>
      <c r="AO219" s="28" t="s">
        <v>18159</v>
      </c>
      <c r="AP219" s="28" t="s">
        <v>23062</v>
      </c>
      <c r="AQ219" s="28">
        <v>545</v>
      </c>
      <c r="AR219" s="28" t="s">
        <v>163</v>
      </c>
      <c r="AS219" s="50">
        <v>43990</v>
      </c>
      <c r="AT219" s="8">
        <v>2</v>
      </c>
      <c r="AU219" s="8">
        <v>1</v>
      </c>
      <c r="AV219" s="8" t="s">
        <v>19549</v>
      </c>
      <c r="AW219" s="8" t="s">
        <v>18154</v>
      </c>
      <c r="AX219" s="8" t="s">
        <v>18154</v>
      </c>
    </row>
    <row r="220" spans="1:50" x14ac:dyDescent="0.25">
      <c r="A220" s="4">
        <v>43990</v>
      </c>
      <c r="B220" s="2" t="s">
        <v>6</v>
      </c>
      <c r="C220" s="2" t="s">
        <v>18107</v>
      </c>
      <c r="D220" s="25">
        <v>2174</v>
      </c>
      <c r="E220" s="2"/>
      <c r="F220" s="2" t="s">
        <v>6037</v>
      </c>
      <c r="G220" s="2" t="s">
        <v>11</v>
      </c>
      <c r="H220" s="5">
        <v>0.68402777777777801</v>
      </c>
      <c r="I220" s="6">
        <v>0.73611111111111105</v>
      </c>
      <c r="J220" s="7" t="s">
        <v>18108</v>
      </c>
      <c r="K220" s="2" t="s">
        <v>52</v>
      </c>
      <c r="L220" s="2" t="s">
        <v>18107</v>
      </c>
      <c r="M220" s="17">
        <v>333</v>
      </c>
      <c r="N220" s="2" t="s">
        <v>18504</v>
      </c>
      <c r="O220" s="27" t="s">
        <v>11907</v>
      </c>
      <c r="P220" s="27">
        <v>330</v>
      </c>
      <c r="Q220" s="27" t="s">
        <v>336</v>
      </c>
      <c r="R220" s="27" t="s">
        <v>7151</v>
      </c>
      <c r="S220" s="27" t="s">
        <v>359</v>
      </c>
      <c r="T220" s="27" t="s">
        <v>348</v>
      </c>
      <c r="U220" s="27" t="s">
        <v>1075</v>
      </c>
      <c r="V220" s="27" t="s">
        <v>359</v>
      </c>
      <c r="W220" s="27" t="s">
        <v>348</v>
      </c>
      <c r="X220" s="27" t="s">
        <v>20425</v>
      </c>
      <c r="Y220" s="28">
        <v>1</v>
      </c>
      <c r="Z220" s="28" t="s">
        <v>18154</v>
      </c>
      <c r="AA220" s="28" t="s">
        <v>18154</v>
      </c>
      <c r="AB220" s="28" t="s">
        <v>18154</v>
      </c>
      <c r="AC220" s="28" t="s">
        <v>18154</v>
      </c>
      <c r="AD220" s="28" t="s">
        <v>18154</v>
      </c>
      <c r="AE220" s="28" t="s">
        <v>18154</v>
      </c>
      <c r="AF220" s="28">
        <v>1</v>
      </c>
      <c r="AG220" s="28" t="s">
        <v>18154</v>
      </c>
      <c r="AH220" s="28" t="s">
        <v>18154</v>
      </c>
      <c r="AI220" s="28" t="s">
        <v>18154</v>
      </c>
      <c r="AJ220" s="28" t="s">
        <v>18154</v>
      </c>
      <c r="AK220" s="28" t="s">
        <v>18154</v>
      </c>
      <c r="AL220" s="28" t="s">
        <v>18154</v>
      </c>
      <c r="AM220" s="28" t="s">
        <v>23123</v>
      </c>
      <c r="AN220" s="50" t="s">
        <v>23124</v>
      </c>
      <c r="AO220" s="28" t="s">
        <v>18159</v>
      </c>
      <c r="AP220" s="28" t="s">
        <v>23125</v>
      </c>
      <c r="AQ220" s="28">
        <v>546</v>
      </c>
      <c r="AR220" s="28" t="s">
        <v>11</v>
      </c>
      <c r="AS220" s="50">
        <v>43990</v>
      </c>
      <c r="AT220" s="8">
        <v>2</v>
      </c>
      <c r="AU220" s="8">
        <v>1</v>
      </c>
      <c r="AV220" s="8" t="s">
        <v>19550</v>
      </c>
      <c r="AW220" s="8" t="s">
        <v>18154</v>
      </c>
      <c r="AX220" s="8" t="s">
        <v>18154</v>
      </c>
    </row>
    <row r="221" spans="1:50" x14ac:dyDescent="0.25">
      <c r="A221" s="4">
        <v>43990</v>
      </c>
      <c r="B221" s="2" t="s">
        <v>6</v>
      </c>
      <c r="C221" s="2" t="s">
        <v>18107</v>
      </c>
      <c r="D221" s="25">
        <v>2334</v>
      </c>
      <c r="E221" s="2"/>
      <c r="F221" s="2" t="s">
        <v>6037</v>
      </c>
      <c r="G221" s="2" t="s">
        <v>11</v>
      </c>
      <c r="H221" s="5">
        <v>0.6875</v>
      </c>
      <c r="I221" s="6">
        <v>0.74305555555555602</v>
      </c>
      <c r="J221" s="7" t="s">
        <v>18108</v>
      </c>
      <c r="K221" s="2" t="s">
        <v>264</v>
      </c>
      <c r="L221" s="2" t="s">
        <v>18107</v>
      </c>
      <c r="M221" s="17">
        <v>333</v>
      </c>
      <c r="N221" s="2" t="s">
        <v>18504</v>
      </c>
      <c r="O221" s="27" t="s">
        <v>11907</v>
      </c>
      <c r="P221" s="27">
        <v>330</v>
      </c>
      <c r="Q221" s="27" t="s">
        <v>336</v>
      </c>
      <c r="R221" s="27" t="s">
        <v>7151</v>
      </c>
      <c r="S221" s="27" t="s">
        <v>359</v>
      </c>
      <c r="T221" s="27" t="s">
        <v>348</v>
      </c>
      <c r="U221" s="27" t="s">
        <v>568</v>
      </c>
      <c r="V221" s="27" t="s">
        <v>359</v>
      </c>
      <c r="W221" s="27" t="s">
        <v>348</v>
      </c>
      <c r="X221" s="27" t="s">
        <v>20470</v>
      </c>
      <c r="Y221" s="28">
        <v>1</v>
      </c>
      <c r="Z221" s="28" t="s">
        <v>18154</v>
      </c>
      <c r="AA221" s="28" t="s">
        <v>18154</v>
      </c>
      <c r="AB221" s="28" t="s">
        <v>18154</v>
      </c>
      <c r="AC221" s="28" t="s">
        <v>18154</v>
      </c>
      <c r="AD221" s="28" t="s">
        <v>18154</v>
      </c>
      <c r="AE221" s="28" t="s">
        <v>18154</v>
      </c>
      <c r="AF221" s="28">
        <v>1</v>
      </c>
      <c r="AG221" s="28" t="s">
        <v>18154</v>
      </c>
      <c r="AH221" s="28" t="s">
        <v>18154</v>
      </c>
      <c r="AI221" s="28" t="s">
        <v>18154</v>
      </c>
      <c r="AJ221" s="28" t="s">
        <v>18154</v>
      </c>
      <c r="AK221" s="28" t="s">
        <v>18154</v>
      </c>
      <c r="AL221" s="28" t="s">
        <v>18154</v>
      </c>
      <c r="AM221" s="28" t="s">
        <v>23192</v>
      </c>
      <c r="AN221" s="50" t="s">
        <v>23193</v>
      </c>
      <c r="AO221" s="28" t="s">
        <v>18159</v>
      </c>
      <c r="AP221" s="28" t="s">
        <v>23194</v>
      </c>
      <c r="AQ221" s="28">
        <v>547</v>
      </c>
      <c r="AR221" s="28" t="s">
        <v>11</v>
      </c>
      <c r="AS221" s="50">
        <v>43990</v>
      </c>
      <c r="AT221" s="8">
        <v>2</v>
      </c>
      <c r="AU221" s="8">
        <v>1</v>
      </c>
      <c r="AV221" s="8" t="s">
        <v>18433</v>
      </c>
      <c r="AW221" s="8" t="s">
        <v>18154</v>
      </c>
      <c r="AX221" s="8" t="s">
        <v>18154</v>
      </c>
    </row>
    <row r="222" spans="1:50" x14ac:dyDescent="0.25">
      <c r="A222" s="4">
        <v>43990</v>
      </c>
      <c r="B222" s="2" t="s">
        <v>6</v>
      </c>
      <c r="C222" s="2" t="s">
        <v>18107</v>
      </c>
      <c r="D222" s="25">
        <v>6122</v>
      </c>
      <c r="E222" s="2"/>
      <c r="F222" s="2" t="s">
        <v>6037</v>
      </c>
      <c r="G222" s="2" t="s">
        <v>11</v>
      </c>
      <c r="H222" s="5">
        <v>0.72222222222222199</v>
      </c>
      <c r="I222" s="6">
        <v>0.85416666666666696</v>
      </c>
      <c r="J222" s="7" t="s">
        <v>18108</v>
      </c>
      <c r="K222" s="2" t="s">
        <v>162</v>
      </c>
      <c r="L222" s="2" t="s">
        <v>18107</v>
      </c>
      <c r="M222" s="2" t="s">
        <v>13</v>
      </c>
      <c r="N222" s="2" t="s">
        <v>18114</v>
      </c>
      <c r="O222" s="27" t="s">
        <v>11907</v>
      </c>
      <c r="P222" s="27">
        <v>777</v>
      </c>
      <c r="Q222" s="27" t="s">
        <v>336</v>
      </c>
      <c r="R222" s="27" t="s">
        <v>7151</v>
      </c>
      <c r="S222" s="27" t="s">
        <v>359</v>
      </c>
      <c r="T222" s="27" t="s">
        <v>348</v>
      </c>
      <c r="U222" s="27" t="s">
        <v>636</v>
      </c>
      <c r="V222" s="27" t="s">
        <v>636</v>
      </c>
      <c r="W222" s="27" t="s">
        <v>10370</v>
      </c>
      <c r="X222" s="27" t="s">
        <v>23469</v>
      </c>
      <c r="Y222" s="28">
        <v>1</v>
      </c>
      <c r="Z222" s="28" t="s">
        <v>18154</v>
      </c>
      <c r="AA222" s="28" t="s">
        <v>18154</v>
      </c>
      <c r="AB222" s="28" t="s">
        <v>18154</v>
      </c>
      <c r="AC222" s="28" t="s">
        <v>18154</v>
      </c>
      <c r="AD222" s="28" t="s">
        <v>18154</v>
      </c>
      <c r="AE222" s="28" t="s">
        <v>18154</v>
      </c>
      <c r="AF222" s="28">
        <v>1</v>
      </c>
      <c r="AG222" s="28" t="s">
        <v>18154</v>
      </c>
      <c r="AH222" s="28" t="s">
        <v>18154</v>
      </c>
      <c r="AI222" s="28" t="s">
        <v>18154</v>
      </c>
      <c r="AJ222" s="28" t="s">
        <v>18154</v>
      </c>
      <c r="AK222" s="28" t="s">
        <v>18154</v>
      </c>
      <c r="AL222" s="28" t="s">
        <v>18154</v>
      </c>
      <c r="AM222" s="28" t="s">
        <v>23470</v>
      </c>
      <c r="AN222" s="50" t="s">
        <v>23471</v>
      </c>
      <c r="AO222" s="28" t="s">
        <v>18159</v>
      </c>
      <c r="AP222" s="28" t="s">
        <v>23472</v>
      </c>
      <c r="AQ222" s="28">
        <v>555</v>
      </c>
      <c r="AR222" s="28" t="s">
        <v>11</v>
      </c>
      <c r="AS222" s="50">
        <v>43990</v>
      </c>
      <c r="AT222" s="8">
        <v>2</v>
      </c>
      <c r="AU222" s="8">
        <v>1</v>
      </c>
      <c r="AV222" s="8" t="s">
        <v>25005</v>
      </c>
      <c r="AW222" s="8" t="s">
        <v>18154</v>
      </c>
      <c r="AX222" s="8" t="s">
        <v>18154</v>
      </c>
    </row>
    <row r="223" spans="1:50" x14ac:dyDescent="0.25">
      <c r="A223" s="4">
        <v>43990</v>
      </c>
      <c r="B223" s="2" t="s">
        <v>6</v>
      </c>
      <c r="C223" s="2" t="s">
        <v>18107</v>
      </c>
      <c r="D223" s="25">
        <v>6134</v>
      </c>
      <c r="E223" s="2"/>
      <c r="F223" s="2" t="s">
        <v>6037</v>
      </c>
      <c r="G223" s="2" t="s">
        <v>258</v>
      </c>
      <c r="H223" s="5">
        <v>0.72222222222222199</v>
      </c>
      <c r="I223" s="6">
        <v>0.88194444444444398</v>
      </c>
      <c r="J223" s="7" t="s">
        <v>18108</v>
      </c>
      <c r="K223" s="2" t="s">
        <v>11</v>
      </c>
      <c r="L223" s="2" t="s">
        <v>18107</v>
      </c>
      <c r="M223" s="2" t="s">
        <v>13</v>
      </c>
      <c r="N223" s="2" t="s">
        <v>18114</v>
      </c>
      <c r="O223" s="27" t="s">
        <v>11907</v>
      </c>
      <c r="P223" s="27">
        <v>777</v>
      </c>
      <c r="Q223" s="27" t="s">
        <v>336</v>
      </c>
      <c r="R223" s="27" t="s">
        <v>2433</v>
      </c>
      <c r="S223" s="27" t="s">
        <v>18095</v>
      </c>
      <c r="T223" s="27" t="s">
        <v>18067</v>
      </c>
      <c r="U223" s="27" t="s">
        <v>7151</v>
      </c>
      <c r="V223" s="27" t="s">
        <v>359</v>
      </c>
      <c r="W223" s="27" t="s">
        <v>348</v>
      </c>
      <c r="X223" s="27" t="s">
        <v>19627</v>
      </c>
      <c r="Y223" s="28">
        <v>1</v>
      </c>
      <c r="Z223" s="28" t="s">
        <v>18154</v>
      </c>
      <c r="AA223" s="28" t="s">
        <v>18154</v>
      </c>
      <c r="AB223" s="28" t="s">
        <v>18154</v>
      </c>
      <c r="AC223" s="28" t="s">
        <v>18154</v>
      </c>
      <c r="AD223" s="28" t="s">
        <v>18154</v>
      </c>
      <c r="AE223" s="28" t="s">
        <v>18154</v>
      </c>
      <c r="AF223" s="28" t="s">
        <v>18154</v>
      </c>
      <c r="AG223" s="28" t="s">
        <v>18154</v>
      </c>
      <c r="AH223" s="28" t="s">
        <v>18154</v>
      </c>
      <c r="AI223" s="28" t="s">
        <v>18154</v>
      </c>
      <c r="AJ223" s="28" t="s">
        <v>18154</v>
      </c>
      <c r="AK223" s="28" t="s">
        <v>18154</v>
      </c>
      <c r="AL223" s="28" t="s">
        <v>18154</v>
      </c>
      <c r="AM223" s="28" t="s">
        <v>23482</v>
      </c>
      <c r="AN223" s="50" t="s">
        <v>23483</v>
      </c>
      <c r="AO223" s="28" t="s">
        <v>18154</v>
      </c>
      <c r="AP223" s="28" t="s">
        <v>23484</v>
      </c>
      <c r="AQ223" s="28">
        <v>453</v>
      </c>
      <c r="AR223" s="28" t="s">
        <v>11</v>
      </c>
      <c r="AS223" s="50">
        <v>43990</v>
      </c>
      <c r="AT223" s="8">
        <v>2</v>
      </c>
      <c r="AU223" s="8">
        <v>2</v>
      </c>
      <c r="AV223" s="8" t="s">
        <v>18428</v>
      </c>
      <c r="AW223" s="8" t="s">
        <v>18429</v>
      </c>
      <c r="AX223" s="8" t="s">
        <v>19627</v>
      </c>
    </row>
    <row r="224" spans="1:50" x14ac:dyDescent="0.25">
      <c r="A224" s="4">
        <v>43990</v>
      </c>
      <c r="B224" s="2" t="s">
        <v>6</v>
      </c>
      <c r="C224" s="2" t="s">
        <v>18107</v>
      </c>
      <c r="D224" s="25">
        <v>6148</v>
      </c>
      <c r="E224" s="2"/>
      <c r="F224" s="2" t="s">
        <v>6037</v>
      </c>
      <c r="G224" s="2" t="s">
        <v>247</v>
      </c>
      <c r="H224" s="5">
        <v>0.72569444444444398</v>
      </c>
      <c r="I224" s="6">
        <v>0.78819444444444398</v>
      </c>
      <c r="J224" s="7" t="s">
        <v>18108</v>
      </c>
      <c r="K224" s="2" t="s">
        <v>11</v>
      </c>
      <c r="L224" s="2" t="s">
        <v>18107</v>
      </c>
      <c r="M224" s="2" t="s">
        <v>13</v>
      </c>
      <c r="N224" s="2" t="s">
        <v>18114</v>
      </c>
      <c r="O224" s="27" t="s">
        <v>11907</v>
      </c>
      <c r="P224" s="27">
        <v>777</v>
      </c>
      <c r="Q224" s="27" t="s">
        <v>336</v>
      </c>
      <c r="R224" s="27" t="s">
        <v>780</v>
      </c>
      <c r="S224" s="27" t="s">
        <v>737</v>
      </c>
      <c r="T224" s="27" t="s">
        <v>18067</v>
      </c>
      <c r="U224" s="27" t="s">
        <v>7151</v>
      </c>
      <c r="V224" s="27" t="s">
        <v>359</v>
      </c>
      <c r="W224" s="27" t="s">
        <v>348</v>
      </c>
      <c r="X224" s="27" t="s">
        <v>19462</v>
      </c>
      <c r="Y224" s="28">
        <v>1</v>
      </c>
      <c r="Z224" s="28" t="s">
        <v>18154</v>
      </c>
      <c r="AA224" s="28" t="s">
        <v>18154</v>
      </c>
      <c r="AB224" s="28" t="s">
        <v>18154</v>
      </c>
      <c r="AC224" s="28" t="s">
        <v>18154</v>
      </c>
      <c r="AD224" s="28" t="s">
        <v>18154</v>
      </c>
      <c r="AE224" s="28" t="s">
        <v>18154</v>
      </c>
      <c r="AF224" s="28" t="s">
        <v>18154</v>
      </c>
      <c r="AG224" s="28" t="s">
        <v>18154</v>
      </c>
      <c r="AH224" s="28" t="s">
        <v>18154</v>
      </c>
      <c r="AI224" s="28" t="s">
        <v>18154</v>
      </c>
      <c r="AJ224" s="28" t="s">
        <v>18154</v>
      </c>
      <c r="AK224" s="28" t="s">
        <v>18154</v>
      </c>
      <c r="AL224" s="28" t="s">
        <v>18154</v>
      </c>
      <c r="AM224" s="28" t="s">
        <v>23509</v>
      </c>
      <c r="AN224" s="50" t="s">
        <v>23510</v>
      </c>
      <c r="AO224" s="28" t="s">
        <v>18154</v>
      </c>
      <c r="AP224" s="28" t="s">
        <v>23511</v>
      </c>
      <c r="AQ224" s="28">
        <v>509</v>
      </c>
      <c r="AR224" s="28" t="s">
        <v>11</v>
      </c>
      <c r="AS224" s="50">
        <v>43990</v>
      </c>
      <c r="AT224" s="8">
        <v>2</v>
      </c>
      <c r="AU224" s="8">
        <v>2</v>
      </c>
      <c r="AV224" s="8" t="s">
        <v>18431</v>
      </c>
      <c r="AW224" s="8" t="s">
        <v>18432</v>
      </c>
      <c r="AX224" s="8" t="s">
        <v>19462</v>
      </c>
    </row>
    <row r="225" spans="1:50" x14ac:dyDescent="0.25">
      <c r="A225" s="4">
        <v>43990</v>
      </c>
      <c r="B225" s="2" t="s">
        <v>6</v>
      </c>
      <c r="C225" s="2" t="s">
        <v>18107</v>
      </c>
      <c r="D225" s="25">
        <v>6372</v>
      </c>
      <c r="E225" s="2"/>
      <c r="F225" s="2" t="s">
        <v>6037</v>
      </c>
      <c r="G225" s="2" t="s">
        <v>163</v>
      </c>
      <c r="H225" s="5">
        <v>0.72916666666666696</v>
      </c>
      <c r="I225" s="6">
        <v>0.90277777777777801</v>
      </c>
      <c r="J225" s="7" t="s">
        <v>18108</v>
      </c>
      <c r="K225" s="2" t="s">
        <v>313</v>
      </c>
      <c r="L225" s="2" t="s">
        <v>18109</v>
      </c>
      <c r="M225" s="2" t="s">
        <v>314</v>
      </c>
      <c r="N225" s="2" t="s">
        <v>18111</v>
      </c>
      <c r="O225" s="27" t="s">
        <v>335</v>
      </c>
      <c r="P225" s="27">
        <v>747</v>
      </c>
      <c r="Q225" s="27" t="s">
        <v>336</v>
      </c>
      <c r="R225" s="27" t="s">
        <v>7151</v>
      </c>
      <c r="S225" s="27" t="s">
        <v>359</v>
      </c>
      <c r="T225" s="27" t="s">
        <v>348</v>
      </c>
      <c r="U225" s="27" t="s">
        <v>4493</v>
      </c>
      <c r="V225" s="27" t="s">
        <v>15578</v>
      </c>
      <c r="W225" s="27" t="s">
        <v>10370</v>
      </c>
      <c r="X225" s="27" t="s">
        <v>18248</v>
      </c>
      <c r="Y225" s="28">
        <v>1</v>
      </c>
      <c r="Z225" s="28" t="s">
        <v>18154</v>
      </c>
      <c r="AA225" s="28" t="s">
        <v>18154</v>
      </c>
      <c r="AB225" s="28" t="s">
        <v>18154</v>
      </c>
      <c r="AC225" s="28" t="s">
        <v>18154</v>
      </c>
      <c r="AD225" s="28" t="s">
        <v>18154</v>
      </c>
      <c r="AE225" s="28" t="s">
        <v>18154</v>
      </c>
      <c r="AF225" s="28">
        <v>1</v>
      </c>
      <c r="AG225" s="28" t="s">
        <v>18154</v>
      </c>
      <c r="AH225" s="28" t="s">
        <v>18154</v>
      </c>
      <c r="AI225" s="28" t="s">
        <v>18154</v>
      </c>
      <c r="AJ225" s="28" t="s">
        <v>18154</v>
      </c>
      <c r="AK225" s="28" t="s">
        <v>18154</v>
      </c>
      <c r="AL225" s="28" t="s">
        <v>18154</v>
      </c>
      <c r="AM225" s="28" t="s">
        <v>23562</v>
      </c>
      <c r="AN225" s="50" t="s">
        <v>23563</v>
      </c>
      <c r="AO225" s="28" t="s">
        <v>18159</v>
      </c>
      <c r="AP225" s="28" t="s">
        <v>23564</v>
      </c>
      <c r="AQ225" s="28">
        <v>561</v>
      </c>
      <c r="AR225" s="28" t="s">
        <v>163</v>
      </c>
      <c r="AS225" s="50">
        <v>43990</v>
      </c>
      <c r="AT225" s="8">
        <v>2</v>
      </c>
      <c r="AU225" s="8">
        <v>1</v>
      </c>
      <c r="AV225" s="8" t="s">
        <v>19571</v>
      </c>
      <c r="AW225" s="8" t="s">
        <v>18154</v>
      </c>
      <c r="AX225" s="8" t="s">
        <v>18154</v>
      </c>
    </row>
    <row r="226" spans="1:50" x14ac:dyDescent="0.25">
      <c r="A226" s="4">
        <v>43990</v>
      </c>
      <c r="B226" s="2" t="s">
        <v>6</v>
      </c>
      <c r="C226" s="2" t="s">
        <v>18107</v>
      </c>
      <c r="D226" s="25">
        <v>6146</v>
      </c>
      <c r="E226" s="2"/>
      <c r="F226" s="2" t="s">
        <v>6037</v>
      </c>
      <c r="G226" s="2" t="s">
        <v>203</v>
      </c>
      <c r="H226" s="5">
        <v>0.73958333333333304</v>
      </c>
      <c r="I226" s="6">
        <v>0.84722222222222199</v>
      </c>
      <c r="J226" s="7" t="s">
        <v>18108</v>
      </c>
      <c r="K226" s="2" t="s">
        <v>11</v>
      </c>
      <c r="L226" s="2" t="s">
        <v>18107</v>
      </c>
      <c r="M226" s="2" t="s">
        <v>44</v>
      </c>
      <c r="N226" s="2" t="s">
        <v>18114</v>
      </c>
      <c r="O226" s="27" t="s">
        <v>11907</v>
      </c>
      <c r="P226" s="27">
        <v>330</v>
      </c>
      <c r="Q226" s="27" t="s">
        <v>336</v>
      </c>
      <c r="R226" s="27" t="s">
        <v>16301</v>
      </c>
      <c r="S226" s="27" t="s">
        <v>2845</v>
      </c>
      <c r="T226" s="27" t="s">
        <v>18067</v>
      </c>
      <c r="U226" s="27" t="s">
        <v>7151</v>
      </c>
      <c r="V226" s="27" t="s">
        <v>359</v>
      </c>
      <c r="W226" s="27" t="s">
        <v>348</v>
      </c>
      <c r="X226" s="27" t="s">
        <v>19490</v>
      </c>
      <c r="Y226" s="28">
        <v>1</v>
      </c>
      <c r="Z226" s="28" t="s">
        <v>18154</v>
      </c>
      <c r="AA226" s="28" t="s">
        <v>18154</v>
      </c>
      <c r="AB226" s="28" t="s">
        <v>18154</v>
      </c>
      <c r="AC226" s="28" t="s">
        <v>18154</v>
      </c>
      <c r="AD226" s="28" t="s">
        <v>18154</v>
      </c>
      <c r="AE226" s="28" t="s">
        <v>18154</v>
      </c>
      <c r="AF226" s="28" t="s">
        <v>18154</v>
      </c>
      <c r="AG226" s="28" t="s">
        <v>18154</v>
      </c>
      <c r="AH226" s="28" t="s">
        <v>18154</v>
      </c>
      <c r="AI226" s="28" t="s">
        <v>18154</v>
      </c>
      <c r="AJ226" s="28" t="s">
        <v>18154</v>
      </c>
      <c r="AK226" s="28" t="s">
        <v>18154</v>
      </c>
      <c r="AL226" s="28" t="s">
        <v>18154</v>
      </c>
      <c r="AM226" s="28" t="s">
        <v>23620</v>
      </c>
      <c r="AN226" s="50" t="s">
        <v>23621</v>
      </c>
      <c r="AO226" s="28" t="s">
        <v>18154</v>
      </c>
      <c r="AP226" s="28" t="s">
        <v>23622</v>
      </c>
      <c r="AQ226" s="28">
        <v>490</v>
      </c>
      <c r="AR226" s="28" t="s">
        <v>11</v>
      </c>
      <c r="AS226" s="50">
        <v>43990</v>
      </c>
      <c r="AT226" s="8">
        <v>2</v>
      </c>
      <c r="AU226" s="8">
        <v>2</v>
      </c>
      <c r="AV226" s="8" t="s">
        <v>25006</v>
      </c>
      <c r="AW226" s="8" t="s">
        <v>25007</v>
      </c>
      <c r="AX226" s="8" t="s">
        <v>19490</v>
      </c>
    </row>
    <row r="227" spans="1:50" x14ac:dyDescent="0.25">
      <c r="A227" s="4">
        <v>43990</v>
      </c>
      <c r="B227" s="2" t="s">
        <v>6</v>
      </c>
      <c r="C227" s="2" t="s">
        <v>18107</v>
      </c>
      <c r="D227" s="25">
        <v>6382</v>
      </c>
      <c r="E227" s="2"/>
      <c r="F227" s="2" t="s">
        <v>6037</v>
      </c>
      <c r="G227" s="2" t="s">
        <v>163</v>
      </c>
      <c r="H227" s="5">
        <v>0.74652777777777801</v>
      </c>
      <c r="I227" s="6">
        <v>0.90972222222222199</v>
      </c>
      <c r="J227" s="7" t="s">
        <v>18108</v>
      </c>
      <c r="K227" s="2" t="s">
        <v>166</v>
      </c>
      <c r="L227" s="2" t="s">
        <v>18107</v>
      </c>
      <c r="M227" s="2" t="s">
        <v>304</v>
      </c>
      <c r="N227" s="2" t="s">
        <v>18111</v>
      </c>
      <c r="O227" s="27" t="s">
        <v>335</v>
      </c>
      <c r="P227" s="27">
        <v>330</v>
      </c>
      <c r="Q227" s="27" t="s">
        <v>336</v>
      </c>
      <c r="R227" s="27" t="s">
        <v>7151</v>
      </c>
      <c r="S227" s="27" t="s">
        <v>359</v>
      </c>
      <c r="T227" s="27" t="s">
        <v>348</v>
      </c>
      <c r="U227" s="27" t="s">
        <v>4328</v>
      </c>
      <c r="V227" s="27" t="s">
        <v>688</v>
      </c>
      <c r="W227" s="27" t="s">
        <v>10370</v>
      </c>
      <c r="X227" s="27" t="s">
        <v>18200</v>
      </c>
      <c r="Y227" s="28">
        <v>1</v>
      </c>
      <c r="Z227" s="28" t="s">
        <v>18154</v>
      </c>
      <c r="AA227" s="28" t="s">
        <v>18154</v>
      </c>
      <c r="AB227" s="28" t="s">
        <v>18154</v>
      </c>
      <c r="AC227" s="28" t="s">
        <v>18154</v>
      </c>
      <c r="AD227" s="28" t="s">
        <v>18154</v>
      </c>
      <c r="AE227" s="28" t="s">
        <v>18154</v>
      </c>
      <c r="AF227" s="28">
        <v>1</v>
      </c>
      <c r="AG227" s="28" t="s">
        <v>18154</v>
      </c>
      <c r="AH227" s="28" t="s">
        <v>18154</v>
      </c>
      <c r="AI227" s="28" t="s">
        <v>18154</v>
      </c>
      <c r="AJ227" s="28" t="s">
        <v>18154</v>
      </c>
      <c r="AK227" s="28" t="s">
        <v>18154</v>
      </c>
      <c r="AL227" s="28" t="s">
        <v>18154</v>
      </c>
      <c r="AM227" s="28" t="s">
        <v>23660</v>
      </c>
      <c r="AN227" s="50" t="s">
        <v>23661</v>
      </c>
      <c r="AO227" s="28" t="s">
        <v>18159</v>
      </c>
      <c r="AP227" s="28" t="s">
        <v>23662</v>
      </c>
      <c r="AQ227" s="28">
        <v>564</v>
      </c>
      <c r="AR227" s="28" t="s">
        <v>163</v>
      </c>
      <c r="AS227" s="50">
        <v>43990</v>
      </c>
      <c r="AT227" s="8">
        <v>2</v>
      </c>
      <c r="AU227" s="8">
        <v>1</v>
      </c>
      <c r="AV227" s="8" t="s">
        <v>19572</v>
      </c>
      <c r="AW227" s="8" t="s">
        <v>18154</v>
      </c>
      <c r="AX227" s="8" t="s">
        <v>18154</v>
      </c>
    </row>
    <row r="228" spans="1:50" x14ac:dyDescent="0.25">
      <c r="A228" s="4">
        <v>43990</v>
      </c>
      <c r="B228" s="2" t="s">
        <v>6</v>
      </c>
      <c r="C228" s="2" t="s">
        <v>18107</v>
      </c>
      <c r="D228" s="25">
        <v>6604</v>
      </c>
      <c r="E228" s="2"/>
      <c r="F228" s="2" t="s">
        <v>6037</v>
      </c>
      <c r="G228" s="2" t="s">
        <v>199</v>
      </c>
      <c r="H228" s="5">
        <v>0.78472222222222199</v>
      </c>
      <c r="I228" s="6">
        <v>0.92361111111111105</v>
      </c>
      <c r="J228" s="7" t="s">
        <v>18108</v>
      </c>
      <c r="K228" s="2" t="s">
        <v>163</v>
      </c>
      <c r="L228" s="2" t="s">
        <v>18106</v>
      </c>
      <c r="M228" s="2" t="s">
        <v>307</v>
      </c>
      <c r="N228" s="2" t="s">
        <v>18114</v>
      </c>
      <c r="O228" s="27" t="s">
        <v>335</v>
      </c>
      <c r="P228" s="27">
        <v>310</v>
      </c>
      <c r="Q228" s="27" t="s">
        <v>336</v>
      </c>
      <c r="R228" s="27" t="s">
        <v>5320</v>
      </c>
      <c r="S228" s="27" t="s">
        <v>387</v>
      </c>
      <c r="T228" s="27" t="s">
        <v>18068</v>
      </c>
      <c r="U228" s="27" t="s">
        <v>7151</v>
      </c>
      <c r="V228" s="27" t="s">
        <v>359</v>
      </c>
      <c r="W228" s="27" t="s">
        <v>348</v>
      </c>
      <c r="X228" s="27" t="s">
        <v>18192</v>
      </c>
      <c r="Y228" s="28">
        <v>1</v>
      </c>
      <c r="Z228" s="28" t="s">
        <v>18154</v>
      </c>
      <c r="AA228" s="28" t="s">
        <v>18154</v>
      </c>
      <c r="AB228" s="28" t="s">
        <v>18154</v>
      </c>
      <c r="AC228" s="28" t="s">
        <v>18154</v>
      </c>
      <c r="AD228" s="28" t="s">
        <v>18154</v>
      </c>
      <c r="AE228" s="28" t="s">
        <v>18154</v>
      </c>
      <c r="AF228" s="28" t="s">
        <v>18154</v>
      </c>
      <c r="AG228" s="28" t="s">
        <v>18154</v>
      </c>
      <c r="AH228" s="28" t="s">
        <v>18154</v>
      </c>
      <c r="AI228" s="28" t="s">
        <v>18154</v>
      </c>
      <c r="AJ228" s="28" t="s">
        <v>18154</v>
      </c>
      <c r="AK228" s="28" t="s">
        <v>18154</v>
      </c>
      <c r="AL228" s="28" t="s">
        <v>18154</v>
      </c>
      <c r="AM228" s="28" t="s">
        <v>23795</v>
      </c>
      <c r="AN228" s="50" t="s">
        <v>23796</v>
      </c>
      <c r="AO228" s="28" t="s">
        <v>18154</v>
      </c>
      <c r="AP228" s="28" t="s">
        <v>23797</v>
      </c>
      <c r="AQ228" s="28">
        <v>506</v>
      </c>
      <c r="AR228" s="28" t="s">
        <v>163</v>
      </c>
      <c r="AS228" s="50">
        <v>43990</v>
      </c>
      <c r="AT228" s="8">
        <v>2</v>
      </c>
      <c r="AU228" s="8">
        <v>2</v>
      </c>
      <c r="AV228" s="8" t="s">
        <v>20794</v>
      </c>
      <c r="AW228" s="8" t="s">
        <v>20795</v>
      </c>
      <c r="AX228" s="8" t="s">
        <v>18192</v>
      </c>
    </row>
    <row r="229" spans="1:50" x14ac:dyDescent="0.25">
      <c r="A229" s="4">
        <v>43990</v>
      </c>
      <c r="B229" s="2" t="s">
        <v>6</v>
      </c>
      <c r="C229" s="2" t="s">
        <v>18107</v>
      </c>
      <c r="D229" s="25">
        <v>6455</v>
      </c>
      <c r="E229" s="2"/>
      <c r="F229" s="2" t="s">
        <v>6037</v>
      </c>
      <c r="G229" s="2" t="s">
        <v>130</v>
      </c>
      <c r="H229" s="5">
        <v>0.80208333333333304</v>
      </c>
      <c r="I229" s="6">
        <v>6.5972222222222196E-2</v>
      </c>
      <c r="J229" s="7">
        <v>1</v>
      </c>
      <c r="K229" s="2" t="s">
        <v>11</v>
      </c>
      <c r="L229" s="2" t="s">
        <v>18107</v>
      </c>
      <c r="M229" s="2" t="s">
        <v>304</v>
      </c>
      <c r="N229" s="2" t="s">
        <v>18111</v>
      </c>
      <c r="O229" s="27" t="s">
        <v>335</v>
      </c>
      <c r="P229" s="27">
        <v>330</v>
      </c>
      <c r="Q229" s="27" t="s">
        <v>336</v>
      </c>
      <c r="R229" s="27" t="s">
        <v>10804</v>
      </c>
      <c r="S229" s="27" t="s">
        <v>1325</v>
      </c>
      <c r="T229" s="27" t="s">
        <v>350</v>
      </c>
      <c r="U229" s="27" t="s">
        <v>7151</v>
      </c>
      <c r="V229" s="27" t="s">
        <v>359</v>
      </c>
      <c r="W229" s="27" t="s">
        <v>348</v>
      </c>
      <c r="X229" s="27" t="s">
        <v>20333</v>
      </c>
      <c r="Y229" s="28">
        <v>1</v>
      </c>
      <c r="Z229" s="28" t="s">
        <v>18154</v>
      </c>
      <c r="AA229" s="28" t="s">
        <v>18154</v>
      </c>
      <c r="AB229" s="28" t="s">
        <v>18154</v>
      </c>
      <c r="AC229" s="28" t="s">
        <v>18154</v>
      </c>
      <c r="AD229" s="28" t="s">
        <v>18154</v>
      </c>
      <c r="AE229" s="28" t="s">
        <v>18154</v>
      </c>
      <c r="AF229" s="28" t="s">
        <v>18154</v>
      </c>
      <c r="AG229" s="28" t="s">
        <v>18154</v>
      </c>
      <c r="AH229" s="28" t="s">
        <v>18154</v>
      </c>
      <c r="AI229" s="28" t="s">
        <v>18154</v>
      </c>
      <c r="AJ229" s="28" t="s">
        <v>18154</v>
      </c>
      <c r="AK229" s="28" t="s">
        <v>18154</v>
      </c>
      <c r="AL229" s="28" t="s">
        <v>18154</v>
      </c>
      <c r="AM229" s="28" t="s">
        <v>23870</v>
      </c>
      <c r="AN229" s="50" t="s">
        <v>23871</v>
      </c>
      <c r="AO229" s="28" t="s">
        <v>18154</v>
      </c>
      <c r="AP229" s="28" t="s">
        <v>22265</v>
      </c>
      <c r="AQ229" s="28">
        <v>379</v>
      </c>
      <c r="AR229" s="28" t="s">
        <v>163</v>
      </c>
      <c r="AS229" s="50">
        <v>43990</v>
      </c>
      <c r="AT229" s="8">
        <v>3</v>
      </c>
      <c r="AU229" s="8">
        <v>3</v>
      </c>
      <c r="AV229" s="8" t="s">
        <v>25008</v>
      </c>
      <c r="AW229" s="8" t="s">
        <v>20402</v>
      </c>
      <c r="AX229" s="8" t="s">
        <v>20333</v>
      </c>
    </row>
    <row r="230" spans="1:50" x14ac:dyDescent="0.25">
      <c r="A230" s="4">
        <v>43990</v>
      </c>
      <c r="B230" s="2" t="s">
        <v>6</v>
      </c>
      <c r="C230" s="2" t="s">
        <v>18107</v>
      </c>
      <c r="D230" s="25">
        <v>6206</v>
      </c>
      <c r="E230" s="2"/>
      <c r="F230" s="2" t="s">
        <v>6037</v>
      </c>
      <c r="G230" s="2" t="s">
        <v>149</v>
      </c>
      <c r="H230" s="5">
        <v>0.80555555555555602</v>
      </c>
      <c r="I230" s="6">
        <v>0.96527777777777801</v>
      </c>
      <c r="J230" s="7" t="s">
        <v>18108</v>
      </c>
      <c r="K230" s="2" t="s">
        <v>158</v>
      </c>
      <c r="L230" s="2" t="s">
        <v>18107</v>
      </c>
      <c r="M230" s="2" t="s">
        <v>308</v>
      </c>
      <c r="N230" s="2" t="s">
        <v>18111</v>
      </c>
      <c r="O230" s="27" t="s">
        <v>335</v>
      </c>
      <c r="P230" s="27">
        <v>777</v>
      </c>
      <c r="Q230" s="27" t="s">
        <v>336</v>
      </c>
      <c r="R230" s="27" t="s">
        <v>7944</v>
      </c>
      <c r="S230" s="27" t="s">
        <v>441</v>
      </c>
      <c r="T230" s="27" t="s">
        <v>10370</v>
      </c>
      <c r="U230" s="27" t="s">
        <v>3432</v>
      </c>
      <c r="V230" s="27" t="s">
        <v>600</v>
      </c>
      <c r="W230" s="27" t="s">
        <v>10370</v>
      </c>
      <c r="X230" s="27" t="s">
        <v>24994</v>
      </c>
      <c r="Y230" s="28">
        <v>1</v>
      </c>
      <c r="Z230" s="28" t="s">
        <v>18154</v>
      </c>
      <c r="AA230" s="28" t="s">
        <v>18154</v>
      </c>
      <c r="AB230" s="28" t="s">
        <v>18154</v>
      </c>
      <c r="AC230" s="28" t="s">
        <v>18154</v>
      </c>
      <c r="AD230" s="28" t="s">
        <v>18154</v>
      </c>
      <c r="AE230" s="28" t="s">
        <v>18154</v>
      </c>
      <c r="AF230" s="28">
        <v>1</v>
      </c>
      <c r="AG230" s="28" t="s">
        <v>18154</v>
      </c>
      <c r="AH230" s="28" t="s">
        <v>18154</v>
      </c>
      <c r="AI230" s="28" t="s">
        <v>18154</v>
      </c>
      <c r="AJ230" s="28" t="s">
        <v>18154</v>
      </c>
      <c r="AK230" s="28" t="s">
        <v>18154</v>
      </c>
      <c r="AL230" s="28" t="s">
        <v>18154</v>
      </c>
      <c r="AM230" s="28" t="s">
        <v>23876</v>
      </c>
      <c r="AN230" s="50" t="s">
        <v>23877</v>
      </c>
      <c r="AO230" s="28" t="s">
        <v>18154</v>
      </c>
      <c r="AP230" s="28" t="s">
        <v>23878</v>
      </c>
      <c r="AQ230" s="28">
        <v>458</v>
      </c>
      <c r="AR230" s="28" t="s">
        <v>163</v>
      </c>
      <c r="AS230" s="50">
        <v>43990</v>
      </c>
      <c r="AT230" s="8">
        <v>3</v>
      </c>
      <c r="AU230" s="8">
        <v>2</v>
      </c>
      <c r="AV230" s="8" t="s">
        <v>25009</v>
      </c>
      <c r="AW230" s="8" t="s">
        <v>18154</v>
      </c>
      <c r="AX230" s="8" t="s">
        <v>18154</v>
      </c>
    </row>
    <row r="231" spans="1:50" x14ac:dyDescent="0.25">
      <c r="A231" s="4">
        <v>43990</v>
      </c>
      <c r="B231" s="2" t="s">
        <v>6</v>
      </c>
      <c r="C231" s="2" t="s">
        <v>18107</v>
      </c>
      <c r="D231" s="25">
        <v>6419</v>
      </c>
      <c r="E231" s="2"/>
      <c r="F231" s="2" t="s">
        <v>6037</v>
      </c>
      <c r="G231" s="2" t="s">
        <v>131</v>
      </c>
      <c r="H231" s="5">
        <v>0.8125</v>
      </c>
      <c r="I231" s="6">
        <v>0.94444444444444398</v>
      </c>
      <c r="J231" s="7" t="s">
        <v>18108</v>
      </c>
      <c r="K231" s="2" t="s">
        <v>250</v>
      </c>
      <c r="L231" s="2" t="s">
        <v>18107</v>
      </c>
      <c r="M231" s="2" t="s">
        <v>304</v>
      </c>
      <c r="N231" s="2" t="s">
        <v>18111</v>
      </c>
      <c r="O231" s="27" t="s">
        <v>335</v>
      </c>
      <c r="P231" s="27">
        <v>330</v>
      </c>
      <c r="Q231" s="27" t="s">
        <v>336</v>
      </c>
      <c r="R231" s="27" t="s">
        <v>2913</v>
      </c>
      <c r="S231" s="27" t="s">
        <v>695</v>
      </c>
      <c r="T231" s="27" t="s">
        <v>350</v>
      </c>
      <c r="U231" s="27" t="s">
        <v>1983</v>
      </c>
      <c r="V231" s="27" t="s">
        <v>784</v>
      </c>
      <c r="W231" s="27" t="s">
        <v>18068</v>
      </c>
      <c r="X231" s="27" t="s">
        <v>18190</v>
      </c>
      <c r="Y231" s="28">
        <v>1</v>
      </c>
      <c r="Z231" s="28" t="s">
        <v>18154</v>
      </c>
      <c r="AA231" s="28" t="s">
        <v>18154</v>
      </c>
      <c r="AB231" s="28" t="s">
        <v>18154</v>
      </c>
      <c r="AC231" s="28" t="s">
        <v>18154</v>
      </c>
      <c r="AD231" s="28" t="s">
        <v>18154</v>
      </c>
      <c r="AE231" s="28" t="s">
        <v>18154</v>
      </c>
      <c r="AF231" s="28">
        <v>1</v>
      </c>
      <c r="AG231" s="28" t="s">
        <v>18154</v>
      </c>
      <c r="AH231" s="28" t="s">
        <v>18154</v>
      </c>
      <c r="AI231" s="28" t="s">
        <v>18154</v>
      </c>
      <c r="AJ231" s="28" t="s">
        <v>18154</v>
      </c>
      <c r="AK231" s="28" t="s">
        <v>18154</v>
      </c>
      <c r="AL231" s="28" t="s">
        <v>18154</v>
      </c>
      <c r="AM231" s="28" t="s">
        <v>23895</v>
      </c>
      <c r="AN231" s="50" t="s">
        <v>23896</v>
      </c>
      <c r="AO231" s="28" t="s">
        <v>18154</v>
      </c>
      <c r="AP231" s="28" t="s">
        <v>23897</v>
      </c>
      <c r="AQ231" s="28">
        <v>478</v>
      </c>
      <c r="AR231" s="28" t="s">
        <v>163</v>
      </c>
      <c r="AS231" s="50">
        <v>43990</v>
      </c>
      <c r="AT231" s="8">
        <v>3</v>
      </c>
      <c r="AU231" s="8">
        <v>2</v>
      </c>
      <c r="AV231" s="8" t="s">
        <v>18267</v>
      </c>
      <c r="AW231" s="8" t="s">
        <v>18154</v>
      </c>
      <c r="AX231" s="8" t="s">
        <v>18154</v>
      </c>
    </row>
    <row r="232" spans="1:50" x14ac:dyDescent="0.25">
      <c r="A232" s="4">
        <v>43990</v>
      </c>
      <c r="B232" s="2" t="s">
        <v>6</v>
      </c>
      <c r="C232" s="2" t="s">
        <v>18107</v>
      </c>
      <c r="D232" s="25">
        <v>6784</v>
      </c>
      <c r="E232" s="2"/>
      <c r="F232" s="2" t="s">
        <v>6037</v>
      </c>
      <c r="G232" s="2" t="s">
        <v>89</v>
      </c>
      <c r="H232" s="5">
        <v>0.82291666666666696</v>
      </c>
      <c r="I232" s="6">
        <v>8.6805555555555594E-2</v>
      </c>
      <c r="J232" s="7">
        <v>1</v>
      </c>
      <c r="K232" s="2" t="s">
        <v>36</v>
      </c>
      <c r="L232" s="2" t="s">
        <v>18110</v>
      </c>
      <c r="M232" s="2" t="s">
        <v>323</v>
      </c>
      <c r="N232" s="2" t="s">
        <v>18112</v>
      </c>
      <c r="O232" s="27" t="s">
        <v>335</v>
      </c>
      <c r="P232" s="27">
        <v>330</v>
      </c>
      <c r="Q232" s="27" t="s">
        <v>336</v>
      </c>
      <c r="R232" s="27" t="s">
        <v>944</v>
      </c>
      <c r="S232" s="27" t="s">
        <v>939</v>
      </c>
      <c r="T232" s="27" t="s">
        <v>349</v>
      </c>
      <c r="U232" s="27" t="s">
        <v>6369</v>
      </c>
      <c r="V232" s="27" t="s">
        <v>18103</v>
      </c>
      <c r="W232" s="27" t="s">
        <v>349</v>
      </c>
      <c r="X232" s="27" t="s">
        <v>18222</v>
      </c>
      <c r="Y232" s="28" t="s">
        <v>18154</v>
      </c>
      <c r="Z232" s="28" t="s">
        <v>18154</v>
      </c>
      <c r="AA232" s="28" t="s">
        <v>18154</v>
      </c>
      <c r="AB232" s="28" t="s">
        <v>18154</v>
      </c>
      <c r="AC232" s="28" t="s">
        <v>18154</v>
      </c>
      <c r="AD232" s="28" t="s">
        <v>18154</v>
      </c>
      <c r="AE232" s="28" t="s">
        <v>18154</v>
      </c>
      <c r="AF232" s="28">
        <v>1</v>
      </c>
      <c r="AG232" s="28" t="s">
        <v>18154</v>
      </c>
      <c r="AH232" s="28" t="s">
        <v>18154</v>
      </c>
      <c r="AI232" s="28" t="s">
        <v>18154</v>
      </c>
      <c r="AJ232" s="28" t="s">
        <v>18154</v>
      </c>
      <c r="AK232" s="28" t="s">
        <v>18154</v>
      </c>
      <c r="AL232" s="28" t="s">
        <v>18154</v>
      </c>
      <c r="AM232" s="28" t="s">
        <v>23943</v>
      </c>
      <c r="AN232" s="50" t="s">
        <v>23944</v>
      </c>
      <c r="AO232" s="28" t="s">
        <v>18154</v>
      </c>
      <c r="AP232" s="28" t="s">
        <v>23945</v>
      </c>
      <c r="AQ232" s="28">
        <v>476</v>
      </c>
      <c r="AR232" s="28" t="s">
        <v>163</v>
      </c>
      <c r="AS232" s="50">
        <v>43990</v>
      </c>
      <c r="AT232" s="8">
        <v>4</v>
      </c>
      <c r="AU232" s="8">
        <v>4</v>
      </c>
      <c r="AV232" s="8" t="s">
        <v>25010</v>
      </c>
      <c r="AW232" s="8" t="s">
        <v>18154</v>
      </c>
      <c r="AX232" s="8" t="s">
        <v>18154</v>
      </c>
    </row>
    <row r="233" spans="1:50" x14ac:dyDescent="0.25">
      <c r="A233" s="4">
        <v>43990</v>
      </c>
      <c r="B233" s="2" t="s">
        <v>6</v>
      </c>
      <c r="C233" s="2" t="s">
        <v>18107</v>
      </c>
      <c r="D233" s="25">
        <v>2175</v>
      </c>
      <c r="E233" s="2"/>
      <c r="F233" s="2" t="s">
        <v>6037</v>
      </c>
      <c r="G233" s="2" t="s">
        <v>52</v>
      </c>
      <c r="H233" s="5">
        <v>0.82986111111111105</v>
      </c>
      <c r="I233" s="6">
        <v>0.87847222222222199</v>
      </c>
      <c r="J233" s="7" t="s">
        <v>18108</v>
      </c>
      <c r="K233" s="2" t="s">
        <v>11</v>
      </c>
      <c r="L233" s="2" t="s">
        <v>18107</v>
      </c>
      <c r="M233" s="17">
        <v>333</v>
      </c>
      <c r="N233" s="2" t="s">
        <v>18504</v>
      </c>
      <c r="O233" s="27" t="s">
        <v>11907</v>
      </c>
      <c r="P233" s="27">
        <v>330</v>
      </c>
      <c r="Q233" s="27" t="s">
        <v>336</v>
      </c>
      <c r="R233" s="27" t="s">
        <v>1075</v>
      </c>
      <c r="S233" s="27" t="s">
        <v>359</v>
      </c>
      <c r="T233" s="27" t="s">
        <v>348</v>
      </c>
      <c r="U233" s="27" t="s">
        <v>7151</v>
      </c>
      <c r="V233" s="27" t="s">
        <v>359</v>
      </c>
      <c r="W233" s="27" t="s">
        <v>348</v>
      </c>
      <c r="X233" s="27" t="s">
        <v>20425</v>
      </c>
      <c r="Y233" s="28">
        <v>1</v>
      </c>
      <c r="Z233" s="28" t="s">
        <v>18154</v>
      </c>
      <c r="AA233" s="28" t="s">
        <v>18154</v>
      </c>
      <c r="AB233" s="28" t="s">
        <v>18154</v>
      </c>
      <c r="AC233" s="28" t="s">
        <v>18154</v>
      </c>
      <c r="AD233" s="28" t="s">
        <v>18154</v>
      </c>
      <c r="AE233" s="28" t="s">
        <v>18154</v>
      </c>
      <c r="AF233" s="28" t="s">
        <v>18154</v>
      </c>
      <c r="AG233" s="28" t="s">
        <v>18154</v>
      </c>
      <c r="AH233" s="28" t="s">
        <v>18154</v>
      </c>
      <c r="AI233" s="28" t="s">
        <v>18154</v>
      </c>
      <c r="AJ233" s="28" t="s">
        <v>18154</v>
      </c>
      <c r="AK233" s="28" t="s">
        <v>18154</v>
      </c>
      <c r="AL233" s="28" t="s">
        <v>18154</v>
      </c>
      <c r="AM233" s="28" t="s">
        <v>23964</v>
      </c>
      <c r="AN233" s="50" t="s">
        <v>23965</v>
      </c>
      <c r="AO233" s="28" t="s">
        <v>18154</v>
      </c>
      <c r="AP233" s="28" t="s">
        <v>23966</v>
      </c>
      <c r="AQ233" s="28">
        <v>546</v>
      </c>
      <c r="AR233" s="28" t="s">
        <v>11</v>
      </c>
      <c r="AS233" s="50">
        <v>43990</v>
      </c>
      <c r="AT233" s="8">
        <v>2</v>
      </c>
      <c r="AU233" s="8">
        <v>2</v>
      </c>
      <c r="AV233" s="8" t="s">
        <v>20826</v>
      </c>
      <c r="AW233" s="8" t="s">
        <v>20827</v>
      </c>
      <c r="AX233" s="8" t="s">
        <v>20425</v>
      </c>
    </row>
    <row r="234" spans="1:50" x14ac:dyDescent="0.25">
      <c r="A234" s="4">
        <v>43990</v>
      </c>
      <c r="B234" s="2" t="s">
        <v>6</v>
      </c>
      <c r="C234" s="2" t="s">
        <v>18107</v>
      </c>
      <c r="D234" s="25">
        <v>6247</v>
      </c>
      <c r="E234" s="2"/>
      <c r="F234" s="2" t="s">
        <v>6037</v>
      </c>
      <c r="G234" s="2" t="s">
        <v>167</v>
      </c>
      <c r="H234" s="5">
        <v>0.83333333333333304</v>
      </c>
      <c r="I234" s="6">
        <v>0.92361111111111105</v>
      </c>
      <c r="J234" s="7" t="s">
        <v>18108</v>
      </c>
      <c r="K234" s="2" t="s">
        <v>163</v>
      </c>
      <c r="L234" s="2" t="s">
        <v>18107</v>
      </c>
      <c r="M234" s="2" t="s">
        <v>308</v>
      </c>
      <c r="N234" s="2" t="s">
        <v>18111</v>
      </c>
      <c r="O234" s="27" t="s">
        <v>335</v>
      </c>
      <c r="P234" s="27">
        <v>777</v>
      </c>
      <c r="Q234" s="27" t="s">
        <v>336</v>
      </c>
      <c r="R234" s="27" t="s">
        <v>13668</v>
      </c>
      <c r="S234" s="27" t="s">
        <v>1868</v>
      </c>
      <c r="T234" s="27" t="s">
        <v>18067</v>
      </c>
      <c r="U234" s="27" t="s">
        <v>7151</v>
      </c>
      <c r="V234" s="27" t="s">
        <v>359</v>
      </c>
      <c r="W234" s="27" t="s">
        <v>348</v>
      </c>
      <c r="X234" s="27" t="s">
        <v>18178</v>
      </c>
      <c r="Y234" s="28">
        <v>1</v>
      </c>
      <c r="Z234" s="28" t="s">
        <v>18154</v>
      </c>
      <c r="AA234" s="28" t="s">
        <v>18154</v>
      </c>
      <c r="AB234" s="28" t="s">
        <v>18154</v>
      </c>
      <c r="AC234" s="28" t="s">
        <v>18154</v>
      </c>
      <c r="AD234" s="28" t="s">
        <v>18154</v>
      </c>
      <c r="AE234" s="28" t="s">
        <v>18154</v>
      </c>
      <c r="AF234" s="28" t="s">
        <v>18154</v>
      </c>
      <c r="AG234" s="28" t="s">
        <v>18154</v>
      </c>
      <c r="AH234" s="28" t="s">
        <v>18154</v>
      </c>
      <c r="AI234" s="28" t="s">
        <v>18154</v>
      </c>
      <c r="AJ234" s="28" t="s">
        <v>18154</v>
      </c>
      <c r="AK234" s="28" t="s">
        <v>18154</v>
      </c>
      <c r="AL234" s="28" t="s">
        <v>18154</v>
      </c>
      <c r="AM234" s="28" t="s">
        <v>24004</v>
      </c>
      <c r="AN234" s="50" t="s">
        <v>24005</v>
      </c>
      <c r="AO234" s="28" t="s">
        <v>18154</v>
      </c>
      <c r="AP234" s="28" t="s">
        <v>24006</v>
      </c>
      <c r="AQ234" s="28">
        <v>545</v>
      </c>
      <c r="AR234" s="28" t="s">
        <v>163</v>
      </c>
      <c r="AS234" s="50">
        <v>43990</v>
      </c>
      <c r="AT234" s="8">
        <v>2</v>
      </c>
      <c r="AU234" s="8">
        <v>2</v>
      </c>
      <c r="AV234" s="8" t="s">
        <v>20824</v>
      </c>
      <c r="AW234" s="8" t="s">
        <v>20825</v>
      </c>
      <c r="AX234" s="8" t="s">
        <v>18178</v>
      </c>
    </row>
    <row r="235" spans="1:50" x14ac:dyDescent="0.25">
      <c r="A235" s="4">
        <v>43990</v>
      </c>
      <c r="B235" s="2" t="s">
        <v>6</v>
      </c>
      <c r="C235" s="2" t="s">
        <v>18107</v>
      </c>
      <c r="D235" s="25">
        <v>2335</v>
      </c>
      <c r="E235" s="2"/>
      <c r="F235" s="2" t="s">
        <v>6037</v>
      </c>
      <c r="G235" s="2" t="s">
        <v>264</v>
      </c>
      <c r="H235" s="5">
        <v>0.83680555555555602</v>
      </c>
      <c r="I235" s="6">
        <v>0.89236111111111105</v>
      </c>
      <c r="J235" s="7" t="s">
        <v>18108</v>
      </c>
      <c r="K235" s="2" t="s">
        <v>11</v>
      </c>
      <c r="L235" s="2" t="s">
        <v>18107</v>
      </c>
      <c r="M235" s="17">
        <v>333</v>
      </c>
      <c r="N235" s="2" t="s">
        <v>18504</v>
      </c>
      <c r="O235" s="27" t="s">
        <v>11907</v>
      </c>
      <c r="P235" s="27">
        <v>330</v>
      </c>
      <c r="Q235" s="27" t="s">
        <v>336</v>
      </c>
      <c r="R235" s="27" t="s">
        <v>568</v>
      </c>
      <c r="S235" s="27" t="s">
        <v>359</v>
      </c>
      <c r="T235" s="27" t="s">
        <v>348</v>
      </c>
      <c r="U235" s="27" t="s">
        <v>7151</v>
      </c>
      <c r="V235" s="27" t="s">
        <v>359</v>
      </c>
      <c r="W235" s="27" t="s">
        <v>348</v>
      </c>
      <c r="X235" s="27" t="s">
        <v>20470</v>
      </c>
      <c r="Y235" s="28">
        <v>1</v>
      </c>
      <c r="Z235" s="28" t="s">
        <v>18154</v>
      </c>
      <c r="AA235" s="28" t="s">
        <v>18154</v>
      </c>
      <c r="AB235" s="28" t="s">
        <v>18154</v>
      </c>
      <c r="AC235" s="28" t="s">
        <v>18154</v>
      </c>
      <c r="AD235" s="28" t="s">
        <v>18154</v>
      </c>
      <c r="AE235" s="28" t="s">
        <v>18154</v>
      </c>
      <c r="AF235" s="28" t="s">
        <v>18154</v>
      </c>
      <c r="AG235" s="28" t="s">
        <v>18154</v>
      </c>
      <c r="AH235" s="28" t="s">
        <v>18154</v>
      </c>
      <c r="AI235" s="28" t="s">
        <v>18154</v>
      </c>
      <c r="AJ235" s="28" t="s">
        <v>18154</v>
      </c>
      <c r="AK235" s="28" t="s">
        <v>18154</v>
      </c>
      <c r="AL235" s="28" t="s">
        <v>18154</v>
      </c>
      <c r="AM235" s="28" t="s">
        <v>24019</v>
      </c>
      <c r="AN235" s="50" t="s">
        <v>24020</v>
      </c>
      <c r="AO235" s="28" t="s">
        <v>18154</v>
      </c>
      <c r="AP235" s="28" t="s">
        <v>24021</v>
      </c>
      <c r="AQ235" s="28">
        <v>547</v>
      </c>
      <c r="AR235" s="28" t="s">
        <v>11</v>
      </c>
      <c r="AS235" s="50">
        <v>43990</v>
      </c>
      <c r="AT235" s="8">
        <v>2</v>
      </c>
      <c r="AU235" s="8">
        <v>2</v>
      </c>
      <c r="AV235" s="8" t="s">
        <v>18435</v>
      </c>
      <c r="AW235" s="8" t="s">
        <v>18436</v>
      </c>
      <c r="AX235" s="8" t="s">
        <v>20470</v>
      </c>
    </row>
    <row r="236" spans="1:50" x14ac:dyDescent="0.25">
      <c r="A236" s="4">
        <v>43990</v>
      </c>
      <c r="B236" s="2" t="s">
        <v>6</v>
      </c>
      <c r="C236" s="2" t="s">
        <v>18107</v>
      </c>
      <c r="D236" s="25">
        <v>6440</v>
      </c>
      <c r="E236" s="2"/>
      <c r="F236" s="2" t="s">
        <v>6037</v>
      </c>
      <c r="G236" s="2" t="s">
        <v>123</v>
      </c>
      <c r="H236" s="5">
        <v>0.84027777777777801</v>
      </c>
      <c r="I236" s="6">
        <v>0.11111111111111099</v>
      </c>
      <c r="J236" s="7">
        <v>1</v>
      </c>
      <c r="K236" s="2" t="s">
        <v>163</v>
      </c>
      <c r="L236" s="2" t="s">
        <v>18107</v>
      </c>
      <c r="M236" s="2" t="s">
        <v>308</v>
      </c>
      <c r="N236" s="2" t="s">
        <v>18111</v>
      </c>
      <c r="O236" s="27" t="s">
        <v>335</v>
      </c>
      <c r="P236" s="27">
        <v>777</v>
      </c>
      <c r="Q236" s="27" t="s">
        <v>336</v>
      </c>
      <c r="R236" s="27" t="s">
        <v>4211</v>
      </c>
      <c r="S236" s="27" t="s">
        <v>2761</v>
      </c>
      <c r="T236" s="27" t="s">
        <v>350</v>
      </c>
      <c r="U236" s="27" t="s">
        <v>7151</v>
      </c>
      <c r="V236" s="27" t="s">
        <v>359</v>
      </c>
      <c r="W236" s="27" t="s">
        <v>348</v>
      </c>
      <c r="X236" s="27" t="s">
        <v>18328</v>
      </c>
      <c r="Y236" s="28">
        <v>1</v>
      </c>
      <c r="Z236" s="28" t="s">
        <v>18154</v>
      </c>
      <c r="AA236" s="28" t="s">
        <v>18154</v>
      </c>
      <c r="AB236" s="28" t="s">
        <v>18154</v>
      </c>
      <c r="AC236" s="28" t="s">
        <v>18154</v>
      </c>
      <c r="AD236" s="28" t="s">
        <v>18154</v>
      </c>
      <c r="AE236" s="28" t="s">
        <v>18154</v>
      </c>
      <c r="AF236" s="28" t="s">
        <v>18154</v>
      </c>
      <c r="AG236" s="28" t="s">
        <v>18154</v>
      </c>
      <c r="AH236" s="28" t="s">
        <v>18154</v>
      </c>
      <c r="AI236" s="28" t="s">
        <v>18154</v>
      </c>
      <c r="AJ236" s="28" t="s">
        <v>18154</v>
      </c>
      <c r="AK236" s="28" t="s">
        <v>18154</v>
      </c>
      <c r="AL236" s="28" t="s">
        <v>18154</v>
      </c>
      <c r="AM236" s="28" t="s">
        <v>24061</v>
      </c>
      <c r="AN236" s="50" t="s">
        <v>24062</v>
      </c>
      <c r="AO236" s="28" t="s">
        <v>18154</v>
      </c>
      <c r="AP236" s="28" t="s">
        <v>21455</v>
      </c>
      <c r="AQ236" s="28">
        <v>266</v>
      </c>
      <c r="AR236" s="28" t="s">
        <v>163</v>
      </c>
      <c r="AS236" s="50">
        <v>43989</v>
      </c>
      <c r="AT236" s="8">
        <v>4</v>
      </c>
      <c r="AU236" s="8">
        <v>4</v>
      </c>
      <c r="AV236" s="8" t="s">
        <v>25011</v>
      </c>
      <c r="AW236" s="8" t="s">
        <v>18241</v>
      </c>
      <c r="AX236" s="8" t="s">
        <v>18328</v>
      </c>
    </row>
    <row r="237" spans="1:50" x14ac:dyDescent="0.25">
      <c r="A237" s="4">
        <v>43990</v>
      </c>
      <c r="B237" s="2" t="s">
        <v>6</v>
      </c>
      <c r="C237" s="2" t="s">
        <v>18107</v>
      </c>
      <c r="D237" s="25">
        <v>6531</v>
      </c>
      <c r="E237" s="2"/>
      <c r="F237" s="2" t="s">
        <v>6037</v>
      </c>
      <c r="G237" s="2" t="s">
        <v>37</v>
      </c>
      <c r="H237" s="5">
        <v>0.84027777777777801</v>
      </c>
      <c r="I237" s="6">
        <v>0.31597222222222199</v>
      </c>
      <c r="J237" s="7">
        <v>1</v>
      </c>
      <c r="K237" s="2" t="s">
        <v>163</v>
      </c>
      <c r="L237" s="2" t="s">
        <v>18107</v>
      </c>
      <c r="M237" s="2" t="s">
        <v>308</v>
      </c>
      <c r="N237" s="2" t="s">
        <v>18111</v>
      </c>
      <c r="O237" s="27" t="s">
        <v>335</v>
      </c>
      <c r="P237" s="27">
        <v>777</v>
      </c>
      <c r="Q237" s="27" t="s">
        <v>336</v>
      </c>
      <c r="R237" s="27" t="s">
        <v>2901</v>
      </c>
      <c r="S237" s="27" t="s">
        <v>429</v>
      </c>
      <c r="T237" s="27" t="s">
        <v>349</v>
      </c>
      <c r="U237" s="27" t="s">
        <v>7151</v>
      </c>
      <c r="V237" s="27" t="s">
        <v>359</v>
      </c>
      <c r="W237" s="27" t="s">
        <v>348</v>
      </c>
      <c r="X237" s="27" t="s">
        <v>19966</v>
      </c>
      <c r="Y237" s="28">
        <v>1</v>
      </c>
      <c r="Z237" s="28" t="s">
        <v>18154</v>
      </c>
      <c r="AA237" s="28" t="s">
        <v>18154</v>
      </c>
      <c r="AB237" s="28" t="s">
        <v>18154</v>
      </c>
      <c r="AC237" s="28" t="s">
        <v>18154</v>
      </c>
      <c r="AD237" s="28" t="s">
        <v>18154</v>
      </c>
      <c r="AE237" s="28" t="s">
        <v>18154</v>
      </c>
      <c r="AF237" s="28" t="s">
        <v>18154</v>
      </c>
      <c r="AG237" s="28" t="s">
        <v>18154</v>
      </c>
      <c r="AH237" s="28" t="s">
        <v>18154</v>
      </c>
      <c r="AI237" s="28" t="s">
        <v>18154</v>
      </c>
      <c r="AJ237" s="28" t="s">
        <v>18154</v>
      </c>
      <c r="AK237" s="28" t="s">
        <v>18154</v>
      </c>
      <c r="AL237" s="28" t="s">
        <v>18154</v>
      </c>
      <c r="AM237" s="28" t="s">
        <v>24065</v>
      </c>
      <c r="AN237" s="50" t="s">
        <v>24066</v>
      </c>
      <c r="AO237" s="28" t="s">
        <v>18154</v>
      </c>
      <c r="AP237" s="28" t="s">
        <v>24067</v>
      </c>
      <c r="AQ237" s="28">
        <v>351</v>
      </c>
      <c r="AR237" s="28" t="s">
        <v>163</v>
      </c>
      <c r="AS237" s="50">
        <v>43990</v>
      </c>
      <c r="AT237" s="8">
        <v>3</v>
      </c>
      <c r="AU237" s="8">
        <v>3</v>
      </c>
      <c r="AV237" s="8" t="s">
        <v>25012</v>
      </c>
      <c r="AW237" s="8" t="s">
        <v>18259</v>
      </c>
      <c r="AX237" s="8" t="s">
        <v>19966</v>
      </c>
    </row>
    <row r="238" spans="1:50" x14ac:dyDescent="0.25">
      <c r="A238" s="4">
        <v>43990</v>
      </c>
      <c r="B238" s="2" t="s">
        <v>6</v>
      </c>
      <c r="C238" s="2" t="s">
        <v>18107</v>
      </c>
      <c r="D238" s="25">
        <v>122</v>
      </c>
      <c r="E238" s="2"/>
      <c r="F238" s="2" t="s">
        <v>6037</v>
      </c>
      <c r="G238" s="2" t="s">
        <v>86</v>
      </c>
      <c r="H238" s="5">
        <v>0.85763888888888895</v>
      </c>
      <c r="I238" s="6">
        <v>0.121527777777778</v>
      </c>
      <c r="J238" s="7">
        <v>1</v>
      </c>
      <c r="K238" s="2" t="s">
        <v>22</v>
      </c>
      <c r="L238" s="2" t="s">
        <v>18107</v>
      </c>
      <c r="M238" s="2" t="s">
        <v>13</v>
      </c>
      <c r="N238" s="2" t="s">
        <v>18114</v>
      </c>
      <c r="O238" s="27" t="s">
        <v>11907</v>
      </c>
      <c r="P238" s="27">
        <v>777</v>
      </c>
      <c r="Q238" s="27" t="s">
        <v>336</v>
      </c>
      <c r="R238" s="27" t="s">
        <v>5358</v>
      </c>
      <c r="S238" s="27" t="s">
        <v>5360</v>
      </c>
      <c r="T238" s="27" t="s">
        <v>349</v>
      </c>
      <c r="U238" s="27" t="s">
        <v>15272</v>
      </c>
      <c r="V238" s="27" t="s">
        <v>18104</v>
      </c>
      <c r="W238" s="27" t="s">
        <v>349</v>
      </c>
      <c r="X238" s="27" t="s">
        <v>25000</v>
      </c>
      <c r="Y238" s="28" t="s">
        <v>18154</v>
      </c>
      <c r="Z238" s="28" t="s">
        <v>18154</v>
      </c>
      <c r="AA238" s="28" t="s">
        <v>18154</v>
      </c>
      <c r="AB238" s="28" t="s">
        <v>18154</v>
      </c>
      <c r="AC238" s="28" t="s">
        <v>18154</v>
      </c>
      <c r="AD238" s="28" t="s">
        <v>18154</v>
      </c>
      <c r="AE238" s="28" t="s">
        <v>18154</v>
      </c>
      <c r="AF238" s="28">
        <v>1</v>
      </c>
      <c r="AG238" s="28" t="s">
        <v>18154</v>
      </c>
      <c r="AH238" s="28" t="s">
        <v>18154</v>
      </c>
      <c r="AI238" s="28" t="s">
        <v>18154</v>
      </c>
      <c r="AJ238" s="28" t="s">
        <v>18154</v>
      </c>
      <c r="AK238" s="28" t="s">
        <v>18154</v>
      </c>
      <c r="AL238" s="28" t="s">
        <v>18154</v>
      </c>
      <c r="AM238" s="28" t="s">
        <v>24112</v>
      </c>
      <c r="AN238" s="50" t="s">
        <v>24113</v>
      </c>
      <c r="AO238" s="28" t="s">
        <v>18154</v>
      </c>
      <c r="AP238" s="28" t="s">
        <v>24114</v>
      </c>
      <c r="AQ238" s="28">
        <v>522</v>
      </c>
      <c r="AR238" s="28" t="s">
        <v>11</v>
      </c>
      <c r="AS238" s="50">
        <v>43990</v>
      </c>
      <c r="AT238" s="8">
        <v>4</v>
      </c>
      <c r="AU238" s="8">
        <v>2</v>
      </c>
      <c r="AV238" s="8" t="s">
        <v>23101</v>
      </c>
      <c r="AW238" s="8" t="s">
        <v>18154</v>
      </c>
      <c r="AX238" s="8" t="s">
        <v>18154</v>
      </c>
    </row>
    <row r="239" spans="1:50" x14ac:dyDescent="0.25">
      <c r="A239" s="4">
        <v>43990</v>
      </c>
      <c r="B239" s="2" t="s">
        <v>6</v>
      </c>
      <c r="C239" s="2" t="s">
        <v>18107</v>
      </c>
      <c r="D239" s="25">
        <v>6269</v>
      </c>
      <c r="E239" s="2"/>
      <c r="F239" s="2" t="s">
        <v>6037</v>
      </c>
      <c r="G239" s="2" t="s">
        <v>14653</v>
      </c>
      <c r="H239" s="5">
        <v>0.86111111111111105</v>
      </c>
      <c r="I239" s="6">
        <v>0.14583333333333301</v>
      </c>
      <c r="J239" s="7">
        <v>1</v>
      </c>
      <c r="K239" s="2" t="s">
        <v>86</v>
      </c>
      <c r="L239" s="2" t="s">
        <v>18107</v>
      </c>
      <c r="M239" s="2" t="s">
        <v>304</v>
      </c>
      <c r="N239" s="2" t="s">
        <v>18111</v>
      </c>
      <c r="O239" s="27" t="s">
        <v>335</v>
      </c>
      <c r="P239" s="27">
        <v>330</v>
      </c>
      <c r="Q239" s="27" t="s">
        <v>336</v>
      </c>
      <c r="R239" s="27" t="s">
        <v>14654</v>
      </c>
      <c r="S239" s="27" t="s">
        <v>429</v>
      </c>
      <c r="T239" s="27" t="s">
        <v>349</v>
      </c>
      <c r="U239" s="27" t="s">
        <v>5358</v>
      </c>
      <c r="V239" s="27" t="s">
        <v>5360</v>
      </c>
      <c r="W239" s="27" t="s">
        <v>349</v>
      </c>
      <c r="X239" s="27" t="s">
        <v>18180</v>
      </c>
      <c r="Y239" s="28">
        <v>1</v>
      </c>
      <c r="Z239" s="28" t="s">
        <v>18154</v>
      </c>
      <c r="AA239" s="28" t="s">
        <v>18154</v>
      </c>
      <c r="AB239" s="28" t="s">
        <v>18154</v>
      </c>
      <c r="AC239" s="28" t="s">
        <v>18154</v>
      </c>
      <c r="AD239" s="28" t="s">
        <v>18154</v>
      </c>
      <c r="AE239" s="28" t="s">
        <v>18154</v>
      </c>
      <c r="AF239" s="28">
        <v>1</v>
      </c>
      <c r="AG239" s="28" t="s">
        <v>18154</v>
      </c>
      <c r="AH239" s="28" t="s">
        <v>18154</v>
      </c>
      <c r="AI239" s="28" t="s">
        <v>18154</v>
      </c>
      <c r="AJ239" s="28" t="s">
        <v>18154</v>
      </c>
      <c r="AK239" s="28" t="s">
        <v>18154</v>
      </c>
      <c r="AL239" s="28" t="s">
        <v>18154</v>
      </c>
      <c r="AM239" s="28" t="s">
        <v>24128</v>
      </c>
      <c r="AN239" s="50" t="s">
        <v>24129</v>
      </c>
      <c r="AO239" s="28" t="s">
        <v>18154</v>
      </c>
      <c r="AP239" s="28" t="s">
        <v>24130</v>
      </c>
      <c r="AQ239" s="28">
        <v>349</v>
      </c>
      <c r="AR239" s="28" t="s">
        <v>163</v>
      </c>
      <c r="AS239" s="50">
        <v>43990</v>
      </c>
      <c r="AT239" s="8">
        <v>4</v>
      </c>
      <c r="AU239" s="8">
        <v>3</v>
      </c>
      <c r="AV239" s="8" t="s">
        <v>25013</v>
      </c>
      <c r="AW239" s="8" t="s">
        <v>18154</v>
      </c>
      <c r="AX239" s="8" t="s">
        <v>18154</v>
      </c>
    </row>
    <row r="240" spans="1:50" x14ac:dyDescent="0.25">
      <c r="A240" s="4">
        <v>43990</v>
      </c>
      <c r="B240" s="2" t="s">
        <v>6</v>
      </c>
      <c r="C240" s="2" t="s">
        <v>18107</v>
      </c>
      <c r="D240" s="25">
        <v>6057</v>
      </c>
      <c r="E240" s="2"/>
      <c r="F240" s="2" t="s">
        <v>6037</v>
      </c>
      <c r="G240" s="2" t="s">
        <v>118</v>
      </c>
      <c r="H240" s="5">
        <v>0.88541666666666696</v>
      </c>
      <c r="I240" s="6">
        <v>0.13541666666666699</v>
      </c>
      <c r="J240" s="7">
        <v>1</v>
      </c>
      <c r="K240" s="2" t="s">
        <v>11</v>
      </c>
      <c r="L240" s="2" t="s">
        <v>18107</v>
      </c>
      <c r="M240" s="17">
        <v>333</v>
      </c>
      <c r="N240" s="2" t="s">
        <v>18114</v>
      </c>
      <c r="O240" s="27" t="s">
        <v>11907</v>
      </c>
      <c r="P240" s="27">
        <v>330</v>
      </c>
      <c r="Q240" s="27" t="s">
        <v>336</v>
      </c>
      <c r="R240" s="27" t="s">
        <v>4551</v>
      </c>
      <c r="S240" s="27" t="s">
        <v>4553</v>
      </c>
      <c r="T240" s="27" t="s">
        <v>350</v>
      </c>
      <c r="U240" s="27" t="s">
        <v>7151</v>
      </c>
      <c r="V240" s="27" t="s">
        <v>359</v>
      </c>
      <c r="W240" s="27" t="s">
        <v>348</v>
      </c>
      <c r="X240" s="27" t="s">
        <v>19167</v>
      </c>
      <c r="Y240" s="28">
        <v>1</v>
      </c>
      <c r="Z240" s="28" t="s">
        <v>18154</v>
      </c>
      <c r="AA240" s="28" t="s">
        <v>18154</v>
      </c>
      <c r="AB240" s="28" t="s">
        <v>18154</v>
      </c>
      <c r="AC240" s="28" t="s">
        <v>18154</v>
      </c>
      <c r="AD240" s="28" t="s">
        <v>18154</v>
      </c>
      <c r="AE240" s="28" t="s">
        <v>18154</v>
      </c>
      <c r="AF240" s="28" t="s">
        <v>18154</v>
      </c>
      <c r="AG240" s="28" t="s">
        <v>18154</v>
      </c>
      <c r="AH240" s="28" t="s">
        <v>18154</v>
      </c>
      <c r="AI240" s="28" t="s">
        <v>18154</v>
      </c>
      <c r="AJ240" s="28" t="s">
        <v>18154</v>
      </c>
      <c r="AK240" s="28" t="s">
        <v>18154</v>
      </c>
      <c r="AL240" s="28" t="s">
        <v>18154</v>
      </c>
      <c r="AM240" s="28" t="s">
        <v>24258</v>
      </c>
      <c r="AN240" s="50" t="s">
        <v>24259</v>
      </c>
      <c r="AO240" s="28" t="s">
        <v>18154</v>
      </c>
      <c r="AP240" s="28" t="s">
        <v>24260</v>
      </c>
      <c r="AQ240" s="28">
        <v>340</v>
      </c>
      <c r="AR240" s="28" t="s">
        <v>11</v>
      </c>
      <c r="AS240" s="50">
        <v>43990</v>
      </c>
      <c r="AT240" s="8">
        <v>3</v>
      </c>
      <c r="AU240" s="8">
        <v>3</v>
      </c>
      <c r="AV240" s="8" t="s">
        <v>25014</v>
      </c>
      <c r="AW240" s="8" t="s">
        <v>18418</v>
      </c>
      <c r="AX240" s="8" t="s">
        <v>19167</v>
      </c>
    </row>
    <row r="241" spans="1:50" x14ac:dyDescent="0.25">
      <c r="A241" s="4">
        <v>43990</v>
      </c>
      <c r="B241" s="2" t="s">
        <v>6</v>
      </c>
      <c r="C241" s="2" t="s">
        <v>18107</v>
      </c>
      <c r="D241" s="25">
        <v>6245</v>
      </c>
      <c r="E241" s="2"/>
      <c r="F241" s="2" t="s">
        <v>6037</v>
      </c>
      <c r="G241" s="2" t="s">
        <v>54</v>
      </c>
      <c r="H241" s="5">
        <v>0.88541666666666696</v>
      </c>
      <c r="I241" s="6">
        <v>5.9027777777777797E-2</v>
      </c>
      <c r="J241" s="7">
        <v>1</v>
      </c>
      <c r="K241" s="2" t="s">
        <v>163</v>
      </c>
      <c r="L241" s="2" t="s">
        <v>18107</v>
      </c>
      <c r="M241" s="2" t="s">
        <v>308</v>
      </c>
      <c r="N241" s="2" t="s">
        <v>18111</v>
      </c>
      <c r="O241" s="27" t="s">
        <v>335</v>
      </c>
      <c r="P241" s="27">
        <v>777</v>
      </c>
      <c r="Q241" s="27" t="s">
        <v>336</v>
      </c>
      <c r="R241" s="27" t="s">
        <v>13409</v>
      </c>
      <c r="S241" s="27" t="s">
        <v>502</v>
      </c>
      <c r="T241" s="27" t="s">
        <v>10370</v>
      </c>
      <c r="U241" s="27" t="s">
        <v>7151</v>
      </c>
      <c r="V241" s="27" t="s">
        <v>359</v>
      </c>
      <c r="W241" s="27" t="s">
        <v>348</v>
      </c>
      <c r="X241" s="27" t="s">
        <v>18199</v>
      </c>
      <c r="Y241" s="28">
        <v>1</v>
      </c>
      <c r="Z241" s="28" t="s">
        <v>18154</v>
      </c>
      <c r="AA241" s="28" t="s">
        <v>18154</v>
      </c>
      <c r="AB241" s="28" t="s">
        <v>18154</v>
      </c>
      <c r="AC241" s="28" t="s">
        <v>18154</v>
      </c>
      <c r="AD241" s="28" t="s">
        <v>18154</v>
      </c>
      <c r="AE241" s="28" t="s">
        <v>18154</v>
      </c>
      <c r="AF241" s="28" t="s">
        <v>18154</v>
      </c>
      <c r="AG241" s="28" t="s">
        <v>18154</v>
      </c>
      <c r="AH241" s="28" t="s">
        <v>18154</v>
      </c>
      <c r="AI241" s="28" t="s">
        <v>18154</v>
      </c>
      <c r="AJ241" s="28" t="s">
        <v>18154</v>
      </c>
      <c r="AK241" s="28" t="s">
        <v>18154</v>
      </c>
      <c r="AL241" s="28" t="s">
        <v>18154</v>
      </c>
      <c r="AM241" s="28" t="s">
        <v>24267</v>
      </c>
      <c r="AN241" s="50" t="s">
        <v>24268</v>
      </c>
      <c r="AO241" s="28" t="s">
        <v>18154</v>
      </c>
      <c r="AP241" s="28" t="s">
        <v>24269</v>
      </c>
      <c r="AQ241" s="28">
        <v>525</v>
      </c>
      <c r="AR241" s="28" t="s">
        <v>163</v>
      </c>
      <c r="AS241" s="50">
        <v>43990</v>
      </c>
      <c r="AT241" s="8">
        <v>2</v>
      </c>
      <c r="AU241" s="8">
        <v>2</v>
      </c>
      <c r="AV241" s="8" t="s">
        <v>18275</v>
      </c>
      <c r="AW241" s="8" t="s">
        <v>18276</v>
      </c>
      <c r="AX241" s="8" t="s">
        <v>18199</v>
      </c>
    </row>
    <row r="242" spans="1:50" x14ac:dyDescent="0.25">
      <c r="A242" s="4">
        <v>43990</v>
      </c>
      <c r="B242" s="2" t="s">
        <v>6</v>
      </c>
      <c r="C242" s="2" t="s">
        <v>18107</v>
      </c>
      <c r="D242" s="25">
        <v>6363</v>
      </c>
      <c r="E242" s="2"/>
      <c r="F242" s="2" t="s">
        <v>6037</v>
      </c>
      <c r="G242" s="2" t="s">
        <v>20</v>
      </c>
      <c r="H242" s="5">
        <v>0.88541666666666696</v>
      </c>
      <c r="I242" s="6">
        <v>0.29513888888888901</v>
      </c>
      <c r="J242" s="7">
        <v>1</v>
      </c>
      <c r="K242" s="2" t="s">
        <v>163</v>
      </c>
      <c r="L242" s="2" t="s">
        <v>18107</v>
      </c>
      <c r="M242" s="2" t="s">
        <v>308</v>
      </c>
      <c r="N242" s="2" t="s">
        <v>18111</v>
      </c>
      <c r="O242" s="27" t="s">
        <v>335</v>
      </c>
      <c r="P242" s="27">
        <v>777</v>
      </c>
      <c r="Q242" s="27" t="s">
        <v>336</v>
      </c>
      <c r="R242" s="27" t="s">
        <v>17317</v>
      </c>
      <c r="S242" s="27" t="s">
        <v>934</v>
      </c>
      <c r="T242" s="27" t="s">
        <v>18066</v>
      </c>
      <c r="U242" s="27" t="s">
        <v>7151</v>
      </c>
      <c r="V242" s="27" t="s">
        <v>359</v>
      </c>
      <c r="W242" s="27" t="s">
        <v>348</v>
      </c>
      <c r="X242" s="27" t="s">
        <v>18166</v>
      </c>
      <c r="Y242" s="28">
        <v>1</v>
      </c>
      <c r="Z242" s="28" t="s">
        <v>18154</v>
      </c>
      <c r="AA242" s="28" t="s">
        <v>18154</v>
      </c>
      <c r="AB242" s="28" t="s">
        <v>18154</v>
      </c>
      <c r="AC242" s="28" t="s">
        <v>18154</v>
      </c>
      <c r="AD242" s="28" t="s">
        <v>18154</v>
      </c>
      <c r="AE242" s="28" t="s">
        <v>18154</v>
      </c>
      <c r="AF242" s="28" t="s">
        <v>18154</v>
      </c>
      <c r="AG242" s="28" t="s">
        <v>18154</v>
      </c>
      <c r="AH242" s="28" t="s">
        <v>18154</v>
      </c>
      <c r="AI242" s="28" t="s">
        <v>18154</v>
      </c>
      <c r="AJ242" s="28" t="s">
        <v>18154</v>
      </c>
      <c r="AK242" s="28" t="s">
        <v>18154</v>
      </c>
      <c r="AL242" s="28" t="s">
        <v>18154</v>
      </c>
      <c r="AM242" s="28" t="s">
        <v>24272</v>
      </c>
      <c r="AN242" s="50" t="s">
        <v>24273</v>
      </c>
      <c r="AO242" s="28" t="s">
        <v>18154</v>
      </c>
      <c r="AP242" s="28" t="s">
        <v>22923</v>
      </c>
      <c r="AQ242" s="28">
        <v>329</v>
      </c>
      <c r="AR242" s="28" t="s">
        <v>163</v>
      </c>
      <c r="AS242" s="50">
        <v>43990</v>
      </c>
      <c r="AT242" s="8">
        <v>3</v>
      </c>
      <c r="AU242" s="8">
        <v>3</v>
      </c>
      <c r="AV242" s="8" t="s">
        <v>25015</v>
      </c>
      <c r="AW242" s="8" t="s">
        <v>19931</v>
      </c>
      <c r="AX242" s="8" t="s">
        <v>18166</v>
      </c>
    </row>
    <row r="243" spans="1:50" x14ac:dyDescent="0.25">
      <c r="A243" s="4">
        <v>43990</v>
      </c>
      <c r="B243" s="2" t="s">
        <v>6</v>
      </c>
      <c r="C243" s="2" t="s">
        <v>18107</v>
      </c>
      <c r="D243" s="25">
        <v>6208</v>
      </c>
      <c r="E243" s="2"/>
      <c r="F243" s="2" t="s">
        <v>6037</v>
      </c>
      <c r="G243" s="2" t="s">
        <v>322</v>
      </c>
      <c r="H243" s="5">
        <v>0.90277777777777801</v>
      </c>
      <c r="I243" s="6">
        <v>0.95138888888888895</v>
      </c>
      <c r="J243" s="7" t="s">
        <v>18108</v>
      </c>
      <c r="K243" s="2" t="s">
        <v>311</v>
      </c>
      <c r="L243" s="2" t="s">
        <v>18107</v>
      </c>
      <c r="M243" s="2" t="s">
        <v>304</v>
      </c>
      <c r="N243" s="2" t="s">
        <v>18111</v>
      </c>
      <c r="O243" s="27" t="s">
        <v>335</v>
      </c>
      <c r="P243" s="27">
        <v>330</v>
      </c>
      <c r="Q243" s="27" t="s">
        <v>336</v>
      </c>
      <c r="R243" s="27" t="s">
        <v>2214</v>
      </c>
      <c r="S243" s="27" t="s">
        <v>741</v>
      </c>
      <c r="T243" s="27" t="s">
        <v>10370</v>
      </c>
      <c r="U243" s="27" t="s">
        <v>2412</v>
      </c>
      <c r="V243" s="27" t="s">
        <v>741</v>
      </c>
      <c r="W243" s="27" t="s">
        <v>10370</v>
      </c>
      <c r="X243" s="27" t="s">
        <v>18191</v>
      </c>
      <c r="Y243" s="28">
        <v>1</v>
      </c>
      <c r="Z243" s="28" t="s">
        <v>18154</v>
      </c>
      <c r="AA243" s="28" t="s">
        <v>18154</v>
      </c>
      <c r="AB243" s="28" t="s">
        <v>18154</v>
      </c>
      <c r="AC243" s="28" t="s">
        <v>18154</v>
      </c>
      <c r="AD243" s="28" t="s">
        <v>18154</v>
      </c>
      <c r="AE243" s="28" t="s">
        <v>18154</v>
      </c>
      <c r="AF243" s="28">
        <v>1</v>
      </c>
      <c r="AG243" s="28" t="s">
        <v>18154</v>
      </c>
      <c r="AH243" s="28" t="s">
        <v>18154</v>
      </c>
      <c r="AI243" s="28" t="s">
        <v>18154</v>
      </c>
      <c r="AJ243" s="28" t="s">
        <v>18154</v>
      </c>
      <c r="AK243" s="28" t="s">
        <v>18154</v>
      </c>
      <c r="AL243" s="28" t="s">
        <v>18154</v>
      </c>
      <c r="AM243" s="28" t="s">
        <v>24331</v>
      </c>
      <c r="AN243" s="50" t="s">
        <v>24332</v>
      </c>
      <c r="AO243" s="28" t="s">
        <v>18154</v>
      </c>
      <c r="AP243" s="28" t="s">
        <v>24333</v>
      </c>
      <c r="AQ243" s="28">
        <v>482</v>
      </c>
      <c r="AR243" s="28" t="s">
        <v>163</v>
      </c>
      <c r="AS243" s="50">
        <v>43990</v>
      </c>
      <c r="AT243" s="8">
        <v>3</v>
      </c>
      <c r="AU243" s="8">
        <v>2</v>
      </c>
      <c r="AV243" s="8" t="s">
        <v>18265</v>
      </c>
      <c r="AW243" s="8" t="s">
        <v>18154</v>
      </c>
      <c r="AX243" s="8" t="s">
        <v>18154</v>
      </c>
    </row>
    <row r="244" spans="1:50" x14ac:dyDescent="0.25">
      <c r="A244" s="4">
        <v>43990</v>
      </c>
      <c r="B244" s="2" t="s">
        <v>6</v>
      </c>
      <c r="C244" s="2" t="s">
        <v>18107</v>
      </c>
      <c r="D244" s="25">
        <v>88</v>
      </c>
      <c r="E244" s="2"/>
      <c r="F244" s="2" t="s">
        <v>6037</v>
      </c>
      <c r="G244" s="2" t="s">
        <v>11</v>
      </c>
      <c r="H244" s="5">
        <v>0.90625</v>
      </c>
      <c r="I244" s="6">
        <v>0.32291666666666702</v>
      </c>
      <c r="J244" s="7">
        <v>1</v>
      </c>
      <c r="K244" s="2" t="s">
        <v>42</v>
      </c>
      <c r="L244" s="2" t="s">
        <v>18107</v>
      </c>
      <c r="M244" s="17">
        <v>789</v>
      </c>
      <c r="N244" s="2" t="s">
        <v>18114</v>
      </c>
      <c r="O244" s="27" t="s">
        <v>11907</v>
      </c>
      <c r="P244" s="27">
        <v>789</v>
      </c>
      <c r="Q244" s="27" t="s">
        <v>336</v>
      </c>
      <c r="R244" s="27" t="s">
        <v>7151</v>
      </c>
      <c r="S244" s="27" t="s">
        <v>359</v>
      </c>
      <c r="T244" s="27" t="s">
        <v>348</v>
      </c>
      <c r="U244" s="27" t="s">
        <v>5834</v>
      </c>
      <c r="V244" s="27" t="s">
        <v>18097</v>
      </c>
      <c r="W244" s="27" t="s">
        <v>349</v>
      </c>
      <c r="X244" s="27" t="s">
        <v>25016</v>
      </c>
      <c r="Y244" s="28">
        <v>1</v>
      </c>
      <c r="Z244" s="28" t="s">
        <v>18154</v>
      </c>
      <c r="AA244" s="28" t="s">
        <v>18154</v>
      </c>
      <c r="AB244" s="28" t="s">
        <v>18154</v>
      </c>
      <c r="AC244" s="28" t="s">
        <v>18154</v>
      </c>
      <c r="AD244" s="28" t="s">
        <v>18154</v>
      </c>
      <c r="AE244" s="28" t="s">
        <v>18154</v>
      </c>
      <c r="AF244" s="28">
        <v>1</v>
      </c>
      <c r="AG244" s="28" t="s">
        <v>18154</v>
      </c>
      <c r="AH244" s="28" t="s">
        <v>18154</v>
      </c>
      <c r="AI244" s="28" t="s">
        <v>18154</v>
      </c>
      <c r="AJ244" s="28" t="s">
        <v>18154</v>
      </c>
      <c r="AK244" s="28" t="s">
        <v>18154</v>
      </c>
      <c r="AL244" s="28" t="s">
        <v>18154</v>
      </c>
      <c r="AM244" s="28" t="s">
        <v>24341</v>
      </c>
      <c r="AN244" s="50" t="s">
        <v>24342</v>
      </c>
      <c r="AO244" s="28" t="s">
        <v>18159</v>
      </c>
      <c r="AP244" s="28" t="s">
        <v>24343</v>
      </c>
      <c r="AQ244" s="28">
        <v>596</v>
      </c>
      <c r="AR244" s="28" t="s">
        <v>11</v>
      </c>
      <c r="AS244" s="50">
        <v>43990</v>
      </c>
      <c r="AT244" s="8">
        <v>2</v>
      </c>
      <c r="AU244" s="8">
        <v>1</v>
      </c>
      <c r="AV244" s="8" t="s">
        <v>19626</v>
      </c>
      <c r="AW244" s="8" t="s">
        <v>18154</v>
      </c>
      <c r="AX244" s="8" t="s">
        <v>18154</v>
      </c>
    </row>
    <row r="245" spans="1:50" x14ac:dyDescent="0.25">
      <c r="A245" s="4">
        <v>43990</v>
      </c>
      <c r="B245" s="2" t="s">
        <v>6</v>
      </c>
      <c r="C245" s="2" t="s">
        <v>18107</v>
      </c>
      <c r="D245" s="25">
        <v>6123</v>
      </c>
      <c r="E245" s="2"/>
      <c r="F245" s="2" t="s">
        <v>6037</v>
      </c>
      <c r="G245" s="2" t="s">
        <v>162</v>
      </c>
      <c r="H245" s="5">
        <v>0.91666666666666696</v>
      </c>
      <c r="I245" s="6">
        <v>7.6388888888888895E-2</v>
      </c>
      <c r="J245" s="7">
        <v>1</v>
      </c>
      <c r="K245" s="2" t="s">
        <v>11</v>
      </c>
      <c r="L245" s="2" t="s">
        <v>18107</v>
      </c>
      <c r="M245" s="2" t="s">
        <v>13</v>
      </c>
      <c r="N245" s="2" t="s">
        <v>18114</v>
      </c>
      <c r="O245" s="27" t="s">
        <v>11907</v>
      </c>
      <c r="P245" s="27">
        <v>777</v>
      </c>
      <c r="Q245" s="27" t="s">
        <v>336</v>
      </c>
      <c r="R245" s="27" t="s">
        <v>636</v>
      </c>
      <c r="S245" s="27" t="s">
        <v>636</v>
      </c>
      <c r="T245" s="27" t="s">
        <v>10370</v>
      </c>
      <c r="U245" s="27" t="s">
        <v>7151</v>
      </c>
      <c r="V245" s="27" t="s">
        <v>359</v>
      </c>
      <c r="W245" s="27" t="s">
        <v>348</v>
      </c>
      <c r="X245" s="27" t="s">
        <v>23469</v>
      </c>
      <c r="Y245" s="28">
        <v>1</v>
      </c>
      <c r="Z245" s="28" t="s">
        <v>18154</v>
      </c>
      <c r="AA245" s="28" t="s">
        <v>18154</v>
      </c>
      <c r="AB245" s="28" t="s">
        <v>18154</v>
      </c>
      <c r="AC245" s="28" t="s">
        <v>18154</v>
      </c>
      <c r="AD245" s="28" t="s">
        <v>18154</v>
      </c>
      <c r="AE245" s="28" t="s">
        <v>18154</v>
      </c>
      <c r="AF245" s="28" t="s">
        <v>18154</v>
      </c>
      <c r="AG245" s="28" t="s">
        <v>18154</v>
      </c>
      <c r="AH245" s="28" t="s">
        <v>18154</v>
      </c>
      <c r="AI245" s="28" t="s">
        <v>18154</v>
      </c>
      <c r="AJ245" s="28" t="s">
        <v>18154</v>
      </c>
      <c r="AK245" s="28" t="s">
        <v>18154</v>
      </c>
      <c r="AL245" s="28" t="s">
        <v>18154</v>
      </c>
      <c r="AM245" s="28" t="s">
        <v>24395</v>
      </c>
      <c r="AN245" s="50" t="s">
        <v>24396</v>
      </c>
      <c r="AO245" s="28" t="s">
        <v>18154</v>
      </c>
      <c r="AP245" s="28" t="s">
        <v>24397</v>
      </c>
      <c r="AQ245" s="28">
        <v>555</v>
      </c>
      <c r="AR245" s="28" t="s">
        <v>11</v>
      </c>
      <c r="AS245" s="50">
        <v>43990</v>
      </c>
      <c r="AT245" s="8">
        <v>2</v>
      </c>
      <c r="AU245" s="8">
        <v>2</v>
      </c>
      <c r="AV245" s="8" t="s">
        <v>25017</v>
      </c>
      <c r="AW245" s="8" t="s">
        <v>25018</v>
      </c>
      <c r="AX245" s="8" t="s">
        <v>23469</v>
      </c>
    </row>
    <row r="246" spans="1:50" x14ac:dyDescent="0.25">
      <c r="A246" s="4">
        <v>43990</v>
      </c>
      <c r="B246" s="2" t="s">
        <v>6</v>
      </c>
      <c r="C246" s="2" t="s">
        <v>18107</v>
      </c>
      <c r="D246" s="25">
        <v>6190</v>
      </c>
      <c r="E246" s="2"/>
      <c r="F246" s="2" t="s">
        <v>6037</v>
      </c>
      <c r="G246" s="2" t="s">
        <v>11</v>
      </c>
      <c r="H246" s="5">
        <v>0.92013888888888895</v>
      </c>
      <c r="I246" s="6">
        <v>0.26041666666666702</v>
      </c>
      <c r="J246" s="7">
        <v>1</v>
      </c>
      <c r="K246" s="2" t="s">
        <v>157</v>
      </c>
      <c r="L246" s="2" t="s">
        <v>18107</v>
      </c>
      <c r="M246" s="2" t="s">
        <v>13</v>
      </c>
      <c r="N246" s="2" t="s">
        <v>18114</v>
      </c>
      <c r="O246" s="27" t="s">
        <v>11907</v>
      </c>
      <c r="P246" s="27">
        <v>777</v>
      </c>
      <c r="Q246" s="27" t="s">
        <v>336</v>
      </c>
      <c r="R246" s="27" t="s">
        <v>7151</v>
      </c>
      <c r="S246" s="27" t="s">
        <v>359</v>
      </c>
      <c r="T246" s="27" t="s">
        <v>348</v>
      </c>
      <c r="U246" s="27" t="s">
        <v>10044</v>
      </c>
      <c r="V246" s="27" t="s">
        <v>5493</v>
      </c>
      <c r="W246" s="27" t="s">
        <v>10370</v>
      </c>
      <c r="X246" s="27" t="s">
        <v>25019</v>
      </c>
      <c r="Y246" s="28">
        <v>1</v>
      </c>
      <c r="Z246" s="28" t="s">
        <v>18154</v>
      </c>
      <c r="AA246" s="28" t="s">
        <v>18154</v>
      </c>
      <c r="AB246" s="28" t="s">
        <v>18154</v>
      </c>
      <c r="AC246" s="28" t="s">
        <v>18154</v>
      </c>
      <c r="AD246" s="28" t="s">
        <v>18154</v>
      </c>
      <c r="AE246" s="28" t="s">
        <v>18154</v>
      </c>
      <c r="AF246" s="28">
        <v>1</v>
      </c>
      <c r="AG246" s="28" t="s">
        <v>18154</v>
      </c>
      <c r="AH246" s="28" t="s">
        <v>18154</v>
      </c>
      <c r="AI246" s="28" t="s">
        <v>18154</v>
      </c>
      <c r="AJ246" s="28" t="s">
        <v>18154</v>
      </c>
      <c r="AK246" s="28" t="s">
        <v>18154</v>
      </c>
      <c r="AL246" s="28" t="s">
        <v>18154</v>
      </c>
      <c r="AM246" s="28" t="s">
        <v>24450</v>
      </c>
      <c r="AN246" s="50" t="s">
        <v>24451</v>
      </c>
      <c r="AO246" s="28" t="s">
        <v>18159</v>
      </c>
      <c r="AP246" s="28" t="s">
        <v>24452</v>
      </c>
      <c r="AQ246" s="28">
        <v>598</v>
      </c>
      <c r="AR246" s="28" t="s">
        <v>11</v>
      </c>
      <c r="AS246" s="50">
        <v>43990</v>
      </c>
      <c r="AT246" s="8">
        <v>4</v>
      </c>
      <c r="AU246" s="8">
        <v>1</v>
      </c>
      <c r="AV246" s="8" t="s">
        <v>18284</v>
      </c>
      <c r="AW246" s="8" t="s">
        <v>18154</v>
      </c>
      <c r="AX246" s="8" t="s">
        <v>18154</v>
      </c>
    </row>
    <row r="247" spans="1:50" x14ac:dyDescent="0.25">
      <c r="A247" s="4">
        <v>43990</v>
      </c>
      <c r="B247" s="2" t="s">
        <v>6</v>
      </c>
      <c r="C247" s="2" t="s">
        <v>18107</v>
      </c>
      <c r="D247" s="25">
        <v>6472</v>
      </c>
      <c r="E247" s="2"/>
      <c r="F247" s="2" t="s">
        <v>6037</v>
      </c>
      <c r="G247" s="2" t="s">
        <v>153</v>
      </c>
      <c r="H247" s="5">
        <v>0.94791666666666696</v>
      </c>
      <c r="I247" s="6">
        <v>4.5138888888888902E-2</v>
      </c>
      <c r="J247" s="7">
        <v>1</v>
      </c>
      <c r="K247" s="2" t="s">
        <v>151</v>
      </c>
      <c r="L247" s="2" t="s">
        <v>18107</v>
      </c>
      <c r="M247" s="2" t="s">
        <v>304</v>
      </c>
      <c r="N247" s="2" t="s">
        <v>18111</v>
      </c>
      <c r="O247" s="27" t="s">
        <v>335</v>
      </c>
      <c r="P247" s="27">
        <v>330</v>
      </c>
      <c r="Q247" s="27" t="s">
        <v>336</v>
      </c>
      <c r="R247" s="27" t="s">
        <v>4085</v>
      </c>
      <c r="S247" s="27" t="s">
        <v>741</v>
      </c>
      <c r="T247" s="27" t="s">
        <v>10370</v>
      </c>
      <c r="U247" s="27" t="s">
        <v>3980</v>
      </c>
      <c r="V247" s="27" t="s">
        <v>2855</v>
      </c>
      <c r="W247" s="27" t="s">
        <v>10370</v>
      </c>
      <c r="X247" s="27" t="s">
        <v>25001</v>
      </c>
      <c r="Y247" s="28">
        <v>1</v>
      </c>
      <c r="Z247" s="28" t="s">
        <v>18154</v>
      </c>
      <c r="AA247" s="28" t="s">
        <v>18154</v>
      </c>
      <c r="AB247" s="28" t="s">
        <v>18154</v>
      </c>
      <c r="AC247" s="28" t="s">
        <v>18154</v>
      </c>
      <c r="AD247" s="28" t="s">
        <v>18154</v>
      </c>
      <c r="AE247" s="28" t="s">
        <v>18154</v>
      </c>
      <c r="AF247" s="28">
        <v>1</v>
      </c>
      <c r="AG247" s="28" t="s">
        <v>18154</v>
      </c>
      <c r="AH247" s="28" t="s">
        <v>18154</v>
      </c>
      <c r="AI247" s="28" t="s">
        <v>18154</v>
      </c>
      <c r="AJ247" s="28" t="s">
        <v>18154</v>
      </c>
      <c r="AK247" s="28" t="s">
        <v>18154</v>
      </c>
      <c r="AL247" s="28" t="s">
        <v>18154</v>
      </c>
      <c r="AM247" s="28" t="s">
        <v>24602</v>
      </c>
      <c r="AN247" s="50" t="s">
        <v>24603</v>
      </c>
      <c r="AO247" s="28" t="s">
        <v>18154</v>
      </c>
      <c r="AP247" s="28" t="s">
        <v>24604</v>
      </c>
      <c r="AQ247" s="28">
        <v>524</v>
      </c>
      <c r="AR247" s="28" t="s">
        <v>163</v>
      </c>
      <c r="AS247" s="50">
        <v>43990</v>
      </c>
      <c r="AT247" s="8">
        <v>3</v>
      </c>
      <c r="AU247" s="8">
        <v>2</v>
      </c>
      <c r="AV247" s="8" t="s">
        <v>18279</v>
      </c>
      <c r="AW247" s="8" t="s">
        <v>18154</v>
      </c>
      <c r="AX247" s="8" t="s">
        <v>18154</v>
      </c>
    </row>
    <row r="248" spans="1:50" x14ac:dyDescent="0.25">
      <c r="A248" s="4">
        <v>43990</v>
      </c>
      <c r="B248" s="2" t="s">
        <v>6</v>
      </c>
      <c r="C248" s="2" t="s">
        <v>18107</v>
      </c>
      <c r="D248" s="25">
        <v>6555</v>
      </c>
      <c r="E248" s="2"/>
      <c r="F248" s="2" t="s">
        <v>6037</v>
      </c>
      <c r="G248" s="2" t="s">
        <v>118</v>
      </c>
      <c r="H248" s="5">
        <v>0.95138888888888895</v>
      </c>
      <c r="I248" s="6">
        <v>0.20138888888888901</v>
      </c>
      <c r="J248" s="7">
        <v>1</v>
      </c>
      <c r="K248" s="2" t="s">
        <v>11</v>
      </c>
      <c r="L248" s="2" t="s">
        <v>18107</v>
      </c>
      <c r="M248" s="2" t="s">
        <v>304</v>
      </c>
      <c r="N248" s="2" t="s">
        <v>18111</v>
      </c>
      <c r="O248" s="27" t="s">
        <v>335</v>
      </c>
      <c r="P248" s="27">
        <v>330</v>
      </c>
      <c r="Q248" s="27" t="s">
        <v>336</v>
      </c>
      <c r="R248" s="27" t="s">
        <v>4551</v>
      </c>
      <c r="S248" s="27" t="s">
        <v>4553</v>
      </c>
      <c r="T248" s="27" t="s">
        <v>350</v>
      </c>
      <c r="U248" s="27" t="s">
        <v>7151</v>
      </c>
      <c r="V248" s="27" t="s">
        <v>359</v>
      </c>
      <c r="W248" s="27" t="s">
        <v>348</v>
      </c>
      <c r="X248" s="27" t="s">
        <v>22384</v>
      </c>
      <c r="Y248" s="28">
        <v>1</v>
      </c>
      <c r="Z248" s="28" t="s">
        <v>18154</v>
      </c>
      <c r="AA248" s="28" t="s">
        <v>18154</v>
      </c>
      <c r="AB248" s="28" t="s">
        <v>18154</v>
      </c>
      <c r="AC248" s="28" t="s">
        <v>18154</v>
      </c>
      <c r="AD248" s="28" t="s">
        <v>18154</v>
      </c>
      <c r="AE248" s="28" t="s">
        <v>18154</v>
      </c>
      <c r="AF248" s="28" t="s">
        <v>18154</v>
      </c>
      <c r="AG248" s="28" t="s">
        <v>18154</v>
      </c>
      <c r="AH248" s="28" t="s">
        <v>18154</v>
      </c>
      <c r="AI248" s="28" t="s">
        <v>18154</v>
      </c>
      <c r="AJ248" s="28" t="s">
        <v>18154</v>
      </c>
      <c r="AK248" s="28" t="s">
        <v>18154</v>
      </c>
      <c r="AL248" s="28" t="s">
        <v>18154</v>
      </c>
      <c r="AM248" s="28" t="s">
        <v>24627</v>
      </c>
      <c r="AN248" s="50" t="s">
        <v>24628</v>
      </c>
      <c r="AO248" s="28" t="s">
        <v>18154</v>
      </c>
      <c r="AP248" s="28" t="s">
        <v>24629</v>
      </c>
      <c r="AQ248" s="28">
        <v>503</v>
      </c>
      <c r="AR248" s="28" t="s">
        <v>163</v>
      </c>
      <c r="AS248" s="50">
        <v>43990</v>
      </c>
      <c r="AT248" s="8">
        <v>2</v>
      </c>
      <c r="AU248" s="8">
        <v>2</v>
      </c>
      <c r="AV248" s="8" t="s">
        <v>20201</v>
      </c>
      <c r="AW248" s="8" t="s">
        <v>20202</v>
      </c>
      <c r="AX248" s="8" t="s">
        <v>22384</v>
      </c>
    </row>
    <row r="249" spans="1:50" x14ac:dyDescent="0.25">
      <c r="A249" s="4">
        <v>43990</v>
      </c>
      <c r="B249" s="2" t="s">
        <v>6</v>
      </c>
      <c r="C249" s="2" t="s">
        <v>18107</v>
      </c>
      <c r="D249" s="25">
        <v>6383</v>
      </c>
      <c r="E249" s="2"/>
      <c r="F249" s="2" t="s">
        <v>6037</v>
      </c>
      <c r="G249" s="2" t="s">
        <v>166</v>
      </c>
      <c r="H249" s="5">
        <v>0.97916666666666696</v>
      </c>
      <c r="I249" s="6">
        <v>0.16666666666666699</v>
      </c>
      <c r="J249" s="7">
        <v>1</v>
      </c>
      <c r="K249" s="2" t="s">
        <v>163</v>
      </c>
      <c r="L249" s="2" t="s">
        <v>18107</v>
      </c>
      <c r="M249" s="2" t="s">
        <v>304</v>
      </c>
      <c r="N249" s="2" t="s">
        <v>18111</v>
      </c>
      <c r="O249" s="27" t="s">
        <v>335</v>
      </c>
      <c r="P249" s="27">
        <v>330</v>
      </c>
      <c r="Q249" s="27" t="s">
        <v>336</v>
      </c>
      <c r="R249" s="27" t="s">
        <v>4328</v>
      </c>
      <c r="S249" s="27" t="s">
        <v>688</v>
      </c>
      <c r="T249" s="27" t="s">
        <v>10370</v>
      </c>
      <c r="U249" s="27" t="s">
        <v>7151</v>
      </c>
      <c r="V249" s="27" t="s">
        <v>359</v>
      </c>
      <c r="W249" s="27" t="s">
        <v>348</v>
      </c>
      <c r="X249" s="27" t="s">
        <v>18200</v>
      </c>
      <c r="Y249" s="28">
        <v>1</v>
      </c>
      <c r="Z249" s="28" t="s">
        <v>18154</v>
      </c>
      <c r="AA249" s="28" t="s">
        <v>18154</v>
      </c>
      <c r="AB249" s="28" t="s">
        <v>18154</v>
      </c>
      <c r="AC249" s="28" t="s">
        <v>18154</v>
      </c>
      <c r="AD249" s="28" t="s">
        <v>18154</v>
      </c>
      <c r="AE249" s="28" t="s">
        <v>18154</v>
      </c>
      <c r="AF249" s="28" t="s">
        <v>18154</v>
      </c>
      <c r="AG249" s="28" t="s">
        <v>18154</v>
      </c>
      <c r="AH249" s="28" t="s">
        <v>18154</v>
      </c>
      <c r="AI249" s="28" t="s">
        <v>18154</v>
      </c>
      <c r="AJ249" s="28" t="s">
        <v>18154</v>
      </c>
      <c r="AK249" s="28" t="s">
        <v>18154</v>
      </c>
      <c r="AL249" s="28" t="s">
        <v>18154</v>
      </c>
      <c r="AM249" s="28" t="s">
        <v>24839</v>
      </c>
      <c r="AN249" s="50" t="s">
        <v>24840</v>
      </c>
      <c r="AO249" s="28" t="s">
        <v>18154</v>
      </c>
      <c r="AP249" s="28" t="s">
        <v>24841</v>
      </c>
      <c r="AQ249" s="28">
        <v>564</v>
      </c>
      <c r="AR249" s="28" t="s">
        <v>163</v>
      </c>
      <c r="AS249" s="50">
        <v>43990</v>
      </c>
      <c r="AT249" s="8">
        <v>2</v>
      </c>
      <c r="AU249" s="8">
        <v>2</v>
      </c>
      <c r="AV249" s="8" t="s">
        <v>21101</v>
      </c>
      <c r="AW249" s="8" t="s">
        <v>21102</v>
      </c>
      <c r="AX249" s="8" t="s">
        <v>18200</v>
      </c>
    </row>
    <row r="250" spans="1:50" x14ac:dyDescent="0.25">
      <c r="A250" s="4">
        <v>43990</v>
      </c>
      <c r="B250" s="2" t="s">
        <v>6</v>
      </c>
      <c r="C250" s="2" t="s">
        <v>18107</v>
      </c>
      <c r="D250" s="25">
        <v>6062</v>
      </c>
      <c r="E250" s="2"/>
      <c r="F250" s="2" t="s">
        <v>6037</v>
      </c>
      <c r="G250" s="2" t="s">
        <v>11</v>
      </c>
      <c r="H250" s="5">
        <v>0.98263888888888895</v>
      </c>
      <c r="I250" s="6">
        <v>0.15277777777777801</v>
      </c>
      <c r="J250" s="7">
        <v>1</v>
      </c>
      <c r="K250" s="2" t="s">
        <v>165</v>
      </c>
      <c r="L250" s="2" t="s">
        <v>18107</v>
      </c>
      <c r="M250" s="2" t="s">
        <v>13</v>
      </c>
      <c r="N250" s="2" t="s">
        <v>18114</v>
      </c>
      <c r="O250" s="27" t="s">
        <v>11907</v>
      </c>
      <c r="P250" s="27">
        <v>777</v>
      </c>
      <c r="Q250" s="27" t="s">
        <v>336</v>
      </c>
      <c r="R250" s="27" t="s">
        <v>7151</v>
      </c>
      <c r="S250" s="27" t="s">
        <v>359</v>
      </c>
      <c r="T250" s="27" t="s">
        <v>348</v>
      </c>
      <c r="U250" s="27" t="s">
        <v>1599</v>
      </c>
      <c r="V250" s="27" t="s">
        <v>1599</v>
      </c>
      <c r="W250" s="27" t="s">
        <v>10370</v>
      </c>
      <c r="X250" s="27" t="s">
        <v>25020</v>
      </c>
      <c r="Y250" s="28">
        <v>1</v>
      </c>
      <c r="Z250" s="28" t="s">
        <v>18154</v>
      </c>
      <c r="AA250" s="28" t="s">
        <v>18154</v>
      </c>
      <c r="AB250" s="28" t="s">
        <v>18154</v>
      </c>
      <c r="AC250" s="28" t="s">
        <v>18154</v>
      </c>
      <c r="AD250" s="28" t="s">
        <v>18154</v>
      </c>
      <c r="AE250" s="28" t="s">
        <v>18154</v>
      </c>
      <c r="AF250" s="28">
        <v>1</v>
      </c>
      <c r="AG250" s="28" t="s">
        <v>18154</v>
      </c>
      <c r="AH250" s="28" t="s">
        <v>18154</v>
      </c>
      <c r="AI250" s="28" t="s">
        <v>18154</v>
      </c>
      <c r="AJ250" s="28" t="s">
        <v>18154</v>
      </c>
      <c r="AK250" s="28" t="s">
        <v>18154</v>
      </c>
      <c r="AL250" s="28" t="s">
        <v>18154</v>
      </c>
      <c r="AM250" s="28" t="s">
        <v>24853</v>
      </c>
      <c r="AN250" s="50" t="s">
        <v>24854</v>
      </c>
      <c r="AO250" s="28" t="s">
        <v>18159</v>
      </c>
      <c r="AP250" s="28" t="s">
        <v>24855</v>
      </c>
      <c r="AQ250" s="28">
        <v>602</v>
      </c>
      <c r="AR250" s="28" t="s">
        <v>11</v>
      </c>
      <c r="AS250" s="50">
        <v>43990</v>
      </c>
      <c r="AT250" s="8">
        <v>3</v>
      </c>
      <c r="AU250" s="8">
        <v>1</v>
      </c>
      <c r="AV250" s="8" t="s">
        <v>19643</v>
      </c>
      <c r="AW250" s="8" t="s">
        <v>18154</v>
      </c>
      <c r="AX250" s="8" t="s">
        <v>18154</v>
      </c>
    </row>
    <row r="251" spans="1:50" x14ac:dyDescent="0.25">
      <c r="A251" s="4">
        <v>43990</v>
      </c>
      <c r="B251" s="2" t="s">
        <v>6</v>
      </c>
      <c r="C251" s="2" t="s">
        <v>18107</v>
      </c>
      <c r="D251" s="25">
        <v>6164</v>
      </c>
      <c r="E251" s="2"/>
      <c r="F251" s="2" t="s">
        <v>6037</v>
      </c>
      <c r="G251" s="2" t="s">
        <v>11</v>
      </c>
      <c r="H251" s="5">
        <v>0.98263888888888895</v>
      </c>
      <c r="I251" s="6">
        <v>0.46180555555555602</v>
      </c>
      <c r="J251" s="7">
        <v>1</v>
      </c>
      <c r="K251" s="2" t="s">
        <v>31</v>
      </c>
      <c r="L251" s="2" t="s">
        <v>18107</v>
      </c>
      <c r="M251" s="17">
        <v>789</v>
      </c>
      <c r="N251" s="2" t="s">
        <v>18114</v>
      </c>
      <c r="O251" s="27" t="s">
        <v>11907</v>
      </c>
      <c r="P251" s="27">
        <v>789</v>
      </c>
      <c r="Q251" s="27" t="s">
        <v>336</v>
      </c>
      <c r="R251" s="27" t="s">
        <v>7151</v>
      </c>
      <c r="S251" s="27" t="s">
        <v>359</v>
      </c>
      <c r="T251" s="27" t="s">
        <v>348</v>
      </c>
      <c r="U251" s="27" t="s">
        <v>6506</v>
      </c>
      <c r="V251" s="27" t="s">
        <v>720</v>
      </c>
      <c r="W251" s="27" t="s">
        <v>349</v>
      </c>
      <c r="X251" s="27" t="s">
        <v>25021</v>
      </c>
      <c r="Y251" s="28">
        <v>1</v>
      </c>
      <c r="Z251" s="28" t="s">
        <v>18154</v>
      </c>
      <c r="AA251" s="28" t="s">
        <v>18154</v>
      </c>
      <c r="AB251" s="28" t="s">
        <v>18154</v>
      </c>
      <c r="AC251" s="28" t="s">
        <v>18154</v>
      </c>
      <c r="AD251" s="28" t="s">
        <v>18154</v>
      </c>
      <c r="AE251" s="28" t="s">
        <v>18154</v>
      </c>
      <c r="AF251" s="28">
        <v>1</v>
      </c>
      <c r="AG251" s="28" t="s">
        <v>18154</v>
      </c>
      <c r="AH251" s="28" t="s">
        <v>18154</v>
      </c>
      <c r="AI251" s="28" t="s">
        <v>18154</v>
      </c>
      <c r="AJ251" s="28" t="s">
        <v>18154</v>
      </c>
      <c r="AK251" s="28" t="s">
        <v>18154</v>
      </c>
      <c r="AL251" s="28" t="s">
        <v>18154</v>
      </c>
      <c r="AM251" s="28" t="s">
        <v>24871</v>
      </c>
      <c r="AN251" s="50" t="s">
        <v>24872</v>
      </c>
      <c r="AO251" s="28" t="s">
        <v>18159</v>
      </c>
      <c r="AP251" s="28" t="s">
        <v>24873</v>
      </c>
      <c r="AQ251" s="28">
        <v>603</v>
      </c>
      <c r="AR251" s="28" t="s">
        <v>11</v>
      </c>
      <c r="AS251" s="50">
        <v>43990</v>
      </c>
      <c r="AT251" s="8">
        <v>2</v>
      </c>
      <c r="AU251" s="8">
        <v>1</v>
      </c>
      <c r="AV251" s="8" t="s">
        <v>18437</v>
      </c>
      <c r="AW251" s="8" t="s">
        <v>18154</v>
      </c>
      <c r="AX251" s="8" t="s">
        <v>18154</v>
      </c>
    </row>
    <row r="252" spans="1:50" x14ac:dyDescent="0.25">
      <c r="A252" s="4">
        <v>43991</v>
      </c>
      <c r="B252" s="2" t="s">
        <v>6</v>
      </c>
      <c r="C252" s="2" t="s">
        <v>18107</v>
      </c>
      <c r="D252" s="25">
        <v>6108</v>
      </c>
      <c r="E252" s="2"/>
      <c r="F252" s="2" t="s">
        <v>15453</v>
      </c>
      <c r="G252" s="2" t="s">
        <v>11</v>
      </c>
      <c r="H252" s="5">
        <v>6.9444444444444397E-3</v>
      </c>
      <c r="I252" s="6">
        <v>0.211805555555556</v>
      </c>
      <c r="J252" s="7" t="s">
        <v>18108</v>
      </c>
      <c r="K252" s="2" t="s">
        <v>86</v>
      </c>
      <c r="L252" s="2" t="s">
        <v>18107</v>
      </c>
      <c r="M252" s="2" t="s">
        <v>13</v>
      </c>
      <c r="N252" s="2" t="s">
        <v>18114</v>
      </c>
      <c r="O252" s="27" t="s">
        <v>11907</v>
      </c>
      <c r="P252" s="27">
        <v>777</v>
      </c>
      <c r="Q252" s="27" t="s">
        <v>336</v>
      </c>
      <c r="R252" s="27" t="s">
        <v>7151</v>
      </c>
      <c r="S252" s="27" t="s">
        <v>359</v>
      </c>
      <c r="T252" s="27" t="s">
        <v>348</v>
      </c>
      <c r="U252" s="27" t="s">
        <v>5358</v>
      </c>
      <c r="V252" s="27" t="s">
        <v>5360</v>
      </c>
      <c r="W252" s="27" t="s">
        <v>349</v>
      </c>
      <c r="X252" s="27" t="s">
        <v>18537</v>
      </c>
      <c r="Y252" s="28" t="s">
        <v>18154</v>
      </c>
      <c r="Z252" s="28">
        <v>1</v>
      </c>
      <c r="AA252" s="28" t="s">
        <v>18154</v>
      </c>
      <c r="AB252" s="28" t="s">
        <v>18154</v>
      </c>
      <c r="AC252" s="28" t="s">
        <v>18154</v>
      </c>
      <c r="AD252" s="28" t="s">
        <v>18154</v>
      </c>
      <c r="AE252" s="28" t="s">
        <v>18154</v>
      </c>
      <c r="AF252" s="28" t="s">
        <v>18154</v>
      </c>
      <c r="AG252" s="28">
        <v>1</v>
      </c>
      <c r="AH252" s="28" t="s">
        <v>18154</v>
      </c>
      <c r="AI252" s="28" t="s">
        <v>18154</v>
      </c>
      <c r="AJ252" s="28" t="s">
        <v>18154</v>
      </c>
      <c r="AK252" s="28" t="s">
        <v>18154</v>
      </c>
      <c r="AL252" s="28" t="s">
        <v>18154</v>
      </c>
      <c r="AM252" s="28" t="s">
        <v>18541</v>
      </c>
      <c r="AN252" s="50" t="s">
        <v>18542</v>
      </c>
      <c r="AO252" s="28" t="s">
        <v>18159</v>
      </c>
      <c r="AP252" s="28" t="s">
        <v>18543</v>
      </c>
      <c r="AQ252" s="28">
        <v>604</v>
      </c>
      <c r="AR252" s="28" t="s">
        <v>11</v>
      </c>
      <c r="AS252" s="50">
        <v>43991</v>
      </c>
      <c r="AT252" s="8">
        <v>4</v>
      </c>
      <c r="AU252" s="8">
        <v>1</v>
      </c>
      <c r="AV252" s="8" t="s">
        <v>19650</v>
      </c>
      <c r="AW252" s="8" t="s">
        <v>18154</v>
      </c>
      <c r="AX252" s="8" t="s">
        <v>18154</v>
      </c>
    </row>
    <row r="253" spans="1:50" x14ac:dyDescent="0.25">
      <c r="A253" s="4">
        <v>43991</v>
      </c>
      <c r="B253" s="2" t="s">
        <v>6</v>
      </c>
      <c r="C253" s="2" t="s">
        <v>18107</v>
      </c>
      <c r="D253" s="25">
        <v>6174</v>
      </c>
      <c r="E253" s="2"/>
      <c r="F253" s="2" t="s">
        <v>15453</v>
      </c>
      <c r="G253" s="2" t="s">
        <v>11</v>
      </c>
      <c r="H253" s="5">
        <v>6.9444444444444397E-3</v>
      </c>
      <c r="I253" s="6">
        <v>0.19791666666666699</v>
      </c>
      <c r="J253" s="7" t="s">
        <v>18108</v>
      </c>
      <c r="K253" s="2" t="s">
        <v>86</v>
      </c>
      <c r="L253" s="2" t="s">
        <v>18107</v>
      </c>
      <c r="M253" s="2" t="s">
        <v>13</v>
      </c>
      <c r="N253" s="2" t="s">
        <v>18114</v>
      </c>
      <c r="O253" s="27" t="s">
        <v>11907</v>
      </c>
      <c r="P253" s="27">
        <v>777</v>
      </c>
      <c r="Q253" s="27" t="s">
        <v>336</v>
      </c>
      <c r="R253" s="27" t="s">
        <v>7151</v>
      </c>
      <c r="S253" s="27" t="s">
        <v>359</v>
      </c>
      <c r="T253" s="27" t="s">
        <v>348</v>
      </c>
      <c r="U253" s="27" t="s">
        <v>5358</v>
      </c>
      <c r="V253" s="27" t="s">
        <v>5360</v>
      </c>
      <c r="W253" s="27" t="s">
        <v>349</v>
      </c>
      <c r="X253" s="27" t="s">
        <v>25022</v>
      </c>
      <c r="Y253" s="28" t="s">
        <v>18154</v>
      </c>
      <c r="Z253" s="28">
        <v>1</v>
      </c>
      <c r="AA253" s="28" t="s">
        <v>18154</v>
      </c>
      <c r="AB253" s="28" t="s">
        <v>18154</v>
      </c>
      <c r="AC253" s="28" t="s">
        <v>18154</v>
      </c>
      <c r="AD253" s="28" t="s">
        <v>18154</v>
      </c>
      <c r="AE253" s="28" t="s">
        <v>18154</v>
      </c>
      <c r="AF253" s="28" t="s">
        <v>18154</v>
      </c>
      <c r="AG253" s="28">
        <v>1</v>
      </c>
      <c r="AH253" s="28" t="s">
        <v>18154</v>
      </c>
      <c r="AI253" s="28" t="s">
        <v>18154</v>
      </c>
      <c r="AJ253" s="28" t="s">
        <v>18154</v>
      </c>
      <c r="AK253" s="28" t="s">
        <v>18154</v>
      </c>
      <c r="AL253" s="28" t="s">
        <v>18154</v>
      </c>
      <c r="AM253" s="28" t="s">
        <v>18551</v>
      </c>
      <c r="AN253" s="50" t="s">
        <v>18552</v>
      </c>
      <c r="AO253" s="28" t="s">
        <v>18159</v>
      </c>
      <c r="AP253" s="28" t="s">
        <v>18553</v>
      </c>
      <c r="AQ253" s="28">
        <v>605</v>
      </c>
      <c r="AR253" s="28" t="s">
        <v>11</v>
      </c>
      <c r="AS253" s="50">
        <v>43991</v>
      </c>
      <c r="AT253" s="8">
        <v>6</v>
      </c>
      <c r="AU253" s="8">
        <v>1</v>
      </c>
      <c r="AV253" s="8" t="s">
        <v>18285</v>
      </c>
      <c r="AW253" s="8" t="s">
        <v>18154</v>
      </c>
      <c r="AX253" s="8" t="s">
        <v>18154</v>
      </c>
    </row>
    <row r="254" spans="1:50" x14ac:dyDescent="0.25">
      <c r="A254" s="4">
        <v>43991</v>
      </c>
      <c r="B254" s="2" t="s">
        <v>6</v>
      </c>
      <c r="C254" s="2" t="s">
        <v>18107</v>
      </c>
      <c r="D254" s="25">
        <v>6106</v>
      </c>
      <c r="E254" s="2"/>
      <c r="F254" s="2" t="s">
        <v>15453</v>
      </c>
      <c r="G254" s="2" t="s">
        <v>11</v>
      </c>
      <c r="H254" s="5">
        <v>1.38888888888889E-2</v>
      </c>
      <c r="I254" s="6">
        <v>0.225694444444444</v>
      </c>
      <c r="J254" s="7" t="s">
        <v>18108</v>
      </c>
      <c r="K254" s="2" t="s">
        <v>86</v>
      </c>
      <c r="L254" s="2" t="s">
        <v>18107</v>
      </c>
      <c r="M254" s="2" t="s">
        <v>13</v>
      </c>
      <c r="N254" s="2" t="s">
        <v>18114</v>
      </c>
      <c r="O254" s="27" t="s">
        <v>11907</v>
      </c>
      <c r="P254" s="27">
        <v>777</v>
      </c>
      <c r="Q254" s="27" t="s">
        <v>336</v>
      </c>
      <c r="R254" s="27" t="s">
        <v>7151</v>
      </c>
      <c r="S254" s="27" t="s">
        <v>359</v>
      </c>
      <c r="T254" s="27" t="s">
        <v>348</v>
      </c>
      <c r="U254" s="27" t="s">
        <v>5358</v>
      </c>
      <c r="V254" s="27" t="s">
        <v>5360</v>
      </c>
      <c r="W254" s="27" t="s">
        <v>349</v>
      </c>
      <c r="X254" s="27" t="s">
        <v>18584</v>
      </c>
      <c r="Y254" s="28" t="s">
        <v>18154</v>
      </c>
      <c r="Z254" s="28">
        <v>1</v>
      </c>
      <c r="AA254" s="28" t="s">
        <v>18154</v>
      </c>
      <c r="AB254" s="28" t="s">
        <v>18154</v>
      </c>
      <c r="AC254" s="28" t="s">
        <v>18154</v>
      </c>
      <c r="AD254" s="28" t="s">
        <v>18154</v>
      </c>
      <c r="AE254" s="28" t="s">
        <v>18154</v>
      </c>
      <c r="AF254" s="28" t="s">
        <v>18154</v>
      </c>
      <c r="AG254" s="28">
        <v>1</v>
      </c>
      <c r="AH254" s="28" t="s">
        <v>18154</v>
      </c>
      <c r="AI254" s="28" t="s">
        <v>18154</v>
      </c>
      <c r="AJ254" s="28" t="s">
        <v>18154</v>
      </c>
      <c r="AK254" s="28" t="s">
        <v>18154</v>
      </c>
      <c r="AL254" s="28" t="s">
        <v>18154</v>
      </c>
      <c r="AM254" s="28" t="s">
        <v>18588</v>
      </c>
      <c r="AN254" s="50" t="s">
        <v>18589</v>
      </c>
      <c r="AO254" s="28" t="s">
        <v>18159</v>
      </c>
      <c r="AP254" s="28" t="s">
        <v>18590</v>
      </c>
      <c r="AQ254" s="28">
        <v>606</v>
      </c>
      <c r="AR254" s="28" t="s">
        <v>11</v>
      </c>
      <c r="AS254" s="50">
        <v>43991</v>
      </c>
      <c r="AT254" s="8">
        <v>4</v>
      </c>
      <c r="AU254" s="8">
        <v>1</v>
      </c>
      <c r="AV254" s="8" t="s">
        <v>19657</v>
      </c>
      <c r="AW254" s="8" t="s">
        <v>18154</v>
      </c>
      <c r="AX254" s="8" t="s">
        <v>18154</v>
      </c>
    </row>
    <row r="255" spans="1:50" x14ac:dyDescent="0.25">
      <c r="A255" s="4">
        <v>43991</v>
      </c>
      <c r="B255" s="2" t="s">
        <v>6</v>
      </c>
      <c r="C255" s="2" t="s">
        <v>18107</v>
      </c>
      <c r="D255" s="25">
        <v>6522</v>
      </c>
      <c r="E255" s="2"/>
      <c r="F255" s="2" t="s">
        <v>15453</v>
      </c>
      <c r="G255" s="2" t="s">
        <v>86</v>
      </c>
      <c r="H255" s="5">
        <v>1.38888888888889E-2</v>
      </c>
      <c r="I255" s="6">
        <v>0.24652777777777801</v>
      </c>
      <c r="J255" s="7" t="s">
        <v>18108</v>
      </c>
      <c r="K255" s="2" t="s">
        <v>163</v>
      </c>
      <c r="L255" s="2" t="s">
        <v>18107</v>
      </c>
      <c r="M255" s="2" t="s">
        <v>304</v>
      </c>
      <c r="N255" s="2" t="s">
        <v>18111</v>
      </c>
      <c r="O255" s="27" t="s">
        <v>335</v>
      </c>
      <c r="P255" s="27">
        <v>330</v>
      </c>
      <c r="Q255" s="27" t="s">
        <v>336</v>
      </c>
      <c r="R255" s="27" t="s">
        <v>5358</v>
      </c>
      <c r="S255" s="27" t="s">
        <v>5360</v>
      </c>
      <c r="T255" s="27" t="s">
        <v>349</v>
      </c>
      <c r="U255" s="27" t="s">
        <v>7151</v>
      </c>
      <c r="V255" s="27" t="s">
        <v>359</v>
      </c>
      <c r="W255" s="27" t="s">
        <v>348</v>
      </c>
      <c r="X255" s="27" t="s">
        <v>18163</v>
      </c>
      <c r="Y255" s="28" t="s">
        <v>18154</v>
      </c>
      <c r="Z255" s="28">
        <v>1</v>
      </c>
      <c r="AA255" s="28" t="s">
        <v>18154</v>
      </c>
      <c r="AB255" s="28" t="s">
        <v>18154</v>
      </c>
      <c r="AC255" s="28" t="s">
        <v>18154</v>
      </c>
      <c r="AD255" s="28" t="s">
        <v>18154</v>
      </c>
      <c r="AE255" s="28" t="s">
        <v>18154</v>
      </c>
      <c r="AF255" s="28" t="s">
        <v>18154</v>
      </c>
      <c r="AG255" s="28" t="s">
        <v>18154</v>
      </c>
      <c r="AH255" s="28" t="s">
        <v>18154</v>
      </c>
      <c r="AI255" s="28" t="s">
        <v>18154</v>
      </c>
      <c r="AJ255" s="28" t="s">
        <v>18154</v>
      </c>
      <c r="AK255" s="28" t="s">
        <v>18154</v>
      </c>
      <c r="AL255" s="28" t="s">
        <v>18154</v>
      </c>
      <c r="AM255" s="28" t="s">
        <v>18595</v>
      </c>
      <c r="AN255" s="50" t="s">
        <v>18596</v>
      </c>
      <c r="AO255" s="28" t="s">
        <v>18154</v>
      </c>
      <c r="AP255" s="28" t="s">
        <v>18597</v>
      </c>
      <c r="AQ255" s="28">
        <v>326</v>
      </c>
      <c r="AR255" s="28" t="s">
        <v>163</v>
      </c>
      <c r="AS255" s="50">
        <v>43990</v>
      </c>
      <c r="AT255" s="8">
        <v>4</v>
      </c>
      <c r="AU255" s="8">
        <v>4</v>
      </c>
      <c r="AV255" s="8" t="s">
        <v>25023</v>
      </c>
      <c r="AW255" s="8" t="s">
        <v>19929</v>
      </c>
      <c r="AX255" s="8" t="s">
        <v>18163</v>
      </c>
    </row>
    <row r="256" spans="1:50" x14ac:dyDescent="0.25">
      <c r="A256" s="4">
        <v>43991</v>
      </c>
      <c r="B256" s="2" t="s">
        <v>6</v>
      </c>
      <c r="C256" s="2" t="s">
        <v>18107</v>
      </c>
      <c r="D256" s="25">
        <v>6376</v>
      </c>
      <c r="E256" s="2"/>
      <c r="F256" s="2" t="s">
        <v>15453</v>
      </c>
      <c r="G256" s="2" t="s">
        <v>163</v>
      </c>
      <c r="H256" s="5">
        <v>1.7361111111111101E-2</v>
      </c>
      <c r="I256" s="6">
        <v>0.15625</v>
      </c>
      <c r="J256" s="7" t="s">
        <v>18108</v>
      </c>
      <c r="K256" s="2" t="s">
        <v>162</v>
      </c>
      <c r="L256" s="2" t="s">
        <v>18107</v>
      </c>
      <c r="M256" s="2" t="s">
        <v>308</v>
      </c>
      <c r="N256" s="2" t="s">
        <v>18111</v>
      </c>
      <c r="O256" s="27" t="s">
        <v>335</v>
      </c>
      <c r="P256" s="27">
        <v>777</v>
      </c>
      <c r="Q256" s="27" t="s">
        <v>336</v>
      </c>
      <c r="R256" s="27" t="s">
        <v>7151</v>
      </c>
      <c r="S256" s="27" t="s">
        <v>359</v>
      </c>
      <c r="T256" s="27" t="s">
        <v>348</v>
      </c>
      <c r="U256" s="27" t="s">
        <v>636</v>
      </c>
      <c r="V256" s="27" t="s">
        <v>636</v>
      </c>
      <c r="W256" s="27" t="s">
        <v>10370</v>
      </c>
      <c r="X256" s="27" t="s">
        <v>18209</v>
      </c>
      <c r="Y256" s="28" t="s">
        <v>18154</v>
      </c>
      <c r="Z256" s="28">
        <v>1</v>
      </c>
      <c r="AA256" s="28" t="s">
        <v>18154</v>
      </c>
      <c r="AB256" s="28" t="s">
        <v>18154</v>
      </c>
      <c r="AC256" s="28" t="s">
        <v>18154</v>
      </c>
      <c r="AD256" s="28" t="s">
        <v>18154</v>
      </c>
      <c r="AE256" s="28" t="s">
        <v>18154</v>
      </c>
      <c r="AF256" s="28" t="s">
        <v>18154</v>
      </c>
      <c r="AG256" s="28">
        <v>1</v>
      </c>
      <c r="AH256" s="28" t="s">
        <v>18154</v>
      </c>
      <c r="AI256" s="28" t="s">
        <v>18154</v>
      </c>
      <c r="AJ256" s="28" t="s">
        <v>18154</v>
      </c>
      <c r="AK256" s="28" t="s">
        <v>18154</v>
      </c>
      <c r="AL256" s="28" t="s">
        <v>18154</v>
      </c>
      <c r="AM256" s="28" t="s">
        <v>18611</v>
      </c>
      <c r="AN256" s="50" t="s">
        <v>18612</v>
      </c>
      <c r="AO256" s="28" t="s">
        <v>18159</v>
      </c>
      <c r="AP256" s="28" t="s">
        <v>18613</v>
      </c>
      <c r="AQ256" s="28">
        <v>608</v>
      </c>
      <c r="AR256" s="28" t="s">
        <v>163</v>
      </c>
      <c r="AS256" s="50">
        <v>43991</v>
      </c>
      <c r="AT256" s="8">
        <v>3</v>
      </c>
      <c r="AU256" s="8">
        <v>1</v>
      </c>
      <c r="AV256" s="8" t="s">
        <v>19665</v>
      </c>
      <c r="AW256" s="8" t="s">
        <v>18154</v>
      </c>
      <c r="AX256" s="8" t="s">
        <v>18154</v>
      </c>
    </row>
    <row r="257" spans="1:50" x14ac:dyDescent="0.25">
      <c r="A257" s="4">
        <v>43991</v>
      </c>
      <c r="B257" s="2" t="s">
        <v>6</v>
      </c>
      <c r="C257" s="2" t="s">
        <v>18107</v>
      </c>
      <c r="D257" s="25">
        <v>6373</v>
      </c>
      <c r="E257" s="2"/>
      <c r="F257" s="2" t="s">
        <v>15453</v>
      </c>
      <c r="G257" s="2" t="s">
        <v>313</v>
      </c>
      <c r="H257" s="5">
        <v>2.7777777777777801E-2</v>
      </c>
      <c r="I257" s="6">
        <v>0.21875</v>
      </c>
      <c r="J257" s="7" t="s">
        <v>18108</v>
      </c>
      <c r="K257" s="2" t="s">
        <v>163</v>
      </c>
      <c r="L257" s="2" t="s">
        <v>18109</v>
      </c>
      <c r="M257" s="2" t="s">
        <v>314</v>
      </c>
      <c r="N257" s="2" t="s">
        <v>18111</v>
      </c>
      <c r="O257" s="27" t="s">
        <v>335</v>
      </c>
      <c r="P257" s="27">
        <v>747</v>
      </c>
      <c r="Q257" s="27" t="s">
        <v>336</v>
      </c>
      <c r="R257" s="27" t="s">
        <v>4493</v>
      </c>
      <c r="S257" s="27" t="s">
        <v>15578</v>
      </c>
      <c r="T257" s="27" t="s">
        <v>10370</v>
      </c>
      <c r="U257" s="27" t="s">
        <v>7151</v>
      </c>
      <c r="V257" s="27" t="s">
        <v>359</v>
      </c>
      <c r="W257" s="27" t="s">
        <v>348</v>
      </c>
      <c r="X257" s="27" t="s">
        <v>18248</v>
      </c>
      <c r="Y257" s="28" t="s">
        <v>18154</v>
      </c>
      <c r="Z257" s="28">
        <v>1</v>
      </c>
      <c r="AA257" s="28" t="s">
        <v>18154</v>
      </c>
      <c r="AB257" s="28" t="s">
        <v>18154</v>
      </c>
      <c r="AC257" s="28" t="s">
        <v>18154</v>
      </c>
      <c r="AD257" s="28" t="s">
        <v>18154</v>
      </c>
      <c r="AE257" s="28" t="s">
        <v>18154</v>
      </c>
      <c r="AF257" s="28" t="s">
        <v>18154</v>
      </c>
      <c r="AG257" s="28" t="s">
        <v>18154</v>
      </c>
      <c r="AH257" s="28" t="s">
        <v>18154</v>
      </c>
      <c r="AI257" s="28" t="s">
        <v>18154</v>
      </c>
      <c r="AJ257" s="28" t="s">
        <v>18154</v>
      </c>
      <c r="AK257" s="28" t="s">
        <v>18154</v>
      </c>
      <c r="AL257" s="28" t="s">
        <v>18154</v>
      </c>
      <c r="AM257" s="28" t="s">
        <v>18664</v>
      </c>
      <c r="AN257" s="50" t="s">
        <v>18665</v>
      </c>
      <c r="AO257" s="28" t="s">
        <v>18154</v>
      </c>
      <c r="AP257" s="28" t="s">
        <v>18666</v>
      </c>
      <c r="AQ257" s="28">
        <v>561</v>
      </c>
      <c r="AR257" s="28" t="s">
        <v>163</v>
      </c>
      <c r="AS257" s="50">
        <v>43990</v>
      </c>
      <c r="AT257" s="8">
        <v>2</v>
      </c>
      <c r="AU257" s="8">
        <v>2</v>
      </c>
      <c r="AV257" s="8" t="s">
        <v>20709</v>
      </c>
      <c r="AW257" s="8" t="s">
        <v>20710</v>
      </c>
      <c r="AX257" s="8" t="s">
        <v>18248</v>
      </c>
    </row>
    <row r="258" spans="1:50" x14ac:dyDescent="0.25">
      <c r="A258" s="4">
        <v>43991</v>
      </c>
      <c r="B258" s="2" t="s">
        <v>6</v>
      </c>
      <c r="C258" s="2" t="s">
        <v>18107</v>
      </c>
      <c r="D258" s="25">
        <v>6419</v>
      </c>
      <c r="E258" s="2"/>
      <c r="F258" s="2" t="s">
        <v>15453</v>
      </c>
      <c r="G258" s="2" t="s">
        <v>250</v>
      </c>
      <c r="H258" s="5">
        <v>2.7777777777777801E-2</v>
      </c>
      <c r="I258" s="6">
        <v>0.13888888888888901</v>
      </c>
      <c r="J258" s="7" t="s">
        <v>18108</v>
      </c>
      <c r="K258" s="2" t="s">
        <v>163</v>
      </c>
      <c r="L258" s="2" t="s">
        <v>18107</v>
      </c>
      <c r="M258" s="2" t="s">
        <v>304</v>
      </c>
      <c r="N258" s="2" t="s">
        <v>18111</v>
      </c>
      <c r="O258" s="27" t="s">
        <v>335</v>
      </c>
      <c r="P258" s="27">
        <v>330</v>
      </c>
      <c r="Q258" s="27" t="s">
        <v>336</v>
      </c>
      <c r="R258" s="27" t="s">
        <v>1983</v>
      </c>
      <c r="S258" s="27" t="s">
        <v>784</v>
      </c>
      <c r="T258" s="27" t="s">
        <v>18068</v>
      </c>
      <c r="U258" s="27" t="s">
        <v>7151</v>
      </c>
      <c r="V258" s="27" t="s">
        <v>359</v>
      </c>
      <c r="W258" s="27" t="s">
        <v>348</v>
      </c>
      <c r="X258" s="27" t="s">
        <v>18190</v>
      </c>
      <c r="Y258" s="28" t="s">
        <v>18154</v>
      </c>
      <c r="Z258" s="28">
        <v>1</v>
      </c>
      <c r="AA258" s="28" t="s">
        <v>18154</v>
      </c>
      <c r="AB258" s="28" t="s">
        <v>18154</v>
      </c>
      <c r="AC258" s="28" t="s">
        <v>18154</v>
      </c>
      <c r="AD258" s="28" t="s">
        <v>18154</v>
      </c>
      <c r="AE258" s="28" t="s">
        <v>18154</v>
      </c>
      <c r="AF258" s="28" t="s">
        <v>18154</v>
      </c>
      <c r="AG258" s="28" t="s">
        <v>18154</v>
      </c>
      <c r="AH258" s="28" t="s">
        <v>18154</v>
      </c>
      <c r="AI258" s="28" t="s">
        <v>18154</v>
      </c>
      <c r="AJ258" s="28" t="s">
        <v>18154</v>
      </c>
      <c r="AK258" s="28" t="s">
        <v>18154</v>
      </c>
      <c r="AL258" s="28" t="s">
        <v>18154</v>
      </c>
      <c r="AM258" s="28" t="s">
        <v>18667</v>
      </c>
      <c r="AN258" s="50" t="s">
        <v>18668</v>
      </c>
      <c r="AO258" s="28" t="s">
        <v>18154</v>
      </c>
      <c r="AP258" s="28" t="s">
        <v>18669</v>
      </c>
      <c r="AQ258" s="28">
        <v>478</v>
      </c>
      <c r="AR258" s="28" t="s">
        <v>163</v>
      </c>
      <c r="AS258" s="50">
        <v>43990</v>
      </c>
      <c r="AT258" s="8">
        <v>3</v>
      </c>
      <c r="AU258" s="8">
        <v>3</v>
      </c>
      <c r="AV258" s="8" t="s">
        <v>18434</v>
      </c>
      <c r="AW258" s="8" t="s">
        <v>18268</v>
      </c>
      <c r="AX258" s="8" t="s">
        <v>18190</v>
      </c>
    </row>
    <row r="259" spans="1:50" x14ac:dyDescent="0.25">
      <c r="A259" s="4">
        <v>43991</v>
      </c>
      <c r="B259" s="2" t="s">
        <v>6</v>
      </c>
      <c r="C259" s="2" t="s">
        <v>18107</v>
      </c>
      <c r="D259" s="25">
        <v>6208</v>
      </c>
      <c r="E259" s="2"/>
      <c r="F259" s="2" t="s">
        <v>15453</v>
      </c>
      <c r="G259" s="2" t="s">
        <v>311</v>
      </c>
      <c r="H259" s="5">
        <v>3.4722222222222203E-2</v>
      </c>
      <c r="I259" s="6">
        <v>0.35069444444444398</v>
      </c>
      <c r="J259" s="7" t="s">
        <v>18108</v>
      </c>
      <c r="K259" s="2" t="s">
        <v>163</v>
      </c>
      <c r="L259" s="2" t="s">
        <v>18107</v>
      </c>
      <c r="M259" s="2" t="s">
        <v>304</v>
      </c>
      <c r="N259" s="2" t="s">
        <v>18111</v>
      </c>
      <c r="O259" s="27" t="s">
        <v>335</v>
      </c>
      <c r="P259" s="27">
        <v>330</v>
      </c>
      <c r="Q259" s="27" t="s">
        <v>336</v>
      </c>
      <c r="R259" s="27" t="s">
        <v>2412</v>
      </c>
      <c r="S259" s="27" t="s">
        <v>741</v>
      </c>
      <c r="T259" s="27" t="s">
        <v>10370</v>
      </c>
      <c r="U259" s="27" t="s">
        <v>7151</v>
      </c>
      <c r="V259" s="27" t="s">
        <v>359</v>
      </c>
      <c r="W259" s="27" t="s">
        <v>348</v>
      </c>
      <c r="X259" s="27" t="s">
        <v>18191</v>
      </c>
      <c r="Y259" s="28" t="s">
        <v>18154</v>
      </c>
      <c r="Z259" s="28">
        <v>1</v>
      </c>
      <c r="AA259" s="28" t="s">
        <v>18154</v>
      </c>
      <c r="AB259" s="28" t="s">
        <v>18154</v>
      </c>
      <c r="AC259" s="28" t="s">
        <v>18154</v>
      </c>
      <c r="AD259" s="28" t="s">
        <v>18154</v>
      </c>
      <c r="AE259" s="28" t="s">
        <v>18154</v>
      </c>
      <c r="AF259" s="28" t="s">
        <v>18154</v>
      </c>
      <c r="AG259" s="28" t="s">
        <v>18154</v>
      </c>
      <c r="AH259" s="28" t="s">
        <v>18154</v>
      </c>
      <c r="AI259" s="28" t="s">
        <v>18154</v>
      </c>
      <c r="AJ259" s="28" t="s">
        <v>18154</v>
      </c>
      <c r="AK259" s="28" t="s">
        <v>18154</v>
      </c>
      <c r="AL259" s="28" t="s">
        <v>18154</v>
      </c>
      <c r="AM259" s="28" t="s">
        <v>18677</v>
      </c>
      <c r="AN259" s="50" t="s">
        <v>18678</v>
      </c>
      <c r="AO259" s="28" t="s">
        <v>18154</v>
      </c>
      <c r="AP259" s="28" t="s">
        <v>18679</v>
      </c>
      <c r="AQ259" s="28">
        <v>482</v>
      </c>
      <c r="AR259" s="28" t="s">
        <v>163</v>
      </c>
      <c r="AS259" s="50">
        <v>43990</v>
      </c>
      <c r="AT259" s="8">
        <v>3</v>
      </c>
      <c r="AU259" s="8">
        <v>3</v>
      </c>
      <c r="AV259" s="8" t="s">
        <v>18271</v>
      </c>
      <c r="AW259" s="8" t="s">
        <v>18272</v>
      </c>
      <c r="AX259" s="8" t="s">
        <v>18191</v>
      </c>
    </row>
    <row r="260" spans="1:50" x14ac:dyDescent="0.25">
      <c r="A260" s="4">
        <v>43991</v>
      </c>
      <c r="B260" s="2" t="s">
        <v>6</v>
      </c>
      <c r="C260" s="2" t="s">
        <v>18107</v>
      </c>
      <c r="D260" s="25">
        <v>6206</v>
      </c>
      <c r="E260" s="2"/>
      <c r="F260" s="2" t="s">
        <v>15453</v>
      </c>
      <c r="G260" s="2" t="s">
        <v>158</v>
      </c>
      <c r="H260" s="5">
        <v>4.8611111111111098E-2</v>
      </c>
      <c r="I260" s="6">
        <v>0.40625</v>
      </c>
      <c r="J260" s="7" t="s">
        <v>18108</v>
      </c>
      <c r="K260" s="2" t="s">
        <v>163</v>
      </c>
      <c r="L260" s="2" t="s">
        <v>18107</v>
      </c>
      <c r="M260" s="2" t="s">
        <v>308</v>
      </c>
      <c r="N260" s="2" t="s">
        <v>18111</v>
      </c>
      <c r="O260" s="27" t="s">
        <v>335</v>
      </c>
      <c r="P260" s="27">
        <v>777</v>
      </c>
      <c r="Q260" s="27" t="s">
        <v>336</v>
      </c>
      <c r="R260" s="27" t="s">
        <v>3432</v>
      </c>
      <c r="S260" s="27" t="s">
        <v>600</v>
      </c>
      <c r="T260" s="27" t="s">
        <v>10370</v>
      </c>
      <c r="U260" s="27" t="s">
        <v>7151</v>
      </c>
      <c r="V260" s="27" t="s">
        <v>359</v>
      </c>
      <c r="W260" s="27" t="s">
        <v>348</v>
      </c>
      <c r="X260" s="27" t="s">
        <v>24994</v>
      </c>
      <c r="Y260" s="28" t="s">
        <v>18154</v>
      </c>
      <c r="Z260" s="28">
        <v>1</v>
      </c>
      <c r="AA260" s="28" t="s">
        <v>18154</v>
      </c>
      <c r="AB260" s="28" t="s">
        <v>18154</v>
      </c>
      <c r="AC260" s="28" t="s">
        <v>18154</v>
      </c>
      <c r="AD260" s="28" t="s">
        <v>18154</v>
      </c>
      <c r="AE260" s="28" t="s">
        <v>18154</v>
      </c>
      <c r="AF260" s="28" t="s">
        <v>18154</v>
      </c>
      <c r="AG260" s="28" t="s">
        <v>18154</v>
      </c>
      <c r="AH260" s="28" t="s">
        <v>18154</v>
      </c>
      <c r="AI260" s="28" t="s">
        <v>18154</v>
      </c>
      <c r="AJ260" s="28" t="s">
        <v>18154</v>
      </c>
      <c r="AK260" s="28" t="s">
        <v>18154</v>
      </c>
      <c r="AL260" s="28" t="s">
        <v>18154</v>
      </c>
      <c r="AM260" s="28" t="s">
        <v>18741</v>
      </c>
      <c r="AN260" s="50" t="s">
        <v>18742</v>
      </c>
      <c r="AO260" s="28" t="s">
        <v>18154</v>
      </c>
      <c r="AP260" s="28" t="s">
        <v>18743</v>
      </c>
      <c r="AQ260" s="28">
        <v>458</v>
      </c>
      <c r="AR260" s="28" t="s">
        <v>163</v>
      </c>
      <c r="AS260" s="50">
        <v>43990</v>
      </c>
      <c r="AT260" s="8">
        <v>3</v>
      </c>
      <c r="AU260" s="8">
        <v>3</v>
      </c>
      <c r="AV260" s="8" t="s">
        <v>25024</v>
      </c>
      <c r="AW260" s="8" t="s">
        <v>25025</v>
      </c>
      <c r="AX260" s="8" t="s">
        <v>24994</v>
      </c>
    </row>
    <row r="261" spans="1:50" x14ac:dyDescent="0.25">
      <c r="A261" s="4">
        <v>43991</v>
      </c>
      <c r="B261" s="2" t="s">
        <v>6</v>
      </c>
      <c r="C261" s="2" t="s">
        <v>18107</v>
      </c>
      <c r="D261" s="25">
        <v>6403</v>
      </c>
      <c r="E261" s="2"/>
      <c r="F261" s="2" t="s">
        <v>15453</v>
      </c>
      <c r="G261" s="2" t="s">
        <v>163</v>
      </c>
      <c r="H261" s="5">
        <v>4.8611111111111098E-2</v>
      </c>
      <c r="I261" s="6">
        <v>0.17361111111111099</v>
      </c>
      <c r="J261" s="7" t="s">
        <v>18108</v>
      </c>
      <c r="K261" s="2" t="s">
        <v>199</v>
      </c>
      <c r="L261" s="2" t="s">
        <v>18107</v>
      </c>
      <c r="M261" s="2" t="s">
        <v>308</v>
      </c>
      <c r="N261" s="2" t="s">
        <v>18111</v>
      </c>
      <c r="O261" s="27" t="s">
        <v>335</v>
      </c>
      <c r="P261" s="27">
        <v>777</v>
      </c>
      <c r="Q261" s="27" t="s">
        <v>336</v>
      </c>
      <c r="R261" s="27" t="s">
        <v>7151</v>
      </c>
      <c r="S261" s="27" t="s">
        <v>359</v>
      </c>
      <c r="T261" s="27" t="s">
        <v>348</v>
      </c>
      <c r="U261" s="27" t="s">
        <v>5320</v>
      </c>
      <c r="V261" s="27" t="s">
        <v>387</v>
      </c>
      <c r="W261" s="27" t="s">
        <v>18068</v>
      </c>
      <c r="X261" s="27" t="s">
        <v>18192</v>
      </c>
      <c r="Y261" s="28" t="s">
        <v>18154</v>
      </c>
      <c r="Z261" s="28">
        <v>1</v>
      </c>
      <c r="AA261" s="28" t="s">
        <v>18154</v>
      </c>
      <c r="AB261" s="28" t="s">
        <v>18154</v>
      </c>
      <c r="AC261" s="28" t="s">
        <v>18154</v>
      </c>
      <c r="AD261" s="28" t="s">
        <v>18154</v>
      </c>
      <c r="AE261" s="28" t="s">
        <v>18154</v>
      </c>
      <c r="AF261" s="28" t="s">
        <v>18154</v>
      </c>
      <c r="AG261" s="28">
        <v>1</v>
      </c>
      <c r="AH261" s="28" t="s">
        <v>18154</v>
      </c>
      <c r="AI261" s="28" t="s">
        <v>18154</v>
      </c>
      <c r="AJ261" s="28" t="s">
        <v>18154</v>
      </c>
      <c r="AK261" s="28" t="s">
        <v>18154</v>
      </c>
      <c r="AL261" s="28" t="s">
        <v>18154</v>
      </c>
      <c r="AM261" s="28" t="s">
        <v>18747</v>
      </c>
      <c r="AN261" s="50" t="s">
        <v>18748</v>
      </c>
      <c r="AO261" s="28" t="s">
        <v>18159</v>
      </c>
      <c r="AP261" s="28" t="s">
        <v>18749</v>
      </c>
      <c r="AQ261" s="28">
        <v>613</v>
      </c>
      <c r="AR261" s="28" t="s">
        <v>163</v>
      </c>
      <c r="AS261" s="50">
        <v>43991</v>
      </c>
      <c r="AT261" s="8">
        <v>2</v>
      </c>
      <c r="AU261" s="8">
        <v>1</v>
      </c>
      <c r="AV261" s="8" t="s">
        <v>18438</v>
      </c>
      <c r="AW261" s="8" t="s">
        <v>18154</v>
      </c>
      <c r="AX261" s="8" t="s">
        <v>18154</v>
      </c>
    </row>
    <row r="262" spans="1:50" x14ac:dyDescent="0.25">
      <c r="A262" s="4">
        <v>43991</v>
      </c>
      <c r="B262" s="2" t="s">
        <v>6</v>
      </c>
      <c r="C262" s="2" t="s">
        <v>18107</v>
      </c>
      <c r="D262" s="25">
        <v>6083</v>
      </c>
      <c r="E262" s="2"/>
      <c r="F262" s="2" t="s">
        <v>15453</v>
      </c>
      <c r="G262" s="2" t="s">
        <v>11</v>
      </c>
      <c r="H262" s="5">
        <v>8.3333333333333301E-2</v>
      </c>
      <c r="I262" s="6">
        <v>0.27083333333333298</v>
      </c>
      <c r="J262" s="7" t="s">
        <v>18108</v>
      </c>
      <c r="K262" s="2" t="s">
        <v>248</v>
      </c>
      <c r="L262" s="2" t="s">
        <v>18107</v>
      </c>
      <c r="M262" s="2" t="s">
        <v>44</v>
      </c>
      <c r="N262" s="2" t="s">
        <v>18114</v>
      </c>
      <c r="O262" s="27" t="s">
        <v>11907</v>
      </c>
      <c r="P262" s="27">
        <v>330</v>
      </c>
      <c r="Q262" s="27" t="s">
        <v>336</v>
      </c>
      <c r="R262" s="27" t="s">
        <v>7151</v>
      </c>
      <c r="S262" s="27" t="s">
        <v>359</v>
      </c>
      <c r="T262" s="27" t="s">
        <v>348</v>
      </c>
      <c r="U262" s="27" t="s">
        <v>9523</v>
      </c>
      <c r="V262" s="27" t="s">
        <v>460</v>
      </c>
      <c r="W262" s="27" t="s">
        <v>18068</v>
      </c>
      <c r="X262" s="27" t="s">
        <v>18850</v>
      </c>
      <c r="Y262" s="28" t="s">
        <v>18154</v>
      </c>
      <c r="Z262" s="28">
        <v>1</v>
      </c>
      <c r="AA262" s="28" t="s">
        <v>18154</v>
      </c>
      <c r="AB262" s="28" t="s">
        <v>18154</v>
      </c>
      <c r="AC262" s="28" t="s">
        <v>18154</v>
      </c>
      <c r="AD262" s="28" t="s">
        <v>18154</v>
      </c>
      <c r="AE262" s="28" t="s">
        <v>18154</v>
      </c>
      <c r="AF262" s="28" t="s">
        <v>18154</v>
      </c>
      <c r="AG262" s="28">
        <v>1</v>
      </c>
      <c r="AH262" s="28" t="s">
        <v>18154</v>
      </c>
      <c r="AI262" s="28" t="s">
        <v>18154</v>
      </c>
      <c r="AJ262" s="28" t="s">
        <v>18154</v>
      </c>
      <c r="AK262" s="28" t="s">
        <v>18154</v>
      </c>
      <c r="AL262" s="28" t="s">
        <v>18154</v>
      </c>
      <c r="AM262" s="28" t="s">
        <v>18851</v>
      </c>
      <c r="AN262" s="50" t="s">
        <v>18852</v>
      </c>
      <c r="AO262" s="28" t="s">
        <v>18159</v>
      </c>
      <c r="AP262" s="28" t="s">
        <v>18853</v>
      </c>
      <c r="AQ262" s="28">
        <v>614</v>
      </c>
      <c r="AR262" s="28" t="s">
        <v>11</v>
      </c>
      <c r="AS262" s="50">
        <v>43991</v>
      </c>
      <c r="AT262" s="8">
        <v>2</v>
      </c>
      <c r="AU262" s="8">
        <v>1</v>
      </c>
      <c r="AV262" s="8" t="s">
        <v>18287</v>
      </c>
      <c r="AW262" s="8" t="s">
        <v>18154</v>
      </c>
      <c r="AX262" s="8" t="s">
        <v>18154</v>
      </c>
    </row>
    <row r="263" spans="1:50" x14ac:dyDescent="0.25">
      <c r="A263" s="4">
        <v>43991</v>
      </c>
      <c r="B263" s="2" t="s">
        <v>6</v>
      </c>
      <c r="C263" s="2" t="s">
        <v>18107</v>
      </c>
      <c r="D263" s="25">
        <v>6085</v>
      </c>
      <c r="E263" s="2"/>
      <c r="F263" s="2" t="s">
        <v>15453</v>
      </c>
      <c r="G263" s="2" t="s">
        <v>11</v>
      </c>
      <c r="H263" s="5">
        <v>8.3333333333333301E-2</v>
      </c>
      <c r="I263" s="6">
        <v>0.23611111111111099</v>
      </c>
      <c r="J263" s="7" t="s">
        <v>18108</v>
      </c>
      <c r="K263" s="2" t="s">
        <v>226</v>
      </c>
      <c r="L263" s="2" t="s">
        <v>18107</v>
      </c>
      <c r="M263" s="2" t="s">
        <v>44</v>
      </c>
      <c r="N263" s="2" t="s">
        <v>18114</v>
      </c>
      <c r="O263" s="27" t="s">
        <v>11907</v>
      </c>
      <c r="P263" s="27">
        <v>330</v>
      </c>
      <c r="Q263" s="27" t="s">
        <v>336</v>
      </c>
      <c r="R263" s="27" t="s">
        <v>7151</v>
      </c>
      <c r="S263" s="27" t="s">
        <v>359</v>
      </c>
      <c r="T263" s="27" t="s">
        <v>348</v>
      </c>
      <c r="U263" s="27" t="s">
        <v>1730</v>
      </c>
      <c r="V263" s="27" t="s">
        <v>460</v>
      </c>
      <c r="W263" s="27" t="s">
        <v>18068</v>
      </c>
      <c r="X263" s="27" t="s">
        <v>18857</v>
      </c>
      <c r="Y263" s="28" t="s">
        <v>18154</v>
      </c>
      <c r="Z263" s="28">
        <v>1</v>
      </c>
      <c r="AA263" s="28" t="s">
        <v>18154</v>
      </c>
      <c r="AB263" s="28" t="s">
        <v>18154</v>
      </c>
      <c r="AC263" s="28" t="s">
        <v>18154</v>
      </c>
      <c r="AD263" s="28" t="s">
        <v>18154</v>
      </c>
      <c r="AE263" s="28" t="s">
        <v>18154</v>
      </c>
      <c r="AF263" s="28" t="s">
        <v>18154</v>
      </c>
      <c r="AG263" s="28">
        <v>1</v>
      </c>
      <c r="AH263" s="28" t="s">
        <v>18154</v>
      </c>
      <c r="AI263" s="28" t="s">
        <v>18154</v>
      </c>
      <c r="AJ263" s="28" t="s">
        <v>18154</v>
      </c>
      <c r="AK263" s="28" t="s">
        <v>18154</v>
      </c>
      <c r="AL263" s="28" t="s">
        <v>18154</v>
      </c>
      <c r="AM263" s="28" t="s">
        <v>18858</v>
      </c>
      <c r="AN263" s="50" t="s">
        <v>18859</v>
      </c>
      <c r="AO263" s="28" t="s">
        <v>18159</v>
      </c>
      <c r="AP263" s="28" t="s">
        <v>18860</v>
      </c>
      <c r="AQ263" s="28">
        <v>615</v>
      </c>
      <c r="AR263" s="28" t="s">
        <v>11</v>
      </c>
      <c r="AS263" s="50">
        <v>43991</v>
      </c>
      <c r="AT263" s="8">
        <v>2</v>
      </c>
      <c r="AU263" s="8">
        <v>1</v>
      </c>
      <c r="AV263" s="8" t="s">
        <v>18439</v>
      </c>
      <c r="AW263" s="8" t="s">
        <v>18154</v>
      </c>
      <c r="AX263" s="8" t="s">
        <v>18154</v>
      </c>
    </row>
    <row r="264" spans="1:50" x14ac:dyDescent="0.25">
      <c r="A264" s="4">
        <v>43991</v>
      </c>
      <c r="B264" s="2" t="s">
        <v>6</v>
      </c>
      <c r="C264" s="2" t="s">
        <v>18107</v>
      </c>
      <c r="D264" s="25">
        <v>6178</v>
      </c>
      <c r="E264" s="2"/>
      <c r="F264" s="2" t="s">
        <v>15453</v>
      </c>
      <c r="G264" s="2" t="s">
        <v>11</v>
      </c>
      <c r="H264" s="5">
        <v>0.10763888888888901</v>
      </c>
      <c r="I264" s="6">
        <v>0.53819444444444398</v>
      </c>
      <c r="J264" s="7" t="s">
        <v>18108</v>
      </c>
      <c r="K264" s="2" t="s">
        <v>34</v>
      </c>
      <c r="L264" s="2" t="s">
        <v>18107</v>
      </c>
      <c r="M264" s="2" t="s">
        <v>13</v>
      </c>
      <c r="N264" s="2" t="s">
        <v>18114</v>
      </c>
      <c r="O264" s="27" t="s">
        <v>11907</v>
      </c>
      <c r="P264" s="27">
        <v>777</v>
      </c>
      <c r="Q264" s="27" t="s">
        <v>336</v>
      </c>
      <c r="R264" s="27" t="s">
        <v>7151</v>
      </c>
      <c r="S264" s="27" t="s">
        <v>359</v>
      </c>
      <c r="T264" s="27" t="s">
        <v>348</v>
      </c>
      <c r="U264" s="27" t="s">
        <v>8484</v>
      </c>
      <c r="V264" s="27" t="s">
        <v>1143</v>
      </c>
      <c r="W264" s="27" t="s">
        <v>349</v>
      </c>
      <c r="X264" s="27" t="s">
        <v>18994</v>
      </c>
      <c r="Y264" s="28" t="s">
        <v>18154</v>
      </c>
      <c r="Z264" s="28">
        <v>1</v>
      </c>
      <c r="AA264" s="28" t="s">
        <v>18154</v>
      </c>
      <c r="AB264" s="28" t="s">
        <v>18154</v>
      </c>
      <c r="AC264" s="28" t="s">
        <v>18154</v>
      </c>
      <c r="AD264" s="28" t="s">
        <v>18154</v>
      </c>
      <c r="AE264" s="28" t="s">
        <v>18154</v>
      </c>
      <c r="AF264" s="28" t="s">
        <v>18154</v>
      </c>
      <c r="AG264" s="28">
        <v>1</v>
      </c>
      <c r="AH264" s="28" t="s">
        <v>18154</v>
      </c>
      <c r="AI264" s="28" t="s">
        <v>18154</v>
      </c>
      <c r="AJ264" s="28" t="s">
        <v>18154</v>
      </c>
      <c r="AK264" s="28" t="s">
        <v>18154</v>
      </c>
      <c r="AL264" s="28" t="s">
        <v>18154</v>
      </c>
      <c r="AM264" s="28" t="s">
        <v>19001</v>
      </c>
      <c r="AN264" s="50" t="s">
        <v>19002</v>
      </c>
      <c r="AO264" s="28" t="s">
        <v>18159</v>
      </c>
      <c r="AP264" s="28" t="s">
        <v>19003</v>
      </c>
      <c r="AQ264" s="28">
        <v>616</v>
      </c>
      <c r="AR264" s="28" t="s">
        <v>11</v>
      </c>
      <c r="AS264" s="50">
        <v>43991</v>
      </c>
      <c r="AT264" s="8">
        <v>2</v>
      </c>
      <c r="AU264" s="8">
        <v>1</v>
      </c>
      <c r="AV264" s="8" t="s">
        <v>19692</v>
      </c>
      <c r="AW264" s="8" t="s">
        <v>18154</v>
      </c>
      <c r="AX264" s="8" t="s">
        <v>18154</v>
      </c>
    </row>
    <row r="265" spans="1:50" x14ac:dyDescent="0.25">
      <c r="A265" s="4">
        <v>43991</v>
      </c>
      <c r="B265" s="2" t="s">
        <v>6</v>
      </c>
      <c r="C265" s="2" t="s">
        <v>18107</v>
      </c>
      <c r="D265" s="25">
        <v>6136</v>
      </c>
      <c r="E265" s="2"/>
      <c r="F265" s="2" t="s">
        <v>15453</v>
      </c>
      <c r="G265" s="2" t="s">
        <v>11</v>
      </c>
      <c r="H265" s="5">
        <v>0.125</v>
      </c>
      <c r="I265" s="6">
        <v>0.3125</v>
      </c>
      <c r="J265" s="7" t="s">
        <v>18108</v>
      </c>
      <c r="K265" s="2" t="s">
        <v>161</v>
      </c>
      <c r="L265" s="2" t="s">
        <v>18107</v>
      </c>
      <c r="M265" s="2" t="s">
        <v>13</v>
      </c>
      <c r="N265" s="2" t="s">
        <v>18114</v>
      </c>
      <c r="O265" s="27" t="s">
        <v>11907</v>
      </c>
      <c r="P265" s="27">
        <v>777</v>
      </c>
      <c r="Q265" s="27" t="s">
        <v>336</v>
      </c>
      <c r="R265" s="27" t="s">
        <v>7151</v>
      </c>
      <c r="S265" s="27" t="s">
        <v>359</v>
      </c>
      <c r="T265" s="27" t="s">
        <v>348</v>
      </c>
      <c r="U265" s="27" t="s">
        <v>4493</v>
      </c>
      <c r="V265" s="27" t="s">
        <v>15578</v>
      </c>
      <c r="W265" s="27" t="s">
        <v>10370</v>
      </c>
      <c r="X265" s="27" t="s">
        <v>19095</v>
      </c>
      <c r="Y265" s="28" t="s">
        <v>18154</v>
      </c>
      <c r="Z265" s="28">
        <v>1</v>
      </c>
      <c r="AA265" s="28" t="s">
        <v>18154</v>
      </c>
      <c r="AB265" s="28" t="s">
        <v>18154</v>
      </c>
      <c r="AC265" s="28" t="s">
        <v>18154</v>
      </c>
      <c r="AD265" s="28" t="s">
        <v>18154</v>
      </c>
      <c r="AE265" s="28" t="s">
        <v>18154</v>
      </c>
      <c r="AF265" s="28" t="s">
        <v>18154</v>
      </c>
      <c r="AG265" s="28">
        <v>1</v>
      </c>
      <c r="AH265" s="28" t="s">
        <v>18154</v>
      </c>
      <c r="AI265" s="28" t="s">
        <v>18154</v>
      </c>
      <c r="AJ265" s="28" t="s">
        <v>18154</v>
      </c>
      <c r="AK265" s="28" t="s">
        <v>18154</v>
      </c>
      <c r="AL265" s="28" t="s">
        <v>18154</v>
      </c>
      <c r="AM265" s="28" t="s">
        <v>19099</v>
      </c>
      <c r="AN265" s="50" t="s">
        <v>19100</v>
      </c>
      <c r="AO265" s="28" t="s">
        <v>18159</v>
      </c>
      <c r="AP265" s="28" t="s">
        <v>19101</v>
      </c>
      <c r="AQ265" s="28">
        <v>617</v>
      </c>
      <c r="AR265" s="28" t="s">
        <v>11</v>
      </c>
      <c r="AS265" s="50">
        <v>43991</v>
      </c>
      <c r="AT265" s="8">
        <v>2</v>
      </c>
      <c r="AU265" s="8">
        <v>1</v>
      </c>
      <c r="AV265" s="8" t="s">
        <v>19696</v>
      </c>
      <c r="AW265" s="8" t="s">
        <v>18154</v>
      </c>
      <c r="AX265" s="8" t="s">
        <v>18154</v>
      </c>
    </row>
    <row r="266" spans="1:50" x14ac:dyDescent="0.25">
      <c r="A266" s="4">
        <v>43991</v>
      </c>
      <c r="B266" s="2" t="s">
        <v>6</v>
      </c>
      <c r="C266" s="2" t="s">
        <v>18107</v>
      </c>
      <c r="D266" s="25">
        <v>6473</v>
      </c>
      <c r="E266" s="2"/>
      <c r="F266" s="2" t="s">
        <v>15453</v>
      </c>
      <c r="G266" s="2" t="s">
        <v>151</v>
      </c>
      <c r="H266" s="5">
        <v>0.12847222222222199</v>
      </c>
      <c r="I266" s="6">
        <v>0.48611111111111099</v>
      </c>
      <c r="J266" s="7" t="s">
        <v>18108</v>
      </c>
      <c r="K266" s="2" t="s">
        <v>163</v>
      </c>
      <c r="L266" s="2" t="s">
        <v>18107</v>
      </c>
      <c r="M266" s="2" t="s">
        <v>304</v>
      </c>
      <c r="N266" s="2" t="s">
        <v>18111</v>
      </c>
      <c r="O266" s="27" t="s">
        <v>335</v>
      </c>
      <c r="P266" s="27">
        <v>330</v>
      </c>
      <c r="Q266" s="27" t="s">
        <v>336</v>
      </c>
      <c r="R266" s="27" t="s">
        <v>3980</v>
      </c>
      <c r="S266" s="27" t="s">
        <v>2855</v>
      </c>
      <c r="T266" s="27" t="s">
        <v>10370</v>
      </c>
      <c r="U266" s="27" t="s">
        <v>7151</v>
      </c>
      <c r="V266" s="27" t="s">
        <v>359</v>
      </c>
      <c r="W266" s="27" t="s">
        <v>348</v>
      </c>
      <c r="X266" s="27" t="s">
        <v>25001</v>
      </c>
      <c r="Y266" s="28" t="s">
        <v>18154</v>
      </c>
      <c r="Z266" s="28">
        <v>1</v>
      </c>
      <c r="AA266" s="28" t="s">
        <v>18154</v>
      </c>
      <c r="AB266" s="28" t="s">
        <v>18154</v>
      </c>
      <c r="AC266" s="28" t="s">
        <v>18154</v>
      </c>
      <c r="AD266" s="28" t="s">
        <v>18154</v>
      </c>
      <c r="AE266" s="28" t="s">
        <v>18154</v>
      </c>
      <c r="AF266" s="28" t="s">
        <v>18154</v>
      </c>
      <c r="AG266" s="28" t="s">
        <v>18154</v>
      </c>
      <c r="AH266" s="28" t="s">
        <v>18154</v>
      </c>
      <c r="AI266" s="28" t="s">
        <v>18154</v>
      </c>
      <c r="AJ266" s="28" t="s">
        <v>18154</v>
      </c>
      <c r="AK266" s="28" t="s">
        <v>18154</v>
      </c>
      <c r="AL266" s="28" t="s">
        <v>18154</v>
      </c>
      <c r="AM266" s="28" t="s">
        <v>19130</v>
      </c>
      <c r="AN266" s="50" t="s">
        <v>19131</v>
      </c>
      <c r="AO266" s="28" t="s">
        <v>18154</v>
      </c>
      <c r="AP266" s="28" t="s">
        <v>19132</v>
      </c>
      <c r="AQ266" s="28">
        <v>524</v>
      </c>
      <c r="AR266" s="28" t="s">
        <v>163</v>
      </c>
      <c r="AS266" s="50">
        <v>43990</v>
      </c>
      <c r="AT266" s="8">
        <v>3</v>
      </c>
      <c r="AU266" s="8">
        <v>3</v>
      </c>
      <c r="AV266" s="8" t="s">
        <v>18283</v>
      </c>
      <c r="AW266" s="8" t="s">
        <v>18293</v>
      </c>
      <c r="AX266" s="8" t="s">
        <v>25001</v>
      </c>
    </row>
    <row r="267" spans="1:50" x14ac:dyDescent="0.25">
      <c r="A267" s="4">
        <v>43991</v>
      </c>
      <c r="B267" s="2" t="s">
        <v>6</v>
      </c>
      <c r="C267" s="2" t="s">
        <v>18107</v>
      </c>
      <c r="D267" s="25">
        <v>6153</v>
      </c>
      <c r="E267" s="2"/>
      <c r="F267" s="2" t="s">
        <v>15453</v>
      </c>
      <c r="G267" s="2" t="s">
        <v>11</v>
      </c>
      <c r="H267" s="5">
        <v>0.13541666666666699</v>
      </c>
      <c r="I267" s="6">
        <v>0.43402777777777801</v>
      </c>
      <c r="J267" s="7" t="s">
        <v>18108</v>
      </c>
      <c r="K267" s="2" t="s">
        <v>123</v>
      </c>
      <c r="L267" s="2" t="s">
        <v>18107</v>
      </c>
      <c r="M267" s="2" t="s">
        <v>13</v>
      </c>
      <c r="N267" s="2" t="s">
        <v>18114</v>
      </c>
      <c r="O267" s="27" t="s">
        <v>11907</v>
      </c>
      <c r="P267" s="27">
        <v>777</v>
      </c>
      <c r="Q267" s="27" t="s">
        <v>336</v>
      </c>
      <c r="R267" s="27" t="s">
        <v>7151</v>
      </c>
      <c r="S267" s="27" t="s">
        <v>359</v>
      </c>
      <c r="T267" s="27" t="s">
        <v>348</v>
      </c>
      <c r="U267" s="27" t="s">
        <v>4211</v>
      </c>
      <c r="V267" s="27" t="s">
        <v>2761</v>
      </c>
      <c r="W267" s="27" t="s">
        <v>350</v>
      </c>
      <c r="X267" s="27" t="s">
        <v>25026</v>
      </c>
      <c r="Y267" s="28" t="s">
        <v>18154</v>
      </c>
      <c r="Z267" s="28">
        <v>1</v>
      </c>
      <c r="AA267" s="28" t="s">
        <v>18154</v>
      </c>
      <c r="AB267" s="28" t="s">
        <v>18154</v>
      </c>
      <c r="AC267" s="28" t="s">
        <v>18154</v>
      </c>
      <c r="AD267" s="28" t="s">
        <v>18154</v>
      </c>
      <c r="AE267" s="28" t="s">
        <v>18154</v>
      </c>
      <c r="AF267" s="28" t="s">
        <v>18154</v>
      </c>
      <c r="AG267" s="28">
        <v>1</v>
      </c>
      <c r="AH267" s="28" t="s">
        <v>18154</v>
      </c>
      <c r="AI267" s="28" t="s">
        <v>18154</v>
      </c>
      <c r="AJ267" s="28" t="s">
        <v>18154</v>
      </c>
      <c r="AK267" s="28" t="s">
        <v>18154</v>
      </c>
      <c r="AL267" s="28" t="s">
        <v>18154</v>
      </c>
      <c r="AM267" s="28" t="s">
        <v>19154</v>
      </c>
      <c r="AN267" s="50" t="s">
        <v>19155</v>
      </c>
      <c r="AO267" s="28" t="s">
        <v>18159</v>
      </c>
      <c r="AP267" s="28" t="s">
        <v>19156</v>
      </c>
      <c r="AQ267" s="28">
        <v>619</v>
      </c>
      <c r="AR267" s="28" t="s">
        <v>11</v>
      </c>
      <c r="AS267" s="50">
        <v>43991</v>
      </c>
      <c r="AT267" s="8">
        <v>4</v>
      </c>
      <c r="AU267" s="8">
        <v>1</v>
      </c>
      <c r="AV267" s="8" t="s">
        <v>19704</v>
      </c>
      <c r="AW267" s="8" t="s">
        <v>18154</v>
      </c>
      <c r="AX267" s="8" t="s">
        <v>18154</v>
      </c>
    </row>
    <row r="268" spans="1:50" x14ac:dyDescent="0.25">
      <c r="A268" s="4">
        <v>43991</v>
      </c>
      <c r="B268" s="2" t="s">
        <v>6</v>
      </c>
      <c r="C268" s="2" t="s">
        <v>18107</v>
      </c>
      <c r="D268" s="25">
        <v>6103</v>
      </c>
      <c r="E268" s="2"/>
      <c r="F268" s="2" t="s">
        <v>15453</v>
      </c>
      <c r="G268" s="2" t="s">
        <v>35</v>
      </c>
      <c r="H268" s="5">
        <v>0.15277777777777801</v>
      </c>
      <c r="I268" s="6">
        <v>0.58680555555555602</v>
      </c>
      <c r="J268" s="7" t="s">
        <v>18108</v>
      </c>
      <c r="K268" s="2" t="s">
        <v>11</v>
      </c>
      <c r="L268" s="2" t="s">
        <v>18107</v>
      </c>
      <c r="M268" s="2" t="s">
        <v>13</v>
      </c>
      <c r="N268" s="2" t="s">
        <v>18114</v>
      </c>
      <c r="O268" s="27" t="s">
        <v>11907</v>
      </c>
      <c r="P268" s="27">
        <v>777</v>
      </c>
      <c r="Q268" s="27" t="s">
        <v>336</v>
      </c>
      <c r="R268" s="27" t="s">
        <v>2153</v>
      </c>
      <c r="S268" s="27" t="s">
        <v>1618</v>
      </c>
      <c r="T268" s="27" t="s">
        <v>349</v>
      </c>
      <c r="U268" s="27" t="s">
        <v>7151</v>
      </c>
      <c r="V268" s="27" t="s">
        <v>359</v>
      </c>
      <c r="W268" s="27" t="s">
        <v>348</v>
      </c>
      <c r="X268" s="27" t="s">
        <v>24945</v>
      </c>
      <c r="Y268" s="28" t="s">
        <v>18154</v>
      </c>
      <c r="Z268" s="28">
        <v>1</v>
      </c>
      <c r="AA268" s="28" t="s">
        <v>18154</v>
      </c>
      <c r="AB268" s="28" t="s">
        <v>18154</v>
      </c>
      <c r="AC268" s="28" t="s">
        <v>18154</v>
      </c>
      <c r="AD268" s="28" t="s">
        <v>18154</v>
      </c>
      <c r="AE268" s="28" t="s">
        <v>18154</v>
      </c>
      <c r="AF268" s="28" t="s">
        <v>18154</v>
      </c>
      <c r="AG268" s="28" t="s">
        <v>18154</v>
      </c>
      <c r="AH268" s="28" t="s">
        <v>18154</v>
      </c>
      <c r="AI268" s="28" t="s">
        <v>18154</v>
      </c>
      <c r="AJ268" s="28" t="s">
        <v>18154</v>
      </c>
      <c r="AK268" s="28" t="s">
        <v>18154</v>
      </c>
      <c r="AL268" s="28" t="s">
        <v>18154</v>
      </c>
      <c r="AM268" s="28" t="s">
        <v>19232</v>
      </c>
      <c r="AN268" s="50" t="s">
        <v>19233</v>
      </c>
      <c r="AO268" s="28" t="s">
        <v>18154</v>
      </c>
      <c r="AP268" s="28" t="s">
        <v>19234</v>
      </c>
      <c r="AQ268" s="28">
        <v>502</v>
      </c>
      <c r="AR268" s="28" t="s">
        <v>11</v>
      </c>
      <c r="AS268" s="50">
        <v>43990</v>
      </c>
      <c r="AT268" s="8">
        <v>2</v>
      </c>
      <c r="AU268" s="8">
        <v>2</v>
      </c>
      <c r="AV268" s="8" t="s">
        <v>20199</v>
      </c>
      <c r="AW268" s="8" t="s">
        <v>20200</v>
      </c>
      <c r="AX268" s="8" t="s">
        <v>24945</v>
      </c>
    </row>
    <row r="269" spans="1:50" x14ac:dyDescent="0.25">
      <c r="A269" s="4">
        <v>43991</v>
      </c>
      <c r="B269" s="2" t="s">
        <v>6</v>
      </c>
      <c r="C269" s="2" t="s">
        <v>18107</v>
      </c>
      <c r="D269" s="25">
        <v>6497</v>
      </c>
      <c r="E269" s="2"/>
      <c r="F269" s="2" t="s">
        <v>15453</v>
      </c>
      <c r="G269" s="2" t="s">
        <v>11</v>
      </c>
      <c r="H269" s="5">
        <v>0.15625</v>
      </c>
      <c r="I269" s="6">
        <v>0.29513888888888901</v>
      </c>
      <c r="J269" s="7" t="s">
        <v>18108</v>
      </c>
      <c r="K269" s="2" t="s">
        <v>305</v>
      </c>
      <c r="L269" s="2" t="s">
        <v>18107</v>
      </c>
      <c r="M269" s="2" t="s">
        <v>304</v>
      </c>
      <c r="N269" s="2" t="s">
        <v>18111</v>
      </c>
      <c r="O269" s="27" t="s">
        <v>335</v>
      </c>
      <c r="P269" s="27">
        <v>330</v>
      </c>
      <c r="Q269" s="27" t="s">
        <v>336</v>
      </c>
      <c r="R269" s="27" t="s">
        <v>7151</v>
      </c>
      <c r="S269" s="27" t="s">
        <v>359</v>
      </c>
      <c r="T269" s="27" t="s">
        <v>348</v>
      </c>
      <c r="U269" s="27" t="s">
        <v>10396</v>
      </c>
      <c r="V269" s="27" t="s">
        <v>1038</v>
      </c>
      <c r="W269" s="27" t="s">
        <v>18068</v>
      </c>
      <c r="X269" s="27" t="s">
        <v>19284</v>
      </c>
      <c r="Y269" s="28" t="s">
        <v>18154</v>
      </c>
      <c r="Z269" s="28">
        <v>1</v>
      </c>
      <c r="AA269" s="28" t="s">
        <v>18154</v>
      </c>
      <c r="AB269" s="28" t="s">
        <v>18154</v>
      </c>
      <c r="AC269" s="28" t="s">
        <v>18154</v>
      </c>
      <c r="AD269" s="28" t="s">
        <v>18154</v>
      </c>
      <c r="AE269" s="28" t="s">
        <v>18154</v>
      </c>
      <c r="AF269" s="28" t="s">
        <v>18154</v>
      </c>
      <c r="AG269" s="28">
        <v>1</v>
      </c>
      <c r="AH269" s="28" t="s">
        <v>18154</v>
      </c>
      <c r="AI269" s="28" t="s">
        <v>18154</v>
      </c>
      <c r="AJ269" s="28" t="s">
        <v>18154</v>
      </c>
      <c r="AK269" s="28" t="s">
        <v>18154</v>
      </c>
      <c r="AL269" s="28" t="s">
        <v>18154</v>
      </c>
      <c r="AM269" s="28" t="s">
        <v>19285</v>
      </c>
      <c r="AN269" s="50" t="s">
        <v>19286</v>
      </c>
      <c r="AO269" s="28" t="s">
        <v>18159</v>
      </c>
      <c r="AP269" s="28" t="s">
        <v>19287</v>
      </c>
      <c r="AQ269" s="28">
        <v>621</v>
      </c>
      <c r="AR269" s="28" t="s">
        <v>11</v>
      </c>
      <c r="AS269" s="50">
        <v>43991</v>
      </c>
      <c r="AT269" s="8">
        <v>2</v>
      </c>
      <c r="AU269" s="8">
        <v>1</v>
      </c>
      <c r="AV269" s="8" t="s">
        <v>18288</v>
      </c>
      <c r="AW269" s="8" t="s">
        <v>18154</v>
      </c>
      <c r="AX269" s="8" t="s">
        <v>18154</v>
      </c>
    </row>
    <row r="270" spans="1:50" x14ac:dyDescent="0.25">
      <c r="A270" s="4">
        <v>43991</v>
      </c>
      <c r="B270" s="2" t="s">
        <v>6</v>
      </c>
      <c r="C270" s="2" t="s">
        <v>18107</v>
      </c>
      <c r="D270" s="25">
        <v>6077</v>
      </c>
      <c r="E270" s="2"/>
      <c r="F270" s="2" t="s">
        <v>15453</v>
      </c>
      <c r="G270" s="2" t="s">
        <v>12</v>
      </c>
      <c r="H270" s="5">
        <v>0.163194444444444</v>
      </c>
      <c r="I270" s="6">
        <v>0.32291666666666702</v>
      </c>
      <c r="J270" s="7" t="s">
        <v>18108</v>
      </c>
      <c r="K270" s="2" t="s">
        <v>25</v>
      </c>
      <c r="L270" s="2" t="s">
        <v>18107</v>
      </c>
      <c r="M270" s="2" t="s">
        <v>13</v>
      </c>
      <c r="N270" s="2" t="s">
        <v>18114</v>
      </c>
      <c r="O270" s="27" t="s">
        <v>11907</v>
      </c>
      <c r="P270" s="27">
        <v>777</v>
      </c>
      <c r="Q270" s="27" t="s">
        <v>336</v>
      </c>
      <c r="R270" s="27" t="s">
        <v>4996</v>
      </c>
      <c r="S270" s="27" t="s">
        <v>18092</v>
      </c>
      <c r="T270" s="27" t="s">
        <v>18066</v>
      </c>
      <c r="U270" s="27" t="s">
        <v>415</v>
      </c>
      <c r="V270" s="27" t="s">
        <v>18092</v>
      </c>
      <c r="W270" s="27" t="s">
        <v>18066</v>
      </c>
      <c r="X270" s="27" t="s">
        <v>24997</v>
      </c>
      <c r="Y270" s="28" t="s">
        <v>18154</v>
      </c>
      <c r="Z270" s="28">
        <v>1</v>
      </c>
      <c r="AA270" s="28" t="s">
        <v>18154</v>
      </c>
      <c r="AB270" s="28" t="s">
        <v>18154</v>
      </c>
      <c r="AC270" s="28" t="s">
        <v>18154</v>
      </c>
      <c r="AD270" s="28" t="s">
        <v>18154</v>
      </c>
      <c r="AE270" s="28" t="s">
        <v>18154</v>
      </c>
      <c r="AF270" s="28">
        <v>1</v>
      </c>
      <c r="AG270" s="28" t="s">
        <v>18154</v>
      </c>
      <c r="AH270" s="28" t="s">
        <v>18154</v>
      </c>
      <c r="AI270" s="28" t="s">
        <v>18154</v>
      </c>
      <c r="AJ270" s="28" t="s">
        <v>18154</v>
      </c>
      <c r="AK270" s="28" t="s">
        <v>18154</v>
      </c>
      <c r="AL270" s="28" t="s">
        <v>18154</v>
      </c>
      <c r="AM270" s="28" t="s">
        <v>19365</v>
      </c>
      <c r="AN270" s="50" t="s">
        <v>19366</v>
      </c>
      <c r="AO270" s="28" t="s">
        <v>18154</v>
      </c>
      <c r="AP270" s="28" t="s">
        <v>19367</v>
      </c>
      <c r="AQ270" s="28">
        <v>483</v>
      </c>
      <c r="AR270" s="28" t="s">
        <v>11</v>
      </c>
      <c r="AS270" s="50">
        <v>43990</v>
      </c>
      <c r="AT270" s="8">
        <v>3</v>
      </c>
      <c r="AU270" s="8">
        <v>2</v>
      </c>
      <c r="AV270" s="8" t="s">
        <v>20448</v>
      </c>
      <c r="AW270" s="8" t="s">
        <v>18154</v>
      </c>
      <c r="AX270" s="8" t="s">
        <v>18154</v>
      </c>
    </row>
    <row r="271" spans="1:50" x14ac:dyDescent="0.25">
      <c r="A271" s="4">
        <v>43991</v>
      </c>
      <c r="B271" s="2" t="s">
        <v>6</v>
      </c>
      <c r="C271" s="2" t="s">
        <v>18107</v>
      </c>
      <c r="D271" s="25">
        <v>6089</v>
      </c>
      <c r="E271" s="2"/>
      <c r="F271" s="2" t="s">
        <v>15453</v>
      </c>
      <c r="G271" s="2" t="s">
        <v>12</v>
      </c>
      <c r="H271" s="5">
        <v>0.163194444444444</v>
      </c>
      <c r="I271" s="6">
        <v>0.28125</v>
      </c>
      <c r="J271" s="7" t="s">
        <v>18108</v>
      </c>
      <c r="K271" s="2" t="s">
        <v>15</v>
      </c>
      <c r="L271" s="2" t="s">
        <v>18107</v>
      </c>
      <c r="M271" s="2" t="s">
        <v>13</v>
      </c>
      <c r="N271" s="2" t="s">
        <v>18114</v>
      </c>
      <c r="O271" s="27" t="s">
        <v>11907</v>
      </c>
      <c r="P271" s="27">
        <v>777</v>
      </c>
      <c r="Q271" s="27" t="s">
        <v>336</v>
      </c>
      <c r="R271" s="27" t="s">
        <v>4996</v>
      </c>
      <c r="S271" s="27" t="s">
        <v>18092</v>
      </c>
      <c r="T271" s="27" t="s">
        <v>18066</v>
      </c>
      <c r="U271" s="27" t="s">
        <v>3212</v>
      </c>
      <c r="V271" s="27" t="s">
        <v>18092</v>
      </c>
      <c r="W271" s="27" t="s">
        <v>18066</v>
      </c>
      <c r="X271" s="27" t="s">
        <v>24998</v>
      </c>
      <c r="Y271" s="28" t="s">
        <v>18154</v>
      </c>
      <c r="Z271" s="28">
        <v>1</v>
      </c>
      <c r="AA271" s="28" t="s">
        <v>18154</v>
      </c>
      <c r="AB271" s="28" t="s">
        <v>18154</v>
      </c>
      <c r="AC271" s="28" t="s">
        <v>18154</v>
      </c>
      <c r="AD271" s="28" t="s">
        <v>18154</v>
      </c>
      <c r="AE271" s="28" t="s">
        <v>18154</v>
      </c>
      <c r="AF271" s="28">
        <v>1</v>
      </c>
      <c r="AG271" s="28" t="s">
        <v>18154</v>
      </c>
      <c r="AH271" s="28" t="s">
        <v>18154</v>
      </c>
      <c r="AI271" s="28" t="s">
        <v>18154</v>
      </c>
      <c r="AJ271" s="28" t="s">
        <v>18154</v>
      </c>
      <c r="AK271" s="28" t="s">
        <v>18154</v>
      </c>
      <c r="AL271" s="28" t="s">
        <v>18154</v>
      </c>
      <c r="AM271" s="28" t="s">
        <v>19384</v>
      </c>
      <c r="AN271" s="50" t="s">
        <v>19385</v>
      </c>
      <c r="AO271" s="28" t="s">
        <v>18154</v>
      </c>
      <c r="AP271" s="28" t="s">
        <v>19386</v>
      </c>
      <c r="AQ271" s="28">
        <v>484</v>
      </c>
      <c r="AR271" s="28" t="s">
        <v>11</v>
      </c>
      <c r="AS271" s="50">
        <v>43990</v>
      </c>
      <c r="AT271" s="8">
        <v>3</v>
      </c>
      <c r="AU271" s="8">
        <v>2</v>
      </c>
      <c r="AV271" s="8" t="s">
        <v>20450</v>
      </c>
      <c r="AW271" s="8" t="s">
        <v>18154</v>
      </c>
      <c r="AX271" s="8" t="s">
        <v>18154</v>
      </c>
    </row>
    <row r="272" spans="1:50" x14ac:dyDescent="0.25">
      <c r="A272" s="4">
        <v>43991</v>
      </c>
      <c r="B272" s="2" t="s">
        <v>6</v>
      </c>
      <c r="C272" s="2" t="s">
        <v>18107</v>
      </c>
      <c r="D272" s="25">
        <v>6236</v>
      </c>
      <c r="E272" s="2"/>
      <c r="F272" s="2" t="s">
        <v>15453</v>
      </c>
      <c r="G272" s="2" t="s">
        <v>163</v>
      </c>
      <c r="H272" s="5">
        <v>0.180555555555556</v>
      </c>
      <c r="I272" s="6">
        <v>0.4375</v>
      </c>
      <c r="J272" s="7" t="s">
        <v>18108</v>
      </c>
      <c r="K272" s="2" t="s">
        <v>155</v>
      </c>
      <c r="L272" s="2" t="s">
        <v>18109</v>
      </c>
      <c r="M272" s="2" t="s">
        <v>314</v>
      </c>
      <c r="N272" s="2" t="s">
        <v>18111</v>
      </c>
      <c r="O272" s="27" t="s">
        <v>335</v>
      </c>
      <c r="P272" s="27">
        <v>747</v>
      </c>
      <c r="Q272" s="27" t="s">
        <v>336</v>
      </c>
      <c r="R272" s="27" t="s">
        <v>7151</v>
      </c>
      <c r="S272" s="27" t="s">
        <v>359</v>
      </c>
      <c r="T272" s="27" t="s">
        <v>348</v>
      </c>
      <c r="U272" s="27" t="s">
        <v>2364</v>
      </c>
      <c r="V272" s="27" t="s">
        <v>741</v>
      </c>
      <c r="W272" s="27" t="s">
        <v>10370</v>
      </c>
      <c r="X272" s="27" t="s">
        <v>18210</v>
      </c>
      <c r="Y272" s="28" t="s">
        <v>18154</v>
      </c>
      <c r="Z272" s="28">
        <v>1</v>
      </c>
      <c r="AA272" s="28" t="s">
        <v>18154</v>
      </c>
      <c r="AB272" s="28" t="s">
        <v>18154</v>
      </c>
      <c r="AC272" s="28" t="s">
        <v>18154</v>
      </c>
      <c r="AD272" s="28" t="s">
        <v>18154</v>
      </c>
      <c r="AE272" s="28" t="s">
        <v>18154</v>
      </c>
      <c r="AF272" s="28" t="s">
        <v>18154</v>
      </c>
      <c r="AG272" s="28">
        <v>1</v>
      </c>
      <c r="AH272" s="28" t="s">
        <v>18154</v>
      </c>
      <c r="AI272" s="28" t="s">
        <v>18154</v>
      </c>
      <c r="AJ272" s="28" t="s">
        <v>18154</v>
      </c>
      <c r="AK272" s="28" t="s">
        <v>18154</v>
      </c>
      <c r="AL272" s="28" t="s">
        <v>18154</v>
      </c>
      <c r="AM272" s="28" t="s">
        <v>19515</v>
      </c>
      <c r="AN272" s="50" t="s">
        <v>19516</v>
      </c>
      <c r="AO272" s="28" t="s">
        <v>18159</v>
      </c>
      <c r="AP272" s="28" t="s">
        <v>19517</v>
      </c>
      <c r="AQ272" s="28">
        <v>624</v>
      </c>
      <c r="AR272" s="28" t="s">
        <v>163</v>
      </c>
      <c r="AS272" s="50">
        <v>43991</v>
      </c>
      <c r="AT272" s="8">
        <v>2</v>
      </c>
      <c r="AU272" s="8">
        <v>1</v>
      </c>
      <c r="AV272" s="8" t="s">
        <v>19717</v>
      </c>
      <c r="AW272" s="8" t="s">
        <v>18154</v>
      </c>
      <c r="AX272" s="8" t="s">
        <v>18154</v>
      </c>
    </row>
    <row r="273" spans="1:50" x14ac:dyDescent="0.25">
      <c r="A273" s="4">
        <v>43991</v>
      </c>
      <c r="B273" s="2" t="s">
        <v>6</v>
      </c>
      <c r="C273" s="2" t="s">
        <v>18107</v>
      </c>
      <c r="D273" s="25">
        <v>6269</v>
      </c>
      <c r="E273" s="2"/>
      <c r="F273" s="2" t="s">
        <v>15453</v>
      </c>
      <c r="G273" s="2" t="s">
        <v>86</v>
      </c>
      <c r="H273" s="5">
        <v>0.1875</v>
      </c>
      <c r="I273" s="6">
        <v>0.42013888888888901</v>
      </c>
      <c r="J273" s="7" t="s">
        <v>18108</v>
      </c>
      <c r="K273" s="2" t="s">
        <v>163</v>
      </c>
      <c r="L273" s="2" t="s">
        <v>18107</v>
      </c>
      <c r="M273" s="2" t="s">
        <v>304</v>
      </c>
      <c r="N273" s="2" t="s">
        <v>18111</v>
      </c>
      <c r="O273" s="27" t="s">
        <v>335</v>
      </c>
      <c r="P273" s="27">
        <v>330</v>
      </c>
      <c r="Q273" s="27" t="s">
        <v>336</v>
      </c>
      <c r="R273" s="27" t="s">
        <v>5358</v>
      </c>
      <c r="S273" s="27" t="s">
        <v>5360</v>
      </c>
      <c r="T273" s="27" t="s">
        <v>349</v>
      </c>
      <c r="U273" s="27" t="s">
        <v>7151</v>
      </c>
      <c r="V273" s="27" t="s">
        <v>359</v>
      </c>
      <c r="W273" s="27" t="s">
        <v>348</v>
      </c>
      <c r="X273" s="27" t="s">
        <v>18180</v>
      </c>
      <c r="Y273" s="28" t="s">
        <v>18154</v>
      </c>
      <c r="Z273" s="28">
        <v>1</v>
      </c>
      <c r="AA273" s="28" t="s">
        <v>18154</v>
      </c>
      <c r="AB273" s="28" t="s">
        <v>18154</v>
      </c>
      <c r="AC273" s="28" t="s">
        <v>18154</v>
      </c>
      <c r="AD273" s="28" t="s">
        <v>18154</v>
      </c>
      <c r="AE273" s="28" t="s">
        <v>18154</v>
      </c>
      <c r="AF273" s="28" t="s">
        <v>18154</v>
      </c>
      <c r="AG273" s="28" t="s">
        <v>18154</v>
      </c>
      <c r="AH273" s="28" t="s">
        <v>18154</v>
      </c>
      <c r="AI273" s="28" t="s">
        <v>18154</v>
      </c>
      <c r="AJ273" s="28" t="s">
        <v>18154</v>
      </c>
      <c r="AK273" s="28" t="s">
        <v>18154</v>
      </c>
      <c r="AL273" s="28" t="s">
        <v>18154</v>
      </c>
      <c r="AM273" s="28" t="s">
        <v>19556</v>
      </c>
      <c r="AN273" s="50" t="s">
        <v>19557</v>
      </c>
      <c r="AO273" s="28" t="s">
        <v>18154</v>
      </c>
      <c r="AP273" s="28" t="s">
        <v>19558</v>
      </c>
      <c r="AQ273" s="28">
        <v>349</v>
      </c>
      <c r="AR273" s="28" t="s">
        <v>163</v>
      </c>
      <c r="AS273" s="50">
        <v>43990</v>
      </c>
      <c r="AT273" s="8">
        <v>4</v>
      </c>
      <c r="AU273" s="8">
        <v>4</v>
      </c>
      <c r="AV273" s="8" t="s">
        <v>25027</v>
      </c>
      <c r="AW273" s="8" t="s">
        <v>25028</v>
      </c>
      <c r="AX273" s="8" t="s">
        <v>18180</v>
      </c>
    </row>
    <row r="274" spans="1:50" x14ac:dyDescent="0.25">
      <c r="A274" s="4">
        <v>43991</v>
      </c>
      <c r="B274" s="2" t="s">
        <v>6</v>
      </c>
      <c r="C274" s="2" t="s">
        <v>18107</v>
      </c>
      <c r="D274" s="25">
        <v>6139</v>
      </c>
      <c r="E274" s="2"/>
      <c r="F274" s="2" t="s">
        <v>15453</v>
      </c>
      <c r="G274" s="2" t="s">
        <v>11</v>
      </c>
      <c r="H274" s="5">
        <v>0.19791666666666699</v>
      </c>
      <c r="I274" s="6">
        <v>0.36805555555555602</v>
      </c>
      <c r="J274" s="7" t="s">
        <v>18108</v>
      </c>
      <c r="K274" s="2" t="s">
        <v>258</v>
      </c>
      <c r="L274" s="2" t="s">
        <v>18107</v>
      </c>
      <c r="M274" s="2" t="s">
        <v>13</v>
      </c>
      <c r="N274" s="2" t="s">
        <v>18114</v>
      </c>
      <c r="O274" s="27" t="s">
        <v>11907</v>
      </c>
      <c r="P274" s="27">
        <v>777</v>
      </c>
      <c r="Q274" s="27" t="s">
        <v>336</v>
      </c>
      <c r="R274" s="27" t="s">
        <v>7151</v>
      </c>
      <c r="S274" s="27" t="s">
        <v>359</v>
      </c>
      <c r="T274" s="27" t="s">
        <v>348</v>
      </c>
      <c r="U274" s="27" t="s">
        <v>2433</v>
      </c>
      <c r="V274" s="27" t="s">
        <v>18095</v>
      </c>
      <c r="W274" s="27" t="s">
        <v>18067</v>
      </c>
      <c r="X274" s="27" t="s">
        <v>19627</v>
      </c>
      <c r="Y274" s="28" t="s">
        <v>18154</v>
      </c>
      <c r="Z274" s="28">
        <v>1</v>
      </c>
      <c r="AA274" s="28" t="s">
        <v>18154</v>
      </c>
      <c r="AB274" s="28" t="s">
        <v>18154</v>
      </c>
      <c r="AC274" s="28" t="s">
        <v>18154</v>
      </c>
      <c r="AD274" s="28" t="s">
        <v>18154</v>
      </c>
      <c r="AE274" s="28" t="s">
        <v>18154</v>
      </c>
      <c r="AF274" s="28" t="s">
        <v>18154</v>
      </c>
      <c r="AG274" s="28">
        <v>1</v>
      </c>
      <c r="AH274" s="28" t="s">
        <v>18154</v>
      </c>
      <c r="AI274" s="28" t="s">
        <v>18154</v>
      </c>
      <c r="AJ274" s="28" t="s">
        <v>18154</v>
      </c>
      <c r="AK274" s="28" t="s">
        <v>18154</v>
      </c>
      <c r="AL274" s="28" t="s">
        <v>18154</v>
      </c>
      <c r="AM274" s="28" t="s">
        <v>19654</v>
      </c>
      <c r="AN274" s="50" t="s">
        <v>19655</v>
      </c>
      <c r="AO274" s="28" t="s">
        <v>18159</v>
      </c>
      <c r="AP274" s="28" t="s">
        <v>19656</v>
      </c>
      <c r="AQ274" s="28">
        <v>626</v>
      </c>
      <c r="AR274" s="28" t="s">
        <v>11</v>
      </c>
      <c r="AS274" s="50">
        <v>43991</v>
      </c>
      <c r="AT274" s="8">
        <v>2</v>
      </c>
      <c r="AU274" s="8">
        <v>1</v>
      </c>
      <c r="AV274" s="8" t="s">
        <v>19718</v>
      </c>
      <c r="AW274" s="8" t="s">
        <v>18154</v>
      </c>
      <c r="AX274" s="8" t="s">
        <v>18154</v>
      </c>
    </row>
    <row r="275" spans="1:50" x14ac:dyDescent="0.25">
      <c r="A275" s="4">
        <v>43991</v>
      </c>
      <c r="B275" s="2" t="s">
        <v>6</v>
      </c>
      <c r="C275" s="2" t="s">
        <v>18107</v>
      </c>
      <c r="D275" s="25">
        <v>123</v>
      </c>
      <c r="E275" s="2"/>
      <c r="F275" s="2" t="s">
        <v>15453</v>
      </c>
      <c r="G275" s="2" t="s">
        <v>22</v>
      </c>
      <c r="H275" s="5">
        <v>0.225694444444444</v>
      </c>
      <c r="I275" s="6">
        <v>0.52083333333333304</v>
      </c>
      <c r="J275" s="7" t="s">
        <v>18108</v>
      </c>
      <c r="K275" s="2" t="s">
        <v>86</v>
      </c>
      <c r="L275" s="2" t="s">
        <v>18107</v>
      </c>
      <c r="M275" s="2" t="s">
        <v>13</v>
      </c>
      <c r="N275" s="2" t="s">
        <v>18114</v>
      </c>
      <c r="O275" s="27" t="s">
        <v>11907</v>
      </c>
      <c r="P275" s="27">
        <v>777</v>
      </c>
      <c r="Q275" s="27" t="s">
        <v>336</v>
      </c>
      <c r="R275" s="27" t="s">
        <v>15272</v>
      </c>
      <c r="S275" s="27" t="s">
        <v>18104</v>
      </c>
      <c r="T275" s="27" t="s">
        <v>349</v>
      </c>
      <c r="U275" s="27" t="s">
        <v>5358</v>
      </c>
      <c r="V275" s="27" t="s">
        <v>5360</v>
      </c>
      <c r="W275" s="27" t="s">
        <v>349</v>
      </c>
      <c r="X275" s="27" t="s">
        <v>25000</v>
      </c>
      <c r="Y275" s="28" t="s">
        <v>18154</v>
      </c>
      <c r="Z275" s="28">
        <v>1</v>
      </c>
      <c r="AA275" s="28" t="s">
        <v>18154</v>
      </c>
      <c r="AB275" s="28" t="s">
        <v>18154</v>
      </c>
      <c r="AC275" s="28" t="s">
        <v>18154</v>
      </c>
      <c r="AD275" s="28" t="s">
        <v>18154</v>
      </c>
      <c r="AE275" s="28" t="s">
        <v>18154</v>
      </c>
      <c r="AF275" s="28" t="s">
        <v>18154</v>
      </c>
      <c r="AG275" s="28" t="s">
        <v>18154</v>
      </c>
      <c r="AH275" s="28" t="s">
        <v>18154</v>
      </c>
      <c r="AI275" s="28" t="s">
        <v>18154</v>
      </c>
      <c r="AJ275" s="28" t="s">
        <v>18154</v>
      </c>
      <c r="AK275" s="28" t="s">
        <v>18154</v>
      </c>
      <c r="AL275" s="28" t="s">
        <v>18154</v>
      </c>
      <c r="AM275" s="28" t="s">
        <v>19814</v>
      </c>
      <c r="AN275" s="50" t="s">
        <v>19815</v>
      </c>
      <c r="AO275" s="28" t="s">
        <v>18154</v>
      </c>
      <c r="AP275" s="28" t="s">
        <v>19816</v>
      </c>
      <c r="AQ275" s="28">
        <v>522</v>
      </c>
      <c r="AR275" s="28" t="s">
        <v>11</v>
      </c>
      <c r="AS275" s="50">
        <v>43990</v>
      </c>
      <c r="AT275" s="8">
        <v>4</v>
      </c>
      <c r="AU275" s="8">
        <v>3</v>
      </c>
      <c r="AV275" s="8" t="s">
        <v>24048</v>
      </c>
      <c r="AW275" s="8" t="s">
        <v>18154</v>
      </c>
      <c r="AX275" s="8" t="s">
        <v>18154</v>
      </c>
    </row>
    <row r="276" spans="1:50" x14ac:dyDescent="0.25">
      <c r="A276" s="4">
        <v>43991</v>
      </c>
      <c r="B276" s="2" t="s">
        <v>6</v>
      </c>
      <c r="C276" s="2" t="s">
        <v>18107</v>
      </c>
      <c r="D276" s="25">
        <v>6507</v>
      </c>
      <c r="E276" s="2"/>
      <c r="F276" s="2" t="s">
        <v>15453</v>
      </c>
      <c r="G276" s="2" t="s">
        <v>163</v>
      </c>
      <c r="H276" s="5">
        <v>0.23263888888888901</v>
      </c>
      <c r="I276" s="6">
        <v>0.53125</v>
      </c>
      <c r="J276" s="7" t="s">
        <v>18108</v>
      </c>
      <c r="K276" s="2" t="s">
        <v>111</v>
      </c>
      <c r="L276" s="2" t="s">
        <v>18107</v>
      </c>
      <c r="M276" s="2" t="s">
        <v>304</v>
      </c>
      <c r="N276" s="2" t="s">
        <v>18111</v>
      </c>
      <c r="O276" s="27" t="s">
        <v>335</v>
      </c>
      <c r="P276" s="27">
        <v>330</v>
      </c>
      <c r="Q276" s="27" t="s">
        <v>336</v>
      </c>
      <c r="R276" s="27" t="s">
        <v>7151</v>
      </c>
      <c r="S276" s="27" t="s">
        <v>359</v>
      </c>
      <c r="T276" s="27" t="s">
        <v>348</v>
      </c>
      <c r="U276" s="27" t="s">
        <v>3379</v>
      </c>
      <c r="V276" s="27" t="s">
        <v>2152</v>
      </c>
      <c r="W276" s="27" t="s">
        <v>350</v>
      </c>
      <c r="X276" s="27" t="s">
        <v>19875</v>
      </c>
      <c r="Y276" s="28" t="s">
        <v>18154</v>
      </c>
      <c r="Z276" s="28">
        <v>1</v>
      </c>
      <c r="AA276" s="28" t="s">
        <v>18154</v>
      </c>
      <c r="AB276" s="28" t="s">
        <v>18154</v>
      </c>
      <c r="AC276" s="28" t="s">
        <v>18154</v>
      </c>
      <c r="AD276" s="28" t="s">
        <v>18154</v>
      </c>
      <c r="AE276" s="28" t="s">
        <v>18154</v>
      </c>
      <c r="AF276" s="28" t="s">
        <v>18154</v>
      </c>
      <c r="AG276" s="28">
        <v>1</v>
      </c>
      <c r="AH276" s="28" t="s">
        <v>18154</v>
      </c>
      <c r="AI276" s="28" t="s">
        <v>18154</v>
      </c>
      <c r="AJ276" s="28" t="s">
        <v>18154</v>
      </c>
      <c r="AK276" s="28" t="s">
        <v>18154</v>
      </c>
      <c r="AL276" s="28" t="s">
        <v>18154</v>
      </c>
      <c r="AM276" s="28" t="s">
        <v>19876</v>
      </c>
      <c r="AN276" s="50" t="s">
        <v>19877</v>
      </c>
      <c r="AO276" s="28" t="s">
        <v>18159</v>
      </c>
      <c r="AP276" s="28" t="s">
        <v>19878</v>
      </c>
      <c r="AQ276" s="28">
        <v>628</v>
      </c>
      <c r="AR276" s="28" t="s">
        <v>163</v>
      </c>
      <c r="AS276" s="50">
        <v>43991</v>
      </c>
      <c r="AT276" s="8">
        <v>3</v>
      </c>
      <c r="AU276" s="8">
        <v>1</v>
      </c>
      <c r="AV276" s="8" t="s">
        <v>19719</v>
      </c>
      <c r="AW276" s="8" t="s">
        <v>18154</v>
      </c>
      <c r="AX276" s="8" t="s">
        <v>18154</v>
      </c>
    </row>
    <row r="277" spans="1:50" x14ac:dyDescent="0.25">
      <c r="A277" s="4">
        <v>43991</v>
      </c>
      <c r="B277" s="2" t="s">
        <v>6</v>
      </c>
      <c r="C277" s="2" t="s">
        <v>18107</v>
      </c>
      <c r="D277" s="25">
        <v>6514</v>
      </c>
      <c r="E277" s="2"/>
      <c r="F277" s="2" t="s">
        <v>15453</v>
      </c>
      <c r="G277" s="2" t="s">
        <v>163</v>
      </c>
      <c r="H277" s="5">
        <v>0.23263888888888901</v>
      </c>
      <c r="I277" s="6">
        <v>0.51041666666666696</v>
      </c>
      <c r="J277" s="7" t="s">
        <v>18108</v>
      </c>
      <c r="K277" s="2" t="s">
        <v>133</v>
      </c>
      <c r="L277" s="2" t="s">
        <v>18107</v>
      </c>
      <c r="M277" s="2" t="s">
        <v>308</v>
      </c>
      <c r="N277" s="2" t="s">
        <v>18111</v>
      </c>
      <c r="O277" s="27" t="s">
        <v>335</v>
      </c>
      <c r="P277" s="27">
        <v>777</v>
      </c>
      <c r="Q277" s="27" t="s">
        <v>336</v>
      </c>
      <c r="R277" s="27" t="s">
        <v>7151</v>
      </c>
      <c r="S277" s="27" t="s">
        <v>359</v>
      </c>
      <c r="T277" s="27" t="s">
        <v>348</v>
      </c>
      <c r="U277" s="27" t="s">
        <v>9175</v>
      </c>
      <c r="V277" s="27" t="s">
        <v>507</v>
      </c>
      <c r="W277" s="27" t="s">
        <v>350</v>
      </c>
      <c r="X277" s="27" t="s">
        <v>19879</v>
      </c>
      <c r="Y277" s="28" t="s">
        <v>18154</v>
      </c>
      <c r="Z277" s="28">
        <v>1</v>
      </c>
      <c r="AA277" s="28" t="s">
        <v>18154</v>
      </c>
      <c r="AB277" s="28" t="s">
        <v>18154</v>
      </c>
      <c r="AC277" s="28" t="s">
        <v>18154</v>
      </c>
      <c r="AD277" s="28" t="s">
        <v>18154</v>
      </c>
      <c r="AE277" s="28" t="s">
        <v>18154</v>
      </c>
      <c r="AF277" s="28" t="s">
        <v>18154</v>
      </c>
      <c r="AG277" s="28">
        <v>1</v>
      </c>
      <c r="AH277" s="28" t="s">
        <v>18154</v>
      </c>
      <c r="AI277" s="28" t="s">
        <v>18154</v>
      </c>
      <c r="AJ277" s="28" t="s">
        <v>18154</v>
      </c>
      <c r="AK277" s="28" t="s">
        <v>18154</v>
      </c>
      <c r="AL277" s="28" t="s">
        <v>18154</v>
      </c>
      <c r="AM277" s="28" t="s">
        <v>19880</v>
      </c>
      <c r="AN277" s="50" t="s">
        <v>19881</v>
      </c>
      <c r="AO277" s="28" t="s">
        <v>18159</v>
      </c>
      <c r="AP277" s="28" t="s">
        <v>19882</v>
      </c>
      <c r="AQ277" s="28">
        <v>629</v>
      </c>
      <c r="AR277" s="28" t="s">
        <v>163</v>
      </c>
      <c r="AS277" s="50">
        <v>43991</v>
      </c>
      <c r="AT277" s="8">
        <v>3</v>
      </c>
      <c r="AU277" s="8">
        <v>1</v>
      </c>
      <c r="AV277" s="8" t="s">
        <v>18291</v>
      </c>
      <c r="AW277" s="8" t="s">
        <v>18154</v>
      </c>
      <c r="AX277" s="8" t="s">
        <v>18154</v>
      </c>
    </row>
    <row r="278" spans="1:50" x14ac:dyDescent="0.25">
      <c r="A278" s="4">
        <v>43991</v>
      </c>
      <c r="B278" s="2" t="s">
        <v>6</v>
      </c>
      <c r="C278" s="2" t="s">
        <v>18107</v>
      </c>
      <c r="D278" s="25">
        <v>6062</v>
      </c>
      <c r="E278" s="2"/>
      <c r="F278" s="2" t="s">
        <v>15453</v>
      </c>
      <c r="G278" s="2" t="s">
        <v>165</v>
      </c>
      <c r="H278" s="5">
        <v>0.23611111111111099</v>
      </c>
      <c r="I278" s="6">
        <v>0.55902777777777801</v>
      </c>
      <c r="J278" s="7" t="s">
        <v>18108</v>
      </c>
      <c r="K278" s="2" t="s">
        <v>319</v>
      </c>
      <c r="L278" s="2" t="s">
        <v>18107</v>
      </c>
      <c r="M278" s="2" t="s">
        <v>13</v>
      </c>
      <c r="N278" s="2" t="s">
        <v>18114</v>
      </c>
      <c r="O278" s="27" t="s">
        <v>11907</v>
      </c>
      <c r="P278" s="27">
        <v>777</v>
      </c>
      <c r="Q278" s="27" t="s">
        <v>336</v>
      </c>
      <c r="R278" s="27" t="s">
        <v>1599</v>
      </c>
      <c r="S278" s="27" t="s">
        <v>1599</v>
      </c>
      <c r="T278" s="27" t="s">
        <v>10370</v>
      </c>
      <c r="U278" s="27" t="s">
        <v>12398</v>
      </c>
      <c r="V278" s="27" t="s">
        <v>1670</v>
      </c>
      <c r="W278" s="27" t="s">
        <v>349</v>
      </c>
      <c r="X278" s="27" t="s">
        <v>25020</v>
      </c>
      <c r="Y278" s="28" t="s">
        <v>18154</v>
      </c>
      <c r="Z278" s="28">
        <v>1</v>
      </c>
      <c r="AA278" s="28" t="s">
        <v>18154</v>
      </c>
      <c r="AB278" s="28" t="s">
        <v>18154</v>
      </c>
      <c r="AC278" s="28" t="s">
        <v>18154</v>
      </c>
      <c r="AD278" s="28" t="s">
        <v>18154</v>
      </c>
      <c r="AE278" s="28" t="s">
        <v>18154</v>
      </c>
      <c r="AF278" s="28">
        <v>1</v>
      </c>
      <c r="AG278" s="28" t="s">
        <v>18154</v>
      </c>
      <c r="AH278" s="28" t="s">
        <v>18154</v>
      </c>
      <c r="AI278" s="28" t="s">
        <v>18154</v>
      </c>
      <c r="AJ278" s="28" t="s">
        <v>18154</v>
      </c>
      <c r="AK278" s="28" t="s">
        <v>18154</v>
      </c>
      <c r="AL278" s="28" t="s">
        <v>18154</v>
      </c>
      <c r="AM278" s="28" t="s">
        <v>19892</v>
      </c>
      <c r="AN278" s="50" t="s">
        <v>19893</v>
      </c>
      <c r="AO278" s="28" t="s">
        <v>18154</v>
      </c>
      <c r="AP278" s="28" t="s">
        <v>19894</v>
      </c>
      <c r="AQ278" s="28">
        <v>602</v>
      </c>
      <c r="AR278" s="28" t="s">
        <v>11</v>
      </c>
      <c r="AS278" s="50">
        <v>43990</v>
      </c>
      <c r="AT278" s="8">
        <v>3</v>
      </c>
      <c r="AU278" s="8">
        <v>2</v>
      </c>
      <c r="AV278" s="8" t="s">
        <v>21139</v>
      </c>
      <c r="AW278" s="8" t="s">
        <v>18154</v>
      </c>
      <c r="AX278" s="8" t="s">
        <v>18154</v>
      </c>
    </row>
    <row r="279" spans="1:50" x14ac:dyDescent="0.25">
      <c r="A279" s="4">
        <v>43991</v>
      </c>
      <c r="B279" s="2" t="s">
        <v>6</v>
      </c>
      <c r="C279" s="2" t="s">
        <v>18107</v>
      </c>
      <c r="D279" s="25">
        <v>6174</v>
      </c>
      <c r="E279" s="2"/>
      <c r="F279" s="2" t="s">
        <v>15453</v>
      </c>
      <c r="G279" s="2" t="s">
        <v>86</v>
      </c>
      <c r="H279" s="5">
        <v>0.23958333333333301</v>
      </c>
      <c r="I279" s="6">
        <v>0.43055555555555602</v>
      </c>
      <c r="J279" s="7" t="s">
        <v>18108</v>
      </c>
      <c r="K279" s="2" t="s">
        <v>21</v>
      </c>
      <c r="L279" s="2" t="s">
        <v>18107</v>
      </c>
      <c r="M279" s="2" t="s">
        <v>13</v>
      </c>
      <c r="N279" s="2" t="s">
        <v>18114</v>
      </c>
      <c r="O279" s="27" t="s">
        <v>11907</v>
      </c>
      <c r="P279" s="27">
        <v>777</v>
      </c>
      <c r="Q279" s="27" t="s">
        <v>336</v>
      </c>
      <c r="R279" s="27" t="s">
        <v>5358</v>
      </c>
      <c r="S279" s="27" t="s">
        <v>5360</v>
      </c>
      <c r="T279" s="27" t="s">
        <v>349</v>
      </c>
      <c r="U279" s="27" t="s">
        <v>10789</v>
      </c>
      <c r="V279" s="27" t="s">
        <v>429</v>
      </c>
      <c r="W279" s="27" t="s">
        <v>349</v>
      </c>
      <c r="X279" s="27" t="s">
        <v>25022</v>
      </c>
      <c r="Y279" s="28" t="s">
        <v>18154</v>
      </c>
      <c r="Z279" s="28" t="s">
        <v>18154</v>
      </c>
      <c r="AA279" s="28" t="s">
        <v>18154</v>
      </c>
      <c r="AB279" s="28" t="s">
        <v>18154</v>
      </c>
      <c r="AC279" s="28" t="s">
        <v>18154</v>
      </c>
      <c r="AD279" s="28" t="s">
        <v>18154</v>
      </c>
      <c r="AE279" s="28" t="s">
        <v>18154</v>
      </c>
      <c r="AF279" s="28" t="s">
        <v>18154</v>
      </c>
      <c r="AG279" s="28">
        <v>1</v>
      </c>
      <c r="AH279" s="28" t="s">
        <v>18154</v>
      </c>
      <c r="AI279" s="28" t="s">
        <v>18154</v>
      </c>
      <c r="AJ279" s="28" t="s">
        <v>18154</v>
      </c>
      <c r="AK279" s="28" t="s">
        <v>18154</v>
      </c>
      <c r="AL279" s="28" t="s">
        <v>18154</v>
      </c>
      <c r="AM279" s="28" t="s">
        <v>19947</v>
      </c>
      <c r="AN279" s="50" t="s">
        <v>19948</v>
      </c>
      <c r="AO279" s="28" t="s">
        <v>18154</v>
      </c>
      <c r="AP279" s="28" t="s">
        <v>19949</v>
      </c>
      <c r="AQ279" s="28">
        <v>605</v>
      </c>
      <c r="AR279" s="28" t="s">
        <v>11</v>
      </c>
      <c r="AS279" s="50">
        <v>43991</v>
      </c>
      <c r="AT279" s="8">
        <v>6</v>
      </c>
      <c r="AU279" s="8">
        <v>2</v>
      </c>
      <c r="AV279" s="8" t="s">
        <v>18309</v>
      </c>
      <c r="AW279" s="8" t="s">
        <v>18154</v>
      </c>
      <c r="AX279" s="8" t="s">
        <v>18154</v>
      </c>
    </row>
    <row r="280" spans="1:50" x14ac:dyDescent="0.25">
      <c r="A280" s="4">
        <v>43991</v>
      </c>
      <c r="B280" s="2" t="s">
        <v>6</v>
      </c>
      <c r="C280" s="2" t="s">
        <v>18107</v>
      </c>
      <c r="D280" s="25">
        <v>6376</v>
      </c>
      <c r="E280" s="2"/>
      <c r="F280" s="2" t="s">
        <v>15453</v>
      </c>
      <c r="G280" s="2" t="s">
        <v>162</v>
      </c>
      <c r="H280" s="5">
        <v>0.23958333333333301</v>
      </c>
      <c r="I280" s="6">
        <v>0.30902777777777801</v>
      </c>
      <c r="J280" s="7" t="s">
        <v>18108</v>
      </c>
      <c r="K280" s="2" t="s">
        <v>313</v>
      </c>
      <c r="L280" s="2" t="s">
        <v>18107</v>
      </c>
      <c r="M280" s="2" t="s">
        <v>308</v>
      </c>
      <c r="N280" s="2" t="s">
        <v>18111</v>
      </c>
      <c r="O280" s="27" t="s">
        <v>335</v>
      </c>
      <c r="P280" s="27">
        <v>777</v>
      </c>
      <c r="Q280" s="27" t="s">
        <v>336</v>
      </c>
      <c r="R280" s="27" t="s">
        <v>636</v>
      </c>
      <c r="S280" s="27" t="s">
        <v>636</v>
      </c>
      <c r="T280" s="27" t="s">
        <v>10370</v>
      </c>
      <c r="U280" s="27" t="s">
        <v>4493</v>
      </c>
      <c r="V280" s="27" t="s">
        <v>15578</v>
      </c>
      <c r="W280" s="27" t="s">
        <v>10370</v>
      </c>
      <c r="X280" s="27" t="s">
        <v>18209</v>
      </c>
      <c r="Y280" s="28" t="s">
        <v>18154</v>
      </c>
      <c r="Z280" s="28">
        <v>1</v>
      </c>
      <c r="AA280" s="28" t="s">
        <v>18154</v>
      </c>
      <c r="AB280" s="28" t="s">
        <v>18154</v>
      </c>
      <c r="AC280" s="28" t="s">
        <v>18154</v>
      </c>
      <c r="AD280" s="28" t="s">
        <v>18154</v>
      </c>
      <c r="AE280" s="28" t="s">
        <v>18154</v>
      </c>
      <c r="AF280" s="28" t="s">
        <v>18154</v>
      </c>
      <c r="AG280" s="28">
        <v>1</v>
      </c>
      <c r="AH280" s="28" t="s">
        <v>18154</v>
      </c>
      <c r="AI280" s="28" t="s">
        <v>18154</v>
      </c>
      <c r="AJ280" s="28" t="s">
        <v>18154</v>
      </c>
      <c r="AK280" s="28" t="s">
        <v>18154</v>
      </c>
      <c r="AL280" s="28" t="s">
        <v>18154</v>
      </c>
      <c r="AM280" s="28" t="s">
        <v>19961</v>
      </c>
      <c r="AN280" s="50" t="s">
        <v>19962</v>
      </c>
      <c r="AO280" s="28" t="s">
        <v>18154</v>
      </c>
      <c r="AP280" s="28" t="s">
        <v>19963</v>
      </c>
      <c r="AQ280" s="28">
        <v>608</v>
      </c>
      <c r="AR280" s="28" t="s">
        <v>163</v>
      </c>
      <c r="AS280" s="50">
        <v>43991</v>
      </c>
      <c r="AT280" s="8">
        <v>3</v>
      </c>
      <c r="AU280" s="8">
        <v>2</v>
      </c>
      <c r="AV280" s="8" t="s">
        <v>21180</v>
      </c>
      <c r="AW280" s="8" t="s">
        <v>18154</v>
      </c>
      <c r="AX280" s="8" t="s">
        <v>18154</v>
      </c>
    </row>
    <row r="281" spans="1:50" x14ac:dyDescent="0.25">
      <c r="A281" s="4">
        <v>43991</v>
      </c>
      <c r="B281" s="2" t="s">
        <v>6</v>
      </c>
      <c r="C281" s="2" t="s">
        <v>18107</v>
      </c>
      <c r="D281" s="25">
        <v>6108</v>
      </c>
      <c r="E281" s="2"/>
      <c r="F281" s="2" t="s">
        <v>15453</v>
      </c>
      <c r="G281" s="2" t="s">
        <v>86</v>
      </c>
      <c r="H281" s="5">
        <v>0.25347222222222199</v>
      </c>
      <c r="I281" s="6">
        <v>0.5</v>
      </c>
      <c r="J281" s="7" t="s">
        <v>18108</v>
      </c>
      <c r="K281" s="2" t="s">
        <v>23</v>
      </c>
      <c r="L281" s="2" t="s">
        <v>18107</v>
      </c>
      <c r="M281" s="2" t="s">
        <v>13</v>
      </c>
      <c r="N281" s="2" t="s">
        <v>18114</v>
      </c>
      <c r="O281" s="27" t="s">
        <v>11907</v>
      </c>
      <c r="P281" s="27">
        <v>777</v>
      </c>
      <c r="Q281" s="27" t="s">
        <v>336</v>
      </c>
      <c r="R281" s="27" t="s">
        <v>5358</v>
      </c>
      <c r="S281" s="27" t="s">
        <v>5360</v>
      </c>
      <c r="T281" s="27" t="s">
        <v>349</v>
      </c>
      <c r="U281" s="27" t="s">
        <v>12736</v>
      </c>
      <c r="V281" s="27" t="s">
        <v>429</v>
      </c>
      <c r="W281" s="27" t="s">
        <v>349</v>
      </c>
      <c r="X281" s="27" t="s">
        <v>18537</v>
      </c>
      <c r="Y281" s="28" t="s">
        <v>18154</v>
      </c>
      <c r="Z281" s="28" t="s">
        <v>18154</v>
      </c>
      <c r="AA281" s="28" t="s">
        <v>18154</v>
      </c>
      <c r="AB281" s="28" t="s">
        <v>18154</v>
      </c>
      <c r="AC281" s="28" t="s">
        <v>18154</v>
      </c>
      <c r="AD281" s="28" t="s">
        <v>18154</v>
      </c>
      <c r="AE281" s="28" t="s">
        <v>18154</v>
      </c>
      <c r="AF281" s="28" t="s">
        <v>18154</v>
      </c>
      <c r="AG281" s="28">
        <v>1</v>
      </c>
      <c r="AH281" s="28" t="s">
        <v>18154</v>
      </c>
      <c r="AI281" s="28" t="s">
        <v>18154</v>
      </c>
      <c r="AJ281" s="28" t="s">
        <v>18154</v>
      </c>
      <c r="AK281" s="28" t="s">
        <v>18154</v>
      </c>
      <c r="AL281" s="28" t="s">
        <v>18154</v>
      </c>
      <c r="AM281" s="28" t="s">
        <v>20040</v>
      </c>
      <c r="AN281" s="50" t="s">
        <v>20041</v>
      </c>
      <c r="AO281" s="28" t="s">
        <v>18154</v>
      </c>
      <c r="AP281" s="28" t="s">
        <v>20042</v>
      </c>
      <c r="AQ281" s="28">
        <v>604</v>
      </c>
      <c r="AR281" s="28" t="s">
        <v>11</v>
      </c>
      <c r="AS281" s="50">
        <v>43991</v>
      </c>
      <c r="AT281" s="8">
        <v>4</v>
      </c>
      <c r="AU281" s="8">
        <v>2</v>
      </c>
      <c r="AV281" s="8" t="s">
        <v>21150</v>
      </c>
      <c r="AW281" s="8" t="s">
        <v>18154</v>
      </c>
      <c r="AX281" s="8" t="s">
        <v>18154</v>
      </c>
    </row>
    <row r="282" spans="1:50" x14ac:dyDescent="0.25">
      <c r="A282" s="4">
        <v>43991</v>
      </c>
      <c r="B282" s="2" t="s">
        <v>6</v>
      </c>
      <c r="C282" s="2" t="s">
        <v>18107</v>
      </c>
      <c r="D282" s="25">
        <v>6526</v>
      </c>
      <c r="E282" s="2"/>
      <c r="F282" s="2" t="s">
        <v>15453</v>
      </c>
      <c r="G282" s="2" t="s">
        <v>163</v>
      </c>
      <c r="H282" s="5">
        <v>0.25694444444444398</v>
      </c>
      <c r="I282" s="6">
        <v>0.67361111111111105</v>
      </c>
      <c r="J282" s="7" t="s">
        <v>18108</v>
      </c>
      <c r="K282" s="2" t="s">
        <v>23</v>
      </c>
      <c r="L282" s="2" t="s">
        <v>18107</v>
      </c>
      <c r="M282" s="2" t="s">
        <v>308</v>
      </c>
      <c r="N282" s="2" t="s">
        <v>18111</v>
      </c>
      <c r="O282" s="27" t="s">
        <v>335</v>
      </c>
      <c r="P282" s="27">
        <v>777</v>
      </c>
      <c r="Q282" s="27" t="s">
        <v>336</v>
      </c>
      <c r="R282" s="27" t="s">
        <v>7151</v>
      </c>
      <c r="S282" s="27" t="s">
        <v>359</v>
      </c>
      <c r="T282" s="27" t="s">
        <v>348</v>
      </c>
      <c r="U282" s="27" t="s">
        <v>12736</v>
      </c>
      <c r="V282" s="27" t="s">
        <v>429</v>
      </c>
      <c r="W282" s="27" t="s">
        <v>349</v>
      </c>
      <c r="X282" s="27" t="s">
        <v>25029</v>
      </c>
      <c r="Y282" s="28" t="s">
        <v>18154</v>
      </c>
      <c r="Z282" s="28">
        <v>1</v>
      </c>
      <c r="AA282" s="28" t="s">
        <v>18154</v>
      </c>
      <c r="AB282" s="28" t="s">
        <v>18154</v>
      </c>
      <c r="AC282" s="28" t="s">
        <v>18154</v>
      </c>
      <c r="AD282" s="28" t="s">
        <v>18154</v>
      </c>
      <c r="AE282" s="28" t="s">
        <v>18154</v>
      </c>
      <c r="AF282" s="28" t="s">
        <v>18154</v>
      </c>
      <c r="AG282" s="28">
        <v>1</v>
      </c>
      <c r="AH282" s="28" t="s">
        <v>18154</v>
      </c>
      <c r="AI282" s="28" t="s">
        <v>18154</v>
      </c>
      <c r="AJ282" s="28" t="s">
        <v>18154</v>
      </c>
      <c r="AK282" s="28" t="s">
        <v>18154</v>
      </c>
      <c r="AL282" s="28" t="s">
        <v>18154</v>
      </c>
      <c r="AM282" s="28" t="s">
        <v>20078</v>
      </c>
      <c r="AN282" s="50" t="s">
        <v>20079</v>
      </c>
      <c r="AO282" s="28" t="s">
        <v>18159</v>
      </c>
      <c r="AP282" s="28" t="s">
        <v>20080</v>
      </c>
      <c r="AQ282" s="28">
        <v>640</v>
      </c>
      <c r="AR282" s="28" t="s">
        <v>163</v>
      </c>
      <c r="AS282" s="50">
        <v>43991</v>
      </c>
      <c r="AT282" s="8">
        <v>3</v>
      </c>
      <c r="AU282" s="8">
        <v>1</v>
      </c>
      <c r="AV282" s="8" t="s">
        <v>18294</v>
      </c>
      <c r="AW282" s="8" t="s">
        <v>18154</v>
      </c>
      <c r="AX282" s="8" t="s">
        <v>18154</v>
      </c>
    </row>
    <row r="283" spans="1:50" x14ac:dyDescent="0.25">
      <c r="A283" s="4">
        <v>43991</v>
      </c>
      <c r="B283" s="2" t="s">
        <v>6</v>
      </c>
      <c r="C283" s="2" t="s">
        <v>18107</v>
      </c>
      <c r="D283" s="25">
        <v>6251</v>
      </c>
      <c r="E283" s="2"/>
      <c r="F283" s="2" t="s">
        <v>15453</v>
      </c>
      <c r="G283" s="2" t="s">
        <v>163</v>
      </c>
      <c r="H283" s="5">
        <v>0.26041666666666702</v>
      </c>
      <c r="I283" s="6">
        <v>0.38888888888888901</v>
      </c>
      <c r="J283" s="7" t="s">
        <v>18108</v>
      </c>
      <c r="K283" s="2" t="s">
        <v>14452</v>
      </c>
      <c r="L283" s="2" t="s">
        <v>18107</v>
      </c>
      <c r="M283" s="2" t="s">
        <v>304</v>
      </c>
      <c r="N283" s="2" t="s">
        <v>18111</v>
      </c>
      <c r="O283" s="27" t="s">
        <v>335</v>
      </c>
      <c r="P283" s="27">
        <v>330</v>
      </c>
      <c r="Q283" s="27" t="s">
        <v>336</v>
      </c>
      <c r="R283" s="27" t="s">
        <v>7151</v>
      </c>
      <c r="S283" s="27" t="s">
        <v>359</v>
      </c>
      <c r="T283" s="27" t="s">
        <v>348</v>
      </c>
      <c r="U283" s="27" t="s">
        <v>2134</v>
      </c>
      <c r="V283" s="27" t="s">
        <v>419</v>
      </c>
      <c r="W283" s="27" t="s">
        <v>18067</v>
      </c>
      <c r="X283" s="27" t="s">
        <v>18211</v>
      </c>
      <c r="Y283" s="28" t="s">
        <v>18154</v>
      </c>
      <c r="Z283" s="28">
        <v>1</v>
      </c>
      <c r="AA283" s="28" t="s">
        <v>18154</v>
      </c>
      <c r="AB283" s="28" t="s">
        <v>18154</v>
      </c>
      <c r="AC283" s="28" t="s">
        <v>18154</v>
      </c>
      <c r="AD283" s="28" t="s">
        <v>18154</v>
      </c>
      <c r="AE283" s="28" t="s">
        <v>18154</v>
      </c>
      <c r="AF283" s="28" t="s">
        <v>18154</v>
      </c>
      <c r="AG283" s="28">
        <v>1</v>
      </c>
      <c r="AH283" s="28" t="s">
        <v>18154</v>
      </c>
      <c r="AI283" s="28" t="s">
        <v>18154</v>
      </c>
      <c r="AJ283" s="28" t="s">
        <v>18154</v>
      </c>
      <c r="AK283" s="28" t="s">
        <v>18154</v>
      </c>
      <c r="AL283" s="28" t="s">
        <v>18154</v>
      </c>
      <c r="AM283" s="28" t="s">
        <v>20091</v>
      </c>
      <c r="AN283" s="50" t="s">
        <v>20092</v>
      </c>
      <c r="AO283" s="28" t="s">
        <v>18159</v>
      </c>
      <c r="AP283" s="28" t="s">
        <v>20093</v>
      </c>
      <c r="AQ283" s="28">
        <v>643</v>
      </c>
      <c r="AR283" s="28" t="s">
        <v>163</v>
      </c>
      <c r="AS283" s="50">
        <v>43991</v>
      </c>
      <c r="AT283" s="8">
        <v>2</v>
      </c>
      <c r="AU283" s="8">
        <v>1</v>
      </c>
      <c r="AV283" s="8" t="s">
        <v>19739</v>
      </c>
      <c r="AW283" s="8" t="s">
        <v>18154</v>
      </c>
      <c r="AX283" s="8" t="s">
        <v>18154</v>
      </c>
    </row>
    <row r="284" spans="1:50" x14ac:dyDescent="0.25">
      <c r="A284" s="4">
        <v>43991</v>
      </c>
      <c r="B284" s="2" t="s">
        <v>6</v>
      </c>
      <c r="C284" s="2" t="s">
        <v>18107</v>
      </c>
      <c r="D284" s="25">
        <v>6106</v>
      </c>
      <c r="E284" s="2"/>
      <c r="F284" s="2" t="s">
        <v>15453</v>
      </c>
      <c r="G284" s="2" t="s">
        <v>86</v>
      </c>
      <c r="H284" s="5">
        <v>0.26736111111111099</v>
      </c>
      <c r="I284" s="6">
        <v>0.51041666666666696</v>
      </c>
      <c r="J284" s="7" t="s">
        <v>18108</v>
      </c>
      <c r="K284" s="2" t="s">
        <v>37</v>
      </c>
      <c r="L284" s="2" t="s">
        <v>18107</v>
      </c>
      <c r="M284" s="2" t="s">
        <v>13</v>
      </c>
      <c r="N284" s="2" t="s">
        <v>18114</v>
      </c>
      <c r="O284" s="27" t="s">
        <v>11907</v>
      </c>
      <c r="P284" s="27">
        <v>777</v>
      </c>
      <c r="Q284" s="27" t="s">
        <v>336</v>
      </c>
      <c r="R284" s="27" t="s">
        <v>5358</v>
      </c>
      <c r="S284" s="27" t="s">
        <v>5360</v>
      </c>
      <c r="T284" s="27" t="s">
        <v>349</v>
      </c>
      <c r="U284" s="27" t="s">
        <v>2901</v>
      </c>
      <c r="V284" s="27" t="s">
        <v>429</v>
      </c>
      <c r="W284" s="27" t="s">
        <v>349</v>
      </c>
      <c r="X284" s="27" t="s">
        <v>18584</v>
      </c>
      <c r="Y284" s="28" t="s">
        <v>18154</v>
      </c>
      <c r="Z284" s="28" t="s">
        <v>18154</v>
      </c>
      <c r="AA284" s="28" t="s">
        <v>18154</v>
      </c>
      <c r="AB284" s="28" t="s">
        <v>18154</v>
      </c>
      <c r="AC284" s="28" t="s">
        <v>18154</v>
      </c>
      <c r="AD284" s="28" t="s">
        <v>18154</v>
      </c>
      <c r="AE284" s="28" t="s">
        <v>18154</v>
      </c>
      <c r="AF284" s="28" t="s">
        <v>18154</v>
      </c>
      <c r="AG284" s="28">
        <v>1</v>
      </c>
      <c r="AH284" s="28" t="s">
        <v>18154</v>
      </c>
      <c r="AI284" s="28" t="s">
        <v>18154</v>
      </c>
      <c r="AJ284" s="28" t="s">
        <v>18154</v>
      </c>
      <c r="AK284" s="28" t="s">
        <v>18154</v>
      </c>
      <c r="AL284" s="28" t="s">
        <v>18154</v>
      </c>
      <c r="AM284" s="28" t="s">
        <v>20104</v>
      </c>
      <c r="AN284" s="50" t="s">
        <v>20105</v>
      </c>
      <c r="AO284" s="28" t="s">
        <v>18154</v>
      </c>
      <c r="AP284" s="28" t="s">
        <v>20106</v>
      </c>
      <c r="AQ284" s="28">
        <v>606</v>
      </c>
      <c r="AR284" s="28" t="s">
        <v>11</v>
      </c>
      <c r="AS284" s="50">
        <v>43991</v>
      </c>
      <c r="AT284" s="8">
        <v>4</v>
      </c>
      <c r="AU284" s="8">
        <v>2</v>
      </c>
      <c r="AV284" s="8" t="s">
        <v>21158</v>
      </c>
      <c r="AW284" s="8" t="s">
        <v>18154</v>
      </c>
      <c r="AX284" s="8" t="s">
        <v>18154</v>
      </c>
    </row>
    <row r="285" spans="1:50" x14ac:dyDescent="0.25">
      <c r="A285" s="4">
        <v>43991</v>
      </c>
      <c r="B285" s="2" t="s">
        <v>6</v>
      </c>
      <c r="C285" s="2" t="s">
        <v>18107</v>
      </c>
      <c r="D285" s="25">
        <v>6598</v>
      </c>
      <c r="E285" s="2"/>
      <c r="F285" s="2" t="s">
        <v>15453</v>
      </c>
      <c r="G285" s="2" t="s">
        <v>163</v>
      </c>
      <c r="H285" s="5">
        <v>0.27430555555555602</v>
      </c>
      <c r="I285" s="6">
        <v>0.47569444444444398</v>
      </c>
      <c r="J285" s="7" t="s">
        <v>18108</v>
      </c>
      <c r="K285" s="2" t="s">
        <v>89</v>
      </c>
      <c r="L285" s="2" t="s">
        <v>18107</v>
      </c>
      <c r="M285" s="2" t="s">
        <v>308</v>
      </c>
      <c r="N285" s="2" t="s">
        <v>18111</v>
      </c>
      <c r="O285" s="27" t="s">
        <v>335</v>
      </c>
      <c r="P285" s="27">
        <v>777</v>
      </c>
      <c r="Q285" s="27" t="s">
        <v>336</v>
      </c>
      <c r="R285" s="27" t="s">
        <v>7151</v>
      </c>
      <c r="S285" s="27" t="s">
        <v>359</v>
      </c>
      <c r="T285" s="27" t="s">
        <v>348</v>
      </c>
      <c r="U285" s="27" t="s">
        <v>944</v>
      </c>
      <c r="V285" s="27" t="s">
        <v>939</v>
      </c>
      <c r="W285" s="27" t="s">
        <v>349</v>
      </c>
      <c r="X285" s="27" t="s">
        <v>20112</v>
      </c>
      <c r="Y285" s="28" t="s">
        <v>18154</v>
      </c>
      <c r="Z285" s="28">
        <v>1</v>
      </c>
      <c r="AA285" s="28" t="s">
        <v>18154</v>
      </c>
      <c r="AB285" s="28" t="s">
        <v>18154</v>
      </c>
      <c r="AC285" s="28" t="s">
        <v>18154</v>
      </c>
      <c r="AD285" s="28" t="s">
        <v>18154</v>
      </c>
      <c r="AE285" s="28" t="s">
        <v>18154</v>
      </c>
      <c r="AF285" s="28" t="s">
        <v>18154</v>
      </c>
      <c r="AG285" s="28">
        <v>1</v>
      </c>
      <c r="AH285" s="28" t="s">
        <v>18154</v>
      </c>
      <c r="AI285" s="28" t="s">
        <v>18154</v>
      </c>
      <c r="AJ285" s="28" t="s">
        <v>18154</v>
      </c>
      <c r="AK285" s="28" t="s">
        <v>18154</v>
      </c>
      <c r="AL285" s="28" t="s">
        <v>18154</v>
      </c>
      <c r="AM285" s="28" t="s">
        <v>20113</v>
      </c>
      <c r="AN285" s="50" t="s">
        <v>20114</v>
      </c>
      <c r="AO285" s="28" t="s">
        <v>18159</v>
      </c>
      <c r="AP285" s="28" t="s">
        <v>20115</v>
      </c>
      <c r="AQ285" s="28">
        <v>649</v>
      </c>
      <c r="AR285" s="28" t="s">
        <v>163</v>
      </c>
      <c r="AS285" s="50">
        <v>43991</v>
      </c>
      <c r="AT285" s="8">
        <v>3</v>
      </c>
      <c r="AU285" s="8">
        <v>1</v>
      </c>
      <c r="AV285" s="8" t="s">
        <v>18296</v>
      </c>
      <c r="AW285" s="8" t="s">
        <v>18154</v>
      </c>
      <c r="AX285" s="8" t="s">
        <v>18154</v>
      </c>
    </row>
    <row r="286" spans="1:50" x14ac:dyDescent="0.25">
      <c r="A286" s="4">
        <v>43991</v>
      </c>
      <c r="B286" s="2" t="s">
        <v>6</v>
      </c>
      <c r="C286" s="2" t="s">
        <v>18107</v>
      </c>
      <c r="D286" s="25">
        <v>6058</v>
      </c>
      <c r="E286" s="2"/>
      <c r="F286" s="2" t="s">
        <v>15453</v>
      </c>
      <c r="G286" s="2" t="s">
        <v>11</v>
      </c>
      <c r="H286" s="5">
        <v>0.27777777777777801</v>
      </c>
      <c r="I286" s="6">
        <v>0.5</v>
      </c>
      <c r="J286" s="7" t="s">
        <v>18108</v>
      </c>
      <c r="K286" s="2" t="s">
        <v>149</v>
      </c>
      <c r="L286" s="2" t="s">
        <v>18107</v>
      </c>
      <c r="M286" s="2" t="s">
        <v>13</v>
      </c>
      <c r="N286" s="2" t="s">
        <v>18114</v>
      </c>
      <c r="O286" s="27" t="s">
        <v>11907</v>
      </c>
      <c r="P286" s="27">
        <v>777</v>
      </c>
      <c r="Q286" s="27" t="s">
        <v>336</v>
      </c>
      <c r="R286" s="27" t="s">
        <v>7151</v>
      </c>
      <c r="S286" s="27" t="s">
        <v>359</v>
      </c>
      <c r="T286" s="27" t="s">
        <v>348</v>
      </c>
      <c r="U286" s="27" t="s">
        <v>7944</v>
      </c>
      <c r="V286" s="27" t="s">
        <v>441</v>
      </c>
      <c r="W286" s="27" t="s">
        <v>10370</v>
      </c>
      <c r="X286" s="27" t="s">
        <v>20116</v>
      </c>
      <c r="Y286" s="28" t="s">
        <v>18154</v>
      </c>
      <c r="Z286" s="28">
        <v>1</v>
      </c>
      <c r="AA286" s="28" t="s">
        <v>18154</v>
      </c>
      <c r="AB286" s="28" t="s">
        <v>18154</v>
      </c>
      <c r="AC286" s="28" t="s">
        <v>18154</v>
      </c>
      <c r="AD286" s="28" t="s">
        <v>18154</v>
      </c>
      <c r="AE286" s="28" t="s">
        <v>18154</v>
      </c>
      <c r="AF286" s="28" t="s">
        <v>18154</v>
      </c>
      <c r="AG286" s="28">
        <v>1</v>
      </c>
      <c r="AH286" s="28" t="s">
        <v>18154</v>
      </c>
      <c r="AI286" s="28" t="s">
        <v>18154</v>
      </c>
      <c r="AJ286" s="28" t="s">
        <v>18154</v>
      </c>
      <c r="AK286" s="28" t="s">
        <v>18154</v>
      </c>
      <c r="AL286" s="28" t="s">
        <v>18154</v>
      </c>
      <c r="AM286" s="28" t="s">
        <v>20117</v>
      </c>
      <c r="AN286" s="50" t="s">
        <v>20118</v>
      </c>
      <c r="AO286" s="28" t="s">
        <v>18159</v>
      </c>
      <c r="AP286" s="28" t="s">
        <v>20119</v>
      </c>
      <c r="AQ286" s="28">
        <v>651</v>
      </c>
      <c r="AR286" s="28" t="s">
        <v>11</v>
      </c>
      <c r="AS286" s="50">
        <v>43991</v>
      </c>
      <c r="AT286" s="8">
        <v>2</v>
      </c>
      <c r="AU286" s="8">
        <v>1</v>
      </c>
      <c r="AV286" s="8" t="s">
        <v>18299</v>
      </c>
      <c r="AW286" s="8" t="s">
        <v>18154</v>
      </c>
      <c r="AX286" s="8" t="s">
        <v>18154</v>
      </c>
    </row>
    <row r="287" spans="1:50" x14ac:dyDescent="0.25">
      <c r="A287" s="4">
        <v>43991</v>
      </c>
      <c r="B287" s="2" t="s">
        <v>6</v>
      </c>
      <c r="C287" s="2" t="s">
        <v>18107</v>
      </c>
      <c r="D287" s="25">
        <v>6453</v>
      </c>
      <c r="E287" s="2"/>
      <c r="F287" s="2" t="s">
        <v>15453</v>
      </c>
      <c r="G287" s="2" t="s">
        <v>163</v>
      </c>
      <c r="H287" s="5">
        <v>0.28125</v>
      </c>
      <c r="I287" s="6">
        <v>0.42013888888888901</v>
      </c>
      <c r="J287" s="7" t="s">
        <v>18108</v>
      </c>
      <c r="K287" s="2" t="s">
        <v>255</v>
      </c>
      <c r="L287" s="2" t="s">
        <v>18106</v>
      </c>
      <c r="M287" s="2" t="s">
        <v>132</v>
      </c>
      <c r="N287" s="2" t="s">
        <v>18111</v>
      </c>
      <c r="O287" s="27" t="s">
        <v>335</v>
      </c>
      <c r="P287" s="27">
        <v>310</v>
      </c>
      <c r="Q287" s="27" t="s">
        <v>336</v>
      </c>
      <c r="R287" s="27" t="s">
        <v>7151</v>
      </c>
      <c r="S287" s="27" t="s">
        <v>359</v>
      </c>
      <c r="T287" s="27" t="s">
        <v>348</v>
      </c>
      <c r="U287" s="27" t="s">
        <v>2494</v>
      </c>
      <c r="V287" s="27" t="s">
        <v>1092</v>
      </c>
      <c r="W287" s="27" t="s">
        <v>18068</v>
      </c>
      <c r="X287" s="27" t="s">
        <v>18214</v>
      </c>
      <c r="Y287" s="28" t="s">
        <v>18154</v>
      </c>
      <c r="Z287" s="28">
        <v>1</v>
      </c>
      <c r="AA287" s="28" t="s">
        <v>18154</v>
      </c>
      <c r="AB287" s="28" t="s">
        <v>18154</v>
      </c>
      <c r="AC287" s="28" t="s">
        <v>18154</v>
      </c>
      <c r="AD287" s="28" t="s">
        <v>18154</v>
      </c>
      <c r="AE287" s="28" t="s">
        <v>18154</v>
      </c>
      <c r="AF287" s="28" t="s">
        <v>18154</v>
      </c>
      <c r="AG287" s="28">
        <v>1</v>
      </c>
      <c r="AH287" s="28" t="s">
        <v>18154</v>
      </c>
      <c r="AI287" s="28" t="s">
        <v>18154</v>
      </c>
      <c r="AJ287" s="28" t="s">
        <v>18154</v>
      </c>
      <c r="AK287" s="28" t="s">
        <v>18154</v>
      </c>
      <c r="AL287" s="28" t="s">
        <v>18154</v>
      </c>
      <c r="AM287" s="28" t="s">
        <v>20135</v>
      </c>
      <c r="AN287" s="50" t="s">
        <v>20136</v>
      </c>
      <c r="AO287" s="28" t="s">
        <v>18159</v>
      </c>
      <c r="AP287" s="28" t="s">
        <v>20137</v>
      </c>
      <c r="AQ287" s="28">
        <v>652</v>
      </c>
      <c r="AR287" s="28" t="s">
        <v>163</v>
      </c>
      <c r="AS287" s="50">
        <v>43991</v>
      </c>
      <c r="AT287" s="8">
        <v>2</v>
      </c>
      <c r="AU287" s="8">
        <v>1</v>
      </c>
      <c r="AV287" s="8" t="s">
        <v>18300</v>
      </c>
      <c r="AW287" s="8" t="s">
        <v>18154</v>
      </c>
      <c r="AX287" s="8" t="s">
        <v>18154</v>
      </c>
    </row>
    <row r="288" spans="1:50" x14ac:dyDescent="0.25">
      <c r="A288" s="4">
        <v>43991</v>
      </c>
      <c r="B288" s="2" t="s">
        <v>6</v>
      </c>
      <c r="C288" s="2" t="s">
        <v>18107</v>
      </c>
      <c r="D288" s="25">
        <v>6404</v>
      </c>
      <c r="E288" s="2"/>
      <c r="F288" s="2" t="s">
        <v>15453</v>
      </c>
      <c r="G288" s="2" t="s">
        <v>199</v>
      </c>
      <c r="H288" s="5">
        <v>0.29166666666666702</v>
      </c>
      <c r="I288" s="6">
        <v>0.41666666666666702</v>
      </c>
      <c r="J288" s="7" t="s">
        <v>18108</v>
      </c>
      <c r="K288" s="2" t="s">
        <v>163</v>
      </c>
      <c r="L288" s="2" t="s">
        <v>18107</v>
      </c>
      <c r="M288" s="2" t="s">
        <v>308</v>
      </c>
      <c r="N288" s="2" t="s">
        <v>18111</v>
      </c>
      <c r="O288" s="27" t="s">
        <v>335</v>
      </c>
      <c r="P288" s="27">
        <v>777</v>
      </c>
      <c r="Q288" s="27" t="s">
        <v>336</v>
      </c>
      <c r="R288" s="27" t="s">
        <v>5320</v>
      </c>
      <c r="S288" s="27" t="s">
        <v>387</v>
      </c>
      <c r="T288" s="27" t="s">
        <v>18068</v>
      </c>
      <c r="U288" s="27" t="s">
        <v>7151</v>
      </c>
      <c r="V288" s="27" t="s">
        <v>359</v>
      </c>
      <c r="W288" s="27" t="s">
        <v>348</v>
      </c>
      <c r="X288" s="27" t="s">
        <v>18192</v>
      </c>
      <c r="Y288" s="28" t="s">
        <v>18154</v>
      </c>
      <c r="Z288" s="28">
        <v>1</v>
      </c>
      <c r="AA288" s="28" t="s">
        <v>18154</v>
      </c>
      <c r="AB288" s="28" t="s">
        <v>18154</v>
      </c>
      <c r="AC288" s="28" t="s">
        <v>18154</v>
      </c>
      <c r="AD288" s="28" t="s">
        <v>18154</v>
      </c>
      <c r="AE288" s="28" t="s">
        <v>18154</v>
      </c>
      <c r="AF288" s="28" t="s">
        <v>18154</v>
      </c>
      <c r="AG288" s="28" t="s">
        <v>18154</v>
      </c>
      <c r="AH288" s="28" t="s">
        <v>18154</v>
      </c>
      <c r="AI288" s="28" t="s">
        <v>18154</v>
      </c>
      <c r="AJ288" s="28" t="s">
        <v>18154</v>
      </c>
      <c r="AK288" s="28" t="s">
        <v>18154</v>
      </c>
      <c r="AL288" s="28" t="s">
        <v>18154</v>
      </c>
      <c r="AM288" s="28" t="s">
        <v>20185</v>
      </c>
      <c r="AN288" s="50" t="s">
        <v>20186</v>
      </c>
      <c r="AO288" s="28" t="s">
        <v>18154</v>
      </c>
      <c r="AP288" s="28" t="s">
        <v>20187</v>
      </c>
      <c r="AQ288" s="28">
        <v>613</v>
      </c>
      <c r="AR288" s="28" t="s">
        <v>163</v>
      </c>
      <c r="AS288" s="50">
        <v>43991</v>
      </c>
      <c r="AT288" s="8">
        <v>2</v>
      </c>
      <c r="AU288" s="8">
        <v>2</v>
      </c>
      <c r="AV288" s="8" t="s">
        <v>18441</v>
      </c>
      <c r="AW288" s="8" t="s">
        <v>18446</v>
      </c>
      <c r="AX288" s="8" t="s">
        <v>18192</v>
      </c>
    </row>
    <row r="289" spans="1:50" x14ac:dyDescent="0.25">
      <c r="A289" s="4">
        <v>43991</v>
      </c>
      <c r="B289" s="2" t="s">
        <v>6</v>
      </c>
      <c r="C289" s="2" t="s">
        <v>18107</v>
      </c>
      <c r="D289" s="25">
        <v>6119</v>
      </c>
      <c r="E289" s="2"/>
      <c r="F289" s="2" t="s">
        <v>15453</v>
      </c>
      <c r="G289" s="2" t="s">
        <v>11</v>
      </c>
      <c r="H289" s="5">
        <v>0.30208333333333298</v>
      </c>
      <c r="I289" s="6">
        <v>0.35763888888888901</v>
      </c>
      <c r="J289" s="7" t="s">
        <v>18108</v>
      </c>
      <c r="K289" s="2" t="s">
        <v>189</v>
      </c>
      <c r="L289" s="2" t="s">
        <v>18107</v>
      </c>
      <c r="M289" s="2" t="s">
        <v>13</v>
      </c>
      <c r="N289" s="2" t="s">
        <v>18114</v>
      </c>
      <c r="O289" s="27" t="s">
        <v>11907</v>
      </c>
      <c r="P289" s="27">
        <v>777</v>
      </c>
      <c r="Q289" s="27" t="s">
        <v>336</v>
      </c>
      <c r="R289" s="27" t="s">
        <v>7151</v>
      </c>
      <c r="S289" s="27" t="s">
        <v>359</v>
      </c>
      <c r="T289" s="27" t="s">
        <v>348</v>
      </c>
      <c r="U289" s="27" t="s">
        <v>1689</v>
      </c>
      <c r="V289" s="27" t="s">
        <v>1270</v>
      </c>
      <c r="W289" s="27" t="s">
        <v>18067</v>
      </c>
      <c r="X289" s="27" t="s">
        <v>20230</v>
      </c>
      <c r="Y289" s="28" t="s">
        <v>18154</v>
      </c>
      <c r="Z289" s="28">
        <v>1</v>
      </c>
      <c r="AA289" s="28" t="s">
        <v>18154</v>
      </c>
      <c r="AB289" s="28" t="s">
        <v>18154</v>
      </c>
      <c r="AC289" s="28" t="s">
        <v>18154</v>
      </c>
      <c r="AD289" s="28" t="s">
        <v>18154</v>
      </c>
      <c r="AE289" s="28" t="s">
        <v>18154</v>
      </c>
      <c r="AF289" s="28" t="s">
        <v>18154</v>
      </c>
      <c r="AG289" s="28">
        <v>1</v>
      </c>
      <c r="AH289" s="28" t="s">
        <v>18154</v>
      </c>
      <c r="AI289" s="28" t="s">
        <v>18154</v>
      </c>
      <c r="AJ289" s="28" t="s">
        <v>18154</v>
      </c>
      <c r="AK289" s="28" t="s">
        <v>18154</v>
      </c>
      <c r="AL289" s="28" t="s">
        <v>18154</v>
      </c>
      <c r="AM289" s="28" t="s">
        <v>20231</v>
      </c>
      <c r="AN289" s="50" t="s">
        <v>20232</v>
      </c>
      <c r="AO289" s="28" t="s">
        <v>18159</v>
      </c>
      <c r="AP289" s="28" t="s">
        <v>20233</v>
      </c>
      <c r="AQ289" s="28">
        <v>660</v>
      </c>
      <c r="AR289" s="28" t="s">
        <v>11</v>
      </c>
      <c r="AS289" s="50">
        <v>43991</v>
      </c>
      <c r="AT289" s="8">
        <v>2</v>
      </c>
      <c r="AU289" s="8">
        <v>1</v>
      </c>
      <c r="AV289" s="8" t="s">
        <v>19752</v>
      </c>
      <c r="AW289" s="8" t="s">
        <v>18154</v>
      </c>
      <c r="AX289" s="8" t="s">
        <v>18154</v>
      </c>
    </row>
    <row r="290" spans="1:50" x14ac:dyDescent="0.25">
      <c r="A290" s="4">
        <v>43991</v>
      </c>
      <c r="B290" s="2" t="s">
        <v>6</v>
      </c>
      <c r="C290" s="2" t="s">
        <v>18107</v>
      </c>
      <c r="D290" s="25">
        <v>6190</v>
      </c>
      <c r="E290" s="2"/>
      <c r="F290" s="2" t="s">
        <v>15453</v>
      </c>
      <c r="G290" s="2" t="s">
        <v>157</v>
      </c>
      <c r="H290" s="5">
        <v>0.30208333333333298</v>
      </c>
      <c r="I290" s="6">
        <v>0.36805555555555602</v>
      </c>
      <c r="J290" s="7" t="s">
        <v>18108</v>
      </c>
      <c r="K290" s="2" t="s">
        <v>158</v>
      </c>
      <c r="L290" s="2" t="s">
        <v>18107</v>
      </c>
      <c r="M290" s="2" t="s">
        <v>13</v>
      </c>
      <c r="N290" s="2" t="s">
        <v>18114</v>
      </c>
      <c r="O290" s="27" t="s">
        <v>11907</v>
      </c>
      <c r="P290" s="27">
        <v>777</v>
      </c>
      <c r="Q290" s="27" t="s">
        <v>336</v>
      </c>
      <c r="R290" s="27" t="s">
        <v>10044</v>
      </c>
      <c r="S290" s="27" t="s">
        <v>5493</v>
      </c>
      <c r="T290" s="27" t="s">
        <v>10370</v>
      </c>
      <c r="U290" s="27" t="s">
        <v>3432</v>
      </c>
      <c r="V290" s="27" t="s">
        <v>600</v>
      </c>
      <c r="W290" s="27" t="s">
        <v>10370</v>
      </c>
      <c r="X290" s="27" t="s">
        <v>25019</v>
      </c>
      <c r="Y290" s="28" t="s">
        <v>18154</v>
      </c>
      <c r="Z290" s="28" t="s">
        <v>18154</v>
      </c>
      <c r="AA290" s="28" t="s">
        <v>18154</v>
      </c>
      <c r="AB290" s="28" t="s">
        <v>18154</v>
      </c>
      <c r="AC290" s="28" t="s">
        <v>18154</v>
      </c>
      <c r="AD290" s="28" t="s">
        <v>18154</v>
      </c>
      <c r="AE290" s="28" t="s">
        <v>18154</v>
      </c>
      <c r="AF290" s="28">
        <v>1</v>
      </c>
      <c r="AG290" s="28" t="s">
        <v>18154</v>
      </c>
      <c r="AH290" s="28" t="s">
        <v>18154</v>
      </c>
      <c r="AI290" s="28" t="s">
        <v>18154</v>
      </c>
      <c r="AJ290" s="28" t="s">
        <v>18154</v>
      </c>
      <c r="AK290" s="28" t="s">
        <v>18154</v>
      </c>
      <c r="AL290" s="28" t="s">
        <v>18154</v>
      </c>
      <c r="AM290" s="28" t="s">
        <v>20234</v>
      </c>
      <c r="AN290" s="50" t="s">
        <v>20235</v>
      </c>
      <c r="AO290" s="28" t="s">
        <v>18154</v>
      </c>
      <c r="AP290" s="28" t="s">
        <v>20236</v>
      </c>
      <c r="AQ290" s="28">
        <v>598</v>
      </c>
      <c r="AR290" s="28" t="s">
        <v>11</v>
      </c>
      <c r="AS290" s="50">
        <v>43990</v>
      </c>
      <c r="AT290" s="8">
        <v>4</v>
      </c>
      <c r="AU290" s="8">
        <v>2</v>
      </c>
      <c r="AV290" s="8" t="s">
        <v>18289</v>
      </c>
      <c r="AW290" s="8" t="s">
        <v>18154</v>
      </c>
      <c r="AX290" s="8" t="s">
        <v>18154</v>
      </c>
    </row>
    <row r="291" spans="1:50" x14ac:dyDescent="0.25">
      <c r="A291" s="4">
        <v>43991</v>
      </c>
      <c r="B291" s="2" t="s">
        <v>6</v>
      </c>
      <c r="C291" s="2" t="s">
        <v>18107</v>
      </c>
      <c r="D291" s="25">
        <v>6576</v>
      </c>
      <c r="E291" s="2"/>
      <c r="F291" s="2" t="s">
        <v>15453</v>
      </c>
      <c r="G291" s="2" t="s">
        <v>11</v>
      </c>
      <c r="H291" s="5">
        <v>0.30208333333333298</v>
      </c>
      <c r="I291" s="6">
        <v>0.44097222222222199</v>
      </c>
      <c r="J291" s="7" t="s">
        <v>18108</v>
      </c>
      <c r="K291" s="2" t="s">
        <v>321</v>
      </c>
      <c r="L291" s="2" t="s">
        <v>18107</v>
      </c>
      <c r="M291" s="2" t="s">
        <v>304</v>
      </c>
      <c r="N291" s="2" t="s">
        <v>18111</v>
      </c>
      <c r="O291" s="27" t="s">
        <v>335</v>
      </c>
      <c r="P291" s="27">
        <v>330</v>
      </c>
      <c r="Q291" s="27" t="s">
        <v>336</v>
      </c>
      <c r="R291" s="27" t="s">
        <v>7151</v>
      </c>
      <c r="S291" s="27" t="s">
        <v>359</v>
      </c>
      <c r="T291" s="27" t="s">
        <v>348</v>
      </c>
      <c r="U291" s="27" t="s">
        <v>8884</v>
      </c>
      <c r="V291" s="27" t="s">
        <v>1092</v>
      </c>
      <c r="W291" s="27" t="s">
        <v>18068</v>
      </c>
      <c r="X291" s="27" t="s">
        <v>20243</v>
      </c>
      <c r="Y291" s="28" t="s">
        <v>18154</v>
      </c>
      <c r="Z291" s="28">
        <v>1</v>
      </c>
      <c r="AA291" s="28" t="s">
        <v>18154</v>
      </c>
      <c r="AB291" s="28" t="s">
        <v>18154</v>
      </c>
      <c r="AC291" s="28" t="s">
        <v>18154</v>
      </c>
      <c r="AD291" s="28" t="s">
        <v>18154</v>
      </c>
      <c r="AE291" s="28" t="s">
        <v>18154</v>
      </c>
      <c r="AF291" s="28" t="s">
        <v>18154</v>
      </c>
      <c r="AG291" s="28">
        <v>1</v>
      </c>
      <c r="AH291" s="28" t="s">
        <v>18154</v>
      </c>
      <c r="AI291" s="28" t="s">
        <v>18154</v>
      </c>
      <c r="AJ291" s="28" t="s">
        <v>18154</v>
      </c>
      <c r="AK291" s="28" t="s">
        <v>18154</v>
      </c>
      <c r="AL291" s="28" t="s">
        <v>18154</v>
      </c>
      <c r="AM291" s="28" t="s">
        <v>20244</v>
      </c>
      <c r="AN291" s="50" t="s">
        <v>20245</v>
      </c>
      <c r="AO291" s="28" t="s">
        <v>18159</v>
      </c>
      <c r="AP291" s="28" t="s">
        <v>20246</v>
      </c>
      <c r="AQ291" s="28">
        <v>662</v>
      </c>
      <c r="AR291" s="28" t="s">
        <v>11</v>
      </c>
      <c r="AS291" s="50">
        <v>43991</v>
      </c>
      <c r="AT291" s="8">
        <v>3</v>
      </c>
      <c r="AU291" s="8">
        <v>1</v>
      </c>
      <c r="AV291" s="8" t="s">
        <v>19753</v>
      </c>
      <c r="AW291" s="8" t="s">
        <v>18154</v>
      </c>
      <c r="AX291" s="8" t="s">
        <v>18154</v>
      </c>
    </row>
    <row r="292" spans="1:50" x14ac:dyDescent="0.25">
      <c r="A292" s="4">
        <v>43991</v>
      </c>
      <c r="B292" s="2" t="s">
        <v>6</v>
      </c>
      <c r="C292" s="2" t="s">
        <v>18107</v>
      </c>
      <c r="D292" s="25">
        <v>2458</v>
      </c>
      <c r="E292" s="2"/>
      <c r="F292" s="2" t="s">
        <v>15453</v>
      </c>
      <c r="G292" s="2" t="s">
        <v>11</v>
      </c>
      <c r="H292" s="5">
        <v>0.3125</v>
      </c>
      <c r="I292" s="6">
        <v>0.38194444444444398</v>
      </c>
      <c r="J292" s="7" t="s">
        <v>18108</v>
      </c>
      <c r="K292" s="2" t="s">
        <v>266</v>
      </c>
      <c r="L292" s="2" t="s">
        <v>18107</v>
      </c>
      <c r="M292" s="17">
        <v>333</v>
      </c>
      <c r="N292" s="2" t="s">
        <v>18504</v>
      </c>
      <c r="O292" s="27" t="s">
        <v>11907</v>
      </c>
      <c r="P292" s="27">
        <v>330</v>
      </c>
      <c r="Q292" s="27" t="s">
        <v>336</v>
      </c>
      <c r="R292" s="27" t="s">
        <v>7151</v>
      </c>
      <c r="S292" s="27" t="s">
        <v>359</v>
      </c>
      <c r="T292" s="27" t="s">
        <v>348</v>
      </c>
      <c r="U292" s="27" t="s">
        <v>566</v>
      </c>
      <c r="V292" s="27" t="s">
        <v>359</v>
      </c>
      <c r="W292" s="27" t="s">
        <v>348</v>
      </c>
      <c r="X292" s="27" t="s">
        <v>20259</v>
      </c>
      <c r="Y292" s="28" t="s">
        <v>18154</v>
      </c>
      <c r="Z292" s="28">
        <v>1</v>
      </c>
      <c r="AA292" s="28" t="s">
        <v>18154</v>
      </c>
      <c r="AB292" s="28" t="s">
        <v>18154</v>
      </c>
      <c r="AC292" s="28" t="s">
        <v>18154</v>
      </c>
      <c r="AD292" s="28" t="s">
        <v>18154</v>
      </c>
      <c r="AE292" s="28" t="s">
        <v>18154</v>
      </c>
      <c r="AF292" s="28" t="s">
        <v>18154</v>
      </c>
      <c r="AG292" s="28">
        <v>1</v>
      </c>
      <c r="AH292" s="28" t="s">
        <v>18154</v>
      </c>
      <c r="AI292" s="28" t="s">
        <v>18154</v>
      </c>
      <c r="AJ292" s="28" t="s">
        <v>18154</v>
      </c>
      <c r="AK292" s="28" t="s">
        <v>18154</v>
      </c>
      <c r="AL292" s="28" t="s">
        <v>18154</v>
      </c>
      <c r="AM292" s="28" t="s">
        <v>20267</v>
      </c>
      <c r="AN292" s="50" t="s">
        <v>20268</v>
      </c>
      <c r="AO292" s="28" t="s">
        <v>18159</v>
      </c>
      <c r="AP292" s="28" t="s">
        <v>20269</v>
      </c>
      <c r="AQ292" s="28">
        <v>663</v>
      </c>
      <c r="AR292" s="28" t="s">
        <v>11</v>
      </c>
      <c r="AS292" s="50">
        <v>43991</v>
      </c>
      <c r="AT292" s="8">
        <v>2</v>
      </c>
      <c r="AU292" s="8">
        <v>1</v>
      </c>
      <c r="AV292" s="8" t="s">
        <v>19754</v>
      </c>
      <c r="AW292" s="8" t="s">
        <v>18154</v>
      </c>
      <c r="AX292" s="8" t="s">
        <v>18154</v>
      </c>
    </row>
    <row r="293" spans="1:50" x14ac:dyDescent="0.25">
      <c r="A293" s="4">
        <v>43991</v>
      </c>
      <c r="B293" s="2" t="s">
        <v>6</v>
      </c>
      <c r="C293" s="2" t="s">
        <v>18107</v>
      </c>
      <c r="D293" s="25">
        <v>6086</v>
      </c>
      <c r="E293" s="2"/>
      <c r="F293" s="2" t="s">
        <v>15453</v>
      </c>
      <c r="G293" s="2" t="s">
        <v>226</v>
      </c>
      <c r="H293" s="5">
        <v>0.31944444444444398</v>
      </c>
      <c r="I293" s="6">
        <v>0.46527777777777801</v>
      </c>
      <c r="J293" s="7" t="s">
        <v>18108</v>
      </c>
      <c r="K293" s="2" t="s">
        <v>11</v>
      </c>
      <c r="L293" s="2" t="s">
        <v>18107</v>
      </c>
      <c r="M293" s="2" t="s">
        <v>44</v>
      </c>
      <c r="N293" s="2" t="s">
        <v>18114</v>
      </c>
      <c r="O293" s="27" t="s">
        <v>11907</v>
      </c>
      <c r="P293" s="27">
        <v>330</v>
      </c>
      <c r="Q293" s="27" t="s">
        <v>336</v>
      </c>
      <c r="R293" s="27" t="s">
        <v>1730</v>
      </c>
      <c r="S293" s="27" t="s">
        <v>460</v>
      </c>
      <c r="T293" s="27" t="s">
        <v>18068</v>
      </c>
      <c r="U293" s="27" t="s">
        <v>7151</v>
      </c>
      <c r="V293" s="27" t="s">
        <v>359</v>
      </c>
      <c r="W293" s="27" t="s">
        <v>348</v>
      </c>
      <c r="X293" s="27" t="s">
        <v>18857</v>
      </c>
      <c r="Y293" s="28" t="s">
        <v>18154</v>
      </c>
      <c r="Z293" s="28">
        <v>1</v>
      </c>
      <c r="AA293" s="28" t="s">
        <v>18154</v>
      </c>
      <c r="AB293" s="28" t="s">
        <v>18154</v>
      </c>
      <c r="AC293" s="28" t="s">
        <v>18154</v>
      </c>
      <c r="AD293" s="28" t="s">
        <v>18154</v>
      </c>
      <c r="AE293" s="28" t="s">
        <v>18154</v>
      </c>
      <c r="AF293" s="28" t="s">
        <v>18154</v>
      </c>
      <c r="AG293" s="28" t="s">
        <v>18154</v>
      </c>
      <c r="AH293" s="28" t="s">
        <v>18154</v>
      </c>
      <c r="AI293" s="28" t="s">
        <v>18154</v>
      </c>
      <c r="AJ293" s="28" t="s">
        <v>18154</v>
      </c>
      <c r="AK293" s="28" t="s">
        <v>18154</v>
      </c>
      <c r="AL293" s="28" t="s">
        <v>18154</v>
      </c>
      <c r="AM293" s="28" t="s">
        <v>20316</v>
      </c>
      <c r="AN293" s="50" t="s">
        <v>20317</v>
      </c>
      <c r="AO293" s="28" t="s">
        <v>18154</v>
      </c>
      <c r="AP293" s="28" t="s">
        <v>20318</v>
      </c>
      <c r="AQ293" s="28">
        <v>615</v>
      </c>
      <c r="AR293" s="28" t="s">
        <v>11</v>
      </c>
      <c r="AS293" s="50">
        <v>43991</v>
      </c>
      <c r="AT293" s="8">
        <v>2</v>
      </c>
      <c r="AU293" s="8">
        <v>2</v>
      </c>
      <c r="AV293" s="8" t="s">
        <v>18443</v>
      </c>
      <c r="AW293" s="8" t="s">
        <v>18448</v>
      </c>
      <c r="AX293" s="8" t="s">
        <v>18857</v>
      </c>
    </row>
    <row r="294" spans="1:50" x14ac:dyDescent="0.25">
      <c r="A294" s="4">
        <v>43991</v>
      </c>
      <c r="B294" s="2" t="s">
        <v>6</v>
      </c>
      <c r="C294" s="2" t="s">
        <v>18107</v>
      </c>
      <c r="D294" s="25">
        <v>6169</v>
      </c>
      <c r="E294" s="2"/>
      <c r="F294" s="2" t="s">
        <v>15453</v>
      </c>
      <c r="G294" s="2" t="s">
        <v>11</v>
      </c>
      <c r="H294" s="5">
        <v>0.32638888888888901</v>
      </c>
      <c r="I294" s="6">
        <v>0.625</v>
      </c>
      <c r="J294" s="7" t="s">
        <v>18108</v>
      </c>
      <c r="K294" s="2" t="s">
        <v>123</v>
      </c>
      <c r="L294" s="2" t="s">
        <v>18107</v>
      </c>
      <c r="M294" s="2" t="s">
        <v>13</v>
      </c>
      <c r="N294" s="2" t="s">
        <v>18114</v>
      </c>
      <c r="O294" s="27" t="s">
        <v>11907</v>
      </c>
      <c r="P294" s="27">
        <v>777</v>
      </c>
      <c r="Q294" s="27" t="s">
        <v>336</v>
      </c>
      <c r="R294" s="27" t="s">
        <v>7151</v>
      </c>
      <c r="S294" s="27" t="s">
        <v>359</v>
      </c>
      <c r="T294" s="27" t="s">
        <v>348</v>
      </c>
      <c r="U294" s="27" t="s">
        <v>4211</v>
      </c>
      <c r="V294" s="27" t="s">
        <v>2761</v>
      </c>
      <c r="W294" s="27" t="s">
        <v>350</v>
      </c>
      <c r="X294" s="27" t="s">
        <v>25030</v>
      </c>
      <c r="Y294" s="28" t="s">
        <v>18154</v>
      </c>
      <c r="Z294" s="28">
        <v>1</v>
      </c>
      <c r="AA294" s="28" t="s">
        <v>18154</v>
      </c>
      <c r="AB294" s="28" t="s">
        <v>18154</v>
      </c>
      <c r="AC294" s="28" t="s">
        <v>18154</v>
      </c>
      <c r="AD294" s="28" t="s">
        <v>18154</v>
      </c>
      <c r="AE294" s="28" t="s">
        <v>18154</v>
      </c>
      <c r="AF294" s="28" t="s">
        <v>18154</v>
      </c>
      <c r="AG294" s="28">
        <v>1</v>
      </c>
      <c r="AH294" s="28" t="s">
        <v>18154</v>
      </c>
      <c r="AI294" s="28" t="s">
        <v>18154</v>
      </c>
      <c r="AJ294" s="28" t="s">
        <v>18154</v>
      </c>
      <c r="AK294" s="28" t="s">
        <v>18154</v>
      </c>
      <c r="AL294" s="28" t="s">
        <v>18154</v>
      </c>
      <c r="AM294" s="28" t="s">
        <v>20347</v>
      </c>
      <c r="AN294" s="50" t="s">
        <v>20348</v>
      </c>
      <c r="AO294" s="28" t="s">
        <v>18159</v>
      </c>
      <c r="AP294" s="28" t="s">
        <v>20349</v>
      </c>
      <c r="AQ294" s="28">
        <v>667</v>
      </c>
      <c r="AR294" s="28" t="s">
        <v>11</v>
      </c>
      <c r="AS294" s="50">
        <v>43991</v>
      </c>
      <c r="AT294" s="8">
        <v>4</v>
      </c>
      <c r="AU294" s="8">
        <v>1</v>
      </c>
      <c r="AV294" s="8" t="s">
        <v>25031</v>
      </c>
      <c r="AW294" s="8" t="s">
        <v>18154</v>
      </c>
      <c r="AX294" s="8" t="s">
        <v>18154</v>
      </c>
    </row>
    <row r="295" spans="1:50" x14ac:dyDescent="0.25">
      <c r="A295" s="4">
        <v>43991</v>
      </c>
      <c r="B295" s="2" t="s">
        <v>6</v>
      </c>
      <c r="C295" s="2" t="s">
        <v>18107</v>
      </c>
      <c r="D295" s="25">
        <v>6366</v>
      </c>
      <c r="E295" s="2"/>
      <c r="F295" s="2" t="s">
        <v>15453</v>
      </c>
      <c r="G295" s="2" t="s">
        <v>163</v>
      </c>
      <c r="H295" s="5">
        <v>0.34722222222222199</v>
      </c>
      <c r="I295" s="6">
        <v>0.45486111111111099</v>
      </c>
      <c r="J295" s="7" t="s">
        <v>18108</v>
      </c>
      <c r="K295" s="2" t="s">
        <v>173</v>
      </c>
      <c r="L295" s="2" t="s">
        <v>18107</v>
      </c>
      <c r="M295" s="2" t="s">
        <v>304</v>
      </c>
      <c r="N295" s="2" t="s">
        <v>18111</v>
      </c>
      <c r="O295" s="27" t="s">
        <v>335</v>
      </c>
      <c r="P295" s="27">
        <v>330</v>
      </c>
      <c r="Q295" s="27" t="s">
        <v>336</v>
      </c>
      <c r="R295" s="27" t="s">
        <v>7151</v>
      </c>
      <c r="S295" s="27" t="s">
        <v>359</v>
      </c>
      <c r="T295" s="27" t="s">
        <v>348</v>
      </c>
      <c r="U295" s="27" t="s">
        <v>584</v>
      </c>
      <c r="V295" s="27" t="s">
        <v>586</v>
      </c>
      <c r="W295" s="27" t="s">
        <v>10370</v>
      </c>
      <c r="X295" s="27" t="s">
        <v>20441</v>
      </c>
      <c r="Y295" s="28" t="s">
        <v>18154</v>
      </c>
      <c r="Z295" s="28">
        <v>1</v>
      </c>
      <c r="AA295" s="28" t="s">
        <v>18154</v>
      </c>
      <c r="AB295" s="28" t="s">
        <v>18154</v>
      </c>
      <c r="AC295" s="28" t="s">
        <v>18154</v>
      </c>
      <c r="AD295" s="28" t="s">
        <v>18154</v>
      </c>
      <c r="AE295" s="28" t="s">
        <v>18154</v>
      </c>
      <c r="AF295" s="28" t="s">
        <v>18154</v>
      </c>
      <c r="AG295" s="28">
        <v>1</v>
      </c>
      <c r="AH295" s="28" t="s">
        <v>18154</v>
      </c>
      <c r="AI295" s="28" t="s">
        <v>18154</v>
      </c>
      <c r="AJ295" s="28" t="s">
        <v>18154</v>
      </c>
      <c r="AK295" s="28" t="s">
        <v>18154</v>
      </c>
      <c r="AL295" s="28" t="s">
        <v>18154</v>
      </c>
      <c r="AM295" s="28" t="s">
        <v>20442</v>
      </c>
      <c r="AN295" s="50" t="s">
        <v>20443</v>
      </c>
      <c r="AO295" s="28" t="s">
        <v>18159</v>
      </c>
      <c r="AP295" s="28" t="s">
        <v>20444</v>
      </c>
      <c r="AQ295" s="28">
        <v>674</v>
      </c>
      <c r="AR295" s="28" t="s">
        <v>163</v>
      </c>
      <c r="AS295" s="50">
        <v>43991</v>
      </c>
      <c r="AT295" s="8">
        <v>3</v>
      </c>
      <c r="AU295" s="8">
        <v>1</v>
      </c>
      <c r="AV295" s="8" t="s">
        <v>19760</v>
      </c>
      <c r="AW295" s="8" t="s">
        <v>18154</v>
      </c>
      <c r="AX295" s="8" t="s">
        <v>18154</v>
      </c>
    </row>
    <row r="296" spans="1:50" x14ac:dyDescent="0.25">
      <c r="A296" s="4">
        <v>43991</v>
      </c>
      <c r="B296" s="2" t="s">
        <v>6</v>
      </c>
      <c r="C296" s="2" t="s">
        <v>18107</v>
      </c>
      <c r="D296" s="25">
        <v>6084</v>
      </c>
      <c r="E296" s="2"/>
      <c r="F296" s="2" t="s">
        <v>15453</v>
      </c>
      <c r="G296" s="2" t="s">
        <v>248</v>
      </c>
      <c r="H296" s="5">
        <v>0.35416666666666702</v>
      </c>
      <c r="I296" s="6">
        <v>0.53125</v>
      </c>
      <c r="J296" s="7" t="s">
        <v>18108</v>
      </c>
      <c r="K296" s="2" t="s">
        <v>11</v>
      </c>
      <c r="L296" s="2" t="s">
        <v>18107</v>
      </c>
      <c r="M296" s="2" t="s">
        <v>44</v>
      </c>
      <c r="N296" s="2" t="s">
        <v>18114</v>
      </c>
      <c r="O296" s="27" t="s">
        <v>11907</v>
      </c>
      <c r="P296" s="27">
        <v>330</v>
      </c>
      <c r="Q296" s="27" t="s">
        <v>336</v>
      </c>
      <c r="R296" s="27" t="s">
        <v>9523</v>
      </c>
      <c r="S296" s="27" t="s">
        <v>460</v>
      </c>
      <c r="T296" s="27" t="s">
        <v>18068</v>
      </c>
      <c r="U296" s="27" t="s">
        <v>7151</v>
      </c>
      <c r="V296" s="27" t="s">
        <v>359</v>
      </c>
      <c r="W296" s="27" t="s">
        <v>348</v>
      </c>
      <c r="X296" s="27" t="s">
        <v>18850</v>
      </c>
      <c r="Y296" s="28" t="s">
        <v>18154</v>
      </c>
      <c r="Z296" s="28">
        <v>1</v>
      </c>
      <c r="AA296" s="28" t="s">
        <v>18154</v>
      </c>
      <c r="AB296" s="28" t="s">
        <v>18154</v>
      </c>
      <c r="AC296" s="28" t="s">
        <v>18154</v>
      </c>
      <c r="AD296" s="28" t="s">
        <v>18154</v>
      </c>
      <c r="AE296" s="28" t="s">
        <v>18154</v>
      </c>
      <c r="AF296" s="28" t="s">
        <v>18154</v>
      </c>
      <c r="AG296" s="28" t="s">
        <v>18154</v>
      </c>
      <c r="AH296" s="28" t="s">
        <v>18154</v>
      </c>
      <c r="AI296" s="28" t="s">
        <v>18154</v>
      </c>
      <c r="AJ296" s="28" t="s">
        <v>18154</v>
      </c>
      <c r="AK296" s="28" t="s">
        <v>18154</v>
      </c>
      <c r="AL296" s="28" t="s">
        <v>18154</v>
      </c>
      <c r="AM296" s="28" t="s">
        <v>20475</v>
      </c>
      <c r="AN296" s="50" t="s">
        <v>20476</v>
      </c>
      <c r="AO296" s="28" t="s">
        <v>18154</v>
      </c>
      <c r="AP296" s="28" t="s">
        <v>20477</v>
      </c>
      <c r="AQ296" s="28">
        <v>614</v>
      </c>
      <c r="AR296" s="28" t="s">
        <v>11</v>
      </c>
      <c r="AS296" s="50">
        <v>43991</v>
      </c>
      <c r="AT296" s="8">
        <v>2</v>
      </c>
      <c r="AU296" s="8">
        <v>2</v>
      </c>
      <c r="AV296" s="8" t="s">
        <v>18292</v>
      </c>
      <c r="AW296" s="8" t="s">
        <v>18295</v>
      </c>
      <c r="AX296" s="8" t="s">
        <v>18850</v>
      </c>
    </row>
    <row r="297" spans="1:50" x14ac:dyDescent="0.25">
      <c r="A297" s="4">
        <v>43991</v>
      </c>
      <c r="B297" s="2" t="s">
        <v>6</v>
      </c>
      <c r="C297" s="2" t="s">
        <v>18107</v>
      </c>
      <c r="D297" s="25">
        <v>6691</v>
      </c>
      <c r="E297" s="2"/>
      <c r="F297" s="2" t="s">
        <v>15453</v>
      </c>
      <c r="G297" s="2" t="s">
        <v>163</v>
      </c>
      <c r="H297" s="5">
        <v>0.35416666666666702</v>
      </c>
      <c r="I297" s="6">
        <v>0.4375</v>
      </c>
      <c r="J297" s="7" t="s">
        <v>18108</v>
      </c>
      <c r="K297" s="2" t="s">
        <v>100</v>
      </c>
      <c r="L297" s="2" t="s">
        <v>18106</v>
      </c>
      <c r="M297" s="2" t="s">
        <v>307</v>
      </c>
      <c r="N297" s="2" t="s">
        <v>18114</v>
      </c>
      <c r="O297" s="27" t="s">
        <v>335</v>
      </c>
      <c r="P297" s="27">
        <v>310</v>
      </c>
      <c r="Q297" s="27" t="s">
        <v>336</v>
      </c>
      <c r="R297" s="27" t="s">
        <v>7151</v>
      </c>
      <c r="S297" s="27" t="s">
        <v>359</v>
      </c>
      <c r="T297" s="27" t="s">
        <v>348</v>
      </c>
      <c r="U297" s="27" t="s">
        <v>6853</v>
      </c>
      <c r="V297" s="27" t="s">
        <v>3100</v>
      </c>
      <c r="W297" s="27" t="s">
        <v>18067</v>
      </c>
      <c r="X297" s="27" t="s">
        <v>18213</v>
      </c>
      <c r="Y297" s="28" t="s">
        <v>18154</v>
      </c>
      <c r="Z297" s="28">
        <v>1</v>
      </c>
      <c r="AA297" s="28" t="s">
        <v>18154</v>
      </c>
      <c r="AB297" s="28" t="s">
        <v>18154</v>
      </c>
      <c r="AC297" s="28" t="s">
        <v>18154</v>
      </c>
      <c r="AD297" s="28" t="s">
        <v>18154</v>
      </c>
      <c r="AE297" s="28" t="s">
        <v>18154</v>
      </c>
      <c r="AF297" s="28" t="s">
        <v>18154</v>
      </c>
      <c r="AG297" s="28">
        <v>1</v>
      </c>
      <c r="AH297" s="28" t="s">
        <v>18154</v>
      </c>
      <c r="AI297" s="28" t="s">
        <v>18154</v>
      </c>
      <c r="AJ297" s="28" t="s">
        <v>18154</v>
      </c>
      <c r="AK297" s="28" t="s">
        <v>18154</v>
      </c>
      <c r="AL297" s="28" t="s">
        <v>18154</v>
      </c>
      <c r="AM297" s="28" t="s">
        <v>20481</v>
      </c>
      <c r="AN297" s="50" t="s">
        <v>20482</v>
      </c>
      <c r="AO297" s="28" t="s">
        <v>18159</v>
      </c>
      <c r="AP297" s="28" t="s">
        <v>20483</v>
      </c>
      <c r="AQ297" s="28">
        <v>681</v>
      </c>
      <c r="AR297" s="28" t="s">
        <v>163</v>
      </c>
      <c r="AS297" s="50">
        <v>43991</v>
      </c>
      <c r="AT297" s="8">
        <v>3</v>
      </c>
      <c r="AU297" s="8">
        <v>1</v>
      </c>
      <c r="AV297" s="8" t="s">
        <v>19761</v>
      </c>
      <c r="AW297" s="8" t="s">
        <v>18154</v>
      </c>
      <c r="AX297" s="8" t="s">
        <v>18154</v>
      </c>
    </row>
    <row r="298" spans="1:50" x14ac:dyDescent="0.25">
      <c r="A298" s="4">
        <v>43991</v>
      </c>
      <c r="B298" s="2" t="s">
        <v>6</v>
      </c>
      <c r="C298" s="2" t="s">
        <v>18107</v>
      </c>
      <c r="D298" s="25">
        <v>6143</v>
      </c>
      <c r="E298" s="2"/>
      <c r="F298" s="2" t="s">
        <v>15453</v>
      </c>
      <c r="G298" s="2" t="s">
        <v>11</v>
      </c>
      <c r="H298" s="5">
        <v>0.35763888888888901</v>
      </c>
      <c r="I298" s="6">
        <v>0.5625</v>
      </c>
      <c r="J298" s="7" t="s">
        <v>18108</v>
      </c>
      <c r="K298" s="2" t="s">
        <v>131</v>
      </c>
      <c r="L298" s="2" t="s">
        <v>18107</v>
      </c>
      <c r="M298" s="2" t="s">
        <v>13</v>
      </c>
      <c r="N298" s="2" t="s">
        <v>18114</v>
      </c>
      <c r="O298" s="27" t="s">
        <v>11907</v>
      </c>
      <c r="P298" s="27">
        <v>777</v>
      </c>
      <c r="Q298" s="27" t="s">
        <v>336</v>
      </c>
      <c r="R298" s="27" t="s">
        <v>7151</v>
      </c>
      <c r="S298" s="27" t="s">
        <v>359</v>
      </c>
      <c r="T298" s="27" t="s">
        <v>348</v>
      </c>
      <c r="U298" s="27" t="s">
        <v>2913</v>
      </c>
      <c r="V298" s="27" t="s">
        <v>695</v>
      </c>
      <c r="W298" s="27" t="s">
        <v>350</v>
      </c>
      <c r="X298" s="27" t="s">
        <v>20506</v>
      </c>
      <c r="Y298" s="28" t="s">
        <v>18154</v>
      </c>
      <c r="Z298" s="28">
        <v>1</v>
      </c>
      <c r="AA298" s="28" t="s">
        <v>18154</v>
      </c>
      <c r="AB298" s="28" t="s">
        <v>18154</v>
      </c>
      <c r="AC298" s="28" t="s">
        <v>18154</v>
      </c>
      <c r="AD298" s="28" t="s">
        <v>18154</v>
      </c>
      <c r="AE298" s="28" t="s">
        <v>18154</v>
      </c>
      <c r="AF298" s="28" t="s">
        <v>18154</v>
      </c>
      <c r="AG298" s="28">
        <v>1</v>
      </c>
      <c r="AH298" s="28" t="s">
        <v>18154</v>
      </c>
      <c r="AI298" s="28" t="s">
        <v>18154</v>
      </c>
      <c r="AJ298" s="28" t="s">
        <v>18154</v>
      </c>
      <c r="AK298" s="28" t="s">
        <v>18154</v>
      </c>
      <c r="AL298" s="28" t="s">
        <v>18154</v>
      </c>
      <c r="AM298" s="28" t="s">
        <v>20510</v>
      </c>
      <c r="AN298" s="50" t="s">
        <v>20511</v>
      </c>
      <c r="AO298" s="28" t="s">
        <v>18159</v>
      </c>
      <c r="AP298" s="28" t="s">
        <v>20512</v>
      </c>
      <c r="AQ298" s="28">
        <v>685</v>
      </c>
      <c r="AR298" s="28" t="s">
        <v>11</v>
      </c>
      <c r="AS298" s="50">
        <v>43991</v>
      </c>
      <c r="AT298" s="8">
        <v>2</v>
      </c>
      <c r="AU298" s="8">
        <v>1</v>
      </c>
      <c r="AV298" s="8" t="s">
        <v>25032</v>
      </c>
      <c r="AW298" s="8" t="s">
        <v>18154</v>
      </c>
      <c r="AX298" s="8" t="s">
        <v>18154</v>
      </c>
    </row>
    <row r="299" spans="1:50" x14ac:dyDescent="0.25">
      <c r="A299" s="4">
        <v>43991</v>
      </c>
      <c r="B299" s="2" t="s">
        <v>6</v>
      </c>
      <c r="C299" s="2" t="s">
        <v>18107</v>
      </c>
      <c r="D299" s="25">
        <v>6498</v>
      </c>
      <c r="E299" s="2"/>
      <c r="F299" s="2" t="s">
        <v>15453</v>
      </c>
      <c r="G299" s="2" t="s">
        <v>305</v>
      </c>
      <c r="H299" s="5">
        <v>0.37847222222222199</v>
      </c>
      <c r="I299" s="6">
        <v>0.50694444444444398</v>
      </c>
      <c r="J299" s="7" t="s">
        <v>18108</v>
      </c>
      <c r="K299" s="2" t="s">
        <v>163</v>
      </c>
      <c r="L299" s="2" t="s">
        <v>18107</v>
      </c>
      <c r="M299" s="2" t="s">
        <v>304</v>
      </c>
      <c r="N299" s="2" t="s">
        <v>18111</v>
      </c>
      <c r="O299" s="27" t="s">
        <v>335</v>
      </c>
      <c r="P299" s="27">
        <v>330</v>
      </c>
      <c r="Q299" s="27" t="s">
        <v>336</v>
      </c>
      <c r="R299" s="27" t="s">
        <v>10396</v>
      </c>
      <c r="S299" s="27" t="s">
        <v>1038</v>
      </c>
      <c r="T299" s="27" t="s">
        <v>18068</v>
      </c>
      <c r="U299" s="27" t="s">
        <v>7151</v>
      </c>
      <c r="V299" s="27" t="s">
        <v>359</v>
      </c>
      <c r="W299" s="27" t="s">
        <v>348</v>
      </c>
      <c r="X299" s="27" t="s">
        <v>19284</v>
      </c>
      <c r="Y299" s="28" t="s">
        <v>18154</v>
      </c>
      <c r="Z299" s="28">
        <v>1</v>
      </c>
      <c r="AA299" s="28" t="s">
        <v>18154</v>
      </c>
      <c r="AB299" s="28" t="s">
        <v>18154</v>
      </c>
      <c r="AC299" s="28" t="s">
        <v>18154</v>
      </c>
      <c r="AD299" s="28" t="s">
        <v>18154</v>
      </c>
      <c r="AE299" s="28" t="s">
        <v>18154</v>
      </c>
      <c r="AF299" s="28" t="s">
        <v>18154</v>
      </c>
      <c r="AG299" s="28" t="s">
        <v>18154</v>
      </c>
      <c r="AH299" s="28" t="s">
        <v>18154</v>
      </c>
      <c r="AI299" s="28" t="s">
        <v>18154</v>
      </c>
      <c r="AJ299" s="28" t="s">
        <v>18154</v>
      </c>
      <c r="AK299" s="28" t="s">
        <v>18154</v>
      </c>
      <c r="AL299" s="28" t="s">
        <v>18154</v>
      </c>
      <c r="AM299" s="28" t="s">
        <v>20605</v>
      </c>
      <c r="AN299" s="50" t="s">
        <v>20606</v>
      </c>
      <c r="AO299" s="28" t="s">
        <v>18154</v>
      </c>
      <c r="AP299" s="28" t="s">
        <v>20607</v>
      </c>
      <c r="AQ299" s="28">
        <v>621</v>
      </c>
      <c r="AR299" s="28" t="s">
        <v>11</v>
      </c>
      <c r="AS299" s="50">
        <v>43991</v>
      </c>
      <c r="AT299" s="8">
        <v>2</v>
      </c>
      <c r="AU299" s="8">
        <v>2</v>
      </c>
      <c r="AV299" s="8" t="s">
        <v>18301</v>
      </c>
      <c r="AW299" s="8" t="s">
        <v>18302</v>
      </c>
      <c r="AX299" s="8" t="s">
        <v>19284</v>
      </c>
    </row>
    <row r="300" spans="1:50" x14ac:dyDescent="0.25">
      <c r="A300" s="4">
        <v>43991</v>
      </c>
      <c r="B300" s="2" t="s">
        <v>6</v>
      </c>
      <c r="C300" s="2" t="s">
        <v>18107</v>
      </c>
      <c r="D300" s="25">
        <v>6137</v>
      </c>
      <c r="E300" s="2"/>
      <c r="F300" s="2" t="s">
        <v>15453</v>
      </c>
      <c r="G300" s="2" t="s">
        <v>161</v>
      </c>
      <c r="H300" s="5">
        <v>0.38194444444444398</v>
      </c>
      <c r="I300" s="6">
        <v>0.57291666666666696</v>
      </c>
      <c r="J300" s="7" t="s">
        <v>18108</v>
      </c>
      <c r="K300" s="2" t="s">
        <v>11</v>
      </c>
      <c r="L300" s="2" t="s">
        <v>18107</v>
      </c>
      <c r="M300" s="2" t="s">
        <v>13</v>
      </c>
      <c r="N300" s="2" t="s">
        <v>18114</v>
      </c>
      <c r="O300" s="27" t="s">
        <v>11907</v>
      </c>
      <c r="P300" s="27">
        <v>777</v>
      </c>
      <c r="Q300" s="27" t="s">
        <v>336</v>
      </c>
      <c r="R300" s="27" t="s">
        <v>4493</v>
      </c>
      <c r="S300" s="27" t="s">
        <v>15578</v>
      </c>
      <c r="T300" s="27" t="s">
        <v>10370</v>
      </c>
      <c r="U300" s="27" t="s">
        <v>7151</v>
      </c>
      <c r="V300" s="27" t="s">
        <v>359</v>
      </c>
      <c r="W300" s="27" t="s">
        <v>348</v>
      </c>
      <c r="X300" s="27" t="s">
        <v>19095</v>
      </c>
      <c r="Y300" s="28" t="s">
        <v>18154</v>
      </c>
      <c r="Z300" s="28">
        <v>1</v>
      </c>
      <c r="AA300" s="28" t="s">
        <v>18154</v>
      </c>
      <c r="AB300" s="28" t="s">
        <v>18154</v>
      </c>
      <c r="AC300" s="28" t="s">
        <v>18154</v>
      </c>
      <c r="AD300" s="28" t="s">
        <v>18154</v>
      </c>
      <c r="AE300" s="28" t="s">
        <v>18154</v>
      </c>
      <c r="AF300" s="28" t="s">
        <v>18154</v>
      </c>
      <c r="AG300" s="28" t="s">
        <v>18154</v>
      </c>
      <c r="AH300" s="28" t="s">
        <v>18154</v>
      </c>
      <c r="AI300" s="28" t="s">
        <v>18154</v>
      </c>
      <c r="AJ300" s="28" t="s">
        <v>18154</v>
      </c>
      <c r="AK300" s="28" t="s">
        <v>18154</v>
      </c>
      <c r="AL300" s="28" t="s">
        <v>18154</v>
      </c>
      <c r="AM300" s="28" t="s">
        <v>20655</v>
      </c>
      <c r="AN300" s="50" t="s">
        <v>20656</v>
      </c>
      <c r="AO300" s="28" t="s">
        <v>18154</v>
      </c>
      <c r="AP300" s="28" t="s">
        <v>20657</v>
      </c>
      <c r="AQ300" s="28">
        <v>617</v>
      </c>
      <c r="AR300" s="28" t="s">
        <v>11</v>
      </c>
      <c r="AS300" s="50">
        <v>43991</v>
      </c>
      <c r="AT300" s="8">
        <v>2</v>
      </c>
      <c r="AU300" s="8">
        <v>2</v>
      </c>
      <c r="AV300" s="8" t="s">
        <v>20630</v>
      </c>
      <c r="AW300" s="8" t="s">
        <v>20631</v>
      </c>
      <c r="AX300" s="8" t="s">
        <v>19095</v>
      </c>
    </row>
    <row r="301" spans="1:50" x14ac:dyDescent="0.25">
      <c r="A301" s="4">
        <v>43991</v>
      </c>
      <c r="B301" s="2" t="s">
        <v>6</v>
      </c>
      <c r="C301" s="2" t="s">
        <v>18107</v>
      </c>
      <c r="D301" s="25">
        <v>6090</v>
      </c>
      <c r="E301" s="2"/>
      <c r="F301" s="2" t="s">
        <v>15453</v>
      </c>
      <c r="G301" s="2" t="s">
        <v>15</v>
      </c>
      <c r="H301" s="5">
        <v>0.40625</v>
      </c>
      <c r="I301" s="6">
        <v>0.85069444444444398</v>
      </c>
      <c r="J301" s="7" t="s">
        <v>18108</v>
      </c>
      <c r="K301" s="2" t="s">
        <v>11</v>
      </c>
      <c r="L301" s="2" t="s">
        <v>18107</v>
      </c>
      <c r="M301" s="2" t="s">
        <v>13</v>
      </c>
      <c r="N301" s="2" t="s">
        <v>18114</v>
      </c>
      <c r="O301" s="27" t="s">
        <v>11907</v>
      </c>
      <c r="P301" s="27">
        <v>777</v>
      </c>
      <c r="Q301" s="27" t="s">
        <v>336</v>
      </c>
      <c r="R301" s="27" t="s">
        <v>3212</v>
      </c>
      <c r="S301" s="27" t="s">
        <v>18092</v>
      </c>
      <c r="T301" s="27" t="s">
        <v>18066</v>
      </c>
      <c r="U301" s="27" t="s">
        <v>7151</v>
      </c>
      <c r="V301" s="27" t="s">
        <v>359</v>
      </c>
      <c r="W301" s="27" t="s">
        <v>348</v>
      </c>
      <c r="X301" s="27" t="s">
        <v>24998</v>
      </c>
      <c r="Y301" s="28" t="s">
        <v>18154</v>
      </c>
      <c r="Z301" s="28">
        <v>1</v>
      </c>
      <c r="AA301" s="28" t="s">
        <v>18154</v>
      </c>
      <c r="AB301" s="28" t="s">
        <v>18154</v>
      </c>
      <c r="AC301" s="28" t="s">
        <v>18154</v>
      </c>
      <c r="AD301" s="28" t="s">
        <v>18154</v>
      </c>
      <c r="AE301" s="28" t="s">
        <v>18154</v>
      </c>
      <c r="AF301" s="28" t="s">
        <v>18154</v>
      </c>
      <c r="AG301" s="28" t="s">
        <v>18154</v>
      </c>
      <c r="AH301" s="28" t="s">
        <v>18154</v>
      </c>
      <c r="AI301" s="28" t="s">
        <v>18154</v>
      </c>
      <c r="AJ301" s="28" t="s">
        <v>18154</v>
      </c>
      <c r="AK301" s="28" t="s">
        <v>18154</v>
      </c>
      <c r="AL301" s="28" t="s">
        <v>18154</v>
      </c>
      <c r="AM301" s="28" t="s">
        <v>20847</v>
      </c>
      <c r="AN301" s="50" t="s">
        <v>20848</v>
      </c>
      <c r="AO301" s="28" t="s">
        <v>18154</v>
      </c>
      <c r="AP301" s="28" t="s">
        <v>20849</v>
      </c>
      <c r="AQ301" s="28">
        <v>484</v>
      </c>
      <c r="AR301" s="28" t="s">
        <v>11</v>
      </c>
      <c r="AS301" s="50">
        <v>43990</v>
      </c>
      <c r="AT301" s="8">
        <v>3</v>
      </c>
      <c r="AU301" s="8">
        <v>3</v>
      </c>
      <c r="AV301" s="8" t="s">
        <v>25033</v>
      </c>
      <c r="AW301" s="8" t="s">
        <v>20451</v>
      </c>
      <c r="AX301" s="8" t="s">
        <v>24998</v>
      </c>
    </row>
    <row r="302" spans="1:50" x14ac:dyDescent="0.25">
      <c r="A302" s="4">
        <v>43991</v>
      </c>
      <c r="B302" s="2" t="s">
        <v>6</v>
      </c>
      <c r="C302" s="2" t="s">
        <v>18107</v>
      </c>
      <c r="D302" s="25">
        <v>6120</v>
      </c>
      <c r="E302" s="2"/>
      <c r="F302" s="2" t="s">
        <v>15453</v>
      </c>
      <c r="G302" s="2" t="s">
        <v>189</v>
      </c>
      <c r="H302" s="5">
        <v>0.42013888888888901</v>
      </c>
      <c r="I302" s="6">
        <v>0.47916666666666702</v>
      </c>
      <c r="J302" s="7" t="s">
        <v>18108</v>
      </c>
      <c r="K302" s="2" t="s">
        <v>11</v>
      </c>
      <c r="L302" s="2" t="s">
        <v>18107</v>
      </c>
      <c r="M302" s="2" t="s">
        <v>13</v>
      </c>
      <c r="N302" s="2" t="s">
        <v>18114</v>
      </c>
      <c r="O302" s="27" t="s">
        <v>11907</v>
      </c>
      <c r="P302" s="27">
        <v>777</v>
      </c>
      <c r="Q302" s="27" t="s">
        <v>336</v>
      </c>
      <c r="R302" s="27" t="s">
        <v>1689</v>
      </c>
      <c r="S302" s="27" t="s">
        <v>1270</v>
      </c>
      <c r="T302" s="27" t="s">
        <v>18067</v>
      </c>
      <c r="U302" s="27" t="s">
        <v>7151</v>
      </c>
      <c r="V302" s="27" t="s">
        <v>359</v>
      </c>
      <c r="W302" s="27" t="s">
        <v>348</v>
      </c>
      <c r="X302" s="27" t="s">
        <v>20230</v>
      </c>
      <c r="Y302" s="28" t="s">
        <v>18154</v>
      </c>
      <c r="Z302" s="28">
        <v>1</v>
      </c>
      <c r="AA302" s="28" t="s">
        <v>18154</v>
      </c>
      <c r="AB302" s="28" t="s">
        <v>18154</v>
      </c>
      <c r="AC302" s="28" t="s">
        <v>18154</v>
      </c>
      <c r="AD302" s="28" t="s">
        <v>18154</v>
      </c>
      <c r="AE302" s="28" t="s">
        <v>18154</v>
      </c>
      <c r="AF302" s="28" t="s">
        <v>18154</v>
      </c>
      <c r="AG302" s="28" t="s">
        <v>18154</v>
      </c>
      <c r="AH302" s="28" t="s">
        <v>18154</v>
      </c>
      <c r="AI302" s="28" t="s">
        <v>18154</v>
      </c>
      <c r="AJ302" s="28" t="s">
        <v>18154</v>
      </c>
      <c r="AK302" s="28" t="s">
        <v>18154</v>
      </c>
      <c r="AL302" s="28" t="s">
        <v>18154</v>
      </c>
      <c r="AM302" s="28" t="s">
        <v>20979</v>
      </c>
      <c r="AN302" s="50" t="s">
        <v>20980</v>
      </c>
      <c r="AO302" s="28" t="s">
        <v>18154</v>
      </c>
      <c r="AP302" s="28" t="s">
        <v>20981</v>
      </c>
      <c r="AQ302" s="28">
        <v>660</v>
      </c>
      <c r="AR302" s="28" t="s">
        <v>11</v>
      </c>
      <c r="AS302" s="50">
        <v>43991</v>
      </c>
      <c r="AT302" s="8">
        <v>2</v>
      </c>
      <c r="AU302" s="8">
        <v>2</v>
      </c>
      <c r="AV302" s="8" t="s">
        <v>20578</v>
      </c>
      <c r="AW302" s="8" t="s">
        <v>20579</v>
      </c>
      <c r="AX302" s="8" t="s">
        <v>20230</v>
      </c>
    </row>
    <row r="303" spans="1:50" x14ac:dyDescent="0.25">
      <c r="A303" s="4">
        <v>43991</v>
      </c>
      <c r="B303" s="2" t="s">
        <v>6</v>
      </c>
      <c r="C303" s="2" t="s">
        <v>18107</v>
      </c>
      <c r="D303" s="25">
        <v>2834</v>
      </c>
      <c r="E303" s="2"/>
      <c r="F303" s="2" t="s">
        <v>15453</v>
      </c>
      <c r="G303" s="2" t="s">
        <v>11</v>
      </c>
      <c r="H303" s="5">
        <v>0.42708333333333298</v>
      </c>
      <c r="I303" s="6">
        <v>0.50347222222222199</v>
      </c>
      <c r="J303" s="7" t="s">
        <v>18108</v>
      </c>
      <c r="K303" s="2" t="s">
        <v>69</v>
      </c>
      <c r="L303" s="2" t="s">
        <v>18107</v>
      </c>
      <c r="M303" s="17">
        <v>333</v>
      </c>
      <c r="N303" s="2" t="s">
        <v>18504</v>
      </c>
      <c r="O303" s="27" t="s">
        <v>11907</v>
      </c>
      <c r="P303" s="27">
        <v>330</v>
      </c>
      <c r="Q303" s="27" t="s">
        <v>336</v>
      </c>
      <c r="R303" s="27" t="s">
        <v>7151</v>
      </c>
      <c r="S303" s="27" t="s">
        <v>359</v>
      </c>
      <c r="T303" s="27" t="s">
        <v>348</v>
      </c>
      <c r="U303" s="27" t="s">
        <v>15574</v>
      </c>
      <c r="V303" s="27" t="s">
        <v>359</v>
      </c>
      <c r="W303" s="27" t="s">
        <v>348</v>
      </c>
      <c r="X303" s="27" t="s">
        <v>20111</v>
      </c>
      <c r="Y303" s="28" t="s">
        <v>18154</v>
      </c>
      <c r="Z303" s="28">
        <v>1</v>
      </c>
      <c r="AA303" s="28" t="s">
        <v>18154</v>
      </c>
      <c r="AB303" s="28" t="s">
        <v>18154</v>
      </c>
      <c r="AC303" s="28" t="s">
        <v>18154</v>
      </c>
      <c r="AD303" s="28" t="s">
        <v>18154</v>
      </c>
      <c r="AE303" s="28" t="s">
        <v>18154</v>
      </c>
      <c r="AF303" s="28" t="s">
        <v>18154</v>
      </c>
      <c r="AG303" s="28">
        <v>1</v>
      </c>
      <c r="AH303" s="28" t="s">
        <v>18154</v>
      </c>
      <c r="AI303" s="28" t="s">
        <v>18154</v>
      </c>
      <c r="AJ303" s="28" t="s">
        <v>18154</v>
      </c>
      <c r="AK303" s="28" t="s">
        <v>18154</v>
      </c>
      <c r="AL303" s="28" t="s">
        <v>18154</v>
      </c>
      <c r="AM303" s="28" t="s">
        <v>21044</v>
      </c>
      <c r="AN303" s="50" t="s">
        <v>21045</v>
      </c>
      <c r="AO303" s="28" t="s">
        <v>18159</v>
      </c>
      <c r="AP303" s="28" t="s">
        <v>21046</v>
      </c>
      <c r="AQ303" s="28">
        <v>714</v>
      </c>
      <c r="AR303" s="28" t="s">
        <v>11</v>
      </c>
      <c r="AS303" s="50">
        <v>43991</v>
      </c>
      <c r="AT303" s="8">
        <v>2</v>
      </c>
      <c r="AU303" s="8">
        <v>1</v>
      </c>
      <c r="AV303" s="8" t="s">
        <v>18314</v>
      </c>
      <c r="AW303" s="8" t="s">
        <v>18154</v>
      </c>
      <c r="AX303" s="8" t="s">
        <v>18154</v>
      </c>
    </row>
    <row r="304" spans="1:50" x14ac:dyDescent="0.25">
      <c r="A304" s="4">
        <v>43991</v>
      </c>
      <c r="B304" s="2" t="s">
        <v>6</v>
      </c>
      <c r="C304" s="2" t="s">
        <v>18107</v>
      </c>
      <c r="D304" s="25">
        <v>6376</v>
      </c>
      <c r="E304" s="2"/>
      <c r="F304" s="2" t="s">
        <v>15453</v>
      </c>
      <c r="G304" s="2" t="s">
        <v>313</v>
      </c>
      <c r="H304" s="5">
        <v>0.43402777777777801</v>
      </c>
      <c r="I304" s="6">
        <v>0.625</v>
      </c>
      <c r="J304" s="7" t="s">
        <v>18108</v>
      </c>
      <c r="K304" s="2" t="s">
        <v>163</v>
      </c>
      <c r="L304" s="2" t="s">
        <v>18107</v>
      </c>
      <c r="M304" s="2" t="s">
        <v>308</v>
      </c>
      <c r="N304" s="2" t="s">
        <v>18111</v>
      </c>
      <c r="O304" s="27" t="s">
        <v>335</v>
      </c>
      <c r="P304" s="27">
        <v>777</v>
      </c>
      <c r="Q304" s="27" t="s">
        <v>336</v>
      </c>
      <c r="R304" s="27" t="s">
        <v>4493</v>
      </c>
      <c r="S304" s="27" t="s">
        <v>15578</v>
      </c>
      <c r="T304" s="27" t="s">
        <v>10370</v>
      </c>
      <c r="U304" s="27" t="s">
        <v>7151</v>
      </c>
      <c r="V304" s="27" t="s">
        <v>359</v>
      </c>
      <c r="W304" s="27" t="s">
        <v>348</v>
      </c>
      <c r="X304" s="27" t="s">
        <v>18209</v>
      </c>
      <c r="Y304" s="28" t="s">
        <v>18154</v>
      </c>
      <c r="Z304" s="28">
        <v>1</v>
      </c>
      <c r="AA304" s="28" t="s">
        <v>18154</v>
      </c>
      <c r="AB304" s="28" t="s">
        <v>18154</v>
      </c>
      <c r="AC304" s="28" t="s">
        <v>18154</v>
      </c>
      <c r="AD304" s="28" t="s">
        <v>18154</v>
      </c>
      <c r="AE304" s="28" t="s">
        <v>18154</v>
      </c>
      <c r="AF304" s="28" t="s">
        <v>18154</v>
      </c>
      <c r="AG304" s="28" t="s">
        <v>18154</v>
      </c>
      <c r="AH304" s="28" t="s">
        <v>18154</v>
      </c>
      <c r="AI304" s="28" t="s">
        <v>18154</v>
      </c>
      <c r="AJ304" s="28" t="s">
        <v>18154</v>
      </c>
      <c r="AK304" s="28" t="s">
        <v>18154</v>
      </c>
      <c r="AL304" s="28" t="s">
        <v>18154</v>
      </c>
      <c r="AM304" s="28" t="s">
        <v>21103</v>
      </c>
      <c r="AN304" s="50" t="s">
        <v>21104</v>
      </c>
      <c r="AO304" s="28" t="s">
        <v>18154</v>
      </c>
      <c r="AP304" s="28" t="s">
        <v>19963</v>
      </c>
      <c r="AQ304" s="28">
        <v>608</v>
      </c>
      <c r="AR304" s="28" t="s">
        <v>163</v>
      </c>
      <c r="AS304" s="50">
        <v>43991</v>
      </c>
      <c r="AT304" s="8">
        <v>3</v>
      </c>
      <c r="AU304" s="8">
        <v>3</v>
      </c>
      <c r="AV304" s="8" t="s">
        <v>25034</v>
      </c>
      <c r="AW304" s="8" t="s">
        <v>21181</v>
      </c>
      <c r="AX304" s="8" t="s">
        <v>18209</v>
      </c>
    </row>
    <row r="305" spans="1:50" x14ac:dyDescent="0.25">
      <c r="A305" s="4">
        <v>43991</v>
      </c>
      <c r="B305" s="2" t="s">
        <v>6</v>
      </c>
      <c r="C305" s="2" t="s">
        <v>18107</v>
      </c>
      <c r="D305" s="25">
        <v>6140</v>
      </c>
      <c r="E305" s="2"/>
      <c r="F305" s="2" t="s">
        <v>15453</v>
      </c>
      <c r="G305" s="2" t="s">
        <v>258</v>
      </c>
      <c r="H305" s="5">
        <v>0.4375</v>
      </c>
      <c r="I305" s="6">
        <v>0.59722222222222199</v>
      </c>
      <c r="J305" s="7" t="s">
        <v>18108</v>
      </c>
      <c r="K305" s="2" t="s">
        <v>11</v>
      </c>
      <c r="L305" s="2" t="s">
        <v>18107</v>
      </c>
      <c r="M305" s="2" t="s">
        <v>13</v>
      </c>
      <c r="N305" s="2" t="s">
        <v>18114</v>
      </c>
      <c r="O305" s="27" t="s">
        <v>11907</v>
      </c>
      <c r="P305" s="27">
        <v>777</v>
      </c>
      <c r="Q305" s="27" t="s">
        <v>336</v>
      </c>
      <c r="R305" s="27" t="s">
        <v>2433</v>
      </c>
      <c r="S305" s="27" t="s">
        <v>18095</v>
      </c>
      <c r="T305" s="27" t="s">
        <v>18067</v>
      </c>
      <c r="U305" s="27" t="s">
        <v>7151</v>
      </c>
      <c r="V305" s="27" t="s">
        <v>359</v>
      </c>
      <c r="W305" s="27" t="s">
        <v>348</v>
      </c>
      <c r="X305" s="27" t="s">
        <v>19627</v>
      </c>
      <c r="Y305" s="28" t="s">
        <v>18154</v>
      </c>
      <c r="Z305" s="28">
        <v>1</v>
      </c>
      <c r="AA305" s="28" t="s">
        <v>18154</v>
      </c>
      <c r="AB305" s="28" t="s">
        <v>18154</v>
      </c>
      <c r="AC305" s="28" t="s">
        <v>18154</v>
      </c>
      <c r="AD305" s="28" t="s">
        <v>18154</v>
      </c>
      <c r="AE305" s="28" t="s">
        <v>18154</v>
      </c>
      <c r="AF305" s="28" t="s">
        <v>18154</v>
      </c>
      <c r="AG305" s="28" t="s">
        <v>18154</v>
      </c>
      <c r="AH305" s="28" t="s">
        <v>18154</v>
      </c>
      <c r="AI305" s="28" t="s">
        <v>18154</v>
      </c>
      <c r="AJ305" s="28" t="s">
        <v>18154</v>
      </c>
      <c r="AK305" s="28" t="s">
        <v>18154</v>
      </c>
      <c r="AL305" s="28" t="s">
        <v>18154</v>
      </c>
      <c r="AM305" s="28" t="s">
        <v>21155</v>
      </c>
      <c r="AN305" s="50" t="s">
        <v>21156</v>
      </c>
      <c r="AO305" s="28" t="s">
        <v>18154</v>
      </c>
      <c r="AP305" s="28" t="s">
        <v>21157</v>
      </c>
      <c r="AQ305" s="28">
        <v>626</v>
      </c>
      <c r="AR305" s="28" t="s">
        <v>11</v>
      </c>
      <c r="AS305" s="50">
        <v>43991</v>
      </c>
      <c r="AT305" s="8">
        <v>2</v>
      </c>
      <c r="AU305" s="8">
        <v>2</v>
      </c>
      <c r="AV305" s="8" t="s">
        <v>20696</v>
      </c>
      <c r="AW305" s="8" t="s">
        <v>20697</v>
      </c>
      <c r="AX305" s="8" t="s">
        <v>19627</v>
      </c>
    </row>
    <row r="306" spans="1:50" x14ac:dyDescent="0.25">
      <c r="A306" s="4">
        <v>43991</v>
      </c>
      <c r="B306" s="2" t="s">
        <v>6</v>
      </c>
      <c r="C306" s="2" t="s">
        <v>18107</v>
      </c>
      <c r="D306" s="25">
        <v>6238</v>
      </c>
      <c r="E306" s="2"/>
      <c r="F306" s="2" t="s">
        <v>15453</v>
      </c>
      <c r="G306" s="2" t="s">
        <v>163</v>
      </c>
      <c r="H306" s="5">
        <v>0.4375</v>
      </c>
      <c r="I306" s="6">
        <v>0.60416666666666696</v>
      </c>
      <c r="J306" s="7" t="s">
        <v>18108</v>
      </c>
      <c r="K306" s="2" t="s">
        <v>59</v>
      </c>
      <c r="L306" s="2" t="s">
        <v>18107</v>
      </c>
      <c r="M306" s="2" t="s">
        <v>304</v>
      </c>
      <c r="N306" s="2" t="s">
        <v>18111</v>
      </c>
      <c r="O306" s="27" t="s">
        <v>335</v>
      </c>
      <c r="P306" s="27">
        <v>330</v>
      </c>
      <c r="Q306" s="27" t="s">
        <v>336</v>
      </c>
      <c r="R306" s="27" t="s">
        <v>7151</v>
      </c>
      <c r="S306" s="27" t="s">
        <v>359</v>
      </c>
      <c r="T306" s="27" t="s">
        <v>348</v>
      </c>
      <c r="U306" s="27" t="s">
        <v>4261</v>
      </c>
      <c r="V306" s="27" t="s">
        <v>502</v>
      </c>
      <c r="W306" s="27" t="s">
        <v>10370</v>
      </c>
      <c r="X306" s="27" t="s">
        <v>18215</v>
      </c>
      <c r="Y306" s="28" t="s">
        <v>18154</v>
      </c>
      <c r="Z306" s="28">
        <v>1</v>
      </c>
      <c r="AA306" s="28" t="s">
        <v>18154</v>
      </c>
      <c r="AB306" s="28" t="s">
        <v>18154</v>
      </c>
      <c r="AC306" s="28" t="s">
        <v>18154</v>
      </c>
      <c r="AD306" s="28" t="s">
        <v>18154</v>
      </c>
      <c r="AE306" s="28" t="s">
        <v>18154</v>
      </c>
      <c r="AF306" s="28" t="s">
        <v>18154</v>
      </c>
      <c r="AG306" s="28">
        <v>1</v>
      </c>
      <c r="AH306" s="28" t="s">
        <v>18154</v>
      </c>
      <c r="AI306" s="28" t="s">
        <v>18154</v>
      </c>
      <c r="AJ306" s="28" t="s">
        <v>18154</v>
      </c>
      <c r="AK306" s="28" t="s">
        <v>18154</v>
      </c>
      <c r="AL306" s="28" t="s">
        <v>18154</v>
      </c>
      <c r="AM306" s="28" t="s">
        <v>21163</v>
      </c>
      <c r="AN306" s="50" t="s">
        <v>21164</v>
      </c>
      <c r="AO306" s="28" t="s">
        <v>18159</v>
      </c>
      <c r="AP306" s="28" t="s">
        <v>21165</v>
      </c>
      <c r="AQ306" s="28">
        <v>720</v>
      </c>
      <c r="AR306" s="28" t="s">
        <v>163</v>
      </c>
      <c r="AS306" s="50">
        <v>43991</v>
      </c>
      <c r="AT306" s="8">
        <v>2</v>
      </c>
      <c r="AU306" s="8">
        <v>1</v>
      </c>
      <c r="AV306" s="8" t="s">
        <v>25035</v>
      </c>
      <c r="AW306" s="8" t="s">
        <v>18154</v>
      </c>
      <c r="AX306" s="8" t="s">
        <v>18154</v>
      </c>
    </row>
    <row r="307" spans="1:50" x14ac:dyDescent="0.25">
      <c r="A307" s="4">
        <v>43991</v>
      </c>
      <c r="B307" s="2" t="s">
        <v>6</v>
      </c>
      <c r="C307" s="2" t="s">
        <v>18107</v>
      </c>
      <c r="D307" s="25">
        <v>89</v>
      </c>
      <c r="E307" s="2"/>
      <c r="F307" s="2" t="s">
        <v>15453</v>
      </c>
      <c r="G307" s="2" t="s">
        <v>42</v>
      </c>
      <c r="H307" s="5">
        <v>0.44791666666666702</v>
      </c>
      <c r="I307" s="6">
        <v>0.93402777777777801</v>
      </c>
      <c r="J307" s="7" t="s">
        <v>18108</v>
      </c>
      <c r="K307" s="2" t="s">
        <v>11</v>
      </c>
      <c r="L307" s="2" t="s">
        <v>18107</v>
      </c>
      <c r="M307" s="17">
        <v>789</v>
      </c>
      <c r="N307" s="2" t="s">
        <v>18114</v>
      </c>
      <c r="O307" s="27" t="s">
        <v>11907</v>
      </c>
      <c r="P307" s="27">
        <v>789</v>
      </c>
      <c r="Q307" s="27" t="s">
        <v>336</v>
      </c>
      <c r="R307" s="27" t="s">
        <v>5834</v>
      </c>
      <c r="S307" s="27" t="s">
        <v>18097</v>
      </c>
      <c r="T307" s="27" t="s">
        <v>349</v>
      </c>
      <c r="U307" s="27" t="s">
        <v>7151</v>
      </c>
      <c r="V307" s="27" t="s">
        <v>359</v>
      </c>
      <c r="W307" s="27" t="s">
        <v>348</v>
      </c>
      <c r="X307" s="27" t="s">
        <v>25016</v>
      </c>
      <c r="Y307" s="28" t="s">
        <v>18154</v>
      </c>
      <c r="Z307" s="28">
        <v>1</v>
      </c>
      <c r="AA307" s="28" t="s">
        <v>18154</v>
      </c>
      <c r="AB307" s="28" t="s">
        <v>18154</v>
      </c>
      <c r="AC307" s="28" t="s">
        <v>18154</v>
      </c>
      <c r="AD307" s="28" t="s">
        <v>18154</v>
      </c>
      <c r="AE307" s="28" t="s">
        <v>18154</v>
      </c>
      <c r="AF307" s="28" t="s">
        <v>18154</v>
      </c>
      <c r="AG307" s="28" t="s">
        <v>18154</v>
      </c>
      <c r="AH307" s="28" t="s">
        <v>18154</v>
      </c>
      <c r="AI307" s="28" t="s">
        <v>18154</v>
      </c>
      <c r="AJ307" s="28" t="s">
        <v>18154</v>
      </c>
      <c r="AK307" s="28" t="s">
        <v>18154</v>
      </c>
      <c r="AL307" s="28" t="s">
        <v>18154</v>
      </c>
      <c r="AM307" s="28" t="s">
        <v>21227</v>
      </c>
      <c r="AN307" s="50" t="s">
        <v>21228</v>
      </c>
      <c r="AO307" s="28" t="s">
        <v>18154</v>
      </c>
      <c r="AP307" s="28" t="s">
        <v>21229</v>
      </c>
      <c r="AQ307" s="28">
        <v>596</v>
      </c>
      <c r="AR307" s="28" t="s">
        <v>11</v>
      </c>
      <c r="AS307" s="50">
        <v>43990</v>
      </c>
      <c r="AT307" s="8">
        <v>2</v>
      </c>
      <c r="AU307" s="8">
        <v>2</v>
      </c>
      <c r="AV307" s="8" t="s">
        <v>20466</v>
      </c>
      <c r="AW307" s="8" t="s">
        <v>20467</v>
      </c>
      <c r="AX307" s="8" t="s">
        <v>25016</v>
      </c>
    </row>
    <row r="308" spans="1:50" x14ac:dyDescent="0.25">
      <c r="A308" s="4">
        <v>43991</v>
      </c>
      <c r="B308" s="2" t="s">
        <v>6</v>
      </c>
      <c r="C308" s="2" t="s">
        <v>18107</v>
      </c>
      <c r="D308" s="25">
        <v>6078</v>
      </c>
      <c r="E308" s="2"/>
      <c r="F308" s="2" t="s">
        <v>15453</v>
      </c>
      <c r="G308" s="2" t="s">
        <v>25</v>
      </c>
      <c r="H308" s="5">
        <v>0.44791666666666702</v>
      </c>
      <c r="I308" s="6">
        <v>0.94444444444444398</v>
      </c>
      <c r="J308" s="7" t="s">
        <v>18108</v>
      </c>
      <c r="K308" s="2" t="s">
        <v>11</v>
      </c>
      <c r="L308" s="2" t="s">
        <v>18107</v>
      </c>
      <c r="M308" s="2" t="s">
        <v>13</v>
      </c>
      <c r="N308" s="2" t="s">
        <v>18114</v>
      </c>
      <c r="O308" s="27" t="s">
        <v>11907</v>
      </c>
      <c r="P308" s="27">
        <v>777</v>
      </c>
      <c r="Q308" s="27" t="s">
        <v>336</v>
      </c>
      <c r="R308" s="27" t="s">
        <v>415</v>
      </c>
      <c r="S308" s="27" t="s">
        <v>18092</v>
      </c>
      <c r="T308" s="27" t="s">
        <v>18066</v>
      </c>
      <c r="U308" s="27" t="s">
        <v>7151</v>
      </c>
      <c r="V308" s="27" t="s">
        <v>359</v>
      </c>
      <c r="W308" s="27" t="s">
        <v>348</v>
      </c>
      <c r="X308" s="27" t="s">
        <v>24997</v>
      </c>
      <c r="Y308" s="28" t="s">
        <v>18154</v>
      </c>
      <c r="Z308" s="28">
        <v>1</v>
      </c>
      <c r="AA308" s="28" t="s">
        <v>18154</v>
      </c>
      <c r="AB308" s="28" t="s">
        <v>18154</v>
      </c>
      <c r="AC308" s="28" t="s">
        <v>18154</v>
      </c>
      <c r="AD308" s="28" t="s">
        <v>18154</v>
      </c>
      <c r="AE308" s="28" t="s">
        <v>18154</v>
      </c>
      <c r="AF308" s="28" t="s">
        <v>18154</v>
      </c>
      <c r="AG308" s="28" t="s">
        <v>18154</v>
      </c>
      <c r="AH308" s="28" t="s">
        <v>18154</v>
      </c>
      <c r="AI308" s="28" t="s">
        <v>18154</v>
      </c>
      <c r="AJ308" s="28" t="s">
        <v>18154</v>
      </c>
      <c r="AK308" s="28" t="s">
        <v>18154</v>
      </c>
      <c r="AL308" s="28" t="s">
        <v>18154</v>
      </c>
      <c r="AM308" s="28" t="s">
        <v>21233</v>
      </c>
      <c r="AN308" s="50" t="s">
        <v>21234</v>
      </c>
      <c r="AO308" s="28" t="s">
        <v>18154</v>
      </c>
      <c r="AP308" s="28" t="s">
        <v>21235</v>
      </c>
      <c r="AQ308" s="28">
        <v>483</v>
      </c>
      <c r="AR308" s="28" t="s">
        <v>11</v>
      </c>
      <c r="AS308" s="50">
        <v>43990</v>
      </c>
      <c r="AT308" s="8">
        <v>3</v>
      </c>
      <c r="AU308" s="8">
        <v>3</v>
      </c>
      <c r="AV308" s="8" t="s">
        <v>25036</v>
      </c>
      <c r="AW308" s="8" t="s">
        <v>20449</v>
      </c>
      <c r="AX308" s="8" t="s">
        <v>24997</v>
      </c>
    </row>
    <row r="309" spans="1:50" x14ac:dyDescent="0.25">
      <c r="A309" s="4">
        <v>43991</v>
      </c>
      <c r="B309" s="2" t="s">
        <v>6</v>
      </c>
      <c r="C309" s="2" t="s">
        <v>18107</v>
      </c>
      <c r="D309" s="25">
        <v>2459</v>
      </c>
      <c r="E309" s="2"/>
      <c r="F309" s="2" t="s">
        <v>15453</v>
      </c>
      <c r="G309" s="2" t="s">
        <v>266</v>
      </c>
      <c r="H309" s="5">
        <v>0.47569444444444398</v>
      </c>
      <c r="I309" s="6">
        <v>0.54861111111111105</v>
      </c>
      <c r="J309" s="7" t="s">
        <v>18108</v>
      </c>
      <c r="K309" s="2" t="s">
        <v>11</v>
      </c>
      <c r="L309" s="2" t="s">
        <v>18107</v>
      </c>
      <c r="M309" s="17">
        <v>333</v>
      </c>
      <c r="N309" s="2" t="s">
        <v>18504</v>
      </c>
      <c r="O309" s="27" t="s">
        <v>11907</v>
      </c>
      <c r="P309" s="27">
        <v>330</v>
      </c>
      <c r="Q309" s="27" t="s">
        <v>336</v>
      </c>
      <c r="R309" s="27" t="s">
        <v>566</v>
      </c>
      <c r="S309" s="27" t="s">
        <v>359</v>
      </c>
      <c r="T309" s="27" t="s">
        <v>348</v>
      </c>
      <c r="U309" s="27" t="s">
        <v>7151</v>
      </c>
      <c r="V309" s="27" t="s">
        <v>359</v>
      </c>
      <c r="W309" s="27" t="s">
        <v>348</v>
      </c>
      <c r="X309" s="27" t="s">
        <v>20259</v>
      </c>
      <c r="Y309" s="28" t="s">
        <v>18154</v>
      </c>
      <c r="Z309" s="28">
        <v>1</v>
      </c>
      <c r="AA309" s="28" t="s">
        <v>18154</v>
      </c>
      <c r="AB309" s="28" t="s">
        <v>18154</v>
      </c>
      <c r="AC309" s="28" t="s">
        <v>18154</v>
      </c>
      <c r="AD309" s="28" t="s">
        <v>18154</v>
      </c>
      <c r="AE309" s="28" t="s">
        <v>18154</v>
      </c>
      <c r="AF309" s="28" t="s">
        <v>18154</v>
      </c>
      <c r="AG309" s="28" t="s">
        <v>18154</v>
      </c>
      <c r="AH309" s="28" t="s">
        <v>18154</v>
      </c>
      <c r="AI309" s="28" t="s">
        <v>18154</v>
      </c>
      <c r="AJ309" s="28" t="s">
        <v>18154</v>
      </c>
      <c r="AK309" s="28" t="s">
        <v>18154</v>
      </c>
      <c r="AL309" s="28" t="s">
        <v>18154</v>
      </c>
      <c r="AM309" s="28" t="s">
        <v>21414</v>
      </c>
      <c r="AN309" s="50" t="s">
        <v>21415</v>
      </c>
      <c r="AO309" s="28" t="s">
        <v>18154</v>
      </c>
      <c r="AP309" s="28" t="s">
        <v>21416</v>
      </c>
      <c r="AQ309" s="28">
        <v>663</v>
      </c>
      <c r="AR309" s="28" t="s">
        <v>11</v>
      </c>
      <c r="AS309" s="50">
        <v>43991</v>
      </c>
      <c r="AT309" s="8">
        <v>2</v>
      </c>
      <c r="AU309" s="8">
        <v>2</v>
      </c>
      <c r="AV309" s="8" t="s">
        <v>20582</v>
      </c>
      <c r="AW309" s="8" t="s">
        <v>20583</v>
      </c>
      <c r="AX309" s="8" t="s">
        <v>20259</v>
      </c>
    </row>
    <row r="310" spans="1:50" x14ac:dyDescent="0.25">
      <c r="A310" s="4">
        <v>43991</v>
      </c>
      <c r="B310" s="2" t="s">
        <v>6</v>
      </c>
      <c r="C310" s="2" t="s">
        <v>18107</v>
      </c>
      <c r="D310" s="25">
        <v>6133</v>
      </c>
      <c r="E310" s="2"/>
      <c r="F310" s="2" t="s">
        <v>15453</v>
      </c>
      <c r="G310" s="2" t="s">
        <v>11</v>
      </c>
      <c r="H310" s="5">
        <v>0.48263888888888901</v>
      </c>
      <c r="I310" s="6">
        <v>0.65277777777777801</v>
      </c>
      <c r="J310" s="7" t="s">
        <v>18108</v>
      </c>
      <c r="K310" s="2" t="s">
        <v>258</v>
      </c>
      <c r="L310" s="2" t="s">
        <v>18107</v>
      </c>
      <c r="M310" s="2" t="s">
        <v>13</v>
      </c>
      <c r="N310" s="2" t="s">
        <v>18114</v>
      </c>
      <c r="O310" s="27" t="s">
        <v>11907</v>
      </c>
      <c r="P310" s="27">
        <v>777</v>
      </c>
      <c r="Q310" s="27" t="s">
        <v>336</v>
      </c>
      <c r="R310" s="27" t="s">
        <v>7151</v>
      </c>
      <c r="S310" s="27" t="s">
        <v>359</v>
      </c>
      <c r="T310" s="27" t="s">
        <v>348</v>
      </c>
      <c r="U310" s="27" t="s">
        <v>2433</v>
      </c>
      <c r="V310" s="27" t="s">
        <v>18095</v>
      </c>
      <c r="W310" s="27" t="s">
        <v>18067</v>
      </c>
      <c r="X310" s="27" t="s">
        <v>19627</v>
      </c>
      <c r="Y310" s="28" t="s">
        <v>18154</v>
      </c>
      <c r="Z310" s="28">
        <v>1</v>
      </c>
      <c r="AA310" s="28" t="s">
        <v>18154</v>
      </c>
      <c r="AB310" s="28" t="s">
        <v>18154</v>
      </c>
      <c r="AC310" s="28" t="s">
        <v>18154</v>
      </c>
      <c r="AD310" s="28" t="s">
        <v>18154</v>
      </c>
      <c r="AE310" s="28" t="s">
        <v>18154</v>
      </c>
      <c r="AF310" s="28" t="s">
        <v>18154</v>
      </c>
      <c r="AG310" s="28">
        <v>1</v>
      </c>
      <c r="AH310" s="28" t="s">
        <v>18154</v>
      </c>
      <c r="AI310" s="28" t="s">
        <v>18154</v>
      </c>
      <c r="AJ310" s="28" t="s">
        <v>18154</v>
      </c>
      <c r="AK310" s="28" t="s">
        <v>18154</v>
      </c>
      <c r="AL310" s="28" t="s">
        <v>18154</v>
      </c>
      <c r="AM310" s="28" t="s">
        <v>21491</v>
      </c>
      <c r="AN310" s="50" t="s">
        <v>21492</v>
      </c>
      <c r="AO310" s="28" t="s">
        <v>18159</v>
      </c>
      <c r="AP310" s="28" t="s">
        <v>21493</v>
      </c>
      <c r="AQ310" s="28">
        <v>742</v>
      </c>
      <c r="AR310" s="28" t="s">
        <v>11</v>
      </c>
      <c r="AS310" s="50">
        <v>43991</v>
      </c>
      <c r="AT310" s="8">
        <v>2</v>
      </c>
      <c r="AU310" s="8">
        <v>1</v>
      </c>
      <c r="AV310" s="8" t="s">
        <v>19818</v>
      </c>
      <c r="AW310" s="8" t="s">
        <v>18154</v>
      </c>
      <c r="AX310" s="8" t="s">
        <v>18154</v>
      </c>
    </row>
    <row r="311" spans="1:50" x14ac:dyDescent="0.25">
      <c r="A311" s="4">
        <v>43991</v>
      </c>
      <c r="B311" s="2" t="s">
        <v>6</v>
      </c>
      <c r="C311" s="2" t="s">
        <v>18107</v>
      </c>
      <c r="D311" s="25">
        <v>6252</v>
      </c>
      <c r="E311" s="2"/>
      <c r="F311" s="2" t="s">
        <v>15453</v>
      </c>
      <c r="G311" s="2" t="s">
        <v>14452</v>
      </c>
      <c r="H311" s="5">
        <v>0.48611111111111099</v>
      </c>
      <c r="I311" s="6">
        <v>0.60763888888888895</v>
      </c>
      <c r="J311" s="7" t="s">
        <v>18108</v>
      </c>
      <c r="K311" s="2" t="s">
        <v>163</v>
      </c>
      <c r="L311" s="2" t="s">
        <v>18107</v>
      </c>
      <c r="M311" s="2" t="s">
        <v>304</v>
      </c>
      <c r="N311" s="2" t="s">
        <v>18111</v>
      </c>
      <c r="O311" s="27" t="s">
        <v>335</v>
      </c>
      <c r="P311" s="27">
        <v>330</v>
      </c>
      <c r="Q311" s="27" t="s">
        <v>336</v>
      </c>
      <c r="R311" s="27" t="s">
        <v>2134</v>
      </c>
      <c r="S311" s="27" t="s">
        <v>419</v>
      </c>
      <c r="T311" s="27" t="s">
        <v>18067</v>
      </c>
      <c r="U311" s="27" t="s">
        <v>7151</v>
      </c>
      <c r="V311" s="27" t="s">
        <v>359</v>
      </c>
      <c r="W311" s="27" t="s">
        <v>348</v>
      </c>
      <c r="X311" s="27" t="s">
        <v>18211</v>
      </c>
      <c r="Y311" s="28" t="s">
        <v>18154</v>
      </c>
      <c r="Z311" s="28">
        <v>1</v>
      </c>
      <c r="AA311" s="28" t="s">
        <v>18154</v>
      </c>
      <c r="AB311" s="28" t="s">
        <v>18154</v>
      </c>
      <c r="AC311" s="28" t="s">
        <v>18154</v>
      </c>
      <c r="AD311" s="28" t="s">
        <v>18154</v>
      </c>
      <c r="AE311" s="28" t="s">
        <v>18154</v>
      </c>
      <c r="AF311" s="28" t="s">
        <v>18154</v>
      </c>
      <c r="AG311" s="28" t="s">
        <v>18154</v>
      </c>
      <c r="AH311" s="28" t="s">
        <v>18154</v>
      </c>
      <c r="AI311" s="28" t="s">
        <v>18154</v>
      </c>
      <c r="AJ311" s="28" t="s">
        <v>18154</v>
      </c>
      <c r="AK311" s="28" t="s">
        <v>18154</v>
      </c>
      <c r="AL311" s="28" t="s">
        <v>18154</v>
      </c>
      <c r="AM311" s="28" t="s">
        <v>21536</v>
      </c>
      <c r="AN311" s="50" t="s">
        <v>21537</v>
      </c>
      <c r="AO311" s="28" t="s">
        <v>18154</v>
      </c>
      <c r="AP311" s="28" t="s">
        <v>21538</v>
      </c>
      <c r="AQ311" s="28">
        <v>643</v>
      </c>
      <c r="AR311" s="28" t="s">
        <v>163</v>
      </c>
      <c r="AS311" s="50">
        <v>43991</v>
      </c>
      <c r="AT311" s="8">
        <v>2</v>
      </c>
      <c r="AU311" s="8">
        <v>2</v>
      </c>
      <c r="AV311" s="8" t="s">
        <v>20810</v>
      </c>
      <c r="AW311" s="8" t="s">
        <v>20811</v>
      </c>
      <c r="AX311" s="8" t="s">
        <v>18211</v>
      </c>
    </row>
    <row r="312" spans="1:50" x14ac:dyDescent="0.25">
      <c r="A312" s="4">
        <v>43991</v>
      </c>
      <c r="B312" s="2" t="s">
        <v>6</v>
      </c>
      <c r="C312" s="2" t="s">
        <v>18107</v>
      </c>
      <c r="D312" s="25">
        <v>6191</v>
      </c>
      <c r="E312" s="2"/>
      <c r="F312" s="2" t="s">
        <v>15453</v>
      </c>
      <c r="G312" s="2" t="s">
        <v>158</v>
      </c>
      <c r="H312" s="5">
        <v>0.49305555555555602</v>
      </c>
      <c r="I312" s="6">
        <v>0.5625</v>
      </c>
      <c r="J312" s="7" t="s">
        <v>18108</v>
      </c>
      <c r="K312" s="2" t="s">
        <v>157</v>
      </c>
      <c r="L312" s="2" t="s">
        <v>18107</v>
      </c>
      <c r="M312" s="2" t="s">
        <v>13</v>
      </c>
      <c r="N312" s="2" t="s">
        <v>18114</v>
      </c>
      <c r="O312" s="27" t="s">
        <v>11907</v>
      </c>
      <c r="P312" s="27">
        <v>777</v>
      </c>
      <c r="Q312" s="27" t="s">
        <v>336</v>
      </c>
      <c r="R312" s="27" t="s">
        <v>3432</v>
      </c>
      <c r="S312" s="27" t="s">
        <v>600</v>
      </c>
      <c r="T312" s="27" t="s">
        <v>10370</v>
      </c>
      <c r="U312" s="27" t="s">
        <v>10044</v>
      </c>
      <c r="V312" s="27" t="s">
        <v>5493</v>
      </c>
      <c r="W312" s="27" t="s">
        <v>10370</v>
      </c>
      <c r="X312" s="27" t="s">
        <v>25019</v>
      </c>
      <c r="Y312" s="28" t="s">
        <v>18154</v>
      </c>
      <c r="Z312" s="28">
        <v>1</v>
      </c>
      <c r="AA312" s="28" t="s">
        <v>18154</v>
      </c>
      <c r="AB312" s="28" t="s">
        <v>18154</v>
      </c>
      <c r="AC312" s="28" t="s">
        <v>18154</v>
      </c>
      <c r="AD312" s="28" t="s">
        <v>18154</v>
      </c>
      <c r="AE312" s="28" t="s">
        <v>18154</v>
      </c>
      <c r="AF312" s="28" t="s">
        <v>18154</v>
      </c>
      <c r="AG312" s="28" t="s">
        <v>18154</v>
      </c>
      <c r="AH312" s="28" t="s">
        <v>18154</v>
      </c>
      <c r="AI312" s="28" t="s">
        <v>18154</v>
      </c>
      <c r="AJ312" s="28" t="s">
        <v>18154</v>
      </c>
      <c r="AK312" s="28" t="s">
        <v>18154</v>
      </c>
      <c r="AL312" s="28" t="s">
        <v>18154</v>
      </c>
      <c r="AM312" s="28" t="s">
        <v>21598</v>
      </c>
      <c r="AN312" s="50" t="s">
        <v>21599</v>
      </c>
      <c r="AO312" s="28" t="s">
        <v>18154</v>
      </c>
      <c r="AP312" s="28" t="s">
        <v>21600</v>
      </c>
      <c r="AQ312" s="28">
        <v>598</v>
      </c>
      <c r="AR312" s="28" t="s">
        <v>11</v>
      </c>
      <c r="AS312" s="50">
        <v>43990</v>
      </c>
      <c r="AT312" s="8">
        <v>4</v>
      </c>
      <c r="AU312" s="8">
        <v>3</v>
      </c>
      <c r="AV312" s="8" t="s">
        <v>18444</v>
      </c>
      <c r="AW312" s="8" t="s">
        <v>18154</v>
      </c>
      <c r="AX312" s="8" t="s">
        <v>18154</v>
      </c>
    </row>
    <row r="313" spans="1:50" x14ac:dyDescent="0.25">
      <c r="A313" s="4">
        <v>43991</v>
      </c>
      <c r="B313" s="2" t="s">
        <v>6</v>
      </c>
      <c r="C313" s="2" t="s">
        <v>18107</v>
      </c>
      <c r="D313" s="25">
        <v>6454</v>
      </c>
      <c r="E313" s="2"/>
      <c r="F313" s="2" t="s">
        <v>15453</v>
      </c>
      <c r="G313" s="2" t="s">
        <v>255</v>
      </c>
      <c r="H313" s="5">
        <v>0.49652777777777801</v>
      </c>
      <c r="I313" s="6">
        <v>0.63194444444444398</v>
      </c>
      <c r="J313" s="7" t="s">
        <v>18108</v>
      </c>
      <c r="K313" s="2" t="s">
        <v>163</v>
      </c>
      <c r="L313" s="2" t="s">
        <v>18106</v>
      </c>
      <c r="M313" s="2" t="s">
        <v>132</v>
      </c>
      <c r="N313" s="2" t="s">
        <v>18111</v>
      </c>
      <c r="O313" s="27" t="s">
        <v>335</v>
      </c>
      <c r="P313" s="27">
        <v>310</v>
      </c>
      <c r="Q313" s="27" t="s">
        <v>336</v>
      </c>
      <c r="R313" s="27" t="s">
        <v>2494</v>
      </c>
      <c r="S313" s="27" t="s">
        <v>1092</v>
      </c>
      <c r="T313" s="27" t="s">
        <v>18068</v>
      </c>
      <c r="U313" s="27" t="s">
        <v>7151</v>
      </c>
      <c r="V313" s="27" t="s">
        <v>359</v>
      </c>
      <c r="W313" s="27" t="s">
        <v>348</v>
      </c>
      <c r="X313" s="27" t="s">
        <v>18214</v>
      </c>
      <c r="Y313" s="28" t="s">
        <v>18154</v>
      </c>
      <c r="Z313" s="28">
        <v>1</v>
      </c>
      <c r="AA313" s="28" t="s">
        <v>18154</v>
      </c>
      <c r="AB313" s="28" t="s">
        <v>18154</v>
      </c>
      <c r="AC313" s="28" t="s">
        <v>18154</v>
      </c>
      <c r="AD313" s="28" t="s">
        <v>18154</v>
      </c>
      <c r="AE313" s="28" t="s">
        <v>18154</v>
      </c>
      <c r="AF313" s="28" t="s">
        <v>18154</v>
      </c>
      <c r="AG313" s="28" t="s">
        <v>18154</v>
      </c>
      <c r="AH313" s="28" t="s">
        <v>18154</v>
      </c>
      <c r="AI313" s="28" t="s">
        <v>18154</v>
      </c>
      <c r="AJ313" s="28" t="s">
        <v>18154</v>
      </c>
      <c r="AK313" s="28" t="s">
        <v>18154</v>
      </c>
      <c r="AL313" s="28" t="s">
        <v>18154</v>
      </c>
      <c r="AM313" s="28" t="s">
        <v>21621</v>
      </c>
      <c r="AN313" s="50" t="s">
        <v>21622</v>
      </c>
      <c r="AO313" s="28" t="s">
        <v>18154</v>
      </c>
      <c r="AP313" s="28" t="s">
        <v>21623</v>
      </c>
      <c r="AQ313" s="28">
        <v>652</v>
      </c>
      <c r="AR313" s="28" t="s">
        <v>163</v>
      </c>
      <c r="AS313" s="50">
        <v>43991</v>
      </c>
      <c r="AT313" s="8">
        <v>2</v>
      </c>
      <c r="AU313" s="8">
        <v>2</v>
      </c>
      <c r="AV313" s="8" t="s">
        <v>18305</v>
      </c>
      <c r="AW313" s="8" t="s">
        <v>18308</v>
      </c>
      <c r="AX313" s="8" t="s">
        <v>18214</v>
      </c>
    </row>
    <row r="314" spans="1:50" x14ac:dyDescent="0.25">
      <c r="A314" s="4">
        <v>43991</v>
      </c>
      <c r="B314" s="2" t="s">
        <v>6</v>
      </c>
      <c r="C314" s="2" t="s">
        <v>18107</v>
      </c>
      <c r="D314" s="25">
        <v>6691</v>
      </c>
      <c r="E314" s="2"/>
      <c r="F314" s="2" t="s">
        <v>15453</v>
      </c>
      <c r="G314" s="2" t="s">
        <v>100</v>
      </c>
      <c r="H314" s="5">
        <v>0.5</v>
      </c>
      <c r="I314" s="6">
        <v>0.58333333333333304</v>
      </c>
      <c r="J314" s="7" t="s">
        <v>18108</v>
      </c>
      <c r="K314" s="2" t="s">
        <v>240</v>
      </c>
      <c r="L314" s="2" t="s">
        <v>18106</v>
      </c>
      <c r="M314" s="2" t="s">
        <v>307</v>
      </c>
      <c r="N314" s="2" t="s">
        <v>18114</v>
      </c>
      <c r="O314" s="27" t="s">
        <v>335</v>
      </c>
      <c r="P314" s="27">
        <v>310</v>
      </c>
      <c r="Q314" s="27" t="s">
        <v>336</v>
      </c>
      <c r="R314" s="27" t="s">
        <v>6853</v>
      </c>
      <c r="S314" s="27" t="s">
        <v>3100</v>
      </c>
      <c r="T314" s="27" t="s">
        <v>18067</v>
      </c>
      <c r="U314" s="27" t="s">
        <v>12549</v>
      </c>
      <c r="V314" s="27" t="s">
        <v>18102</v>
      </c>
      <c r="W314" s="27" t="s">
        <v>18067</v>
      </c>
      <c r="X314" s="27" t="s">
        <v>18213</v>
      </c>
      <c r="Y314" s="28" t="s">
        <v>18154</v>
      </c>
      <c r="Z314" s="28">
        <v>1</v>
      </c>
      <c r="AA314" s="28" t="s">
        <v>18154</v>
      </c>
      <c r="AB314" s="28" t="s">
        <v>18154</v>
      </c>
      <c r="AC314" s="28" t="s">
        <v>18154</v>
      </c>
      <c r="AD314" s="28" t="s">
        <v>18154</v>
      </c>
      <c r="AE314" s="28" t="s">
        <v>18154</v>
      </c>
      <c r="AF314" s="28" t="s">
        <v>18154</v>
      </c>
      <c r="AG314" s="28">
        <v>1</v>
      </c>
      <c r="AH314" s="28" t="s">
        <v>18154</v>
      </c>
      <c r="AI314" s="28" t="s">
        <v>18154</v>
      </c>
      <c r="AJ314" s="28" t="s">
        <v>18154</v>
      </c>
      <c r="AK314" s="28" t="s">
        <v>18154</v>
      </c>
      <c r="AL314" s="28" t="s">
        <v>18154</v>
      </c>
      <c r="AM314" s="28" t="s">
        <v>21681</v>
      </c>
      <c r="AN314" s="50" t="s">
        <v>21682</v>
      </c>
      <c r="AO314" s="28" t="s">
        <v>18154</v>
      </c>
      <c r="AP314" s="28" t="s">
        <v>21683</v>
      </c>
      <c r="AQ314" s="28">
        <v>681</v>
      </c>
      <c r="AR314" s="28" t="s">
        <v>163</v>
      </c>
      <c r="AS314" s="50">
        <v>43991</v>
      </c>
      <c r="AT314" s="8">
        <v>3</v>
      </c>
      <c r="AU314" s="8">
        <v>2</v>
      </c>
      <c r="AV314" s="8" t="s">
        <v>21247</v>
      </c>
      <c r="AW314" s="8" t="s">
        <v>18154</v>
      </c>
      <c r="AX314" s="8" t="s">
        <v>18154</v>
      </c>
    </row>
    <row r="315" spans="1:50" x14ac:dyDescent="0.25">
      <c r="A315" s="4">
        <v>43991</v>
      </c>
      <c r="B315" s="2" t="s">
        <v>6</v>
      </c>
      <c r="C315" s="2" t="s">
        <v>18107</v>
      </c>
      <c r="D315" s="25">
        <v>6153</v>
      </c>
      <c r="E315" s="2"/>
      <c r="F315" s="2" t="s">
        <v>15453</v>
      </c>
      <c r="G315" s="2" t="s">
        <v>123</v>
      </c>
      <c r="H315" s="5">
        <v>0.51736111111111105</v>
      </c>
      <c r="I315" s="6">
        <v>0.79861111111111105</v>
      </c>
      <c r="J315" s="7" t="s">
        <v>18108</v>
      </c>
      <c r="K315" s="2" t="s">
        <v>18</v>
      </c>
      <c r="L315" s="2" t="s">
        <v>18107</v>
      </c>
      <c r="M315" s="2" t="s">
        <v>13</v>
      </c>
      <c r="N315" s="2" t="s">
        <v>18114</v>
      </c>
      <c r="O315" s="27" t="s">
        <v>11907</v>
      </c>
      <c r="P315" s="27">
        <v>777</v>
      </c>
      <c r="Q315" s="27" t="s">
        <v>336</v>
      </c>
      <c r="R315" s="27" t="s">
        <v>4211</v>
      </c>
      <c r="S315" s="27" t="s">
        <v>2761</v>
      </c>
      <c r="T315" s="27" t="s">
        <v>350</v>
      </c>
      <c r="U315" s="27" t="s">
        <v>3184</v>
      </c>
      <c r="V315" s="27" t="s">
        <v>383</v>
      </c>
      <c r="W315" s="27" t="s">
        <v>18066</v>
      </c>
      <c r="X315" s="27" t="s">
        <v>25026</v>
      </c>
      <c r="Y315" s="28" t="s">
        <v>18154</v>
      </c>
      <c r="Z315" s="28" t="s">
        <v>18154</v>
      </c>
      <c r="AA315" s="28" t="s">
        <v>18154</v>
      </c>
      <c r="AB315" s="28" t="s">
        <v>18154</v>
      </c>
      <c r="AC315" s="28" t="s">
        <v>18154</v>
      </c>
      <c r="AD315" s="28" t="s">
        <v>18154</v>
      </c>
      <c r="AE315" s="28" t="s">
        <v>18154</v>
      </c>
      <c r="AF315" s="28" t="s">
        <v>18154</v>
      </c>
      <c r="AG315" s="28">
        <v>1</v>
      </c>
      <c r="AH315" s="28" t="s">
        <v>18154</v>
      </c>
      <c r="AI315" s="28" t="s">
        <v>18154</v>
      </c>
      <c r="AJ315" s="28" t="s">
        <v>18154</v>
      </c>
      <c r="AK315" s="28" t="s">
        <v>18154</v>
      </c>
      <c r="AL315" s="28" t="s">
        <v>18154</v>
      </c>
      <c r="AM315" s="28" t="s">
        <v>21808</v>
      </c>
      <c r="AN315" s="50" t="s">
        <v>21809</v>
      </c>
      <c r="AO315" s="28" t="s">
        <v>18154</v>
      </c>
      <c r="AP315" s="28" t="s">
        <v>21810</v>
      </c>
      <c r="AQ315" s="28">
        <v>619</v>
      </c>
      <c r="AR315" s="28" t="s">
        <v>11</v>
      </c>
      <c r="AS315" s="50">
        <v>43991</v>
      </c>
      <c r="AT315" s="8">
        <v>4</v>
      </c>
      <c r="AU315" s="8">
        <v>2</v>
      </c>
      <c r="AV315" s="8" t="s">
        <v>20638</v>
      </c>
      <c r="AW315" s="8" t="s">
        <v>18154</v>
      </c>
      <c r="AX315" s="8" t="s">
        <v>18154</v>
      </c>
    </row>
    <row r="316" spans="1:50" x14ac:dyDescent="0.25">
      <c r="A316" s="4">
        <v>43991</v>
      </c>
      <c r="B316" s="2" t="s">
        <v>6</v>
      </c>
      <c r="C316" s="2" t="s">
        <v>18107</v>
      </c>
      <c r="D316" s="25">
        <v>6237</v>
      </c>
      <c r="E316" s="2"/>
      <c r="F316" s="2" t="s">
        <v>15453</v>
      </c>
      <c r="G316" s="2" t="s">
        <v>155</v>
      </c>
      <c r="H316" s="5">
        <v>0.51736111111111105</v>
      </c>
      <c r="I316" s="6">
        <v>0.80208333333333304</v>
      </c>
      <c r="J316" s="7" t="s">
        <v>18108</v>
      </c>
      <c r="K316" s="2" t="s">
        <v>163</v>
      </c>
      <c r="L316" s="2" t="s">
        <v>18109</v>
      </c>
      <c r="M316" s="2" t="s">
        <v>314</v>
      </c>
      <c r="N316" s="2" t="s">
        <v>18111</v>
      </c>
      <c r="O316" s="27" t="s">
        <v>335</v>
      </c>
      <c r="P316" s="27">
        <v>747</v>
      </c>
      <c r="Q316" s="27" t="s">
        <v>336</v>
      </c>
      <c r="R316" s="27" t="s">
        <v>2364</v>
      </c>
      <c r="S316" s="27" t="s">
        <v>741</v>
      </c>
      <c r="T316" s="27" t="s">
        <v>10370</v>
      </c>
      <c r="U316" s="27" t="s">
        <v>7151</v>
      </c>
      <c r="V316" s="27" t="s">
        <v>359</v>
      </c>
      <c r="W316" s="27" t="s">
        <v>348</v>
      </c>
      <c r="X316" s="27" t="s">
        <v>18210</v>
      </c>
      <c r="Y316" s="28" t="s">
        <v>18154</v>
      </c>
      <c r="Z316" s="28">
        <v>1</v>
      </c>
      <c r="AA316" s="28" t="s">
        <v>18154</v>
      </c>
      <c r="AB316" s="28" t="s">
        <v>18154</v>
      </c>
      <c r="AC316" s="28" t="s">
        <v>18154</v>
      </c>
      <c r="AD316" s="28" t="s">
        <v>18154</v>
      </c>
      <c r="AE316" s="28" t="s">
        <v>18154</v>
      </c>
      <c r="AF316" s="28" t="s">
        <v>18154</v>
      </c>
      <c r="AG316" s="28" t="s">
        <v>18154</v>
      </c>
      <c r="AH316" s="28" t="s">
        <v>18154</v>
      </c>
      <c r="AI316" s="28" t="s">
        <v>18154</v>
      </c>
      <c r="AJ316" s="28" t="s">
        <v>18154</v>
      </c>
      <c r="AK316" s="28" t="s">
        <v>18154</v>
      </c>
      <c r="AL316" s="28" t="s">
        <v>18154</v>
      </c>
      <c r="AM316" s="28" t="s">
        <v>21817</v>
      </c>
      <c r="AN316" s="50" t="s">
        <v>21818</v>
      </c>
      <c r="AO316" s="28" t="s">
        <v>18154</v>
      </c>
      <c r="AP316" s="28" t="s">
        <v>21819</v>
      </c>
      <c r="AQ316" s="28">
        <v>624</v>
      </c>
      <c r="AR316" s="28" t="s">
        <v>163</v>
      </c>
      <c r="AS316" s="50">
        <v>43991</v>
      </c>
      <c r="AT316" s="8">
        <v>2</v>
      </c>
      <c r="AU316" s="8">
        <v>2</v>
      </c>
      <c r="AV316" s="8" t="s">
        <v>20694</v>
      </c>
      <c r="AW316" s="8" t="s">
        <v>20695</v>
      </c>
      <c r="AX316" s="8" t="s">
        <v>18210</v>
      </c>
    </row>
    <row r="317" spans="1:50" x14ac:dyDescent="0.25">
      <c r="A317" s="4">
        <v>43991</v>
      </c>
      <c r="B317" s="2" t="s">
        <v>6</v>
      </c>
      <c r="C317" s="2" t="s">
        <v>18107</v>
      </c>
      <c r="D317" s="25">
        <v>6366</v>
      </c>
      <c r="E317" s="2"/>
      <c r="F317" s="2" t="s">
        <v>15453</v>
      </c>
      <c r="G317" s="2" t="s">
        <v>173</v>
      </c>
      <c r="H317" s="5">
        <v>0.51736111111111105</v>
      </c>
      <c r="I317" s="6">
        <v>0.73958333333333304</v>
      </c>
      <c r="J317" s="7" t="s">
        <v>18108</v>
      </c>
      <c r="K317" s="2" t="s">
        <v>130</v>
      </c>
      <c r="L317" s="2" t="s">
        <v>18107</v>
      </c>
      <c r="M317" s="2" t="s">
        <v>304</v>
      </c>
      <c r="N317" s="2" t="s">
        <v>18111</v>
      </c>
      <c r="O317" s="27" t="s">
        <v>335</v>
      </c>
      <c r="P317" s="27">
        <v>330</v>
      </c>
      <c r="Q317" s="27" t="s">
        <v>336</v>
      </c>
      <c r="R317" s="27" t="s">
        <v>584</v>
      </c>
      <c r="S317" s="27" t="s">
        <v>586</v>
      </c>
      <c r="T317" s="27" t="s">
        <v>10370</v>
      </c>
      <c r="U317" s="27" t="s">
        <v>10804</v>
      </c>
      <c r="V317" s="27" t="s">
        <v>1325</v>
      </c>
      <c r="W317" s="27" t="s">
        <v>350</v>
      </c>
      <c r="X317" s="27" t="s">
        <v>20441</v>
      </c>
      <c r="Y317" s="28" t="s">
        <v>18154</v>
      </c>
      <c r="Z317" s="28">
        <v>1</v>
      </c>
      <c r="AA317" s="28" t="s">
        <v>18154</v>
      </c>
      <c r="AB317" s="28" t="s">
        <v>18154</v>
      </c>
      <c r="AC317" s="28" t="s">
        <v>18154</v>
      </c>
      <c r="AD317" s="28" t="s">
        <v>18154</v>
      </c>
      <c r="AE317" s="28" t="s">
        <v>18154</v>
      </c>
      <c r="AF317" s="28" t="s">
        <v>18154</v>
      </c>
      <c r="AG317" s="28">
        <v>1</v>
      </c>
      <c r="AH317" s="28" t="s">
        <v>18154</v>
      </c>
      <c r="AI317" s="28" t="s">
        <v>18154</v>
      </c>
      <c r="AJ317" s="28" t="s">
        <v>18154</v>
      </c>
      <c r="AK317" s="28" t="s">
        <v>18154</v>
      </c>
      <c r="AL317" s="28" t="s">
        <v>18154</v>
      </c>
      <c r="AM317" s="28" t="s">
        <v>21820</v>
      </c>
      <c r="AN317" s="50" t="s">
        <v>21821</v>
      </c>
      <c r="AO317" s="28" t="s">
        <v>18154</v>
      </c>
      <c r="AP317" s="28" t="s">
        <v>21822</v>
      </c>
      <c r="AQ317" s="28">
        <v>674</v>
      </c>
      <c r="AR317" s="28" t="s">
        <v>163</v>
      </c>
      <c r="AS317" s="50">
        <v>43991</v>
      </c>
      <c r="AT317" s="8">
        <v>3</v>
      </c>
      <c r="AU317" s="8">
        <v>2</v>
      </c>
      <c r="AV317" s="8" t="s">
        <v>20965</v>
      </c>
      <c r="AW317" s="8" t="s">
        <v>18154</v>
      </c>
      <c r="AX317" s="8" t="s">
        <v>18154</v>
      </c>
    </row>
    <row r="318" spans="1:50" x14ac:dyDescent="0.25">
      <c r="A318" s="4">
        <v>43991</v>
      </c>
      <c r="B318" s="2" t="s">
        <v>6</v>
      </c>
      <c r="C318" s="2" t="s">
        <v>18107</v>
      </c>
      <c r="D318" s="25">
        <v>6165</v>
      </c>
      <c r="E318" s="2"/>
      <c r="F318" s="2" t="s">
        <v>15453</v>
      </c>
      <c r="G318" s="2" t="s">
        <v>31</v>
      </c>
      <c r="H318" s="5">
        <v>0.52430555555555602</v>
      </c>
      <c r="I318" s="6">
        <v>2.4305555555555601E-2</v>
      </c>
      <c r="J318" s="7">
        <v>1</v>
      </c>
      <c r="K318" s="2" t="s">
        <v>11</v>
      </c>
      <c r="L318" s="2" t="s">
        <v>18107</v>
      </c>
      <c r="M318" s="17">
        <v>789</v>
      </c>
      <c r="N318" s="2" t="s">
        <v>18114</v>
      </c>
      <c r="O318" s="27" t="s">
        <v>11907</v>
      </c>
      <c r="P318" s="27">
        <v>789</v>
      </c>
      <c r="Q318" s="27" t="s">
        <v>336</v>
      </c>
      <c r="R318" s="27" t="s">
        <v>6506</v>
      </c>
      <c r="S318" s="27" t="s">
        <v>720</v>
      </c>
      <c r="T318" s="27" t="s">
        <v>349</v>
      </c>
      <c r="U318" s="27" t="s">
        <v>7151</v>
      </c>
      <c r="V318" s="27" t="s">
        <v>359</v>
      </c>
      <c r="W318" s="27" t="s">
        <v>348</v>
      </c>
      <c r="X318" s="27" t="s">
        <v>25021</v>
      </c>
      <c r="Y318" s="28" t="s">
        <v>18154</v>
      </c>
      <c r="Z318" s="28">
        <v>1</v>
      </c>
      <c r="AA318" s="28" t="s">
        <v>18154</v>
      </c>
      <c r="AB318" s="28" t="s">
        <v>18154</v>
      </c>
      <c r="AC318" s="28" t="s">
        <v>18154</v>
      </c>
      <c r="AD318" s="28" t="s">
        <v>18154</v>
      </c>
      <c r="AE318" s="28" t="s">
        <v>18154</v>
      </c>
      <c r="AF318" s="28" t="s">
        <v>18154</v>
      </c>
      <c r="AG318" s="28" t="s">
        <v>18154</v>
      </c>
      <c r="AH318" s="28" t="s">
        <v>18154</v>
      </c>
      <c r="AI318" s="28" t="s">
        <v>18154</v>
      </c>
      <c r="AJ318" s="28" t="s">
        <v>18154</v>
      </c>
      <c r="AK318" s="28" t="s">
        <v>18154</v>
      </c>
      <c r="AL318" s="28" t="s">
        <v>18154</v>
      </c>
      <c r="AM318" s="28" t="s">
        <v>21848</v>
      </c>
      <c r="AN318" s="50" t="s">
        <v>21849</v>
      </c>
      <c r="AO318" s="28" t="s">
        <v>18154</v>
      </c>
      <c r="AP318" s="28" t="s">
        <v>21850</v>
      </c>
      <c r="AQ318" s="28">
        <v>603</v>
      </c>
      <c r="AR318" s="28" t="s">
        <v>11</v>
      </c>
      <c r="AS318" s="50">
        <v>43990</v>
      </c>
      <c r="AT318" s="8">
        <v>2</v>
      </c>
      <c r="AU318" s="8">
        <v>2</v>
      </c>
      <c r="AV318" s="8" t="s">
        <v>18440</v>
      </c>
      <c r="AW318" s="8" t="s">
        <v>18445</v>
      </c>
      <c r="AX318" s="8" t="s">
        <v>25021</v>
      </c>
    </row>
    <row r="319" spans="1:50" x14ac:dyDescent="0.25">
      <c r="A319" s="4">
        <v>43991</v>
      </c>
      <c r="B319" s="2" t="s">
        <v>6</v>
      </c>
      <c r="C319" s="2" t="s">
        <v>18107</v>
      </c>
      <c r="D319" s="25">
        <v>6576</v>
      </c>
      <c r="E319" s="2"/>
      <c r="F319" s="2" t="s">
        <v>15453</v>
      </c>
      <c r="G319" s="2" t="s">
        <v>321</v>
      </c>
      <c r="H319" s="5">
        <v>0.52430555555555602</v>
      </c>
      <c r="I319" s="6">
        <v>0.61111111111111105</v>
      </c>
      <c r="J319" s="7" t="s">
        <v>18108</v>
      </c>
      <c r="K319" s="2" t="s">
        <v>236</v>
      </c>
      <c r="L319" s="2" t="s">
        <v>18107</v>
      </c>
      <c r="M319" s="2" t="s">
        <v>304</v>
      </c>
      <c r="N319" s="2" t="s">
        <v>18111</v>
      </c>
      <c r="O319" s="27" t="s">
        <v>335</v>
      </c>
      <c r="P319" s="27">
        <v>330</v>
      </c>
      <c r="Q319" s="27" t="s">
        <v>336</v>
      </c>
      <c r="R319" s="27" t="s">
        <v>8884</v>
      </c>
      <c r="S319" s="27" t="s">
        <v>1092</v>
      </c>
      <c r="T319" s="27" t="s">
        <v>18068</v>
      </c>
      <c r="U319" s="27" t="s">
        <v>11718</v>
      </c>
      <c r="V319" s="27" t="s">
        <v>653</v>
      </c>
      <c r="W319" s="27" t="s">
        <v>18067</v>
      </c>
      <c r="X319" s="27" t="s">
        <v>20243</v>
      </c>
      <c r="Y319" s="28" t="s">
        <v>18154</v>
      </c>
      <c r="Z319" s="28">
        <v>1</v>
      </c>
      <c r="AA319" s="28" t="s">
        <v>18154</v>
      </c>
      <c r="AB319" s="28" t="s">
        <v>18154</v>
      </c>
      <c r="AC319" s="28" t="s">
        <v>18154</v>
      </c>
      <c r="AD319" s="28" t="s">
        <v>18154</v>
      </c>
      <c r="AE319" s="28" t="s">
        <v>18154</v>
      </c>
      <c r="AF319" s="28" t="s">
        <v>18154</v>
      </c>
      <c r="AG319" s="28">
        <v>1</v>
      </c>
      <c r="AH319" s="28" t="s">
        <v>18154</v>
      </c>
      <c r="AI319" s="28" t="s">
        <v>18154</v>
      </c>
      <c r="AJ319" s="28" t="s">
        <v>18154</v>
      </c>
      <c r="AK319" s="28" t="s">
        <v>18154</v>
      </c>
      <c r="AL319" s="28" t="s">
        <v>18154</v>
      </c>
      <c r="AM319" s="28" t="s">
        <v>21866</v>
      </c>
      <c r="AN319" s="50" t="s">
        <v>21867</v>
      </c>
      <c r="AO319" s="28" t="s">
        <v>18154</v>
      </c>
      <c r="AP319" s="28" t="s">
        <v>21868</v>
      </c>
      <c r="AQ319" s="28">
        <v>662</v>
      </c>
      <c r="AR319" s="28" t="s">
        <v>11</v>
      </c>
      <c r="AS319" s="50">
        <v>43991</v>
      </c>
      <c r="AT319" s="8">
        <v>3</v>
      </c>
      <c r="AU319" s="8">
        <v>2</v>
      </c>
      <c r="AV319" s="8" t="s">
        <v>20580</v>
      </c>
      <c r="AW319" s="8" t="s">
        <v>18154</v>
      </c>
      <c r="AX319" s="8" t="s">
        <v>18154</v>
      </c>
    </row>
    <row r="320" spans="1:50" x14ac:dyDescent="0.25">
      <c r="A320" s="4">
        <v>43991</v>
      </c>
      <c r="B320" s="2" t="s">
        <v>6</v>
      </c>
      <c r="C320" s="2" t="s">
        <v>18107</v>
      </c>
      <c r="D320" s="25">
        <v>6598</v>
      </c>
      <c r="E320" s="2"/>
      <c r="F320" s="2" t="s">
        <v>15453</v>
      </c>
      <c r="G320" s="2" t="s">
        <v>89</v>
      </c>
      <c r="H320" s="5">
        <v>0.53819444444444398</v>
      </c>
      <c r="I320" s="6">
        <v>0.77083333333333304</v>
      </c>
      <c r="J320" s="7" t="s">
        <v>18108</v>
      </c>
      <c r="K320" s="2" t="s">
        <v>37</v>
      </c>
      <c r="L320" s="2" t="s">
        <v>18107</v>
      </c>
      <c r="M320" s="2" t="s">
        <v>308</v>
      </c>
      <c r="N320" s="2" t="s">
        <v>18111</v>
      </c>
      <c r="O320" s="27" t="s">
        <v>335</v>
      </c>
      <c r="P320" s="27">
        <v>777</v>
      </c>
      <c r="Q320" s="27" t="s">
        <v>336</v>
      </c>
      <c r="R320" s="27" t="s">
        <v>944</v>
      </c>
      <c r="S320" s="27" t="s">
        <v>939</v>
      </c>
      <c r="T320" s="27" t="s">
        <v>349</v>
      </c>
      <c r="U320" s="27" t="s">
        <v>2901</v>
      </c>
      <c r="V320" s="27" t="s">
        <v>429</v>
      </c>
      <c r="W320" s="27" t="s">
        <v>349</v>
      </c>
      <c r="X320" s="27" t="s">
        <v>20112</v>
      </c>
      <c r="Y320" s="28" t="s">
        <v>18154</v>
      </c>
      <c r="Z320" s="28">
        <v>1</v>
      </c>
      <c r="AA320" s="28" t="s">
        <v>18154</v>
      </c>
      <c r="AB320" s="28" t="s">
        <v>18154</v>
      </c>
      <c r="AC320" s="28" t="s">
        <v>18154</v>
      </c>
      <c r="AD320" s="28" t="s">
        <v>18154</v>
      </c>
      <c r="AE320" s="28" t="s">
        <v>18154</v>
      </c>
      <c r="AF320" s="28" t="s">
        <v>18154</v>
      </c>
      <c r="AG320" s="28">
        <v>1</v>
      </c>
      <c r="AH320" s="28" t="s">
        <v>18154</v>
      </c>
      <c r="AI320" s="28" t="s">
        <v>18154</v>
      </c>
      <c r="AJ320" s="28" t="s">
        <v>18154</v>
      </c>
      <c r="AK320" s="28" t="s">
        <v>18154</v>
      </c>
      <c r="AL320" s="28" t="s">
        <v>18154</v>
      </c>
      <c r="AM320" s="28" t="s">
        <v>21998</v>
      </c>
      <c r="AN320" s="50" t="s">
        <v>21999</v>
      </c>
      <c r="AO320" s="28" t="s">
        <v>18154</v>
      </c>
      <c r="AP320" s="28" t="s">
        <v>22000</v>
      </c>
      <c r="AQ320" s="28">
        <v>649</v>
      </c>
      <c r="AR320" s="28" t="s">
        <v>163</v>
      </c>
      <c r="AS320" s="50">
        <v>43991</v>
      </c>
      <c r="AT320" s="8">
        <v>3</v>
      </c>
      <c r="AU320" s="8">
        <v>2</v>
      </c>
      <c r="AV320" s="8" t="s">
        <v>18312</v>
      </c>
      <c r="AW320" s="8" t="s">
        <v>18154</v>
      </c>
      <c r="AX320" s="8" t="s">
        <v>18154</v>
      </c>
    </row>
    <row r="321" spans="1:50" x14ac:dyDescent="0.25">
      <c r="A321" s="4">
        <v>43991</v>
      </c>
      <c r="B321" s="2" t="s">
        <v>6</v>
      </c>
      <c r="C321" s="2" t="s">
        <v>18107</v>
      </c>
      <c r="D321" s="25">
        <v>6185</v>
      </c>
      <c r="E321" s="2"/>
      <c r="F321" s="2" t="s">
        <v>15453</v>
      </c>
      <c r="G321" s="2" t="s">
        <v>11</v>
      </c>
      <c r="H321" s="5">
        <v>0.54513888888888895</v>
      </c>
      <c r="I321" s="6">
        <v>2.0833333333333301E-2</v>
      </c>
      <c r="J321" s="7">
        <v>1</v>
      </c>
      <c r="K321" s="2" t="s">
        <v>15</v>
      </c>
      <c r="L321" s="2" t="s">
        <v>18107</v>
      </c>
      <c r="M321" s="2" t="s">
        <v>18505</v>
      </c>
      <c r="N321" s="2" t="s">
        <v>18114</v>
      </c>
      <c r="O321" s="27" t="e">
        <v>#N/A</v>
      </c>
      <c r="P321" s="27" t="s">
        <v>18154</v>
      </c>
      <c r="Q321" s="27" t="e">
        <v>#N/A</v>
      </c>
      <c r="R321" s="27" t="s">
        <v>7151</v>
      </c>
      <c r="S321" s="27" t="s">
        <v>359</v>
      </c>
      <c r="T321" s="27" t="s">
        <v>348</v>
      </c>
      <c r="U321" s="27" t="s">
        <v>3212</v>
      </c>
      <c r="V321" s="27" t="s">
        <v>18092</v>
      </c>
      <c r="W321" s="27" t="s">
        <v>18066</v>
      </c>
      <c r="X321" s="27" t="s">
        <v>24940</v>
      </c>
      <c r="Y321" s="28" t="s">
        <v>18154</v>
      </c>
      <c r="Z321" s="28">
        <v>1</v>
      </c>
      <c r="AA321" s="28" t="s">
        <v>18154</v>
      </c>
      <c r="AB321" s="28" t="s">
        <v>18154</v>
      </c>
      <c r="AC321" s="28" t="s">
        <v>18154</v>
      </c>
      <c r="AD321" s="28" t="s">
        <v>18154</v>
      </c>
      <c r="AE321" s="28" t="s">
        <v>18154</v>
      </c>
      <c r="AF321" s="28" t="s">
        <v>18154</v>
      </c>
      <c r="AG321" s="28">
        <v>1</v>
      </c>
      <c r="AH321" s="28" t="s">
        <v>18154</v>
      </c>
      <c r="AI321" s="28" t="s">
        <v>18154</v>
      </c>
      <c r="AJ321" s="28" t="s">
        <v>18154</v>
      </c>
      <c r="AK321" s="28" t="s">
        <v>18154</v>
      </c>
      <c r="AL321" s="28" t="s">
        <v>18154</v>
      </c>
      <c r="AM321" s="28" t="s">
        <v>22064</v>
      </c>
      <c r="AN321" s="50" t="s">
        <v>22065</v>
      </c>
      <c r="AO321" s="28" t="s">
        <v>18159</v>
      </c>
      <c r="AP321" s="28" t="s">
        <v>22066</v>
      </c>
      <c r="AQ321" s="28">
        <v>772</v>
      </c>
      <c r="AR321" s="28" t="s">
        <v>11</v>
      </c>
      <c r="AS321" s="50">
        <v>43991</v>
      </c>
      <c r="AT321" s="8">
        <v>2</v>
      </c>
      <c r="AU321" s="8">
        <v>1</v>
      </c>
      <c r="AV321" s="8" t="s">
        <v>25037</v>
      </c>
      <c r="AW321" s="8" t="s">
        <v>18154</v>
      </c>
      <c r="AX321" s="8" t="s">
        <v>18154</v>
      </c>
    </row>
    <row r="322" spans="1:50" x14ac:dyDescent="0.25">
      <c r="A322" s="4">
        <v>43991</v>
      </c>
      <c r="B322" s="2" t="s">
        <v>6</v>
      </c>
      <c r="C322" s="2" t="s">
        <v>18107</v>
      </c>
      <c r="D322" s="25">
        <v>6079</v>
      </c>
      <c r="E322" s="2"/>
      <c r="F322" s="2" t="s">
        <v>15453</v>
      </c>
      <c r="G322" s="2" t="s">
        <v>11</v>
      </c>
      <c r="H322" s="5">
        <v>0.55208333333333304</v>
      </c>
      <c r="I322" s="6">
        <v>3.4722222222222199E-3</v>
      </c>
      <c r="J322" s="7">
        <v>1</v>
      </c>
      <c r="K322" s="2" t="s">
        <v>12</v>
      </c>
      <c r="L322" s="2" t="s">
        <v>18107</v>
      </c>
      <c r="M322" s="17">
        <v>789</v>
      </c>
      <c r="N322" s="2" t="s">
        <v>18114</v>
      </c>
      <c r="O322" s="27" t="s">
        <v>11907</v>
      </c>
      <c r="P322" s="27">
        <v>789</v>
      </c>
      <c r="Q322" s="27" t="s">
        <v>336</v>
      </c>
      <c r="R322" s="27" t="s">
        <v>7151</v>
      </c>
      <c r="S322" s="27" t="s">
        <v>359</v>
      </c>
      <c r="T322" s="27" t="s">
        <v>348</v>
      </c>
      <c r="U322" s="27" t="s">
        <v>4996</v>
      </c>
      <c r="V322" s="27" t="s">
        <v>18092</v>
      </c>
      <c r="W322" s="27" t="s">
        <v>18066</v>
      </c>
      <c r="X322" s="27" t="s">
        <v>24942</v>
      </c>
      <c r="Y322" s="28" t="s">
        <v>18154</v>
      </c>
      <c r="Z322" s="28">
        <v>1</v>
      </c>
      <c r="AA322" s="28" t="s">
        <v>18154</v>
      </c>
      <c r="AB322" s="28" t="s">
        <v>18154</v>
      </c>
      <c r="AC322" s="28" t="s">
        <v>18154</v>
      </c>
      <c r="AD322" s="28" t="s">
        <v>18154</v>
      </c>
      <c r="AE322" s="28" t="s">
        <v>18154</v>
      </c>
      <c r="AF322" s="28" t="s">
        <v>18154</v>
      </c>
      <c r="AG322" s="28">
        <v>1</v>
      </c>
      <c r="AH322" s="28" t="s">
        <v>18154</v>
      </c>
      <c r="AI322" s="28" t="s">
        <v>18154</v>
      </c>
      <c r="AJ322" s="28" t="s">
        <v>18154</v>
      </c>
      <c r="AK322" s="28" t="s">
        <v>18154</v>
      </c>
      <c r="AL322" s="28" t="s">
        <v>18154</v>
      </c>
      <c r="AM322" s="28" t="s">
        <v>22110</v>
      </c>
      <c r="AN322" s="50" t="s">
        <v>22111</v>
      </c>
      <c r="AO322" s="28" t="s">
        <v>18159</v>
      </c>
      <c r="AP322" s="28" t="s">
        <v>22112</v>
      </c>
      <c r="AQ322" s="28">
        <v>773</v>
      </c>
      <c r="AR322" s="28" t="s">
        <v>11</v>
      </c>
      <c r="AS322" s="50">
        <v>43991</v>
      </c>
      <c r="AT322" s="8">
        <v>3</v>
      </c>
      <c r="AU322" s="8">
        <v>1</v>
      </c>
      <c r="AV322" s="8" t="s">
        <v>25038</v>
      </c>
      <c r="AW322" s="8" t="s">
        <v>18154</v>
      </c>
      <c r="AX322" s="8" t="s">
        <v>18154</v>
      </c>
    </row>
    <row r="323" spans="1:50" x14ac:dyDescent="0.25">
      <c r="A323" s="4">
        <v>43991</v>
      </c>
      <c r="B323" s="2" t="s">
        <v>6</v>
      </c>
      <c r="C323" s="2" t="s">
        <v>18107</v>
      </c>
      <c r="D323" s="25">
        <v>6291</v>
      </c>
      <c r="E323" s="2"/>
      <c r="F323" s="2" t="s">
        <v>15453</v>
      </c>
      <c r="G323" s="2" t="s">
        <v>163</v>
      </c>
      <c r="H323" s="5">
        <v>0.55555555555555602</v>
      </c>
      <c r="I323" s="6">
        <v>0.85416666666666696</v>
      </c>
      <c r="J323" s="7" t="s">
        <v>18108</v>
      </c>
      <c r="K323" s="2" t="s">
        <v>134</v>
      </c>
      <c r="L323" s="2" t="s">
        <v>18107</v>
      </c>
      <c r="M323" s="2" t="s">
        <v>304</v>
      </c>
      <c r="N323" s="2" t="s">
        <v>18111</v>
      </c>
      <c r="O323" s="27" t="s">
        <v>335</v>
      </c>
      <c r="P323" s="27">
        <v>330</v>
      </c>
      <c r="Q323" s="27" t="s">
        <v>336</v>
      </c>
      <c r="R323" s="27" t="s">
        <v>7151</v>
      </c>
      <c r="S323" s="27" t="s">
        <v>359</v>
      </c>
      <c r="T323" s="27" t="s">
        <v>348</v>
      </c>
      <c r="U323" s="27" t="s">
        <v>519</v>
      </c>
      <c r="V323" s="27" t="s">
        <v>521</v>
      </c>
      <c r="W323" s="27" t="s">
        <v>350</v>
      </c>
      <c r="X323" s="27" t="s">
        <v>25039</v>
      </c>
      <c r="Y323" s="28" t="s">
        <v>18154</v>
      </c>
      <c r="Z323" s="28">
        <v>1</v>
      </c>
      <c r="AA323" s="28" t="s">
        <v>18154</v>
      </c>
      <c r="AB323" s="28" t="s">
        <v>18154</v>
      </c>
      <c r="AC323" s="28" t="s">
        <v>18154</v>
      </c>
      <c r="AD323" s="28" t="s">
        <v>18154</v>
      </c>
      <c r="AE323" s="28" t="s">
        <v>18154</v>
      </c>
      <c r="AF323" s="28" t="s">
        <v>18154</v>
      </c>
      <c r="AG323" s="28">
        <v>1</v>
      </c>
      <c r="AH323" s="28" t="s">
        <v>18154</v>
      </c>
      <c r="AI323" s="28" t="s">
        <v>18154</v>
      </c>
      <c r="AJ323" s="28" t="s">
        <v>18154</v>
      </c>
      <c r="AK323" s="28" t="s">
        <v>18154</v>
      </c>
      <c r="AL323" s="28" t="s">
        <v>18154</v>
      </c>
      <c r="AM323" s="28" t="s">
        <v>22133</v>
      </c>
      <c r="AN323" s="50" t="s">
        <v>22134</v>
      </c>
      <c r="AO323" s="28" t="s">
        <v>18159</v>
      </c>
      <c r="AP323" s="28" t="s">
        <v>22135</v>
      </c>
      <c r="AQ323" s="28">
        <v>775</v>
      </c>
      <c r="AR323" s="28" t="s">
        <v>163</v>
      </c>
      <c r="AS323" s="50">
        <v>43991</v>
      </c>
      <c r="AT323" s="8">
        <v>3</v>
      </c>
      <c r="AU323" s="8">
        <v>1</v>
      </c>
      <c r="AV323" s="8" t="s">
        <v>18449</v>
      </c>
      <c r="AW323" s="8" t="s">
        <v>18154</v>
      </c>
      <c r="AX323" s="8" t="s">
        <v>18154</v>
      </c>
    </row>
    <row r="324" spans="1:50" x14ac:dyDescent="0.25">
      <c r="A324" s="4">
        <v>43991</v>
      </c>
      <c r="B324" s="2" t="s">
        <v>6</v>
      </c>
      <c r="C324" s="2" t="s">
        <v>18107</v>
      </c>
      <c r="D324" s="25">
        <v>123</v>
      </c>
      <c r="E324" s="2"/>
      <c r="F324" s="2" t="s">
        <v>15453</v>
      </c>
      <c r="G324" s="2" t="s">
        <v>86</v>
      </c>
      <c r="H324" s="5">
        <v>0.5625</v>
      </c>
      <c r="I324" s="6">
        <v>0.80208333333333304</v>
      </c>
      <c r="J324" s="7" t="s">
        <v>18108</v>
      </c>
      <c r="K324" s="2" t="s">
        <v>11</v>
      </c>
      <c r="L324" s="2" t="s">
        <v>18107</v>
      </c>
      <c r="M324" s="2" t="s">
        <v>13</v>
      </c>
      <c r="N324" s="2" t="s">
        <v>18114</v>
      </c>
      <c r="O324" s="27" t="s">
        <v>11907</v>
      </c>
      <c r="P324" s="27">
        <v>777</v>
      </c>
      <c r="Q324" s="27" t="s">
        <v>336</v>
      </c>
      <c r="R324" s="27" t="s">
        <v>5358</v>
      </c>
      <c r="S324" s="27" t="s">
        <v>5360</v>
      </c>
      <c r="T324" s="27" t="s">
        <v>349</v>
      </c>
      <c r="U324" s="27" t="s">
        <v>7151</v>
      </c>
      <c r="V324" s="27" t="s">
        <v>359</v>
      </c>
      <c r="W324" s="27" t="s">
        <v>348</v>
      </c>
      <c r="X324" s="27" t="s">
        <v>25000</v>
      </c>
      <c r="Y324" s="28" t="s">
        <v>18154</v>
      </c>
      <c r="Z324" s="28">
        <v>1</v>
      </c>
      <c r="AA324" s="28" t="s">
        <v>18154</v>
      </c>
      <c r="AB324" s="28" t="s">
        <v>18154</v>
      </c>
      <c r="AC324" s="28" t="s">
        <v>18154</v>
      </c>
      <c r="AD324" s="28" t="s">
        <v>18154</v>
      </c>
      <c r="AE324" s="28" t="s">
        <v>18154</v>
      </c>
      <c r="AF324" s="28" t="s">
        <v>18154</v>
      </c>
      <c r="AG324" s="28" t="s">
        <v>18154</v>
      </c>
      <c r="AH324" s="28" t="s">
        <v>18154</v>
      </c>
      <c r="AI324" s="28" t="s">
        <v>18154</v>
      </c>
      <c r="AJ324" s="28" t="s">
        <v>18154</v>
      </c>
      <c r="AK324" s="28" t="s">
        <v>18154</v>
      </c>
      <c r="AL324" s="28" t="s">
        <v>18154</v>
      </c>
      <c r="AM324" s="28" t="s">
        <v>22175</v>
      </c>
      <c r="AN324" s="50" t="s">
        <v>22176</v>
      </c>
      <c r="AO324" s="28" t="s">
        <v>18154</v>
      </c>
      <c r="AP324" s="28" t="s">
        <v>19816</v>
      </c>
      <c r="AQ324" s="28">
        <v>522</v>
      </c>
      <c r="AR324" s="28" t="s">
        <v>11</v>
      </c>
      <c r="AS324" s="50">
        <v>43990</v>
      </c>
      <c r="AT324" s="8">
        <v>4</v>
      </c>
      <c r="AU324" s="8">
        <v>4</v>
      </c>
      <c r="AV324" s="8" t="s">
        <v>25040</v>
      </c>
      <c r="AW324" s="8" t="s">
        <v>24049</v>
      </c>
      <c r="AX324" s="8" t="s">
        <v>25000</v>
      </c>
    </row>
    <row r="325" spans="1:50" x14ac:dyDescent="0.25">
      <c r="A325" s="4">
        <v>43991</v>
      </c>
      <c r="B325" s="2" t="s">
        <v>6</v>
      </c>
      <c r="C325" s="2" t="s">
        <v>18107</v>
      </c>
      <c r="D325" s="25">
        <v>6503</v>
      </c>
      <c r="E325" s="2"/>
      <c r="F325" s="2" t="s">
        <v>15453</v>
      </c>
      <c r="G325" s="2" t="s">
        <v>163</v>
      </c>
      <c r="H325" s="5">
        <v>0.56944444444444398</v>
      </c>
      <c r="I325" s="6">
        <v>0.83333333333333304</v>
      </c>
      <c r="J325" s="7" t="s">
        <v>18108</v>
      </c>
      <c r="K325" s="2" t="s">
        <v>133</v>
      </c>
      <c r="L325" s="2" t="s">
        <v>18107</v>
      </c>
      <c r="M325" s="2" t="s">
        <v>304</v>
      </c>
      <c r="N325" s="2" t="s">
        <v>18111</v>
      </c>
      <c r="O325" s="27" t="s">
        <v>335</v>
      </c>
      <c r="P325" s="27">
        <v>330</v>
      </c>
      <c r="Q325" s="27" t="s">
        <v>336</v>
      </c>
      <c r="R325" s="27" t="s">
        <v>7151</v>
      </c>
      <c r="S325" s="27" t="s">
        <v>359</v>
      </c>
      <c r="T325" s="27" t="s">
        <v>348</v>
      </c>
      <c r="U325" s="27" t="s">
        <v>9175</v>
      </c>
      <c r="V325" s="27" t="s">
        <v>507</v>
      </c>
      <c r="W325" s="27" t="s">
        <v>350</v>
      </c>
      <c r="X325" s="27" t="s">
        <v>18382</v>
      </c>
      <c r="Y325" s="28" t="s">
        <v>18154</v>
      </c>
      <c r="Z325" s="28">
        <v>1</v>
      </c>
      <c r="AA325" s="28" t="s">
        <v>18154</v>
      </c>
      <c r="AB325" s="28" t="s">
        <v>18154</v>
      </c>
      <c r="AC325" s="28" t="s">
        <v>18154</v>
      </c>
      <c r="AD325" s="28" t="s">
        <v>18154</v>
      </c>
      <c r="AE325" s="28" t="s">
        <v>18154</v>
      </c>
      <c r="AF325" s="28" t="s">
        <v>18154</v>
      </c>
      <c r="AG325" s="28">
        <v>1</v>
      </c>
      <c r="AH325" s="28" t="s">
        <v>18154</v>
      </c>
      <c r="AI325" s="28" t="s">
        <v>18154</v>
      </c>
      <c r="AJ325" s="28" t="s">
        <v>18154</v>
      </c>
      <c r="AK325" s="28" t="s">
        <v>18154</v>
      </c>
      <c r="AL325" s="28" t="s">
        <v>18154</v>
      </c>
      <c r="AM325" s="28" t="s">
        <v>22249</v>
      </c>
      <c r="AN325" s="50" t="s">
        <v>22250</v>
      </c>
      <c r="AO325" s="28" t="s">
        <v>18159</v>
      </c>
      <c r="AP325" s="28" t="s">
        <v>22251</v>
      </c>
      <c r="AQ325" s="28">
        <v>784</v>
      </c>
      <c r="AR325" s="28" t="s">
        <v>163</v>
      </c>
      <c r="AS325" s="50">
        <v>43991</v>
      </c>
      <c r="AT325" s="8">
        <v>2</v>
      </c>
      <c r="AU325" s="8">
        <v>1</v>
      </c>
      <c r="AV325" s="8" t="s">
        <v>19838</v>
      </c>
      <c r="AW325" s="8" t="s">
        <v>18154</v>
      </c>
      <c r="AX325" s="8" t="s">
        <v>18154</v>
      </c>
    </row>
    <row r="326" spans="1:50" x14ac:dyDescent="0.25">
      <c r="A326" s="4">
        <v>43991</v>
      </c>
      <c r="B326" s="2" t="s">
        <v>6</v>
      </c>
      <c r="C326" s="2" t="s">
        <v>18107</v>
      </c>
      <c r="D326" s="25">
        <v>6507</v>
      </c>
      <c r="E326" s="2"/>
      <c r="F326" s="2" t="s">
        <v>15453</v>
      </c>
      <c r="G326" s="2" t="s">
        <v>111</v>
      </c>
      <c r="H326" s="5">
        <v>0.57291666666666696</v>
      </c>
      <c r="I326" s="6">
        <v>0.64236111111111105</v>
      </c>
      <c r="J326" s="7" t="s">
        <v>18108</v>
      </c>
      <c r="K326" s="2" t="s">
        <v>123</v>
      </c>
      <c r="L326" s="2" t="s">
        <v>18107</v>
      </c>
      <c r="M326" s="2" t="s">
        <v>304</v>
      </c>
      <c r="N326" s="2" t="s">
        <v>18111</v>
      </c>
      <c r="O326" s="27" t="s">
        <v>335</v>
      </c>
      <c r="P326" s="27">
        <v>330</v>
      </c>
      <c r="Q326" s="27" t="s">
        <v>336</v>
      </c>
      <c r="R326" s="27" t="s">
        <v>3379</v>
      </c>
      <c r="S326" s="27" t="s">
        <v>2152</v>
      </c>
      <c r="T326" s="27" t="s">
        <v>350</v>
      </c>
      <c r="U326" s="27" t="s">
        <v>4211</v>
      </c>
      <c r="V326" s="27" t="s">
        <v>2761</v>
      </c>
      <c r="W326" s="27" t="s">
        <v>350</v>
      </c>
      <c r="X326" s="27" t="s">
        <v>19875</v>
      </c>
      <c r="Y326" s="28" t="s">
        <v>18154</v>
      </c>
      <c r="Z326" s="28">
        <v>1</v>
      </c>
      <c r="AA326" s="28" t="s">
        <v>18154</v>
      </c>
      <c r="AB326" s="28" t="s">
        <v>18154</v>
      </c>
      <c r="AC326" s="28" t="s">
        <v>18154</v>
      </c>
      <c r="AD326" s="28" t="s">
        <v>18154</v>
      </c>
      <c r="AE326" s="28" t="s">
        <v>18154</v>
      </c>
      <c r="AF326" s="28" t="s">
        <v>18154</v>
      </c>
      <c r="AG326" s="28">
        <v>1</v>
      </c>
      <c r="AH326" s="28" t="s">
        <v>18154</v>
      </c>
      <c r="AI326" s="28" t="s">
        <v>18154</v>
      </c>
      <c r="AJ326" s="28" t="s">
        <v>18154</v>
      </c>
      <c r="AK326" s="28" t="s">
        <v>18154</v>
      </c>
      <c r="AL326" s="28" t="s">
        <v>18154</v>
      </c>
      <c r="AM326" s="28" t="s">
        <v>22269</v>
      </c>
      <c r="AN326" s="50" t="s">
        <v>22270</v>
      </c>
      <c r="AO326" s="28" t="s">
        <v>18154</v>
      </c>
      <c r="AP326" s="28" t="s">
        <v>22271</v>
      </c>
      <c r="AQ326" s="28">
        <v>628</v>
      </c>
      <c r="AR326" s="28" t="s">
        <v>163</v>
      </c>
      <c r="AS326" s="50">
        <v>43991</v>
      </c>
      <c r="AT326" s="8">
        <v>3</v>
      </c>
      <c r="AU326" s="8">
        <v>2</v>
      </c>
      <c r="AV326" s="8" t="s">
        <v>20698</v>
      </c>
      <c r="AW326" s="8" t="s">
        <v>18154</v>
      </c>
      <c r="AX326" s="8" t="s">
        <v>18154</v>
      </c>
    </row>
    <row r="327" spans="1:50" x14ac:dyDescent="0.25">
      <c r="A327" s="4">
        <v>43991</v>
      </c>
      <c r="B327" s="2" t="s">
        <v>6</v>
      </c>
      <c r="C327" s="2" t="s">
        <v>18107</v>
      </c>
      <c r="D327" s="25">
        <v>6102</v>
      </c>
      <c r="E327" s="2"/>
      <c r="F327" s="2" t="s">
        <v>15453</v>
      </c>
      <c r="G327" s="2" t="s">
        <v>11</v>
      </c>
      <c r="H327" s="5">
        <v>0.58680555555555602</v>
      </c>
      <c r="I327" s="6">
        <v>0.98611111111111105</v>
      </c>
      <c r="J327" s="7" t="s">
        <v>18108</v>
      </c>
      <c r="K327" s="2" t="s">
        <v>35</v>
      </c>
      <c r="L327" s="2" t="s">
        <v>18107</v>
      </c>
      <c r="M327" s="2" t="s">
        <v>18505</v>
      </c>
      <c r="N327" s="2" t="s">
        <v>18114</v>
      </c>
      <c r="O327" s="27" t="e">
        <v>#N/A</v>
      </c>
      <c r="P327" s="27" t="s">
        <v>18154</v>
      </c>
      <c r="Q327" s="27" t="e">
        <v>#N/A</v>
      </c>
      <c r="R327" s="27" t="s">
        <v>7151</v>
      </c>
      <c r="S327" s="27" t="s">
        <v>359</v>
      </c>
      <c r="T327" s="27" t="s">
        <v>348</v>
      </c>
      <c r="U327" s="27" t="s">
        <v>2153</v>
      </c>
      <c r="V327" s="27" t="s">
        <v>1618</v>
      </c>
      <c r="W327" s="27" t="s">
        <v>349</v>
      </c>
      <c r="X327" s="27" t="s">
        <v>24945</v>
      </c>
      <c r="Y327" s="28" t="s">
        <v>18154</v>
      </c>
      <c r="Z327" s="28">
        <v>1</v>
      </c>
      <c r="AA327" s="28" t="s">
        <v>18154</v>
      </c>
      <c r="AB327" s="28" t="s">
        <v>18154</v>
      </c>
      <c r="AC327" s="28" t="s">
        <v>18154</v>
      </c>
      <c r="AD327" s="28" t="s">
        <v>18154</v>
      </c>
      <c r="AE327" s="28" t="s">
        <v>18154</v>
      </c>
      <c r="AF327" s="28" t="s">
        <v>18154</v>
      </c>
      <c r="AG327" s="28">
        <v>1</v>
      </c>
      <c r="AH327" s="28" t="s">
        <v>18154</v>
      </c>
      <c r="AI327" s="28" t="s">
        <v>18154</v>
      </c>
      <c r="AJ327" s="28" t="s">
        <v>18154</v>
      </c>
      <c r="AK327" s="28" t="s">
        <v>18154</v>
      </c>
      <c r="AL327" s="28" t="s">
        <v>18154</v>
      </c>
      <c r="AM327" s="28" t="s">
        <v>22378</v>
      </c>
      <c r="AN327" s="50" t="s">
        <v>22379</v>
      </c>
      <c r="AO327" s="28" t="s">
        <v>18159</v>
      </c>
      <c r="AP327" s="28" t="s">
        <v>22380</v>
      </c>
      <c r="AQ327" s="28">
        <v>793</v>
      </c>
      <c r="AR327" s="28" t="s">
        <v>11</v>
      </c>
      <c r="AS327" s="50">
        <v>43991</v>
      </c>
      <c r="AT327" s="8">
        <v>2</v>
      </c>
      <c r="AU327" s="8">
        <v>1</v>
      </c>
      <c r="AV327" s="8" t="s">
        <v>19863</v>
      </c>
      <c r="AW327" s="8" t="s">
        <v>18154</v>
      </c>
      <c r="AX327" s="8" t="s">
        <v>18154</v>
      </c>
    </row>
    <row r="328" spans="1:50" x14ac:dyDescent="0.25">
      <c r="A328" s="4">
        <v>43991</v>
      </c>
      <c r="B328" s="2" t="s">
        <v>6</v>
      </c>
      <c r="C328" s="2" t="s">
        <v>18107</v>
      </c>
      <c r="D328" s="25">
        <v>6411</v>
      </c>
      <c r="E328" s="2"/>
      <c r="F328" s="2" t="s">
        <v>15453</v>
      </c>
      <c r="G328" s="2" t="s">
        <v>163</v>
      </c>
      <c r="H328" s="5">
        <v>0.59027777777777801</v>
      </c>
      <c r="I328" s="6">
        <v>0.77083333333333304</v>
      </c>
      <c r="J328" s="7" t="s">
        <v>18108</v>
      </c>
      <c r="K328" s="2" t="s">
        <v>248</v>
      </c>
      <c r="L328" s="2" t="s">
        <v>18107</v>
      </c>
      <c r="M328" s="2" t="s">
        <v>304</v>
      </c>
      <c r="N328" s="2" t="s">
        <v>18111</v>
      </c>
      <c r="O328" s="27" t="s">
        <v>335</v>
      </c>
      <c r="P328" s="27">
        <v>330</v>
      </c>
      <c r="Q328" s="27" t="s">
        <v>336</v>
      </c>
      <c r="R328" s="27" t="s">
        <v>7151</v>
      </c>
      <c r="S328" s="27" t="s">
        <v>359</v>
      </c>
      <c r="T328" s="27" t="s">
        <v>348</v>
      </c>
      <c r="U328" s="27" t="s">
        <v>9523</v>
      </c>
      <c r="V328" s="27" t="s">
        <v>460</v>
      </c>
      <c r="W328" s="27" t="s">
        <v>18068</v>
      </c>
      <c r="X328" s="27" t="s">
        <v>18217</v>
      </c>
      <c r="Y328" s="28" t="s">
        <v>18154</v>
      </c>
      <c r="Z328" s="28">
        <v>1</v>
      </c>
      <c r="AA328" s="28" t="s">
        <v>18154</v>
      </c>
      <c r="AB328" s="28" t="s">
        <v>18154</v>
      </c>
      <c r="AC328" s="28" t="s">
        <v>18154</v>
      </c>
      <c r="AD328" s="28" t="s">
        <v>18154</v>
      </c>
      <c r="AE328" s="28" t="s">
        <v>18154</v>
      </c>
      <c r="AF328" s="28" t="s">
        <v>18154</v>
      </c>
      <c r="AG328" s="28">
        <v>1</v>
      </c>
      <c r="AH328" s="28" t="s">
        <v>18154</v>
      </c>
      <c r="AI328" s="28" t="s">
        <v>18154</v>
      </c>
      <c r="AJ328" s="28" t="s">
        <v>18154</v>
      </c>
      <c r="AK328" s="28" t="s">
        <v>18154</v>
      </c>
      <c r="AL328" s="28" t="s">
        <v>18154</v>
      </c>
      <c r="AM328" s="28" t="s">
        <v>22396</v>
      </c>
      <c r="AN328" s="50" t="s">
        <v>22397</v>
      </c>
      <c r="AO328" s="28" t="s">
        <v>18159</v>
      </c>
      <c r="AP328" s="28" t="s">
        <v>22398</v>
      </c>
      <c r="AQ328" s="28">
        <v>796</v>
      </c>
      <c r="AR328" s="28" t="s">
        <v>163</v>
      </c>
      <c r="AS328" s="50">
        <v>43991</v>
      </c>
      <c r="AT328" s="8">
        <v>2</v>
      </c>
      <c r="AU328" s="8">
        <v>1</v>
      </c>
      <c r="AV328" s="8" t="s">
        <v>19874</v>
      </c>
      <c r="AW328" s="8" t="s">
        <v>18154</v>
      </c>
      <c r="AX328" s="8" t="s">
        <v>18154</v>
      </c>
    </row>
    <row r="329" spans="1:50" x14ac:dyDescent="0.25">
      <c r="A329" s="4">
        <v>43991</v>
      </c>
      <c r="B329" s="2" t="s">
        <v>6</v>
      </c>
      <c r="C329" s="2" t="s">
        <v>18107</v>
      </c>
      <c r="D329" s="25">
        <v>6514</v>
      </c>
      <c r="E329" s="2"/>
      <c r="F329" s="2" t="s">
        <v>15453</v>
      </c>
      <c r="G329" s="2" t="s">
        <v>133</v>
      </c>
      <c r="H329" s="5">
        <v>0.59375</v>
      </c>
      <c r="I329" s="6">
        <v>0.82291666666666696</v>
      </c>
      <c r="J329" s="7" t="s">
        <v>18108</v>
      </c>
      <c r="K329" s="2" t="s">
        <v>130</v>
      </c>
      <c r="L329" s="2" t="s">
        <v>18107</v>
      </c>
      <c r="M329" s="2" t="s">
        <v>308</v>
      </c>
      <c r="N329" s="2" t="s">
        <v>18111</v>
      </c>
      <c r="O329" s="27" t="s">
        <v>335</v>
      </c>
      <c r="P329" s="27">
        <v>777</v>
      </c>
      <c r="Q329" s="27" t="s">
        <v>336</v>
      </c>
      <c r="R329" s="27" t="s">
        <v>9175</v>
      </c>
      <c r="S329" s="27" t="s">
        <v>507</v>
      </c>
      <c r="T329" s="27" t="s">
        <v>350</v>
      </c>
      <c r="U329" s="27" t="s">
        <v>10804</v>
      </c>
      <c r="V329" s="27" t="s">
        <v>1325</v>
      </c>
      <c r="W329" s="27" t="s">
        <v>350</v>
      </c>
      <c r="X329" s="27" t="s">
        <v>19879</v>
      </c>
      <c r="Y329" s="28" t="s">
        <v>18154</v>
      </c>
      <c r="Z329" s="28">
        <v>1</v>
      </c>
      <c r="AA329" s="28" t="s">
        <v>18154</v>
      </c>
      <c r="AB329" s="28" t="s">
        <v>18154</v>
      </c>
      <c r="AC329" s="28" t="s">
        <v>18154</v>
      </c>
      <c r="AD329" s="28" t="s">
        <v>18154</v>
      </c>
      <c r="AE329" s="28" t="s">
        <v>18154</v>
      </c>
      <c r="AF329" s="28" t="s">
        <v>18154</v>
      </c>
      <c r="AG329" s="28">
        <v>1</v>
      </c>
      <c r="AH329" s="28" t="s">
        <v>18154</v>
      </c>
      <c r="AI329" s="28" t="s">
        <v>18154</v>
      </c>
      <c r="AJ329" s="28" t="s">
        <v>18154</v>
      </c>
      <c r="AK329" s="28" t="s">
        <v>18154</v>
      </c>
      <c r="AL329" s="28" t="s">
        <v>18154</v>
      </c>
      <c r="AM329" s="28" t="s">
        <v>22430</v>
      </c>
      <c r="AN329" s="50" t="s">
        <v>22431</v>
      </c>
      <c r="AO329" s="28" t="s">
        <v>18154</v>
      </c>
      <c r="AP329" s="28" t="s">
        <v>22432</v>
      </c>
      <c r="AQ329" s="28">
        <v>629</v>
      </c>
      <c r="AR329" s="28" t="s">
        <v>163</v>
      </c>
      <c r="AS329" s="50">
        <v>43991</v>
      </c>
      <c r="AT329" s="8">
        <v>3</v>
      </c>
      <c r="AU329" s="8">
        <v>2</v>
      </c>
      <c r="AV329" s="8" t="s">
        <v>18297</v>
      </c>
      <c r="AW329" s="8" t="s">
        <v>18154</v>
      </c>
      <c r="AX329" s="8" t="s">
        <v>18154</v>
      </c>
    </row>
    <row r="330" spans="1:50" x14ac:dyDescent="0.25">
      <c r="A330" s="4">
        <v>43991</v>
      </c>
      <c r="B330" s="2" t="s">
        <v>6</v>
      </c>
      <c r="C330" s="2" t="s">
        <v>18107</v>
      </c>
      <c r="D330" s="25">
        <v>2835</v>
      </c>
      <c r="E330" s="2"/>
      <c r="F330" s="2" t="s">
        <v>15453</v>
      </c>
      <c r="G330" s="2" t="s">
        <v>69</v>
      </c>
      <c r="H330" s="5">
        <v>0.59722222222222199</v>
      </c>
      <c r="I330" s="6">
        <v>0.68055555555555602</v>
      </c>
      <c r="J330" s="7" t="s">
        <v>18108</v>
      </c>
      <c r="K330" s="2" t="s">
        <v>11</v>
      </c>
      <c r="L330" s="2" t="s">
        <v>18107</v>
      </c>
      <c r="M330" s="17">
        <v>333</v>
      </c>
      <c r="N330" s="2" t="s">
        <v>18504</v>
      </c>
      <c r="O330" s="27" t="s">
        <v>11907</v>
      </c>
      <c r="P330" s="27">
        <v>330</v>
      </c>
      <c r="Q330" s="27" t="s">
        <v>336</v>
      </c>
      <c r="R330" s="27" t="s">
        <v>15574</v>
      </c>
      <c r="S330" s="27" t="s">
        <v>359</v>
      </c>
      <c r="T330" s="27" t="s">
        <v>348</v>
      </c>
      <c r="U330" s="27" t="s">
        <v>7151</v>
      </c>
      <c r="V330" s="27" t="s">
        <v>359</v>
      </c>
      <c r="W330" s="27" t="s">
        <v>348</v>
      </c>
      <c r="X330" s="27" t="s">
        <v>20111</v>
      </c>
      <c r="Y330" s="28" t="s">
        <v>18154</v>
      </c>
      <c r="Z330" s="28">
        <v>1</v>
      </c>
      <c r="AA330" s="28" t="s">
        <v>18154</v>
      </c>
      <c r="AB330" s="28" t="s">
        <v>18154</v>
      </c>
      <c r="AC330" s="28" t="s">
        <v>18154</v>
      </c>
      <c r="AD330" s="28" t="s">
        <v>18154</v>
      </c>
      <c r="AE330" s="28" t="s">
        <v>18154</v>
      </c>
      <c r="AF330" s="28" t="s">
        <v>18154</v>
      </c>
      <c r="AG330" s="28" t="s">
        <v>18154</v>
      </c>
      <c r="AH330" s="28" t="s">
        <v>18154</v>
      </c>
      <c r="AI330" s="28" t="s">
        <v>18154</v>
      </c>
      <c r="AJ330" s="28" t="s">
        <v>18154</v>
      </c>
      <c r="AK330" s="28" t="s">
        <v>18154</v>
      </c>
      <c r="AL330" s="28" t="s">
        <v>18154</v>
      </c>
      <c r="AM330" s="28" t="s">
        <v>22436</v>
      </c>
      <c r="AN330" s="50" t="s">
        <v>22437</v>
      </c>
      <c r="AO330" s="28" t="s">
        <v>18154</v>
      </c>
      <c r="AP330" s="28" t="s">
        <v>22438</v>
      </c>
      <c r="AQ330" s="28">
        <v>714</v>
      </c>
      <c r="AR330" s="28" t="s">
        <v>11</v>
      </c>
      <c r="AS330" s="50">
        <v>43991</v>
      </c>
      <c r="AT330" s="8">
        <v>2</v>
      </c>
      <c r="AU330" s="8">
        <v>2</v>
      </c>
      <c r="AV330" s="8" t="s">
        <v>18324</v>
      </c>
      <c r="AW330" s="8" t="s">
        <v>18325</v>
      </c>
      <c r="AX330" s="8" t="s">
        <v>20111</v>
      </c>
    </row>
    <row r="331" spans="1:50" x14ac:dyDescent="0.25">
      <c r="A331" s="4">
        <v>43991</v>
      </c>
      <c r="B331" s="2" t="s">
        <v>6</v>
      </c>
      <c r="C331" s="2" t="s">
        <v>18107</v>
      </c>
      <c r="D331" s="25">
        <v>6175</v>
      </c>
      <c r="E331" s="2"/>
      <c r="F331" s="2" t="s">
        <v>15453</v>
      </c>
      <c r="G331" s="2" t="s">
        <v>21</v>
      </c>
      <c r="H331" s="5">
        <v>0.59722222222222199</v>
      </c>
      <c r="I331" s="6">
        <v>0.83680555555555602</v>
      </c>
      <c r="J331" s="7" t="s">
        <v>18108</v>
      </c>
      <c r="K331" s="2" t="s">
        <v>86</v>
      </c>
      <c r="L331" s="2" t="s">
        <v>18107</v>
      </c>
      <c r="M331" s="2" t="s">
        <v>13</v>
      </c>
      <c r="N331" s="2" t="s">
        <v>18114</v>
      </c>
      <c r="O331" s="27" t="s">
        <v>11907</v>
      </c>
      <c r="P331" s="27">
        <v>777</v>
      </c>
      <c r="Q331" s="27" t="s">
        <v>336</v>
      </c>
      <c r="R331" s="27" t="s">
        <v>10789</v>
      </c>
      <c r="S331" s="27" t="s">
        <v>429</v>
      </c>
      <c r="T331" s="27" t="s">
        <v>349</v>
      </c>
      <c r="U331" s="27" t="s">
        <v>5358</v>
      </c>
      <c r="V331" s="27" t="s">
        <v>5360</v>
      </c>
      <c r="W331" s="27" t="s">
        <v>349</v>
      </c>
      <c r="X331" s="27" t="s">
        <v>25022</v>
      </c>
      <c r="Y331" s="28" t="s">
        <v>18154</v>
      </c>
      <c r="Z331" s="28" t="s">
        <v>18154</v>
      </c>
      <c r="AA331" s="28" t="s">
        <v>18154</v>
      </c>
      <c r="AB331" s="28" t="s">
        <v>18154</v>
      </c>
      <c r="AC331" s="28" t="s">
        <v>18154</v>
      </c>
      <c r="AD331" s="28" t="s">
        <v>18154</v>
      </c>
      <c r="AE331" s="28" t="s">
        <v>18154</v>
      </c>
      <c r="AF331" s="28" t="s">
        <v>18154</v>
      </c>
      <c r="AG331" s="28" t="s">
        <v>18154</v>
      </c>
      <c r="AH331" s="28" t="s">
        <v>18154</v>
      </c>
      <c r="AI331" s="28" t="s">
        <v>18154</v>
      </c>
      <c r="AJ331" s="28" t="s">
        <v>18154</v>
      </c>
      <c r="AK331" s="28" t="s">
        <v>18154</v>
      </c>
      <c r="AL331" s="28" t="s">
        <v>18154</v>
      </c>
      <c r="AM331" s="28" t="s">
        <v>22457</v>
      </c>
      <c r="AN331" s="50" t="s">
        <v>22458</v>
      </c>
      <c r="AO331" s="28" t="s">
        <v>18154</v>
      </c>
      <c r="AP331" s="28" t="s">
        <v>22459</v>
      </c>
      <c r="AQ331" s="28">
        <v>605</v>
      </c>
      <c r="AR331" s="28" t="s">
        <v>11</v>
      </c>
      <c r="AS331" s="50">
        <v>43991</v>
      </c>
      <c r="AT331" s="8">
        <v>6</v>
      </c>
      <c r="AU331" s="8">
        <v>3</v>
      </c>
      <c r="AV331" s="8" t="s">
        <v>25041</v>
      </c>
      <c r="AW331" s="8" t="s">
        <v>18154</v>
      </c>
      <c r="AX331" s="8" t="s">
        <v>18154</v>
      </c>
    </row>
    <row r="332" spans="1:50" x14ac:dyDescent="0.25">
      <c r="A332" s="4">
        <v>43991</v>
      </c>
      <c r="B332" s="2" t="s">
        <v>6</v>
      </c>
      <c r="C332" s="2" t="s">
        <v>18107</v>
      </c>
      <c r="D332" s="25">
        <v>6127</v>
      </c>
      <c r="E332" s="2"/>
      <c r="F332" s="2" t="s">
        <v>15453</v>
      </c>
      <c r="G332" s="2" t="s">
        <v>11</v>
      </c>
      <c r="H332" s="5">
        <v>0.60069444444444398</v>
      </c>
      <c r="I332" s="6">
        <v>0.68055555555555602</v>
      </c>
      <c r="J332" s="7" t="s">
        <v>18108</v>
      </c>
      <c r="K332" s="2" t="s">
        <v>100</v>
      </c>
      <c r="L332" s="2" t="s">
        <v>18107</v>
      </c>
      <c r="M332" s="2" t="s">
        <v>13</v>
      </c>
      <c r="N332" s="2" t="s">
        <v>18114</v>
      </c>
      <c r="O332" s="27" t="s">
        <v>11907</v>
      </c>
      <c r="P332" s="27">
        <v>777</v>
      </c>
      <c r="Q332" s="27" t="s">
        <v>336</v>
      </c>
      <c r="R332" s="27" t="s">
        <v>7151</v>
      </c>
      <c r="S332" s="27" t="s">
        <v>359</v>
      </c>
      <c r="T332" s="27" t="s">
        <v>348</v>
      </c>
      <c r="U332" s="27" t="s">
        <v>6853</v>
      </c>
      <c r="V332" s="27" t="s">
        <v>3100</v>
      </c>
      <c r="W332" s="27" t="s">
        <v>18067</v>
      </c>
      <c r="X332" s="27" t="s">
        <v>18228</v>
      </c>
      <c r="Y332" s="28" t="s">
        <v>18154</v>
      </c>
      <c r="Z332" s="28">
        <v>1</v>
      </c>
      <c r="AA332" s="28" t="s">
        <v>18154</v>
      </c>
      <c r="AB332" s="28" t="s">
        <v>18154</v>
      </c>
      <c r="AC332" s="28" t="s">
        <v>18154</v>
      </c>
      <c r="AD332" s="28" t="s">
        <v>18154</v>
      </c>
      <c r="AE332" s="28" t="s">
        <v>18154</v>
      </c>
      <c r="AF332" s="28" t="s">
        <v>18154</v>
      </c>
      <c r="AG332" s="28">
        <v>1</v>
      </c>
      <c r="AH332" s="28" t="s">
        <v>18154</v>
      </c>
      <c r="AI332" s="28" t="s">
        <v>18154</v>
      </c>
      <c r="AJ332" s="28" t="s">
        <v>18154</v>
      </c>
      <c r="AK332" s="28" t="s">
        <v>18154</v>
      </c>
      <c r="AL332" s="28" t="s">
        <v>18154</v>
      </c>
      <c r="AM332" s="28" t="s">
        <v>22473</v>
      </c>
      <c r="AN332" s="50" t="s">
        <v>22474</v>
      </c>
      <c r="AO332" s="28" t="s">
        <v>18159</v>
      </c>
      <c r="AP332" s="28" t="s">
        <v>22475</v>
      </c>
      <c r="AQ332" s="28">
        <v>803</v>
      </c>
      <c r="AR332" s="28" t="s">
        <v>11</v>
      </c>
      <c r="AS332" s="50">
        <v>43991</v>
      </c>
      <c r="AT332" s="8">
        <v>1</v>
      </c>
      <c r="AU332" s="8">
        <v>1</v>
      </c>
      <c r="AV332" s="8" t="s">
        <v>19883</v>
      </c>
      <c r="AW332" s="8" t="s">
        <v>18154</v>
      </c>
      <c r="AX332" s="8" t="s">
        <v>18154</v>
      </c>
    </row>
    <row r="333" spans="1:50" x14ac:dyDescent="0.25">
      <c r="A333" s="4">
        <v>43991</v>
      </c>
      <c r="B333" s="2" t="s">
        <v>6</v>
      </c>
      <c r="C333" s="2" t="s">
        <v>18107</v>
      </c>
      <c r="D333" s="25">
        <v>6191</v>
      </c>
      <c r="E333" s="2"/>
      <c r="F333" s="2" t="s">
        <v>15453</v>
      </c>
      <c r="G333" s="2" t="s">
        <v>157</v>
      </c>
      <c r="H333" s="5">
        <v>0.60416666666666696</v>
      </c>
      <c r="I333" s="6">
        <v>0.94791666666666696</v>
      </c>
      <c r="J333" s="7" t="s">
        <v>18108</v>
      </c>
      <c r="K333" s="2" t="s">
        <v>11</v>
      </c>
      <c r="L333" s="2" t="s">
        <v>18107</v>
      </c>
      <c r="M333" s="2" t="s">
        <v>13</v>
      </c>
      <c r="N333" s="2" t="s">
        <v>18114</v>
      </c>
      <c r="O333" s="27" t="s">
        <v>11907</v>
      </c>
      <c r="P333" s="27">
        <v>777</v>
      </c>
      <c r="Q333" s="27" t="s">
        <v>336</v>
      </c>
      <c r="R333" s="27" t="s">
        <v>10044</v>
      </c>
      <c r="S333" s="27" t="s">
        <v>5493</v>
      </c>
      <c r="T333" s="27" t="s">
        <v>10370</v>
      </c>
      <c r="U333" s="27" t="s">
        <v>7151</v>
      </c>
      <c r="V333" s="27" t="s">
        <v>359</v>
      </c>
      <c r="W333" s="27" t="s">
        <v>348</v>
      </c>
      <c r="X333" s="27" t="s">
        <v>25019</v>
      </c>
      <c r="Y333" s="28" t="s">
        <v>18154</v>
      </c>
      <c r="Z333" s="28">
        <v>1</v>
      </c>
      <c r="AA333" s="28" t="s">
        <v>18154</v>
      </c>
      <c r="AB333" s="28" t="s">
        <v>18154</v>
      </c>
      <c r="AC333" s="28" t="s">
        <v>18154</v>
      </c>
      <c r="AD333" s="28" t="s">
        <v>18154</v>
      </c>
      <c r="AE333" s="28" t="s">
        <v>18154</v>
      </c>
      <c r="AF333" s="28" t="s">
        <v>18154</v>
      </c>
      <c r="AG333" s="28" t="s">
        <v>18154</v>
      </c>
      <c r="AH333" s="28" t="s">
        <v>18154</v>
      </c>
      <c r="AI333" s="28" t="s">
        <v>18154</v>
      </c>
      <c r="AJ333" s="28" t="s">
        <v>18154</v>
      </c>
      <c r="AK333" s="28" t="s">
        <v>18154</v>
      </c>
      <c r="AL333" s="28" t="s">
        <v>18154</v>
      </c>
      <c r="AM333" s="28" t="s">
        <v>22483</v>
      </c>
      <c r="AN333" s="50" t="s">
        <v>22484</v>
      </c>
      <c r="AO333" s="28" t="s">
        <v>18154</v>
      </c>
      <c r="AP333" s="28" t="s">
        <v>21600</v>
      </c>
      <c r="AQ333" s="28">
        <v>598</v>
      </c>
      <c r="AR333" s="28" t="s">
        <v>11</v>
      </c>
      <c r="AS333" s="50">
        <v>43990</v>
      </c>
      <c r="AT333" s="8">
        <v>4</v>
      </c>
      <c r="AU333" s="8">
        <v>4</v>
      </c>
      <c r="AV333" s="8" t="s">
        <v>25042</v>
      </c>
      <c r="AW333" s="8" t="s">
        <v>18290</v>
      </c>
      <c r="AX333" s="8" t="s">
        <v>25019</v>
      </c>
    </row>
    <row r="334" spans="1:50" x14ac:dyDescent="0.25">
      <c r="A334" s="4">
        <v>43991</v>
      </c>
      <c r="B334" s="2" t="s">
        <v>6</v>
      </c>
      <c r="C334" s="2" t="s">
        <v>18107</v>
      </c>
      <c r="D334" s="25">
        <v>6433</v>
      </c>
      <c r="E334" s="2"/>
      <c r="F334" s="2" t="s">
        <v>15453</v>
      </c>
      <c r="G334" s="2" t="s">
        <v>163</v>
      </c>
      <c r="H334" s="5">
        <v>0.62152777777777801</v>
      </c>
      <c r="I334" s="6">
        <v>8.6805555555555594E-2</v>
      </c>
      <c r="J334" s="7">
        <v>1</v>
      </c>
      <c r="K334" s="2" t="s">
        <v>15</v>
      </c>
      <c r="L334" s="2" t="s">
        <v>18107</v>
      </c>
      <c r="M334" s="2" t="s">
        <v>308</v>
      </c>
      <c r="N334" s="2" t="s">
        <v>18111</v>
      </c>
      <c r="O334" s="27" t="s">
        <v>335</v>
      </c>
      <c r="P334" s="27">
        <v>777</v>
      </c>
      <c r="Q334" s="27" t="s">
        <v>336</v>
      </c>
      <c r="R334" s="27" t="s">
        <v>7151</v>
      </c>
      <c r="S334" s="27" t="s">
        <v>359</v>
      </c>
      <c r="T334" s="27" t="s">
        <v>348</v>
      </c>
      <c r="U334" s="27" t="s">
        <v>3212</v>
      </c>
      <c r="V334" s="27" t="s">
        <v>18092</v>
      </c>
      <c r="W334" s="27" t="s">
        <v>18066</v>
      </c>
      <c r="X334" s="27" t="s">
        <v>18218</v>
      </c>
      <c r="Y334" s="28" t="s">
        <v>18154</v>
      </c>
      <c r="Z334" s="28">
        <v>1</v>
      </c>
      <c r="AA334" s="28" t="s">
        <v>18154</v>
      </c>
      <c r="AB334" s="28" t="s">
        <v>18154</v>
      </c>
      <c r="AC334" s="28" t="s">
        <v>18154</v>
      </c>
      <c r="AD334" s="28" t="s">
        <v>18154</v>
      </c>
      <c r="AE334" s="28" t="s">
        <v>18154</v>
      </c>
      <c r="AF334" s="28" t="s">
        <v>18154</v>
      </c>
      <c r="AG334" s="28">
        <v>1</v>
      </c>
      <c r="AH334" s="28" t="s">
        <v>18154</v>
      </c>
      <c r="AI334" s="28" t="s">
        <v>18154</v>
      </c>
      <c r="AJ334" s="28" t="s">
        <v>18154</v>
      </c>
      <c r="AK334" s="28" t="s">
        <v>18154</v>
      </c>
      <c r="AL334" s="28" t="s">
        <v>18154</v>
      </c>
      <c r="AM334" s="28" t="s">
        <v>22577</v>
      </c>
      <c r="AN334" s="50" t="s">
        <v>22578</v>
      </c>
      <c r="AO334" s="28" t="s">
        <v>18159</v>
      </c>
      <c r="AP334" s="28" t="s">
        <v>22579</v>
      </c>
      <c r="AQ334" s="28">
        <v>811</v>
      </c>
      <c r="AR334" s="28" t="s">
        <v>163</v>
      </c>
      <c r="AS334" s="50">
        <v>43991</v>
      </c>
      <c r="AT334" s="8">
        <v>6</v>
      </c>
      <c r="AU334" s="8">
        <v>1</v>
      </c>
      <c r="AV334" s="8" t="s">
        <v>25043</v>
      </c>
      <c r="AW334" s="8" t="s">
        <v>18154</v>
      </c>
      <c r="AX334" s="8" t="s">
        <v>18154</v>
      </c>
    </row>
    <row r="335" spans="1:50" x14ac:dyDescent="0.25">
      <c r="A335" s="4">
        <v>43991</v>
      </c>
      <c r="B335" s="2" t="s">
        <v>6</v>
      </c>
      <c r="C335" s="2" t="s">
        <v>18107</v>
      </c>
      <c r="D335" s="25">
        <v>6059</v>
      </c>
      <c r="E335" s="2"/>
      <c r="F335" s="2" t="s">
        <v>15453</v>
      </c>
      <c r="G335" s="2" t="s">
        <v>149</v>
      </c>
      <c r="H335" s="5">
        <v>0.625</v>
      </c>
      <c r="I335" s="6">
        <v>0.86805555555555602</v>
      </c>
      <c r="J335" s="7" t="s">
        <v>18108</v>
      </c>
      <c r="K335" s="2" t="s">
        <v>11</v>
      </c>
      <c r="L335" s="2" t="s">
        <v>18107</v>
      </c>
      <c r="M335" s="2" t="s">
        <v>13</v>
      </c>
      <c r="N335" s="2" t="s">
        <v>18114</v>
      </c>
      <c r="O335" s="27" t="s">
        <v>11907</v>
      </c>
      <c r="P335" s="27">
        <v>777</v>
      </c>
      <c r="Q335" s="27" t="s">
        <v>336</v>
      </c>
      <c r="R335" s="27" t="s">
        <v>7944</v>
      </c>
      <c r="S335" s="27" t="s">
        <v>441</v>
      </c>
      <c r="T335" s="27" t="s">
        <v>10370</v>
      </c>
      <c r="U335" s="27" t="s">
        <v>7151</v>
      </c>
      <c r="V335" s="27" t="s">
        <v>359</v>
      </c>
      <c r="W335" s="27" t="s">
        <v>348</v>
      </c>
      <c r="X335" s="27" t="s">
        <v>20116</v>
      </c>
      <c r="Y335" s="28" t="s">
        <v>18154</v>
      </c>
      <c r="Z335" s="28">
        <v>1</v>
      </c>
      <c r="AA335" s="28" t="s">
        <v>18154</v>
      </c>
      <c r="AB335" s="28" t="s">
        <v>18154</v>
      </c>
      <c r="AC335" s="28" t="s">
        <v>18154</v>
      </c>
      <c r="AD335" s="28" t="s">
        <v>18154</v>
      </c>
      <c r="AE335" s="28" t="s">
        <v>18154</v>
      </c>
      <c r="AF335" s="28" t="s">
        <v>18154</v>
      </c>
      <c r="AG335" s="28" t="s">
        <v>18154</v>
      </c>
      <c r="AH335" s="28" t="s">
        <v>18154</v>
      </c>
      <c r="AI335" s="28" t="s">
        <v>18154</v>
      </c>
      <c r="AJ335" s="28" t="s">
        <v>18154</v>
      </c>
      <c r="AK335" s="28" t="s">
        <v>18154</v>
      </c>
      <c r="AL335" s="28" t="s">
        <v>18154</v>
      </c>
      <c r="AM335" s="28" t="s">
        <v>22603</v>
      </c>
      <c r="AN335" s="50" t="s">
        <v>22604</v>
      </c>
      <c r="AO335" s="28" t="s">
        <v>18154</v>
      </c>
      <c r="AP335" s="28" t="s">
        <v>22605</v>
      </c>
      <c r="AQ335" s="28">
        <v>651</v>
      </c>
      <c r="AR335" s="28" t="s">
        <v>11</v>
      </c>
      <c r="AS335" s="50">
        <v>43991</v>
      </c>
      <c r="AT335" s="8">
        <v>2</v>
      </c>
      <c r="AU335" s="8">
        <v>2</v>
      </c>
      <c r="AV335" s="8" t="s">
        <v>18306</v>
      </c>
      <c r="AW335" s="8" t="s">
        <v>18307</v>
      </c>
      <c r="AX335" s="8" t="s">
        <v>20116</v>
      </c>
    </row>
    <row r="336" spans="1:50" x14ac:dyDescent="0.25">
      <c r="A336" s="4">
        <v>43991</v>
      </c>
      <c r="B336" s="2" t="s">
        <v>6</v>
      </c>
      <c r="C336" s="2" t="s">
        <v>18107</v>
      </c>
      <c r="D336" s="25">
        <v>6144</v>
      </c>
      <c r="E336" s="2"/>
      <c r="F336" s="2" t="s">
        <v>15453</v>
      </c>
      <c r="G336" s="2" t="s">
        <v>131</v>
      </c>
      <c r="H336" s="5">
        <v>0.63194444444444398</v>
      </c>
      <c r="I336" s="6">
        <v>0.82291666666666696</v>
      </c>
      <c r="J336" s="7" t="s">
        <v>18108</v>
      </c>
      <c r="K336" s="2" t="s">
        <v>11</v>
      </c>
      <c r="L336" s="2" t="s">
        <v>18107</v>
      </c>
      <c r="M336" s="2" t="s">
        <v>13</v>
      </c>
      <c r="N336" s="2" t="s">
        <v>18114</v>
      </c>
      <c r="O336" s="27" t="s">
        <v>11907</v>
      </c>
      <c r="P336" s="27">
        <v>777</v>
      </c>
      <c r="Q336" s="27" t="s">
        <v>336</v>
      </c>
      <c r="R336" s="27" t="s">
        <v>2913</v>
      </c>
      <c r="S336" s="27" t="s">
        <v>695</v>
      </c>
      <c r="T336" s="27" t="s">
        <v>350</v>
      </c>
      <c r="U336" s="27" t="s">
        <v>7151</v>
      </c>
      <c r="V336" s="27" t="s">
        <v>359</v>
      </c>
      <c r="W336" s="27" t="s">
        <v>348</v>
      </c>
      <c r="X336" s="27" t="s">
        <v>20506</v>
      </c>
      <c r="Y336" s="28" t="s">
        <v>18154</v>
      </c>
      <c r="Z336" s="28">
        <v>1</v>
      </c>
      <c r="AA336" s="28" t="s">
        <v>18154</v>
      </c>
      <c r="AB336" s="28" t="s">
        <v>18154</v>
      </c>
      <c r="AC336" s="28" t="s">
        <v>18154</v>
      </c>
      <c r="AD336" s="28" t="s">
        <v>18154</v>
      </c>
      <c r="AE336" s="28" t="s">
        <v>18154</v>
      </c>
      <c r="AF336" s="28" t="s">
        <v>18154</v>
      </c>
      <c r="AG336" s="28" t="s">
        <v>18154</v>
      </c>
      <c r="AH336" s="28" t="s">
        <v>18154</v>
      </c>
      <c r="AI336" s="28" t="s">
        <v>18154</v>
      </c>
      <c r="AJ336" s="28" t="s">
        <v>18154</v>
      </c>
      <c r="AK336" s="28" t="s">
        <v>18154</v>
      </c>
      <c r="AL336" s="28" t="s">
        <v>18154</v>
      </c>
      <c r="AM336" s="28" t="s">
        <v>22658</v>
      </c>
      <c r="AN336" s="50" t="s">
        <v>22659</v>
      </c>
      <c r="AO336" s="28" t="s">
        <v>18154</v>
      </c>
      <c r="AP336" s="28" t="s">
        <v>22660</v>
      </c>
      <c r="AQ336" s="28">
        <v>685</v>
      </c>
      <c r="AR336" s="28" t="s">
        <v>11</v>
      </c>
      <c r="AS336" s="50">
        <v>43991</v>
      </c>
      <c r="AT336" s="8">
        <v>2</v>
      </c>
      <c r="AU336" s="8">
        <v>2</v>
      </c>
      <c r="AV336" s="8" t="s">
        <v>25044</v>
      </c>
      <c r="AW336" s="8" t="s">
        <v>25045</v>
      </c>
      <c r="AX336" s="8" t="s">
        <v>20506</v>
      </c>
    </row>
    <row r="337" spans="1:50" x14ac:dyDescent="0.25">
      <c r="A337" s="4">
        <v>43991</v>
      </c>
      <c r="B337" s="2" t="s">
        <v>6</v>
      </c>
      <c r="C337" s="2" t="s">
        <v>18107</v>
      </c>
      <c r="D337" s="25">
        <v>6109</v>
      </c>
      <c r="E337" s="2"/>
      <c r="F337" s="2" t="s">
        <v>15453</v>
      </c>
      <c r="G337" s="2" t="s">
        <v>23</v>
      </c>
      <c r="H337" s="5">
        <v>0.63888888888888895</v>
      </c>
      <c r="I337" s="6">
        <v>0.91666666666666696</v>
      </c>
      <c r="J337" s="7" t="s">
        <v>18108</v>
      </c>
      <c r="K337" s="2" t="s">
        <v>86</v>
      </c>
      <c r="L337" s="2" t="s">
        <v>18107</v>
      </c>
      <c r="M337" s="2" t="s">
        <v>13</v>
      </c>
      <c r="N337" s="2" t="s">
        <v>18114</v>
      </c>
      <c r="O337" s="27" t="s">
        <v>11907</v>
      </c>
      <c r="P337" s="27">
        <v>777</v>
      </c>
      <c r="Q337" s="27" t="s">
        <v>336</v>
      </c>
      <c r="R337" s="27" t="s">
        <v>12736</v>
      </c>
      <c r="S337" s="27" t="s">
        <v>429</v>
      </c>
      <c r="T337" s="27" t="s">
        <v>349</v>
      </c>
      <c r="U337" s="27" t="s">
        <v>5358</v>
      </c>
      <c r="V337" s="27" t="s">
        <v>5360</v>
      </c>
      <c r="W337" s="27" t="s">
        <v>349</v>
      </c>
      <c r="X337" s="27" t="s">
        <v>18537</v>
      </c>
      <c r="Y337" s="28" t="s">
        <v>18154</v>
      </c>
      <c r="Z337" s="28">
        <v>1</v>
      </c>
      <c r="AA337" s="28" t="s">
        <v>18154</v>
      </c>
      <c r="AB337" s="28" t="s">
        <v>18154</v>
      </c>
      <c r="AC337" s="28" t="s">
        <v>18154</v>
      </c>
      <c r="AD337" s="28" t="s">
        <v>18154</v>
      </c>
      <c r="AE337" s="28" t="s">
        <v>18154</v>
      </c>
      <c r="AF337" s="28" t="s">
        <v>18154</v>
      </c>
      <c r="AG337" s="28" t="s">
        <v>18154</v>
      </c>
      <c r="AH337" s="28" t="s">
        <v>18154</v>
      </c>
      <c r="AI337" s="28" t="s">
        <v>18154</v>
      </c>
      <c r="AJ337" s="28" t="s">
        <v>18154</v>
      </c>
      <c r="AK337" s="28" t="s">
        <v>18154</v>
      </c>
      <c r="AL337" s="28" t="s">
        <v>18154</v>
      </c>
      <c r="AM337" s="28" t="s">
        <v>22688</v>
      </c>
      <c r="AN337" s="50" t="s">
        <v>22689</v>
      </c>
      <c r="AO337" s="28" t="s">
        <v>18154</v>
      </c>
      <c r="AP337" s="28" t="s">
        <v>22690</v>
      </c>
      <c r="AQ337" s="28">
        <v>604</v>
      </c>
      <c r="AR337" s="28" t="s">
        <v>11</v>
      </c>
      <c r="AS337" s="50">
        <v>43991</v>
      </c>
      <c r="AT337" s="8">
        <v>4</v>
      </c>
      <c r="AU337" s="8">
        <v>3</v>
      </c>
      <c r="AV337" s="8" t="s">
        <v>25046</v>
      </c>
      <c r="AW337" s="8" t="s">
        <v>18154</v>
      </c>
      <c r="AX337" s="8" t="s">
        <v>18154</v>
      </c>
    </row>
    <row r="338" spans="1:50" x14ac:dyDescent="0.25">
      <c r="A338" s="4">
        <v>43991</v>
      </c>
      <c r="B338" s="2" t="s">
        <v>6</v>
      </c>
      <c r="C338" s="2" t="s">
        <v>18107</v>
      </c>
      <c r="D338" s="25">
        <v>6691</v>
      </c>
      <c r="E338" s="2"/>
      <c r="F338" s="2" t="s">
        <v>15453</v>
      </c>
      <c r="G338" s="2" t="s">
        <v>240</v>
      </c>
      <c r="H338" s="5">
        <v>0.64583333333333304</v>
      </c>
      <c r="I338" s="6">
        <v>0.75</v>
      </c>
      <c r="J338" s="7" t="s">
        <v>18108</v>
      </c>
      <c r="K338" s="2" t="s">
        <v>163</v>
      </c>
      <c r="L338" s="2" t="s">
        <v>18106</v>
      </c>
      <c r="M338" s="2" t="s">
        <v>307</v>
      </c>
      <c r="N338" s="2" t="s">
        <v>18114</v>
      </c>
      <c r="O338" s="27" t="s">
        <v>335</v>
      </c>
      <c r="P338" s="27">
        <v>310</v>
      </c>
      <c r="Q338" s="27" t="s">
        <v>336</v>
      </c>
      <c r="R338" s="27" t="s">
        <v>12549</v>
      </c>
      <c r="S338" s="27" t="s">
        <v>18102</v>
      </c>
      <c r="T338" s="27" t="s">
        <v>18067</v>
      </c>
      <c r="U338" s="27" t="s">
        <v>7151</v>
      </c>
      <c r="V338" s="27" t="s">
        <v>359</v>
      </c>
      <c r="W338" s="27" t="s">
        <v>348</v>
      </c>
      <c r="X338" s="27" t="s">
        <v>18213</v>
      </c>
      <c r="Y338" s="28" t="s">
        <v>18154</v>
      </c>
      <c r="Z338" s="28">
        <v>1</v>
      </c>
      <c r="AA338" s="28" t="s">
        <v>18154</v>
      </c>
      <c r="AB338" s="28" t="s">
        <v>18154</v>
      </c>
      <c r="AC338" s="28" t="s">
        <v>18154</v>
      </c>
      <c r="AD338" s="28" t="s">
        <v>18154</v>
      </c>
      <c r="AE338" s="28" t="s">
        <v>18154</v>
      </c>
      <c r="AF338" s="28" t="s">
        <v>18154</v>
      </c>
      <c r="AG338" s="28" t="s">
        <v>18154</v>
      </c>
      <c r="AH338" s="28" t="s">
        <v>18154</v>
      </c>
      <c r="AI338" s="28" t="s">
        <v>18154</v>
      </c>
      <c r="AJ338" s="28" t="s">
        <v>18154</v>
      </c>
      <c r="AK338" s="28" t="s">
        <v>18154</v>
      </c>
      <c r="AL338" s="28" t="s">
        <v>18154</v>
      </c>
      <c r="AM338" s="28" t="s">
        <v>22778</v>
      </c>
      <c r="AN338" s="50" t="s">
        <v>22779</v>
      </c>
      <c r="AO338" s="28" t="s">
        <v>18154</v>
      </c>
      <c r="AP338" s="28" t="s">
        <v>21683</v>
      </c>
      <c r="AQ338" s="28">
        <v>681</v>
      </c>
      <c r="AR338" s="28" t="s">
        <v>163</v>
      </c>
      <c r="AS338" s="50">
        <v>43991</v>
      </c>
      <c r="AT338" s="8">
        <v>3</v>
      </c>
      <c r="AU338" s="8">
        <v>3</v>
      </c>
      <c r="AV338" s="8" t="s">
        <v>25047</v>
      </c>
      <c r="AW338" s="8" t="s">
        <v>21248</v>
      </c>
      <c r="AX338" s="8" t="s">
        <v>18213</v>
      </c>
    </row>
    <row r="339" spans="1:50" x14ac:dyDescent="0.25">
      <c r="A339" s="4">
        <v>43991</v>
      </c>
      <c r="B339" s="2" t="s">
        <v>6</v>
      </c>
      <c r="C339" s="2" t="s">
        <v>18107</v>
      </c>
      <c r="D339" s="25">
        <v>6107</v>
      </c>
      <c r="E339" s="2"/>
      <c r="F339" s="2" t="s">
        <v>15453</v>
      </c>
      <c r="G339" s="2" t="s">
        <v>37</v>
      </c>
      <c r="H339" s="5">
        <v>0.66319444444444398</v>
      </c>
      <c r="I339" s="6">
        <v>0.93055555555555602</v>
      </c>
      <c r="J339" s="7" t="s">
        <v>18108</v>
      </c>
      <c r="K339" s="2" t="s">
        <v>86</v>
      </c>
      <c r="L339" s="2" t="s">
        <v>18107</v>
      </c>
      <c r="M339" s="2" t="s">
        <v>13</v>
      </c>
      <c r="N339" s="2" t="s">
        <v>18114</v>
      </c>
      <c r="O339" s="27" t="s">
        <v>11907</v>
      </c>
      <c r="P339" s="27">
        <v>777</v>
      </c>
      <c r="Q339" s="27" t="s">
        <v>336</v>
      </c>
      <c r="R339" s="27" t="s">
        <v>2901</v>
      </c>
      <c r="S339" s="27" t="s">
        <v>429</v>
      </c>
      <c r="T339" s="27" t="s">
        <v>349</v>
      </c>
      <c r="U339" s="27" t="s">
        <v>5358</v>
      </c>
      <c r="V339" s="27" t="s">
        <v>5360</v>
      </c>
      <c r="W339" s="27" t="s">
        <v>349</v>
      </c>
      <c r="X339" s="27" t="s">
        <v>18584</v>
      </c>
      <c r="Y339" s="28" t="s">
        <v>18154</v>
      </c>
      <c r="Z339" s="28">
        <v>1</v>
      </c>
      <c r="AA339" s="28" t="s">
        <v>18154</v>
      </c>
      <c r="AB339" s="28" t="s">
        <v>18154</v>
      </c>
      <c r="AC339" s="28" t="s">
        <v>18154</v>
      </c>
      <c r="AD339" s="28" t="s">
        <v>18154</v>
      </c>
      <c r="AE339" s="28" t="s">
        <v>18154</v>
      </c>
      <c r="AF339" s="28" t="s">
        <v>18154</v>
      </c>
      <c r="AG339" s="28" t="s">
        <v>18154</v>
      </c>
      <c r="AH339" s="28" t="s">
        <v>18154</v>
      </c>
      <c r="AI339" s="28" t="s">
        <v>18154</v>
      </c>
      <c r="AJ339" s="28" t="s">
        <v>18154</v>
      </c>
      <c r="AK339" s="28" t="s">
        <v>18154</v>
      </c>
      <c r="AL339" s="28" t="s">
        <v>18154</v>
      </c>
      <c r="AM339" s="28" t="s">
        <v>22901</v>
      </c>
      <c r="AN339" s="50" t="s">
        <v>22902</v>
      </c>
      <c r="AO339" s="28" t="s">
        <v>18154</v>
      </c>
      <c r="AP339" s="28" t="s">
        <v>22903</v>
      </c>
      <c r="AQ339" s="28">
        <v>606</v>
      </c>
      <c r="AR339" s="28" t="s">
        <v>11</v>
      </c>
      <c r="AS339" s="50">
        <v>43991</v>
      </c>
      <c r="AT339" s="8">
        <v>4</v>
      </c>
      <c r="AU339" s="8">
        <v>3</v>
      </c>
      <c r="AV339" s="8" t="s">
        <v>25048</v>
      </c>
      <c r="AW339" s="8" t="s">
        <v>18154</v>
      </c>
      <c r="AX339" s="8" t="s">
        <v>18154</v>
      </c>
    </row>
    <row r="340" spans="1:50" x14ac:dyDescent="0.25">
      <c r="A340" s="4">
        <v>43991</v>
      </c>
      <c r="B340" s="2" t="s">
        <v>6</v>
      </c>
      <c r="C340" s="2" t="s">
        <v>18107</v>
      </c>
      <c r="D340" s="25">
        <v>6179</v>
      </c>
      <c r="E340" s="2"/>
      <c r="F340" s="2" t="s">
        <v>15453</v>
      </c>
      <c r="G340" s="2" t="s">
        <v>34</v>
      </c>
      <c r="H340" s="5">
        <v>0.66319444444444398</v>
      </c>
      <c r="I340" s="6">
        <v>0.104166666666667</v>
      </c>
      <c r="J340" s="7">
        <v>1</v>
      </c>
      <c r="K340" s="2" t="s">
        <v>11</v>
      </c>
      <c r="L340" s="2" t="s">
        <v>18107</v>
      </c>
      <c r="M340" s="2" t="s">
        <v>13</v>
      </c>
      <c r="N340" s="2" t="s">
        <v>18114</v>
      </c>
      <c r="O340" s="27" t="s">
        <v>11907</v>
      </c>
      <c r="P340" s="27">
        <v>777</v>
      </c>
      <c r="Q340" s="27" t="s">
        <v>336</v>
      </c>
      <c r="R340" s="27" t="s">
        <v>8484</v>
      </c>
      <c r="S340" s="27" t="s">
        <v>1143</v>
      </c>
      <c r="T340" s="27" t="s">
        <v>349</v>
      </c>
      <c r="U340" s="27" t="s">
        <v>7151</v>
      </c>
      <c r="V340" s="27" t="s">
        <v>359</v>
      </c>
      <c r="W340" s="27" t="s">
        <v>348</v>
      </c>
      <c r="X340" s="27" t="s">
        <v>18994</v>
      </c>
      <c r="Y340" s="28" t="s">
        <v>18154</v>
      </c>
      <c r="Z340" s="28">
        <v>1</v>
      </c>
      <c r="AA340" s="28" t="s">
        <v>18154</v>
      </c>
      <c r="AB340" s="28" t="s">
        <v>18154</v>
      </c>
      <c r="AC340" s="28" t="s">
        <v>18154</v>
      </c>
      <c r="AD340" s="28" t="s">
        <v>18154</v>
      </c>
      <c r="AE340" s="28" t="s">
        <v>18154</v>
      </c>
      <c r="AF340" s="28" t="s">
        <v>18154</v>
      </c>
      <c r="AG340" s="28" t="s">
        <v>18154</v>
      </c>
      <c r="AH340" s="28" t="s">
        <v>18154</v>
      </c>
      <c r="AI340" s="28" t="s">
        <v>18154</v>
      </c>
      <c r="AJ340" s="28" t="s">
        <v>18154</v>
      </c>
      <c r="AK340" s="28" t="s">
        <v>18154</v>
      </c>
      <c r="AL340" s="28" t="s">
        <v>18154</v>
      </c>
      <c r="AM340" s="28" t="s">
        <v>22913</v>
      </c>
      <c r="AN340" s="50" t="s">
        <v>22914</v>
      </c>
      <c r="AO340" s="28" t="s">
        <v>18154</v>
      </c>
      <c r="AP340" s="28" t="s">
        <v>22915</v>
      </c>
      <c r="AQ340" s="28">
        <v>616</v>
      </c>
      <c r="AR340" s="28" t="s">
        <v>11</v>
      </c>
      <c r="AS340" s="50">
        <v>43991</v>
      </c>
      <c r="AT340" s="8">
        <v>2</v>
      </c>
      <c r="AU340" s="8">
        <v>2</v>
      </c>
      <c r="AV340" s="8" t="s">
        <v>20625</v>
      </c>
      <c r="AW340" s="8" t="s">
        <v>20626</v>
      </c>
      <c r="AX340" s="8" t="s">
        <v>18994</v>
      </c>
    </row>
    <row r="341" spans="1:50" x14ac:dyDescent="0.25">
      <c r="A341" s="4">
        <v>43991</v>
      </c>
      <c r="B341" s="2" t="s">
        <v>6</v>
      </c>
      <c r="C341" s="2" t="s">
        <v>18107</v>
      </c>
      <c r="D341" s="25">
        <v>6128</v>
      </c>
      <c r="E341" s="2"/>
      <c r="F341" s="2" t="s">
        <v>15453</v>
      </c>
      <c r="G341" s="2" t="s">
        <v>11</v>
      </c>
      <c r="H341" s="5">
        <v>0.67361111111111105</v>
      </c>
      <c r="I341" s="6">
        <v>0.76388888888888895</v>
      </c>
      <c r="J341" s="7" t="s">
        <v>18108</v>
      </c>
      <c r="K341" s="2" t="s">
        <v>167</v>
      </c>
      <c r="L341" s="2" t="s">
        <v>18107</v>
      </c>
      <c r="M341" s="2" t="s">
        <v>13</v>
      </c>
      <c r="N341" s="2" t="s">
        <v>18114</v>
      </c>
      <c r="O341" s="27" t="s">
        <v>11907</v>
      </c>
      <c r="P341" s="27">
        <v>777</v>
      </c>
      <c r="Q341" s="27" t="s">
        <v>336</v>
      </c>
      <c r="R341" s="27" t="s">
        <v>7151</v>
      </c>
      <c r="S341" s="27" t="s">
        <v>359</v>
      </c>
      <c r="T341" s="27" t="s">
        <v>348</v>
      </c>
      <c r="U341" s="27" t="s">
        <v>13668</v>
      </c>
      <c r="V341" s="27" t="s">
        <v>1868</v>
      </c>
      <c r="W341" s="27" t="s">
        <v>18067</v>
      </c>
      <c r="X341" s="27" t="s">
        <v>23015</v>
      </c>
      <c r="Y341" s="28" t="s">
        <v>18154</v>
      </c>
      <c r="Z341" s="28">
        <v>1</v>
      </c>
      <c r="AA341" s="28" t="s">
        <v>18154</v>
      </c>
      <c r="AB341" s="28" t="s">
        <v>18154</v>
      </c>
      <c r="AC341" s="28" t="s">
        <v>18154</v>
      </c>
      <c r="AD341" s="28" t="s">
        <v>18154</v>
      </c>
      <c r="AE341" s="28" t="s">
        <v>18154</v>
      </c>
      <c r="AF341" s="28" t="s">
        <v>18154</v>
      </c>
      <c r="AG341" s="28">
        <v>1</v>
      </c>
      <c r="AH341" s="28" t="s">
        <v>18154</v>
      </c>
      <c r="AI341" s="28" t="s">
        <v>18154</v>
      </c>
      <c r="AJ341" s="28" t="s">
        <v>18154</v>
      </c>
      <c r="AK341" s="28" t="s">
        <v>18154</v>
      </c>
      <c r="AL341" s="28" t="s">
        <v>18154</v>
      </c>
      <c r="AM341" s="28" t="s">
        <v>23019</v>
      </c>
      <c r="AN341" s="50" t="s">
        <v>23020</v>
      </c>
      <c r="AO341" s="28" t="s">
        <v>18159</v>
      </c>
      <c r="AP341" s="28" t="s">
        <v>23021</v>
      </c>
      <c r="AQ341" s="28">
        <v>834</v>
      </c>
      <c r="AR341" s="28" t="s">
        <v>11</v>
      </c>
      <c r="AS341" s="50">
        <v>43991</v>
      </c>
      <c r="AT341" s="8">
        <v>2</v>
      </c>
      <c r="AU341" s="8">
        <v>1</v>
      </c>
      <c r="AV341" s="8" t="s">
        <v>18329</v>
      </c>
      <c r="AW341" s="8" t="s">
        <v>18154</v>
      </c>
      <c r="AX341" s="8" t="s">
        <v>18154</v>
      </c>
    </row>
    <row r="342" spans="1:50" x14ac:dyDescent="0.25">
      <c r="A342" s="4">
        <v>43991</v>
      </c>
      <c r="B342" s="2" t="s">
        <v>6</v>
      </c>
      <c r="C342" s="2" t="s">
        <v>18107</v>
      </c>
      <c r="D342" s="25">
        <v>2174</v>
      </c>
      <c r="E342" s="2"/>
      <c r="F342" s="2" t="s">
        <v>15453</v>
      </c>
      <c r="G342" s="2" t="s">
        <v>11</v>
      </c>
      <c r="H342" s="5">
        <v>0.68402777777777801</v>
      </c>
      <c r="I342" s="6">
        <v>0.73611111111111105</v>
      </c>
      <c r="J342" s="7" t="s">
        <v>18108</v>
      </c>
      <c r="K342" s="2" t="s">
        <v>52</v>
      </c>
      <c r="L342" s="2" t="s">
        <v>18107</v>
      </c>
      <c r="M342" s="17">
        <v>333</v>
      </c>
      <c r="N342" s="2" t="s">
        <v>18504</v>
      </c>
      <c r="O342" s="27" t="s">
        <v>11907</v>
      </c>
      <c r="P342" s="27">
        <v>330</v>
      </c>
      <c r="Q342" s="27" t="s">
        <v>336</v>
      </c>
      <c r="R342" s="27" t="s">
        <v>7151</v>
      </c>
      <c r="S342" s="27" t="s">
        <v>359</v>
      </c>
      <c r="T342" s="27" t="s">
        <v>348</v>
      </c>
      <c r="U342" s="27" t="s">
        <v>1075</v>
      </c>
      <c r="V342" s="27" t="s">
        <v>359</v>
      </c>
      <c r="W342" s="27" t="s">
        <v>348</v>
      </c>
      <c r="X342" s="27" t="s">
        <v>20425</v>
      </c>
      <c r="Y342" s="28" t="s">
        <v>18154</v>
      </c>
      <c r="Z342" s="28">
        <v>1</v>
      </c>
      <c r="AA342" s="28" t="s">
        <v>18154</v>
      </c>
      <c r="AB342" s="28" t="s">
        <v>18154</v>
      </c>
      <c r="AC342" s="28" t="s">
        <v>18154</v>
      </c>
      <c r="AD342" s="28" t="s">
        <v>18154</v>
      </c>
      <c r="AE342" s="28" t="s">
        <v>18154</v>
      </c>
      <c r="AF342" s="28" t="s">
        <v>18154</v>
      </c>
      <c r="AG342" s="28">
        <v>1</v>
      </c>
      <c r="AH342" s="28" t="s">
        <v>18154</v>
      </c>
      <c r="AI342" s="28" t="s">
        <v>18154</v>
      </c>
      <c r="AJ342" s="28" t="s">
        <v>18154</v>
      </c>
      <c r="AK342" s="28" t="s">
        <v>18154</v>
      </c>
      <c r="AL342" s="28" t="s">
        <v>18154</v>
      </c>
      <c r="AM342" s="28" t="s">
        <v>23126</v>
      </c>
      <c r="AN342" s="50" t="s">
        <v>23127</v>
      </c>
      <c r="AO342" s="28" t="s">
        <v>18159</v>
      </c>
      <c r="AP342" s="28" t="s">
        <v>23128</v>
      </c>
      <c r="AQ342" s="28">
        <v>836</v>
      </c>
      <c r="AR342" s="28" t="s">
        <v>11</v>
      </c>
      <c r="AS342" s="50">
        <v>43991</v>
      </c>
      <c r="AT342" s="8">
        <v>2</v>
      </c>
      <c r="AU342" s="8">
        <v>1</v>
      </c>
      <c r="AV342" s="8" t="s">
        <v>18330</v>
      </c>
      <c r="AW342" s="8" t="s">
        <v>18154</v>
      </c>
      <c r="AX342" s="8" t="s">
        <v>18154</v>
      </c>
    </row>
    <row r="343" spans="1:50" x14ac:dyDescent="0.25">
      <c r="A343" s="4">
        <v>43991</v>
      </c>
      <c r="B343" s="2" t="s">
        <v>6</v>
      </c>
      <c r="C343" s="2" t="s">
        <v>18107</v>
      </c>
      <c r="D343" s="25">
        <v>6063</v>
      </c>
      <c r="E343" s="2"/>
      <c r="F343" s="2" t="s">
        <v>15453</v>
      </c>
      <c r="G343" s="2" t="s">
        <v>319</v>
      </c>
      <c r="H343" s="5">
        <v>0.68402777777777801</v>
      </c>
      <c r="I343" s="6">
        <v>0.131944444444444</v>
      </c>
      <c r="J343" s="7">
        <v>1</v>
      </c>
      <c r="K343" s="2" t="s">
        <v>11</v>
      </c>
      <c r="L343" s="2" t="s">
        <v>18107</v>
      </c>
      <c r="M343" s="2" t="s">
        <v>13</v>
      </c>
      <c r="N343" s="2" t="s">
        <v>18114</v>
      </c>
      <c r="O343" s="27" t="s">
        <v>11907</v>
      </c>
      <c r="P343" s="27">
        <v>777</v>
      </c>
      <c r="Q343" s="27" t="s">
        <v>336</v>
      </c>
      <c r="R343" s="27" t="s">
        <v>12398</v>
      </c>
      <c r="S343" s="27" t="s">
        <v>1670</v>
      </c>
      <c r="T343" s="27" t="s">
        <v>349</v>
      </c>
      <c r="U343" s="27" t="s">
        <v>7151</v>
      </c>
      <c r="V343" s="27" t="s">
        <v>359</v>
      </c>
      <c r="W343" s="27" t="s">
        <v>348</v>
      </c>
      <c r="X343" s="27" t="s">
        <v>25020</v>
      </c>
      <c r="Y343" s="28" t="s">
        <v>18154</v>
      </c>
      <c r="Z343" s="28">
        <v>1</v>
      </c>
      <c r="AA343" s="28" t="s">
        <v>18154</v>
      </c>
      <c r="AB343" s="28" t="s">
        <v>18154</v>
      </c>
      <c r="AC343" s="28" t="s">
        <v>18154</v>
      </c>
      <c r="AD343" s="28" t="s">
        <v>18154</v>
      </c>
      <c r="AE343" s="28" t="s">
        <v>18154</v>
      </c>
      <c r="AF343" s="28" t="s">
        <v>18154</v>
      </c>
      <c r="AG343" s="28" t="s">
        <v>18154</v>
      </c>
      <c r="AH343" s="28" t="s">
        <v>18154</v>
      </c>
      <c r="AI343" s="28" t="s">
        <v>18154</v>
      </c>
      <c r="AJ343" s="28" t="s">
        <v>18154</v>
      </c>
      <c r="AK343" s="28" t="s">
        <v>18154</v>
      </c>
      <c r="AL343" s="28" t="s">
        <v>18154</v>
      </c>
      <c r="AM343" s="28" t="s">
        <v>23148</v>
      </c>
      <c r="AN343" s="50" t="s">
        <v>23149</v>
      </c>
      <c r="AO343" s="28" t="s">
        <v>18154</v>
      </c>
      <c r="AP343" s="28" t="s">
        <v>23150</v>
      </c>
      <c r="AQ343" s="28">
        <v>602</v>
      </c>
      <c r="AR343" s="28" t="s">
        <v>11</v>
      </c>
      <c r="AS343" s="50">
        <v>43990</v>
      </c>
      <c r="AT343" s="8">
        <v>3</v>
      </c>
      <c r="AU343" s="8">
        <v>3</v>
      </c>
      <c r="AV343" s="8" t="s">
        <v>25049</v>
      </c>
      <c r="AW343" s="8" t="s">
        <v>21140</v>
      </c>
      <c r="AX343" s="8" t="s">
        <v>25020</v>
      </c>
    </row>
    <row r="344" spans="1:50" x14ac:dyDescent="0.25">
      <c r="A344" s="4">
        <v>43991</v>
      </c>
      <c r="B344" s="2" t="s">
        <v>6</v>
      </c>
      <c r="C344" s="2" t="s">
        <v>18107</v>
      </c>
      <c r="D344" s="25">
        <v>2334</v>
      </c>
      <c r="E344" s="2"/>
      <c r="F344" s="2" t="s">
        <v>15453</v>
      </c>
      <c r="G344" s="2" t="s">
        <v>11</v>
      </c>
      <c r="H344" s="5">
        <v>0.6875</v>
      </c>
      <c r="I344" s="6">
        <v>0.74305555555555602</v>
      </c>
      <c r="J344" s="7" t="s">
        <v>18108</v>
      </c>
      <c r="K344" s="2" t="s">
        <v>264</v>
      </c>
      <c r="L344" s="2" t="s">
        <v>18107</v>
      </c>
      <c r="M344" s="17">
        <v>333</v>
      </c>
      <c r="N344" s="2" t="s">
        <v>18504</v>
      </c>
      <c r="O344" s="27" t="s">
        <v>11907</v>
      </c>
      <c r="P344" s="27">
        <v>330</v>
      </c>
      <c r="Q344" s="27" t="s">
        <v>336</v>
      </c>
      <c r="R344" s="27" t="s">
        <v>7151</v>
      </c>
      <c r="S344" s="27" t="s">
        <v>359</v>
      </c>
      <c r="T344" s="27" t="s">
        <v>348</v>
      </c>
      <c r="U344" s="27" t="s">
        <v>568</v>
      </c>
      <c r="V344" s="27" t="s">
        <v>359</v>
      </c>
      <c r="W344" s="27" t="s">
        <v>348</v>
      </c>
      <c r="X344" s="27" t="s">
        <v>20470</v>
      </c>
      <c r="Y344" s="28" t="s">
        <v>18154</v>
      </c>
      <c r="Z344" s="28">
        <v>1</v>
      </c>
      <c r="AA344" s="28" t="s">
        <v>18154</v>
      </c>
      <c r="AB344" s="28" t="s">
        <v>18154</v>
      </c>
      <c r="AC344" s="28" t="s">
        <v>18154</v>
      </c>
      <c r="AD344" s="28" t="s">
        <v>18154</v>
      </c>
      <c r="AE344" s="28" t="s">
        <v>18154</v>
      </c>
      <c r="AF344" s="28" t="s">
        <v>18154</v>
      </c>
      <c r="AG344" s="28">
        <v>1</v>
      </c>
      <c r="AH344" s="28" t="s">
        <v>18154</v>
      </c>
      <c r="AI344" s="28" t="s">
        <v>18154</v>
      </c>
      <c r="AJ344" s="28" t="s">
        <v>18154</v>
      </c>
      <c r="AK344" s="28" t="s">
        <v>18154</v>
      </c>
      <c r="AL344" s="28" t="s">
        <v>18154</v>
      </c>
      <c r="AM344" s="28" t="s">
        <v>23195</v>
      </c>
      <c r="AN344" s="50" t="s">
        <v>23196</v>
      </c>
      <c r="AO344" s="28" t="s">
        <v>18159</v>
      </c>
      <c r="AP344" s="28" t="s">
        <v>23197</v>
      </c>
      <c r="AQ344" s="28">
        <v>838</v>
      </c>
      <c r="AR344" s="28" t="s">
        <v>11</v>
      </c>
      <c r="AS344" s="50">
        <v>43991</v>
      </c>
      <c r="AT344" s="8">
        <v>2</v>
      </c>
      <c r="AU344" s="8">
        <v>1</v>
      </c>
      <c r="AV344" s="8" t="s">
        <v>18331</v>
      </c>
      <c r="AW344" s="8" t="s">
        <v>18154</v>
      </c>
      <c r="AX344" s="8" t="s">
        <v>18154</v>
      </c>
    </row>
    <row r="345" spans="1:50" x14ac:dyDescent="0.25">
      <c r="A345" s="4">
        <v>43991</v>
      </c>
      <c r="B345" s="2" t="s">
        <v>6</v>
      </c>
      <c r="C345" s="2" t="s">
        <v>18107</v>
      </c>
      <c r="D345" s="25">
        <v>6239</v>
      </c>
      <c r="E345" s="2"/>
      <c r="F345" s="2" t="s">
        <v>15453</v>
      </c>
      <c r="G345" s="2" t="s">
        <v>59</v>
      </c>
      <c r="H345" s="5">
        <v>0.6875</v>
      </c>
      <c r="I345" s="6">
        <v>0.85416666666666696</v>
      </c>
      <c r="J345" s="7" t="s">
        <v>18108</v>
      </c>
      <c r="K345" s="2" t="s">
        <v>163</v>
      </c>
      <c r="L345" s="2" t="s">
        <v>18107</v>
      </c>
      <c r="M345" s="2" t="s">
        <v>304</v>
      </c>
      <c r="N345" s="2" t="s">
        <v>18111</v>
      </c>
      <c r="O345" s="27" t="s">
        <v>335</v>
      </c>
      <c r="P345" s="27">
        <v>330</v>
      </c>
      <c r="Q345" s="27" t="s">
        <v>336</v>
      </c>
      <c r="R345" s="27" t="s">
        <v>4261</v>
      </c>
      <c r="S345" s="27" t="s">
        <v>502</v>
      </c>
      <c r="T345" s="27" t="s">
        <v>10370</v>
      </c>
      <c r="U345" s="27" t="s">
        <v>7151</v>
      </c>
      <c r="V345" s="27" t="s">
        <v>359</v>
      </c>
      <c r="W345" s="27" t="s">
        <v>348</v>
      </c>
      <c r="X345" s="27" t="s">
        <v>18215</v>
      </c>
      <c r="Y345" s="28" t="s">
        <v>18154</v>
      </c>
      <c r="Z345" s="28">
        <v>1</v>
      </c>
      <c r="AA345" s="28" t="s">
        <v>18154</v>
      </c>
      <c r="AB345" s="28" t="s">
        <v>18154</v>
      </c>
      <c r="AC345" s="28" t="s">
        <v>18154</v>
      </c>
      <c r="AD345" s="28" t="s">
        <v>18154</v>
      </c>
      <c r="AE345" s="28" t="s">
        <v>18154</v>
      </c>
      <c r="AF345" s="28" t="s">
        <v>18154</v>
      </c>
      <c r="AG345" s="28" t="s">
        <v>18154</v>
      </c>
      <c r="AH345" s="28" t="s">
        <v>18154</v>
      </c>
      <c r="AI345" s="28" t="s">
        <v>18154</v>
      </c>
      <c r="AJ345" s="28" t="s">
        <v>18154</v>
      </c>
      <c r="AK345" s="28" t="s">
        <v>18154</v>
      </c>
      <c r="AL345" s="28" t="s">
        <v>18154</v>
      </c>
      <c r="AM345" s="28" t="s">
        <v>23223</v>
      </c>
      <c r="AN345" s="50" t="s">
        <v>23224</v>
      </c>
      <c r="AO345" s="28" t="s">
        <v>18154</v>
      </c>
      <c r="AP345" s="28" t="s">
        <v>23225</v>
      </c>
      <c r="AQ345" s="28">
        <v>720</v>
      </c>
      <c r="AR345" s="28" t="s">
        <v>163</v>
      </c>
      <c r="AS345" s="50">
        <v>43991</v>
      </c>
      <c r="AT345" s="8">
        <v>2</v>
      </c>
      <c r="AU345" s="8">
        <v>2</v>
      </c>
      <c r="AV345" s="8" t="s">
        <v>25050</v>
      </c>
      <c r="AW345" s="8" t="s">
        <v>25051</v>
      </c>
      <c r="AX345" s="8" t="s">
        <v>18215</v>
      </c>
    </row>
    <row r="346" spans="1:50" x14ac:dyDescent="0.25">
      <c r="A346" s="4">
        <v>43991</v>
      </c>
      <c r="B346" s="2" t="s">
        <v>6</v>
      </c>
      <c r="C346" s="2" t="s">
        <v>18107</v>
      </c>
      <c r="D346" s="25">
        <v>6576</v>
      </c>
      <c r="E346" s="2"/>
      <c r="F346" s="2" t="s">
        <v>15453</v>
      </c>
      <c r="G346" s="2" t="s">
        <v>236</v>
      </c>
      <c r="H346" s="5">
        <v>0.69444444444444398</v>
      </c>
      <c r="I346" s="6">
        <v>0.84375</v>
      </c>
      <c r="J346" s="7" t="s">
        <v>18108</v>
      </c>
      <c r="K346" s="2" t="s">
        <v>163</v>
      </c>
      <c r="L346" s="2" t="s">
        <v>18107</v>
      </c>
      <c r="M346" s="2" t="s">
        <v>304</v>
      </c>
      <c r="N346" s="2" t="s">
        <v>18111</v>
      </c>
      <c r="O346" s="27" t="s">
        <v>335</v>
      </c>
      <c r="P346" s="27">
        <v>330</v>
      </c>
      <c r="Q346" s="27" t="s">
        <v>336</v>
      </c>
      <c r="R346" s="27" t="s">
        <v>11718</v>
      </c>
      <c r="S346" s="27" t="s">
        <v>653</v>
      </c>
      <c r="T346" s="27" t="s">
        <v>18067</v>
      </c>
      <c r="U346" s="27" t="s">
        <v>7151</v>
      </c>
      <c r="V346" s="27" t="s">
        <v>359</v>
      </c>
      <c r="W346" s="27" t="s">
        <v>348</v>
      </c>
      <c r="X346" s="27" t="s">
        <v>20243</v>
      </c>
      <c r="Y346" s="28" t="s">
        <v>18154</v>
      </c>
      <c r="Z346" s="28">
        <v>1</v>
      </c>
      <c r="AA346" s="28" t="s">
        <v>18154</v>
      </c>
      <c r="AB346" s="28" t="s">
        <v>18154</v>
      </c>
      <c r="AC346" s="28" t="s">
        <v>18154</v>
      </c>
      <c r="AD346" s="28" t="s">
        <v>18154</v>
      </c>
      <c r="AE346" s="28" t="s">
        <v>18154</v>
      </c>
      <c r="AF346" s="28" t="s">
        <v>18154</v>
      </c>
      <c r="AG346" s="28" t="s">
        <v>18154</v>
      </c>
      <c r="AH346" s="28" t="s">
        <v>18154</v>
      </c>
      <c r="AI346" s="28" t="s">
        <v>18154</v>
      </c>
      <c r="AJ346" s="28" t="s">
        <v>18154</v>
      </c>
      <c r="AK346" s="28" t="s">
        <v>18154</v>
      </c>
      <c r="AL346" s="28" t="s">
        <v>18154</v>
      </c>
      <c r="AM346" s="28" t="s">
        <v>23250</v>
      </c>
      <c r="AN346" s="50" t="s">
        <v>23251</v>
      </c>
      <c r="AO346" s="28" t="s">
        <v>18154</v>
      </c>
      <c r="AP346" s="28" t="s">
        <v>21868</v>
      </c>
      <c r="AQ346" s="28">
        <v>662</v>
      </c>
      <c r="AR346" s="28" t="s">
        <v>11</v>
      </c>
      <c r="AS346" s="50">
        <v>43991</v>
      </c>
      <c r="AT346" s="8">
        <v>3</v>
      </c>
      <c r="AU346" s="8">
        <v>3</v>
      </c>
      <c r="AV346" s="8" t="s">
        <v>25052</v>
      </c>
      <c r="AW346" s="8" t="s">
        <v>20581</v>
      </c>
      <c r="AX346" s="8" t="s">
        <v>20243</v>
      </c>
    </row>
    <row r="347" spans="1:50" x14ac:dyDescent="0.25">
      <c r="A347" s="4">
        <v>43991</v>
      </c>
      <c r="B347" s="2" t="s">
        <v>6</v>
      </c>
      <c r="C347" s="2" t="s">
        <v>18107</v>
      </c>
      <c r="D347" s="25">
        <v>6507</v>
      </c>
      <c r="E347" s="2"/>
      <c r="F347" s="2" t="s">
        <v>15453</v>
      </c>
      <c r="G347" s="2" t="s">
        <v>123</v>
      </c>
      <c r="H347" s="5">
        <v>0.70486111111111105</v>
      </c>
      <c r="I347" s="6">
        <v>0.97916666666666696</v>
      </c>
      <c r="J347" s="7" t="s">
        <v>18108</v>
      </c>
      <c r="K347" s="2" t="s">
        <v>163</v>
      </c>
      <c r="L347" s="2" t="s">
        <v>18107</v>
      </c>
      <c r="M347" s="2" t="s">
        <v>304</v>
      </c>
      <c r="N347" s="2" t="s">
        <v>18111</v>
      </c>
      <c r="O347" s="27" t="s">
        <v>335</v>
      </c>
      <c r="P347" s="27">
        <v>330</v>
      </c>
      <c r="Q347" s="27" t="s">
        <v>336</v>
      </c>
      <c r="R347" s="27" t="s">
        <v>4211</v>
      </c>
      <c r="S347" s="27" t="s">
        <v>2761</v>
      </c>
      <c r="T347" s="27" t="s">
        <v>350</v>
      </c>
      <c r="U347" s="27" t="s">
        <v>7151</v>
      </c>
      <c r="V347" s="27" t="s">
        <v>359</v>
      </c>
      <c r="W347" s="27" t="s">
        <v>348</v>
      </c>
      <c r="X347" s="27" t="s">
        <v>19875</v>
      </c>
      <c r="Y347" s="28" t="s">
        <v>18154</v>
      </c>
      <c r="Z347" s="28">
        <v>1</v>
      </c>
      <c r="AA347" s="28" t="s">
        <v>18154</v>
      </c>
      <c r="AB347" s="28" t="s">
        <v>18154</v>
      </c>
      <c r="AC347" s="28" t="s">
        <v>18154</v>
      </c>
      <c r="AD347" s="28" t="s">
        <v>18154</v>
      </c>
      <c r="AE347" s="28" t="s">
        <v>18154</v>
      </c>
      <c r="AF347" s="28" t="s">
        <v>18154</v>
      </c>
      <c r="AG347" s="28" t="s">
        <v>18154</v>
      </c>
      <c r="AH347" s="28" t="s">
        <v>18154</v>
      </c>
      <c r="AI347" s="28" t="s">
        <v>18154</v>
      </c>
      <c r="AJ347" s="28" t="s">
        <v>18154</v>
      </c>
      <c r="AK347" s="28" t="s">
        <v>18154</v>
      </c>
      <c r="AL347" s="28" t="s">
        <v>18154</v>
      </c>
      <c r="AM347" s="28" t="s">
        <v>23268</v>
      </c>
      <c r="AN347" s="50" t="s">
        <v>23269</v>
      </c>
      <c r="AO347" s="28" t="s">
        <v>18154</v>
      </c>
      <c r="AP347" s="28" t="s">
        <v>22271</v>
      </c>
      <c r="AQ347" s="28">
        <v>628</v>
      </c>
      <c r="AR347" s="28" t="s">
        <v>163</v>
      </c>
      <c r="AS347" s="50">
        <v>43991</v>
      </c>
      <c r="AT347" s="8">
        <v>3</v>
      </c>
      <c r="AU347" s="8">
        <v>3</v>
      </c>
      <c r="AV347" s="8" t="s">
        <v>25053</v>
      </c>
      <c r="AW347" s="8" t="s">
        <v>20699</v>
      </c>
      <c r="AX347" s="8" t="s">
        <v>19875</v>
      </c>
    </row>
    <row r="348" spans="1:50" x14ac:dyDescent="0.25">
      <c r="A348" s="4">
        <v>43991</v>
      </c>
      <c r="B348" s="2" t="s">
        <v>6</v>
      </c>
      <c r="C348" s="2" t="s">
        <v>18107</v>
      </c>
      <c r="D348" s="25">
        <v>6169</v>
      </c>
      <c r="E348" s="2"/>
      <c r="F348" s="2" t="s">
        <v>15453</v>
      </c>
      <c r="G348" s="2" t="s">
        <v>123</v>
      </c>
      <c r="H348" s="5">
        <v>0.70833333333333304</v>
      </c>
      <c r="I348" s="6">
        <v>6.9444444444444406E-2</v>
      </c>
      <c r="J348" s="7">
        <v>1</v>
      </c>
      <c r="K348" s="2" t="s">
        <v>19</v>
      </c>
      <c r="L348" s="2" t="s">
        <v>18107</v>
      </c>
      <c r="M348" s="2" t="s">
        <v>13</v>
      </c>
      <c r="N348" s="2" t="s">
        <v>18114</v>
      </c>
      <c r="O348" s="27" t="s">
        <v>11907</v>
      </c>
      <c r="P348" s="27">
        <v>777</v>
      </c>
      <c r="Q348" s="27" t="s">
        <v>336</v>
      </c>
      <c r="R348" s="27" t="s">
        <v>4211</v>
      </c>
      <c r="S348" s="27" t="s">
        <v>2761</v>
      </c>
      <c r="T348" s="27" t="s">
        <v>350</v>
      </c>
      <c r="U348" s="27" t="s">
        <v>647</v>
      </c>
      <c r="V348" s="27" t="s">
        <v>649</v>
      </c>
      <c r="W348" s="27" t="s">
        <v>18066</v>
      </c>
      <c r="X348" s="27" t="s">
        <v>25030</v>
      </c>
      <c r="Y348" s="28" t="s">
        <v>18154</v>
      </c>
      <c r="Z348" s="28" t="s">
        <v>18154</v>
      </c>
      <c r="AA348" s="28" t="s">
        <v>18154</v>
      </c>
      <c r="AB348" s="28" t="s">
        <v>18154</v>
      </c>
      <c r="AC348" s="28" t="s">
        <v>18154</v>
      </c>
      <c r="AD348" s="28" t="s">
        <v>18154</v>
      </c>
      <c r="AE348" s="28" t="s">
        <v>18154</v>
      </c>
      <c r="AF348" s="28" t="s">
        <v>18154</v>
      </c>
      <c r="AG348" s="28">
        <v>1</v>
      </c>
      <c r="AH348" s="28" t="s">
        <v>18154</v>
      </c>
      <c r="AI348" s="28" t="s">
        <v>18154</v>
      </c>
      <c r="AJ348" s="28" t="s">
        <v>18154</v>
      </c>
      <c r="AK348" s="28" t="s">
        <v>18154</v>
      </c>
      <c r="AL348" s="28" t="s">
        <v>18154</v>
      </c>
      <c r="AM348" s="28" t="s">
        <v>23315</v>
      </c>
      <c r="AN348" s="50" t="s">
        <v>23316</v>
      </c>
      <c r="AO348" s="28" t="s">
        <v>18154</v>
      </c>
      <c r="AP348" s="28" t="s">
        <v>23317</v>
      </c>
      <c r="AQ348" s="28">
        <v>667</v>
      </c>
      <c r="AR348" s="28" t="s">
        <v>11</v>
      </c>
      <c r="AS348" s="50">
        <v>43991</v>
      </c>
      <c r="AT348" s="8">
        <v>4</v>
      </c>
      <c r="AU348" s="8">
        <v>2</v>
      </c>
      <c r="AV348" s="8" t="s">
        <v>25054</v>
      </c>
      <c r="AW348" s="8" t="s">
        <v>18154</v>
      </c>
      <c r="AX348" s="8" t="s">
        <v>18154</v>
      </c>
    </row>
    <row r="349" spans="1:50" x14ac:dyDescent="0.25">
      <c r="A349" s="4">
        <v>43991</v>
      </c>
      <c r="B349" s="2" t="s">
        <v>6</v>
      </c>
      <c r="C349" s="2" t="s">
        <v>18107</v>
      </c>
      <c r="D349" s="25">
        <v>6122</v>
      </c>
      <c r="E349" s="2"/>
      <c r="F349" s="2" t="s">
        <v>15453</v>
      </c>
      <c r="G349" s="2" t="s">
        <v>11</v>
      </c>
      <c r="H349" s="5">
        <v>0.72222222222222199</v>
      </c>
      <c r="I349" s="6">
        <v>0.85416666666666696</v>
      </c>
      <c r="J349" s="7" t="s">
        <v>18108</v>
      </c>
      <c r="K349" s="2" t="s">
        <v>162</v>
      </c>
      <c r="L349" s="2" t="s">
        <v>18107</v>
      </c>
      <c r="M349" s="2" t="s">
        <v>13</v>
      </c>
      <c r="N349" s="2" t="s">
        <v>18114</v>
      </c>
      <c r="O349" s="27" t="s">
        <v>11907</v>
      </c>
      <c r="P349" s="27">
        <v>777</v>
      </c>
      <c r="Q349" s="27" t="s">
        <v>336</v>
      </c>
      <c r="R349" s="27" t="s">
        <v>7151</v>
      </c>
      <c r="S349" s="27" t="s">
        <v>359</v>
      </c>
      <c r="T349" s="27" t="s">
        <v>348</v>
      </c>
      <c r="U349" s="27" t="s">
        <v>636</v>
      </c>
      <c r="V349" s="27" t="s">
        <v>636</v>
      </c>
      <c r="W349" s="27" t="s">
        <v>10370</v>
      </c>
      <c r="X349" s="27" t="s">
        <v>23469</v>
      </c>
      <c r="Y349" s="28" t="s">
        <v>18154</v>
      </c>
      <c r="Z349" s="28">
        <v>1</v>
      </c>
      <c r="AA349" s="28" t="s">
        <v>18154</v>
      </c>
      <c r="AB349" s="28" t="s">
        <v>18154</v>
      </c>
      <c r="AC349" s="28" t="s">
        <v>18154</v>
      </c>
      <c r="AD349" s="28" t="s">
        <v>18154</v>
      </c>
      <c r="AE349" s="28" t="s">
        <v>18154</v>
      </c>
      <c r="AF349" s="28" t="s">
        <v>18154</v>
      </c>
      <c r="AG349" s="28">
        <v>1</v>
      </c>
      <c r="AH349" s="28" t="s">
        <v>18154</v>
      </c>
      <c r="AI349" s="28" t="s">
        <v>18154</v>
      </c>
      <c r="AJ349" s="28" t="s">
        <v>18154</v>
      </c>
      <c r="AK349" s="28" t="s">
        <v>18154</v>
      </c>
      <c r="AL349" s="28" t="s">
        <v>18154</v>
      </c>
      <c r="AM349" s="28" t="s">
        <v>23473</v>
      </c>
      <c r="AN349" s="50" t="s">
        <v>23474</v>
      </c>
      <c r="AO349" s="28" t="s">
        <v>18159</v>
      </c>
      <c r="AP349" s="28" t="s">
        <v>23475</v>
      </c>
      <c r="AQ349" s="28">
        <v>850</v>
      </c>
      <c r="AR349" s="28" t="s">
        <v>11</v>
      </c>
      <c r="AS349" s="50">
        <v>43991</v>
      </c>
      <c r="AT349" s="8">
        <v>2</v>
      </c>
      <c r="AU349" s="8">
        <v>1</v>
      </c>
      <c r="AV349" s="8" t="s">
        <v>19932</v>
      </c>
      <c r="AW349" s="8" t="s">
        <v>18154</v>
      </c>
      <c r="AX349" s="8" t="s">
        <v>18154</v>
      </c>
    </row>
    <row r="350" spans="1:50" x14ac:dyDescent="0.25">
      <c r="A350" s="4">
        <v>43991</v>
      </c>
      <c r="B350" s="2" t="s">
        <v>6</v>
      </c>
      <c r="C350" s="2" t="s">
        <v>18107</v>
      </c>
      <c r="D350" s="25">
        <v>6134</v>
      </c>
      <c r="E350" s="2"/>
      <c r="F350" s="2" t="s">
        <v>15453</v>
      </c>
      <c r="G350" s="2" t="s">
        <v>258</v>
      </c>
      <c r="H350" s="5">
        <v>0.72222222222222199</v>
      </c>
      <c r="I350" s="6">
        <v>0.88194444444444398</v>
      </c>
      <c r="J350" s="7" t="s">
        <v>18108</v>
      </c>
      <c r="K350" s="2" t="s">
        <v>11</v>
      </c>
      <c r="L350" s="2" t="s">
        <v>18107</v>
      </c>
      <c r="M350" s="2" t="s">
        <v>13</v>
      </c>
      <c r="N350" s="2" t="s">
        <v>18114</v>
      </c>
      <c r="O350" s="27" t="s">
        <v>11907</v>
      </c>
      <c r="P350" s="27">
        <v>777</v>
      </c>
      <c r="Q350" s="27" t="s">
        <v>336</v>
      </c>
      <c r="R350" s="27" t="s">
        <v>2433</v>
      </c>
      <c r="S350" s="27" t="s">
        <v>18095</v>
      </c>
      <c r="T350" s="27" t="s">
        <v>18067</v>
      </c>
      <c r="U350" s="27" t="s">
        <v>7151</v>
      </c>
      <c r="V350" s="27" t="s">
        <v>359</v>
      </c>
      <c r="W350" s="27" t="s">
        <v>348</v>
      </c>
      <c r="X350" s="27" t="s">
        <v>19627</v>
      </c>
      <c r="Y350" s="28" t="s">
        <v>18154</v>
      </c>
      <c r="Z350" s="28">
        <v>1</v>
      </c>
      <c r="AA350" s="28" t="s">
        <v>18154</v>
      </c>
      <c r="AB350" s="28" t="s">
        <v>18154</v>
      </c>
      <c r="AC350" s="28" t="s">
        <v>18154</v>
      </c>
      <c r="AD350" s="28" t="s">
        <v>18154</v>
      </c>
      <c r="AE350" s="28" t="s">
        <v>18154</v>
      </c>
      <c r="AF350" s="28" t="s">
        <v>18154</v>
      </c>
      <c r="AG350" s="28" t="s">
        <v>18154</v>
      </c>
      <c r="AH350" s="28" t="s">
        <v>18154</v>
      </c>
      <c r="AI350" s="28" t="s">
        <v>18154</v>
      </c>
      <c r="AJ350" s="28" t="s">
        <v>18154</v>
      </c>
      <c r="AK350" s="28" t="s">
        <v>18154</v>
      </c>
      <c r="AL350" s="28" t="s">
        <v>18154</v>
      </c>
      <c r="AM350" s="28" t="s">
        <v>23485</v>
      </c>
      <c r="AN350" s="50" t="s">
        <v>23486</v>
      </c>
      <c r="AO350" s="28" t="s">
        <v>18154</v>
      </c>
      <c r="AP350" s="28" t="s">
        <v>23487</v>
      </c>
      <c r="AQ350" s="28">
        <v>742</v>
      </c>
      <c r="AR350" s="28" t="s">
        <v>11</v>
      </c>
      <c r="AS350" s="50">
        <v>43991</v>
      </c>
      <c r="AT350" s="8">
        <v>2</v>
      </c>
      <c r="AU350" s="8">
        <v>2</v>
      </c>
      <c r="AV350" s="8" t="s">
        <v>20796</v>
      </c>
      <c r="AW350" s="8" t="s">
        <v>20797</v>
      </c>
      <c r="AX350" s="8" t="s">
        <v>19627</v>
      </c>
    </row>
    <row r="351" spans="1:50" x14ac:dyDescent="0.25">
      <c r="A351" s="4">
        <v>43991</v>
      </c>
      <c r="B351" s="2" t="s">
        <v>6</v>
      </c>
      <c r="C351" s="2" t="s">
        <v>18107</v>
      </c>
      <c r="D351" s="25">
        <v>6589</v>
      </c>
      <c r="E351" s="2"/>
      <c r="F351" s="2" t="s">
        <v>15453</v>
      </c>
      <c r="G351" s="2" t="s">
        <v>163</v>
      </c>
      <c r="H351" s="5">
        <v>0.72569444444444398</v>
      </c>
      <c r="I351" s="6">
        <v>0.19097222222222199</v>
      </c>
      <c r="J351" s="7">
        <v>1</v>
      </c>
      <c r="K351" s="2" t="s">
        <v>15</v>
      </c>
      <c r="L351" s="2" t="s">
        <v>18107</v>
      </c>
      <c r="M351" s="2" t="s">
        <v>308</v>
      </c>
      <c r="N351" s="2" t="s">
        <v>18111</v>
      </c>
      <c r="O351" s="27" t="s">
        <v>335</v>
      </c>
      <c r="P351" s="27">
        <v>777</v>
      </c>
      <c r="Q351" s="27" t="s">
        <v>336</v>
      </c>
      <c r="R351" s="27" t="s">
        <v>7151</v>
      </c>
      <c r="S351" s="27" t="s">
        <v>359</v>
      </c>
      <c r="T351" s="27" t="s">
        <v>348</v>
      </c>
      <c r="U351" s="27" t="s">
        <v>3212</v>
      </c>
      <c r="V351" s="27" t="s">
        <v>18092</v>
      </c>
      <c r="W351" s="27" t="s">
        <v>18066</v>
      </c>
      <c r="X351" s="27" t="s">
        <v>18219</v>
      </c>
      <c r="Y351" s="28" t="s">
        <v>18154</v>
      </c>
      <c r="Z351" s="28">
        <v>1</v>
      </c>
      <c r="AA351" s="28" t="s">
        <v>18154</v>
      </c>
      <c r="AB351" s="28" t="s">
        <v>18154</v>
      </c>
      <c r="AC351" s="28" t="s">
        <v>18154</v>
      </c>
      <c r="AD351" s="28" t="s">
        <v>18154</v>
      </c>
      <c r="AE351" s="28" t="s">
        <v>18154</v>
      </c>
      <c r="AF351" s="28" t="s">
        <v>18154</v>
      </c>
      <c r="AG351" s="28">
        <v>1</v>
      </c>
      <c r="AH351" s="28" t="s">
        <v>18154</v>
      </c>
      <c r="AI351" s="28" t="s">
        <v>18154</v>
      </c>
      <c r="AJ351" s="28" t="s">
        <v>18154</v>
      </c>
      <c r="AK351" s="28" t="s">
        <v>18154</v>
      </c>
      <c r="AL351" s="28" t="s">
        <v>18154</v>
      </c>
      <c r="AM351" s="28" t="s">
        <v>23518</v>
      </c>
      <c r="AN351" s="50" t="s">
        <v>23519</v>
      </c>
      <c r="AO351" s="28" t="s">
        <v>18159</v>
      </c>
      <c r="AP351" s="28" t="s">
        <v>23520</v>
      </c>
      <c r="AQ351" s="28">
        <v>853</v>
      </c>
      <c r="AR351" s="28" t="s">
        <v>163</v>
      </c>
      <c r="AS351" s="50">
        <v>43991</v>
      </c>
      <c r="AT351" s="8">
        <v>3</v>
      </c>
      <c r="AU351" s="8">
        <v>1</v>
      </c>
      <c r="AV351" s="8" t="s">
        <v>18454</v>
      </c>
      <c r="AW351" s="8" t="s">
        <v>18154</v>
      </c>
      <c r="AX351" s="8" t="s">
        <v>18154</v>
      </c>
    </row>
    <row r="352" spans="1:50" x14ac:dyDescent="0.25">
      <c r="A352" s="4">
        <v>43991</v>
      </c>
      <c r="B352" s="2" t="s">
        <v>6</v>
      </c>
      <c r="C352" s="2" t="s">
        <v>18107</v>
      </c>
      <c r="D352" s="25">
        <v>6468</v>
      </c>
      <c r="E352" s="2"/>
      <c r="F352" s="2" t="s">
        <v>15453</v>
      </c>
      <c r="G352" s="2" t="s">
        <v>163</v>
      </c>
      <c r="H352" s="5">
        <v>0.73263888888888895</v>
      </c>
      <c r="I352" s="6">
        <v>0.82291666666666696</v>
      </c>
      <c r="J352" s="7" t="s">
        <v>18108</v>
      </c>
      <c r="K352" s="2" t="s">
        <v>145</v>
      </c>
      <c r="L352" s="2" t="s">
        <v>18107</v>
      </c>
      <c r="M352" s="2" t="s">
        <v>308</v>
      </c>
      <c r="N352" s="2" t="s">
        <v>18111</v>
      </c>
      <c r="O352" s="27" t="s">
        <v>335</v>
      </c>
      <c r="P352" s="27">
        <v>777</v>
      </c>
      <c r="Q352" s="27" t="s">
        <v>336</v>
      </c>
      <c r="R352" s="27" t="s">
        <v>7151</v>
      </c>
      <c r="S352" s="27" t="s">
        <v>359</v>
      </c>
      <c r="T352" s="27" t="s">
        <v>348</v>
      </c>
      <c r="U352" s="27" t="s">
        <v>2894</v>
      </c>
      <c r="V352" s="27" t="s">
        <v>372</v>
      </c>
      <c r="W352" s="27" t="s">
        <v>350</v>
      </c>
      <c r="X352" s="27" t="s">
        <v>18221</v>
      </c>
      <c r="Y352" s="28" t="s">
        <v>18154</v>
      </c>
      <c r="Z352" s="28">
        <v>1</v>
      </c>
      <c r="AA352" s="28" t="s">
        <v>18154</v>
      </c>
      <c r="AB352" s="28" t="s">
        <v>18154</v>
      </c>
      <c r="AC352" s="28" t="s">
        <v>18154</v>
      </c>
      <c r="AD352" s="28" t="s">
        <v>18154</v>
      </c>
      <c r="AE352" s="28" t="s">
        <v>18154</v>
      </c>
      <c r="AF352" s="28" t="s">
        <v>18154</v>
      </c>
      <c r="AG352" s="28">
        <v>1</v>
      </c>
      <c r="AH352" s="28" t="s">
        <v>18154</v>
      </c>
      <c r="AI352" s="28" t="s">
        <v>18154</v>
      </c>
      <c r="AJ352" s="28" t="s">
        <v>18154</v>
      </c>
      <c r="AK352" s="28" t="s">
        <v>18154</v>
      </c>
      <c r="AL352" s="28" t="s">
        <v>18154</v>
      </c>
      <c r="AM352" s="28" t="s">
        <v>23571</v>
      </c>
      <c r="AN352" s="50" t="s">
        <v>23572</v>
      </c>
      <c r="AO352" s="28" t="s">
        <v>18159</v>
      </c>
      <c r="AP352" s="28" t="s">
        <v>23573</v>
      </c>
      <c r="AQ352" s="28">
        <v>856</v>
      </c>
      <c r="AR352" s="28" t="s">
        <v>163</v>
      </c>
      <c r="AS352" s="50">
        <v>43991</v>
      </c>
      <c r="AT352" s="8">
        <v>2</v>
      </c>
      <c r="AU352" s="8">
        <v>1</v>
      </c>
      <c r="AV352" s="8" t="s">
        <v>25055</v>
      </c>
      <c r="AW352" s="8" t="s">
        <v>18154</v>
      </c>
      <c r="AX352" s="8" t="s">
        <v>18154</v>
      </c>
    </row>
    <row r="353" spans="1:50" x14ac:dyDescent="0.25">
      <c r="A353" s="4">
        <v>43991</v>
      </c>
      <c r="B353" s="2" t="s">
        <v>6</v>
      </c>
      <c r="C353" s="2" t="s">
        <v>18107</v>
      </c>
      <c r="D353" s="25">
        <v>6476</v>
      </c>
      <c r="E353" s="2"/>
      <c r="F353" s="2" t="s">
        <v>15453</v>
      </c>
      <c r="G353" s="2" t="s">
        <v>163</v>
      </c>
      <c r="H353" s="5">
        <v>0.73958333333333304</v>
      </c>
      <c r="I353" s="6">
        <v>0.93402777777777801</v>
      </c>
      <c r="J353" s="7" t="s">
        <v>18108</v>
      </c>
      <c r="K353" s="2" t="s">
        <v>164</v>
      </c>
      <c r="L353" s="2" t="s">
        <v>18107</v>
      </c>
      <c r="M353" s="2" t="s">
        <v>304</v>
      </c>
      <c r="N353" s="2" t="s">
        <v>18111</v>
      </c>
      <c r="O353" s="27" t="s">
        <v>335</v>
      </c>
      <c r="P353" s="27">
        <v>330</v>
      </c>
      <c r="Q353" s="27" t="s">
        <v>336</v>
      </c>
      <c r="R353" s="27" t="s">
        <v>7151</v>
      </c>
      <c r="S353" s="27" t="s">
        <v>359</v>
      </c>
      <c r="T353" s="27" t="s">
        <v>348</v>
      </c>
      <c r="U353" s="27" t="s">
        <v>6970</v>
      </c>
      <c r="V353" s="27" t="s">
        <v>2798</v>
      </c>
      <c r="W353" s="27" t="s">
        <v>10370</v>
      </c>
      <c r="X353" s="27" t="s">
        <v>18216</v>
      </c>
      <c r="Y353" s="28" t="s">
        <v>18154</v>
      </c>
      <c r="Z353" s="28">
        <v>1</v>
      </c>
      <c r="AA353" s="28" t="s">
        <v>18154</v>
      </c>
      <c r="AB353" s="28" t="s">
        <v>18154</v>
      </c>
      <c r="AC353" s="28" t="s">
        <v>18154</v>
      </c>
      <c r="AD353" s="28" t="s">
        <v>18154</v>
      </c>
      <c r="AE353" s="28" t="s">
        <v>18154</v>
      </c>
      <c r="AF353" s="28" t="s">
        <v>18154</v>
      </c>
      <c r="AG353" s="28">
        <v>1</v>
      </c>
      <c r="AH353" s="28" t="s">
        <v>18154</v>
      </c>
      <c r="AI353" s="28" t="s">
        <v>18154</v>
      </c>
      <c r="AJ353" s="28" t="s">
        <v>18154</v>
      </c>
      <c r="AK353" s="28" t="s">
        <v>18154</v>
      </c>
      <c r="AL353" s="28" t="s">
        <v>18154</v>
      </c>
      <c r="AM353" s="28" t="s">
        <v>23623</v>
      </c>
      <c r="AN353" s="50" t="s">
        <v>23624</v>
      </c>
      <c r="AO353" s="28" t="s">
        <v>18159</v>
      </c>
      <c r="AP353" s="28" t="s">
        <v>23625</v>
      </c>
      <c r="AQ353" s="28">
        <v>857</v>
      </c>
      <c r="AR353" s="28" t="s">
        <v>163</v>
      </c>
      <c r="AS353" s="50">
        <v>43991</v>
      </c>
      <c r="AT353" s="8">
        <v>3</v>
      </c>
      <c r="AU353" s="8">
        <v>1</v>
      </c>
      <c r="AV353" s="8" t="s">
        <v>18332</v>
      </c>
      <c r="AW353" s="8" t="s">
        <v>18154</v>
      </c>
      <c r="AX353" s="8" t="s">
        <v>18154</v>
      </c>
    </row>
    <row r="354" spans="1:50" x14ac:dyDescent="0.25">
      <c r="A354" s="4">
        <v>43991</v>
      </c>
      <c r="B354" s="2" t="s">
        <v>6</v>
      </c>
      <c r="C354" s="2" t="s">
        <v>18107</v>
      </c>
      <c r="D354" s="25">
        <v>4922</v>
      </c>
      <c r="E354" s="2"/>
      <c r="F354" s="2" t="s">
        <v>15453</v>
      </c>
      <c r="G354" s="2" t="s">
        <v>100</v>
      </c>
      <c r="H354" s="5">
        <v>0.75</v>
      </c>
      <c r="I354" s="6">
        <v>0.83333333333333304</v>
      </c>
      <c r="J354" s="7" t="s">
        <v>18108</v>
      </c>
      <c r="K354" s="2" t="s">
        <v>11</v>
      </c>
      <c r="L354" s="2" t="s">
        <v>18107</v>
      </c>
      <c r="M354" s="2" t="s">
        <v>13</v>
      </c>
      <c r="N354" s="2" t="s">
        <v>18119</v>
      </c>
      <c r="O354" s="27" t="s">
        <v>11907</v>
      </c>
      <c r="P354" s="27">
        <v>777</v>
      </c>
      <c r="Q354" s="27" t="s">
        <v>336</v>
      </c>
      <c r="R354" s="27" t="s">
        <v>6853</v>
      </c>
      <c r="S354" s="27" t="s">
        <v>3100</v>
      </c>
      <c r="T354" s="27" t="s">
        <v>18067</v>
      </c>
      <c r="U354" s="27" t="s">
        <v>7151</v>
      </c>
      <c r="V354" s="27" t="s">
        <v>359</v>
      </c>
      <c r="W354" s="27" t="s">
        <v>348</v>
      </c>
      <c r="X354" s="27" t="s">
        <v>18153</v>
      </c>
      <c r="Y354" s="28" t="s">
        <v>18154</v>
      </c>
      <c r="Z354" s="28">
        <v>1</v>
      </c>
      <c r="AA354" s="28" t="s">
        <v>18154</v>
      </c>
      <c r="AB354" s="28" t="s">
        <v>18154</v>
      </c>
      <c r="AC354" s="28" t="s">
        <v>18154</v>
      </c>
      <c r="AD354" s="28" t="s">
        <v>18154</v>
      </c>
      <c r="AE354" s="28" t="s">
        <v>18154</v>
      </c>
      <c r="AF354" s="28" t="s">
        <v>18154</v>
      </c>
      <c r="AG354" s="28" t="s">
        <v>18154</v>
      </c>
      <c r="AH354" s="28" t="s">
        <v>18154</v>
      </c>
      <c r="AI354" s="28" t="s">
        <v>18154</v>
      </c>
      <c r="AJ354" s="28" t="s">
        <v>18154</v>
      </c>
      <c r="AK354" s="28" t="s">
        <v>18154</v>
      </c>
      <c r="AL354" s="28" t="s">
        <v>18154</v>
      </c>
      <c r="AM354" s="28" t="s">
        <v>23679</v>
      </c>
      <c r="AN354" s="50" t="s">
        <v>23680</v>
      </c>
      <c r="AO354" s="28" t="s">
        <v>18154</v>
      </c>
      <c r="AP354" s="28" t="s">
        <v>23681</v>
      </c>
      <c r="AQ354" s="28" t="s">
        <v>18155</v>
      </c>
      <c r="AR354" s="28" t="s">
        <v>18155</v>
      </c>
      <c r="AS354" s="50" t="s">
        <v>18155</v>
      </c>
      <c r="AT354" s="8" t="s">
        <v>18154</v>
      </c>
      <c r="AU354" s="8">
        <v>263</v>
      </c>
      <c r="AV354" s="8" t="s">
        <v>20377</v>
      </c>
      <c r="AW354" s="8" t="s">
        <v>18157</v>
      </c>
      <c r="AX354" s="8" t="s">
        <v>18155</v>
      </c>
    </row>
    <row r="355" spans="1:50" x14ac:dyDescent="0.25">
      <c r="A355" s="4">
        <v>43991</v>
      </c>
      <c r="B355" s="2" t="s">
        <v>6</v>
      </c>
      <c r="C355" s="2" t="s">
        <v>18107</v>
      </c>
      <c r="D355" s="25">
        <v>6527</v>
      </c>
      <c r="E355" s="2"/>
      <c r="F355" s="2" t="s">
        <v>15453</v>
      </c>
      <c r="G355" s="2" t="s">
        <v>23</v>
      </c>
      <c r="H355" s="5">
        <v>0.75694444444444398</v>
      </c>
      <c r="I355" s="6">
        <v>5.5555555555555601E-2</v>
      </c>
      <c r="J355" s="7">
        <v>1</v>
      </c>
      <c r="K355" s="2" t="s">
        <v>86</v>
      </c>
      <c r="L355" s="2" t="s">
        <v>18107</v>
      </c>
      <c r="M355" s="2" t="s">
        <v>308</v>
      </c>
      <c r="N355" s="2" t="s">
        <v>18111</v>
      </c>
      <c r="O355" s="27" t="s">
        <v>335</v>
      </c>
      <c r="P355" s="27">
        <v>777</v>
      </c>
      <c r="Q355" s="27" t="s">
        <v>336</v>
      </c>
      <c r="R355" s="27" t="s">
        <v>12736</v>
      </c>
      <c r="S355" s="27" t="s">
        <v>429</v>
      </c>
      <c r="T355" s="27" t="s">
        <v>349</v>
      </c>
      <c r="U355" s="27" t="s">
        <v>5358</v>
      </c>
      <c r="V355" s="27" t="s">
        <v>5360</v>
      </c>
      <c r="W355" s="27" t="s">
        <v>349</v>
      </c>
      <c r="X355" s="27" t="s">
        <v>25029</v>
      </c>
      <c r="Y355" s="28" t="s">
        <v>18154</v>
      </c>
      <c r="Z355" s="28">
        <v>1</v>
      </c>
      <c r="AA355" s="28" t="s">
        <v>18154</v>
      </c>
      <c r="AB355" s="28" t="s">
        <v>18154</v>
      </c>
      <c r="AC355" s="28" t="s">
        <v>18154</v>
      </c>
      <c r="AD355" s="28" t="s">
        <v>18154</v>
      </c>
      <c r="AE355" s="28" t="s">
        <v>18154</v>
      </c>
      <c r="AF355" s="28" t="s">
        <v>18154</v>
      </c>
      <c r="AG355" s="28">
        <v>1</v>
      </c>
      <c r="AH355" s="28" t="s">
        <v>18154</v>
      </c>
      <c r="AI355" s="28" t="s">
        <v>18154</v>
      </c>
      <c r="AJ355" s="28" t="s">
        <v>18154</v>
      </c>
      <c r="AK355" s="28" t="s">
        <v>18154</v>
      </c>
      <c r="AL355" s="28" t="s">
        <v>18154</v>
      </c>
      <c r="AM355" s="28" t="s">
        <v>23722</v>
      </c>
      <c r="AN355" s="50" t="s">
        <v>23723</v>
      </c>
      <c r="AO355" s="28" t="s">
        <v>18154</v>
      </c>
      <c r="AP355" s="28" t="s">
        <v>23724</v>
      </c>
      <c r="AQ355" s="28">
        <v>640</v>
      </c>
      <c r="AR355" s="28" t="s">
        <v>163</v>
      </c>
      <c r="AS355" s="50">
        <v>43991</v>
      </c>
      <c r="AT355" s="8">
        <v>3</v>
      </c>
      <c r="AU355" s="8">
        <v>2</v>
      </c>
      <c r="AV355" s="8" t="s">
        <v>18316</v>
      </c>
      <c r="AW355" s="8" t="s">
        <v>18154</v>
      </c>
      <c r="AX355" s="8" t="s">
        <v>18154</v>
      </c>
    </row>
    <row r="356" spans="1:50" x14ac:dyDescent="0.25">
      <c r="A356" s="4">
        <v>43991</v>
      </c>
      <c r="B356" s="2" t="s">
        <v>6</v>
      </c>
      <c r="C356" s="2" t="s">
        <v>18107</v>
      </c>
      <c r="D356" s="25">
        <v>6071</v>
      </c>
      <c r="E356" s="2"/>
      <c r="F356" s="2" t="s">
        <v>15453</v>
      </c>
      <c r="G356" s="2" t="s">
        <v>11</v>
      </c>
      <c r="H356" s="5">
        <v>0.77777777777777801</v>
      </c>
      <c r="I356" s="6">
        <v>0.26736111111111099</v>
      </c>
      <c r="J356" s="7">
        <v>1</v>
      </c>
      <c r="K356" s="2" t="s">
        <v>24</v>
      </c>
      <c r="L356" s="2" t="s">
        <v>18107</v>
      </c>
      <c r="M356" s="2" t="s">
        <v>13</v>
      </c>
      <c r="N356" s="2" t="s">
        <v>18114</v>
      </c>
      <c r="O356" s="27" t="s">
        <v>11907</v>
      </c>
      <c r="P356" s="27">
        <v>777</v>
      </c>
      <c r="Q356" s="27" t="s">
        <v>336</v>
      </c>
      <c r="R356" s="27" t="s">
        <v>7151</v>
      </c>
      <c r="S356" s="27" t="s">
        <v>359</v>
      </c>
      <c r="T356" s="27" t="s">
        <v>348</v>
      </c>
      <c r="U356" s="27" t="s">
        <v>1363</v>
      </c>
      <c r="V356" s="27" t="s">
        <v>18092</v>
      </c>
      <c r="W356" s="27" t="s">
        <v>18066</v>
      </c>
      <c r="X356" s="27" t="s">
        <v>25056</v>
      </c>
      <c r="Y356" s="28" t="s">
        <v>18154</v>
      </c>
      <c r="Z356" s="28">
        <v>1</v>
      </c>
      <c r="AA356" s="28" t="s">
        <v>18154</v>
      </c>
      <c r="AB356" s="28" t="s">
        <v>18154</v>
      </c>
      <c r="AC356" s="28" t="s">
        <v>18154</v>
      </c>
      <c r="AD356" s="28" t="s">
        <v>18154</v>
      </c>
      <c r="AE356" s="28" t="s">
        <v>18154</v>
      </c>
      <c r="AF356" s="28" t="s">
        <v>18154</v>
      </c>
      <c r="AG356" s="28">
        <v>1</v>
      </c>
      <c r="AH356" s="28" t="s">
        <v>18154</v>
      </c>
      <c r="AI356" s="28" t="s">
        <v>18154</v>
      </c>
      <c r="AJ356" s="28" t="s">
        <v>18154</v>
      </c>
      <c r="AK356" s="28" t="s">
        <v>18154</v>
      </c>
      <c r="AL356" s="28" t="s">
        <v>18154</v>
      </c>
      <c r="AM356" s="28" t="s">
        <v>23790</v>
      </c>
      <c r="AN356" s="50" t="s">
        <v>23791</v>
      </c>
      <c r="AO356" s="28" t="s">
        <v>18159</v>
      </c>
      <c r="AP356" s="28" t="s">
        <v>23792</v>
      </c>
      <c r="AQ356" s="28">
        <v>872</v>
      </c>
      <c r="AR356" s="28" t="s">
        <v>11</v>
      </c>
      <c r="AS356" s="50">
        <v>43991</v>
      </c>
      <c r="AT356" s="8">
        <v>2</v>
      </c>
      <c r="AU356" s="8">
        <v>1</v>
      </c>
      <c r="AV356" s="8" t="s">
        <v>19316</v>
      </c>
      <c r="AW356" s="8" t="s">
        <v>18154</v>
      </c>
      <c r="AX356" s="8" t="s">
        <v>18154</v>
      </c>
    </row>
    <row r="357" spans="1:50" x14ac:dyDescent="0.25">
      <c r="A357" s="4">
        <v>43991</v>
      </c>
      <c r="B357" s="2" t="s">
        <v>6</v>
      </c>
      <c r="C357" s="2" t="s">
        <v>18107</v>
      </c>
      <c r="D357" s="25">
        <v>6060</v>
      </c>
      <c r="E357" s="2"/>
      <c r="F357" s="2" t="s">
        <v>15453</v>
      </c>
      <c r="G357" s="2" t="s">
        <v>11</v>
      </c>
      <c r="H357" s="5">
        <v>0.79166666666666696</v>
      </c>
      <c r="I357" s="6">
        <v>0.131944444444444</v>
      </c>
      <c r="J357" s="7">
        <v>1</v>
      </c>
      <c r="K357" s="2" t="s">
        <v>160</v>
      </c>
      <c r="L357" s="2" t="s">
        <v>18107</v>
      </c>
      <c r="M357" s="2" t="s">
        <v>18507</v>
      </c>
      <c r="N357" s="2" t="s">
        <v>18114</v>
      </c>
      <c r="O357" s="27" t="e">
        <v>#N/A</v>
      </c>
      <c r="P357" s="27" t="s">
        <v>18154</v>
      </c>
      <c r="Q357" s="27" t="e">
        <v>#N/A</v>
      </c>
      <c r="R357" s="27" t="s">
        <v>7151</v>
      </c>
      <c r="S357" s="27" t="s">
        <v>359</v>
      </c>
      <c r="T357" s="27" t="s">
        <v>348</v>
      </c>
      <c r="U357" s="27" t="s">
        <v>13719</v>
      </c>
      <c r="V357" s="27" t="s">
        <v>1777</v>
      </c>
      <c r="W357" s="27" t="s">
        <v>350</v>
      </c>
      <c r="X357" s="27" t="s">
        <v>25057</v>
      </c>
      <c r="Y357" s="28" t="s">
        <v>18154</v>
      </c>
      <c r="Z357" s="28">
        <v>1</v>
      </c>
      <c r="AA357" s="28" t="s">
        <v>18154</v>
      </c>
      <c r="AB357" s="28" t="s">
        <v>18154</v>
      </c>
      <c r="AC357" s="28" t="s">
        <v>18154</v>
      </c>
      <c r="AD357" s="28" t="s">
        <v>18154</v>
      </c>
      <c r="AE357" s="28" t="s">
        <v>18154</v>
      </c>
      <c r="AF357" s="28" t="s">
        <v>18154</v>
      </c>
      <c r="AG357" s="28">
        <v>1</v>
      </c>
      <c r="AH357" s="28" t="s">
        <v>18154</v>
      </c>
      <c r="AI357" s="28" t="s">
        <v>18154</v>
      </c>
      <c r="AJ357" s="28" t="s">
        <v>18154</v>
      </c>
      <c r="AK357" s="28" t="s">
        <v>18154</v>
      </c>
      <c r="AL357" s="28" t="s">
        <v>18154</v>
      </c>
      <c r="AM357" s="28" t="s">
        <v>23820</v>
      </c>
      <c r="AN357" s="50" t="s">
        <v>23821</v>
      </c>
      <c r="AO357" s="28" t="s">
        <v>18159</v>
      </c>
      <c r="AP357" s="28" t="s">
        <v>23822</v>
      </c>
      <c r="AQ357" s="28">
        <v>876</v>
      </c>
      <c r="AR357" s="28" t="s">
        <v>11</v>
      </c>
      <c r="AS357" s="50">
        <v>43991</v>
      </c>
      <c r="AT357" s="8">
        <v>4</v>
      </c>
      <c r="AU357" s="8">
        <v>1</v>
      </c>
      <c r="AV357" s="8" t="s">
        <v>18460</v>
      </c>
      <c r="AW357" s="8" t="s">
        <v>18154</v>
      </c>
      <c r="AX357" s="8" t="s">
        <v>18154</v>
      </c>
    </row>
    <row r="358" spans="1:50" x14ac:dyDescent="0.25">
      <c r="A358" s="4">
        <v>43991</v>
      </c>
      <c r="B358" s="2" t="s">
        <v>6</v>
      </c>
      <c r="C358" s="2" t="s">
        <v>18107</v>
      </c>
      <c r="D358" s="25">
        <v>6129</v>
      </c>
      <c r="E358" s="2"/>
      <c r="F358" s="2" t="s">
        <v>15453</v>
      </c>
      <c r="G358" s="2" t="s">
        <v>167</v>
      </c>
      <c r="H358" s="5">
        <v>0.82638888888888895</v>
      </c>
      <c r="I358" s="6">
        <v>0.92361111111111105</v>
      </c>
      <c r="J358" s="7" t="s">
        <v>18108</v>
      </c>
      <c r="K358" s="2" t="s">
        <v>11</v>
      </c>
      <c r="L358" s="2" t="s">
        <v>18107</v>
      </c>
      <c r="M358" s="2" t="s">
        <v>13</v>
      </c>
      <c r="N358" s="2" t="s">
        <v>18114</v>
      </c>
      <c r="O358" s="27" t="s">
        <v>11907</v>
      </c>
      <c r="P358" s="27">
        <v>777</v>
      </c>
      <c r="Q358" s="27" t="s">
        <v>336</v>
      </c>
      <c r="R358" s="27" t="s">
        <v>13668</v>
      </c>
      <c r="S358" s="27" t="s">
        <v>1868</v>
      </c>
      <c r="T358" s="27" t="s">
        <v>18067</v>
      </c>
      <c r="U358" s="27" t="s">
        <v>7151</v>
      </c>
      <c r="V358" s="27" t="s">
        <v>359</v>
      </c>
      <c r="W358" s="27" t="s">
        <v>348</v>
      </c>
      <c r="X358" s="27" t="s">
        <v>23015</v>
      </c>
      <c r="Y358" s="28" t="s">
        <v>18154</v>
      </c>
      <c r="Z358" s="28">
        <v>1</v>
      </c>
      <c r="AA358" s="28" t="s">
        <v>18154</v>
      </c>
      <c r="AB358" s="28" t="s">
        <v>18154</v>
      </c>
      <c r="AC358" s="28" t="s">
        <v>18154</v>
      </c>
      <c r="AD358" s="28" t="s">
        <v>18154</v>
      </c>
      <c r="AE358" s="28" t="s">
        <v>18154</v>
      </c>
      <c r="AF358" s="28" t="s">
        <v>18154</v>
      </c>
      <c r="AG358" s="28" t="s">
        <v>18154</v>
      </c>
      <c r="AH358" s="28" t="s">
        <v>18154</v>
      </c>
      <c r="AI358" s="28" t="s">
        <v>18154</v>
      </c>
      <c r="AJ358" s="28" t="s">
        <v>18154</v>
      </c>
      <c r="AK358" s="28" t="s">
        <v>18154</v>
      </c>
      <c r="AL358" s="28" t="s">
        <v>18154</v>
      </c>
      <c r="AM358" s="28" t="s">
        <v>23955</v>
      </c>
      <c r="AN358" s="50" t="s">
        <v>23956</v>
      </c>
      <c r="AO358" s="28" t="s">
        <v>18154</v>
      </c>
      <c r="AP358" s="28" t="s">
        <v>23957</v>
      </c>
      <c r="AQ358" s="28">
        <v>834</v>
      </c>
      <c r="AR358" s="28" t="s">
        <v>11</v>
      </c>
      <c r="AS358" s="50">
        <v>43991</v>
      </c>
      <c r="AT358" s="8">
        <v>2</v>
      </c>
      <c r="AU358" s="8">
        <v>2</v>
      </c>
      <c r="AV358" s="8" t="s">
        <v>18333</v>
      </c>
      <c r="AW358" s="8" t="s">
        <v>18342</v>
      </c>
      <c r="AX358" s="8" t="s">
        <v>23015</v>
      </c>
    </row>
    <row r="359" spans="1:50" x14ac:dyDescent="0.25">
      <c r="A359" s="4">
        <v>43991</v>
      </c>
      <c r="B359" s="2" t="s">
        <v>6</v>
      </c>
      <c r="C359" s="2" t="s">
        <v>18107</v>
      </c>
      <c r="D359" s="25">
        <v>2175</v>
      </c>
      <c r="E359" s="2"/>
      <c r="F359" s="2" t="s">
        <v>15453</v>
      </c>
      <c r="G359" s="2" t="s">
        <v>52</v>
      </c>
      <c r="H359" s="5">
        <v>0.82986111111111105</v>
      </c>
      <c r="I359" s="6">
        <v>0.87847222222222199</v>
      </c>
      <c r="J359" s="7" t="s">
        <v>18108</v>
      </c>
      <c r="K359" s="2" t="s">
        <v>11</v>
      </c>
      <c r="L359" s="2" t="s">
        <v>18107</v>
      </c>
      <c r="M359" s="17">
        <v>333</v>
      </c>
      <c r="N359" s="2" t="s">
        <v>18504</v>
      </c>
      <c r="O359" s="27" t="s">
        <v>11907</v>
      </c>
      <c r="P359" s="27">
        <v>330</v>
      </c>
      <c r="Q359" s="27" t="s">
        <v>336</v>
      </c>
      <c r="R359" s="27" t="s">
        <v>1075</v>
      </c>
      <c r="S359" s="27" t="s">
        <v>359</v>
      </c>
      <c r="T359" s="27" t="s">
        <v>348</v>
      </c>
      <c r="U359" s="27" t="s">
        <v>7151</v>
      </c>
      <c r="V359" s="27" t="s">
        <v>359</v>
      </c>
      <c r="W359" s="27" t="s">
        <v>348</v>
      </c>
      <c r="X359" s="27" t="s">
        <v>20425</v>
      </c>
      <c r="Y359" s="28" t="s">
        <v>18154</v>
      </c>
      <c r="Z359" s="28">
        <v>1</v>
      </c>
      <c r="AA359" s="28" t="s">
        <v>18154</v>
      </c>
      <c r="AB359" s="28" t="s">
        <v>18154</v>
      </c>
      <c r="AC359" s="28" t="s">
        <v>18154</v>
      </c>
      <c r="AD359" s="28" t="s">
        <v>18154</v>
      </c>
      <c r="AE359" s="28" t="s">
        <v>18154</v>
      </c>
      <c r="AF359" s="28" t="s">
        <v>18154</v>
      </c>
      <c r="AG359" s="28" t="s">
        <v>18154</v>
      </c>
      <c r="AH359" s="28" t="s">
        <v>18154</v>
      </c>
      <c r="AI359" s="28" t="s">
        <v>18154</v>
      </c>
      <c r="AJ359" s="28" t="s">
        <v>18154</v>
      </c>
      <c r="AK359" s="28" t="s">
        <v>18154</v>
      </c>
      <c r="AL359" s="28" t="s">
        <v>18154</v>
      </c>
      <c r="AM359" s="28" t="s">
        <v>23967</v>
      </c>
      <c r="AN359" s="50" t="s">
        <v>23968</v>
      </c>
      <c r="AO359" s="28" t="s">
        <v>18154</v>
      </c>
      <c r="AP359" s="28" t="s">
        <v>23969</v>
      </c>
      <c r="AQ359" s="28">
        <v>836</v>
      </c>
      <c r="AR359" s="28" t="s">
        <v>11</v>
      </c>
      <c r="AS359" s="50">
        <v>43991</v>
      </c>
      <c r="AT359" s="8">
        <v>2</v>
      </c>
      <c r="AU359" s="8">
        <v>2</v>
      </c>
      <c r="AV359" s="8" t="s">
        <v>18334</v>
      </c>
      <c r="AW359" s="8" t="s">
        <v>18457</v>
      </c>
      <c r="AX359" s="8" t="s">
        <v>20425</v>
      </c>
    </row>
    <row r="360" spans="1:50" x14ac:dyDescent="0.25">
      <c r="A360" s="4">
        <v>43991</v>
      </c>
      <c r="B360" s="2" t="s">
        <v>6</v>
      </c>
      <c r="C360" s="2" t="s">
        <v>18107</v>
      </c>
      <c r="D360" s="25">
        <v>6446</v>
      </c>
      <c r="E360" s="2"/>
      <c r="F360" s="2" t="s">
        <v>15453</v>
      </c>
      <c r="G360" s="2" t="s">
        <v>163</v>
      </c>
      <c r="H360" s="5">
        <v>0.83333333333333304</v>
      </c>
      <c r="I360" s="6">
        <v>0.92708333333333304</v>
      </c>
      <c r="J360" s="7" t="s">
        <v>18108</v>
      </c>
      <c r="K360" s="2" t="s">
        <v>81</v>
      </c>
      <c r="L360" s="2" t="s">
        <v>18106</v>
      </c>
      <c r="M360" s="2" t="s">
        <v>307</v>
      </c>
      <c r="N360" s="2" t="s">
        <v>18111</v>
      </c>
      <c r="O360" s="27" t="s">
        <v>335</v>
      </c>
      <c r="P360" s="27">
        <v>310</v>
      </c>
      <c r="Q360" s="27" t="s">
        <v>336</v>
      </c>
      <c r="R360" s="27" t="s">
        <v>7151</v>
      </c>
      <c r="S360" s="27" t="s">
        <v>359</v>
      </c>
      <c r="T360" s="27" t="s">
        <v>348</v>
      </c>
      <c r="U360" s="27" t="s">
        <v>4560</v>
      </c>
      <c r="V360" s="27" t="s">
        <v>1978</v>
      </c>
      <c r="W360" s="27" t="s">
        <v>10370</v>
      </c>
      <c r="X360" s="27" t="s">
        <v>18220</v>
      </c>
      <c r="Y360" s="28" t="s">
        <v>18154</v>
      </c>
      <c r="Z360" s="28">
        <v>1</v>
      </c>
      <c r="AA360" s="28" t="s">
        <v>18154</v>
      </c>
      <c r="AB360" s="28" t="s">
        <v>18154</v>
      </c>
      <c r="AC360" s="28" t="s">
        <v>18154</v>
      </c>
      <c r="AD360" s="28" t="s">
        <v>18154</v>
      </c>
      <c r="AE360" s="28" t="s">
        <v>18154</v>
      </c>
      <c r="AF360" s="28" t="s">
        <v>18154</v>
      </c>
      <c r="AG360" s="28">
        <v>1</v>
      </c>
      <c r="AH360" s="28" t="s">
        <v>18154</v>
      </c>
      <c r="AI360" s="28" t="s">
        <v>18154</v>
      </c>
      <c r="AJ360" s="28" t="s">
        <v>18154</v>
      </c>
      <c r="AK360" s="28" t="s">
        <v>18154</v>
      </c>
      <c r="AL360" s="28" t="s">
        <v>18154</v>
      </c>
      <c r="AM360" s="28" t="s">
        <v>24010</v>
      </c>
      <c r="AN360" s="50" t="s">
        <v>24011</v>
      </c>
      <c r="AO360" s="28" t="s">
        <v>18159</v>
      </c>
      <c r="AP360" s="28" t="s">
        <v>24012</v>
      </c>
      <c r="AQ360" s="28">
        <v>880</v>
      </c>
      <c r="AR360" s="28" t="s">
        <v>163</v>
      </c>
      <c r="AS360" s="50">
        <v>43991</v>
      </c>
      <c r="AT360" s="8">
        <v>2</v>
      </c>
      <c r="AU360" s="8">
        <v>1</v>
      </c>
      <c r="AV360" s="8" t="s">
        <v>18335</v>
      </c>
      <c r="AW360" s="8" t="s">
        <v>18154</v>
      </c>
      <c r="AX360" s="8" t="s">
        <v>18154</v>
      </c>
    </row>
    <row r="361" spans="1:50" x14ac:dyDescent="0.25">
      <c r="A361" s="4">
        <v>43991</v>
      </c>
      <c r="B361" s="2" t="s">
        <v>6</v>
      </c>
      <c r="C361" s="2" t="s">
        <v>18107</v>
      </c>
      <c r="D361" s="25">
        <v>6693</v>
      </c>
      <c r="E361" s="2"/>
      <c r="F361" s="2" t="s">
        <v>15453</v>
      </c>
      <c r="G361" s="2" t="s">
        <v>163</v>
      </c>
      <c r="H361" s="5">
        <v>0.83333333333333304</v>
      </c>
      <c r="I361" s="6">
        <v>0.26736111111111099</v>
      </c>
      <c r="J361" s="7">
        <v>1</v>
      </c>
      <c r="K361" s="2" t="s">
        <v>12</v>
      </c>
      <c r="L361" s="2" t="s">
        <v>18107</v>
      </c>
      <c r="M361" s="2" t="s">
        <v>308</v>
      </c>
      <c r="N361" s="2" t="s">
        <v>18114</v>
      </c>
      <c r="O361" s="27" t="s">
        <v>335</v>
      </c>
      <c r="P361" s="27">
        <v>777</v>
      </c>
      <c r="Q361" s="27" t="s">
        <v>336</v>
      </c>
      <c r="R361" s="27" t="s">
        <v>7151</v>
      </c>
      <c r="S361" s="27" t="s">
        <v>359</v>
      </c>
      <c r="T361" s="27" t="s">
        <v>348</v>
      </c>
      <c r="U361" s="27" t="s">
        <v>4996</v>
      </c>
      <c r="V361" s="27" t="s">
        <v>18092</v>
      </c>
      <c r="W361" s="27" t="s">
        <v>18066</v>
      </c>
      <c r="X361" s="27" t="s">
        <v>25058</v>
      </c>
      <c r="Y361" s="28" t="s">
        <v>18154</v>
      </c>
      <c r="Z361" s="28">
        <v>1</v>
      </c>
      <c r="AA361" s="28" t="s">
        <v>18154</v>
      </c>
      <c r="AB361" s="28" t="s">
        <v>18154</v>
      </c>
      <c r="AC361" s="28" t="s">
        <v>18154</v>
      </c>
      <c r="AD361" s="28" t="s">
        <v>18154</v>
      </c>
      <c r="AE361" s="28" t="s">
        <v>18154</v>
      </c>
      <c r="AF361" s="28" t="s">
        <v>18154</v>
      </c>
      <c r="AG361" s="28">
        <v>1</v>
      </c>
      <c r="AH361" s="28" t="s">
        <v>18154</v>
      </c>
      <c r="AI361" s="28" t="s">
        <v>18154</v>
      </c>
      <c r="AJ361" s="28" t="s">
        <v>18154</v>
      </c>
      <c r="AK361" s="28" t="s">
        <v>18154</v>
      </c>
      <c r="AL361" s="28" t="s">
        <v>18154</v>
      </c>
      <c r="AM361" s="28" t="s">
        <v>24013</v>
      </c>
      <c r="AN361" s="50" t="s">
        <v>24014</v>
      </c>
      <c r="AO361" s="28" t="s">
        <v>18159</v>
      </c>
      <c r="AP361" s="28" t="s">
        <v>24015</v>
      </c>
      <c r="AQ361" s="28">
        <v>881</v>
      </c>
      <c r="AR361" s="28" t="s">
        <v>163</v>
      </c>
      <c r="AS361" s="50">
        <v>43991</v>
      </c>
      <c r="AT361" s="8">
        <v>3</v>
      </c>
      <c r="AU361" s="8">
        <v>1</v>
      </c>
      <c r="AV361" s="8" t="s">
        <v>18461</v>
      </c>
      <c r="AW361" s="8" t="s">
        <v>18154</v>
      </c>
      <c r="AX361" s="8" t="s">
        <v>18154</v>
      </c>
    </row>
    <row r="362" spans="1:50" x14ac:dyDescent="0.25">
      <c r="A362" s="4">
        <v>43991</v>
      </c>
      <c r="B362" s="2" t="s">
        <v>6</v>
      </c>
      <c r="C362" s="2" t="s">
        <v>18107</v>
      </c>
      <c r="D362" s="25">
        <v>2335</v>
      </c>
      <c r="E362" s="2"/>
      <c r="F362" s="2" t="s">
        <v>15453</v>
      </c>
      <c r="G362" s="2" t="s">
        <v>264</v>
      </c>
      <c r="H362" s="5">
        <v>0.83680555555555602</v>
      </c>
      <c r="I362" s="6">
        <v>0.89236111111111105</v>
      </c>
      <c r="J362" s="7" t="s">
        <v>18108</v>
      </c>
      <c r="K362" s="2" t="s">
        <v>11</v>
      </c>
      <c r="L362" s="2" t="s">
        <v>18107</v>
      </c>
      <c r="M362" s="17">
        <v>333</v>
      </c>
      <c r="N362" s="2" t="s">
        <v>18504</v>
      </c>
      <c r="O362" s="27" t="s">
        <v>11907</v>
      </c>
      <c r="P362" s="27">
        <v>330</v>
      </c>
      <c r="Q362" s="27" t="s">
        <v>336</v>
      </c>
      <c r="R362" s="27" t="s">
        <v>568</v>
      </c>
      <c r="S362" s="27" t="s">
        <v>359</v>
      </c>
      <c r="T362" s="27" t="s">
        <v>348</v>
      </c>
      <c r="U362" s="27" t="s">
        <v>7151</v>
      </c>
      <c r="V362" s="27" t="s">
        <v>359</v>
      </c>
      <c r="W362" s="27" t="s">
        <v>348</v>
      </c>
      <c r="X362" s="27" t="s">
        <v>20470</v>
      </c>
      <c r="Y362" s="28" t="s">
        <v>18154</v>
      </c>
      <c r="Z362" s="28">
        <v>1</v>
      </c>
      <c r="AA362" s="28" t="s">
        <v>18154</v>
      </c>
      <c r="AB362" s="28" t="s">
        <v>18154</v>
      </c>
      <c r="AC362" s="28" t="s">
        <v>18154</v>
      </c>
      <c r="AD362" s="28" t="s">
        <v>18154</v>
      </c>
      <c r="AE362" s="28" t="s">
        <v>18154</v>
      </c>
      <c r="AF362" s="28" t="s">
        <v>18154</v>
      </c>
      <c r="AG362" s="28" t="s">
        <v>18154</v>
      </c>
      <c r="AH362" s="28" t="s">
        <v>18154</v>
      </c>
      <c r="AI362" s="28" t="s">
        <v>18154</v>
      </c>
      <c r="AJ362" s="28" t="s">
        <v>18154</v>
      </c>
      <c r="AK362" s="28" t="s">
        <v>18154</v>
      </c>
      <c r="AL362" s="28" t="s">
        <v>18154</v>
      </c>
      <c r="AM362" s="28" t="s">
        <v>24022</v>
      </c>
      <c r="AN362" s="50" t="s">
        <v>24023</v>
      </c>
      <c r="AO362" s="28" t="s">
        <v>18154</v>
      </c>
      <c r="AP362" s="28" t="s">
        <v>24024</v>
      </c>
      <c r="AQ362" s="28">
        <v>838</v>
      </c>
      <c r="AR362" s="28" t="s">
        <v>11</v>
      </c>
      <c r="AS362" s="50">
        <v>43991</v>
      </c>
      <c r="AT362" s="8">
        <v>2</v>
      </c>
      <c r="AU362" s="8">
        <v>2</v>
      </c>
      <c r="AV362" s="8" t="s">
        <v>18337</v>
      </c>
      <c r="AW362" s="8" t="s">
        <v>18343</v>
      </c>
      <c r="AX362" s="8" t="s">
        <v>20470</v>
      </c>
    </row>
    <row r="363" spans="1:50" x14ac:dyDescent="0.25">
      <c r="A363" s="4">
        <v>43991</v>
      </c>
      <c r="B363" s="2" t="s">
        <v>6</v>
      </c>
      <c r="C363" s="2" t="s">
        <v>18107</v>
      </c>
      <c r="D363" s="25">
        <v>6789</v>
      </c>
      <c r="E363" s="2"/>
      <c r="F363" s="2" t="s">
        <v>15453</v>
      </c>
      <c r="G363" s="2" t="s">
        <v>36</v>
      </c>
      <c r="H363" s="5">
        <v>0.83680555555555602</v>
      </c>
      <c r="I363" s="6">
        <v>0.10763888888888901</v>
      </c>
      <c r="J363" s="7">
        <v>1</v>
      </c>
      <c r="K363" s="2" t="s">
        <v>89</v>
      </c>
      <c r="L363" s="2" t="s">
        <v>18110</v>
      </c>
      <c r="M363" s="2" t="s">
        <v>323</v>
      </c>
      <c r="N363" s="2" t="s">
        <v>18112</v>
      </c>
      <c r="O363" s="27" t="s">
        <v>335</v>
      </c>
      <c r="P363" s="27">
        <v>330</v>
      </c>
      <c r="Q363" s="27" t="s">
        <v>336</v>
      </c>
      <c r="R363" s="27" t="s">
        <v>6369</v>
      </c>
      <c r="S363" s="27" t="s">
        <v>18103</v>
      </c>
      <c r="T363" s="27" t="s">
        <v>349</v>
      </c>
      <c r="U363" s="27" t="s">
        <v>944</v>
      </c>
      <c r="V363" s="27" t="s">
        <v>939</v>
      </c>
      <c r="W363" s="27" t="s">
        <v>349</v>
      </c>
      <c r="X363" s="27" t="s">
        <v>18222</v>
      </c>
      <c r="Y363" s="28" t="s">
        <v>18154</v>
      </c>
      <c r="Z363" s="28">
        <v>1</v>
      </c>
      <c r="AA363" s="28" t="s">
        <v>18154</v>
      </c>
      <c r="AB363" s="28" t="s">
        <v>18154</v>
      </c>
      <c r="AC363" s="28" t="s">
        <v>18154</v>
      </c>
      <c r="AD363" s="28" t="s">
        <v>18154</v>
      </c>
      <c r="AE363" s="28" t="s">
        <v>18154</v>
      </c>
      <c r="AF363" s="28" t="s">
        <v>18154</v>
      </c>
      <c r="AG363" s="28" t="s">
        <v>18154</v>
      </c>
      <c r="AH363" s="28" t="s">
        <v>18154</v>
      </c>
      <c r="AI363" s="28" t="s">
        <v>18154</v>
      </c>
      <c r="AJ363" s="28" t="s">
        <v>18154</v>
      </c>
      <c r="AK363" s="28" t="s">
        <v>18154</v>
      </c>
      <c r="AL363" s="28" t="s">
        <v>18154</v>
      </c>
      <c r="AM363" s="28" t="s">
        <v>24056</v>
      </c>
      <c r="AN363" s="50" t="s">
        <v>24057</v>
      </c>
      <c r="AO363" s="28" t="s">
        <v>18154</v>
      </c>
      <c r="AP363" s="28" t="s">
        <v>24058</v>
      </c>
      <c r="AQ363" s="28">
        <v>1311</v>
      </c>
      <c r="AR363" s="28" t="s">
        <v>163</v>
      </c>
      <c r="AS363" s="50">
        <v>43992</v>
      </c>
      <c r="AT363" s="8">
        <v>4</v>
      </c>
      <c r="AU363" s="8">
        <v>1</v>
      </c>
      <c r="AV363" s="8" t="s">
        <v>25059</v>
      </c>
      <c r="AW363" s="8" t="s">
        <v>18154</v>
      </c>
      <c r="AX363" s="8" t="s">
        <v>18154</v>
      </c>
    </row>
    <row r="364" spans="1:50" x14ac:dyDescent="0.25">
      <c r="A364" s="4">
        <v>43991</v>
      </c>
      <c r="B364" s="2" t="s">
        <v>6</v>
      </c>
      <c r="C364" s="2" t="s">
        <v>18107</v>
      </c>
      <c r="D364" s="25">
        <v>6366</v>
      </c>
      <c r="E364" s="2"/>
      <c r="F364" s="2" t="s">
        <v>15453</v>
      </c>
      <c r="G364" s="2" t="s">
        <v>130</v>
      </c>
      <c r="H364" s="5">
        <v>0.84027777777777801</v>
      </c>
      <c r="I364" s="6">
        <v>0.10763888888888901</v>
      </c>
      <c r="J364" s="7">
        <v>1</v>
      </c>
      <c r="K364" s="2" t="s">
        <v>11</v>
      </c>
      <c r="L364" s="2" t="s">
        <v>18107</v>
      </c>
      <c r="M364" s="2" t="s">
        <v>304</v>
      </c>
      <c r="N364" s="2" t="s">
        <v>18111</v>
      </c>
      <c r="O364" s="27" t="s">
        <v>335</v>
      </c>
      <c r="P364" s="27">
        <v>330</v>
      </c>
      <c r="Q364" s="27" t="s">
        <v>336</v>
      </c>
      <c r="R364" s="27" t="s">
        <v>10804</v>
      </c>
      <c r="S364" s="27" t="s">
        <v>1325</v>
      </c>
      <c r="T364" s="27" t="s">
        <v>350</v>
      </c>
      <c r="U364" s="27" t="s">
        <v>7151</v>
      </c>
      <c r="V364" s="27" t="s">
        <v>359</v>
      </c>
      <c r="W364" s="27" t="s">
        <v>348</v>
      </c>
      <c r="X364" s="27" t="s">
        <v>20441</v>
      </c>
      <c r="Y364" s="28" t="s">
        <v>18154</v>
      </c>
      <c r="Z364" s="28">
        <v>1</v>
      </c>
      <c r="AA364" s="28" t="s">
        <v>18154</v>
      </c>
      <c r="AB364" s="28" t="s">
        <v>18154</v>
      </c>
      <c r="AC364" s="28" t="s">
        <v>18154</v>
      </c>
      <c r="AD364" s="28" t="s">
        <v>18154</v>
      </c>
      <c r="AE364" s="28" t="s">
        <v>18154</v>
      </c>
      <c r="AF364" s="28" t="s">
        <v>18154</v>
      </c>
      <c r="AG364" s="28" t="s">
        <v>18154</v>
      </c>
      <c r="AH364" s="28" t="s">
        <v>18154</v>
      </c>
      <c r="AI364" s="28" t="s">
        <v>18154</v>
      </c>
      <c r="AJ364" s="28" t="s">
        <v>18154</v>
      </c>
      <c r="AK364" s="28" t="s">
        <v>18154</v>
      </c>
      <c r="AL364" s="28" t="s">
        <v>18154</v>
      </c>
      <c r="AM364" s="28" t="s">
        <v>24059</v>
      </c>
      <c r="AN364" s="50" t="s">
        <v>24060</v>
      </c>
      <c r="AO364" s="28" t="s">
        <v>18154</v>
      </c>
      <c r="AP364" s="28" t="s">
        <v>21822</v>
      </c>
      <c r="AQ364" s="28">
        <v>674</v>
      </c>
      <c r="AR364" s="28" t="s">
        <v>163</v>
      </c>
      <c r="AS364" s="50">
        <v>43991</v>
      </c>
      <c r="AT364" s="8">
        <v>3</v>
      </c>
      <c r="AU364" s="8">
        <v>3</v>
      </c>
      <c r="AV364" s="8" t="s">
        <v>25060</v>
      </c>
      <c r="AW364" s="8" t="s">
        <v>20966</v>
      </c>
      <c r="AX364" s="8" t="s">
        <v>20441</v>
      </c>
    </row>
    <row r="365" spans="1:50" x14ac:dyDescent="0.25">
      <c r="A365" s="4">
        <v>43991</v>
      </c>
      <c r="B365" s="2" t="s">
        <v>6</v>
      </c>
      <c r="C365" s="2" t="s">
        <v>18107</v>
      </c>
      <c r="D365" s="25">
        <v>6412</v>
      </c>
      <c r="E365" s="2"/>
      <c r="F365" s="2" t="s">
        <v>15453</v>
      </c>
      <c r="G365" s="2" t="s">
        <v>248</v>
      </c>
      <c r="H365" s="5">
        <v>0.85416666666666696</v>
      </c>
      <c r="I365" s="6">
        <v>1.38888888888889E-2</v>
      </c>
      <c r="J365" s="7">
        <v>1</v>
      </c>
      <c r="K365" s="2" t="s">
        <v>163</v>
      </c>
      <c r="L365" s="2" t="s">
        <v>18107</v>
      </c>
      <c r="M365" s="2" t="s">
        <v>304</v>
      </c>
      <c r="N365" s="2" t="s">
        <v>18111</v>
      </c>
      <c r="O365" s="27" t="s">
        <v>335</v>
      </c>
      <c r="P365" s="27">
        <v>330</v>
      </c>
      <c r="Q365" s="27" t="s">
        <v>336</v>
      </c>
      <c r="R365" s="27" t="s">
        <v>9523</v>
      </c>
      <c r="S365" s="27" t="s">
        <v>460</v>
      </c>
      <c r="T365" s="27" t="s">
        <v>18068</v>
      </c>
      <c r="U365" s="27" t="s">
        <v>7151</v>
      </c>
      <c r="V365" s="27" t="s">
        <v>359</v>
      </c>
      <c r="W365" s="27" t="s">
        <v>348</v>
      </c>
      <c r="X365" s="27" t="s">
        <v>18217</v>
      </c>
      <c r="Y365" s="28" t="s">
        <v>18154</v>
      </c>
      <c r="Z365" s="28">
        <v>1</v>
      </c>
      <c r="AA365" s="28" t="s">
        <v>18154</v>
      </c>
      <c r="AB365" s="28" t="s">
        <v>18154</v>
      </c>
      <c r="AC365" s="28" t="s">
        <v>18154</v>
      </c>
      <c r="AD365" s="28" t="s">
        <v>18154</v>
      </c>
      <c r="AE365" s="28" t="s">
        <v>18154</v>
      </c>
      <c r="AF365" s="28" t="s">
        <v>18154</v>
      </c>
      <c r="AG365" s="28" t="s">
        <v>18154</v>
      </c>
      <c r="AH365" s="28" t="s">
        <v>18154</v>
      </c>
      <c r="AI365" s="28" t="s">
        <v>18154</v>
      </c>
      <c r="AJ365" s="28" t="s">
        <v>18154</v>
      </c>
      <c r="AK365" s="28" t="s">
        <v>18154</v>
      </c>
      <c r="AL365" s="28" t="s">
        <v>18154</v>
      </c>
      <c r="AM365" s="28" t="s">
        <v>24093</v>
      </c>
      <c r="AN365" s="50" t="s">
        <v>24094</v>
      </c>
      <c r="AO365" s="28" t="s">
        <v>18154</v>
      </c>
      <c r="AP365" s="28" t="s">
        <v>24095</v>
      </c>
      <c r="AQ365" s="28">
        <v>796</v>
      </c>
      <c r="AR365" s="28" t="s">
        <v>163</v>
      </c>
      <c r="AS365" s="50">
        <v>43991</v>
      </c>
      <c r="AT365" s="8">
        <v>2</v>
      </c>
      <c r="AU365" s="8">
        <v>2</v>
      </c>
      <c r="AV365" s="8" t="s">
        <v>24184</v>
      </c>
      <c r="AW365" s="8" t="s">
        <v>24185</v>
      </c>
      <c r="AX365" s="8" t="s">
        <v>18217</v>
      </c>
    </row>
    <row r="366" spans="1:50" x14ac:dyDescent="0.25">
      <c r="A366" s="4">
        <v>43991</v>
      </c>
      <c r="B366" s="2" t="s">
        <v>6</v>
      </c>
      <c r="C366" s="2" t="s">
        <v>18107</v>
      </c>
      <c r="D366" s="25">
        <v>6548</v>
      </c>
      <c r="E366" s="2"/>
      <c r="F366" s="2" t="s">
        <v>15453</v>
      </c>
      <c r="G366" s="2" t="s">
        <v>163</v>
      </c>
      <c r="H366" s="5">
        <v>0.85416666666666696</v>
      </c>
      <c r="I366" s="6">
        <v>2.0833333333333301E-2</v>
      </c>
      <c r="J366" s="7">
        <v>1</v>
      </c>
      <c r="K366" s="2" t="s">
        <v>166</v>
      </c>
      <c r="L366" s="2" t="s">
        <v>18107</v>
      </c>
      <c r="M366" s="2" t="s">
        <v>304</v>
      </c>
      <c r="N366" s="2" t="s">
        <v>18111</v>
      </c>
      <c r="O366" s="27" t="s">
        <v>335</v>
      </c>
      <c r="P366" s="27">
        <v>330</v>
      </c>
      <c r="Q366" s="27" t="s">
        <v>336</v>
      </c>
      <c r="R366" s="27" t="s">
        <v>7151</v>
      </c>
      <c r="S366" s="27" t="s">
        <v>359</v>
      </c>
      <c r="T366" s="27" t="s">
        <v>348</v>
      </c>
      <c r="U366" s="27" t="s">
        <v>4328</v>
      </c>
      <c r="V366" s="27" t="s">
        <v>688</v>
      </c>
      <c r="W366" s="27" t="s">
        <v>10370</v>
      </c>
      <c r="X366" s="27" t="s">
        <v>18200</v>
      </c>
      <c r="Y366" s="28" t="s">
        <v>18154</v>
      </c>
      <c r="Z366" s="28">
        <v>1</v>
      </c>
      <c r="AA366" s="28" t="s">
        <v>18154</v>
      </c>
      <c r="AB366" s="28" t="s">
        <v>18154</v>
      </c>
      <c r="AC366" s="28" t="s">
        <v>18154</v>
      </c>
      <c r="AD366" s="28" t="s">
        <v>18154</v>
      </c>
      <c r="AE366" s="28" t="s">
        <v>18154</v>
      </c>
      <c r="AF366" s="28" t="s">
        <v>18154</v>
      </c>
      <c r="AG366" s="28">
        <v>1</v>
      </c>
      <c r="AH366" s="28" t="s">
        <v>18154</v>
      </c>
      <c r="AI366" s="28" t="s">
        <v>18154</v>
      </c>
      <c r="AJ366" s="28" t="s">
        <v>18154</v>
      </c>
      <c r="AK366" s="28" t="s">
        <v>18154</v>
      </c>
      <c r="AL366" s="28" t="s">
        <v>18154</v>
      </c>
      <c r="AM366" s="28" t="s">
        <v>24099</v>
      </c>
      <c r="AN366" s="50" t="s">
        <v>24100</v>
      </c>
      <c r="AO366" s="28" t="s">
        <v>18159</v>
      </c>
      <c r="AP366" s="28" t="s">
        <v>24101</v>
      </c>
      <c r="AQ366" s="28">
        <v>886</v>
      </c>
      <c r="AR366" s="28" t="s">
        <v>163</v>
      </c>
      <c r="AS366" s="50">
        <v>43991</v>
      </c>
      <c r="AT366" s="8">
        <v>2</v>
      </c>
      <c r="AU366" s="8">
        <v>1</v>
      </c>
      <c r="AV366" s="8" t="s">
        <v>25061</v>
      </c>
      <c r="AW366" s="8" t="s">
        <v>18154</v>
      </c>
      <c r="AX366" s="8" t="s">
        <v>18154</v>
      </c>
    </row>
    <row r="367" spans="1:50" x14ac:dyDescent="0.25">
      <c r="A367" s="4">
        <v>43991</v>
      </c>
      <c r="B367" s="2" t="s">
        <v>6</v>
      </c>
      <c r="C367" s="2" t="s">
        <v>18107</v>
      </c>
      <c r="D367" s="25">
        <v>6599</v>
      </c>
      <c r="E367" s="2"/>
      <c r="F367" s="2" t="s">
        <v>15453</v>
      </c>
      <c r="G367" s="2" t="s">
        <v>37</v>
      </c>
      <c r="H367" s="5">
        <v>0.85416666666666696</v>
      </c>
      <c r="I367" s="6">
        <v>0.32986111111111099</v>
      </c>
      <c r="J367" s="7">
        <v>1</v>
      </c>
      <c r="K367" s="2" t="s">
        <v>163</v>
      </c>
      <c r="L367" s="2" t="s">
        <v>18107</v>
      </c>
      <c r="M367" s="2" t="s">
        <v>308</v>
      </c>
      <c r="N367" s="2" t="s">
        <v>18111</v>
      </c>
      <c r="O367" s="27" t="s">
        <v>335</v>
      </c>
      <c r="P367" s="27">
        <v>777</v>
      </c>
      <c r="Q367" s="27" t="s">
        <v>336</v>
      </c>
      <c r="R367" s="27" t="s">
        <v>2901</v>
      </c>
      <c r="S367" s="27" t="s">
        <v>429</v>
      </c>
      <c r="T367" s="27" t="s">
        <v>349</v>
      </c>
      <c r="U367" s="27" t="s">
        <v>7151</v>
      </c>
      <c r="V367" s="27" t="s">
        <v>359</v>
      </c>
      <c r="W367" s="27" t="s">
        <v>348</v>
      </c>
      <c r="X367" s="27" t="s">
        <v>20112</v>
      </c>
      <c r="Y367" s="28" t="s">
        <v>18154</v>
      </c>
      <c r="Z367" s="28">
        <v>1</v>
      </c>
      <c r="AA367" s="28" t="s">
        <v>18154</v>
      </c>
      <c r="AB367" s="28" t="s">
        <v>18154</v>
      </c>
      <c r="AC367" s="28" t="s">
        <v>18154</v>
      </c>
      <c r="AD367" s="28" t="s">
        <v>18154</v>
      </c>
      <c r="AE367" s="28" t="s">
        <v>18154</v>
      </c>
      <c r="AF367" s="28" t="s">
        <v>18154</v>
      </c>
      <c r="AG367" s="28" t="s">
        <v>18154</v>
      </c>
      <c r="AH367" s="28" t="s">
        <v>18154</v>
      </c>
      <c r="AI367" s="28" t="s">
        <v>18154</v>
      </c>
      <c r="AJ367" s="28" t="s">
        <v>18154</v>
      </c>
      <c r="AK367" s="28" t="s">
        <v>18154</v>
      </c>
      <c r="AL367" s="28" t="s">
        <v>18154</v>
      </c>
      <c r="AM367" s="28" t="s">
        <v>24109</v>
      </c>
      <c r="AN367" s="50" t="s">
        <v>24110</v>
      </c>
      <c r="AO367" s="28" t="s">
        <v>18154</v>
      </c>
      <c r="AP367" s="28" t="s">
        <v>24111</v>
      </c>
      <c r="AQ367" s="28">
        <v>649</v>
      </c>
      <c r="AR367" s="28" t="s">
        <v>163</v>
      </c>
      <c r="AS367" s="50">
        <v>43991</v>
      </c>
      <c r="AT367" s="8">
        <v>3</v>
      </c>
      <c r="AU367" s="8">
        <v>3</v>
      </c>
      <c r="AV367" s="8" t="s">
        <v>25062</v>
      </c>
      <c r="AW367" s="8" t="s">
        <v>18318</v>
      </c>
      <c r="AX367" s="8" t="s">
        <v>20112</v>
      </c>
    </row>
    <row r="368" spans="1:50" x14ac:dyDescent="0.25">
      <c r="A368" s="4">
        <v>43991</v>
      </c>
      <c r="B368" s="2" t="s">
        <v>6</v>
      </c>
      <c r="C368" s="2" t="s">
        <v>18107</v>
      </c>
      <c r="D368" s="25">
        <v>6154</v>
      </c>
      <c r="E368" s="2"/>
      <c r="F368" s="2" t="s">
        <v>15453</v>
      </c>
      <c r="G368" s="2" t="s">
        <v>18</v>
      </c>
      <c r="H368" s="5">
        <v>0.875</v>
      </c>
      <c r="I368" s="6">
        <v>0.15277777777777801</v>
      </c>
      <c r="J368" s="7">
        <v>1</v>
      </c>
      <c r="K368" s="2" t="s">
        <v>123</v>
      </c>
      <c r="L368" s="2" t="s">
        <v>18107</v>
      </c>
      <c r="M368" s="2" t="s">
        <v>13</v>
      </c>
      <c r="N368" s="2" t="s">
        <v>18114</v>
      </c>
      <c r="O368" s="27" t="s">
        <v>11907</v>
      </c>
      <c r="P368" s="27">
        <v>777</v>
      </c>
      <c r="Q368" s="27" t="s">
        <v>336</v>
      </c>
      <c r="R368" s="27" t="s">
        <v>3184</v>
      </c>
      <c r="S368" s="27" t="s">
        <v>383</v>
      </c>
      <c r="T368" s="27" t="s">
        <v>18066</v>
      </c>
      <c r="U368" s="27" t="s">
        <v>4211</v>
      </c>
      <c r="V368" s="27" t="s">
        <v>2761</v>
      </c>
      <c r="W368" s="27" t="s">
        <v>350</v>
      </c>
      <c r="X368" s="27" t="s">
        <v>25026</v>
      </c>
      <c r="Y368" s="28" t="s">
        <v>18154</v>
      </c>
      <c r="Z368" s="28">
        <v>1</v>
      </c>
      <c r="AA368" s="28" t="s">
        <v>18154</v>
      </c>
      <c r="AB368" s="28" t="s">
        <v>18154</v>
      </c>
      <c r="AC368" s="28" t="s">
        <v>18154</v>
      </c>
      <c r="AD368" s="28" t="s">
        <v>18154</v>
      </c>
      <c r="AE368" s="28" t="s">
        <v>18154</v>
      </c>
      <c r="AF368" s="28" t="s">
        <v>18154</v>
      </c>
      <c r="AG368" s="28" t="s">
        <v>18154</v>
      </c>
      <c r="AH368" s="28" t="s">
        <v>18154</v>
      </c>
      <c r="AI368" s="28" t="s">
        <v>18154</v>
      </c>
      <c r="AJ368" s="28" t="s">
        <v>18154</v>
      </c>
      <c r="AK368" s="28" t="s">
        <v>18154</v>
      </c>
      <c r="AL368" s="28" t="s">
        <v>18154</v>
      </c>
      <c r="AM368" s="28" t="s">
        <v>24186</v>
      </c>
      <c r="AN368" s="50" t="s">
        <v>24187</v>
      </c>
      <c r="AO368" s="28" t="s">
        <v>18154</v>
      </c>
      <c r="AP368" s="28" t="s">
        <v>24188</v>
      </c>
      <c r="AQ368" s="28">
        <v>619</v>
      </c>
      <c r="AR368" s="28" t="s">
        <v>11</v>
      </c>
      <c r="AS368" s="50">
        <v>43991</v>
      </c>
      <c r="AT368" s="8">
        <v>4</v>
      </c>
      <c r="AU368" s="8">
        <v>3</v>
      </c>
      <c r="AV368" s="8" t="s">
        <v>25063</v>
      </c>
      <c r="AW368" s="8" t="s">
        <v>18154</v>
      </c>
      <c r="AX368" s="8" t="s">
        <v>18154</v>
      </c>
    </row>
    <row r="369" spans="1:50" x14ac:dyDescent="0.25">
      <c r="A369" s="4">
        <v>43991</v>
      </c>
      <c r="B369" s="2" t="s">
        <v>6</v>
      </c>
      <c r="C369" s="2" t="s">
        <v>18107</v>
      </c>
      <c r="D369" s="25">
        <v>6175</v>
      </c>
      <c r="E369" s="2"/>
      <c r="F369" s="2" t="s">
        <v>15453</v>
      </c>
      <c r="G369" s="2" t="s">
        <v>86</v>
      </c>
      <c r="H369" s="5">
        <v>0.87847222222222199</v>
      </c>
      <c r="I369" s="6">
        <v>0.118055555555556</v>
      </c>
      <c r="J369" s="7">
        <v>1</v>
      </c>
      <c r="K369" s="2" t="s">
        <v>11</v>
      </c>
      <c r="L369" s="2" t="s">
        <v>18107</v>
      </c>
      <c r="M369" s="2" t="s">
        <v>13</v>
      </c>
      <c r="N369" s="2" t="s">
        <v>18114</v>
      </c>
      <c r="O369" s="27" t="s">
        <v>11907</v>
      </c>
      <c r="P369" s="27">
        <v>777</v>
      </c>
      <c r="Q369" s="27" t="s">
        <v>336</v>
      </c>
      <c r="R369" s="27" t="s">
        <v>5358</v>
      </c>
      <c r="S369" s="27" t="s">
        <v>5360</v>
      </c>
      <c r="T369" s="27" t="s">
        <v>349</v>
      </c>
      <c r="U369" s="27" t="s">
        <v>7151</v>
      </c>
      <c r="V369" s="27" t="s">
        <v>359</v>
      </c>
      <c r="W369" s="27" t="s">
        <v>348</v>
      </c>
      <c r="X369" s="27" t="s">
        <v>25022</v>
      </c>
      <c r="Y369" s="28" t="s">
        <v>18154</v>
      </c>
      <c r="Z369" s="28">
        <v>1</v>
      </c>
      <c r="AA369" s="28" t="s">
        <v>18154</v>
      </c>
      <c r="AB369" s="28" t="s">
        <v>18154</v>
      </c>
      <c r="AC369" s="28" t="s">
        <v>18154</v>
      </c>
      <c r="AD369" s="28" t="s">
        <v>18154</v>
      </c>
      <c r="AE369" s="28" t="s">
        <v>18154</v>
      </c>
      <c r="AF369" s="28" t="s">
        <v>18154</v>
      </c>
      <c r="AG369" s="28" t="s">
        <v>18154</v>
      </c>
      <c r="AH369" s="28" t="s">
        <v>18154</v>
      </c>
      <c r="AI369" s="28" t="s">
        <v>18154</v>
      </c>
      <c r="AJ369" s="28" t="s">
        <v>18154</v>
      </c>
      <c r="AK369" s="28" t="s">
        <v>18154</v>
      </c>
      <c r="AL369" s="28" t="s">
        <v>18154</v>
      </c>
      <c r="AM369" s="28" t="s">
        <v>24207</v>
      </c>
      <c r="AN369" s="50" t="s">
        <v>24208</v>
      </c>
      <c r="AO369" s="28" t="s">
        <v>18154</v>
      </c>
      <c r="AP369" s="28" t="s">
        <v>22459</v>
      </c>
      <c r="AQ369" s="28">
        <v>605</v>
      </c>
      <c r="AR369" s="28" t="s">
        <v>11</v>
      </c>
      <c r="AS369" s="50">
        <v>43991</v>
      </c>
      <c r="AT369" s="8">
        <v>6</v>
      </c>
      <c r="AU369" s="8">
        <v>4</v>
      </c>
      <c r="AV369" s="8" t="s">
        <v>25064</v>
      </c>
      <c r="AW369" s="8" t="s">
        <v>18310</v>
      </c>
      <c r="AX369" s="8" t="s">
        <v>25022</v>
      </c>
    </row>
    <row r="370" spans="1:50" x14ac:dyDescent="0.25">
      <c r="A370" s="4">
        <v>43991</v>
      </c>
      <c r="B370" s="2" t="s">
        <v>6</v>
      </c>
      <c r="C370" s="2" t="s">
        <v>18107</v>
      </c>
      <c r="D370" s="25">
        <v>6504</v>
      </c>
      <c r="E370" s="2"/>
      <c r="F370" s="2" t="s">
        <v>15453</v>
      </c>
      <c r="G370" s="2" t="s">
        <v>133</v>
      </c>
      <c r="H370" s="5">
        <v>0.89583333333333304</v>
      </c>
      <c r="I370" s="6">
        <v>0.15277777777777801</v>
      </c>
      <c r="J370" s="7">
        <v>1</v>
      </c>
      <c r="K370" s="2" t="s">
        <v>163</v>
      </c>
      <c r="L370" s="2" t="s">
        <v>18107</v>
      </c>
      <c r="M370" s="2" t="s">
        <v>304</v>
      </c>
      <c r="N370" s="2" t="s">
        <v>18111</v>
      </c>
      <c r="O370" s="27" t="s">
        <v>335</v>
      </c>
      <c r="P370" s="27">
        <v>330</v>
      </c>
      <c r="Q370" s="27" t="s">
        <v>336</v>
      </c>
      <c r="R370" s="27" t="s">
        <v>9175</v>
      </c>
      <c r="S370" s="27" t="s">
        <v>507</v>
      </c>
      <c r="T370" s="27" t="s">
        <v>350</v>
      </c>
      <c r="U370" s="27" t="s">
        <v>7151</v>
      </c>
      <c r="V370" s="27" t="s">
        <v>359</v>
      </c>
      <c r="W370" s="27" t="s">
        <v>348</v>
      </c>
      <c r="X370" s="27" t="s">
        <v>18382</v>
      </c>
      <c r="Y370" s="28" t="s">
        <v>18154</v>
      </c>
      <c r="Z370" s="28">
        <v>1</v>
      </c>
      <c r="AA370" s="28" t="s">
        <v>18154</v>
      </c>
      <c r="AB370" s="28" t="s">
        <v>18154</v>
      </c>
      <c r="AC370" s="28" t="s">
        <v>18154</v>
      </c>
      <c r="AD370" s="28" t="s">
        <v>18154</v>
      </c>
      <c r="AE370" s="28" t="s">
        <v>18154</v>
      </c>
      <c r="AF370" s="28" t="s">
        <v>18154</v>
      </c>
      <c r="AG370" s="28" t="s">
        <v>18154</v>
      </c>
      <c r="AH370" s="28" t="s">
        <v>18154</v>
      </c>
      <c r="AI370" s="28" t="s">
        <v>18154</v>
      </c>
      <c r="AJ370" s="28" t="s">
        <v>18154</v>
      </c>
      <c r="AK370" s="28" t="s">
        <v>18154</v>
      </c>
      <c r="AL370" s="28" t="s">
        <v>18154</v>
      </c>
      <c r="AM370" s="28" t="s">
        <v>24296</v>
      </c>
      <c r="AN370" s="50" t="s">
        <v>24297</v>
      </c>
      <c r="AO370" s="28" t="s">
        <v>18154</v>
      </c>
      <c r="AP370" s="28" t="s">
        <v>24298</v>
      </c>
      <c r="AQ370" s="28">
        <v>784</v>
      </c>
      <c r="AR370" s="28" t="s">
        <v>163</v>
      </c>
      <c r="AS370" s="50">
        <v>43991</v>
      </c>
      <c r="AT370" s="8">
        <v>2</v>
      </c>
      <c r="AU370" s="8">
        <v>2</v>
      </c>
      <c r="AV370" s="8" t="s">
        <v>20559</v>
      </c>
      <c r="AW370" s="8" t="s">
        <v>20560</v>
      </c>
      <c r="AX370" s="8" t="s">
        <v>18382</v>
      </c>
    </row>
    <row r="371" spans="1:50" x14ac:dyDescent="0.25">
      <c r="A371" s="4">
        <v>43991</v>
      </c>
      <c r="B371" s="2" t="s">
        <v>6</v>
      </c>
      <c r="C371" s="2" t="s">
        <v>18107</v>
      </c>
      <c r="D371" s="25">
        <v>368</v>
      </c>
      <c r="E371" s="2"/>
      <c r="F371" s="2" t="s">
        <v>15453</v>
      </c>
      <c r="G371" s="2" t="s">
        <v>11</v>
      </c>
      <c r="H371" s="5">
        <v>0.90277777777777801</v>
      </c>
      <c r="I371" s="6">
        <v>9.0277777777777804E-2</v>
      </c>
      <c r="J371" s="7">
        <v>1</v>
      </c>
      <c r="K371" s="2" t="s">
        <v>91</v>
      </c>
      <c r="L371" s="2" t="s">
        <v>18107</v>
      </c>
      <c r="M371" s="2" t="s">
        <v>44</v>
      </c>
      <c r="N371" s="2" t="s">
        <v>18504</v>
      </c>
      <c r="O371" s="27" t="s">
        <v>11907</v>
      </c>
      <c r="P371" s="27">
        <v>330</v>
      </c>
      <c r="Q371" s="27" t="s">
        <v>336</v>
      </c>
      <c r="R371" s="27" t="s">
        <v>7151</v>
      </c>
      <c r="S371" s="27" t="s">
        <v>359</v>
      </c>
      <c r="T371" s="27" t="s">
        <v>348</v>
      </c>
      <c r="U371" s="27" t="s">
        <v>12843</v>
      </c>
      <c r="V371" s="27" t="s">
        <v>1572</v>
      </c>
      <c r="W371" s="27" t="s">
        <v>349</v>
      </c>
      <c r="X371" s="27" t="s">
        <v>22716</v>
      </c>
      <c r="Y371" s="28" t="s">
        <v>18154</v>
      </c>
      <c r="Z371" s="28">
        <v>1</v>
      </c>
      <c r="AA371" s="28" t="s">
        <v>18154</v>
      </c>
      <c r="AB371" s="28" t="s">
        <v>18154</v>
      </c>
      <c r="AC371" s="28" t="s">
        <v>18154</v>
      </c>
      <c r="AD371" s="28" t="s">
        <v>18154</v>
      </c>
      <c r="AE371" s="28" t="s">
        <v>18154</v>
      </c>
      <c r="AF371" s="28" t="s">
        <v>18154</v>
      </c>
      <c r="AG371" s="28">
        <v>1</v>
      </c>
      <c r="AH371" s="28" t="s">
        <v>18154</v>
      </c>
      <c r="AI371" s="28" t="s">
        <v>18154</v>
      </c>
      <c r="AJ371" s="28" t="s">
        <v>18154</v>
      </c>
      <c r="AK371" s="28" t="s">
        <v>18154</v>
      </c>
      <c r="AL371" s="28" t="s">
        <v>18154</v>
      </c>
      <c r="AM371" s="28" t="s">
        <v>24306</v>
      </c>
      <c r="AN371" s="50" t="s">
        <v>24307</v>
      </c>
      <c r="AO371" s="28" t="s">
        <v>18159</v>
      </c>
      <c r="AP371" s="28" t="s">
        <v>24308</v>
      </c>
      <c r="AQ371" s="28">
        <v>896</v>
      </c>
      <c r="AR371" s="28" t="s">
        <v>11</v>
      </c>
      <c r="AS371" s="50">
        <v>43991</v>
      </c>
      <c r="AT371" s="8">
        <v>2</v>
      </c>
      <c r="AU371" s="8">
        <v>1</v>
      </c>
      <c r="AV371" s="8" t="s">
        <v>19980</v>
      </c>
      <c r="AW371" s="8" t="s">
        <v>18154</v>
      </c>
      <c r="AX371" s="8" t="s">
        <v>18154</v>
      </c>
    </row>
    <row r="372" spans="1:50" x14ac:dyDescent="0.25">
      <c r="A372" s="4">
        <v>43991</v>
      </c>
      <c r="B372" s="2" t="s">
        <v>6</v>
      </c>
      <c r="C372" s="2" t="s">
        <v>18107</v>
      </c>
      <c r="D372" s="25">
        <v>828</v>
      </c>
      <c r="E372" s="2"/>
      <c r="F372" s="2" t="s">
        <v>15453</v>
      </c>
      <c r="G372" s="2" t="s">
        <v>11</v>
      </c>
      <c r="H372" s="5">
        <v>0.90972222222222199</v>
      </c>
      <c r="I372" s="6">
        <v>0.98611111111111105</v>
      </c>
      <c r="J372" s="7" t="s">
        <v>18108</v>
      </c>
      <c r="K372" s="2" t="s">
        <v>175</v>
      </c>
      <c r="L372" s="2" t="s">
        <v>18107</v>
      </c>
      <c r="M372" s="2" t="s">
        <v>45</v>
      </c>
      <c r="N372" s="2" t="s">
        <v>18504</v>
      </c>
      <c r="O372" s="27" t="s">
        <v>11907</v>
      </c>
      <c r="P372" s="27">
        <v>330</v>
      </c>
      <c r="Q372" s="27" t="s">
        <v>336</v>
      </c>
      <c r="R372" s="27" t="s">
        <v>7151</v>
      </c>
      <c r="S372" s="27" t="s">
        <v>359</v>
      </c>
      <c r="T372" s="27" t="s">
        <v>348</v>
      </c>
      <c r="U372" s="27" t="s">
        <v>1872</v>
      </c>
      <c r="V372" s="27" t="s">
        <v>1874</v>
      </c>
      <c r="W372" s="27" t="s">
        <v>10370</v>
      </c>
      <c r="X372" s="27" t="s">
        <v>19178</v>
      </c>
      <c r="Y372" s="28" t="s">
        <v>18154</v>
      </c>
      <c r="Z372" s="28">
        <v>1</v>
      </c>
      <c r="AA372" s="28" t="s">
        <v>18154</v>
      </c>
      <c r="AB372" s="28" t="s">
        <v>18154</v>
      </c>
      <c r="AC372" s="28" t="s">
        <v>18154</v>
      </c>
      <c r="AD372" s="28" t="s">
        <v>18154</v>
      </c>
      <c r="AE372" s="28" t="s">
        <v>18154</v>
      </c>
      <c r="AF372" s="28" t="s">
        <v>18154</v>
      </c>
      <c r="AG372" s="28">
        <v>1</v>
      </c>
      <c r="AH372" s="28" t="s">
        <v>18154</v>
      </c>
      <c r="AI372" s="28" t="s">
        <v>18154</v>
      </c>
      <c r="AJ372" s="28" t="s">
        <v>18154</v>
      </c>
      <c r="AK372" s="28" t="s">
        <v>18154</v>
      </c>
      <c r="AL372" s="28" t="s">
        <v>18154</v>
      </c>
      <c r="AM372" s="28" t="s">
        <v>24366</v>
      </c>
      <c r="AN372" s="50" t="s">
        <v>24367</v>
      </c>
      <c r="AO372" s="28" t="s">
        <v>18159</v>
      </c>
      <c r="AP372" s="28" t="s">
        <v>24368</v>
      </c>
      <c r="AQ372" s="28">
        <v>897</v>
      </c>
      <c r="AR372" s="28" t="s">
        <v>11</v>
      </c>
      <c r="AS372" s="50">
        <v>43991</v>
      </c>
      <c r="AT372" s="8">
        <v>2</v>
      </c>
      <c r="AU372" s="8">
        <v>1</v>
      </c>
      <c r="AV372" s="8" t="s">
        <v>25065</v>
      </c>
      <c r="AW372" s="8" t="s">
        <v>18154</v>
      </c>
      <c r="AX372" s="8" t="s">
        <v>18154</v>
      </c>
    </row>
    <row r="373" spans="1:50" x14ac:dyDescent="0.25">
      <c r="A373" s="4">
        <v>43991</v>
      </c>
      <c r="B373" s="2" t="s">
        <v>6</v>
      </c>
      <c r="C373" s="2" t="s">
        <v>18107</v>
      </c>
      <c r="D373" s="25">
        <v>6562</v>
      </c>
      <c r="E373" s="2"/>
      <c r="F373" s="2" t="s">
        <v>15453</v>
      </c>
      <c r="G373" s="2" t="s">
        <v>163</v>
      </c>
      <c r="H373" s="5">
        <v>0.91319444444444398</v>
      </c>
      <c r="I373" s="6">
        <v>8.6805555555555594E-2</v>
      </c>
      <c r="J373" s="7">
        <v>1</v>
      </c>
      <c r="K373" s="2" t="s">
        <v>313</v>
      </c>
      <c r="L373" s="2" t="s">
        <v>18109</v>
      </c>
      <c r="M373" s="2" t="s">
        <v>314</v>
      </c>
      <c r="N373" s="2" t="s">
        <v>18111</v>
      </c>
      <c r="O373" s="27" t="s">
        <v>335</v>
      </c>
      <c r="P373" s="27">
        <v>747</v>
      </c>
      <c r="Q373" s="27" t="s">
        <v>336</v>
      </c>
      <c r="R373" s="27" t="s">
        <v>7151</v>
      </c>
      <c r="S373" s="27" t="s">
        <v>359</v>
      </c>
      <c r="T373" s="27" t="s">
        <v>348</v>
      </c>
      <c r="U373" s="27" t="s">
        <v>4493</v>
      </c>
      <c r="V373" s="27" t="s">
        <v>15578</v>
      </c>
      <c r="W373" s="27" t="s">
        <v>10370</v>
      </c>
      <c r="X373" s="27" t="s">
        <v>18223</v>
      </c>
      <c r="Y373" s="28" t="s">
        <v>18154</v>
      </c>
      <c r="Z373" s="28">
        <v>1</v>
      </c>
      <c r="AA373" s="28" t="s">
        <v>18154</v>
      </c>
      <c r="AB373" s="28" t="s">
        <v>18154</v>
      </c>
      <c r="AC373" s="28" t="s">
        <v>18154</v>
      </c>
      <c r="AD373" s="28" t="s">
        <v>18154</v>
      </c>
      <c r="AE373" s="28" t="s">
        <v>18154</v>
      </c>
      <c r="AF373" s="28" t="s">
        <v>18154</v>
      </c>
      <c r="AG373" s="28">
        <v>1</v>
      </c>
      <c r="AH373" s="28" t="s">
        <v>18154</v>
      </c>
      <c r="AI373" s="28" t="s">
        <v>18154</v>
      </c>
      <c r="AJ373" s="28" t="s">
        <v>18154</v>
      </c>
      <c r="AK373" s="28" t="s">
        <v>18154</v>
      </c>
      <c r="AL373" s="28" t="s">
        <v>18154</v>
      </c>
      <c r="AM373" s="28" t="s">
        <v>24389</v>
      </c>
      <c r="AN373" s="50" t="s">
        <v>24390</v>
      </c>
      <c r="AO373" s="28" t="s">
        <v>18159</v>
      </c>
      <c r="AP373" s="28" t="s">
        <v>24391</v>
      </c>
      <c r="AQ373" s="28">
        <v>898</v>
      </c>
      <c r="AR373" s="28" t="s">
        <v>163</v>
      </c>
      <c r="AS373" s="50">
        <v>43991</v>
      </c>
      <c r="AT373" s="8">
        <v>4</v>
      </c>
      <c r="AU373" s="8">
        <v>1</v>
      </c>
      <c r="AV373" s="8" t="s">
        <v>18464</v>
      </c>
      <c r="AW373" s="8" t="s">
        <v>18154</v>
      </c>
      <c r="AX373" s="8" t="s">
        <v>18154</v>
      </c>
    </row>
    <row r="374" spans="1:50" x14ac:dyDescent="0.25">
      <c r="A374" s="4">
        <v>43991</v>
      </c>
      <c r="B374" s="2" t="s">
        <v>6</v>
      </c>
      <c r="C374" s="2" t="s">
        <v>18107</v>
      </c>
      <c r="D374" s="25">
        <v>6123</v>
      </c>
      <c r="E374" s="2"/>
      <c r="F374" s="2" t="s">
        <v>15453</v>
      </c>
      <c r="G374" s="2" t="s">
        <v>162</v>
      </c>
      <c r="H374" s="5">
        <v>0.91666666666666696</v>
      </c>
      <c r="I374" s="6">
        <v>7.6388888888888895E-2</v>
      </c>
      <c r="J374" s="7">
        <v>1</v>
      </c>
      <c r="K374" s="2" t="s">
        <v>11</v>
      </c>
      <c r="L374" s="2" t="s">
        <v>18107</v>
      </c>
      <c r="M374" s="2" t="s">
        <v>13</v>
      </c>
      <c r="N374" s="2" t="s">
        <v>18114</v>
      </c>
      <c r="O374" s="27" t="s">
        <v>11907</v>
      </c>
      <c r="P374" s="27">
        <v>777</v>
      </c>
      <c r="Q374" s="27" t="s">
        <v>336</v>
      </c>
      <c r="R374" s="27" t="s">
        <v>636</v>
      </c>
      <c r="S374" s="27" t="s">
        <v>636</v>
      </c>
      <c r="T374" s="27" t="s">
        <v>10370</v>
      </c>
      <c r="U374" s="27" t="s">
        <v>7151</v>
      </c>
      <c r="V374" s="27" t="s">
        <v>359</v>
      </c>
      <c r="W374" s="27" t="s">
        <v>348</v>
      </c>
      <c r="X374" s="27" t="s">
        <v>23469</v>
      </c>
      <c r="Y374" s="28" t="s">
        <v>18154</v>
      </c>
      <c r="Z374" s="28">
        <v>1</v>
      </c>
      <c r="AA374" s="28" t="s">
        <v>18154</v>
      </c>
      <c r="AB374" s="28" t="s">
        <v>18154</v>
      </c>
      <c r="AC374" s="28" t="s">
        <v>18154</v>
      </c>
      <c r="AD374" s="28" t="s">
        <v>18154</v>
      </c>
      <c r="AE374" s="28" t="s">
        <v>18154</v>
      </c>
      <c r="AF374" s="28" t="s">
        <v>18154</v>
      </c>
      <c r="AG374" s="28" t="s">
        <v>18154</v>
      </c>
      <c r="AH374" s="28" t="s">
        <v>18154</v>
      </c>
      <c r="AI374" s="28" t="s">
        <v>18154</v>
      </c>
      <c r="AJ374" s="28" t="s">
        <v>18154</v>
      </c>
      <c r="AK374" s="28" t="s">
        <v>18154</v>
      </c>
      <c r="AL374" s="28" t="s">
        <v>18154</v>
      </c>
      <c r="AM374" s="28" t="s">
        <v>24398</v>
      </c>
      <c r="AN374" s="50" t="s">
        <v>24399</v>
      </c>
      <c r="AO374" s="28" t="s">
        <v>18154</v>
      </c>
      <c r="AP374" s="28" t="s">
        <v>24400</v>
      </c>
      <c r="AQ374" s="28">
        <v>850</v>
      </c>
      <c r="AR374" s="28" t="s">
        <v>11</v>
      </c>
      <c r="AS374" s="50">
        <v>43991</v>
      </c>
      <c r="AT374" s="8">
        <v>2</v>
      </c>
      <c r="AU374" s="8">
        <v>2</v>
      </c>
      <c r="AV374" s="8" t="s">
        <v>20557</v>
      </c>
      <c r="AW374" s="8" t="s">
        <v>20558</v>
      </c>
      <c r="AX374" s="8" t="s">
        <v>23469</v>
      </c>
    </row>
    <row r="375" spans="1:50" x14ac:dyDescent="0.25">
      <c r="A375" s="4">
        <v>43991</v>
      </c>
      <c r="B375" s="2" t="s">
        <v>6</v>
      </c>
      <c r="C375" s="2" t="s">
        <v>18107</v>
      </c>
      <c r="D375" s="25">
        <v>6291</v>
      </c>
      <c r="E375" s="2"/>
      <c r="F375" s="2" t="s">
        <v>15453</v>
      </c>
      <c r="G375" s="2" t="s">
        <v>134</v>
      </c>
      <c r="H375" s="5">
        <v>0.91666666666666696</v>
      </c>
      <c r="I375" s="6">
        <v>0.20833333333333301</v>
      </c>
      <c r="J375" s="7">
        <v>1</v>
      </c>
      <c r="K375" s="2" t="s">
        <v>303</v>
      </c>
      <c r="L375" s="2" t="s">
        <v>18107</v>
      </c>
      <c r="M375" s="2" t="s">
        <v>304</v>
      </c>
      <c r="N375" s="2" t="s">
        <v>18111</v>
      </c>
      <c r="O375" s="27" t="s">
        <v>335</v>
      </c>
      <c r="P375" s="27">
        <v>330</v>
      </c>
      <c r="Q375" s="27" t="s">
        <v>336</v>
      </c>
      <c r="R375" s="27" t="s">
        <v>519</v>
      </c>
      <c r="S375" s="27" t="s">
        <v>521</v>
      </c>
      <c r="T375" s="27" t="s">
        <v>350</v>
      </c>
      <c r="U375" s="27" t="s">
        <v>2433</v>
      </c>
      <c r="V375" s="27" t="s">
        <v>18095</v>
      </c>
      <c r="W375" s="27" t="s">
        <v>18067</v>
      </c>
      <c r="X375" s="27" t="s">
        <v>25039</v>
      </c>
      <c r="Y375" s="28" t="s">
        <v>18154</v>
      </c>
      <c r="Z375" s="28">
        <v>1</v>
      </c>
      <c r="AA375" s="28" t="s">
        <v>18154</v>
      </c>
      <c r="AB375" s="28" t="s">
        <v>18154</v>
      </c>
      <c r="AC375" s="28" t="s">
        <v>18154</v>
      </c>
      <c r="AD375" s="28" t="s">
        <v>18154</v>
      </c>
      <c r="AE375" s="28" t="s">
        <v>18154</v>
      </c>
      <c r="AF375" s="28" t="s">
        <v>18154</v>
      </c>
      <c r="AG375" s="28">
        <v>1</v>
      </c>
      <c r="AH375" s="28" t="s">
        <v>18154</v>
      </c>
      <c r="AI375" s="28" t="s">
        <v>18154</v>
      </c>
      <c r="AJ375" s="28" t="s">
        <v>18154</v>
      </c>
      <c r="AK375" s="28" t="s">
        <v>18154</v>
      </c>
      <c r="AL375" s="28" t="s">
        <v>18154</v>
      </c>
      <c r="AM375" s="28" t="s">
        <v>24404</v>
      </c>
      <c r="AN375" s="50" t="s">
        <v>24405</v>
      </c>
      <c r="AO375" s="28" t="s">
        <v>18154</v>
      </c>
      <c r="AP375" s="28" t="s">
        <v>24406</v>
      </c>
      <c r="AQ375" s="28">
        <v>775</v>
      </c>
      <c r="AR375" s="28" t="s">
        <v>163</v>
      </c>
      <c r="AS375" s="50">
        <v>43991</v>
      </c>
      <c r="AT375" s="8">
        <v>3</v>
      </c>
      <c r="AU375" s="8">
        <v>2</v>
      </c>
      <c r="AV375" s="8" t="s">
        <v>18452</v>
      </c>
      <c r="AW375" s="8" t="s">
        <v>18154</v>
      </c>
      <c r="AX375" s="8" t="s">
        <v>18154</v>
      </c>
    </row>
    <row r="376" spans="1:50" x14ac:dyDescent="0.25">
      <c r="A376" s="4">
        <v>43991</v>
      </c>
      <c r="B376" s="2" t="s">
        <v>6</v>
      </c>
      <c r="C376" s="2" t="s">
        <v>18107</v>
      </c>
      <c r="D376" s="25">
        <v>706</v>
      </c>
      <c r="E376" s="2"/>
      <c r="F376" s="2" t="s">
        <v>15453</v>
      </c>
      <c r="G376" s="2" t="s">
        <v>11</v>
      </c>
      <c r="H376" s="5">
        <v>0.92013888888888895</v>
      </c>
      <c r="I376" s="6">
        <v>0.114583333333333</v>
      </c>
      <c r="J376" s="7">
        <v>1</v>
      </c>
      <c r="K376" s="2" t="s">
        <v>148</v>
      </c>
      <c r="L376" s="2" t="s">
        <v>18107</v>
      </c>
      <c r="M376" s="17">
        <v>332</v>
      </c>
      <c r="N376" s="2" t="s">
        <v>18504</v>
      </c>
      <c r="O376" s="27" t="s">
        <v>11907</v>
      </c>
      <c r="P376" s="27">
        <v>330</v>
      </c>
      <c r="Q376" s="27" t="s">
        <v>336</v>
      </c>
      <c r="R376" s="27" t="s">
        <v>7151</v>
      </c>
      <c r="S376" s="27" t="s">
        <v>359</v>
      </c>
      <c r="T376" s="27" t="s">
        <v>348</v>
      </c>
      <c r="U376" s="27" t="s">
        <v>7726</v>
      </c>
      <c r="V376" s="27" t="s">
        <v>2063</v>
      </c>
      <c r="W376" s="27" t="s">
        <v>10370</v>
      </c>
      <c r="X376" s="27" t="s">
        <v>25066</v>
      </c>
      <c r="Y376" s="28" t="s">
        <v>18154</v>
      </c>
      <c r="Z376" s="28">
        <v>1</v>
      </c>
      <c r="AA376" s="28" t="s">
        <v>18154</v>
      </c>
      <c r="AB376" s="28" t="s">
        <v>18154</v>
      </c>
      <c r="AC376" s="28" t="s">
        <v>18154</v>
      </c>
      <c r="AD376" s="28" t="s">
        <v>18154</v>
      </c>
      <c r="AE376" s="28" t="s">
        <v>18154</v>
      </c>
      <c r="AF376" s="28" t="s">
        <v>18154</v>
      </c>
      <c r="AG376" s="28">
        <v>1</v>
      </c>
      <c r="AH376" s="28" t="s">
        <v>18154</v>
      </c>
      <c r="AI376" s="28" t="s">
        <v>18154</v>
      </c>
      <c r="AJ376" s="28" t="s">
        <v>18154</v>
      </c>
      <c r="AK376" s="28" t="s">
        <v>18154</v>
      </c>
      <c r="AL376" s="28" t="s">
        <v>18154</v>
      </c>
      <c r="AM376" s="28" t="s">
        <v>24418</v>
      </c>
      <c r="AN376" s="50" t="s">
        <v>24419</v>
      </c>
      <c r="AO376" s="28" t="s">
        <v>18159</v>
      </c>
      <c r="AP376" s="28" t="s">
        <v>24420</v>
      </c>
      <c r="AQ376" s="28">
        <v>903</v>
      </c>
      <c r="AR376" s="28" t="s">
        <v>11</v>
      </c>
      <c r="AS376" s="50">
        <v>43991</v>
      </c>
      <c r="AT376" s="8">
        <v>2</v>
      </c>
      <c r="AU376" s="8">
        <v>1</v>
      </c>
      <c r="AV376" s="8" t="s">
        <v>18450</v>
      </c>
      <c r="AW376" s="8" t="s">
        <v>18154</v>
      </c>
      <c r="AX376" s="8" t="s">
        <v>18154</v>
      </c>
    </row>
    <row r="377" spans="1:50" x14ac:dyDescent="0.25">
      <c r="A377" s="4">
        <v>43991</v>
      </c>
      <c r="B377" s="2" t="s">
        <v>6</v>
      </c>
      <c r="C377" s="2" t="s">
        <v>18107</v>
      </c>
      <c r="D377" s="25">
        <v>862</v>
      </c>
      <c r="E377" s="2"/>
      <c r="F377" s="2" t="s">
        <v>15453</v>
      </c>
      <c r="G377" s="2" t="s">
        <v>11</v>
      </c>
      <c r="H377" s="5">
        <v>0.92013888888888895</v>
      </c>
      <c r="I377" s="6">
        <v>8.3333333333333301E-2</v>
      </c>
      <c r="J377" s="7">
        <v>1</v>
      </c>
      <c r="K377" s="2" t="s">
        <v>179</v>
      </c>
      <c r="L377" s="2" t="s">
        <v>18107</v>
      </c>
      <c r="M377" s="2" t="s">
        <v>72</v>
      </c>
      <c r="N377" s="2" t="s">
        <v>18504</v>
      </c>
      <c r="O377" s="27" t="e">
        <v>#N/A</v>
      </c>
      <c r="P377" s="27" t="s">
        <v>18154</v>
      </c>
      <c r="Q377" s="27" t="e">
        <v>#N/A</v>
      </c>
      <c r="R377" s="27" t="s">
        <v>7151</v>
      </c>
      <c r="S377" s="27" t="s">
        <v>359</v>
      </c>
      <c r="T377" s="27" t="s">
        <v>348</v>
      </c>
      <c r="U377" s="27" t="s">
        <v>14612</v>
      </c>
      <c r="V377" s="27" t="s">
        <v>464</v>
      </c>
      <c r="W377" s="27" t="s">
        <v>10370</v>
      </c>
      <c r="X377" s="27" t="s">
        <v>23603</v>
      </c>
      <c r="Y377" s="28" t="s">
        <v>18154</v>
      </c>
      <c r="Z377" s="28">
        <v>1</v>
      </c>
      <c r="AA377" s="28" t="s">
        <v>18154</v>
      </c>
      <c r="AB377" s="28" t="s">
        <v>18154</v>
      </c>
      <c r="AC377" s="28" t="s">
        <v>18154</v>
      </c>
      <c r="AD377" s="28" t="s">
        <v>18154</v>
      </c>
      <c r="AE377" s="28" t="s">
        <v>18154</v>
      </c>
      <c r="AF377" s="28" t="s">
        <v>18154</v>
      </c>
      <c r="AG377" s="28">
        <v>1</v>
      </c>
      <c r="AH377" s="28" t="s">
        <v>18154</v>
      </c>
      <c r="AI377" s="28" t="s">
        <v>18154</v>
      </c>
      <c r="AJ377" s="28" t="s">
        <v>18154</v>
      </c>
      <c r="AK377" s="28" t="s">
        <v>18154</v>
      </c>
      <c r="AL377" s="28" t="s">
        <v>18154</v>
      </c>
      <c r="AM377" s="28" t="s">
        <v>24439</v>
      </c>
      <c r="AN377" s="50" t="s">
        <v>24440</v>
      </c>
      <c r="AO377" s="28" t="s">
        <v>18159</v>
      </c>
      <c r="AP377" s="28" t="s">
        <v>24441</v>
      </c>
      <c r="AQ377" s="28">
        <v>904</v>
      </c>
      <c r="AR377" s="28" t="s">
        <v>11</v>
      </c>
      <c r="AS377" s="50">
        <v>43991</v>
      </c>
      <c r="AT377" s="8">
        <v>2</v>
      </c>
      <c r="AU377" s="8">
        <v>1</v>
      </c>
      <c r="AV377" s="8" t="s">
        <v>18465</v>
      </c>
      <c r="AW377" s="8" t="s">
        <v>18154</v>
      </c>
      <c r="AX377" s="8" t="s">
        <v>18154</v>
      </c>
    </row>
    <row r="378" spans="1:50" x14ac:dyDescent="0.25">
      <c r="A378" s="4">
        <v>43991</v>
      </c>
      <c r="B378" s="2" t="s">
        <v>6</v>
      </c>
      <c r="C378" s="2" t="s">
        <v>18107</v>
      </c>
      <c r="D378" s="25">
        <v>6696</v>
      </c>
      <c r="E378" s="2"/>
      <c r="F378" s="2" t="s">
        <v>15453</v>
      </c>
      <c r="G378" s="2" t="s">
        <v>163</v>
      </c>
      <c r="H378" s="5">
        <v>0.92708333333333304</v>
      </c>
      <c r="I378" s="6">
        <v>0.35069444444444398</v>
      </c>
      <c r="J378" s="7">
        <v>1</v>
      </c>
      <c r="K378" s="2" t="s">
        <v>32</v>
      </c>
      <c r="L378" s="2" t="s">
        <v>18109</v>
      </c>
      <c r="M378" s="2" t="s">
        <v>314</v>
      </c>
      <c r="N378" s="2" t="s">
        <v>18114</v>
      </c>
      <c r="O378" s="27" t="s">
        <v>335</v>
      </c>
      <c r="P378" s="27">
        <v>747</v>
      </c>
      <c r="Q378" s="27" t="s">
        <v>336</v>
      </c>
      <c r="R378" s="27" t="s">
        <v>7151</v>
      </c>
      <c r="S378" s="27" t="s">
        <v>359</v>
      </c>
      <c r="T378" s="27" t="s">
        <v>348</v>
      </c>
      <c r="U378" s="27" t="s">
        <v>12865</v>
      </c>
      <c r="V378" s="27" t="s">
        <v>12865</v>
      </c>
      <c r="W378" s="27" t="s">
        <v>349</v>
      </c>
      <c r="X378" s="27" t="s">
        <v>18224</v>
      </c>
      <c r="Y378" s="28" t="s">
        <v>18154</v>
      </c>
      <c r="Z378" s="28">
        <v>1</v>
      </c>
      <c r="AA378" s="28" t="s">
        <v>18154</v>
      </c>
      <c r="AB378" s="28" t="s">
        <v>18154</v>
      </c>
      <c r="AC378" s="28" t="s">
        <v>18154</v>
      </c>
      <c r="AD378" s="28" t="s">
        <v>18154</v>
      </c>
      <c r="AE378" s="28" t="s">
        <v>18154</v>
      </c>
      <c r="AF378" s="28" t="s">
        <v>18154</v>
      </c>
      <c r="AG378" s="28">
        <v>1</v>
      </c>
      <c r="AH378" s="28" t="s">
        <v>18154</v>
      </c>
      <c r="AI378" s="28" t="s">
        <v>18154</v>
      </c>
      <c r="AJ378" s="28" t="s">
        <v>18154</v>
      </c>
      <c r="AK378" s="28" t="s">
        <v>18154</v>
      </c>
      <c r="AL378" s="28" t="s">
        <v>18154</v>
      </c>
      <c r="AM378" s="28" t="s">
        <v>24471</v>
      </c>
      <c r="AN378" s="50" t="s">
        <v>24472</v>
      </c>
      <c r="AO378" s="28" t="s">
        <v>18159</v>
      </c>
      <c r="AP378" s="28" t="s">
        <v>24473</v>
      </c>
      <c r="AQ378" s="28">
        <v>906</v>
      </c>
      <c r="AR378" s="28" t="s">
        <v>163</v>
      </c>
      <c r="AS378" s="50">
        <v>43991</v>
      </c>
      <c r="AT378" s="8">
        <v>3</v>
      </c>
      <c r="AU378" s="8">
        <v>1</v>
      </c>
      <c r="AV378" s="8" t="s">
        <v>25067</v>
      </c>
      <c r="AW378" s="8" t="s">
        <v>18154</v>
      </c>
      <c r="AX378" s="8" t="s">
        <v>18154</v>
      </c>
    </row>
    <row r="379" spans="1:50" x14ac:dyDescent="0.25">
      <c r="A379" s="4">
        <v>43991</v>
      </c>
      <c r="B379" s="2" t="s">
        <v>6</v>
      </c>
      <c r="C379" s="2" t="s">
        <v>18107</v>
      </c>
      <c r="D379" s="25">
        <v>60</v>
      </c>
      <c r="E379" s="2"/>
      <c r="F379" s="2" t="s">
        <v>15453</v>
      </c>
      <c r="G379" s="2" t="s">
        <v>11</v>
      </c>
      <c r="H379" s="5">
        <v>0.9375</v>
      </c>
      <c r="I379" s="6">
        <v>0.38541666666666702</v>
      </c>
      <c r="J379" s="7">
        <v>1</v>
      </c>
      <c r="K379" s="2" t="s">
        <v>34</v>
      </c>
      <c r="L379" s="2" t="s">
        <v>18107</v>
      </c>
      <c r="M379" s="17">
        <v>333</v>
      </c>
      <c r="N379" s="2" t="s">
        <v>18504</v>
      </c>
      <c r="O379" s="27" t="s">
        <v>11907</v>
      </c>
      <c r="P379" s="27">
        <v>330</v>
      </c>
      <c r="Q379" s="27" t="s">
        <v>336</v>
      </c>
      <c r="R379" s="27" t="s">
        <v>7151</v>
      </c>
      <c r="S379" s="27" t="s">
        <v>359</v>
      </c>
      <c r="T379" s="27" t="s">
        <v>348</v>
      </c>
      <c r="U379" s="27" t="s">
        <v>8484</v>
      </c>
      <c r="V379" s="27" t="s">
        <v>1143</v>
      </c>
      <c r="W379" s="27" t="s">
        <v>349</v>
      </c>
      <c r="X379" s="27" t="s">
        <v>18994</v>
      </c>
      <c r="Y379" s="28" t="s">
        <v>18154</v>
      </c>
      <c r="Z379" s="28">
        <v>1</v>
      </c>
      <c r="AA379" s="28" t="s">
        <v>18154</v>
      </c>
      <c r="AB379" s="28" t="s">
        <v>18154</v>
      </c>
      <c r="AC379" s="28" t="s">
        <v>18154</v>
      </c>
      <c r="AD379" s="28" t="s">
        <v>18154</v>
      </c>
      <c r="AE379" s="28" t="s">
        <v>18154</v>
      </c>
      <c r="AF379" s="28" t="s">
        <v>18154</v>
      </c>
      <c r="AG379" s="28">
        <v>1</v>
      </c>
      <c r="AH379" s="28" t="s">
        <v>18154</v>
      </c>
      <c r="AI379" s="28" t="s">
        <v>18154</v>
      </c>
      <c r="AJ379" s="28" t="s">
        <v>18154</v>
      </c>
      <c r="AK379" s="28" t="s">
        <v>18154</v>
      </c>
      <c r="AL379" s="28" t="s">
        <v>18154</v>
      </c>
      <c r="AM379" s="28" t="s">
        <v>24477</v>
      </c>
      <c r="AN379" s="50" t="s">
        <v>24478</v>
      </c>
      <c r="AO379" s="28" t="s">
        <v>18159</v>
      </c>
      <c r="AP379" s="28" t="s">
        <v>24479</v>
      </c>
      <c r="AQ379" s="28">
        <v>907</v>
      </c>
      <c r="AR379" s="28" t="s">
        <v>11</v>
      </c>
      <c r="AS379" s="50">
        <v>43991</v>
      </c>
      <c r="AT379" s="8">
        <v>2</v>
      </c>
      <c r="AU379" s="8">
        <v>1</v>
      </c>
      <c r="AV379" s="8" t="s">
        <v>18338</v>
      </c>
      <c r="AW379" s="8" t="s">
        <v>18154</v>
      </c>
      <c r="AX379" s="8" t="s">
        <v>18154</v>
      </c>
    </row>
    <row r="380" spans="1:50" x14ac:dyDescent="0.25">
      <c r="A380" s="4">
        <v>43991</v>
      </c>
      <c r="B380" s="2" t="s">
        <v>6</v>
      </c>
      <c r="C380" s="2" t="s">
        <v>18107</v>
      </c>
      <c r="D380" s="25">
        <v>878</v>
      </c>
      <c r="E380" s="2"/>
      <c r="F380" s="2" t="s">
        <v>15453</v>
      </c>
      <c r="G380" s="2" t="s">
        <v>11</v>
      </c>
      <c r="H380" s="5">
        <v>0.9375</v>
      </c>
      <c r="I380" s="6">
        <v>6.5972222222222196E-2</v>
      </c>
      <c r="J380" s="7">
        <v>1</v>
      </c>
      <c r="K380" s="2" t="s">
        <v>177</v>
      </c>
      <c r="L380" s="2" t="s">
        <v>18107</v>
      </c>
      <c r="M380" s="2" t="s">
        <v>44</v>
      </c>
      <c r="N380" s="2" t="s">
        <v>18504</v>
      </c>
      <c r="O380" s="27" t="s">
        <v>11907</v>
      </c>
      <c r="P380" s="27">
        <v>330</v>
      </c>
      <c r="Q380" s="27" t="s">
        <v>336</v>
      </c>
      <c r="R380" s="27" t="s">
        <v>7151</v>
      </c>
      <c r="S380" s="27" t="s">
        <v>359</v>
      </c>
      <c r="T380" s="27" t="s">
        <v>348</v>
      </c>
      <c r="U380" s="27" t="s">
        <v>6918</v>
      </c>
      <c r="V380" s="27" t="s">
        <v>464</v>
      </c>
      <c r="W380" s="27" t="s">
        <v>10370</v>
      </c>
      <c r="X380" s="27" t="s">
        <v>20138</v>
      </c>
      <c r="Y380" s="28" t="s">
        <v>18154</v>
      </c>
      <c r="Z380" s="28">
        <v>1</v>
      </c>
      <c r="AA380" s="28" t="s">
        <v>18154</v>
      </c>
      <c r="AB380" s="28" t="s">
        <v>18154</v>
      </c>
      <c r="AC380" s="28" t="s">
        <v>18154</v>
      </c>
      <c r="AD380" s="28" t="s">
        <v>18154</v>
      </c>
      <c r="AE380" s="28" t="s">
        <v>18154</v>
      </c>
      <c r="AF380" s="28" t="s">
        <v>18154</v>
      </c>
      <c r="AG380" s="28">
        <v>1</v>
      </c>
      <c r="AH380" s="28" t="s">
        <v>18154</v>
      </c>
      <c r="AI380" s="28" t="s">
        <v>18154</v>
      </c>
      <c r="AJ380" s="28" t="s">
        <v>18154</v>
      </c>
      <c r="AK380" s="28" t="s">
        <v>18154</v>
      </c>
      <c r="AL380" s="28" t="s">
        <v>18154</v>
      </c>
      <c r="AM380" s="28" t="s">
        <v>24498</v>
      </c>
      <c r="AN380" s="50" t="s">
        <v>24499</v>
      </c>
      <c r="AO380" s="28" t="s">
        <v>18159</v>
      </c>
      <c r="AP380" s="28" t="s">
        <v>24500</v>
      </c>
      <c r="AQ380" s="28">
        <v>908</v>
      </c>
      <c r="AR380" s="28" t="s">
        <v>11</v>
      </c>
      <c r="AS380" s="50">
        <v>43991</v>
      </c>
      <c r="AT380" s="8">
        <v>2</v>
      </c>
      <c r="AU380" s="8">
        <v>1</v>
      </c>
      <c r="AV380" s="8" t="s">
        <v>25068</v>
      </c>
      <c r="AW380" s="8" t="s">
        <v>18154</v>
      </c>
      <c r="AX380" s="8" t="s">
        <v>18154</v>
      </c>
    </row>
    <row r="381" spans="1:50" x14ac:dyDescent="0.25">
      <c r="A381" s="4">
        <v>43991</v>
      </c>
      <c r="B381" s="2" t="s">
        <v>6</v>
      </c>
      <c r="C381" s="2" t="s">
        <v>18107</v>
      </c>
      <c r="D381" s="25">
        <v>24</v>
      </c>
      <c r="E381" s="2"/>
      <c r="F381" s="2" t="s">
        <v>15453</v>
      </c>
      <c r="G381" s="2" t="s">
        <v>11</v>
      </c>
      <c r="H381" s="5">
        <v>0.94097222222222199</v>
      </c>
      <c r="I381" s="6">
        <v>0.41319444444444398</v>
      </c>
      <c r="J381" s="7">
        <v>1</v>
      </c>
      <c r="K381" s="2" t="s">
        <v>22</v>
      </c>
      <c r="L381" s="2" t="s">
        <v>18107</v>
      </c>
      <c r="M381" s="2" t="s">
        <v>13</v>
      </c>
      <c r="N381" s="2" t="s">
        <v>18504</v>
      </c>
      <c r="O381" s="27" t="s">
        <v>11907</v>
      </c>
      <c r="P381" s="27">
        <v>777</v>
      </c>
      <c r="Q381" s="27" t="s">
        <v>336</v>
      </c>
      <c r="R381" s="27" t="s">
        <v>7151</v>
      </c>
      <c r="S381" s="27" t="s">
        <v>359</v>
      </c>
      <c r="T381" s="27" t="s">
        <v>348</v>
      </c>
      <c r="U381" s="27" t="s">
        <v>15272</v>
      </c>
      <c r="V381" s="27" t="s">
        <v>18104</v>
      </c>
      <c r="W381" s="27" t="s">
        <v>349</v>
      </c>
      <c r="X381" s="27" t="s">
        <v>25069</v>
      </c>
      <c r="Y381" s="28" t="s">
        <v>18154</v>
      </c>
      <c r="Z381" s="28">
        <v>1</v>
      </c>
      <c r="AA381" s="28" t="s">
        <v>18154</v>
      </c>
      <c r="AB381" s="28" t="s">
        <v>18154</v>
      </c>
      <c r="AC381" s="28" t="s">
        <v>18154</v>
      </c>
      <c r="AD381" s="28" t="s">
        <v>18154</v>
      </c>
      <c r="AE381" s="28" t="s">
        <v>18154</v>
      </c>
      <c r="AF381" s="28" t="s">
        <v>18154</v>
      </c>
      <c r="AG381" s="28">
        <v>1</v>
      </c>
      <c r="AH381" s="28" t="s">
        <v>18154</v>
      </c>
      <c r="AI381" s="28" t="s">
        <v>18154</v>
      </c>
      <c r="AJ381" s="28" t="s">
        <v>18154</v>
      </c>
      <c r="AK381" s="28" t="s">
        <v>18154</v>
      </c>
      <c r="AL381" s="28" t="s">
        <v>18154</v>
      </c>
      <c r="AM381" s="28" t="s">
        <v>24526</v>
      </c>
      <c r="AN381" s="50" t="s">
        <v>24527</v>
      </c>
      <c r="AO381" s="28" t="s">
        <v>18159</v>
      </c>
      <c r="AP381" s="28" t="s">
        <v>24528</v>
      </c>
      <c r="AQ381" s="28">
        <v>909</v>
      </c>
      <c r="AR381" s="28" t="s">
        <v>11</v>
      </c>
      <c r="AS381" s="50">
        <v>43991</v>
      </c>
      <c r="AT381" s="8">
        <v>2</v>
      </c>
      <c r="AU381" s="8">
        <v>1</v>
      </c>
      <c r="AV381" s="8" t="s">
        <v>25070</v>
      </c>
      <c r="AW381" s="8" t="s">
        <v>18154</v>
      </c>
      <c r="AX381" s="8" t="s">
        <v>18154</v>
      </c>
    </row>
    <row r="382" spans="1:50" x14ac:dyDescent="0.25">
      <c r="A382" s="4">
        <v>43991</v>
      </c>
      <c r="B382" s="2" t="s">
        <v>6</v>
      </c>
      <c r="C382" s="2" t="s">
        <v>18107</v>
      </c>
      <c r="D382" s="25">
        <v>90</v>
      </c>
      <c r="E382" s="2"/>
      <c r="F382" s="2" t="s">
        <v>15453</v>
      </c>
      <c r="G382" s="2" t="s">
        <v>11</v>
      </c>
      <c r="H382" s="5">
        <v>0.94791666666666696</v>
      </c>
      <c r="I382" s="6">
        <v>0.36111111111111099</v>
      </c>
      <c r="J382" s="7">
        <v>1</v>
      </c>
      <c r="K382" s="2" t="s">
        <v>42</v>
      </c>
      <c r="L382" s="2" t="s">
        <v>18107</v>
      </c>
      <c r="M382" s="2" t="s">
        <v>13</v>
      </c>
      <c r="N382" s="2" t="s">
        <v>18504</v>
      </c>
      <c r="O382" s="27" t="s">
        <v>11907</v>
      </c>
      <c r="P382" s="27">
        <v>777</v>
      </c>
      <c r="Q382" s="27" t="s">
        <v>336</v>
      </c>
      <c r="R382" s="27" t="s">
        <v>7151</v>
      </c>
      <c r="S382" s="27" t="s">
        <v>359</v>
      </c>
      <c r="T382" s="27" t="s">
        <v>348</v>
      </c>
      <c r="U382" s="27" t="s">
        <v>5834</v>
      </c>
      <c r="V382" s="27" t="s">
        <v>18097</v>
      </c>
      <c r="W382" s="27" t="s">
        <v>349</v>
      </c>
      <c r="X382" s="27" t="s">
        <v>25016</v>
      </c>
      <c r="Y382" s="28" t="s">
        <v>18154</v>
      </c>
      <c r="Z382" s="28">
        <v>1</v>
      </c>
      <c r="AA382" s="28" t="s">
        <v>18154</v>
      </c>
      <c r="AB382" s="28" t="s">
        <v>18154</v>
      </c>
      <c r="AC382" s="28" t="s">
        <v>18154</v>
      </c>
      <c r="AD382" s="28" t="s">
        <v>18154</v>
      </c>
      <c r="AE382" s="28" t="s">
        <v>18154</v>
      </c>
      <c r="AF382" s="28" t="s">
        <v>18154</v>
      </c>
      <c r="AG382" s="28">
        <v>1</v>
      </c>
      <c r="AH382" s="28" t="s">
        <v>18154</v>
      </c>
      <c r="AI382" s="28" t="s">
        <v>18154</v>
      </c>
      <c r="AJ382" s="28" t="s">
        <v>18154</v>
      </c>
      <c r="AK382" s="28" t="s">
        <v>18154</v>
      </c>
      <c r="AL382" s="28" t="s">
        <v>18154</v>
      </c>
      <c r="AM382" s="28" t="s">
        <v>24575</v>
      </c>
      <c r="AN382" s="50" t="s">
        <v>24576</v>
      </c>
      <c r="AO382" s="28" t="s">
        <v>18159</v>
      </c>
      <c r="AP382" s="28" t="s">
        <v>24577</v>
      </c>
      <c r="AQ382" s="28">
        <v>910</v>
      </c>
      <c r="AR382" s="28" t="s">
        <v>11</v>
      </c>
      <c r="AS382" s="50">
        <v>43991</v>
      </c>
      <c r="AT382" s="8">
        <v>2</v>
      </c>
      <c r="AU382" s="8">
        <v>1</v>
      </c>
      <c r="AV382" s="8" t="s">
        <v>18467</v>
      </c>
      <c r="AW382" s="8" t="s">
        <v>18154</v>
      </c>
      <c r="AX382" s="8" t="s">
        <v>18154</v>
      </c>
    </row>
    <row r="383" spans="1:50" x14ac:dyDescent="0.25">
      <c r="A383" s="4">
        <v>43991</v>
      </c>
      <c r="B383" s="2" t="s">
        <v>6</v>
      </c>
      <c r="C383" s="2" t="s">
        <v>18107</v>
      </c>
      <c r="D383" s="25">
        <v>6469</v>
      </c>
      <c r="E383" s="2"/>
      <c r="F383" s="2" t="s">
        <v>15453</v>
      </c>
      <c r="G383" s="2" t="s">
        <v>145</v>
      </c>
      <c r="H383" s="5">
        <v>0.94791666666666696</v>
      </c>
      <c r="I383" s="6">
        <v>4.1666666666666699E-2</v>
      </c>
      <c r="J383" s="7">
        <v>1</v>
      </c>
      <c r="K383" s="2" t="s">
        <v>163</v>
      </c>
      <c r="L383" s="2" t="s">
        <v>18107</v>
      </c>
      <c r="M383" s="2" t="s">
        <v>308</v>
      </c>
      <c r="N383" s="2" t="s">
        <v>18111</v>
      </c>
      <c r="O383" s="27" t="s">
        <v>335</v>
      </c>
      <c r="P383" s="27">
        <v>777</v>
      </c>
      <c r="Q383" s="27" t="s">
        <v>336</v>
      </c>
      <c r="R383" s="27" t="s">
        <v>2894</v>
      </c>
      <c r="S383" s="27" t="s">
        <v>372</v>
      </c>
      <c r="T383" s="27" t="s">
        <v>350</v>
      </c>
      <c r="U383" s="27" t="s">
        <v>7151</v>
      </c>
      <c r="V383" s="27" t="s">
        <v>359</v>
      </c>
      <c r="W383" s="27" t="s">
        <v>348</v>
      </c>
      <c r="X383" s="27" t="s">
        <v>18221</v>
      </c>
      <c r="Y383" s="28" t="s">
        <v>18154</v>
      </c>
      <c r="Z383" s="28">
        <v>1</v>
      </c>
      <c r="AA383" s="28" t="s">
        <v>18154</v>
      </c>
      <c r="AB383" s="28" t="s">
        <v>18154</v>
      </c>
      <c r="AC383" s="28" t="s">
        <v>18154</v>
      </c>
      <c r="AD383" s="28" t="s">
        <v>18154</v>
      </c>
      <c r="AE383" s="28" t="s">
        <v>18154</v>
      </c>
      <c r="AF383" s="28" t="s">
        <v>18154</v>
      </c>
      <c r="AG383" s="28" t="s">
        <v>18154</v>
      </c>
      <c r="AH383" s="28" t="s">
        <v>18154</v>
      </c>
      <c r="AI383" s="28" t="s">
        <v>18154</v>
      </c>
      <c r="AJ383" s="28" t="s">
        <v>18154</v>
      </c>
      <c r="AK383" s="28" t="s">
        <v>18154</v>
      </c>
      <c r="AL383" s="28" t="s">
        <v>18154</v>
      </c>
      <c r="AM383" s="28" t="s">
        <v>24596</v>
      </c>
      <c r="AN383" s="50" t="s">
        <v>24597</v>
      </c>
      <c r="AO383" s="28" t="s">
        <v>18154</v>
      </c>
      <c r="AP383" s="28" t="s">
        <v>24598</v>
      </c>
      <c r="AQ383" s="28">
        <v>856</v>
      </c>
      <c r="AR383" s="28" t="s">
        <v>163</v>
      </c>
      <c r="AS383" s="50">
        <v>43991</v>
      </c>
      <c r="AT383" s="8">
        <v>2</v>
      </c>
      <c r="AU383" s="8">
        <v>2</v>
      </c>
      <c r="AV383" s="8" t="s">
        <v>25071</v>
      </c>
      <c r="AW383" s="8" t="s">
        <v>25072</v>
      </c>
      <c r="AX383" s="8" t="s">
        <v>18221</v>
      </c>
    </row>
    <row r="384" spans="1:50" x14ac:dyDescent="0.25">
      <c r="A384" s="4">
        <v>43991</v>
      </c>
      <c r="B384" s="2" t="s">
        <v>6</v>
      </c>
      <c r="C384" s="2" t="s">
        <v>18107</v>
      </c>
      <c r="D384" s="25">
        <v>6514</v>
      </c>
      <c r="E384" s="2"/>
      <c r="F384" s="2" t="s">
        <v>15453</v>
      </c>
      <c r="G384" s="2" t="s">
        <v>130</v>
      </c>
      <c r="H384" s="5">
        <v>0.94791666666666696</v>
      </c>
      <c r="I384" s="6">
        <v>0.20138888888888901</v>
      </c>
      <c r="J384" s="7">
        <v>1</v>
      </c>
      <c r="K384" s="2" t="s">
        <v>11</v>
      </c>
      <c r="L384" s="2" t="s">
        <v>18107</v>
      </c>
      <c r="M384" s="2" t="s">
        <v>308</v>
      </c>
      <c r="N384" s="2" t="s">
        <v>18111</v>
      </c>
      <c r="O384" s="27" t="s">
        <v>335</v>
      </c>
      <c r="P384" s="27">
        <v>777</v>
      </c>
      <c r="Q384" s="27" t="s">
        <v>336</v>
      </c>
      <c r="R384" s="27" t="s">
        <v>10804</v>
      </c>
      <c r="S384" s="27" t="s">
        <v>1325</v>
      </c>
      <c r="T384" s="27" t="s">
        <v>350</v>
      </c>
      <c r="U384" s="27" t="s">
        <v>7151</v>
      </c>
      <c r="V384" s="27" t="s">
        <v>359</v>
      </c>
      <c r="W384" s="27" t="s">
        <v>348</v>
      </c>
      <c r="X384" s="27" t="s">
        <v>19879</v>
      </c>
      <c r="Y384" s="28" t="s">
        <v>18154</v>
      </c>
      <c r="Z384" s="28">
        <v>1</v>
      </c>
      <c r="AA384" s="28" t="s">
        <v>18154</v>
      </c>
      <c r="AB384" s="28" t="s">
        <v>18154</v>
      </c>
      <c r="AC384" s="28" t="s">
        <v>18154</v>
      </c>
      <c r="AD384" s="28" t="s">
        <v>18154</v>
      </c>
      <c r="AE384" s="28" t="s">
        <v>18154</v>
      </c>
      <c r="AF384" s="28" t="s">
        <v>18154</v>
      </c>
      <c r="AG384" s="28" t="s">
        <v>18154</v>
      </c>
      <c r="AH384" s="28" t="s">
        <v>18154</v>
      </c>
      <c r="AI384" s="28" t="s">
        <v>18154</v>
      </c>
      <c r="AJ384" s="28" t="s">
        <v>18154</v>
      </c>
      <c r="AK384" s="28" t="s">
        <v>18154</v>
      </c>
      <c r="AL384" s="28" t="s">
        <v>18154</v>
      </c>
      <c r="AM384" s="28" t="s">
        <v>24608</v>
      </c>
      <c r="AN384" s="50" t="s">
        <v>24609</v>
      </c>
      <c r="AO384" s="28" t="s">
        <v>18154</v>
      </c>
      <c r="AP384" s="28" t="s">
        <v>22432</v>
      </c>
      <c r="AQ384" s="28">
        <v>629</v>
      </c>
      <c r="AR384" s="28" t="s">
        <v>163</v>
      </c>
      <c r="AS384" s="50">
        <v>43991</v>
      </c>
      <c r="AT384" s="8">
        <v>3</v>
      </c>
      <c r="AU384" s="8">
        <v>3</v>
      </c>
      <c r="AV384" s="8" t="s">
        <v>18442</v>
      </c>
      <c r="AW384" s="8" t="s">
        <v>18298</v>
      </c>
      <c r="AX384" s="8" t="s">
        <v>19879</v>
      </c>
    </row>
    <row r="385" spans="1:50" x14ac:dyDescent="0.25">
      <c r="A385" s="4">
        <v>43991</v>
      </c>
      <c r="B385" s="2" t="s">
        <v>6</v>
      </c>
      <c r="C385" s="2" t="s">
        <v>18107</v>
      </c>
      <c r="D385" s="25">
        <v>176</v>
      </c>
      <c r="E385" s="2"/>
      <c r="F385" s="2" t="s">
        <v>15453</v>
      </c>
      <c r="G385" s="2" t="s">
        <v>11</v>
      </c>
      <c r="H385" s="5">
        <v>0.95138888888888895</v>
      </c>
      <c r="I385" s="6">
        <v>0.36458333333333298</v>
      </c>
      <c r="J385" s="7">
        <v>1</v>
      </c>
      <c r="K385" s="2" t="s">
        <v>60</v>
      </c>
      <c r="L385" s="2" t="s">
        <v>18107</v>
      </c>
      <c r="M385" s="17">
        <v>333</v>
      </c>
      <c r="N385" s="2" t="s">
        <v>18504</v>
      </c>
      <c r="O385" s="27" t="s">
        <v>11907</v>
      </c>
      <c r="P385" s="27">
        <v>330</v>
      </c>
      <c r="Q385" s="27" t="s">
        <v>336</v>
      </c>
      <c r="R385" s="27" t="s">
        <v>7151</v>
      </c>
      <c r="S385" s="27" t="s">
        <v>359</v>
      </c>
      <c r="T385" s="27" t="s">
        <v>348</v>
      </c>
      <c r="U385" s="27" t="s">
        <v>10355</v>
      </c>
      <c r="V385" s="27" t="s">
        <v>10355</v>
      </c>
      <c r="W385" s="27" t="s">
        <v>350</v>
      </c>
      <c r="X385" s="27" t="s">
        <v>25073</v>
      </c>
      <c r="Y385" s="28" t="s">
        <v>18154</v>
      </c>
      <c r="Z385" s="28">
        <v>1</v>
      </c>
      <c r="AA385" s="28" t="s">
        <v>18154</v>
      </c>
      <c r="AB385" s="28" t="s">
        <v>18154</v>
      </c>
      <c r="AC385" s="28" t="s">
        <v>18154</v>
      </c>
      <c r="AD385" s="28" t="s">
        <v>18154</v>
      </c>
      <c r="AE385" s="28" t="s">
        <v>18154</v>
      </c>
      <c r="AF385" s="28" t="s">
        <v>18154</v>
      </c>
      <c r="AG385" s="28">
        <v>1</v>
      </c>
      <c r="AH385" s="28" t="s">
        <v>18154</v>
      </c>
      <c r="AI385" s="28" t="s">
        <v>18154</v>
      </c>
      <c r="AJ385" s="28" t="s">
        <v>18154</v>
      </c>
      <c r="AK385" s="28" t="s">
        <v>18154</v>
      </c>
      <c r="AL385" s="28" t="s">
        <v>18154</v>
      </c>
      <c r="AM385" s="28" t="s">
        <v>24610</v>
      </c>
      <c r="AN385" s="50" t="s">
        <v>24611</v>
      </c>
      <c r="AO385" s="28" t="s">
        <v>18159</v>
      </c>
      <c r="AP385" s="28" t="s">
        <v>24612</v>
      </c>
      <c r="AQ385" s="28">
        <v>914</v>
      </c>
      <c r="AR385" s="28" t="s">
        <v>11</v>
      </c>
      <c r="AS385" s="50">
        <v>43991</v>
      </c>
      <c r="AT385" s="8">
        <v>2</v>
      </c>
      <c r="AU385" s="8">
        <v>1</v>
      </c>
      <c r="AV385" s="8" t="s">
        <v>18451</v>
      </c>
      <c r="AW385" s="8" t="s">
        <v>18154</v>
      </c>
      <c r="AX385" s="8" t="s">
        <v>18154</v>
      </c>
    </row>
    <row r="386" spans="1:50" x14ac:dyDescent="0.25">
      <c r="A386" s="4">
        <v>43991</v>
      </c>
      <c r="B386" s="2" t="s">
        <v>6</v>
      </c>
      <c r="C386" s="2" t="s">
        <v>18107</v>
      </c>
      <c r="D386" s="25">
        <v>748</v>
      </c>
      <c r="E386" s="2"/>
      <c r="F386" s="2" t="s">
        <v>15453</v>
      </c>
      <c r="G386" s="2" t="s">
        <v>11</v>
      </c>
      <c r="H386" s="5">
        <v>0.95138888888888895</v>
      </c>
      <c r="I386" s="6">
        <v>0.29166666666666702</v>
      </c>
      <c r="J386" s="7">
        <v>1</v>
      </c>
      <c r="K386" s="2" t="s">
        <v>160</v>
      </c>
      <c r="L386" s="2" t="s">
        <v>18107</v>
      </c>
      <c r="M386" s="17">
        <v>333</v>
      </c>
      <c r="N386" s="2" t="s">
        <v>18504</v>
      </c>
      <c r="O386" s="27" t="s">
        <v>11907</v>
      </c>
      <c r="P386" s="27">
        <v>330</v>
      </c>
      <c r="Q386" s="27" t="s">
        <v>336</v>
      </c>
      <c r="R386" s="27" t="s">
        <v>7151</v>
      </c>
      <c r="S386" s="27" t="s">
        <v>359</v>
      </c>
      <c r="T386" s="27" t="s">
        <v>348</v>
      </c>
      <c r="U386" s="27" t="s">
        <v>13719</v>
      </c>
      <c r="V386" s="27" t="s">
        <v>1777</v>
      </c>
      <c r="W386" s="27" t="s">
        <v>350</v>
      </c>
      <c r="X386" s="27" t="s">
        <v>25074</v>
      </c>
      <c r="Y386" s="28" t="s">
        <v>18154</v>
      </c>
      <c r="Z386" s="28">
        <v>1</v>
      </c>
      <c r="AA386" s="28" t="s">
        <v>18154</v>
      </c>
      <c r="AB386" s="28" t="s">
        <v>18154</v>
      </c>
      <c r="AC386" s="28" t="s">
        <v>18154</v>
      </c>
      <c r="AD386" s="28" t="s">
        <v>18154</v>
      </c>
      <c r="AE386" s="28" t="s">
        <v>18154</v>
      </c>
      <c r="AF386" s="28" t="s">
        <v>18154</v>
      </c>
      <c r="AG386" s="28">
        <v>1</v>
      </c>
      <c r="AH386" s="28" t="s">
        <v>18154</v>
      </c>
      <c r="AI386" s="28" t="s">
        <v>18154</v>
      </c>
      <c r="AJ386" s="28" t="s">
        <v>18154</v>
      </c>
      <c r="AK386" s="28" t="s">
        <v>18154</v>
      </c>
      <c r="AL386" s="28" t="s">
        <v>18154</v>
      </c>
      <c r="AM386" s="28" t="s">
        <v>24618</v>
      </c>
      <c r="AN386" s="50" t="s">
        <v>24619</v>
      </c>
      <c r="AO386" s="28" t="s">
        <v>18159</v>
      </c>
      <c r="AP386" s="28" t="s">
        <v>24620</v>
      </c>
      <c r="AQ386" s="28">
        <v>915</v>
      </c>
      <c r="AR386" s="28" t="s">
        <v>11</v>
      </c>
      <c r="AS386" s="50">
        <v>43991</v>
      </c>
      <c r="AT386" s="8">
        <v>2</v>
      </c>
      <c r="AU386" s="8">
        <v>1</v>
      </c>
      <c r="AV386" s="8" t="s">
        <v>19992</v>
      </c>
      <c r="AW386" s="8" t="s">
        <v>18154</v>
      </c>
      <c r="AX386" s="8" t="s">
        <v>18154</v>
      </c>
    </row>
    <row r="387" spans="1:50" x14ac:dyDescent="0.25">
      <c r="A387" s="4">
        <v>43991</v>
      </c>
      <c r="B387" s="2" t="s">
        <v>6</v>
      </c>
      <c r="C387" s="2" t="s">
        <v>18107</v>
      </c>
      <c r="D387" s="25">
        <v>56</v>
      </c>
      <c r="E387" s="2"/>
      <c r="F387" s="2" t="s">
        <v>15453</v>
      </c>
      <c r="G387" s="2" t="s">
        <v>11</v>
      </c>
      <c r="H387" s="5">
        <v>0.95486111111111105</v>
      </c>
      <c r="I387" s="6">
        <v>0.44097222222222199</v>
      </c>
      <c r="J387" s="7">
        <v>1</v>
      </c>
      <c r="K387" s="2" t="s">
        <v>33</v>
      </c>
      <c r="L387" s="2" t="s">
        <v>18107</v>
      </c>
      <c r="M387" s="2" t="s">
        <v>13</v>
      </c>
      <c r="N387" s="2" t="s">
        <v>18504</v>
      </c>
      <c r="O387" s="27" t="s">
        <v>11907</v>
      </c>
      <c r="P387" s="27">
        <v>777</v>
      </c>
      <c r="Q387" s="27" t="s">
        <v>336</v>
      </c>
      <c r="R387" s="27" t="s">
        <v>7151</v>
      </c>
      <c r="S387" s="27" t="s">
        <v>359</v>
      </c>
      <c r="T387" s="27" t="s">
        <v>348</v>
      </c>
      <c r="U387" s="27" t="s">
        <v>3190</v>
      </c>
      <c r="V387" s="27" t="s">
        <v>425</v>
      </c>
      <c r="W387" s="27" t="s">
        <v>349</v>
      </c>
      <c r="X387" s="27" t="s">
        <v>25075</v>
      </c>
      <c r="Y387" s="28" t="s">
        <v>18154</v>
      </c>
      <c r="Z387" s="28">
        <v>1</v>
      </c>
      <c r="AA387" s="28" t="s">
        <v>18154</v>
      </c>
      <c r="AB387" s="28" t="s">
        <v>18154</v>
      </c>
      <c r="AC387" s="28" t="s">
        <v>18154</v>
      </c>
      <c r="AD387" s="28" t="s">
        <v>18154</v>
      </c>
      <c r="AE387" s="28" t="s">
        <v>18154</v>
      </c>
      <c r="AF387" s="28" t="s">
        <v>18154</v>
      </c>
      <c r="AG387" s="28">
        <v>1</v>
      </c>
      <c r="AH387" s="28" t="s">
        <v>18154</v>
      </c>
      <c r="AI387" s="28" t="s">
        <v>18154</v>
      </c>
      <c r="AJ387" s="28" t="s">
        <v>18154</v>
      </c>
      <c r="AK387" s="28" t="s">
        <v>18154</v>
      </c>
      <c r="AL387" s="28" t="s">
        <v>18154</v>
      </c>
      <c r="AM387" s="28" t="s">
        <v>24633</v>
      </c>
      <c r="AN387" s="50" t="s">
        <v>24634</v>
      </c>
      <c r="AO387" s="28" t="s">
        <v>18159</v>
      </c>
      <c r="AP387" s="28" t="s">
        <v>24635</v>
      </c>
      <c r="AQ387" s="28">
        <v>916</v>
      </c>
      <c r="AR387" s="28" t="s">
        <v>11</v>
      </c>
      <c r="AS387" s="50">
        <v>43991</v>
      </c>
      <c r="AT387" s="8">
        <v>2</v>
      </c>
      <c r="AU387" s="8">
        <v>1</v>
      </c>
      <c r="AV387" s="8" t="s">
        <v>19993</v>
      </c>
      <c r="AW387" s="8" t="s">
        <v>18154</v>
      </c>
      <c r="AX387" s="8" t="s">
        <v>18154</v>
      </c>
    </row>
    <row r="388" spans="1:50" x14ac:dyDescent="0.25">
      <c r="A388" s="4">
        <v>43991</v>
      </c>
      <c r="B388" s="2" t="s">
        <v>6</v>
      </c>
      <c r="C388" s="2" t="s">
        <v>18107</v>
      </c>
      <c r="D388" s="25">
        <v>84</v>
      </c>
      <c r="E388" s="2"/>
      <c r="F388" s="2" t="s">
        <v>15453</v>
      </c>
      <c r="G388" s="2" t="s">
        <v>11</v>
      </c>
      <c r="H388" s="5">
        <v>0.95486111111111105</v>
      </c>
      <c r="I388" s="6">
        <v>0.46527777777777801</v>
      </c>
      <c r="J388" s="7">
        <v>1</v>
      </c>
      <c r="K388" s="2" t="s">
        <v>41</v>
      </c>
      <c r="L388" s="2" t="s">
        <v>18107</v>
      </c>
      <c r="M388" s="2" t="s">
        <v>18508</v>
      </c>
      <c r="N388" s="2" t="s">
        <v>18504</v>
      </c>
      <c r="O388" s="58" t="s">
        <v>11907</v>
      </c>
      <c r="P388" s="58">
        <v>350</v>
      </c>
      <c r="Q388" s="58" t="s">
        <v>336</v>
      </c>
      <c r="R388" s="27" t="s">
        <v>7151</v>
      </c>
      <c r="S388" s="27" t="s">
        <v>359</v>
      </c>
      <c r="T388" s="27" t="s">
        <v>348</v>
      </c>
      <c r="U388" s="27" t="s">
        <v>10150</v>
      </c>
      <c r="V388" s="27" t="s">
        <v>437</v>
      </c>
      <c r="W388" s="27" t="s">
        <v>349</v>
      </c>
      <c r="X388" s="27" t="s">
        <v>25076</v>
      </c>
      <c r="Y388" s="28" t="s">
        <v>18154</v>
      </c>
      <c r="Z388" s="28">
        <v>1</v>
      </c>
      <c r="AA388" s="28" t="s">
        <v>18154</v>
      </c>
      <c r="AB388" s="28" t="s">
        <v>18154</v>
      </c>
      <c r="AC388" s="28" t="s">
        <v>18154</v>
      </c>
      <c r="AD388" s="28" t="s">
        <v>18154</v>
      </c>
      <c r="AE388" s="28" t="s">
        <v>18154</v>
      </c>
      <c r="AF388" s="28" t="s">
        <v>18154</v>
      </c>
      <c r="AG388" s="28">
        <v>1</v>
      </c>
      <c r="AH388" s="28" t="s">
        <v>18154</v>
      </c>
      <c r="AI388" s="28" t="s">
        <v>18154</v>
      </c>
      <c r="AJ388" s="28" t="s">
        <v>18154</v>
      </c>
      <c r="AK388" s="28" t="s">
        <v>18154</v>
      </c>
      <c r="AL388" s="28" t="s">
        <v>18154</v>
      </c>
      <c r="AM388" s="28" t="s">
        <v>24649</v>
      </c>
      <c r="AN388" s="50" t="s">
        <v>24650</v>
      </c>
      <c r="AO388" s="28" t="s">
        <v>18159</v>
      </c>
      <c r="AP388" s="28" t="s">
        <v>24651</v>
      </c>
      <c r="AQ388" s="28">
        <v>917</v>
      </c>
      <c r="AR388" s="28" t="s">
        <v>11</v>
      </c>
      <c r="AS388" s="50">
        <v>43991</v>
      </c>
      <c r="AT388" s="8">
        <v>2</v>
      </c>
      <c r="AU388" s="8">
        <v>1</v>
      </c>
      <c r="AV388" s="8" t="s">
        <v>19994</v>
      </c>
      <c r="AW388" s="8" t="s">
        <v>18154</v>
      </c>
      <c r="AX388" s="8" t="s">
        <v>18154</v>
      </c>
    </row>
    <row r="389" spans="1:50" x14ac:dyDescent="0.25">
      <c r="A389" s="4">
        <v>43991</v>
      </c>
      <c r="B389" s="2" t="s">
        <v>6</v>
      </c>
      <c r="C389" s="2" t="s">
        <v>18107</v>
      </c>
      <c r="D389" s="25">
        <v>54</v>
      </c>
      <c r="E389" s="2"/>
      <c r="F389" s="2" t="s">
        <v>15453</v>
      </c>
      <c r="G389" s="2" t="s">
        <v>11</v>
      </c>
      <c r="H389" s="5">
        <v>0.95833333333333304</v>
      </c>
      <c r="I389" s="6">
        <v>0.40972222222222199</v>
      </c>
      <c r="J389" s="7">
        <v>1</v>
      </c>
      <c r="K389" s="2" t="s">
        <v>32</v>
      </c>
      <c r="L389" s="2" t="s">
        <v>18107</v>
      </c>
      <c r="M389" s="2" t="s">
        <v>13</v>
      </c>
      <c r="N389" s="2" t="s">
        <v>18504</v>
      </c>
      <c r="O389" s="27" t="s">
        <v>11907</v>
      </c>
      <c r="P389" s="27">
        <v>777</v>
      </c>
      <c r="Q389" s="27" t="s">
        <v>336</v>
      </c>
      <c r="R389" s="27" t="s">
        <v>7151</v>
      </c>
      <c r="S389" s="27" t="s">
        <v>359</v>
      </c>
      <c r="T389" s="27" t="s">
        <v>348</v>
      </c>
      <c r="U389" s="27" t="s">
        <v>12865</v>
      </c>
      <c r="V389" s="27" t="s">
        <v>12865</v>
      </c>
      <c r="W389" s="27" t="s">
        <v>349</v>
      </c>
      <c r="X389" s="27" t="s">
        <v>25077</v>
      </c>
      <c r="Y389" s="28" t="s">
        <v>18154</v>
      </c>
      <c r="Z389" s="28">
        <v>1</v>
      </c>
      <c r="AA389" s="28" t="s">
        <v>18154</v>
      </c>
      <c r="AB389" s="28" t="s">
        <v>18154</v>
      </c>
      <c r="AC389" s="28" t="s">
        <v>18154</v>
      </c>
      <c r="AD389" s="28" t="s">
        <v>18154</v>
      </c>
      <c r="AE389" s="28" t="s">
        <v>18154</v>
      </c>
      <c r="AF389" s="28" t="s">
        <v>18154</v>
      </c>
      <c r="AG389" s="28">
        <v>1</v>
      </c>
      <c r="AH389" s="28" t="s">
        <v>18154</v>
      </c>
      <c r="AI389" s="28" t="s">
        <v>18154</v>
      </c>
      <c r="AJ389" s="28" t="s">
        <v>18154</v>
      </c>
      <c r="AK389" s="28" t="s">
        <v>18154</v>
      </c>
      <c r="AL389" s="28" t="s">
        <v>18154</v>
      </c>
      <c r="AM389" s="28" t="s">
        <v>24705</v>
      </c>
      <c r="AN389" s="50" t="s">
        <v>24706</v>
      </c>
      <c r="AO389" s="28" t="s">
        <v>18159</v>
      </c>
      <c r="AP389" s="28" t="s">
        <v>24707</v>
      </c>
      <c r="AQ389" s="28">
        <v>918</v>
      </c>
      <c r="AR389" s="28" t="s">
        <v>11</v>
      </c>
      <c r="AS389" s="50">
        <v>43991</v>
      </c>
      <c r="AT389" s="8">
        <v>2</v>
      </c>
      <c r="AU389" s="8">
        <v>1</v>
      </c>
      <c r="AV389" s="8" t="s">
        <v>19995</v>
      </c>
      <c r="AW389" s="8" t="s">
        <v>18154</v>
      </c>
      <c r="AX389" s="8" t="s">
        <v>18154</v>
      </c>
    </row>
    <row r="390" spans="1:50" x14ac:dyDescent="0.25">
      <c r="A390" s="4">
        <v>43991</v>
      </c>
      <c r="B390" s="2" t="s">
        <v>6</v>
      </c>
      <c r="C390" s="2" t="s">
        <v>18107</v>
      </c>
      <c r="D390" s="25">
        <v>66</v>
      </c>
      <c r="E390" s="2"/>
      <c r="F390" s="2" t="s">
        <v>15453</v>
      </c>
      <c r="G390" s="2" t="s">
        <v>11</v>
      </c>
      <c r="H390" s="5">
        <v>0.95833333333333304</v>
      </c>
      <c r="I390" s="6">
        <v>0.47916666666666702</v>
      </c>
      <c r="J390" s="7">
        <v>1</v>
      </c>
      <c r="K390" s="2" t="s">
        <v>4364</v>
      </c>
      <c r="L390" s="2" t="s">
        <v>18107</v>
      </c>
      <c r="M390" s="17">
        <v>789</v>
      </c>
      <c r="N390" s="2" t="s">
        <v>18504</v>
      </c>
      <c r="O390" s="27" t="s">
        <v>11907</v>
      </c>
      <c r="P390" s="27">
        <v>789</v>
      </c>
      <c r="Q390" s="27" t="s">
        <v>336</v>
      </c>
      <c r="R390" s="27" t="s">
        <v>7151</v>
      </c>
      <c r="S390" s="27" t="s">
        <v>359</v>
      </c>
      <c r="T390" s="27" t="s">
        <v>348</v>
      </c>
      <c r="U390" s="27" t="s">
        <v>1605</v>
      </c>
      <c r="V390" s="27" t="s">
        <v>425</v>
      </c>
      <c r="W390" s="27" t="s">
        <v>349</v>
      </c>
      <c r="X390" s="27" t="s">
        <v>25078</v>
      </c>
      <c r="Y390" s="28" t="s">
        <v>18154</v>
      </c>
      <c r="Z390" s="28">
        <v>1</v>
      </c>
      <c r="AA390" s="28" t="s">
        <v>18154</v>
      </c>
      <c r="AB390" s="28" t="s">
        <v>18154</v>
      </c>
      <c r="AC390" s="28" t="s">
        <v>18154</v>
      </c>
      <c r="AD390" s="28" t="s">
        <v>18154</v>
      </c>
      <c r="AE390" s="28" t="s">
        <v>18154</v>
      </c>
      <c r="AF390" s="28" t="s">
        <v>18154</v>
      </c>
      <c r="AG390" s="28">
        <v>1</v>
      </c>
      <c r="AH390" s="28" t="s">
        <v>18154</v>
      </c>
      <c r="AI390" s="28" t="s">
        <v>18154</v>
      </c>
      <c r="AJ390" s="28" t="s">
        <v>18154</v>
      </c>
      <c r="AK390" s="28" t="s">
        <v>18154</v>
      </c>
      <c r="AL390" s="28" t="s">
        <v>18154</v>
      </c>
      <c r="AM390" s="28" t="s">
        <v>24726</v>
      </c>
      <c r="AN390" s="50" t="s">
        <v>24727</v>
      </c>
      <c r="AO390" s="28" t="s">
        <v>18159</v>
      </c>
      <c r="AP390" s="28" t="s">
        <v>24728</v>
      </c>
      <c r="AQ390" s="28">
        <v>919</v>
      </c>
      <c r="AR390" s="28" t="s">
        <v>11</v>
      </c>
      <c r="AS390" s="50">
        <v>43991</v>
      </c>
      <c r="AT390" s="8">
        <v>2</v>
      </c>
      <c r="AU390" s="8">
        <v>1</v>
      </c>
      <c r="AV390" s="8" t="s">
        <v>19996</v>
      </c>
      <c r="AW390" s="8" t="s">
        <v>18154</v>
      </c>
      <c r="AX390" s="8" t="s">
        <v>18154</v>
      </c>
    </row>
    <row r="391" spans="1:50" x14ac:dyDescent="0.25">
      <c r="A391" s="4">
        <v>43991</v>
      </c>
      <c r="B391" s="2" t="s">
        <v>6</v>
      </c>
      <c r="C391" s="2" t="s">
        <v>18107</v>
      </c>
      <c r="D391" s="25">
        <v>223</v>
      </c>
      <c r="E391" s="2"/>
      <c r="F391" s="2" t="s">
        <v>15453</v>
      </c>
      <c r="G391" s="2" t="s">
        <v>11</v>
      </c>
      <c r="H391" s="5">
        <v>0.95833333333333304</v>
      </c>
      <c r="I391" s="6">
        <v>0.47916666666666702</v>
      </c>
      <c r="J391" s="7">
        <v>1</v>
      </c>
      <c r="K391" s="2" t="s">
        <v>66</v>
      </c>
      <c r="L391" s="2" t="s">
        <v>18107</v>
      </c>
      <c r="M391" s="17">
        <v>789</v>
      </c>
      <c r="N391" s="2" t="s">
        <v>18504</v>
      </c>
      <c r="O391" s="27" t="s">
        <v>11907</v>
      </c>
      <c r="P391" s="27">
        <v>789</v>
      </c>
      <c r="Q391" s="27" t="s">
        <v>336</v>
      </c>
      <c r="R391" s="27" t="s">
        <v>7151</v>
      </c>
      <c r="S391" s="27" t="s">
        <v>359</v>
      </c>
      <c r="T391" s="27" t="s">
        <v>348</v>
      </c>
      <c r="U391" s="27" t="s">
        <v>3022</v>
      </c>
      <c r="V391" s="27" t="s">
        <v>412</v>
      </c>
      <c r="W391" s="27" t="s">
        <v>18066</v>
      </c>
      <c r="X391" s="27" t="s">
        <v>25079</v>
      </c>
      <c r="Y391" s="28" t="s">
        <v>18154</v>
      </c>
      <c r="Z391" s="28">
        <v>1</v>
      </c>
      <c r="AA391" s="28" t="s">
        <v>18154</v>
      </c>
      <c r="AB391" s="28" t="s">
        <v>18154</v>
      </c>
      <c r="AC391" s="28" t="s">
        <v>18154</v>
      </c>
      <c r="AD391" s="28" t="s">
        <v>18154</v>
      </c>
      <c r="AE391" s="28" t="s">
        <v>18154</v>
      </c>
      <c r="AF391" s="28" t="s">
        <v>18154</v>
      </c>
      <c r="AG391" s="28">
        <v>1</v>
      </c>
      <c r="AH391" s="28" t="s">
        <v>18154</v>
      </c>
      <c r="AI391" s="28" t="s">
        <v>18154</v>
      </c>
      <c r="AJ391" s="28" t="s">
        <v>18154</v>
      </c>
      <c r="AK391" s="28" t="s">
        <v>18154</v>
      </c>
      <c r="AL391" s="28" t="s">
        <v>18154</v>
      </c>
      <c r="AM391" s="28" t="s">
        <v>24747</v>
      </c>
      <c r="AN391" s="50" t="s">
        <v>24748</v>
      </c>
      <c r="AO391" s="28" t="s">
        <v>18159</v>
      </c>
      <c r="AP391" s="28" t="s">
        <v>24749</v>
      </c>
      <c r="AQ391" s="28">
        <v>920</v>
      </c>
      <c r="AR391" s="28" t="s">
        <v>11</v>
      </c>
      <c r="AS391" s="50">
        <v>43991</v>
      </c>
      <c r="AT391" s="8">
        <v>2</v>
      </c>
      <c r="AU391" s="8">
        <v>1</v>
      </c>
      <c r="AV391" s="8" t="s">
        <v>19997</v>
      </c>
      <c r="AW391" s="8" t="s">
        <v>18154</v>
      </c>
      <c r="AX391" s="8" t="s">
        <v>18154</v>
      </c>
    </row>
    <row r="392" spans="1:50" x14ac:dyDescent="0.25">
      <c r="A392" s="4">
        <v>43991</v>
      </c>
      <c r="B392" s="2" t="s">
        <v>6</v>
      </c>
      <c r="C392" s="2" t="s">
        <v>18107</v>
      </c>
      <c r="D392" s="25">
        <v>6109</v>
      </c>
      <c r="E392" s="2"/>
      <c r="F392" s="2" t="s">
        <v>15453</v>
      </c>
      <c r="G392" s="2" t="s">
        <v>86</v>
      </c>
      <c r="H392" s="5">
        <v>0.95833333333333304</v>
      </c>
      <c r="I392" s="6">
        <v>0.194444444444444</v>
      </c>
      <c r="J392" s="7">
        <v>1</v>
      </c>
      <c r="K392" s="2" t="s">
        <v>11</v>
      </c>
      <c r="L392" s="2" t="s">
        <v>18107</v>
      </c>
      <c r="M392" s="2" t="s">
        <v>13</v>
      </c>
      <c r="N392" s="2" t="s">
        <v>18114</v>
      </c>
      <c r="O392" s="27" t="s">
        <v>11907</v>
      </c>
      <c r="P392" s="27">
        <v>777</v>
      </c>
      <c r="Q392" s="27" t="s">
        <v>336</v>
      </c>
      <c r="R392" s="27" t="s">
        <v>5358</v>
      </c>
      <c r="S392" s="27" t="s">
        <v>5360</v>
      </c>
      <c r="T392" s="27" t="s">
        <v>349</v>
      </c>
      <c r="U392" s="27" t="s">
        <v>7151</v>
      </c>
      <c r="V392" s="27" t="s">
        <v>359</v>
      </c>
      <c r="W392" s="27" t="s">
        <v>348</v>
      </c>
      <c r="X392" s="27" t="s">
        <v>18537</v>
      </c>
      <c r="Y392" s="28" t="s">
        <v>18154</v>
      </c>
      <c r="Z392" s="28">
        <v>1</v>
      </c>
      <c r="AA392" s="28" t="s">
        <v>18154</v>
      </c>
      <c r="AB392" s="28" t="s">
        <v>18154</v>
      </c>
      <c r="AC392" s="28" t="s">
        <v>18154</v>
      </c>
      <c r="AD392" s="28" t="s">
        <v>18154</v>
      </c>
      <c r="AE392" s="28" t="s">
        <v>18154</v>
      </c>
      <c r="AF392" s="28" t="s">
        <v>18154</v>
      </c>
      <c r="AG392" s="28" t="s">
        <v>18154</v>
      </c>
      <c r="AH392" s="28" t="s">
        <v>18154</v>
      </c>
      <c r="AI392" s="28" t="s">
        <v>18154</v>
      </c>
      <c r="AJ392" s="28" t="s">
        <v>18154</v>
      </c>
      <c r="AK392" s="28" t="s">
        <v>18154</v>
      </c>
      <c r="AL392" s="28" t="s">
        <v>18154</v>
      </c>
      <c r="AM392" s="28" t="s">
        <v>24759</v>
      </c>
      <c r="AN392" s="50" t="s">
        <v>24760</v>
      </c>
      <c r="AO392" s="28" t="s">
        <v>18154</v>
      </c>
      <c r="AP392" s="28" t="s">
        <v>22690</v>
      </c>
      <c r="AQ392" s="28">
        <v>604</v>
      </c>
      <c r="AR392" s="28" t="s">
        <v>11</v>
      </c>
      <c r="AS392" s="50">
        <v>43991</v>
      </c>
      <c r="AT392" s="8">
        <v>4</v>
      </c>
      <c r="AU392" s="8">
        <v>4</v>
      </c>
      <c r="AV392" s="8" t="s">
        <v>25080</v>
      </c>
      <c r="AW392" s="8" t="s">
        <v>21151</v>
      </c>
      <c r="AX392" s="8" t="s">
        <v>18537</v>
      </c>
    </row>
    <row r="393" spans="1:50" x14ac:dyDescent="0.25">
      <c r="A393" s="4">
        <v>43991</v>
      </c>
      <c r="B393" s="2" t="s">
        <v>6</v>
      </c>
      <c r="C393" s="2" t="s">
        <v>18107</v>
      </c>
      <c r="D393" s="25">
        <v>6391</v>
      </c>
      <c r="E393" s="2"/>
      <c r="F393" s="2" t="s">
        <v>15453</v>
      </c>
      <c r="G393" s="2" t="s">
        <v>163</v>
      </c>
      <c r="H393" s="5">
        <v>0.96180555555555602</v>
      </c>
      <c r="I393" s="6">
        <v>4.5138888888888902E-2</v>
      </c>
      <c r="J393" s="7">
        <v>1</v>
      </c>
      <c r="K393" s="2" t="s">
        <v>100</v>
      </c>
      <c r="L393" s="2" t="s">
        <v>18106</v>
      </c>
      <c r="M393" s="2" t="s">
        <v>132</v>
      </c>
      <c r="N393" s="2" t="s">
        <v>18111</v>
      </c>
      <c r="O393" s="27" t="s">
        <v>335</v>
      </c>
      <c r="P393" s="27">
        <v>310</v>
      </c>
      <c r="Q393" s="27" t="s">
        <v>336</v>
      </c>
      <c r="R393" s="27" t="s">
        <v>7151</v>
      </c>
      <c r="S393" s="27" t="s">
        <v>359</v>
      </c>
      <c r="T393" s="27" t="s">
        <v>348</v>
      </c>
      <c r="U393" s="27" t="s">
        <v>6853</v>
      </c>
      <c r="V393" s="27" t="s">
        <v>3100</v>
      </c>
      <c r="W393" s="27" t="s">
        <v>18067</v>
      </c>
      <c r="X393" s="27" t="s">
        <v>18225</v>
      </c>
      <c r="Y393" s="28" t="s">
        <v>18154</v>
      </c>
      <c r="Z393" s="28">
        <v>1</v>
      </c>
      <c r="AA393" s="28" t="s">
        <v>18154</v>
      </c>
      <c r="AB393" s="28" t="s">
        <v>18154</v>
      </c>
      <c r="AC393" s="28" t="s">
        <v>18154</v>
      </c>
      <c r="AD393" s="28" t="s">
        <v>18154</v>
      </c>
      <c r="AE393" s="28" t="s">
        <v>18154</v>
      </c>
      <c r="AF393" s="28" t="s">
        <v>18154</v>
      </c>
      <c r="AG393" s="28">
        <v>1</v>
      </c>
      <c r="AH393" s="28" t="s">
        <v>18154</v>
      </c>
      <c r="AI393" s="28" t="s">
        <v>18154</v>
      </c>
      <c r="AJ393" s="28" t="s">
        <v>18154</v>
      </c>
      <c r="AK393" s="28" t="s">
        <v>18154</v>
      </c>
      <c r="AL393" s="28" t="s">
        <v>18154</v>
      </c>
      <c r="AM393" s="28" t="s">
        <v>24775</v>
      </c>
      <c r="AN393" s="50" t="s">
        <v>24776</v>
      </c>
      <c r="AO393" s="28" t="s">
        <v>18159</v>
      </c>
      <c r="AP393" s="28" t="s">
        <v>24777</v>
      </c>
      <c r="AQ393" s="28">
        <v>922</v>
      </c>
      <c r="AR393" s="28" t="s">
        <v>163</v>
      </c>
      <c r="AS393" s="50">
        <v>43991</v>
      </c>
      <c r="AT393" s="8">
        <v>3</v>
      </c>
      <c r="AU393" s="8">
        <v>1</v>
      </c>
      <c r="AV393" s="8" t="s">
        <v>18470</v>
      </c>
      <c r="AW393" s="8" t="s">
        <v>18154</v>
      </c>
      <c r="AX393" s="8" t="s">
        <v>18154</v>
      </c>
    </row>
    <row r="394" spans="1:50" x14ac:dyDescent="0.25">
      <c r="A394" s="4">
        <v>43991</v>
      </c>
      <c r="B394" s="2" t="s">
        <v>6</v>
      </c>
      <c r="C394" s="2" t="s">
        <v>18107</v>
      </c>
      <c r="D394" s="25">
        <v>6107</v>
      </c>
      <c r="E394" s="2"/>
      <c r="F394" s="2" t="s">
        <v>15453</v>
      </c>
      <c r="G394" s="2" t="s">
        <v>86</v>
      </c>
      <c r="H394" s="5">
        <v>0.97222222222222199</v>
      </c>
      <c r="I394" s="6">
        <v>0.20486111111111099</v>
      </c>
      <c r="J394" s="7">
        <v>1</v>
      </c>
      <c r="K394" s="2" t="s">
        <v>11</v>
      </c>
      <c r="L394" s="2" t="s">
        <v>18107</v>
      </c>
      <c r="M394" s="2" t="s">
        <v>13</v>
      </c>
      <c r="N394" s="2" t="s">
        <v>18114</v>
      </c>
      <c r="O394" s="27" t="s">
        <v>11907</v>
      </c>
      <c r="P394" s="27">
        <v>777</v>
      </c>
      <c r="Q394" s="27" t="s">
        <v>336</v>
      </c>
      <c r="R394" s="27" t="s">
        <v>5358</v>
      </c>
      <c r="S394" s="27" t="s">
        <v>5360</v>
      </c>
      <c r="T394" s="27" t="s">
        <v>349</v>
      </c>
      <c r="U394" s="27" t="s">
        <v>7151</v>
      </c>
      <c r="V394" s="27" t="s">
        <v>359</v>
      </c>
      <c r="W394" s="27" t="s">
        <v>348</v>
      </c>
      <c r="X394" s="27" t="s">
        <v>18584</v>
      </c>
      <c r="Y394" s="28" t="s">
        <v>18154</v>
      </c>
      <c r="Z394" s="28">
        <v>1</v>
      </c>
      <c r="AA394" s="28" t="s">
        <v>18154</v>
      </c>
      <c r="AB394" s="28" t="s">
        <v>18154</v>
      </c>
      <c r="AC394" s="28" t="s">
        <v>18154</v>
      </c>
      <c r="AD394" s="28" t="s">
        <v>18154</v>
      </c>
      <c r="AE394" s="28" t="s">
        <v>18154</v>
      </c>
      <c r="AF394" s="28" t="s">
        <v>18154</v>
      </c>
      <c r="AG394" s="28" t="s">
        <v>18154</v>
      </c>
      <c r="AH394" s="28" t="s">
        <v>18154</v>
      </c>
      <c r="AI394" s="28" t="s">
        <v>18154</v>
      </c>
      <c r="AJ394" s="28" t="s">
        <v>18154</v>
      </c>
      <c r="AK394" s="28" t="s">
        <v>18154</v>
      </c>
      <c r="AL394" s="28" t="s">
        <v>18154</v>
      </c>
      <c r="AM394" s="28" t="s">
        <v>24822</v>
      </c>
      <c r="AN394" s="50" t="s">
        <v>24823</v>
      </c>
      <c r="AO394" s="28" t="s">
        <v>18154</v>
      </c>
      <c r="AP394" s="28" t="s">
        <v>22903</v>
      </c>
      <c r="AQ394" s="28">
        <v>606</v>
      </c>
      <c r="AR394" s="28" t="s">
        <v>11</v>
      </c>
      <c r="AS394" s="50">
        <v>43991</v>
      </c>
      <c r="AT394" s="8">
        <v>4</v>
      </c>
      <c r="AU394" s="8">
        <v>4</v>
      </c>
      <c r="AV394" s="8" t="s">
        <v>25081</v>
      </c>
      <c r="AW394" s="8" t="s">
        <v>21159</v>
      </c>
      <c r="AX394" s="8" t="s">
        <v>18584</v>
      </c>
    </row>
    <row r="395" spans="1:50" x14ac:dyDescent="0.25">
      <c r="A395" s="4">
        <v>43991</v>
      </c>
      <c r="B395" s="2" t="s">
        <v>6</v>
      </c>
      <c r="C395" s="2" t="s">
        <v>18107</v>
      </c>
      <c r="D395" s="25">
        <v>6348</v>
      </c>
      <c r="E395" s="2"/>
      <c r="F395" s="2" t="s">
        <v>15453</v>
      </c>
      <c r="G395" s="2" t="s">
        <v>163</v>
      </c>
      <c r="H395" s="5">
        <v>0.97569444444444398</v>
      </c>
      <c r="I395" s="6">
        <v>5.9027777777777797E-2</v>
      </c>
      <c r="J395" s="7">
        <v>1</v>
      </c>
      <c r="K395" s="2" t="s">
        <v>167</v>
      </c>
      <c r="L395" s="2" t="s">
        <v>18107</v>
      </c>
      <c r="M395" s="2" t="s">
        <v>304</v>
      </c>
      <c r="N395" s="2" t="s">
        <v>18111</v>
      </c>
      <c r="O395" s="27" t="s">
        <v>335</v>
      </c>
      <c r="P395" s="27">
        <v>330</v>
      </c>
      <c r="Q395" s="27" t="s">
        <v>336</v>
      </c>
      <c r="R395" s="27" t="s">
        <v>7151</v>
      </c>
      <c r="S395" s="27" t="s">
        <v>359</v>
      </c>
      <c r="T395" s="27" t="s">
        <v>348</v>
      </c>
      <c r="U395" s="27" t="s">
        <v>13668</v>
      </c>
      <c r="V395" s="27" t="s">
        <v>1868</v>
      </c>
      <c r="W395" s="27" t="s">
        <v>18067</v>
      </c>
      <c r="X395" s="27" t="s">
        <v>18178</v>
      </c>
      <c r="Y395" s="28" t="s">
        <v>18154</v>
      </c>
      <c r="Z395" s="28">
        <v>1</v>
      </c>
      <c r="AA395" s="28" t="s">
        <v>18154</v>
      </c>
      <c r="AB395" s="28" t="s">
        <v>18154</v>
      </c>
      <c r="AC395" s="28" t="s">
        <v>18154</v>
      </c>
      <c r="AD395" s="28" t="s">
        <v>18154</v>
      </c>
      <c r="AE395" s="28" t="s">
        <v>18154</v>
      </c>
      <c r="AF395" s="28" t="s">
        <v>18154</v>
      </c>
      <c r="AG395" s="28">
        <v>1</v>
      </c>
      <c r="AH395" s="28" t="s">
        <v>18154</v>
      </c>
      <c r="AI395" s="28" t="s">
        <v>18154</v>
      </c>
      <c r="AJ395" s="28" t="s">
        <v>18154</v>
      </c>
      <c r="AK395" s="28" t="s">
        <v>18154</v>
      </c>
      <c r="AL395" s="28" t="s">
        <v>18154</v>
      </c>
      <c r="AM395" s="28" t="s">
        <v>24833</v>
      </c>
      <c r="AN395" s="50" t="s">
        <v>24834</v>
      </c>
      <c r="AO395" s="28" t="s">
        <v>18159</v>
      </c>
      <c r="AP395" s="28" t="s">
        <v>24835</v>
      </c>
      <c r="AQ395" s="28">
        <v>924</v>
      </c>
      <c r="AR395" s="28" t="s">
        <v>163</v>
      </c>
      <c r="AS395" s="50">
        <v>43991</v>
      </c>
      <c r="AT395" s="8">
        <v>2</v>
      </c>
      <c r="AU395" s="8">
        <v>1</v>
      </c>
      <c r="AV395" s="8" t="s">
        <v>25082</v>
      </c>
      <c r="AW395" s="8" t="s">
        <v>18154</v>
      </c>
      <c r="AX395" s="8" t="s">
        <v>18154</v>
      </c>
    </row>
    <row r="396" spans="1:50" x14ac:dyDescent="0.25">
      <c r="A396" s="4">
        <v>43991</v>
      </c>
      <c r="B396" s="2" t="s">
        <v>6</v>
      </c>
      <c r="C396" s="2" t="s">
        <v>18107</v>
      </c>
      <c r="D396" s="25">
        <v>6069</v>
      </c>
      <c r="E396" s="2"/>
      <c r="F396" s="2" t="s">
        <v>15453</v>
      </c>
      <c r="G396" s="2" t="s">
        <v>11</v>
      </c>
      <c r="H396" s="5">
        <v>0.98263888888888895</v>
      </c>
      <c r="I396" s="6">
        <v>0.55208333333333304</v>
      </c>
      <c r="J396" s="7">
        <v>1</v>
      </c>
      <c r="K396" s="2" t="s">
        <v>17</v>
      </c>
      <c r="L396" s="2" t="s">
        <v>18107</v>
      </c>
      <c r="M396" s="17">
        <v>789</v>
      </c>
      <c r="N396" s="2" t="s">
        <v>18114</v>
      </c>
      <c r="O396" s="27" t="s">
        <v>11907</v>
      </c>
      <c r="P396" s="27">
        <v>789</v>
      </c>
      <c r="Q396" s="27" t="s">
        <v>336</v>
      </c>
      <c r="R396" s="27" t="s">
        <v>7151</v>
      </c>
      <c r="S396" s="27" t="s">
        <v>359</v>
      </c>
      <c r="T396" s="27" t="s">
        <v>348</v>
      </c>
      <c r="U396" s="27" t="s">
        <v>2990</v>
      </c>
      <c r="V396" s="27" t="s">
        <v>18092</v>
      </c>
      <c r="W396" s="27" t="s">
        <v>18066</v>
      </c>
      <c r="X396" s="27" t="s">
        <v>19853</v>
      </c>
      <c r="Y396" s="28" t="s">
        <v>18154</v>
      </c>
      <c r="Z396" s="28">
        <v>1</v>
      </c>
      <c r="AA396" s="28" t="s">
        <v>18154</v>
      </c>
      <c r="AB396" s="28" t="s">
        <v>18154</v>
      </c>
      <c r="AC396" s="28" t="s">
        <v>18154</v>
      </c>
      <c r="AD396" s="28" t="s">
        <v>18154</v>
      </c>
      <c r="AE396" s="28" t="s">
        <v>18154</v>
      </c>
      <c r="AF396" s="28" t="s">
        <v>18154</v>
      </c>
      <c r="AG396" s="28">
        <v>1</v>
      </c>
      <c r="AH396" s="28" t="s">
        <v>18154</v>
      </c>
      <c r="AI396" s="28" t="s">
        <v>18154</v>
      </c>
      <c r="AJ396" s="28" t="s">
        <v>18154</v>
      </c>
      <c r="AK396" s="28" t="s">
        <v>18154</v>
      </c>
      <c r="AL396" s="28" t="s">
        <v>18154</v>
      </c>
      <c r="AM396" s="28" t="s">
        <v>24862</v>
      </c>
      <c r="AN396" s="50" t="s">
        <v>24863</v>
      </c>
      <c r="AO396" s="28" t="s">
        <v>18159</v>
      </c>
      <c r="AP396" s="28" t="s">
        <v>24864</v>
      </c>
      <c r="AQ396" s="28">
        <v>925</v>
      </c>
      <c r="AR396" s="28" t="s">
        <v>11</v>
      </c>
      <c r="AS396" s="50">
        <v>43991</v>
      </c>
      <c r="AT396" s="8">
        <v>2</v>
      </c>
      <c r="AU396" s="8">
        <v>1</v>
      </c>
      <c r="AV396" s="8" t="s">
        <v>25083</v>
      </c>
      <c r="AW396" s="8" t="s">
        <v>18154</v>
      </c>
      <c r="AX396" s="8" t="s">
        <v>18154</v>
      </c>
    </row>
    <row r="397" spans="1:50" x14ac:dyDescent="0.25">
      <c r="A397" s="4">
        <v>43991</v>
      </c>
      <c r="B397" s="2" t="s">
        <v>6</v>
      </c>
      <c r="C397" s="2" t="s">
        <v>18107</v>
      </c>
      <c r="D397" s="25">
        <v>6447</v>
      </c>
      <c r="E397" s="2"/>
      <c r="F397" s="2" t="s">
        <v>15453</v>
      </c>
      <c r="G397" s="2" t="s">
        <v>81</v>
      </c>
      <c r="H397" s="5">
        <v>0.98263888888888895</v>
      </c>
      <c r="I397" s="6">
        <v>8.6805555555555594E-2</v>
      </c>
      <c r="J397" s="7">
        <v>1</v>
      </c>
      <c r="K397" s="2" t="s">
        <v>163</v>
      </c>
      <c r="L397" s="2" t="s">
        <v>18106</v>
      </c>
      <c r="M397" s="2" t="s">
        <v>307</v>
      </c>
      <c r="N397" s="2" t="s">
        <v>18111</v>
      </c>
      <c r="O397" s="27" t="s">
        <v>335</v>
      </c>
      <c r="P397" s="27">
        <v>310</v>
      </c>
      <c r="Q397" s="27" t="s">
        <v>336</v>
      </c>
      <c r="R397" s="27" t="s">
        <v>4560</v>
      </c>
      <c r="S397" s="27" t="s">
        <v>1978</v>
      </c>
      <c r="T397" s="27" t="s">
        <v>10370</v>
      </c>
      <c r="U397" s="27" t="s">
        <v>7151</v>
      </c>
      <c r="V397" s="27" t="s">
        <v>359</v>
      </c>
      <c r="W397" s="27" t="s">
        <v>348</v>
      </c>
      <c r="X397" s="27" t="s">
        <v>18220</v>
      </c>
      <c r="Y397" s="28" t="s">
        <v>18154</v>
      </c>
      <c r="Z397" s="28">
        <v>1</v>
      </c>
      <c r="AA397" s="28" t="s">
        <v>18154</v>
      </c>
      <c r="AB397" s="28" t="s">
        <v>18154</v>
      </c>
      <c r="AC397" s="28" t="s">
        <v>18154</v>
      </c>
      <c r="AD397" s="28" t="s">
        <v>18154</v>
      </c>
      <c r="AE397" s="28" t="s">
        <v>18154</v>
      </c>
      <c r="AF397" s="28" t="s">
        <v>18154</v>
      </c>
      <c r="AG397" s="28" t="s">
        <v>18154</v>
      </c>
      <c r="AH397" s="28" t="s">
        <v>18154</v>
      </c>
      <c r="AI397" s="28" t="s">
        <v>18154</v>
      </c>
      <c r="AJ397" s="28" t="s">
        <v>18154</v>
      </c>
      <c r="AK397" s="28" t="s">
        <v>18154</v>
      </c>
      <c r="AL397" s="28" t="s">
        <v>18154</v>
      </c>
      <c r="AM397" s="28" t="s">
        <v>24886</v>
      </c>
      <c r="AN397" s="50" t="s">
        <v>24887</v>
      </c>
      <c r="AO397" s="28" t="s">
        <v>18154</v>
      </c>
      <c r="AP397" s="28" t="s">
        <v>24888</v>
      </c>
      <c r="AQ397" s="28">
        <v>880</v>
      </c>
      <c r="AR397" s="28" t="s">
        <v>163</v>
      </c>
      <c r="AS397" s="50">
        <v>43991</v>
      </c>
      <c r="AT397" s="8">
        <v>2</v>
      </c>
      <c r="AU397" s="8">
        <v>2</v>
      </c>
      <c r="AV397" s="8" t="s">
        <v>18339</v>
      </c>
      <c r="AW397" s="8" t="s">
        <v>18340</v>
      </c>
      <c r="AX397" s="8" t="s">
        <v>18220</v>
      </c>
    </row>
    <row r="398" spans="1:50" x14ac:dyDescent="0.25">
      <c r="A398" s="4">
        <v>43992</v>
      </c>
      <c r="B398" s="2" t="s">
        <v>6</v>
      </c>
      <c r="C398" s="2" t="s">
        <v>18107</v>
      </c>
      <c r="D398" s="25">
        <v>4910</v>
      </c>
      <c r="E398" s="2"/>
      <c r="F398" s="2" t="s">
        <v>16353</v>
      </c>
      <c r="G398" s="2" t="s">
        <v>11</v>
      </c>
      <c r="H398" s="5">
        <v>6.9444444444444397E-3</v>
      </c>
      <c r="I398" s="6">
        <v>0.19791666666666699</v>
      </c>
      <c r="J398" s="7" t="s">
        <v>18108</v>
      </c>
      <c r="K398" s="2" t="s">
        <v>86</v>
      </c>
      <c r="L398" s="2" t="s">
        <v>18107</v>
      </c>
      <c r="M398" s="2" t="s">
        <v>13</v>
      </c>
      <c r="N398" s="2" t="s">
        <v>18119</v>
      </c>
      <c r="O398" s="27" t="s">
        <v>11907</v>
      </c>
      <c r="P398" s="27">
        <v>777</v>
      </c>
      <c r="Q398" s="27" t="s">
        <v>336</v>
      </c>
      <c r="R398" s="27" t="s">
        <v>7151</v>
      </c>
      <c r="S398" s="27" t="s">
        <v>359</v>
      </c>
      <c r="T398" s="27" t="s">
        <v>348</v>
      </c>
      <c r="U398" s="27" t="s">
        <v>5358</v>
      </c>
      <c r="V398" s="27" t="s">
        <v>5360</v>
      </c>
      <c r="W398" s="27" t="s">
        <v>349</v>
      </c>
      <c r="X398" s="27" t="s">
        <v>18228</v>
      </c>
      <c r="Y398" s="28" t="s">
        <v>18154</v>
      </c>
      <c r="Z398" s="28" t="s">
        <v>18154</v>
      </c>
      <c r="AA398" s="28">
        <v>1</v>
      </c>
      <c r="AB398" s="28" t="s">
        <v>18154</v>
      </c>
      <c r="AC398" s="28" t="s">
        <v>18154</v>
      </c>
      <c r="AD398" s="28" t="s">
        <v>18154</v>
      </c>
      <c r="AE398" s="28" t="s">
        <v>18154</v>
      </c>
      <c r="AF398" s="28" t="s">
        <v>18154</v>
      </c>
      <c r="AG398" s="28" t="s">
        <v>18154</v>
      </c>
      <c r="AH398" s="28">
        <v>1</v>
      </c>
      <c r="AI398" s="28" t="s">
        <v>18154</v>
      </c>
      <c r="AJ398" s="28" t="s">
        <v>18154</v>
      </c>
      <c r="AK398" s="28" t="s">
        <v>18154</v>
      </c>
      <c r="AL398" s="28" t="s">
        <v>18154</v>
      </c>
      <c r="AM398" s="28" t="s">
        <v>18534</v>
      </c>
      <c r="AN398" s="50" t="s">
        <v>18535</v>
      </c>
      <c r="AO398" s="28" t="s">
        <v>18159</v>
      </c>
      <c r="AP398" s="28" t="s">
        <v>18536</v>
      </c>
      <c r="AQ398" s="28">
        <v>928</v>
      </c>
      <c r="AR398" s="28" t="s">
        <v>11</v>
      </c>
      <c r="AS398" s="50">
        <v>43992</v>
      </c>
      <c r="AT398" s="8">
        <v>2</v>
      </c>
      <c r="AU398" s="8">
        <v>1</v>
      </c>
      <c r="AV398" s="8" t="s">
        <v>20014</v>
      </c>
      <c r="AW398" s="8" t="s">
        <v>18154</v>
      </c>
      <c r="AX398" s="8" t="s">
        <v>18154</v>
      </c>
    </row>
    <row r="399" spans="1:50" x14ac:dyDescent="0.25">
      <c r="A399" s="4">
        <v>43992</v>
      </c>
      <c r="B399" s="2" t="s">
        <v>6</v>
      </c>
      <c r="C399" s="2" t="s">
        <v>18107</v>
      </c>
      <c r="D399" s="25">
        <v>6108</v>
      </c>
      <c r="E399" s="2"/>
      <c r="F399" s="2" t="s">
        <v>16353</v>
      </c>
      <c r="G399" s="2" t="s">
        <v>11</v>
      </c>
      <c r="H399" s="5">
        <v>6.9444444444444397E-3</v>
      </c>
      <c r="I399" s="6">
        <v>0.211805555555556</v>
      </c>
      <c r="J399" s="7" t="s">
        <v>18108</v>
      </c>
      <c r="K399" s="2" t="s">
        <v>86</v>
      </c>
      <c r="L399" s="2" t="s">
        <v>18107</v>
      </c>
      <c r="M399" s="2" t="s">
        <v>18505</v>
      </c>
      <c r="N399" s="2" t="s">
        <v>18114</v>
      </c>
      <c r="O399" s="27" t="e">
        <v>#N/A</v>
      </c>
      <c r="P399" s="27" t="s">
        <v>18154</v>
      </c>
      <c r="Q399" s="27" t="e">
        <v>#N/A</v>
      </c>
      <c r="R399" s="27" t="s">
        <v>7151</v>
      </c>
      <c r="S399" s="27" t="s">
        <v>359</v>
      </c>
      <c r="T399" s="27" t="s">
        <v>348</v>
      </c>
      <c r="U399" s="27" t="s">
        <v>5358</v>
      </c>
      <c r="V399" s="27" t="s">
        <v>5360</v>
      </c>
      <c r="W399" s="27" t="s">
        <v>349</v>
      </c>
      <c r="X399" s="27" t="s">
        <v>18537</v>
      </c>
      <c r="Y399" s="28" t="s">
        <v>18154</v>
      </c>
      <c r="Z399" s="28" t="s">
        <v>18154</v>
      </c>
      <c r="AA399" s="28">
        <v>1</v>
      </c>
      <c r="AB399" s="28" t="s">
        <v>18154</v>
      </c>
      <c r="AC399" s="28" t="s">
        <v>18154</v>
      </c>
      <c r="AD399" s="28" t="s">
        <v>18154</v>
      </c>
      <c r="AE399" s="28" t="s">
        <v>18154</v>
      </c>
      <c r="AF399" s="28" t="s">
        <v>18154</v>
      </c>
      <c r="AG399" s="28" t="s">
        <v>18154</v>
      </c>
      <c r="AH399" s="28">
        <v>1</v>
      </c>
      <c r="AI399" s="28" t="s">
        <v>18154</v>
      </c>
      <c r="AJ399" s="28" t="s">
        <v>18154</v>
      </c>
      <c r="AK399" s="28" t="s">
        <v>18154</v>
      </c>
      <c r="AL399" s="28" t="s">
        <v>18154</v>
      </c>
      <c r="AM399" s="28" t="s">
        <v>18544</v>
      </c>
      <c r="AN399" s="50" t="s">
        <v>18545</v>
      </c>
      <c r="AO399" s="28" t="s">
        <v>18159</v>
      </c>
      <c r="AP399" s="28" t="s">
        <v>18546</v>
      </c>
      <c r="AQ399" s="28">
        <v>929</v>
      </c>
      <c r="AR399" s="28" t="s">
        <v>11</v>
      </c>
      <c r="AS399" s="50">
        <v>43992</v>
      </c>
      <c r="AT399" s="8">
        <v>4</v>
      </c>
      <c r="AU399" s="8">
        <v>1</v>
      </c>
      <c r="AV399" s="8" t="s">
        <v>20018</v>
      </c>
      <c r="AW399" s="8" t="s">
        <v>18154</v>
      </c>
      <c r="AX399" s="8" t="s">
        <v>18154</v>
      </c>
    </row>
    <row r="400" spans="1:50" x14ac:dyDescent="0.25">
      <c r="A400" s="4">
        <v>43992</v>
      </c>
      <c r="B400" s="2" t="s">
        <v>6</v>
      </c>
      <c r="C400" s="2" t="s">
        <v>18107</v>
      </c>
      <c r="D400" s="25">
        <v>6403</v>
      </c>
      <c r="E400" s="2"/>
      <c r="F400" s="2" t="s">
        <v>16353</v>
      </c>
      <c r="G400" s="2" t="s">
        <v>163</v>
      </c>
      <c r="H400" s="5">
        <v>6.9444444444444397E-3</v>
      </c>
      <c r="I400" s="6">
        <v>0.131944444444444</v>
      </c>
      <c r="J400" s="7" t="s">
        <v>18108</v>
      </c>
      <c r="K400" s="2" t="s">
        <v>199</v>
      </c>
      <c r="L400" s="2" t="s">
        <v>18107</v>
      </c>
      <c r="M400" s="2" t="s">
        <v>308</v>
      </c>
      <c r="N400" s="2" t="s">
        <v>18111</v>
      </c>
      <c r="O400" s="27" t="s">
        <v>335</v>
      </c>
      <c r="P400" s="27">
        <v>777</v>
      </c>
      <c r="Q400" s="27" t="s">
        <v>336</v>
      </c>
      <c r="R400" s="27" t="s">
        <v>7151</v>
      </c>
      <c r="S400" s="27" t="s">
        <v>359</v>
      </c>
      <c r="T400" s="27" t="s">
        <v>348</v>
      </c>
      <c r="U400" s="27" t="s">
        <v>5320</v>
      </c>
      <c r="V400" s="27" t="s">
        <v>387</v>
      </c>
      <c r="W400" s="27" t="s">
        <v>18068</v>
      </c>
      <c r="X400" s="27" t="s">
        <v>18192</v>
      </c>
      <c r="Y400" s="28" t="s">
        <v>18154</v>
      </c>
      <c r="Z400" s="28" t="s">
        <v>18154</v>
      </c>
      <c r="AA400" s="28">
        <v>1</v>
      </c>
      <c r="AB400" s="28" t="s">
        <v>18154</v>
      </c>
      <c r="AC400" s="28" t="s">
        <v>18154</v>
      </c>
      <c r="AD400" s="28" t="s">
        <v>18154</v>
      </c>
      <c r="AE400" s="28" t="s">
        <v>18154</v>
      </c>
      <c r="AF400" s="28" t="s">
        <v>18154</v>
      </c>
      <c r="AG400" s="28" t="s">
        <v>18154</v>
      </c>
      <c r="AH400" s="28">
        <v>1</v>
      </c>
      <c r="AI400" s="28" t="s">
        <v>18154</v>
      </c>
      <c r="AJ400" s="28" t="s">
        <v>18154</v>
      </c>
      <c r="AK400" s="28" t="s">
        <v>18154</v>
      </c>
      <c r="AL400" s="28" t="s">
        <v>18154</v>
      </c>
      <c r="AM400" s="28" t="s">
        <v>18555</v>
      </c>
      <c r="AN400" s="50" t="s">
        <v>18556</v>
      </c>
      <c r="AO400" s="28" t="s">
        <v>18159</v>
      </c>
      <c r="AP400" s="28" t="s">
        <v>18557</v>
      </c>
      <c r="AQ400" s="28">
        <v>930</v>
      </c>
      <c r="AR400" s="28" t="s">
        <v>163</v>
      </c>
      <c r="AS400" s="50">
        <v>43992</v>
      </c>
      <c r="AT400" s="8">
        <v>2</v>
      </c>
      <c r="AU400" s="8">
        <v>1</v>
      </c>
      <c r="AV400" s="8" t="s">
        <v>25084</v>
      </c>
      <c r="AW400" s="8" t="s">
        <v>18154</v>
      </c>
      <c r="AX400" s="8" t="s">
        <v>18154</v>
      </c>
    </row>
    <row r="401" spans="1:50" x14ac:dyDescent="0.25">
      <c r="A401" s="4">
        <v>43992</v>
      </c>
      <c r="B401" s="2" t="s">
        <v>6</v>
      </c>
      <c r="C401" s="2" t="s">
        <v>18107</v>
      </c>
      <c r="D401" s="25">
        <v>6106</v>
      </c>
      <c r="E401" s="2"/>
      <c r="F401" s="2" t="s">
        <v>16353</v>
      </c>
      <c r="G401" s="2" t="s">
        <v>11</v>
      </c>
      <c r="H401" s="5">
        <v>1.38888888888889E-2</v>
      </c>
      <c r="I401" s="6">
        <v>0.225694444444444</v>
      </c>
      <c r="J401" s="7" t="s">
        <v>18108</v>
      </c>
      <c r="K401" s="2" t="s">
        <v>86</v>
      </c>
      <c r="L401" s="2" t="s">
        <v>18107</v>
      </c>
      <c r="M401" s="2" t="s">
        <v>18505</v>
      </c>
      <c r="N401" s="2" t="s">
        <v>18114</v>
      </c>
      <c r="O401" s="27" t="e">
        <v>#N/A</v>
      </c>
      <c r="P401" s="27" t="s">
        <v>18154</v>
      </c>
      <c r="Q401" s="27" t="e">
        <v>#N/A</v>
      </c>
      <c r="R401" s="27" t="s">
        <v>7151</v>
      </c>
      <c r="S401" s="27" t="s">
        <v>359</v>
      </c>
      <c r="T401" s="27" t="s">
        <v>348</v>
      </c>
      <c r="U401" s="27" t="s">
        <v>5358</v>
      </c>
      <c r="V401" s="27" t="s">
        <v>5360</v>
      </c>
      <c r="W401" s="27" t="s">
        <v>349</v>
      </c>
      <c r="X401" s="27" t="s">
        <v>18584</v>
      </c>
      <c r="Y401" s="28" t="s">
        <v>18154</v>
      </c>
      <c r="Z401" s="28" t="s">
        <v>18154</v>
      </c>
      <c r="AA401" s="28">
        <v>1</v>
      </c>
      <c r="AB401" s="28" t="s">
        <v>18154</v>
      </c>
      <c r="AC401" s="28" t="s">
        <v>18154</v>
      </c>
      <c r="AD401" s="28" t="s">
        <v>18154</v>
      </c>
      <c r="AE401" s="28" t="s">
        <v>18154</v>
      </c>
      <c r="AF401" s="28" t="s">
        <v>18154</v>
      </c>
      <c r="AG401" s="28" t="s">
        <v>18154</v>
      </c>
      <c r="AH401" s="28">
        <v>1</v>
      </c>
      <c r="AI401" s="28" t="s">
        <v>18154</v>
      </c>
      <c r="AJ401" s="28" t="s">
        <v>18154</v>
      </c>
      <c r="AK401" s="28" t="s">
        <v>18154</v>
      </c>
      <c r="AL401" s="28" t="s">
        <v>18154</v>
      </c>
      <c r="AM401" s="28" t="s">
        <v>18592</v>
      </c>
      <c r="AN401" s="50" t="s">
        <v>18593</v>
      </c>
      <c r="AO401" s="28" t="s">
        <v>18159</v>
      </c>
      <c r="AP401" s="28" t="s">
        <v>18594</v>
      </c>
      <c r="AQ401" s="28">
        <v>932</v>
      </c>
      <c r="AR401" s="28" t="s">
        <v>11</v>
      </c>
      <c r="AS401" s="50">
        <v>43992</v>
      </c>
      <c r="AT401" s="8">
        <v>4</v>
      </c>
      <c r="AU401" s="8">
        <v>1</v>
      </c>
      <c r="AV401" s="8" t="s">
        <v>18346</v>
      </c>
      <c r="AW401" s="8" t="s">
        <v>18154</v>
      </c>
      <c r="AX401" s="8" t="s">
        <v>18154</v>
      </c>
    </row>
    <row r="402" spans="1:50" x14ac:dyDescent="0.25">
      <c r="A402" s="4">
        <v>43992</v>
      </c>
      <c r="B402" s="2" t="s">
        <v>6</v>
      </c>
      <c r="C402" s="2" t="s">
        <v>18107</v>
      </c>
      <c r="D402" s="25">
        <v>1233</v>
      </c>
      <c r="E402" s="2"/>
      <c r="F402" s="2" t="s">
        <v>16353</v>
      </c>
      <c r="G402" s="2" t="s">
        <v>67</v>
      </c>
      <c r="H402" s="5">
        <v>1.7361111111111101E-2</v>
      </c>
      <c r="I402" s="6">
        <v>0.194444444444444</v>
      </c>
      <c r="J402" s="7" t="s">
        <v>18108</v>
      </c>
      <c r="K402" s="2" t="s">
        <v>95</v>
      </c>
      <c r="L402" s="2" t="s">
        <v>18107</v>
      </c>
      <c r="M402" s="2" t="s">
        <v>18506</v>
      </c>
      <c r="N402" s="2" t="s">
        <v>18504</v>
      </c>
      <c r="O402" s="27" t="e">
        <v>#N/A</v>
      </c>
      <c r="P402" s="27" t="s">
        <v>18154</v>
      </c>
      <c r="Q402" s="27" t="e">
        <v>#N/A</v>
      </c>
      <c r="R402" s="27" t="s">
        <v>1555</v>
      </c>
      <c r="S402" s="27" t="s">
        <v>359</v>
      </c>
      <c r="T402" s="27" t="s">
        <v>348</v>
      </c>
      <c r="U402" s="27" t="s">
        <v>3423</v>
      </c>
      <c r="V402" s="27" t="s">
        <v>419</v>
      </c>
      <c r="W402" s="27" t="s">
        <v>18067</v>
      </c>
      <c r="X402" s="27" t="s">
        <v>18153</v>
      </c>
      <c r="Y402" s="28" t="s">
        <v>18154</v>
      </c>
      <c r="Z402" s="28" t="s">
        <v>18154</v>
      </c>
      <c r="AA402" s="28" t="s">
        <v>18154</v>
      </c>
      <c r="AB402" s="28" t="s">
        <v>18154</v>
      </c>
      <c r="AC402" s="28" t="s">
        <v>18154</v>
      </c>
      <c r="AD402" s="28" t="s">
        <v>18154</v>
      </c>
      <c r="AE402" s="28" t="s">
        <v>18154</v>
      </c>
      <c r="AF402" s="28" t="s">
        <v>18154</v>
      </c>
      <c r="AG402" s="28" t="s">
        <v>18154</v>
      </c>
      <c r="AH402" s="28" t="s">
        <v>18154</v>
      </c>
      <c r="AI402" s="28" t="s">
        <v>18154</v>
      </c>
      <c r="AJ402" s="28" t="s">
        <v>18154</v>
      </c>
      <c r="AK402" s="28" t="s">
        <v>18154</v>
      </c>
      <c r="AL402" s="28" t="s">
        <v>18154</v>
      </c>
      <c r="AM402" s="28" t="s">
        <v>18600</v>
      </c>
      <c r="AN402" s="50" t="s">
        <v>18601</v>
      </c>
      <c r="AO402" s="28" t="s">
        <v>18154</v>
      </c>
      <c r="AP402" s="28" t="s">
        <v>18602</v>
      </c>
      <c r="AQ402" s="28" t="s">
        <v>18155</v>
      </c>
      <c r="AR402" s="28" t="s">
        <v>18155</v>
      </c>
      <c r="AS402" s="50" t="s">
        <v>18155</v>
      </c>
      <c r="AT402" s="8" t="s">
        <v>18154</v>
      </c>
      <c r="AU402" s="8">
        <v>268</v>
      </c>
      <c r="AV402" s="8" t="s">
        <v>20403</v>
      </c>
      <c r="AW402" s="8" t="s">
        <v>18154</v>
      </c>
      <c r="AX402" s="8" t="s">
        <v>18154</v>
      </c>
    </row>
    <row r="403" spans="1:50" x14ac:dyDescent="0.25">
      <c r="A403" s="4">
        <v>43992</v>
      </c>
      <c r="B403" s="2" t="s">
        <v>6</v>
      </c>
      <c r="C403" s="2" t="s">
        <v>18107</v>
      </c>
      <c r="D403" s="25">
        <v>6476</v>
      </c>
      <c r="E403" s="2"/>
      <c r="F403" s="2" t="s">
        <v>16353</v>
      </c>
      <c r="G403" s="2" t="s">
        <v>164</v>
      </c>
      <c r="H403" s="5">
        <v>1.7361111111111101E-2</v>
      </c>
      <c r="I403" s="6">
        <v>0.14583333333333301</v>
      </c>
      <c r="J403" s="7" t="s">
        <v>18108</v>
      </c>
      <c r="K403" s="2" t="s">
        <v>311</v>
      </c>
      <c r="L403" s="2" t="s">
        <v>18107</v>
      </c>
      <c r="M403" s="2" t="s">
        <v>304</v>
      </c>
      <c r="N403" s="2" t="s">
        <v>18111</v>
      </c>
      <c r="O403" s="27" t="s">
        <v>335</v>
      </c>
      <c r="P403" s="27">
        <v>330</v>
      </c>
      <c r="Q403" s="27" t="s">
        <v>336</v>
      </c>
      <c r="R403" s="27" t="s">
        <v>6970</v>
      </c>
      <c r="S403" s="27" t="s">
        <v>2798</v>
      </c>
      <c r="T403" s="27" t="s">
        <v>10370</v>
      </c>
      <c r="U403" s="27" t="s">
        <v>2412</v>
      </c>
      <c r="V403" s="27" t="s">
        <v>741</v>
      </c>
      <c r="W403" s="27" t="s">
        <v>10370</v>
      </c>
      <c r="X403" s="27" t="s">
        <v>18216</v>
      </c>
      <c r="Y403" s="28" t="s">
        <v>18154</v>
      </c>
      <c r="Z403" s="28" t="s">
        <v>18154</v>
      </c>
      <c r="AA403" s="28">
        <v>1</v>
      </c>
      <c r="AB403" s="28" t="s">
        <v>18154</v>
      </c>
      <c r="AC403" s="28" t="s">
        <v>18154</v>
      </c>
      <c r="AD403" s="28" t="s">
        <v>18154</v>
      </c>
      <c r="AE403" s="28" t="s">
        <v>18154</v>
      </c>
      <c r="AF403" s="28" t="s">
        <v>18154</v>
      </c>
      <c r="AG403" s="28">
        <v>1</v>
      </c>
      <c r="AH403" s="28" t="s">
        <v>18154</v>
      </c>
      <c r="AI403" s="28" t="s">
        <v>18154</v>
      </c>
      <c r="AJ403" s="28" t="s">
        <v>18154</v>
      </c>
      <c r="AK403" s="28" t="s">
        <v>18154</v>
      </c>
      <c r="AL403" s="28" t="s">
        <v>18154</v>
      </c>
      <c r="AM403" s="28" t="s">
        <v>18614</v>
      </c>
      <c r="AN403" s="50" t="s">
        <v>18615</v>
      </c>
      <c r="AO403" s="28" t="s">
        <v>18154</v>
      </c>
      <c r="AP403" s="28" t="s">
        <v>18616</v>
      </c>
      <c r="AQ403" s="28">
        <v>857</v>
      </c>
      <c r="AR403" s="28" t="s">
        <v>163</v>
      </c>
      <c r="AS403" s="50">
        <v>43991</v>
      </c>
      <c r="AT403" s="8">
        <v>3</v>
      </c>
      <c r="AU403" s="8">
        <v>2</v>
      </c>
      <c r="AV403" s="8" t="s">
        <v>18336</v>
      </c>
      <c r="AW403" s="8" t="s">
        <v>18154</v>
      </c>
      <c r="AX403" s="8" t="s">
        <v>18154</v>
      </c>
    </row>
    <row r="404" spans="1:50" x14ac:dyDescent="0.25">
      <c r="A404" s="4">
        <v>43992</v>
      </c>
      <c r="B404" s="2" t="s">
        <v>6</v>
      </c>
      <c r="C404" s="2" t="s">
        <v>18107</v>
      </c>
      <c r="D404" s="25">
        <v>829</v>
      </c>
      <c r="E404" s="2"/>
      <c r="F404" s="2" t="s">
        <v>16353</v>
      </c>
      <c r="G404" s="2" t="s">
        <v>175</v>
      </c>
      <c r="H404" s="5">
        <v>4.1666666666666699E-2</v>
      </c>
      <c r="I404" s="6">
        <v>0.12847222222222199</v>
      </c>
      <c r="J404" s="7" t="s">
        <v>18108</v>
      </c>
      <c r="K404" s="2" t="s">
        <v>11</v>
      </c>
      <c r="L404" s="2" t="s">
        <v>18107</v>
      </c>
      <c r="M404" s="2" t="s">
        <v>45</v>
      </c>
      <c r="N404" s="2" t="s">
        <v>18504</v>
      </c>
      <c r="O404" s="27" t="s">
        <v>11907</v>
      </c>
      <c r="P404" s="27">
        <v>330</v>
      </c>
      <c r="Q404" s="27" t="s">
        <v>336</v>
      </c>
      <c r="R404" s="27" t="s">
        <v>1872</v>
      </c>
      <c r="S404" s="27" t="s">
        <v>1874</v>
      </c>
      <c r="T404" s="27" t="s">
        <v>10370</v>
      </c>
      <c r="U404" s="27" t="s">
        <v>7151</v>
      </c>
      <c r="V404" s="27" t="s">
        <v>359</v>
      </c>
      <c r="W404" s="27" t="s">
        <v>348</v>
      </c>
      <c r="X404" s="27" t="s">
        <v>19178</v>
      </c>
      <c r="Y404" s="28" t="s">
        <v>18154</v>
      </c>
      <c r="Z404" s="28" t="s">
        <v>18154</v>
      </c>
      <c r="AA404" s="28">
        <v>1</v>
      </c>
      <c r="AB404" s="28" t="s">
        <v>18154</v>
      </c>
      <c r="AC404" s="28" t="s">
        <v>18154</v>
      </c>
      <c r="AD404" s="28" t="s">
        <v>18154</v>
      </c>
      <c r="AE404" s="28" t="s">
        <v>18154</v>
      </c>
      <c r="AF404" s="28" t="s">
        <v>18154</v>
      </c>
      <c r="AG404" s="28" t="s">
        <v>18154</v>
      </c>
      <c r="AH404" s="28" t="s">
        <v>18154</v>
      </c>
      <c r="AI404" s="28" t="s">
        <v>18154</v>
      </c>
      <c r="AJ404" s="28" t="s">
        <v>18154</v>
      </c>
      <c r="AK404" s="28" t="s">
        <v>18154</v>
      </c>
      <c r="AL404" s="28" t="s">
        <v>18154</v>
      </c>
      <c r="AM404" s="28" t="s">
        <v>18686</v>
      </c>
      <c r="AN404" s="50" t="s">
        <v>18687</v>
      </c>
      <c r="AO404" s="28" t="s">
        <v>18154</v>
      </c>
      <c r="AP404" s="28" t="s">
        <v>18688</v>
      </c>
      <c r="AQ404" s="28">
        <v>897</v>
      </c>
      <c r="AR404" s="28" t="s">
        <v>11</v>
      </c>
      <c r="AS404" s="50">
        <v>43991</v>
      </c>
      <c r="AT404" s="8">
        <v>2</v>
      </c>
      <c r="AU404" s="8">
        <v>2</v>
      </c>
      <c r="AV404" s="8" t="s">
        <v>25085</v>
      </c>
      <c r="AW404" s="8" t="s">
        <v>25086</v>
      </c>
      <c r="AX404" s="8" t="s">
        <v>19178</v>
      </c>
    </row>
    <row r="405" spans="1:50" x14ac:dyDescent="0.25">
      <c r="A405" s="4">
        <v>43992</v>
      </c>
      <c r="B405" s="2" t="s">
        <v>6</v>
      </c>
      <c r="C405" s="2" t="s">
        <v>18107</v>
      </c>
      <c r="D405" s="25">
        <v>6083</v>
      </c>
      <c r="E405" s="2"/>
      <c r="F405" s="2" t="s">
        <v>16353</v>
      </c>
      <c r="G405" s="2" t="s">
        <v>11</v>
      </c>
      <c r="H405" s="5">
        <v>8.3333333333333301E-2</v>
      </c>
      <c r="I405" s="6">
        <v>0.27083333333333298</v>
      </c>
      <c r="J405" s="7" t="s">
        <v>18108</v>
      </c>
      <c r="K405" s="2" t="s">
        <v>248</v>
      </c>
      <c r="L405" s="2" t="s">
        <v>18107</v>
      </c>
      <c r="M405" s="2" t="s">
        <v>18507</v>
      </c>
      <c r="N405" s="2" t="s">
        <v>18114</v>
      </c>
      <c r="O405" s="27" t="e">
        <v>#N/A</v>
      </c>
      <c r="P405" s="27" t="s">
        <v>18154</v>
      </c>
      <c r="Q405" s="27" t="e">
        <v>#N/A</v>
      </c>
      <c r="R405" s="27" t="s">
        <v>7151</v>
      </c>
      <c r="S405" s="27" t="s">
        <v>359</v>
      </c>
      <c r="T405" s="27" t="s">
        <v>348</v>
      </c>
      <c r="U405" s="27" t="s">
        <v>9523</v>
      </c>
      <c r="V405" s="27" t="s">
        <v>460</v>
      </c>
      <c r="W405" s="27" t="s">
        <v>18068</v>
      </c>
      <c r="X405" s="27" t="s">
        <v>18850</v>
      </c>
      <c r="Y405" s="28" t="s">
        <v>18154</v>
      </c>
      <c r="Z405" s="28" t="s">
        <v>18154</v>
      </c>
      <c r="AA405" s="28">
        <v>1</v>
      </c>
      <c r="AB405" s="28" t="s">
        <v>18154</v>
      </c>
      <c r="AC405" s="28" t="s">
        <v>18154</v>
      </c>
      <c r="AD405" s="28" t="s">
        <v>18154</v>
      </c>
      <c r="AE405" s="28" t="s">
        <v>18154</v>
      </c>
      <c r="AF405" s="28" t="s">
        <v>18154</v>
      </c>
      <c r="AG405" s="28" t="s">
        <v>18154</v>
      </c>
      <c r="AH405" s="28">
        <v>1</v>
      </c>
      <c r="AI405" s="28" t="s">
        <v>18154</v>
      </c>
      <c r="AJ405" s="28" t="s">
        <v>18154</v>
      </c>
      <c r="AK405" s="28" t="s">
        <v>18154</v>
      </c>
      <c r="AL405" s="28" t="s">
        <v>18154</v>
      </c>
      <c r="AM405" s="28" t="s">
        <v>18854</v>
      </c>
      <c r="AN405" s="50" t="s">
        <v>18855</v>
      </c>
      <c r="AO405" s="28" t="s">
        <v>18159</v>
      </c>
      <c r="AP405" s="28" t="s">
        <v>18856</v>
      </c>
      <c r="AQ405" s="28">
        <v>942</v>
      </c>
      <c r="AR405" s="28" t="s">
        <v>11</v>
      </c>
      <c r="AS405" s="50">
        <v>43992</v>
      </c>
      <c r="AT405" s="8">
        <v>2</v>
      </c>
      <c r="AU405" s="8">
        <v>1</v>
      </c>
      <c r="AV405" s="8" t="s">
        <v>25087</v>
      </c>
      <c r="AW405" s="8" t="s">
        <v>18154</v>
      </c>
      <c r="AX405" s="8" t="s">
        <v>18154</v>
      </c>
    </row>
    <row r="406" spans="1:50" x14ac:dyDescent="0.25">
      <c r="A406" s="4">
        <v>43992</v>
      </c>
      <c r="B406" s="2" t="s">
        <v>6</v>
      </c>
      <c r="C406" s="2" t="s">
        <v>18107</v>
      </c>
      <c r="D406" s="25">
        <v>6527</v>
      </c>
      <c r="E406" s="2"/>
      <c r="F406" s="2" t="s">
        <v>16353</v>
      </c>
      <c r="G406" s="2" t="s">
        <v>86</v>
      </c>
      <c r="H406" s="5">
        <v>9.7222222222222196E-2</v>
      </c>
      <c r="I406" s="6">
        <v>0.33333333333333298</v>
      </c>
      <c r="J406" s="7" t="s">
        <v>18108</v>
      </c>
      <c r="K406" s="2" t="s">
        <v>163</v>
      </c>
      <c r="L406" s="2" t="s">
        <v>18107</v>
      </c>
      <c r="M406" s="2" t="s">
        <v>308</v>
      </c>
      <c r="N406" s="2" t="s">
        <v>18111</v>
      </c>
      <c r="O406" s="27" t="s">
        <v>335</v>
      </c>
      <c r="P406" s="27">
        <v>777</v>
      </c>
      <c r="Q406" s="27" t="s">
        <v>336</v>
      </c>
      <c r="R406" s="27" t="s">
        <v>5358</v>
      </c>
      <c r="S406" s="27" t="s">
        <v>5360</v>
      </c>
      <c r="T406" s="27" t="s">
        <v>349</v>
      </c>
      <c r="U406" s="27" t="s">
        <v>7151</v>
      </c>
      <c r="V406" s="27" t="s">
        <v>359</v>
      </c>
      <c r="W406" s="27" t="s">
        <v>348</v>
      </c>
      <c r="X406" s="27" t="s">
        <v>25029</v>
      </c>
      <c r="Y406" s="28" t="s">
        <v>18154</v>
      </c>
      <c r="Z406" s="28" t="s">
        <v>18154</v>
      </c>
      <c r="AA406" s="28">
        <v>1</v>
      </c>
      <c r="AB406" s="28" t="s">
        <v>18154</v>
      </c>
      <c r="AC406" s="28" t="s">
        <v>18154</v>
      </c>
      <c r="AD406" s="28" t="s">
        <v>18154</v>
      </c>
      <c r="AE406" s="28" t="s">
        <v>18154</v>
      </c>
      <c r="AF406" s="28" t="s">
        <v>18154</v>
      </c>
      <c r="AG406" s="28" t="s">
        <v>18154</v>
      </c>
      <c r="AH406" s="28" t="s">
        <v>18154</v>
      </c>
      <c r="AI406" s="28" t="s">
        <v>18154</v>
      </c>
      <c r="AJ406" s="28" t="s">
        <v>18154</v>
      </c>
      <c r="AK406" s="28" t="s">
        <v>18154</v>
      </c>
      <c r="AL406" s="28" t="s">
        <v>18154</v>
      </c>
      <c r="AM406" s="28" t="s">
        <v>18933</v>
      </c>
      <c r="AN406" s="50" t="s">
        <v>18934</v>
      </c>
      <c r="AO406" s="28" t="s">
        <v>18154</v>
      </c>
      <c r="AP406" s="28" t="s">
        <v>18935</v>
      </c>
      <c r="AQ406" s="28">
        <v>640</v>
      </c>
      <c r="AR406" s="28" t="s">
        <v>163</v>
      </c>
      <c r="AS406" s="50">
        <v>43991</v>
      </c>
      <c r="AT406" s="8">
        <v>3</v>
      </c>
      <c r="AU406" s="8">
        <v>3</v>
      </c>
      <c r="AV406" s="8" t="s">
        <v>18447</v>
      </c>
      <c r="AW406" s="8" t="s">
        <v>18317</v>
      </c>
      <c r="AX406" s="8" t="s">
        <v>25029</v>
      </c>
    </row>
    <row r="407" spans="1:50" x14ac:dyDescent="0.25">
      <c r="A407" s="4">
        <v>43992</v>
      </c>
      <c r="B407" s="2" t="s">
        <v>6</v>
      </c>
      <c r="C407" s="2" t="s">
        <v>18107</v>
      </c>
      <c r="D407" s="25">
        <v>6186</v>
      </c>
      <c r="E407" s="2"/>
      <c r="F407" s="2" t="s">
        <v>16353</v>
      </c>
      <c r="G407" s="2" t="s">
        <v>15</v>
      </c>
      <c r="H407" s="5">
        <v>0.104166666666667</v>
      </c>
      <c r="I407" s="6">
        <v>0.54861111111111105</v>
      </c>
      <c r="J407" s="7" t="s">
        <v>18108</v>
      </c>
      <c r="K407" s="2" t="s">
        <v>11</v>
      </c>
      <c r="L407" s="2" t="s">
        <v>18107</v>
      </c>
      <c r="M407" s="2" t="s">
        <v>18505</v>
      </c>
      <c r="N407" s="2" t="s">
        <v>18114</v>
      </c>
      <c r="O407" s="27" t="e">
        <v>#N/A</v>
      </c>
      <c r="P407" s="27" t="s">
        <v>18154</v>
      </c>
      <c r="Q407" s="27" t="e">
        <v>#N/A</v>
      </c>
      <c r="R407" s="27" t="s">
        <v>3212</v>
      </c>
      <c r="S407" s="27" t="s">
        <v>18092</v>
      </c>
      <c r="T407" s="27" t="s">
        <v>18066</v>
      </c>
      <c r="U407" s="27" t="s">
        <v>7151</v>
      </c>
      <c r="V407" s="27" t="s">
        <v>359</v>
      </c>
      <c r="W407" s="27" t="s">
        <v>348</v>
      </c>
      <c r="X407" s="27" t="s">
        <v>24940</v>
      </c>
      <c r="Y407" s="28" t="s">
        <v>18154</v>
      </c>
      <c r="Z407" s="28" t="s">
        <v>18154</v>
      </c>
      <c r="AA407" s="28">
        <v>1</v>
      </c>
      <c r="AB407" s="28" t="s">
        <v>18154</v>
      </c>
      <c r="AC407" s="28" t="s">
        <v>18154</v>
      </c>
      <c r="AD407" s="28" t="s">
        <v>18154</v>
      </c>
      <c r="AE407" s="28" t="s">
        <v>18154</v>
      </c>
      <c r="AF407" s="28" t="s">
        <v>18154</v>
      </c>
      <c r="AG407" s="28" t="s">
        <v>18154</v>
      </c>
      <c r="AH407" s="28" t="s">
        <v>18154</v>
      </c>
      <c r="AI407" s="28" t="s">
        <v>18154</v>
      </c>
      <c r="AJ407" s="28" t="s">
        <v>18154</v>
      </c>
      <c r="AK407" s="28" t="s">
        <v>18154</v>
      </c>
      <c r="AL407" s="28" t="s">
        <v>18154</v>
      </c>
      <c r="AM407" s="28" t="s">
        <v>18973</v>
      </c>
      <c r="AN407" s="50" t="s">
        <v>18974</v>
      </c>
      <c r="AO407" s="28" t="s">
        <v>18154</v>
      </c>
      <c r="AP407" s="28" t="s">
        <v>18975</v>
      </c>
      <c r="AQ407" s="28">
        <v>772</v>
      </c>
      <c r="AR407" s="28" t="s">
        <v>11</v>
      </c>
      <c r="AS407" s="50">
        <v>43991</v>
      </c>
      <c r="AT407" s="8">
        <v>2</v>
      </c>
      <c r="AU407" s="8">
        <v>2</v>
      </c>
      <c r="AV407" s="8" t="s">
        <v>25088</v>
      </c>
      <c r="AW407" s="8" t="s">
        <v>25089</v>
      </c>
      <c r="AX407" s="8" t="s">
        <v>24940</v>
      </c>
    </row>
    <row r="408" spans="1:50" x14ac:dyDescent="0.25">
      <c r="A408" s="4">
        <v>43992</v>
      </c>
      <c r="B408" s="2" t="s">
        <v>6</v>
      </c>
      <c r="C408" s="2" t="s">
        <v>18107</v>
      </c>
      <c r="D408" s="25">
        <v>6549</v>
      </c>
      <c r="E408" s="2"/>
      <c r="F408" s="2" t="s">
        <v>16353</v>
      </c>
      <c r="G408" s="2" t="s">
        <v>166</v>
      </c>
      <c r="H408" s="5">
        <v>0.104166666666667</v>
      </c>
      <c r="I408" s="6">
        <v>0.29166666666666702</v>
      </c>
      <c r="J408" s="7" t="s">
        <v>18108</v>
      </c>
      <c r="K408" s="2" t="s">
        <v>163</v>
      </c>
      <c r="L408" s="2" t="s">
        <v>18107</v>
      </c>
      <c r="M408" s="2" t="s">
        <v>304</v>
      </c>
      <c r="N408" s="2" t="s">
        <v>18111</v>
      </c>
      <c r="O408" s="27" t="s">
        <v>335</v>
      </c>
      <c r="P408" s="27">
        <v>330</v>
      </c>
      <c r="Q408" s="27" t="s">
        <v>336</v>
      </c>
      <c r="R408" s="27" t="s">
        <v>4328</v>
      </c>
      <c r="S408" s="27" t="s">
        <v>688</v>
      </c>
      <c r="T408" s="27" t="s">
        <v>10370</v>
      </c>
      <c r="U408" s="27" t="s">
        <v>7151</v>
      </c>
      <c r="V408" s="27" t="s">
        <v>359</v>
      </c>
      <c r="W408" s="27" t="s">
        <v>348</v>
      </c>
      <c r="X408" s="27" t="s">
        <v>18200</v>
      </c>
      <c r="Y408" s="28" t="s">
        <v>18154</v>
      </c>
      <c r="Z408" s="28" t="s">
        <v>18154</v>
      </c>
      <c r="AA408" s="28">
        <v>1</v>
      </c>
      <c r="AB408" s="28" t="s">
        <v>18154</v>
      </c>
      <c r="AC408" s="28" t="s">
        <v>18154</v>
      </c>
      <c r="AD408" s="28" t="s">
        <v>18154</v>
      </c>
      <c r="AE408" s="28" t="s">
        <v>18154</v>
      </c>
      <c r="AF408" s="28" t="s">
        <v>18154</v>
      </c>
      <c r="AG408" s="28" t="s">
        <v>18154</v>
      </c>
      <c r="AH408" s="28" t="s">
        <v>18154</v>
      </c>
      <c r="AI408" s="28" t="s">
        <v>18154</v>
      </c>
      <c r="AJ408" s="28" t="s">
        <v>18154</v>
      </c>
      <c r="AK408" s="28" t="s">
        <v>18154</v>
      </c>
      <c r="AL408" s="28" t="s">
        <v>18154</v>
      </c>
      <c r="AM408" s="28" t="s">
        <v>18985</v>
      </c>
      <c r="AN408" s="50" t="s">
        <v>18986</v>
      </c>
      <c r="AO408" s="28" t="s">
        <v>18154</v>
      </c>
      <c r="AP408" s="28" t="s">
        <v>18987</v>
      </c>
      <c r="AQ408" s="28">
        <v>886</v>
      </c>
      <c r="AR408" s="28" t="s">
        <v>163</v>
      </c>
      <c r="AS408" s="50">
        <v>43991</v>
      </c>
      <c r="AT408" s="8">
        <v>2</v>
      </c>
      <c r="AU408" s="8">
        <v>2</v>
      </c>
      <c r="AV408" s="8" t="s">
        <v>25090</v>
      </c>
      <c r="AW408" s="8" t="s">
        <v>25091</v>
      </c>
      <c r="AX408" s="8" t="s">
        <v>18200</v>
      </c>
    </row>
    <row r="409" spans="1:50" x14ac:dyDescent="0.25">
      <c r="A409" s="4">
        <v>43992</v>
      </c>
      <c r="B409" s="2" t="s">
        <v>6</v>
      </c>
      <c r="C409" s="2" t="s">
        <v>18107</v>
      </c>
      <c r="D409" s="25">
        <v>6178</v>
      </c>
      <c r="E409" s="2"/>
      <c r="F409" s="2" t="s">
        <v>16353</v>
      </c>
      <c r="G409" s="2" t="s">
        <v>11</v>
      </c>
      <c r="H409" s="5">
        <v>0.10763888888888901</v>
      </c>
      <c r="I409" s="6">
        <v>0.53819444444444398</v>
      </c>
      <c r="J409" s="7" t="s">
        <v>18108</v>
      </c>
      <c r="K409" s="2" t="s">
        <v>34</v>
      </c>
      <c r="L409" s="2" t="s">
        <v>18107</v>
      </c>
      <c r="M409" s="2" t="s">
        <v>18505</v>
      </c>
      <c r="N409" s="2" t="s">
        <v>18114</v>
      </c>
      <c r="O409" s="27" t="e">
        <v>#N/A</v>
      </c>
      <c r="P409" s="27" t="s">
        <v>18154</v>
      </c>
      <c r="Q409" s="27" t="e">
        <v>#N/A</v>
      </c>
      <c r="R409" s="27" t="s">
        <v>7151</v>
      </c>
      <c r="S409" s="27" t="s">
        <v>359</v>
      </c>
      <c r="T409" s="27" t="s">
        <v>348</v>
      </c>
      <c r="U409" s="27" t="s">
        <v>8484</v>
      </c>
      <c r="V409" s="27" t="s">
        <v>1143</v>
      </c>
      <c r="W409" s="27" t="s">
        <v>349</v>
      </c>
      <c r="X409" s="27" t="s">
        <v>18994</v>
      </c>
      <c r="Y409" s="28" t="s">
        <v>18154</v>
      </c>
      <c r="Z409" s="28" t="s">
        <v>18154</v>
      </c>
      <c r="AA409" s="28">
        <v>1</v>
      </c>
      <c r="AB409" s="28" t="s">
        <v>18154</v>
      </c>
      <c r="AC409" s="28" t="s">
        <v>18154</v>
      </c>
      <c r="AD409" s="28" t="s">
        <v>18154</v>
      </c>
      <c r="AE409" s="28" t="s">
        <v>18154</v>
      </c>
      <c r="AF409" s="28" t="s">
        <v>18154</v>
      </c>
      <c r="AG409" s="28" t="s">
        <v>18154</v>
      </c>
      <c r="AH409" s="28">
        <v>1</v>
      </c>
      <c r="AI409" s="28" t="s">
        <v>18154</v>
      </c>
      <c r="AJ409" s="28" t="s">
        <v>18154</v>
      </c>
      <c r="AK409" s="28" t="s">
        <v>18154</v>
      </c>
      <c r="AL409" s="28" t="s">
        <v>18154</v>
      </c>
      <c r="AM409" s="28" t="s">
        <v>19004</v>
      </c>
      <c r="AN409" s="50" t="s">
        <v>19005</v>
      </c>
      <c r="AO409" s="28" t="s">
        <v>18159</v>
      </c>
      <c r="AP409" s="28" t="s">
        <v>19006</v>
      </c>
      <c r="AQ409" s="28">
        <v>946</v>
      </c>
      <c r="AR409" s="28" t="s">
        <v>11</v>
      </c>
      <c r="AS409" s="50">
        <v>43992</v>
      </c>
      <c r="AT409" s="8">
        <v>2</v>
      </c>
      <c r="AU409" s="8">
        <v>1</v>
      </c>
      <c r="AV409" s="8" t="s">
        <v>20035</v>
      </c>
      <c r="AW409" s="8" t="s">
        <v>18154</v>
      </c>
      <c r="AX409" s="8" t="s">
        <v>18154</v>
      </c>
    </row>
    <row r="410" spans="1:50" x14ac:dyDescent="0.25">
      <c r="A410" s="4">
        <v>43992</v>
      </c>
      <c r="B410" s="2" t="s">
        <v>6</v>
      </c>
      <c r="C410" s="2" t="s">
        <v>18107</v>
      </c>
      <c r="D410" s="25">
        <v>6391</v>
      </c>
      <c r="E410" s="2"/>
      <c r="F410" s="2" t="s">
        <v>16353</v>
      </c>
      <c r="G410" s="2" t="s">
        <v>100</v>
      </c>
      <c r="H410" s="5">
        <v>0.10763888888888901</v>
      </c>
      <c r="I410" s="6">
        <v>0.17708333333333301</v>
      </c>
      <c r="J410" s="7" t="s">
        <v>18108</v>
      </c>
      <c r="K410" s="2" t="s">
        <v>188</v>
      </c>
      <c r="L410" s="2" t="s">
        <v>18106</v>
      </c>
      <c r="M410" s="2" t="s">
        <v>132</v>
      </c>
      <c r="N410" s="2" t="s">
        <v>18111</v>
      </c>
      <c r="O410" s="27" t="s">
        <v>335</v>
      </c>
      <c r="P410" s="27">
        <v>310</v>
      </c>
      <c r="Q410" s="27" t="s">
        <v>336</v>
      </c>
      <c r="R410" s="27" t="s">
        <v>6853</v>
      </c>
      <c r="S410" s="27" t="s">
        <v>3100</v>
      </c>
      <c r="T410" s="27" t="s">
        <v>18067</v>
      </c>
      <c r="U410" s="27" t="s">
        <v>2620</v>
      </c>
      <c r="V410" s="27" t="s">
        <v>2622</v>
      </c>
      <c r="W410" s="27" t="s">
        <v>18067</v>
      </c>
      <c r="X410" s="27" t="s">
        <v>18225</v>
      </c>
      <c r="Y410" s="28" t="s">
        <v>18154</v>
      </c>
      <c r="Z410" s="28" t="s">
        <v>18154</v>
      </c>
      <c r="AA410" s="28">
        <v>1</v>
      </c>
      <c r="AB410" s="28" t="s">
        <v>18154</v>
      </c>
      <c r="AC410" s="28" t="s">
        <v>18154</v>
      </c>
      <c r="AD410" s="28" t="s">
        <v>18154</v>
      </c>
      <c r="AE410" s="28" t="s">
        <v>18154</v>
      </c>
      <c r="AF410" s="28" t="s">
        <v>18154</v>
      </c>
      <c r="AG410" s="28">
        <v>1</v>
      </c>
      <c r="AH410" s="28" t="s">
        <v>18154</v>
      </c>
      <c r="AI410" s="28" t="s">
        <v>18154</v>
      </c>
      <c r="AJ410" s="28" t="s">
        <v>18154</v>
      </c>
      <c r="AK410" s="28" t="s">
        <v>18154</v>
      </c>
      <c r="AL410" s="28" t="s">
        <v>18154</v>
      </c>
      <c r="AM410" s="28" t="s">
        <v>19007</v>
      </c>
      <c r="AN410" s="50" t="s">
        <v>19008</v>
      </c>
      <c r="AO410" s="28" t="s">
        <v>18154</v>
      </c>
      <c r="AP410" s="28" t="s">
        <v>19009</v>
      </c>
      <c r="AQ410" s="28">
        <v>922</v>
      </c>
      <c r="AR410" s="28" t="s">
        <v>163</v>
      </c>
      <c r="AS410" s="50">
        <v>43991</v>
      </c>
      <c r="AT410" s="8">
        <v>3</v>
      </c>
      <c r="AU410" s="8">
        <v>2</v>
      </c>
      <c r="AV410" s="8" t="s">
        <v>18475</v>
      </c>
      <c r="AW410" s="8" t="s">
        <v>18154</v>
      </c>
      <c r="AX410" s="8" t="s">
        <v>18154</v>
      </c>
    </row>
    <row r="411" spans="1:50" x14ac:dyDescent="0.25">
      <c r="A411" s="4">
        <v>43992</v>
      </c>
      <c r="B411" s="2" t="s">
        <v>6</v>
      </c>
      <c r="C411" s="2" t="s">
        <v>18107</v>
      </c>
      <c r="D411" s="25">
        <v>6103</v>
      </c>
      <c r="E411" s="2"/>
      <c r="F411" s="2" t="s">
        <v>16353</v>
      </c>
      <c r="G411" s="2" t="s">
        <v>35</v>
      </c>
      <c r="H411" s="5">
        <v>0.11111111111111099</v>
      </c>
      <c r="I411" s="6">
        <v>0.54513888888888895</v>
      </c>
      <c r="J411" s="7" t="s">
        <v>18108</v>
      </c>
      <c r="K411" s="2" t="s">
        <v>11</v>
      </c>
      <c r="L411" s="2" t="s">
        <v>18107</v>
      </c>
      <c r="M411" s="2" t="s">
        <v>18505</v>
      </c>
      <c r="N411" s="2" t="s">
        <v>18114</v>
      </c>
      <c r="O411" s="27" t="e">
        <v>#N/A</v>
      </c>
      <c r="P411" s="27" t="s">
        <v>18154</v>
      </c>
      <c r="Q411" s="27" t="e">
        <v>#N/A</v>
      </c>
      <c r="R411" s="27" t="s">
        <v>2153</v>
      </c>
      <c r="S411" s="27" t="s">
        <v>1618</v>
      </c>
      <c r="T411" s="27" t="s">
        <v>349</v>
      </c>
      <c r="U411" s="27" t="s">
        <v>7151</v>
      </c>
      <c r="V411" s="27" t="s">
        <v>359</v>
      </c>
      <c r="W411" s="27" t="s">
        <v>348</v>
      </c>
      <c r="X411" s="27" t="s">
        <v>24945</v>
      </c>
      <c r="Y411" s="28" t="s">
        <v>18154</v>
      </c>
      <c r="Z411" s="28" t="s">
        <v>18154</v>
      </c>
      <c r="AA411" s="28">
        <v>1</v>
      </c>
      <c r="AB411" s="28" t="s">
        <v>18154</v>
      </c>
      <c r="AC411" s="28" t="s">
        <v>18154</v>
      </c>
      <c r="AD411" s="28" t="s">
        <v>18154</v>
      </c>
      <c r="AE411" s="28" t="s">
        <v>18154</v>
      </c>
      <c r="AF411" s="28" t="s">
        <v>18154</v>
      </c>
      <c r="AG411" s="28" t="s">
        <v>18154</v>
      </c>
      <c r="AH411" s="28" t="s">
        <v>18154</v>
      </c>
      <c r="AI411" s="28" t="s">
        <v>18154</v>
      </c>
      <c r="AJ411" s="28" t="s">
        <v>18154</v>
      </c>
      <c r="AK411" s="28" t="s">
        <v>18154</v>
      </c>
      <c r="AL411" s="28" t="s">
        <v>18154</v>
      </c>
      <c r="AM411" s="28" t="s">
        <v>19016</v>
      </c>
      <c r="AN411" s="50" t="s">
        <v>19017</v>
      </c>
      <c r="AO411" s="28" t="s">
        <v>18154</v>
      </c>
      <c r="AP411" s="28" t="s">
        <v>19018</v>
      </c>
      <c r="AQ411" s="28">
        <v>793</v>
      </c>
      <c r="AR411" s="28" t="s">
        <v>11</v>
      </c>
      <c r="AS411" s="50">
        <v>43991</v>
      </c>
      <c r="AT411" s="8">
        <v>2</v>
      </c>
      <c r="AU411" s="8">
        <v>2</v>
      </c>
      <c r="AV411" s="8" t="s">
        <v>24153</v>
      </c>
      <c r="AW411" s="8" t="s">
        <v>24154</v>
      </c>
      <c r="AX411" s="8" t="s">
        <v>24945</v>
      </c>
    </row>
    <row r="412" spans="1:50" x14ac:dyDescent="0.25">
      <c r="A412" s="4">
        <v>43992</v>
      </c>
      <c r="B412" s="2" t="s">
        <v>6</v>
      </c>
      <c r="C412" s="2" t="s">
        <v>18107</v>
      </c>
      <c r="D412" s="25">
        <v>6167</v>
      </c>
      <c r="E412" s="2"/>
      <c r="F412" s="2" t="s">
        <v>16353</v>
      </c>
      <c r="G412" s="2" t="s">
        <v>11</v>
      </c>
      <c r="H412" s="5">
        <v>0.11111111111111099</v>
      </c>
      <c r="I412" s="6">
        <v>0.51041666666666696</v>
      </c>
      <c r="J412" s="7" t="s">
        <v>18108</v>
      </c>
      <c r="K412" s="2" t="s">
        <v>27</v>
      </c>
      <c r="L412" s="2" t="s">
        <v>18107</v>
      </c>
      <c r="M412" s="2" t="s">
        <v>18505</v>
      </c>
      <c r="N412" s="2" t="s">
        <v>18114</v>
      </c>
      <c r="O412" s="27" t="e">
        <v>#N/A</v>
      </c>
      <c r="P412" s="27" t="s">
        <v>18154</v>
      </c>
      <c r="Q412" s="27" t="e">
        <v>#N/A</v>
      </c>
      <c r="R412" s="27" t="s">
        <v>7151</v>
      </c>
      <c r="S412" s="27" t="s">
        <v>359</v>
      </c>
      <c r="T412" s="27" t="s">
        <v>348</v>
      </c>
      <c r="U412" s="27" t="s">
        <v>5570</v>
      </c>
      <c r="V412" s="27" t="s">
        <v>405</v>
      </c>
      <c r="W412" s="27" t="s">
        <v>350</v>
      </c>
      <c r="X412" s="27" t="s">
        <v>19019</v>
      </c>
      <c r="Y412" s="28" t="s">
        <v>18154</v>
      </c>
      <c r="Z412" s="28" t="s">
        <v>18154</v>
      </c>
      <c r="AA412" s="28">
        <v>1</v>
      </c>
      <c r="AB412" s="28" t="s">
        <v>18154</v>
      </c>
      <c r="AC412" s="28" t="s">
        <v>18154</v>
      </c>
      <c r="AD412" s="28" t="s">
        <v>18154</v>
      </c>
      <c r="AE412" s="28" t="s">
        <v>18154</v>
      </c>
      <c r="AF412" s="28" t="s">
        <v>18154</v>
      </c>
      <c r="AG412" s="28" t="s">
        <v>18154</v>
      </c>
      <c r="AH412" s="28">
        <v>1</v>
      </c>
      <c r="AI412" s="28" t="s">
        <v>18154</v>
      </c>
      <c r="AJ412" s="28" t="s">
        <v>18154</v>
      </c>
      <c r="AK412" s="28" t="s">
        <v>18154</v>
      </c>
      <c r="AL412" s="28" t="s">
        <v>18154</v>
      </c>
      <c r="AM412" s="28" t="s">
        <v>19024</v>
      </c>
      <c r="AN412" s="50" t="s">
        <v>19025</v>
      </c>
      <c r="AO412" s="28" t="s">
        <v>18159</v>
      </c>
      <c r="AP412" s="28" t="s">
        <v>19026</v>
      </c>
      <c r="AQ412" s="28">
        <v>951</v>
      </c>
      <c r="AR412" s="28" t="s">
        <v>11</v>
      </c>
      <c r="AS412" s="50">
        <v>43992</v>
      </c>
      <c r="AT412" s="8">
        <v>3</v>
      </c>
      <c r="AU412" s="8">
        <v>1</v>
      </c>
      <c r="AV412" s="8" t="s">
        <v>20036</v>
      </c>
      <c r="AW412" s="8" t="s">
        <v>18154</v>
      </c>
      <c r="AX412" s="8" t="s">
        <v>18154</v>
      </c>
    </row>
    <row r="413" spans="1:50" x14ac:dyDescent="0.25">
      <c r="A413" s="4">
        <v>43992</v>
      </c>
      <c r="B413" s="2" t="s">
        <v>6</v>
      </c>
      <c r="C413" s="2" t="s">
        <v>18107</v>
      </c>
      <c r="D413" s="25">
        <v>6349</v>
      </c>
      <c r="E413" s="2"/>
      <c r="F413" s="2" t="s">
        <v>16353</v>
      </c>
      <c r="G413" s="2" t="s">
        <v>167</v>
      </c>
      <c r="H413" s="5">
        <v>0.121527777777778</v>
      </c>
      <c r="I413" s="6">
        <v>0.211805555555556</v>
      </c>
      <c r="J413" s="7" t="s">
        <v>18108</v>
      </c>
      <c r="K413" s="2" t="s">
        <v>163</v>
      </c>
      <c r="L413" s="2" t="s">
        <v>18107</v>
      </c>
      <c r="M413" s="2" t="s">
        <v>304</v>
      </c>
      <c r="N413" s="2" t="s">
        <v>18111</v>
      </c>
      <c r="O413" s="27" t="s">
        <v>335</v>
      </c>
      <c r="P413" s="27">
        <v>330</v>
      </c>
      <c r="Q413" s="27" t="s">
        <v>336</v>
      </c>
      <c r="R413" s="27" t="s">
        <v>13668</v>
      </c>
      <c r="S413" s="27" t="s">
        <v>1868</v>
      </c>
      <c r="T413" s="27" t="s">
        <v>18067</v>
      </c>
      <c r="U413" s="27" t="s">
        <v>7151</v>
      </c>
      <c r="V413" s="27" t="s">
        <v>359</v>
      </c>
      <c r="W413" s="27" t="s">
        <v>348</v>
      </c>
      <c r="X413" s="27" t="s">
        <v>18178</v>
      </c>
      <c r="Y413" s="28" t="s">
        <v>18154</v>
      </c>
      <c r="Z413" s="28" t="s">
        <v>18154</v>
      </c>
      <c r="AA413" s="28">
        <v>1</v>
      </c>
      <c r="AB413" s="28" t="s">
        <v>18154</v>
      </c>
      <c r="AC413" s="28" t="s">
        <v>18154</v>
      </c>
      <c r="AD413" s="28" t="s">
        <v>18154</v>
      </c>
      <c r="AE413" s="28" t="s">
        <v>18154</v>
      </c>
      <c r="AF413" s="28" t="s">
        <v>18154</v>
      </c>
      <c r="AG413" s="28" t="s">
        <v>18154</v>
      </c>
      <c r="AH413" s="28" t="s">
        <v>18154</v>
      </c>
      <c r="AI413" s="28" t="s">
        <v>18154</v>
      </c>
      <c r="AJ413" s="28" t="s">
        <v>18154</v>
      </c>
      <c r="AK413" s="28" t="s">
        <v>18154</v>
      </c>
      <c r="AL413" s="28" t="s">
        <v>18154</v>
      </c>
      <c r="AM413" s="28" t="s">
        <v>19045</v>
      </c>
      <c r="AN413" s="50" t="s">
        <v>19046</v>
      </c>
      <c r="AO413" s="28" t="s">
        <v>18154</v>
      </c>
      <c r="AP413" s="28" t="s">
        <v>19047</v>
      </c>
      <c r="AQ413" s="28">
        <v>924</v>
      </c>
      <c r="AR413" s="28" t="s">
        <v>163</v>
      </c>
      <c r="AS413" s="50">
        <v>43991</v>
      </c>
      <c r="AT413" s="8">
        <v>2</v>
      </c>
      <c r="AU413" s="8">
        <v>2</v>
      </c>
      <c r="AV413" s="8" t="s">
        <v>25092</v>
      </c>
      <c r="AW413" s="8" t="s">
        <v>25093</v>
      </c>
      <c r="AX413" s="8" t="s">
        <v>18178</v>
      </c>
    </row>
    <row r="414" spans="1:50" x14ac:dyDescent="0.25">
      <c r="A414" s="4">
        <v>43992</v>
      </c>
      <c r="B414" s="2" t="s">
        <v>6</v>
      </c>
      <c r="C414" s="2" t="s">
        <v>18107</v>
      </c>
      <c r="D414" s="25">
        <v>863</v>
      </c>
      <c r="E414" s="2"/>
      <c r="F414" s="2" t="s">
        <v>16353</v>
      </c>
      <c r="G414" s="2" t="s">
        <v>179</v>
      </c>
      <c r="H414" s="5">
        <v>0.125</v>
      </c>
      <c r="I414" s="6">
        <v>0.29166666666666702</v>
      </c>
      <c r="J414" s="7" t="s">
        <v>18108</v>
      </c>
      <c r="K414" s="2" t="s">
        <v>11</v>
      </c>
      <c r="L414" s="2" t="s">
        <v>18107</v>
      </c>
      <c r="M414" s="2" t="s">
        <v>72</v>
      </c>
      <c r="N414" s="2" t="s">
        <v>18504</v>
      </c>
      <c r="O414" s="27" t="e">
        <v>#N/A</v>
      </c>
      <c r="P414" s="27" t="s">
        <v>18154</v>
      </c>
      <c r="Q414" s="27" t="e">
        <v>#N/A</v>
      </c>
      <c r="R414" s="27" t="s">
        <v>14612</v>
      </c>
      <c r="S414" s="27" t="s">
        <v>464</v>
      </c>
      <c r="T414" s="27" t="s">
        <v>10370</v>
      </c>
      <c r="U414" s="27" t="s">
        <v>7151</v>
      </c>
      <c r="V414" s="27" t="s">
        <v>359</v>
      </c>
      <c r="W414" s="27" t="s">
        <v>348</v>
      </c>
      <c r="X414" s="27" t="s">
        <v>23603</v>
      </c>
      <c r="Y414" s="28" t="s">
        <v>18154</v>
      </c>
      <c r="Z414" s="28" t="s">
        <v>18154</v>
      </c>
      <c r="AA414" s="28">
        <v>1</v>
      </c>
      <c r="AB414" s="28" t="s">
        <v>18154</v>
      </c>
      <c r="AC414" s="28" t="s">
        <v>18154</v>
      </c>
      <c r="AD414" s="28" t="s">
        <v>18154</v>
      </c>
      <c r="AE414" s="28" t="s">
        <v>18154</v>
      </c>
      <c r="AF414" s="28" t="s">
        <v>18154</v>
      </c>
      <c r="AG414" s="28" t="s">
        <v>18154</v>
      </c>
      <c r="AH414" s="28" t="s">
        <v>18154</v>
      </c>
      <c r="AI414" s="28" t="s">
        <v>18154</v>
      </c>
      <c r="AJ414" s="28" t="s">
        <v>18154</v>
      </c>
      <c r="AK414" s="28" t="s">
        <v>18154</v>
      </c>
      <c r="AL414" s="28" t="s">
        <v>18154</v>
      </c>
      <c r="AM414" s="28" t="s">
        <v>19048</v>
      </c>
      <c r="AN414" s="50" t="s">
        <v>19049</v>
      </c>
      <c r="AO414" s="28" t="s">
        <v>18154</v>
      </c>
      <c r="AP414" s="28" t="s">
        <v>19050</v>
      </c>
      <c r="AQ414" s="28">
        <v>904</v>
      </c>
      <c r="AR414" s="28" t="s">
        <v>11</v>
      </c>
      <c r="AS414" s="50">
        <v>43991</v>
      </c>
      <c r="AT414" s="8">
        <v>2</v>
      </c>
      <c r="AU414" s="8">
        <v>2</v>
      </c>
      <c r="AV414" s="8" t="s">
        <v>18481</v>
      </c>
      <c r="AW414" s="8" t="s">
        <v>18482</v>
      </c>
      <c r="AX414" s="8" t="s">
        <v>23603</v>
      </c>
    </row>
    <row r="415" spans="1:50" x14ac:dyDescent="0.25">
      <c r="A415" s="4">
        <v>43992</v>
      </c>
      <c r="B415" s="2" t="s">
        <v>6</v>
      </c>
      <c r="C415" s="2" t="s">
        <v>18107</v>
      </c>
      <c r="D415" s="25">
        <v>879</v>
      </c>
      <c r="E415" s="2"/>
      <c r="F415" s="2" t="s">
        <v>16353</v>
      </c>
      <c r="G415" s="2" t="s">
        <v>177</v>
      </c>
      <c r="H415" s="5">
        <v>0.125</v>
      </c>
      <c r="I415" s="6">
        <v>0.26388888888888901</v>
      </c>
      <c r="J415" s="7" t="s">
        <v>18108</v>
      </c>
      <c r="K415" s="2" t="s">
        <v>11</v>
      </c>
      <c r="L415" s="2" t="s">
        <v>18107</v>
      </c>
      <c r="M415" s="2" t="s">
        <v>44</v>
      </c>
      <c r="N415" s="2" t="s">
        <v>18504</v>
      </c>
      <c r="O415" s="27" t="s">
        <v>11907</v>
      </c>
      <c r="P415" s="27">
        <v>330</v>
      </c>
      <c r="Q415" s="27" t="s">
        <v>336</v>
      </c>
      <c r="R415" s="27" t="s">
        <v>6918</v>
      </c>
      <c r="S415" s="27" t="s">
        <v>464</v>
      </c>
      <c r="T415" s="27" t="s">
        <v>10370</v>
      </c>
      <c r="U415" s="27" t="s">
        <v>7151</v>
      </c>
      <c r="V415" s="27" t="s">
        <v>359</v>
      </c>
      <c r="W415" s="27" t="s">
        <v>348</v>
      </c>
      <c r="X415" s="27" t="s">
        <v>20138</v>
      </c>
      <c r="Y415" s="28" t="s">
        <v>18154</v>
      </c>
      <c r="Z415" s="28" t="s">
        <v>18154</v>
      </c>
      <c r="AA415" s="28">
        <v>1</v>
      </c>
      <c r="AB415" s="28" t="s">
        <v>18154</v>
      </c>
      <c r="AC415" s="28" t="s">
        <v>18154</v>
      </c>
      <c r="AD415" s="28" t="s">
        <v>18154</v>
      </c>
      <c r="AE415" s="28" t="s">
        <v>18154</v>
      </c>
      <c r="AF415" s="28" t="s">
        <v>18154</v>
      </c>
      <c r="AG415" s="28" t="s">
        <v>18154</v>
      </c>
      <c r="AH415" s="28" t="s">
        <v>18154</v>
      </c>
      <c r="AI415" s="28" t="s">
        <v>18154</v>
      </c>
      <c r="AJ415" s="28" t="s">
        <v>18154</v>
      </c>
      <c r="AK415" s="28" t="s">
        <v>18154</v>
      </c>
      <c r="AL415" s="28" t="s">
        <v>18154</v>
      </c>
      <c r="AM415" s="28" t="s">
        <v>19058</v>
      </c>
      <c r="AN415" s="50" t="s">
        <v>19059</v>
      </c>
      <c r="AO415" s="28" t="s">
        <v>18154</v>
      </c>
      <c r="AP415" s="28" t="s">
        <v>19060</v>
      </c>
      <c r="AQ415" s="28">
        <v>908</v>
      </c>
      <c r="AR415" s="28" t="s">
        <v>11</v>
      </c>
      <c r="AS415" s="50">
        <v>43991</v>
      </c>
      <c r="AT415" s="8">
        <v>2</v>
      </c>
      <c r="AU415" s="8">
        <v>2</v>
      </c>
      <c r="AV415" s="8" t="s">
        <v>25094</v>
      </c>
      <c r="AW415" s="8" t="s">
        <v>25095</v>
      </c>
      <c r="AX415" s="8" t="s">
        <v>20138</v>
      </c>
    </row>
    <row r="416" spans="1:50" x14ac:dyDescent="0.25">
      <c r="A416" s="4">
        <v>43992</v>
      </c>
      <c r="B416" s="2" t="s">
        <v>6</v>
      </c>
      <c r="C416" s="2" t="s">
        <v>18107</v>
      </c>
      <c r="D416" s="25">
        <v>6050</v>
      </c>
      <c r="E416" s="2"/>
      <c r="F416" s="2" t="s">
        <v>16353</v>
      </c>
      <c r="G416" s="2" t="s">
        <v>11</v>
      </c>
      <c r="H416" s="5">
        <v>0.125</v>
      </c>
      <c r="I416" s="6">
        <v>0.38888888888888901</v>
      </c>
      <c r="J416" s="7" t="s">
        <v>18108</v>
      </c>
      <c r="K416" s="2" t="s">
        <v>155</v>
      </c>
      <c r="L416" s="2" t="s">
        <v>18107</v>
      </c>
      <c r="M416" s="2" t="s">
        <v>18505</v>
      </c>
      <c r="N416" s="2" t="s">
        <v>18114</v>
      </c>
      <c r="O416" s="27" t="e">
        <v>#N/A</v>
      </c>
      <c r="P416" s="27" t="s">
        <v>18154</v>
      </c>
      <c r="Q416" s="27" t="e">
        <v>#N/A</v>
      </c>
      <c r="R416" s="27" t="s">
        <v>7151</v>
      </c>
      <c r="S416" s="27" t="s">
        <v>359</v>
      </c>
      <c r="T416" s="27" t="s">
        <v>348</v>
      </c>
      <c r="U416" s="27" t="s">
        <v>2364</v>
      </c>
      <c r="V416" s="27" t="s">
        <v>741</v>
      </c>
      <c r="W416" s="27" t="s">
        <v>10370</v>
      </c>
      <c r="X416" s="27" t="s">
        <v>19078</v>
      </c>
      <c r="Y416" s="28" t="s">
        <v>18154</v>
      </c>
      <c r="Z416" s="28" t="s">
        <v>18154</v>
      </c>
      <c r="AA416" s="28">
        <v>1</v>
      </c>
      <c r="AB416" s="28" t="s">
        <v>18154</v>
      </c>
      <c r="AC416" s="28" t="s">
        <v>18154</v>
      </c>
      <c r="AD416" s="28" t="s">
        <v>18154</v>
      </c>
      <c r="AE416" s="28" t="s">
        <v>18154</v>
      </c>
      <c r="AF416" s="28" t="s">
        <v>18154</v>
      </c>
      <c r="AG416" s="28" t="s">
        <v>18154</v>
      </c>
      <c r="AH416" s="28">
        <v>1</v>
      </c>
      <c r="AI416" s="28" t="s">
        <v>18154</v>
      </c>
      <c r="AJ416" s="28" t="s">
        <v>18154</v>
      </c>
      <c r="AK416" s="28" t="s">
        <v>18154</v>
      </c>
      <c r="AL416" s="28" t="s">
        <v>18154</v>
      </c>
      <c r="AM416" s="28" t="s">
        <v>19082</v>
      </c>
      <c r="AN416" s="50" t="s">
        <v>19083</v>
      </c>
      <c r="AO416" s="28" t="s">
        <v>18159</v>
      </c>
      <c r="AP416" s="28" t="s">
        <v>19084</v>
      </c>
      <c r="AQ416" s="28">
        <v>957</v>
      </c>
      <c r="AR416" s="28" t="s">
        <v>11</v>
      </c>
      <c r="AS416" s="50">
        <v>43992</v>
      </c>
      <c r="AT416" s="8">
        <v>3</v>
      </c>
      <c r="AU416" s="8">
        <v>1</v>
      </c>
      <c r="AV416" s="8" t="s">
        <v>25096</v>
      </c>
      <c r="AW416" s="8" t="s">
        <v>18154</v>
      </c>
      <c r="AX416" s="8" t="s">
        <v>18154</v>
      </c>
    </row>
    <row r="417" spans="1:50" x14ac:dyDescent="0.25">
      <c r="A417" s="4">
        <v>43992</v>
      </c>
      <c r="B417" s="2" t="s">
        <v>6</v>
      </c>
      <c r="C417" s="2" t="s">
        <v>18107</v>
      </c>
      <c r="D417" s="25">
        <v>6136</v>
      </c>
      <c r="E417" s="2"/>
      <c r="F417" s="2" t="s">
        <v>16353</v>
      </c>
      <c r="G417" s="2" t="s">
        <v>11</v>
      </c>
      <c r="H417" s="5">
        <v>0.125</v>
      </c>
      <c r="I417" s="6">
        <v>0.3125</v>
      </c>
      <c r="J417" s="7" t="s">
        <v>18108</v>
      </c>
      <c r="K417" s="2" t="s">
        <v>161</v>
      </c>
      <c r="L417" s="2" t="s">
        <v>18107</v>
      </c>
      <c r="M417" s="2" t="s">
        <v>18505</v>
      </c>
      <c r="N417" s="2" t="s">
        <v>18114</v>
      </c>
      <c r="O417" s="27" t="e">
        <v>#N/A</v>
      </c>
      <c r="P417" s="27" t="s">
        <v>18154</v>
      </c>
      <c r="Q417" s="27" t="e">
        <v>#N/A</v>
      </c>
      <c r="R417" s="27" t="s">
        <v>7151</v>
      </c>
      <c r="S417" s="27" t="s">
        <v>359</v>
      </c>
      <c r="T417" s="27" t="s">
        <v>348</v>
      </c>
      <c r="U417" s="27" t="s">
        <v>4493</v>
      </c>
      <c r="V417" s="27" t="s">
        <v>15578</v>
      </c>
      <c r="W417" s="27" t="s">
        <v>10370</v>
      </c>
      <c r="X417" s="27" t="s">
        <v>19095</v>
      </c>
      <c r="Y417" s="28" t="s">
        <v>18154</v>
      </c>
      <c r="Z417" s="28" t="s">
        <v>18154</v>
      </c>
      <c r="AA417" s="28">
        <v>1</v>
      </c>
      <c r="AB417" s="28" t="s">
        <v>18154</v>
      </c>
      <c r="AC417" s="28" t="s">
        <v>18154</v>
      </c>
      <c r="AD417" s="28" t="s">
        <v>18154</v>
      </c>
      <c r="AE417" s="28" t="s">
        <v>18154</v>
      </c>
      <c r="AF417" s="28" t="s">
        <v>18154</v>
      </c>
      <c r="AG417" s="28" t="s">
        <v>18154</v>
      </c>
      <c r="AH417" s="28">
        <v>1</v>
      </c>
      <c r="AI417" s="28" t="s">
        <v>18154</v>
      </c>
      <c r="AJ417" s="28" t="s">
        <v>18154</v>
      </c>
      <c r="AK417" s="28" t="s">
        <v>18154</v>
      </c>
      <c r="AL417" s="28" t="s">
        <v>18154</v>
      </c>
      <c r="AM417" s="28" t="s">
        <v>19102</v>
      </c>
      <c r="AN417" s="50" t="s">
        <v>19103</v>
      </c>
      <c r="AO417" s="28" t="s">
        <v>18159</v>
      </c>
      <c r="AP417" s="28" t="s">
        <v>19104</v>
      </c>
      <c r="AQ417" s="28">
        <v>958</v>
      </c>
      <c r="AR417" s="28" t="s">
        <v>11</v>
      </c>
      <c r="AS417" s="50">
        <v>43992</v>
      </c>
      <c r="AT417" s="8">
        <v>2</v>
      </c>
      <c r="AU417" s="8">
        <v>1</v>
      </c>
      <c r="AV417" s="8" t="s">
        <v>25097</v>
      </c>
      <c r="AW417" s="8" t="s">
        <v>18154</v>
      </c>
      <c r="AX417" s="8" t="s">
        <v>18154</v>
      </c>
    </row>
    <row r="418" spans="1:50" x14ac:dyDescent="0.25">
      <c r="A418" s="4">
        <v>43992</v>
      </c>
      <c r="B418" s="2" t="s">
        <v>6</v>
      </c>
      <c r="C418" s="2" t="s">
        <v>18107</v>
      </c>
      <c r="D418" s="25">
        <v>1629</v>
      </c>
      <c r="E418" s="2"/>
      <c r="F418" s="2" t="s">
        <v>16353</v>
      </c>
      <c r="G418" s="2" t="s">
        <v>11</v>
      </c>
      <c r="H418" s="5">
        <v>0.15625</v>
      </c>
      <c r="I418" s="6">
        <v>0.27083333333333298</v>
      </c>
      <c r="J418" s="7" t="s">
        <v>18108</v>
      </c>
      <c r="K418" s="2" t="s">
        <v>200</v>
      </c>
      <c r="L418" s="2" t="s">
        <v>18107</v>
      </c>
      <c r="M418" s="2" t="s">
        <v>14</v>
      </c>
      <c r="N418" s="2" t="s">
        <v>18504</v>
      </c>
      <c r="O418" s="27" t="s">
        <v>11907</v>
      </c>
      <c r="P418" s="27">
        <v>330</v>
      </c>
      <c r="Q418" s="27" t="s">
        <v>336</v>
      </c>
      <c r="R418" s="27" t="s">
        <v>7151</v>
      </c>
      <c r="S418" s="27" t="s">
        <v>359</v>
      </c>
      <c r="T418" s="27" t="s">
        <v>348</v>
      </c>
      <c r="U418" s="27" t="s">
        <v>697</v>
      </c>
      <c r="V418" s="27" t="s">
        <v>387</v>
      </c>
      <c r="W418" s="27" t="s">
        <v>18068</v>
      </c>
      <c r="X418" s="27" t="s">
        <v>19254</v>
      </c>
      <c r="Y418" s="28" t="s">
        <v>18154</v>
      </c>
      <c r="Z418" s="28" t="s">
        <v>18154</v>
      </c>
      <c r="AA418" s="28">
        <v>1</v>
      </c>
      <c r="AB418" s="28" t="s">
        <v>18154</v>
      </c>
      <c r="AC418" s="28" t="s">
        <v>18154</v>
      </c>
      <c r="AD418" s="28" t="s">
        <v>18154</v>
      </c>
      <c r="AE418" s="28" t="s">
        <v>18154</v>
      </c>
      <c r="AF418" s="28" t="s">
        <v>18154</v>
      </c>
      <c r="AG418" s="28" t="s">
        <v>18154</v>
      </c>
      <c r="AH418" s="28">
        <v>1</v>
      </c>
      <c r="AI418" s="28" t="s">
        <v>18154</v>
      </c>
      <c r="AJ418" s="28" t="s">
        <v>18154</v>
      </c>
      <c r="AK418" s="28" t="s">
        <v>18154</v>
      </c>
      <c r="AL418" s="28" t="s">
        <v>18154</v>
      </c>
      <c r="AM418" s="28" t="s">
        <v>19255</v>
      </c>
      <c r="AN418" s="50" t="s">
        <v>19256</v>
      </c>
      <c r="AO418" s="28" t="s">
        <v>18159</v>
      </c>
      <c r="AP418" s="28" t="s">
        <v>19257</v>
      </c>
      <c r="AQ418" s="28">
        <v>962</v>
      </c>
      <c r="AR418" s="28" t="s">
        <v>11</v>
      </c>
      <c r="AS418" s="50">
        <v>43992</v>
      </c>
      <c r="AT418" s="8">
        <v>2</v>
      </c>
      <c r="AU418" s="8">
        <v>1</v>
      </c>
      <c r="AV418" s="8" t="s">
        <v>25098</v>
      </c>
      <c r="AW418" s="8" t="s">
        <v>18154</v>
      </c>
      <c r="AX418" s="8" t="s">
        <v>18154</v>
      </c>
    </row>
    <row r="419" spans="1:50" x14ac:dyDescent="0.25">
      <c r="A419" s="4">
        <v>43992</v>
      </c>
      <c r="B419" s="2" t="s">
        <v>6</v>
      </c>
      <c r="C419" s="2" t="s">
        <v>18107</v>
      </c>
      <c r="D419" s="25">
        <v>6125</v>
      </c>
      <c r="E419" s="2"/>
      <c r="F419" s="2" t="s">
        <v>16353</v>
      </c>
      <c r="G419" s="2" t="s">
        <v>11</v>
      </c>
      <c r="H419" s="5">
        <v>0.15625</v>
      </c>
      <c r="I419" s="6">
        <v>0.28819444444444398</v>
      </c>
      <c r="J419" s="7" t="s">
        <v>18108</v>
      </c>
      <c r="K419" s="2" t="s">
        <v>256</v>
      </c>
      <c r="L419" s="2" t="s">
        <v>18107</v>
      </c>
      <c r="M419" s="2" t="s">
        <v>18505</v>
      </c>
      <c r="N419" s="2" t="s">
        <v>18114</v>
      </c>
      <c r="O419" s="27" t="e">
        <v>#N/A</v>
      </c>
      <c r="P419" s="27" t="s">
        <v>18154</v>
      </c>
      <c r="Q419" s="27" t="e">
        <v>#N/A</v>
      </c>
      <c r="R419" s="27" t="s">
        <v>7151</v>
      </c>
      <c r="S419" s="27" t="s">
        <v>359</v>
      </c>
      <c r="T419" s="27" t="s">
        <v>348</v>
      </c>
      <c r="U419" s="27" t="s">
        <v>1036</v>
      </c>
      <c r="V419" s="27" t="s">
        <v>1038</v>
      </c>
      <c r="W419" s="27" t="s">
        <v>18068</v>
      </c>
      <c r="X419" s="27" t="s">
        <v>19277</v>
      </c>
      <c r="Y419" s="28" t="s">
        <v>18154</v>
      </c>
      <c r="Z419" s="28" t="s">
        <v>18154</v>
      </c>
      <c r="AA419" s="28">
        <v>1</v>
      </c>
      <c r="AB419" s="28" t="s">
        <v>18154</v>
      </c>
      <c r="AC419" s="28" t="s">
        <v>18154</v>
      </c>
      <c r="AD419" s="28" t="s">
        <v>18154</v>
      </c>
      <c r="AE419" s="28" t="s">
        <v>18154</v>
      </c>
      <c r="AF419" s="28" t="s">
        <v>18154</v>
      </c>
      <c r="AG419" s="28" t="s">
        <v>18154</v>
      </c>
      <c r="AH419" s="28">
        <v>1</v>
      </c>
      <c r="AI419" s="28" t="s">
        <v>18154</v>
      </c>
      <c r="AJ419" s="28" t="s">
        <v>18154</v>
      </c>
      <c r="AK419" s="28" t="s">
        <v>18154</v>
      </c>
      <c r="AL419" s="28" t="s">
        <v>18154</v>
      </c>
      <c r="AM419" s="28" t="s">
        <v>19281</v>
      </c>
      <c r="AN419" s="50" t="s">
        <v>19282</v>
      </c>
      <c r="AO419" s="28" t="s">
        <v>18159</v>
      </c>
      <c r="AP419" s="28" t="s">
        <v>19283</v>
      </c>
      <c r="AQ419" s="28">
        <v>963</v>
      </c>
      <c r="AR419" s="28" t="s">
        <v>11</v>
      </c>
      <c r="AS419" s="50">
        <v>43992</v>
      </c>
      <c r="AT419" s="8">
        <v>2</v>
      </c>
      <c r="AU419" s="8">
        <v>1</v>
      </c>
      <c r="AV419" s="8" t="s">
        <v>18476</v>
      </c>
      <c r="AW419" s="8" t="s">
        <v>18154</v>
      </c>
      <c r="AX419" s="8" t="s">
        <v>18154</v>
      </c>
    </row>
    <row r="420" spans="1:50" x14ac:dyDescent="0.25">
      <c r="A420" s="4">
        <v>43992</v>
      </c>
      <c r="B420" s="2" t="s">
        <v>6</v>
      </c>
      <c r="C420" s="2" t="s">
        <v>18107</v>
      </c>
      <c r="D420" s="25">
        <v>6512</v>
      </c>
      <c r="E420" s="2"/>
      <c r="F420" s="2" t="s">
        <v>16353</v>
      </c>
      <c r="G420" s="2" t="s">
        <v>163</v>
      </c>
      <c r="H420" s="5">
        <v>0.15625</v>
      </c>
      <c r="I420" s="6">
        <v>0.45833333333333298</v>
      </c>
      <c r="J420" s="7" t="s">
        <v>18108</v>
      </c>
      <c r="K420" s="2" t="s">
        <v>126</v>
      </c>
      <c r="L420" s="2" t="s">
        <v>18107</v>
      </c>
      <c r="M420" s="2" t="s">
        <v>304</v>
      </c>
      <c r="N420" s="2" t="s">
        <v>18111</v>
      </c>
      <c r="O420" s="27" t="s">
        <v>335</v>
      </c>
      <c r="P420" s="27">
        <v>330</v>
      </c>
      <c r="Q420" s="27" t="s">
        <v>336</v>
      </c>
      <c r="R420" s="27" t="s">
        <v>7151</v>
      </c>
      <c r="S420" s="27" t="s">
        <v>359</v>
      </c>
      <c r="T420" s="27" t="s">
        <v>348</v>
      </c>
      <c r="U420" s="27" t="s">
        <v>5163</v>
      </c>
      <c r="V420" s="27" t="s">
        <v>18096</v>
      </c>
      <c r="W420" s="27" t="s">
        <v>350</v>
      </c>
      <c r="X420" s="27" t="s">
        <v>19288</v>
      </c>
      <c r="Y420" s="28" t="s">
        <v>18154</v>
      </c>
      <c r="Z420" s="28" t="s">
        <v>18154</v>
      </c>
      <c r="AA420" s="28">
        <v>1</v>
      </c>
      <c r="AB420" s="28" t="s">
        <v>18154</v>
      </c>
      <c r="AC420" s="28" t="s">
        <v>18154</v>
      </c>
      <c r="AD420" s="28" t="s">
        <v>18154</v>
      </c>
      <c r="AE420" s="28" t="s">
        <v>18154</v>
      </c>
      <c r="AF420" s="28" t="s">
        <v>18154</v>
      </c>
      <c r="AG420" s="28" t="s">
        <v>18154</v>
      </c>
      <c r="AH420" s="28">
        <v>1</v>
      </c>
      <c r="AI420" s="28" t="s">
        <v>18154</v>
      </c>
      <c r="AJ420" s="28" t="s">
        <v>18154</v>
      </c>
      <c r="AK420" s="28" t="s">
        <v>18154</v>
      </c>
      <c r="AL420" s="28" t="s">
        <v>18154</v>
      </c>
      <c r="AM420" s="28" t="s">
        <v>19289</v>
      </c>
      <c r="AN420" s="50" t="s">
        <v>19290</v>
      </c>
      <c r="AO420" s="28" t="s">
        <v>18159</v>
      </c>
      <c r="AP420" s="28" t="s">
        <v>19291</v>
      </c>
      <c r="AQ420" s="28">
        <v>964</v>
      </c>
      <c r="AR420" s="28" t="s">
        <v>163</v>
      </c>
      <c r="AS420" s="50">
        <v>43992</v>
      </c>
      <c r="AT420" s="8">
        <v>3</v>
      </c>
      <c r="AU420" s="8">
        <v>1</v>
      </c>
      <c r="AV420" s="8" t="s">
        <v>25099</v>
      </c>
      <c r="AW420" s="8" t="s">
        <v>18154</v>
      </c>
      <c r="AX420" s="8" t="s">
        <v>18154</v>
      </c>
    </row>
    <row r="421" spans="1:50" x14ac:dyDescent="0.25">
      <c r="A421" s="4">
        <v>43992</v>
      </c>
      <c r="B421" s="2" t="s">
        <v>6</v>
      </c>
      <c r="C421" s="2" t="s">
        <v>18107</v>
      </c>
      <c r="D421" s="25">
        <v>369</v>
      </c>
      <c r="E421" s="2"/>
      <c r="F421" s="2" t="s">
        <v>16353</v>
      </c>
      <c r="G421" s="2" t="s">
        <v>91</v>
      </c>
      <c r="H421" s="5">
        <v>0.15972222222222199</v>
      </c>
      <c r="I421" s="6">
        <v>0.37847222222222199</v>
      </c>
      <c r="J421" s="7" t="s">
        <v>18108</v>
      </c>
      <c r="K421" s="2" t="s">
        <v>11</v>
      </c>
      <c r="L421" s="2" t="s">
        <v>18107</v>
      </c>
      <c r="M421" s="2" t="s">
        <v>44</v>
      </c>
      <c r="N421" s="2" t="s">
        <v>18504</v>
      </c>
      <c r="O421" s="27" t="s">
        <v>11907</v>
      </c>
      <c r="P421" s="27">
        <v>330</v>
      </c>
      <c r="Q421" s="27" t="s">
        <v>336</v>
      </c>
      <c r="R421" s="27" t="s">
        <v>12843</v>
      </c>
      <c r="S421" s="27" t="s">
        <v>1572</v>
      </c>
      <c r="T421" s="27" t="s">
        <v>349</v>
      </c>
      <c r="U421" s="27" t="s">
        <v>7151</v>
      </c>
      <c r="V421" s="27" t="s">
        <v>359</v>
      </c>
      <c r="W421" s="27" t="s">
        <v>348</v>
      </c>
      <c r="X421" s="27" t="s">
        <v>22716</v>
      </c>
      <c r="Y421" s="28" t="s">
        <v>18154</v>
      </c>
      <c r="Z421" s="28" t="s">
        <v>18154</v>
      </c>
      <c r="AA421" s="28">
        <v>1</v>
      </c>
      <c r="AB421" s="28" t="s">
        <v>18154</v>
      </c>
      <c r="AC421" s="28" t="s">
        <v>18154</v>
      </c>
      <c r="AD421" s="28" t="s">
        <v>18154</v>
      </c>
      <c r="AE421" s="28" t="s">
        <v>18154</v>
      </c>
      <c r="AF421" s="28" t="s">
        <v>18154</v>
      </c>
      <c r="AG421" s="28" t="s">
        <v>18154</v>
      </c>
      <c r="AH421" s="28" t="s">
        <v>18154</v>
      </c>
      <c r="AI421" s="28" t="s">
        <v>18154</v>
      </c>
      <c r="AJ421" s="28" t="s">
        <v>18154</v>
      </c>
      <c r="AK421" s="28" t="s">
        <v>18154</v>
      </c>
      <c r="AL421" s="28" t="s">
        <v>18154</v>
      </c>
      <c r="AM421" s="28" t="s">
        <v>19295</v>
      </c>
      <c r="AN421" s="50" t="s">
        <v>19296</v>
      </c>
      <c r="AO421" s="28" t="s">
        <v>18154</v>
      </c>
      <c r="AP421" s="28" t="s">
        <v>19297</v>
      </c>
      <c r="AQ421" s="28">
        <v>896</v>
      </c>
      <c r="AR421" s="28" t="s">
        <v>11</v>
      </c>
      <c r="AS421" s="50">
        <v>43991</v>
      </c>
      <c r="AT421" s="8">
        <v>2</v>
      </c>
      <c r="AU421" s="8">
        <v>2</v>
      </c>
      <c r="AV421" s="8" t="s">
        <v>21604</v>
      </c>
      <c r="AW421" s="8" t="s">
        <v>22645</v>
      </c>
      <c r="AX421" s="8" t="s">
        <v>22716</v>
      </c>
    </row>
    <row r="422" spans="1:50" x14ac:dyDescent="0.25">
      <c r="A422" s="4">
        <v>43992</v>
      </c>
      <c r="B422" s="2" t="s">
        <v>6</v>
      </c>
      <c r="C422" s="2" t="s">
        <v>18107</v>
      </c>
      <c r="D422" s="25">
        <v>1523</v>
      </c>
      <c r="E422" s="2"/>
      <c r="F422" s="2" t="s">
        <v>16353</v>
      </c>
      <c r="G422" s="2" t="s">
        <v>11</v>
      </c>
      <c r="H422" s="5">
        <v>0.163194444444444</v>
      </c>
      <c r="I422" s="6">
        <v>0.30208333333333298</v>
      </c>
      <c r="J422" s="7" t="s">
        <v>18108</v>
      </c>
      <c r="K422" s="2" t="s">
        <v>231</v>
      </c>
      <c r="L422" s="2" t="s">
        <v>18107</v>
      </c>
      <c r="M422" s="2" t="s">
        <v>14</v>
      </c>
      <c r="N422" s="2" t="s">
        <v>18504</v>
      </c>
      <c r="O422" s="27" t="s">
        <v>11907</v>
      </c>
      <c r="P422" s="27">
        <v>330</v>
      </c>
      <c r="Q422" s="27" t="s">
        <v>336</v>
      </c>
      <c r="R422" s="27" t="s">
        <v>7151</v>
      </c>
      <c r="S422" s="27" t="s">
        <v>359</v>
      </c>
      <c r="T422" s="27" t="s">
        <v>348</v>
      </c>
      <c r="U422" s="27" t="s">
        <v>4457</v>
      </c>
      <c r="V422" s="27" t="s">
        <v>387</v>
      </c>
      <c r="W422" s="27" t="s">
        <v>18068</v>
      </c>
      <c r="X422" s="27" t="s">
        <v>19323</v>
      </c>
      <c r="Y422" s="28" t="s">
        <v>18154</v>
      </c>
      <c r="Z422" s="28" t="s">
        <v>18154</v>
      </c>
      <c r="AA422" s="28">
        <v>1</v>
      </c>
      <c r="AB422" s="28" t="s">
        <v>18154</v>
      </c>
      <c r="AC422" s="28" t="s">
        <v>18154</v>
      </c>
      <c r="AD422" s="28" t="s">
        <v>18154</v>
      </c>
      <c r="AE422" s="28" t="s">
        <v>18154</v>
      </c>
      <c r="AF422" s="28" t="s">
        <v>18154</v>
      </c>
      <c r="AG422" s="28" t="s">
        <v>18154</v>
      </c>
      <c r="AH422" s="28">
        <v>1</v>
      </c>
      <c r="AI422" s="28" t="s">
        <v>18154</v>
      </c>
      <c r="AJ422" s="28" t="s">
        <v>18154</v>
      </c>
      <c r="AK422" s="28" t="s">
        <v>18154</v>
      </c>
      <c r="AL422" s="28" t="s">
        <v>18154</v>
      </c>
      <c r="AM422" s="28" t="s">
        <v>19324</v>
      </c>
      <c r="AN422" s="50" t="s">
        <v>19325</v>
      </c>
      <c r="AO422" s="28" t="s">
        <v>18159</v>
      </c>
      <c r="AP422" s="28" t="s">
        <v>19326</v>
      </c>
      <c r="AQ422" s="28">
        <v>966</v>
      </c>
      <c r="AR422" s="28" t="s">
        <v>11</v>
      </c>
      <c r="AS422" s="50">
        <v>43992</v>
      </c>
      <c r="AT422" s="8">
        <v>2</v>
      </c>
      <c r="AU422" s="8">
        <v>1</v>
      </c>
      <c r="AV422" s="8" t="s">
        <v>25100</v>
      </c>
      <c r="AW422" s="8" t="s">
        <v>18154</v>
      </c>
      <c r="AX422" s="8" t="s">
        <v>18154</v>
      </c>
    </row>
    <row r="423" spans="1:50" x14ac:dyDescent="0.25">
      <c r="A423" s="4">
        <v>43992</v>
      </c>
      <c r="B423" s="2" t="s">
        <v>6</v>
      </c>
      <c r="C423" s="2" t="s">
        <v>18107</v>
      </c>
      <c r="D423" s="25">
        <v>1857</v>
      </c>
      <c r="E423" s="2"/>
      <c r="F423" s="2" t="s">
        <v>16353</v>
      </c>
      <c r="G423" s="2" t="s">
        <v>11</v>
      </c>
      <c r="H423" s="5">
        <v>0.163194444444444</v>
      </c>
      <c r="I423" s="6">
        <v>0.35069444444444398</v>
      </c>
      <c r="J423" s="7" t="s">
        <v>18108</v>
      </c>
      <c r="K423" s="2" t="s">
        <v>248</v>
      </c>
      <c r="L423" s="2" t="s">
        <v>18107</v>
      </c>
      <c r="M423" s="17">
        <v>333</v>
      </c>
      <c r="N423" s="2" t="s">
        <v>18504</v>
      </c>
      <c r="O423" s="27" t="s">
        <v>11907</v>
      </c>
      <c r="P423" s="27">
        <v>330</v>
      </c>
      <c r="Q423" s="27" t="s">
        <v>336</v>
      </c>
      <c r="R423" s="27" t="s">
        <v>7151</v>
      </c>
      <c r="S423" s="27" t="s">
        <v>359</v>
      </c>
      <c r="T423" s="27" t="s">
        <v>348</v>
      </c>
      <c r="U423" s="27" t="s">
        <v>9523</v>
      </c>
      <c r="V423" s="27" t="s">
        <v>460</v>
      </c>
      <c r="W423" s="27" t="s">
        <v>18068</v>
      </c>
      <c r="X423" s="27" t="s">
        <v>18850</v>
      </c>
      <c r="Y423" s="28" t="s">
        <v>18154</v>
      </c>
      <c r="Z423" s="28" t="s">
        <v>18154</v>
      </c>
      <c r="AA423" s="28">
        <v>1</v>
      </c>
      <c r="AB423" s="28" t="s">
        <v>18154</v>
      </c>
      <c r="AC423" s="28" t="s">
        <v>18154</v>
      </c>
      <c r="AD423" s="28" t="s">
        <v>18154</v>
      </c>
      <c r="AE423" s="28" t="s">
        <v>18154</v>
      </c>
      <c r="AF423" s="28" t="s">
        <v>18154</v>
      </c>
      <c r="AG423" s="28" t="s">
        <v>18154</v>
      </c>
      <c r="AH423" s="28">
        <v>1</v>
      </c>
      <c r="AI423" s="28" t="s">
        <v>18154</v>
      </c>
      <c r="AJ423" s="28" t="s">
        <v>18154</v>
      </c>
      <c r="AK423" s="28" t="s">
        <v>18154</v>
      </c>
      <c r="AL423" s="28" t="s">
        <v>18154</v>
      </c>
      <c r="AM423" s="28" t="s">
        <v>19343</v>
      </c>
      <c r="AN423" s="50" t="s">
        <v>19344</v>
      </c>
      <c r="AO423" s="28" t="s">
        <v>18159</v>
      </c>
      <c r="AP423" s="28" t="s">
        <v>19345</v>
      </c>
      <c r="AQ423" s="28">
        <v>969</v>
      </c>
      <c r="AR423" s="28" t="s">
        <v>11</v>
      </c>
      <c r="AS423" s="50">
        <v>43992</v>
      </c>
      <c r="AT423" s="8">
        <v>2</v>
      </c>
      <c r="AU423" s="8">
        <v>1</v>
      </c>
      <c r="AV423" s="8" t="s">
        <v>20074</v>
      </c>
      <c r="AW423" s="8" t="s">
        <v>18154</v>
      </c>
      <c r="AX423" s="8" t="s">
        <v>18154</v>
      </c>
    </row>
    <row r="424" spans="1:50" x14ac:dyDescent="0.25">
      <c r="A424" s="4">
        <v>43992</v>
      </c>
      <c r="B424" s="2" t="s">
        <v>6</v>
      </c>
      <c r="C424" s="2" t="s">
        <v>18107</v>
      </c>
      <c r="D424" s="25">
        <v>6079</v>
      </c>
      <c r="E424" s="2"/>
      <c r="F424" s="2" t="s">
        <v>16353</v>
      </c>
      <c r="G424" s="2" t="s">
        <v>12</v>
      </c>
      <c r="H424" s="5">
        <v>0.163194444444444</v>
      </c>
      <c r="I424" s="6">
        <v>0.23958333333333301</v>
      </c>
      <c r="J424" s="7" t="s">
        <v>18108</v>
      </c>
      <c r="K424" s="2" t="s">
        <v>20</v>
      </c>
      <c r="L424" s="2" t="s">
        <v>18107</v>
      </c>
      <c r="M424" s="17">
        <v>789</v>
      </c>
      <c r="N424" s="2" t="s">
        <v>18114</v>
      </c>
      <c r="O424" s="27" t="s">
        <v>11907</v>
      </c>
      <c r="P424" s="27">
        <v>789</v>
      </c>
      <c r="Q424" s="27" t="s">
        <v>336</v>
      </c>
      <c r="R424" s="27" t="s">
        <v>4996</v>
      </c>
      <c r="S424" s="27" t="s">
        <v>18092</v>
      </c>
      <c r="T424" s="27" t="s">
        <v>18066</v>
      </c>
      <c r="U424" s="27" t="s">
        <v>17317</v>
      </c>
      <c r="V424" s="27" t="s">
        <v>934</v>
      </c>
      <c r="W424" s="27" t="s">
        <v>18066</v>
      </c>
      <c r="X424" s="27" t="s">
        <v>24942</v>
      </c>
      <c r="Y424" s="28" t="s">
        <v>18154</v>
      </c>
      <c r="Z424" s="28" t="s">
        <v>18154</v>
      </c>
      <c r="AA424" s="28">
        <v>1</v>
      </c>
      <c r="AB424" s="28" t="s">
        <v>18154</v>
      </c>
      <c r="AC424" s="28" t="s">
        <v>18154</v>
      </c>
      <c r="AD424" s="28" t="s">
        <v>18154</v>
      </c>
      <c r="AE424" s="28" t="s">
        <v>18154</v>
      </c>
      <c r="AF424" s="28" t="s">
        <v>18154</v>
      </c>
      <c r="AG424" s="28">
        <v>1</v>
      </c>
      <c r="AH424" s="28" t="s">
        <v>18154</v>
      </c>
      <c r="AI424" s="28" t="s">
        <v>18154</v>
      </c>
      <c r="AJ424" s="28" t="s">
        <v>18154</v>
      </c>
      <c r="AK424" s="28" t="s">
        <v>18154</v>
      </c>
      <c r="AL424" s="28" t="s">
        <v>18154</v>
      </c>
      <c r="AM424" s="28" t="s">
        <v>19371</v>
      </c>
      <c r="AN424" s="50" t="s">
        <v>19372</v>
      </c>
      <c r="AO424" s="28" t="s">
        <v>18154</v>
      </c>
      <c r="AP424" s="28" t="s">
        <v>19373</v>
      </c>
      <c r="AQ424" s="28">
        <v>773</v>
      </c>
      <c r="AR424" s="28" t="s">
        <v>11</v>
      </c>
      <c r="AS424" s="50">
        <v>43991</v>
      </c>
      <c r="AT424" s="8">
        <v>3</v>
      </c>
      <c r="AU424" s="8">
        <v>2</v>
      </c>
      <c r="AV424" s="8" t="s">
        <v>25101</v>
      </c>
      <c r="AW424" s="8" t="s">
        <v>18154</v>
      </c>
      <c r="AX424" s="8" t="s">
        <v>18154</v>
      </c>
    </row>
    <row r="425" spans="1:50" x14ac:dyDescent="0.25">
      <c r="A425" s="4">
        <v>43992</v>
      </c>
      <c r="B425" s="2" t="s">
        <v>6</v>
      </c>
      <c r="C425" s="2" t="s">
        <v>18107</v>
      </c>
      <c r="D425" s="25">
        <v>6433</v>
      </c>
      <c r="E425" s="2"/>
      <c r="F425" s="2" t="s">
        <v>16353</v>
      </c>
      <c r="G425" s="2" t="s">
        <v>15</v>
      </c>
      <c r="H425" s="5">
        <v>0.17013888888888901</v>
      </c>
      <c r="I425" s="6">
        <v>0.32638888888888901</v>
      </c>
      <c r="J425" s="7" t="s">
        <v>18108</v>
      </c>
      <c r="K425" s="2" t="s">
        <v>316</v>
      </c>
      <c r="L425" s="2" t="s">
        <v>18107</v>
      </c>
      <c r="M425" s="2" t="s">
        <v>308</v>
      </c>
      <c r="N425" s="2" t="s">
        <v>18111</v>
      </c>
      <c r="O425" s="27" t="s">
        <v>335</v>
      </c>
      <c r="P425" s="27">
        <v>777</v>
      </c>
      <c r="Q425" s="27" t="s">
        <v>336</v>
      </c>
      <c r="R425" s="27" t="s">
        <v>3212</v>
      </c>
      <c r="S425" s="27" t="s">
        <v>18092</v>
      </c>
      <c r="T425" s="27" t="s">
        <v>18066</v>
      </c>
      <c r="U425" s="27" t="s">
        <v>1576</v>
      </c>
      <c r="V425" s="27" t="s">
        <v>516</v>
      </c>
      <c r="W425" s="27" t="s">
        <v>18066</v>
      </c>
      <c r="X425" s="27" t="s">
        <v>18218</v>
      </c>
      <c r="Y425" s="28" t="s">
        <v>18154</v>
      </c>
      <c r="Z425" s="28" t="s">
        <v>18154</v>
      </c>
      <c r="AA425" s="28">
        <v>1</v>
      </c>
      <c r="AB425" s="28" t="s">
        <v>18154</v>
      </c>
      <c r="AC425" s="28" t="s">
        <v>18154</v>
      </c>
      <c r="AD425" s="28" t="s">
        <v>18154</v>
      </c>
      <c r="AE425" s="28" t="s">
        <v>18154</v>
      </c>
      <c r="AF425" s="28" t="s">
        <v>18154</v>
      </c>
      <c r="AG425" s="28">
        <v>1</v>
      </c>
      <c r="AH425" s="28" t="s">
        <v>18154</v>
      </c>
      <c r="AI425" s="28" t="s">
        <v>18154</v>
      </c>
      <c r="AJ425" s="28" t="s">
        <v>18154</v>
      </c>
      <c r="AK425" s="28" t="s">
        <v>18154</v>
      </c>
      <c r="AL425" s="28" t="s">
        <v>18154</v>
      </c>
      <c r="AM425" s="28" t="s">
        <v>19414</v>
      </c>
      <c r="AN425" s="50" t="s">
        <v>19415</v>
      </c>
      <c r="AO425" s="28" t="s">
        <v>18154</v>
      </c>
      <c r="AP425" s="28" t="s">
        <v>19416</v>
      </c>
      <c r="AQ425" s="28">
        <v>811</v>
      </c>
      <c r="AR425" s="28" t="s">
        <v>163</v>
      </c>
      <c r="AS425" s="50">
        <v>43991</v>
      </c>
      <c r="AT425" s="8">
        <v>6</v>
      </c>
      <c r="AU425" s="8">
        <v>2</v>
      </c>
      <c r="AV425" s="8" t="s">
        <v>25102</v>
      </c>
      <c r="AW425" s="8" t="s">
        <v>18154</v>
      </c>
      <c r="AX425" s="8" t="s">
        <v>18154</v>
      </c>
    </row>
    <row r="426" spans="1:50" x14ac:dyDescent="0.25">
      <c r="A426" s="4">
        <v>43992</v>
      </c>
      <c r="B426" s="2" t="s">
        <v>6</v>
      </c>
      <c r="C426" s="2" t="s">
        <v>18107</v>
      </c>
      <c r="D426" s="25">
        <v>6789</v>
      </c>
      <c r="E426" s="2"/>
      <c r="F426" s="2" t="s">
        <v>16353</v>
      </c>
      <c r="G426" s="2" t="s">
        <v>89</v>
      </c>
      <c r="H426" s="5">
        <v>0.17013888888888901</v>
      </c>
      <c r="I426" s="6">
        <v>0.44097222222222199</v>
      </c>
      <c r="J426" s="7" t="s">
        <v>18108</v>
      </c>
      <c r="K426" s="2" t="s">
        <v>163</v>
      </c>
      <c r="L426" s="2" t="s">
        <v>18110</v>
      </c>
      <c r="M426" s="2" t="s">
        <v>323</v>
      </c>
      <c r="N426" s="2" t="s">
        <v>18112</v>
      </c>
      <c r="O426" s="27" t="s">
        <v>335</v>
      </c>
      <c r="P426" s="27">
        <v>330</v>
      </c>
      <c r="Q426" s="27" t="s">
        <v>336</v>
      </c>
      <c r="R426" s="27" t="s">
        <v>944</v>
      </c>
      <c r="S426" s="27" t="s">
        <v>939</v>
      </c>
      <c r="T426" s="27" t="s">
        <v>349</v>
      </c>
      <c r="U426" s="27" t="s">
        <v>7151</v>
      </c>
      <c r="V426" s="27" t="s">
        <v>359</v>
      </c>
      <c r="W426" s="27" t="s">
        <v>348</v>
      </c>
      <c r="X426" s="27" t="s">
        <v>18222</v>
      </c>
      <c r="Y426" s="28" t="s">
        <v>18154</v>
      </c>
      <c r="Z426" s="28" t="s">
        <v>18154</v>
      </c>
      <c r="AA426" s="28">
        <v>1</v>
      </c>
      <c r="AB426" s="28" t="s">
        <v>18154</v>
      </c>
      <c r="AC426" s="28" t="s">
        <v>18154</v>
      </c>
      <c r="AD426" s="28" t="s">
        <v>18154</v>
      </c>
      <c r="AE426" s="28" t="s">
        <v>18154</v>
      </c>
      <c r="AF426" s="28" t="s">
        <v>18154</v>
      </c>
      <c r="AG426" s="28" t="s">
        <v>18154</v>
      </c>
      <c r="AH426" s="28" t="s">
        <v>18154</v>
      </c>
      <c r="AI426" s="28" t="s">
        <v>18154</v>
      </c>
      <c r="AJ426" s="28" t="s">
        <v>18154</v>
      </c>
      <c r="AK426" s="28" t="s">
        <v>18154</v>
      </c>
      <c r="AL426" s="28" t="s">
        <v>18154</v>
      </c>
      <c r="AM426" s="28" t="s">
        <v>19423</v>
      </c>
      <c r="AN426" s="50" t="s">
        <v>19424</v>
      </c>
      <c r="AO426" s="28" t="s">
        <v>18154</v>
      </c>
      <c r="AP426" s="28" t="s">
        <v>19425</v>
      </c>
      <c r="AQ426" s="28">
        <v>1311</v>
      </c>
      <c r="AR426" s="28" t="s">
        <v>163</v>
      </c>
      <c r="AS426" s="50">
        <v>43992</v>
      </c>
      <c r="AT426" s="8">
        <v>4</v>
      </c>
      <c r="AU426" s="8">
        <v>2</v>
      </c>
      <c r="AV426" s="8" t="s">
        <v>25103</v>
      </c>
      <c r="AW426" s="8" t="s">
        <v>25104</v>
      </c>
      <c r="AX426" s="8" t="s">
        <v>18222</v>
      </c>
    </row>
    <row r="427" spans="1:50" x14ac:dyDescent="0.25">
      <c r="A427" s="4">
        <v>43992</v>
      </c>
      <c r="B427" s="2" t="s">
        <v>6</v>
      </c>
      <c r="C427" s="2" t="s">
        <v>18107</v>
      </c>
      <c r="D427" s="25">
        <v>6170</v>
      </c>
      <c r="E427" s="2"/>
      <c r="F427" s="2" t="s">
        <v>16353</v>
      </c>
      <c r="G427" s="2" t="s">
        <v>19</v>
      </c>
      <c r="H427" s="5">
        <v>0.17361111111111099</v>
      </c>
      <c r="I427" s="6">
        <v>0.53125</v>
      </c>
      <c r="J427" s="7" t="s">
        <v>18108</v>
      </c>
      <c r="K427" s="2" t="s">
        <v>123</v>
      </c>
      <c r="L427" s="2" t="s">
        <v>18107</v>
      </c>
      <c r="M427" s="2" t="s">
        <v>13</v>
      </c>
      <c r="N427" s="2" t="s">
        <v>18114</v>
      </c>
      <c r="O427" s="27" t="s">
        <v>11907</v>
      </c>
      <c r="P427" s="27">
        <v>777</v>
      </c>
      <c r="Q427" s="27" t="s">
        <v>336</v>
      </c>
      <c r="R427" s="27" t="s">
        <v>647</v>
      </c>
      <c r="S427" s="27" t="s">
        <v>649</v>
      </c>
      <c r="T427" s="27" t="s">
        <v>18066</v>
      </c>
      <c r="U427" s="27" t="s">
        <v>4211</v>
      </c>
      <c r="V427" s="27" t="s">
        <v>2761</v>
      </c>
      <c r="W427" s="27" t="s">
        <v>350</v>
      </c>
      <c r="X427" s="27" t="s">
        <v>25030</v>
      </c>
      <c r="Y427" s="28" t="s">
        <v>18154</v>
      </c>
      <c r="Z427" s="28" t="s">
        <v>18154</v>
      </c>
      <c r="AA427" s="28">
        <v>1</v>
      </c>
      <c r="AB427" s="28" t="s">
        <v>18154</v>
      </c>
      <c r="AC427" s="28" t="s">
        <v>18154</v>
      </c>
      <c r="AD427" s="28" t="s">
        <v>18154</v>
      </c>
      <c r="AE427" s="28" t="s">
        <v>18154</v>
      </c>
      <c r="AF427" s="28" t="s">
        <v>18154</v>
      </c>
      <c r="AG427" s="28" t="s">
        <v>18154</v>
      </c>
      <c r="AH427" s="28" t="s">
        <v>18154</v>
      </c>
      <c r="AI427" s="28" t="s">
        <v>18154</v>
      </c>
      <c r="AJ427" s="28" t="s">
        <v>18154</v>
      </c>
      <c r="AK427" s="28" t="s">
        <v>18154</v>
      </c>
      <c r="AL427" s="28" t="s">
        <v>18154</v>
      </c>
      <c r="AM427" s="28" t="s">
        <v>19450</v>
      </c>
      <c r="AN427" s="50" t="s">
        <v>19451</v>
      </c>
      <c r="AO427" s="28" t="s">
        <v>18154</v>
      </c>
      <c r="AP427" s="28" t="s">
        <v>19452</v>
      </c>
      <c r="AQ427" s="28">
        <v>667</v>
      </c>
      <c r="AR427" s="28" t="s">
        <v>11</v>
      </c>
      <c r="AS427" s="50">
        <v>43991</v>
      </c>
      <c r="AT427" s="8">
        <v>4</v>
      </c>
      <c r="AU427" s="8">
        <v>3</v>
      </c>
      <c r="AV427" s="8" t="s">
        <v>25105</v>
      </c>
      <c r="AW427" s="8" t="s">
        <v>18154</v>
      </c>
      <c r="AX427" s="8" t="s">
        <v>18154</v>
      </c>
    </row>
    <row r="428" spans="1:50" x14ac:dyDescent="0.25">
      <c r="A428" s="4">
        <v>43992</v>
      </c>
      <c r="B428" s="2" t="s">
        <v>6</v>
      </c>
      <c r="C428" s="2" t="s">
        <v>18107</v>
      </c>
      <c r="D428" s="25">
        <v>707</v>
      </c>
      <c r="E428" s="2"/>
      <c r="F428" s="2" t="s">
        <v>16353</v>
      </c>
      <c r="G428" s="2" t="s">
        <v>148</v>
      </c>
      <c r="H428" s="5">
        <v>0.180555555555556</v>
      </c>
      <c r="I428" s="6">
        <v>0.41319444444444398</v>
      </c>
      <c r="J428" s="7" t="s">
        <v>18108</v>
      </c>
      <c r="K428" s="2" t="s">
        <v>11</v>
      </c>
      <c r="L428" s="2" t="s">
        <v>18107</v>
      </c>
      <c r="M428" s="17">
        <v>332</v>
      </c>
      <c r="N428" s="2" t="s">
        <v>18504</v>
      </c>
      <c r="O428" s="27" t="s">
        <v>11907</v>
      </c>
      <c r="P428" s="27">
        <v>330</v>
      </c>
      <c r="Q428" s="27" t="s">
        <v>336</v>
      </c>
      <c r="R428" s="27" t="s">
        <v>7726</v>
      </c>
      <c r="S428" s="27" t="s">
        <v>2063</v>
      </c>
      <c r="T428" s="27" t="s">
        <v>10370</v>
      </c>
      <c r="U428" s="27" t="s">
        <v>7151</v>
      </c>
      <c r="V428" s="27" t="s">
        <v>359</v>
      </c>
      <c r="W428" s="27" t="s">
        <v>348</v>
      </c>
      <c r="X428" s="27" t="s">
        <v>25066</v>
      </c>
      <c r="Y428" s="28" t="s">
        <v>18154</v>
      </c>
      <c r="Z428" s="28" t="s">
        <v>18154</v>
      </c>
      <c r="AA428" s="28">
        <v>1</v>
      </c>
      <c r="AB428" s="28" t="s">
        <v>18154</v>
      </c>
      <c r="AC428" s="28" t="s">
        <v>18154</v>
      </c>
      <c r="AD428" s="28" t="s">
        <v>18154</v>
      </c>
      <c r="AE428" s="28" t="s">
        <v>18154</v>
      </c>
      <c r="AF428" s="28" t="s">
        <v>18154</v>
      </c>
      <c r="AG428" s="28" t="s">
        <v>18154</v>
      </c>
      <c r="AH428" s="28" t="s">
        <v>18154</v>
      </c>
      <c r="AI428" s="28" t="s">
        <v>18154</v>
      </c>
      <c r="AJ428" s="28" t="s">
        <v>18154</v>
      </c>
      <c r="AK428" s="28" t="s">
        <v>18154</v>
      </c>
      <c r="AL428" s="28" t="s">
        <v>18154</v>
      </c>
      <c r="AM428" s="28" t="s">
        <v>19470</v>
      </c>
      <c r="AN428" s="50" t="s">
        <v>19471</v>
      </c>
      <c r="AO428" s="28" t="s">
        <v>18154</v>
      </c>
      <c r="AP428" s="28" t="s">
        <v>19472</v>
      </c>
      <c r="AQ428" s="28">
        <v>903</v>
      </c>
      <c r="AR428" s="28" t="s">
        <v>11</v>
      </c>
      <c r="AS428" s="50">
        <v>43991</v>
      </c>
      <c r="AT428" s="8">
        <v>2</v>
      </c>
      <c r="AU428" s="8">
        <v>2</v>
      </c>
      <c r="AV428" s="8" t="s">
        <v>18455</v>
      </c>
      <c r="AW428" s="8" t="s">
        <v>18456</v>
      </c>
      <c r="AX428" s="8" t="s">
        <v>25066</v>
      </c>
    </row>
    <row r="429" spans="1:50" x14ac:dyDescent="0.25">
      <c r="A429" s="4">
        <v>43992</v>
      </c>
      <c r="B429" s="2" t="s">
        <v>6</v>
      </c>
      <c r="C429" s="2" t="s">
        <v>18107</v>
      </c>
      <c r="D429" s="25">
        <v>1951</v>
      </c>
      <c r="E429" s="2"/>
      <c r="F429" s="2" t="s">
        <v>16353</v>
      </c>
      <c r="G429" s="2" t="s">
        <v>11</v>
      </c>
      <c r="H429" s="5">
        <v>0.180555555555556</v>
      </c>
      <c r="I429" s="6">
        <v>0.32986111111111099</v>
      </c>
      <c r="J429" s="7" t="s">
        <v>18108</v>
      </c>
      <c r="K429" s="2" t="s">
        <v>256</v>
      </c>
      <c r="L429" s="2" t="s">
        <v>18107</v>
      </c>
      <c r="M429" s="2" t="s">
        <v>13</v>
      </c>
      <c r="N429" s="2" t="s">
        <v>18504</v>
      </c>
      <c r="O429" s="27" t="s">
        <v>11907</v>
      </c>
      <c r="P429" s="27">
        <v>777</v>
      </c>
      <c r="Q429" s="27" t="s">
        <v>336</v>
      </c>
      <c r="R429" s="27" t="s">
        <v>7151</v>
      </c>
      <c r="S429" s="27" t="s">
        <v>359</v>
      </c>
      <c r="T429" s="27" t="s">
        <v>348</v>
      </c>
      <c r="U429" s="27" t="s">
        <v>1036</v>
      </c>
      <c r="V429" s="27" t="s">
        <v>1038</v>
      </c>
      <c r="W429" s="27" t="s">
        <v>18068</v>
      </c>
      <c r="X429" s="27" t="s">
        <v>19277</v>
      </c>
      <c r="Y429" s="28" t="s">
        <v>18154</v>
      </c>
      <c r="Z429" s="28" t="s">
        <v>18154</v>
      </c>
      <c r="AA429" s="28">
        <v>1</v>
      </c>
      <c r="AB429" s="28" t="s">
        <v>18154</v>
      </c>
      <c r="AC429" s="28" t="s">
        <v>18154</v>
      </c>
      <c r="AD429" s="28" t="s">
        <v>18154</v>
      </c>
      <c r="AE429" s="28" t="s">
        <v>18154</v>
      </c>
      <c r="AF429" s="28" t="s">
        <v>18154</v>
      </c>
      <c r="AG429" s="28" t="s">
        <v>18154</v>
      </c>
      <c r="AH429" s="28">
        <v>1</v>
      </c>
      <c r="AI429" s="28" t="s">
        <v>18154</v>
      </c>
      <c r="AJ429" s="28" t="s">
        <v>18154</v>
      </c>
      <c r="AK429" s="28" t="s">
        <v>18154</v>
      </c>
      <c r="AL429" s="28" t="s">
        <v>18154</v>
      </c>
      <c r="AM429" s="28" t="s">
        <v>19494</v>
      </c>
      <c r="AN429" s="50" t="s">
        <v>19495</v>
      </c>
      <c r="AO429" s="28" t="s">
        <v>18159</v>
      </c>
      <c r="AP429" s="28" t="s">
        <v>19496</v>
      </c>
      <c r="AQ429" s="28">
        <v>983</v>
      </c>
      <c r="AR429" s="28" t="s">
        <v>11</v>
      </c>
      <c r="AS429" s="50">
        <v>43992</v>
      </c>
      <c r="AT429" s="8">
        <v>2</v>
      </c>
      <c r="AU429" s="8">
        <v>1</v>
      </c>
      <c r="AV429" s="8" t="s">
        <v>20085</v>
      </c>
      <c r="AW429" s="8" t="s">
        <v>18154</v>
      </c>
      <c r="AX429" s="8" t="s">
        <v>18154</v>
      </c>
    </row>
    <row r="430" spans="1:50" x14ac:dyDescent="0.25">
      <c r="A430" s="4">
        <v>43992</v>
      </c>
      <c r="B430" s="2" t="s">
        <v>6</v>
      </c>
      <c r="C430" s="2" t="s">
        <v>18107</v>
      </c>
      <c r="D430" s="25">
        <v>3</v>
      </c>
      <c r="E430" s="2"/>
      <c r="F430" s="2" t="s">
        <v>16353</v>
      </c>
      <c r="G430" s="2" t="s">
        <v>11</v>
      </c>
      <c r="H430" s="5">
        <v>0.18402777777777801</v>
      </c>
      <c r="I430" s="6">
        <v>0.61805555555555602</v>
      </c>
      <c r="J430" s="7" t="s">
        <v>18108</v>
      </c>
      <c r="K430" s="2" t="s">
        <v>12</v>
      </c>
      <c r="L430" s="2" t="s">
        <v>18107</v>
      </c>
      <c r="M430" s="17">
        <v>789</v>
      </c>
      <c r="N430" s="2" t="s">
        <v>18504</v>
      </c>
      <c r="O430" s="27" t="s">
        <v>11907</v>
      </c>
      <c r="P430" s="27">
        <v>789</v>
      </c>
      <c r="Q430" s="27" t="s">
        <v>336</v>
      </c>
      <c r="R430" s="27" t="s">
        <v>7151</v>
      </c>
      <c r="S430" s="27" t="s">
        <v>359</v>
      </c>
      <c r="T430" s="27" t="s">
        <v>348</v>
      </c>
      <c r="U430" s="27" t="s">
        <v>4996</v>
      </c>
      <c r="V430" s="27" t="s">
        <v>18092</v>
      </c>
      <c r="W430" s="27" t="s">
        <v>18066</v>
      </c>
      <c r="X430" s="27" t="s">
        <v>19522</v>
      </c>
      <c r="Y430" s="28" t="s">
        <v>18154</v>
      </c>
      <c r="Z430" s="28" t="s">
        <v>18154</v>
      </c>
      <c r="AA430" s="28">
        <v>1</v>
      </c>
      <c r="AB430" s="28" t="s">
        <v>18154</v>
      </c>
      <c r="AC430" s="28" t="s">
        <v>18154</v>
      </c>
      <c r="AD430" s="28" t="s">
        <v>18154</v>
      </c>
      <c r="AE430" s="28" t="s">
        <v>18154</v>
      </c>
      <c r="AF430" s="28" t="s">
        <v>18154</v>
      </c>
      <c r="AG430" s="28" t="s">
        <v>18154</v>
      </c>
      <c r="AH430" s="28">
        <v>1</v>
      </c>
      <c r="AI430" s="28" t="s">
        <v>18154</v>
      </c>
      <c r="AJ430" s="28" t="s">
        <v>18154</v>
      </c>
      <c r="AK430" s="28" t="s">
        <v>18154</v>
      </c>
      <c r="AL430" s="28" t="s">
        <v>18154</v>
      </c>
      <c r="AM430" s="28" t="s">
        <v>19523</v>
      </c>
      <c r="AN430" s="50" t="s">
        <v>19524</v>
      </c>
      <c r="AO430" s="28" t="s">
        <v>18159</v>
      </c>
      <c r="AP430" s="28" t="s">
        <v>19525</v>
      </c>
      <c r="AQ430" s="28">
        <v>984</v>
      </c>
      <c r="AR430" s="28" t="s">
        <v>11</v>
      </c>
      <c r="AS430" s="50">
        <v>43992</v>
      </c>
      <c r="AT430" s="8">
        <v>2</v>
      </c>
      <c r="AU430" s="8">
        <v>1</v>
      </c>
      <c r="AV430" s="8" t="s">
        <v>18484</v>
      </c>
      <c r="AW430" s="8" t="s">
        <v>18154</v>
      </c>
      <c r="AX430" s="8" t="s">
        <v>18154</v>
      </c>
    </row>
    <row r="431" spans="1:50" x14ac:dyDescent="0.25">
      <c r="A431" s="4">
        <v>43992</v>
      </c>
      <c r="B431" s="2" t="s">
        <v>6</v>
      </c>
      <c r="C431" s="2" t="s">
        <v>18107</v>
      </c>
      <c r="D431" s="25">
        <v>1783</v>
      </c>
      <c r="E431" s="2"/>
      <c r="F431" s="2" t="s">
        <v>16353</v>
      </c>
      <c r="G431" s="2" t="s">
        <v>11</v>
      </c>
      <c r="H431" s="5">
        <v>0.19097222222222199</v>
      </c>
      <c r="I431" s="6">
        <v>0.32638888888888901</v>
      </c>
      <c r="J431" s="7" t="s">
        <v>18108</v>
      </c>
      <c r="K431" s="2" t="s">
        <v>241</v>
      </c>
      <c r="L431" s="2" t="s">
        <v>18107</v>
      </c>
      <c r="M431" s="2" t="s">
        <v>45</v>
      </c>
      <c r="N431" s="2" t="s">
        <v>18504</v>
      </c>
      <c r="O431" s="27" t="s">
        <v>11907</v>
      </c>
      <c r="P431" s="27">
        <v>330</v>
      </c>
      <c r="Q431" s="27" t="s">
        <v>336</v>
      </c>
      <c r="R431" s="27" t="s">
        <v>7151</v>
      </c>
      <c r="S431" s="27" t="s">
        <v>359</v>
      </c>
      <c r="T431" s="27" t="s">
        <v>348</v>
      </c>
      <c r="U431" s="27" t="s">
        <v>3589</v>
      </c>
      <c r="V431" s="27" t="s">
        <v>401</v>
      </c>
      <c r="W431" s="27" t="s">
        <v>18067</v>
      </c>
      <c r="X431" s="27" t="s">
        <v>19573</v>
      </c>
      <c r="Y431" s="28" t="s">
        <v>18154</v>
      </c>
      <c r="Z431" s="28" t="s">
        <v>18154</v>
      </c>
      <c r="AA431" s="28">
        <v>1</v>
      </c>
      <c r="AB431" s="28" t="s">
        <v>18154</v>
      </c>
      <c r="AC431" s="28" t="s">
        <v>18154</v>
      </c>
      <c r="AD431" s="28" t="s">
        <v>18154</v>
      </c>
      <c r="AE431" s="28" t="s">
        <v>18154</v>
      </c>
      <c r="AF431" s="28" t="s">
        <v>18154</v>
      </c>
      <c r="AG431" s="28" t="s">
        <v>18154</v>
      </c>
      <c r="AH431" s="28">
        <v>1</v>
      </c>
      <c r="AI431" s="28" t="s">
        <v>18154</v>
      </c>
      <c r="AJ431" s="28" t="s">
        <v>18154</v>
      </c>
      <c r="AK431" s="28" t="s">
        <v>18154</v>
      </c>
      <c r="AL431" s="28" t="s">
        <v>18154</v>
      </c>
      <c r="AM431" s="28" t="s">
        <v>19574</v>
      </c>
      <c r="AN431" s="50" t="s">
        <v>19575</v>
      </c>
      <c r="AO431" s="28" t="s">
        <v>18159</v>
      </c>
      <c r="AP431" s="28" t="s">
        <v>19576</v>
      </c>
      <c r="AQ431" s="28">
        <v>989</v>
      </c>
      <c r="AR431" s="28" t="s">
        <v>11</v>
      </c>
      <c r="AS431" s="50">
        <v>43992</v>
      </c>
      <c r="AT431" s="8">
        <v>2</v>
      </c>
      <c r="AU431" s="8">
        <v>1</v>
      </c>
      <c r="AV431" s="8" t="s">
        <v>20086</v>
      </c>
      <c r="AW431" s="8" t="s">
        <v>18154</v>
      </c>
      <c r="AX431" s="8" t="s">
        <v>18154</v>
      </c>
    </row>
    <row r="432" spans="1:50" x14ac:dyDescent="0.25">
      <c r="A432" s="4">
        <v>43992</v>
      </c>
      <c r="B432" s="2" t="s">
        <v>6</v>
      </c>
      <c r="C432" s="2" t="s">
        <v>18107</v>
      </c>
      <c r="D432" s="25">
        <v>1853</v>
      </c>
      <c r="E432" s="2"/>
      <c r="F432" s="2" t="s">
        <v>16353</v>
      </c>
      <c r="G432" s="2" t="s">
        <v>11</v>
      </c>
      <c r="H432" s="5">
        <v>0.19097222222222199</v>
      </c>
      <c r="I432" s="6">
        <v>0.34375</v>
      </c>
      <c r="J432" s="7" t="s">
        <v>18108</v>
      </c>
      <c r="K432" s="2" t="s">
        <v>226</v>
      </c>
      <c r="L432" s="2" t="s">
        <v>18107</v>
      </c>
      <c r="M432" s="17">
        <v>333</v>
      </c>
      <c r="N432" s="2" t="s">
        <v>18504</v>
      </c>
      <c r="O432" s="27" t="s">
        <v>11907</v>
      </c>
      <c r="P432" s="27">
        <v>330</v>
      </c>
      <c r="Q432" s="27" t="s">
        <v>336</v>
      </c>
      <c r="R432" s="27" t="s">
        <v>7151</v>
      </c>
      <c r="S432" s="27" t="s">
        <v>359</v>
      </c>
      <c r="T432" s="27" t="s">
        <v>348</v>
      </c>
      <c r="U432" s="27" t="s">
        <v>1730</v>
      </c>
      <c r="V432" s="27" t="s">
        <v>460</v>
      </c>
      <c r="W432" s="27" t="s">
        <v>18068</v>
      </c>
      <c r="X432" s="27" t="s">
        <v>18857</v>
      </c>
      <c r="Y432" s="28" t="s">
        <v>18154</v>
      </c>
      <c r="Z432" s="28" t="s">
        <v>18154</v>
      </c>
      <c r="AA432" s="28">
        <v>1</v>
      </c>
      <c r="AB432" s="28" t="s">
        <v>18154</v>
      </c>
      <c r="AC432" s="28" t="s">
        <v>18154</v>
      </c>
      <c r="AD432" s="28" t="s">
        <v>18154</v>
      </c>
      <c r="AE432" s="28" t="s">
        <v>18154</v>
      </c>
      <c r="AF432" s="28" t="s">
        <v>18154</v>
      </c>
      <c r="AG432" s="28" t="s">
        <v>18154</v>
      </c>
      <c r="AH432" s="28">
        <v>1</v>
      </c>
      <c r="AI432" s="28" t="s">
        <v>18154</v>
      </c>
      <c r="AJ432" s="28" t="s">
        <v>18154</v>
      </c>
      <c r="AK432" s="28" t="s">
        <v>18154</v>
      </c>
      <c r="AL432" s="28" t="s">
        <v>18154</v>
      </c>
      <c r="AM432" s="28" t="s">
        <v>19592</v>
      </c>
      <c r="AN432" s="50" t="s">
        <v>19593</v>
      </c>
      <c r="AO432" s="28" t="s">
        <v>18159</v>
      </c>
      <c r="AP432" s="28" t="s">
        <v>19594</v>
      </c>
      <c r="AQ432" s="28">
        <v>990</v>
      </c>
      <c r="AR432" s="28" t="s">
        <v>11</v>
      </c>
      <c r="AS432" s="50">
        <v>43992</v>
      </c>
      <c r="AT432" s="8">
        <v>2</v>
      </c>
      <c r="AU432" s="8">
        <v>1</v>
      </c>
      <c r="AV432" s="8" t="s">
        <v>18487</v>
      </c>
      <c r="AW432" s="8" t="s">
        <v>18154</v>
      </c>
      <c r="AX432" s="8" t="s">
        <v>18154</v>
      </c>
    </row>
    <row r="433" spans="1:50" x14ac:dyDescent="0.25">
      <c r="A433" s="4">
        <v>43992</v>
      </c>
      <c r="B433" s="2" t="s">
        <v>6</v>
      </c>
      <c r="C433" s="2" t="s">
        <v>18107</v>
      </c>
      <c r="D433" s="25">
        <v>1979</v>
      </c>
      <c r="E433" s="2"/>
      <c r="F433" s="2" t="s">
        <v>16353</v>
      </c>
      <c r="G433" s="2" t="s">
        <v>11</v>
      </c>
      <c r="H433" s="5">
        <v>0.19791666666666699</v>
      </c>
      <c r="I433" s="6">
        <v>0.36805555555555602</v>
      </c>
      <c r="J433" s="7" t="s">
        <v>18108</v>
      </c>
      <c r="K433" s="2" t="s">
        <v>258</v>
      </c>
      <c r="L433" s="2" t="s">
        <v>18107</v>
      </c>
      <c r="M433" s="2" t="s">
        <v>154</v>
      </c>
      <c r="N433" s="2" t="s">
        <v>18504</v>
      </c>
      <c r="O433" s="27" t="s">
        <v>11907</v>
      </c>
      <c r="P433" s="27">
        <v>777</v>
      </c>
      <c r="Q433" s="27" t="s">
        <v>336</v>
      </c>
      <c r="R433" s="27" t="s">
        <v>7151</v>
      </c>
      <c r="S433" s="27" t="s">
        <v>359</v>
      </c>
      <c r="T433" s="27" t="s">
        <v>348</v>
      </c>
      <c r="U433" s="27" t="s">
        <v>2433</v>
      </c>
      <c r="V433" s="27" t="s">
        <v>18095</v>
      </c>
      <c r="W433" s="27" t="s">
        <v>18067</v>
      </c>
      <c r="X433" s="27" t="s">
        <v>19627</v>
      </c>
      <c r="Y433" s="28" t="s">
        <v>18154</v>
      </c>
      <c r="Z433" s="28" t="s">
        <v>18154</v>
      </c>
      <c r="AA433" s="28">
        <v>1</v>
      </c>
      <c r="AB433" s="28" t="s">
        <v>18154</v>
      </c>
      <c r="AC433" s="28" t="s">
        <v>18154</v>
      </c>
      <c r="AD433" s="28" t="s">
        <v>18154</v>
      </c>
      <c r="AE433" s="28" t="s">
        <v>18154</v>
      </c>
      <c r="AF433" s="28" t="s">
        <v>18154</v>
      </c>
      <c r="AG433" s="28" t="s">
        <v>18154</v>
      </c>
      <c r="AH433" s="28">
        <v>1</v>
      </c>
      <c r="AI433" s="28" t="s">
        <v>18154</v>
      </c>
      <c r="AJ433" s="28" t="s">
        <v>18154</v>
      </c>
      <c r="AK433" s="28" t="s">
        <v>18154</v>
      </c>
      <c r="AL433" s="28" t="s">
        <v>18154</v>
      </c>
      <c r="AM433" s="28" t="s">
        <v>19628</v>
      </c>
      <c r="AN433" s="50" t="s">
        <v>19629</v>
      </c>
      <c r="AO433" s="28" t="s">
        <v>18159</v>
      </c>
      <c r="AP433" s="28" t="s">
        <v>19630</v>
      </c>
      <c r="AQ433" s="28">
        <v>993</v>
      </c>
      <c r="AR433" s="28" t="s">
        <v>11</v>
      </c>
      <c r="AS433" s="50">
        <v>43992</v>
      </c>
      <c r="AT433" s="8">
        <v>2</v>
      </c>
      <c r="AU433" s="8">
        <v>1</v>
      </c>
      <c r="AV433" s="8" t="s">
        <v>20087</v>
      </c>
      <c r="AW433" s="8" t="s">
        <v>18154</v>
      </c>
      <c r="AX433" s="8" t="s">
        <v>18154</v>
      </c>
    </row>
    <row r="434" spans="1:50" x14ac:dyDescent="0.25">
      <c r="A434" s="4">
        <v>43992</v>
      </c>
      <c r="B434" s="2" t="s">
        <v>6</v>
      </c>
      <c r="C434" s="2" t="s">
        <v>18107</v>
      </c>
      <c r="D434" s="25">
        <v>6139</v>
      </c>
      <c r="E434" s="2"/>
      <c r="F434" s="2" t="s">
        <v>16353</v>
      </c>
      <c r="G434" s="2" t="s">
        <v>11</v>
      </c>
      <c r="H434" s="5">
        <v>0.19791666666666699</v>
      </c>
      <c r="I434" s="6">
        <v>0.36805555555555602</v>
      </c>
      <c r="J434" s="7" t="s">
        <v>18108</v>
      </c>
      <c r="K434" s="2" t="s">
        <v>258</v>
      </c>
      <c r="L434" s="2" t="s">
        <v>18107</v>
      </c>
      <c r="M434" s="2" t="s">
        <v>18505</v>
      </c>
      <c r="N434" s="2" t="s">
        <v>18114</v>
      </c>
      <c r="O434" s="27" t="e">
        <v>#N/A</v>
      </c>
      <c r="P434" s="27" t="s">
        <v>18154</v>
      </c>
      <c r="Q434" s="27" t="e">
        <v>#N/A</v>
      </c>
      <c r="R434" s="27" t="s">
        <v>7151</v>
      </c>
      <c r="S434" s="27" t="s">
        <v>359</v>
      </c>
      <c r="T434" s="27" t="s">
        <v>348</v>
      </c>
      <c r="U434" s="27" t="s">
        <v>2433</v>
      </c>
      <c r="V434" s="27" t="s">
        <v>18095</v>
      </c>
      <c r="W434" s="27" t="s">
        <v>18067</v>
      </c>
      <c r="X434" s="27" t="s">
        <v>19627</v>
      </c>
      <c r="Y434" s="28" t="s">
        <v>18154</v>
      </c>
      <c r="Z434" s="28" t="s">
        <v>18154</v>
      </c>
      <c r="AA434" s="28">
        <v>1</v>
      </c>
      <c r="AB434" s="28" t="s">
        <v>18154</v>
      </c>
      <c r="AC434" s="28" t="s">
        <v>18154</v>
      </c>
      <c r="AD434" s="28" t="s">
        <v>18154</v>
      </c>
      <c r="AE434" s="28" t="s">
        <v>18154</v>
      </c>
      <c r="AF434" s="28" t="s">
        <v>18154</v>
      </c>
      <c r="AG434" s="28" t="s">
        <v>18154</v>
      </c>
      <c r="AH434" s="28">
        <v>1</v>
      </c>
      <c r="AI434" s="28" t="s">
        <v>18154</v>
      </c>
      <c r="AJ434" s="28" t="s">
        <v>18154</v>
      </c>
      <c r="AK434" s="28" t="s">
        <v>18154</v>
      </c>
      <c r="AL434" s="28" t="s">
        <v>18154</v>
      </c>
      <c r="AM434" s="28" t="s">
        <v>19658</v>
      </c>
      <c r="AN434" s="50" t="s">
        <v>19659</v>
      </c>
      <c r="AO434" s="28" t="s">
        <v>18159</v>
      </c>
      <c r="AP434" s="28" t="s">
        <v>19660</v>
      </c>
      <c r="AQ434" s="28">
        <v>994</v>
      </c>
      <c r="AR434" s="28" t="s">
        <v>11</v>
      </c>
      <c r="AS434" s="50">
        <v>43992</v>
      </c>
      <c r="AT434" s="8">
        <v>2</v>
      </c>
      <c r="AU434" s="8">
        <v>1</v>
      </c>
      <c r="AV434" s="8" t="s">
        <v>18488</v>
      </c>
      <c r="AW434" s="8" t="s">
        <v>18154</v>
      </c>
      <c r="AX434" s="8" t="s">
        <v>18154</v>
      </c>
    </row>
    <row r="435" spans="1:50" x14ac:dyDescent="0.25">
      <c r="A435" s="4">
        <v>43992</v>
      </c>
      <c r="B435" s="2" t="s">
        <v>6</v>
      </c>
      <c r="C435" s="2" t="s">
        <v>18107</v>
      </c>
      <c r="D435" s="25">
        <v>6585</v>
      </c>
      <c r="E435" s="2"/>
      <c r="F435" s="2" t="s">
        <v>16353</v>
      </c>
      <c r="G435" s="2" t="s">
        <v>11</v>
      </c>
      <c r="H435" s="5">
        <v>0.19791666666666699</v>
      </c>
      <c r="I435" s="6">
        <v>0.33680555555555602</v>
      </c>
      <c r="J435" s="7" t="s">
        <v>18108</v>
      </c>
      <c r="K435" s="2" t="s">
        <v>305</v>
      </c>
      <c r="L435" s="2" t="s">
        <v>18107</v>
      </c>
      <c r="M435" s="2" t="s">
        <v>304</v>
      </c>
      <c r="N435" s="2" t="s">
        <v>18111</v>
      </c>
      <c r="O435" s="27" t="s">
        <v>335</v>
      </c>
      <c r="P435" s="27">
        <v>330</v>
      </c>
      <c r="Q435" s="27" t="s">
        <v>336</v>
      </c>
      <c r="R435" s="27" t="s">
        <v>7151</v>
      </c>
      <c r="S435" s="27" t="s">
        <v>359</v>
      </c>
      <c r="T435" s="27" t="s">
        <v>348</v>
      </c>
      <c r="U435" s="27" t="s">
        <v>10396</v>
      </c>
      <c r="V435" s="27" t="s">
        <v>1038</v>
      </c>
      <c r="W435" s="27" t="s">
        <v>18068</v>
      </c>
      <c r="X435" s="27" t="s">
        <v>19672</v>
      </c>
      <c r="Y435" s="28" t="s">
        <v>18154</v>
      </c>
      <c r="Z435" s="28" t="s">
        <v>18154</v>
      </c>
      <c r="AA435" s="28">
        <v>1</v>
      </c>
      <c r="AB435" s="28" t="s">
        <v>18154</v>
      </c>
      <c r="AC435" s="28" t="s">
        <v>18154</v>
      </c>
      <c r="AD435" s="28" t="s">
        <v>18154</v>
      </c>
      <c r="AE435" s="28" t="s">
        <v>18154</v>
      </c>
      <c r="AF435" s="28" t="s">
        <v>18154</v>
      </c>
      <c r="AG435" s="28" t="s">
        <v>18154</v>
      </c>
      <c r="AH435" s="28">
        <v>1</v>
      </c>
      <c r="AI435" s="28" t="s">
        <v>18154</v>
      </c>
      <c r="AJ435" s="28" t="s">
        <v>18154</v>
      </c>
      <c r="AK435" s="28" t="s">
        <v>18154</v>
      </c>
      <c r="AL435" s="28" t="s">
        <v>18154</v>
      </c>
      <c r="AM435" s="28" t="s">
        <v>19673</v>
      </c>
      <c r="AN435" s="50" t="s">
        <v>19674</v>
      </c>
      <c r="AO435" s="28" t="s">
        <v>18159</v>
      </c>
      <c r="AP435" s="28" t="s">
        <v>19675</v>
      </c>
      <c r="AQ435" s="28">
        <v>995</v>
      </c>
      <c r="AR435" s="28" t="s">
        <v>11</v>
      </c>
      <c r="AS435" s="50">
        <v>43992</v>
      </c>
      <c r="AT435" s="8">
        <v>3</v>
      </c>
      <c r="AU435" s="8">
        <v>1</v>
      </c>
      <c r="AV435" s="8" t="s">
        <v>20088</v>
      </c>
      <c r="AW435" s="8" t="s">
        <v>18154</v>
      </c>
      <c r="AX435" s="8" t="s">
        <v>18154</v>
      </c>
    </row>
    <row r="436" spans="1:50" x14ac:dyDescent="0.25">
      <c r="A436" s="4">
        <v>43992</v>
      </c>
      <c r="B436" s="2" t="s">
        <v>6</v>
      </c>
      <c r="C436" s="2" t="s">
        <v>18107</v>
      </c>
      <c r="D436" s="25">
        <v>413</v>
      </c>
      <c r="E436" s="2"/>
      <c r="F436" s="2" t="s">
        <v>16353</v>
      </c>
      <c r="G436" s="2" t="s">
        <v>11</v>
      </c>
      <c r="H436" s="5">
        <v>0.20138888888888901</v>
      </c>
      <c r="I436" s="6">
        <v>0.31944444444444398</v>
      </c>
      <c r="J436" s="7" t="s">
        <v>18108</v>
      </c>
      <c r="K436" s="2" t="s">
        <v>68</v>
      </c>
      <c r="L436" s="2" t="s">
        <v>18107</v>
      </c>
      <c r="M436" s="2" t="s">
        <v>44</v>
      </c>
      <c r="N436" s="2" t="s">
        <v>18504</v>
      </c>
      <c r="O436" s="27" t="s">
        <v>11907</v>
      </c>
      <c r="P436" s="27">
        <v>330</v>
      </c>
      <c r="Q436" s="27" t="s">
        <v>336</v>
      </c>
      <c r="R436" s="27" t="s">
        <v>7151</v>
      </c>
      <c r="S436" s="27" t="s">
        <v>359</v>
      </c>
      <c r="T436" s="27" t="s">
        <v>348</v>
      </c>
      <c r="U436" s="27" t="s">
        <v>2134</v>
      </c>
      <c r="V436" s="27" t="s">
        <v>419</v>
      </c>
      <c r="W436" s="27" t="s">
        <v>18067</v>
      </c>
      <c r="X436" s="27" t="s">
        <v>19676</v>
      </c>
      <c r="Y436" s="28" t="s">
        <v>18154</v>
      </c>
      <c r="Z436" s="28" t="s">
        <v>18154</v>
      </c>
      <c r="AA436" s="28">
        <v>1</v>
      </c>
      <c r="AB436" s="28" t="s">
        <v>18154</v>
      </c>
      <c r="AC436" s="28" t="s">
        <v>18154</v>
      </c>
      <c r="AD436" s="28" t="s">
        <v>18154</v>
      </c>
      <c r="AE436" s="28" t="s">
        <v>18154</v>
      </c>
      <c r="AF436" s="28" t="s">
        <v>18154</v>
      </c>
      <c r="AG436" s="28" t="s">
        <v>18154</v>
      </c>
      <c r="AH436" s="28">
        <v>1</v>
      </c>
      <c r="AI436" s="28" t="s">
        <v>18154</v>
      </c>
      <c r="AJ436" s="28" t="s">
        <v>18154</v>
      </c>
      <c r="AK436" s="28" t="s">
        <v>18154</v>
      </c>
      <c r="AL436" s="28" t="s">
        <v>18154</v>
      </c>
      <c r="AM436" s="28" t="s">
        <v>19677</v>
      </c>
      <c r="AN436" s="50" t="s">
        <v>19678</v>
      </c>
      <c r="AO436" s="28" t="s">
        <v>18159</v>
      </c>
      <c r="AP436" s="28" t="s">
        <v>19679</v>
      </c>
      <c r="AQ436" s="28">
        <v>996</v>
      </c>
      <c r="AR436" s="28" t="s">
        <v>11</v>
      </c>
      <c r="AS436" s="50">
        <v>43992</v>
      </c>
      <c r="AT436" s="8">
        <v>2</v>
      </c>
      <c r="AU436" s="8">
        <v>1</v>
      </c>
      <c r="AV436" s="8" t="s">
        <v>20089</v>
      </c>
      <c r="AW436" s="8" t="s">
        <v>18154</v>
      </c>
      <c r="AX436" s="8" t="s">
        <v>18154</v>
      </c>
    </row>
    <row r="437" spans="1:50" x14ac:dyDescent="0.25">
      <c r="A437" s="4">
        <v>43992</v>
      </c>
      <c r="B437" s="2" t="s">
        <v>6</v>
      </c>
      <c r="C437" s="2" t="s">
        <v>18107</v>
      </c>
      <c r="D437" s="25">
        <v>1721</v>
      </c>
      <c r="E437" s="2"/>
      <c r="F437" s="2" t="s">
        <v>16353</v>
      </c>
      <c r="G437" s="2" t="s">
        <v>11</v>
      </c>
      <c r="H437" s="5">
        <v>0.20138888888888901</v>
      </c>
      <c r="I437" s="6">
        <v>0.32291666666666702</v>
      </c>
      <c r="J437" s="7" t="s">
        <v>18108</v>
      </c>
      <c r="K437" s="2" t="s">
        <v>204</v>
      </c>
      <c r="L437" s="2" t="s">
        <v>18107</v>
      </c>
      <c r="M437" s="2" t="s">
        <v>14</v>
      </c>
      <c r="N437" s="2" t="s">
        <v>18504</v>
      </c>
      <c r="O437" s="27" t="s">
        <v>11907</v>
      </c>
      <c r="P437" s="27">
        <v>330</v>
      </c>
      <c r="Q437" s="27" t="s">
        <v>336</v>
      </c>
      <c r="R437" s="27" t="s">
        <v>7151</v>
      </c>
      <c r="S437" s="27" t="s">
        <v>359</v>
      </c>
      <c r="T437" s="27" t="s">
        <v>348</v>
      </c>
      <c r="U437" s="27" t="s">
        <v>1858</v>
      </c>
      <c r="V437" s="27" t="s">
        <v>387</v>
      </c>
      <c r="W437" s="27" t="s">
        <v>18068</v>
      </c>
      <c r="X437" s="27" t="s">
        <v>19697</v>
      </c>
      <c r="Y437" s="28" t="s">
        <v>18154</v>
      </c>
      <c r="Z437" s="28" t="s">
        <v>18154</v>
      </c>
      <c r="AA437" s="28">
        <v>1</v>
      </c>
      <c r="AB437" s="28" t="s">
        <v>18154</v>
      </c>
      <c r="AC437" s="28" t="s">
        <v>18154</v>
      </c>
      <c r="AD437" s="28" t="s">
        <v>18154</v>
      </c>
      <c r="AE437" s="28" t="s">
        <v>18154</v>
      </c>
      <c r="AF437" s="28" t="s">
        <v>18154</v>
      </c>
      <c r="AG437" s="28" t="s">
        <v>18154</v>
      </c>
      <c r="AH437" s="28">
        <v>1</v>
      </c>
      <c r="AI437" s="28" t="s">
        <v>18154</v>
      </c>
      <c r="AJ437" s="28" t="s">
        <v>18154</v>
      </c>
      <c r="AK437" s="28" t="s">
        <v>18154</v>
      </c>
      <c r="AL437" s="28" t="s">
        <v>18154</v>
      </c>
      <c r="AM437" s="28" t="s">
        <v>19698</v>
      </c>
      <c r="AN437" s="50" t="s">
        <v>19699</v>
      </c>
      <c r="AO437" s="28" t="s">
        <v>18159</v>
      </c>
      <c r="AP437" s="28" t="s">
        <v>19700</v>
      </c>
      <c r="AQ437" s="28">
        <v>997</v>
      </c>
      <c r="AR437" s="28" t="s">
        <v>11</v>
      </c>
      <c r="AS437" s="50">
        <v>43992</v>
      </c>
      <c r="AT437" s="8">
        <v>2</v>
      </c>
      <c r="AU437" s="8">
        <v>1</v>
      </c>
      <c r="AV437" s="8" t="s">
        <v>20090</v>
      </c>
      <c r="AW437" s="8" t="s">
        <v>18154</v>
      </c>
      <c r="AX437" s="8" t="s">
        <v>18154</v>
      </c>
    </row>
    <row r="438" spans="1:50" x14ac:dyDescent="0.25">
      <c r="A438" s="4">
        <v>43992</v>
      </c>
      <c r="B438" s="2" t="s">
        <v>6</v>
      </c>
      <c r="C438" s="2" t="s">
        <v>18107</v>
      </c>
      <c r="D438" s="25">
        <v>1587</v>
      </c>
      <c r="E438" s="2"/>
      <c r="F438" s="2" t="s">
        <v>16353</v>
      </c>
      <c r="G438" s="2" t="s">
        <v>11</v>
      </c>
      <c r="H438" s="5">
        <v>0.20486111111111099</v>
      </c>
      <c r="I438" s="6">
        <v>0.34027777777777801</v>
      </c>
      <c r="J438" s="7" t="s">
        <v>18108</v>
      </c>
      <c r="K438" s="2" t="s">
        <v>199</v>
      </c>
      <c r="L438" s="2" t="s">
        <v>18107</v>
      </c>
      <c r="M438" s="2" t="s">
        <v>45</v>
      </c>
      <c r="N438" s="2" t="s">
        <v>18504</v>
      </c>
      <c r="O438" s="27" t="s">
        <v>11907</v>
      </c>
      <c r="P438" s="27">
        <v>330</v>
      </c>
      <c r="Q438" s="27" t="s">
        <v>336</v>
      </c>
      <c r="R438" s="27" t="s">
        <v>7151</v>
      </c>
      <c r="S438" s="27" t="s">
        <v>359</v>
      </c>
      <c r="T438" s="27" t="s">
        <v>348</v>
      </c>
      <c r="U438" s="27" t="s">
        <v>5320</v>
      </c>
      <c r="V438" s="27" t="s">
        <v>387</v>
      </c>
      <c r="W438" s="27" t="s">
        <v>18068</v>
      </c>
      <c r="X438" s="27" t="s">
        <v>18740</v>
      </c>
      <c r="Y438" s="28" t="s">
        <v>18154</v>
      </c>
      <c r="Z438" s="28" t="s">
        <v>18154</v>
      </c>
      <c r="AA438" s="28">
        <v>1</v>
      </c>
      <c r="AB438" s="28" t="s">
        <v>18154</v>
      </c>
      <c r="AC438" s="28" t="s">
        <v>18154</v>
      </c>
      <c r="AD438" s="28" t="s">
        <v>18154</v>
      </c>
      <c r="AE438" s="28" t="s">
        <v>18154</v>
      </c>
      <c r="AF438" s="28" t="s">
        <v>18154</v>
      </c>
      <c r="AG438" s="28" t="s">
        <v>18154</v>
      </c>
      <c r="AH438" s="28">
        <v>1</v>
      </c>
      <c r="AI438" s="28" t="s">
        <v>18154</v>
      </c>
      <c r="AJ438" s="28" t="s">
        <v>18154</v>
      </c>
      <c r="AK438" s="28" t="s">
        <v>18154</v>
      </c>
      <c r="AL438" s="28" t="s">
        <v>18154</v>
      </c>
      <c r="AM438" s="28" t="s">
        <v>19727</v>
      </c>
      <c r="AN438" s="50" t="s">
        <v>19728</v>
      </c>
      <c r="AO438" s="28" t="s">
        <v>18159</v>
      </c>
      <c r="AP438" s="28" t="s">
        <v>19729</v>
      </c>
      <c r="AQ438" s="28">
        <v>1000</v>
      </c>
      <c r="AR438" s="28" t="s">
        <v>11</v>
      </c>
      <c r="AS438" s="50">
        <v>43992</v>
      </c>
      <c r="AT438" s="8">
        <v>2</v>
      </c>
      <c r="AU438" s="8">
        <v>1</v>
      </c>
      <c r="AV438" s="8" t="s">
        <v>18490</v>
      </c>
      <c r="AW438" s="8" t="s">
        <v>18154</v>
      </c>
      <c r="AX438" s="8" t="s">
        <v>18154</v>
      </c>
    </row>
    <row r="439" spans="1:50" x14ac:dyDescent="0.25">
      <c r="A439" s="4">
        <v>43992</v>
      </c>
      <c r="B439" s="2" t="s">
        <v>6</v>
      </c>
      <c r="C439" s="2" t="s">
        <v>18107</v>
      </c>
      <c r="D439" s="25">
        <v>6562</v>
      </c>
      <c r="E439" s="2"/>
      <c r="F439" s="2" t="s">
        <v>16353</v>
      </c>
      <c r="G439" s="2" t="s">
        <v>313</v>
      </c>
      <c r="H439" s="5">
        <v>0.211805555555556</v>
      </c>
      <c r="I439" s="6">
        <v>0.50347222222222199</v>
      </c>
      <c r="J439" s="7" t="s">
        <v>18108</v>
      </c>
      <c r="K439" s="2" t="s">
        <v>62</v>
      </c>
      <c r="L439" s="2" t="s">
        <v>18109</v>
      </c>
      <c r="M439" s="2" t="s">
        <v>314</v>
      </c>
      <c r="N439" s="2" t="s">
        <v>18111</v>
      </c>
      <c r="O439" s="27" t="s">
        <v>335</v>
      </c>
      <c r="P439" s="27">
        <v>747</v>
      </c>
      <c r="Q439" s="27" t="s">
        <v>336</v>
      </c>
      <c r="R439" s="27" t="s">
        <v>4493</v>
      </c>
      <c r="S439" s="27" t="s">
        <v>15578</v>
      </c>
      <c r="T439" s="27" t="s">
        <v>10370</v>
      </c>
      <c r="U439" s="27" t="s">
        <v>6208</v>
      </c>
      <c r="V439" s="27" t="s">
        <v>2279</v>
      </c>
      <c r="W439" s="27" t="s">
        <v>349</v>
      </c>
      <c r="X439" s="27" t="s">
        <v>18223</v>
      </c>
      <c r="Y439" s="28" t="s">
        <v>18154</v>
      </c>
      <c r="Z439" s="28" t="s">
        <v>18154</v>
      </c>
      <c r="AA439" s="28">
        <v>1</v>
      </c>
      <c r="AB439" s="28" t="s">
        <v>18154</v>
      </c>
      <c r="AC439" s="28" t="s">
        <v>18154</v>
      </c>
      <c r="AD439" s="28" t="s">
        <v>18154</v>
      </c>
      <c r="AE439" s="28" t="s">
        <v>18154</v>
      </c>
      <c r="AF439" s="28" t="s">
        <v>18154</v>
      </c>
      <c r="AG439" s="28">
        <v>1</v>
      </c>
      <c r="AH439" s="28" t="s">
        <v>18154</v>
      </c>
      <c r="AI439" s="28" t="s">
        <v>18154</v>
      </c>
      <c r="AJ439" s="28" t="s">
        <v>18154</v>
      </c>
      <c r="AK439" s="28" t="s">
        <v>18154</v>
      </c>
      <c r="AL439" s="28" t="s">
        <v>18154</v>
      </c>
      <c r="AM439" s="28" t="s">
        <v>19757</v>
      </c>
      <c r="AN439" s="50" t="s">
        <v>19758</v>
      </c>
      <c r="AO439" s="28" t="s">
        <v>18154</v>
      </c>
      <c r="AP439" s="28" t="s">
        <v>19759</v>
      </c>
      <c r="AQ439" s="28">
        <v>898</v>
      </c>
      <c r="AR439" s="28" t="s">
        <v>163</v>
      </c>
      <c r="AS439" s="50">
        <v>43991</v>
      </c>
      <c r="AT439" s="8">
        <v>4</v>
      </c>
      <c r="AU439" s="8">
        <v>2</v>
      </c>
      <c r="AV439" s="8" t="s">
        <v>18479</v>
      </c>
      <c r="AW439" s="8" t="s">
        <v>18154</v>
      </c>
      <c r="AX439" s="8" t="s">
        <v>18154</v>
      </c>
    </row>
    <row r="440" spans="1:50" x14ac:dyDescent="0.25">
      <c r="A440" s="4">
        <v>43992</v>
      </c>
      <c r="B440" s="2" t="s">
        <v>6</v>
      </c>
      <c r="C440" s="2" t="s">
        <v>18107</v>
      </c>
      <c r="D440" s="25">
        <v>6060</v>
      </c>
      <c r="E440" s="2"/>
      <c r="F440" s="2" t="s">
        <v>16353</v>
      </c>
      <c r="G440" s="2" t="s">
        <v>160</v>
      </c>
      <c r="H440" s="5">
        <v>0.21527777777777801</v>
      </c>
      <c r="I440" s="6">
        <v>0.39236111111111099</v>
      </c>
      <c r="J440" s="7" t="s">
        <v>18108</v>
      </c>
      <c r="K440" s="2" t="s">
        <v>158</v>
      </c>
      <c r="L440" s="2" t="s">
        <v>18107</v>
      </c>
      <c r="M440" s="2" t="s">
        <v>18507</v>
      </c>
      <c r="N440" s="2" t="s">
        <v>18114</v>
      </c>
      <c r="O440" s="27" t="e">
        <v>#N/A</v>
      </c>
      <c r="P440" s="27" t="s">
        <v>18154</v>
      </c>
      <c r="Q440" s="27" t="e">
        <v>#N/A</v>
      </c>
      <c r="R440" s="27" t="s">
        <v>13719</v>
      </c>
      <c r="S440" s="27" t="s">
        <v>1777</v>
      </c>
      <c r="T440" s="27" t="s">
        <v>350</v>
      </c>
      <c r="U440" s="27" t="s">
        <v>3432</v>
      </c>
      <c r="V440" s="27" t="s">
        <v>600</v>
      </c>
      <c r="W440" s="27" t="s">
        <v>10370</v>
      </c>
      <c r="X440" s="27" t="s">
        <v>25057</v>
      </c>
      <c r="Y440" s="28" t="s">
        <v>18154</v>
      </c>
      <c r="Z440" s="28" t="s">
        <v>18154</v>
      </c>
      <c r="AA440" s="28">
        <v>1</v>
      </c>
      <c r="AB440" s="28" t="s">
        <v>18154</v>
      </c>
      <c r="AC440" s="28" t="s">
        <v>18154</v>
      </c>
      <c r="AD440" s="28" t="s">
        <v>18154</v>
      </c>
      <c r="AE440" s="28" t="s">
        <v>18154</v>
      </c>
      <c r="AF440" s="28" t="s">
        <v>18154</v>
      </c>
      <c r="AG440" s="28">
        <v>1</v>
      </c>
      <c r="AH440" s="28" t="s">
        <v>18154</v>
      </c>
      <c r="AI440" s="28" t="s">
        <v>18154</v>
      </c>
      <c r="AJ440" s="28" t="s">
        <v>18154</v>
      </c>
      <c r="AK440" s="28" t="s">
        <v>18154</v>
      </c>
      <c r="AL440" s="28" t="s">
        <v>18154</v>
      </c>
      <c r="AM440" s="28" t="s">
        <v>19765</v>
      </c>
      <c r="AN440" s="50" t="s">
        <v>19766</v>
      </c>
      <c r="AO440" s="28" t="s">
        <v>18154</v>
      </c>
      <c r="AP440" s="28" t="s">
        <v>19767</v>
      </c>
      <c r="AQ440" s="28">
        <v>876</v>
      </c>
      <c r="AR440" s="28" t="s">
        <v>11</v>
      </c>
      <c r="AS440" s="50">
        <v>43991</v>
      </c>
      <c r="AT440" s="8">
        <v>4</v>
      </c>
      <c r="AU440" s="8">
        <v>2</v>
      </c>
      <c r="AV440" s="8" t="s">
        <v>18466</v>
      </c>
      <c r="AW440" s="8" t="s">
        <v>18154</v>
      </c>
      <c r="AX440" s="8" t="s">
        <v>18154</v>
      </c>
    </row>
    <row r="441" spans="1:50" x14ac:dyDescent="0.25">
      <c r="A441" s="4">
        <v>43992</v>
      </c>
      <c r="B441" s="2" t="s">
        <v>6</v>
      </c>
      <c r="C441" s="2" t="s">
        <v>18107</v>
      </c>
      <c r="D441" s="25">
        <v>1121</v>
      </c>
      <c r="E441" s="2"/>
      <c r="F441" s="2" t="s">
        <v>16353</v>
      </c>
      <c r="G441" s="2" t="s">
        <v>276</v>
      </c>
      <c r="H441" s="5">
        <v>0.21875</v>
      </c>
      <c r="I441" s="6">
        <v>0.38888888888888901</v>
      </c>
      <c r="J441" s="7" t="s">
        <v>18108</v>
      </c>
      <c r="K441" s="2" t="s">
        <v>201</v>
      </c>
      <c r="L441" s="2" t="s">
        <v>18107</v>
      </c>
      <c r="M441" s="2" t="s">
        <v>18506</v>
      </c>
      <c r="N441" s="2" t="s">
        <v>18504</v>
      </c>
      <c r="O441" s="27" t="e">
        <v>#N/A</v>
      </c>
      <c r="P441" s="27" t="s">
        <v>18154</v>
      </c>
      <c r="Q441" s="27" t="e">
        <v>#N/A</v>
      </c>
      <c r="R441" s="27" t="s">
        <v>4238</v>
      </c>
      <c r="S441" s="27" t="s">
        <v>359</v>
      </c>
      <c r="T441" s="27" t="s">
        <v>348</v>
      </c>
      <c r="U441" s="27" t="s">
        <v>2433</v>
      </c>
      <c r="V441" s="27" t="s">
        <v>18095</v>
      </c>
      <c r="W441" s="27" t="s">
        <v>18067</v>
      </c>
      <c r="X441" s="27" t="s">
        <v>18153</v>
      </c>
      <c r="Y441" s="28" t="s">
        <v>18154</v>
      </c>
      <c r="Z441" s="28" t="s">
        <v>18154</v>
      </c>
      <c r="AA441" s="28" t="s">
        <v>18154</v>
      </c>
      <c r="AB441" s="28" t="s">
        <v>18154</v>
      </c>
      <c r="AC441" s="28" t="s">
        <v>18154</v>
      </c>
      <c r="AD441" s="28" t="s">
        <v>18154</v>
      </c>
      <c r="AE441" s="28" t="s">
        <v>18154</v>
      </c>
      <c r="AF441" s="28" t="s">
        <v>18154</v>
      </c>
      <c r="AG441" s="28" t="s">
        <v>18154</v>
      </c>
      <c r="AH441" s="28" t="s">
        <v>18154</v>
      </c>
      <c r="AI441" s="28" t="s">
        <v>18154</v>
      </c>
      <c r="AJ441" s="28" t="s">
        <v>18154</v>
      </c>
      <c r="AK441" s="28" t="s">
        <v>18154</v>
      </c>
      <c r="AL441" s="28" t="s">
        <v>18154</v>
      </c>
      <c r="AM441" s="28" t="s">
        <v>19771</v>
      </c>
      <c r="AN441" s="50" t="s">
        <v>19772</v>
      </c>
      <c r="AO441" s="28" t="s">
        <v>18154</v>
      </c>
      <c r="AP441" s="28" t="s">
        <v>19773</v>
      </c>
      <c r="AQ441" s="28" t="s">
        <v>18155</v>
      </c>
      <c r="AR441" s="28" t="s">
        <v>18155</v>
      </c>
      <c r="AS441" s="50" t="s">
        <v>18155</v>
      </c>
      <c r="AT441" s="8" t="s">
        <v>18154</v>
      </c>
      <c r="AU441" s="8">
        <v>272</v>
      </c>
      <c r="AV441" s="8" t="s">
        <v>20404</v>
      </c>
      <c r="AW441" s="8" t="s">
        <v>18154</v>
      </c>
      <c r="AX441" s="8" t="s">
        <v>18154</v>
      </c>
    </row>
    <row r="442" spans="1:50" x14ac:dyDescent="0.25">
      <c r="A442" s="4">
        <v>43992</v>
      </c>
      <c r="B442" s="2" t="s">
        <v>6</v>
      </c>
      <c r="C442" s="2" t="s">
        <v>18107</v>
      </c>
      <c r="D442" s="25">
        <v>1159</v>
      </c>
      <c r="E442" s="2"/>
      <c r="F442" s="2" t="s">
        <v>16353</v>
      </c>
      <c r="G442" s="2" t="s">
        <v>67</v>
      </c>
      <c r="H442" s="5">
        <v>0.22222222222222199</v>
      </c>
      <c r="I442" s="6">
        <v>0.40972222222222199</v>
      </c>
      <c r="J442" s="7" t="s">
        <v>18108</v>
      </c>
      <c r="K442" s="2" t="s">
        <v>201</v>
      </c>
      <c r="L442" s="2" t="s">
        <v>18107</v>
      </c>
      <c r="M442" s="2" t="s">
        <v>18506</v>
      </c>
      <c r="N442" s="2" t="s">
        <v>18504</v>
      </c>
      <c r="O442" s="27" t="e">
        <v>#N/A</v>
      </c>
      <c r="P442" s="27" t="s">
        <v>18154</v>
      </c>
      <c r="Q442" s="27" t="e">
        <v>#N/A</v>
      </c>
      <c r="R442" s="27" t="s">
        <v>1555</v>
      </c>
      <c r="S442" s="27" t="s">
        <v>359</v>
      </c>
      <c r="T442" s="27" t="s">
        <v>348</v>
      </c>
      <c r="U442" s="27" t="s">
        <v>2433</v>
      </c>
      <c r="V442" s="27" t="s">
        <v>18095</v>
      </c>
      <c r="W442" s="27" t="s">
        <v>18067</v>
      </c>
      <c r="X442" s="27" t="s">
        <v>18153</v>
      </c>
      <c r="Y442" s="28" t="s">
        <v>18154</v>
      </c>
      <c r="Z442" s="28" t="s">
        <v>18154</v>
      </c>
      <c r="AA442" s="28" t="s">
        <v>18154</v>
      </c>
      <c r="AB442" s="28" t="s">
        <v>18154</v>
      </c>
      <c r="AC442" s="28" t="s">
        <v>18154</v>
      </c>
      <c r="AD442" s="28" t="s">
        <v>18154</v>
      </c>
      <c r="AE442" s="28" t="s">
        <v>18154</v>
      </c>
      <c r="AF442" s="28" t="s">
        <v>18154</v>
      </c>
      <c r="AG442" s="28" t="s">
        <v>18154</v>
      </c>
      <c r="AH442" s="28" t="s">
        <v>18154</v>
      </c>
      <c r="AI442" s="28" t="s">
        <v>18154</v>
      </c>
      <c r="AJ442" s="28" t="s">
        <v>18154</v>
      </c>
      <c r="AK442" s="28" t="s">
        <v>18154</v>
      </c>
      <c r="AL442" s="28" t="s">
        <v>18154</v>
      </c>
      <c r="AM442" s="28" t="s">
        <v>19778</v>
      </c>
      <c r="AN442" s="50" t="s">
        <v>19779</v>
      </c>
      <c r="AO442" s="28" t="s">
        <v>18154</v>
      </c>
      <c r="AP442" s="28" t="s">
        <v>19780</v>
      </c>
      <c r="AQ442" s="28" t="s">
        <v>18155</v>
      </c>
      <c r="AR442" s="28" t="s">
        <v>18155</v>
      </c>
      <c r="AS442" s="50" t="s">
        <v>18155</v>
      </c>
      <c r="AT442" s="8" t="s">
        <v>18154</v>
      </c>
      <c r="AU442" s="8">
        <v>273</v>
      </c>
      <c r="AV442" s="8" t="s">
        <v>20405</v>
      </c>
      <c r="AW442" s="8" t="s">
        <v>18154</v>
      </c>
      <c r="AX442" s="8" t="s">
        <v>18154</v>
      </c>
    </row>
    <row r="443" spans="1:50" x14ac:dyDescent="0.25">
      <c r="A443" s="4">
        <v>43992</v>
      </c>
      <c r="B443" s="2" t="s">
        <v>6</v>
      </c>
      <c r="C443" s="2" t="s">
        <v>18107</v>
      </c>
      <c r="D443" s="25">
        <v>1861</v>
      </c>
      <c r="E443" s="2"/>
      <c r="F443" s="2" t="s">
        <v>16353</v>
      </c>
      <c r="G443" s="2" t="s">
        <v>11</v>
      </c>
      <c r="H443" s="5">
        <v>0.22222222222222199</v>
      </c>
      <c r="I443" s="6">
        <v>0.33333333333333298</v>
      </c>
      <c r="J443" s="7" t="s">
        <v>18108</v>
      </c>
      <c r="K443" s="2" t="s">
        <v>205</v>
      </c>
      <c r="L443" s="2" t="s">
        <v>18107</v>
      </c>
      <c r="M443" s="2" t="s">
        <v>45</v>
      </c>
      <c r="N443" s="2" t="s">
        <v>18504</v>
      </c>
      <c r="O443" s="27" t="s">
        <v>11907</v>
      </c>
      <c r="P443" s="27">
        <v>330</v>
      </c>
      <c r="Q443" s="27" t="s">
        <v>336</v>
      </c>
      <c r="R443" s="27" t="s">
        <v>7151</v>
      </c>
      <c r="S443" s="27" t="s">
        <v>359</v>
      </c>
      <c r="T443" s="27" t="s">
        <v>348</v>
      </c>
      <c r="U443" s="27" t="s">
        <v>3270</v>
      </c>
      <c r="V443" s="27" t="s">
        <v>784</v>
      </c>
      <c r="W443" s="27" t="s">
        <v>18068</v>
      </c>
      <c r="X443" s="27" t="s">
        <v>19792</v>
      </c>
      <c r="Y443" s="28" t="s">
        <v>18154</v>
      </c>
      <c r="Z443" s="28" t="s">
        <v>18154</v>
      </c>
      <c r="AA443" s="28">
        <v>1</v>
      </c>
      <c r="AB443" s="28" t="s">
        <v>18154</v>
      </c>
      <c r="AC443" s="28" t="s">
        <v>18154</v>
      </c>
      <c r="AD443" s="28" t="s">
        <v>18154</v>
      </c>
      <c r="AE443" s="28" t="s">
        <v>18154</v>
      </c>
      <c r="AF443" s="28" t="s">
        <v>18154</v>
      </c>
      <c r="AG443" s="28" t="s">
        <v>18154</v>
      </c>
      <c r="AH443" s="28">
        <v>1</v>
      </c>
      <c r="AI443" s="28" t="s">
        <v>18154</v>
      </c>
      <c r="AJ443" s="28" t="s">
        <v>18154</v>
      </c>
      <c r="AK443" s="28" t="s">
        <v>18154</v>
      </c>
      <c r="AL443" s="28" t="s">
        <v>18154</v>
      </c>
      <c r="AM443" s="28" t="s">
        <v>19793</v>
      </c>
      <c r="AN443" s="50" t="s">
        <v>19794</v>
      </c>
      <c r="AO443" s="28" t="s">
        <v>18159</v>
      </c>
      <c r="AP443" s="28" t="s">
        <v>19795</v>
      </c>
      <c r="AQ443" s="28">
        <v>1009</v>
      </c>
      <c r="AR443" s="28" t="s">
        <v>11</v>
      </c>
      <c r="AS443" s="50">
        <v>43992</v>
      </c>
      <c r="AT443" s="8">
        <v>2</v>
      </c>
      <c r="AU443" s="8">
        <v>1</v>
      </c>
      <c r="AV443" s="8" t="s">
        <v>25106</v>
      </c>
      <c r="AW443" s="8" t="s">
        <v>18154</v>
      </c>
      <c r="AX443" s="8" t="s">
        <v>18154</v>
      </c>
    </row>
    <row r="444" spans="1:50" x14ac:dyDescent="0.25">
      <c r="A444" s="4">
        <v>43992</v>
      </c>
      <c r="B444" s="2" t="s">
        <v>6</v>
      </c>
      <c r="C444" s="2" t="s">
        <v>18107</v>
      </c>
      <c r="D444" s="25">
        <v>6484</v>
      </c>
      <c r="E444" s="2"/>
      <c r="F444" s="2" t="s">
        <v>16353</v>
      </c>
      <c r="G444" s="2" t="s">
        <v>163</v>
      </c>
      <c r="H444" s="5">
        <v>0.22222222222222199</v>
      </c>
      <c r="I444" s="6">
        <v>0.42708333333333298</v>
      </c>
      <c r="J444" s="7" t="s">
        <v>18108</v>
      </c>
      <c r="K444" s="2" t="s">
        <v>89</v>
      </c>
      <c r="L444" s="2" t="s">
        <v>18107</v>
      </c>
      <c r="M444" s="2" t="s">
        <v>304</v>
      </c>
      <c r="N444" s="2" t="s">
        <v>18111</v>
      </c>
      <c r="O444" s="27" t="s">
        <v>335</v>
      </c>
      <c r="P444" s="27">
        <v>330</v>
      </c>
      <c r="Q444" s="27" t="s">
        <v>336</v>
      </c>
      <c r="R444" s="27" t="s">
        <v>7151</v>
      </c>
      <c r="S444" s="27" t="s">
        <v>359</v>
      </c>
      <c r="T444" s="27" t="s">
        <v>348</v>
      </c>
      <c r="U444" s="27" t="s">
        <v>944</v>
      </c>
      <c r="V444" s="27" t="s">
        <v>939</v>
      </c>
      <c r="W444" s="27" t="s">
        <v>349</v>
      </c>
      <c r="X444" s="27" t="s">
        <v>18163</v>
      </c>
      <c r="Y444" s="28" t="s">
        <v>18154</v>
      </c>
      <c r="Z444" s="28" t="s">
        <v>18154</v>
      </c>
      <c r="AA444" s="28">
        <v>1</v>
      </c>
      <c r="AB444" s="28" t="s">
        <v>18154</v>
      </c>
      <c r="AC444" s="28" t="s">
        <v>18154</v>
      </c>
      <c r="AD444" s="28" t="s">
        <v>18154</v>
      </c>
      <c r="AE444" s="28" t="s">
        <v>18154</v>
      </c>
      <c r="AF444" s="28" t="s">
        <v>18154</v>
      </c>
      <c r="AG444" s="28" t="s">
        <v>18154</v>
      </c>
      <c r="AH444" s="28">
        <v>1</v>
      </c>
      <c r="AI444" s="28" t="s">
        <v>18154</v>
      </c>
      <c r="AJ444" s="28" t="s">
        <v>18154</v>
      </c>
      <c r="AK444" s="28" t="s">
        <v>18154</v>
      </c>
      <c r="AL444" s="28" t="s">
        <v>18154</v>
      </c>
      <c r="AM444" s="28" t="s">
        <v>19811</v>
      </c>
      <c r="AN444" s="50" t="s">
        <v>19812</v>
      </c>
      <c r="AO444" s="28" t="s">
        <v>18159</v>
      </c>
      <c r="AP444" s="28" t="s">
        <v>19813</v>
      </c>
      <c r="AQ444" s="28">
        <v>1010</v>
      </c>
      <c r="AR444" s="28" t="s">
        <v>163</v>
      </c>
      <c r="AS444" s="50">
        <v>43992</v>
      </c>
      <c r="AT444" s="8">
        <v>4</v>
      </c>
      <c r="AU444" s="8">
        <v>1</v>
      </c>
      <c r="AV444" s="8" t="s">
        <v>25107</v>
      </c>
      <c r="AW444" s="8" t="s">
        <v>18154</v>
      </c>
      <c r="AX444" s="8" t="s">
        <v>18154</v>
      </c>
    </row>
    <row r="445" spans="1:50" x14ac:dyDescent="0.25">
      <c r="A445" s="4">
        <v>43992</v>
      </c>
      <c r="B445" s="2" t="s">
        <v>6</v>
      </c>
      <c r="C445" s="2" t="s">
        <v>18107</v>
      </c>
      <c r="D445" s="25">
        <v>6476</v>
      </c>
      <c r="E445" s="2"/>
      <c r="F445" s="2" t="s">
        <v>16353</v>
      </c>
      <c r="G445" s="2" t="s">
        <v>311</v>
      </c>
      <c r="H445" s="5">
        <v>0.22916666666666699</v>
      </c>
      <c r="I445" s="6">
        <v>0.52777777777777801</v>
      </c>
      <c r="J445" s="7" t="s">
        <v>18108</v>
      </c>
      <c r="K445" s="2" t="s">
        <v>163</v>
      </c>
      <c r="L445" s="2" t="s">
        <v>18107</v>
      </c>
      <c r="M445" s="2" t="s">
        <v>304</v>
      </c>
      <c r="N445" s="2" t="s">
        <v>18111</v>
      </c>
      <c r="O445" s="27" t="s">
        <v>335</v>
      </c>
      <c r="P445" s="27">
        <v>330</v>
      </c>
      <c r="Q445" s="27" t="s">
        <v>336</v>
      </c>
      <c r="R445" s="27" t="s">
        <v>2412</v>
      </c>
      <c r="S445" s="27" t="s">
        <v>741</v>
      </c>
      <c r="T445" s="27" t="s">
        <v>10370</v>
      </c>
      <c r="U445" s="27" t="s">
        <v>7151</v>
      </c>
      <c r="V445" s="27" t="s">
        <v>359</v>
      </c>
      <c r="W445" s="27" t="s">
        <v>348</v>
      </c>
      <c r="X445" s="27" t="s">
        <v>18216</v>
      </c>
      <c r="Y445" s="28" t="s">
        <v>18154</v>
      </c>
      <c r="Z445" s="28" t="s">
        <v>18154</v>
      </c>
      <c r="AA445" s="28">
        <v>1</v>
      </c>
      <c r="AB445" s="28" t="s">
        <v>18154</v>
      </c>
      <c r="AC445" s="28" t="s">
        <v>18154</v>
      </c>
      <c r="AD445" s="28" t="s">
        <v>18154</v>
      </c>
      <c r="AE445" s="28" t="s">
        <v>18154</v>
      </c>
      <c r="AF445" s="28" t="s">
        <v>18154</v>
      </c>
      <c r="AG445" s="28" t="s">
        <v>18154</v>
      </c>
      <c r="AH445" s="28" t="s">
        <v>18154</v>
      </c>
      <c r="AI445" s="28" t="s">
        <v>18154</v>
      </c>
      <c r="AJ445" s="28" t="s">
        <v>18154</v>
      </c>
      <c r="AK445" s="28" t="s">
        <v>18154</v>
      </c>
      <c r="AL445" s="28" t="s">
        <v>18154</v>
      </c>
      <c r="AM445" s="28" t="s">
        <v>19848</v>
      </c>
      <c r="AN445" s="50" t="s">
        <v>19849</v>
      </c>
      <c r="AO445" s="28" t="s">
        <v>18154</v>
      </c>
      <c r="AP445" s="28" t="s">
        <v>18616</v>
      </c>
      <c r="AQ445" s="28">
        <v>857</v>
      </c>
      <c r="AR445" s="28" t="s">
        <v>163</v>
      </c>
      <c r="AS445" s="50">
        <v>43991</v>
      </c>
      <c r="AT445" s="8">
        <v>3</v>
      </c>
      <c r="AU445" s="8">
        <v>3</v>
      </c>
      <c r="AV445" s="8" t="s">
        <v>18341</v>
      </c>
      <c r="AW445" s="8" t="s">
        <v>18483</v>
      </c>
      <c r="AX445" s="8" t="s">
        <v>18216</v>
      </c>
    </row>
    <row r="446" spans="1:50" x14ac:dyDescent="0.25">
      <c r="A446" s="4">
        <v>43992</v>
      </c>
      <c r="B446" s="2" t="s">
        <v>6</v>
      </c>
      <c r="C446" s="2" t="s">
        <v>18107</v>
      </c>
      <c r="D446" s="25">
        <v>6524</v>
      </c>
      <c r="E446" s="2"/>
      <c r="F446" s="2" t="s">
        <v>16353</v>
      </c>
      <c r="G446" s="2" t="s">
        <v>163</v>
      </c>
      <c r="H446" s="5">
        <v>0.22916666666666699</v>
      </c>
      <c r="I446" s="6">
        <v>0.44097222222222199</v>
      </c>
      <c r="J446" s="7" t="s">
        <v>18108</v>
      </c>
      <c r="K446" s="2" t="s">
        <v>86</v>
      </c>
      <c r="L446" s="2" t="s">
        <v>18107</v>
      </c>
      <c r="M446" s="2" t="s">
        <v>304</v>
      </c>
      <c r="N446" s="2" t="s">
        <v>18111</v>
      </c>
      <c r="O446" s="27" t="s">
        <v>335</v>
      </c>
      <c r="P446" s="27">
        <v>330</v>
      </c>
      <c r="Q446" s="27" t="s">
        <v>336</v>
      </c>
      <c r="R446" s="27" t="s">
        <v>7151</v>
      </c>
      <c r="S446" s="27" t="s">
        <v>359</v>
      </c>
      <c r="T446" s="27" t="s">
        <v>348</v>
      </c>
      <c r="U446" s="27" t="s">
        <v>5358</v>
      </c>
      <c r="V446" s="27" t="s">
        <v>5360</v>
      </c>
      <c r="W446" s="27" t="s">
        <v>349</v>
      </c>
      <c r="X446" s="27" t="s">
        <v>18158</v>
      </c>
      <c r="Y446" s="28" t="s">
        <v>18154</v>
      </c>
      <c r="Z446" s="28" t="s">
        <v>18154</v>
      </c>
      <c r="AA446" s="28">
        <v>1</v>
      </c>
      <c r="AB446" s="28" t="s">
        <v>18154</v>
      </c>
      <c r="AC446" s="28" t="s">
        <v>18154</v>
      </c>
      <c r="AD446" s="28" t="s">
        <v>18154</v>
      </c>
      <c r="AE446" s="28" t="s">
        <v>18154</v>
      </c>
      <c r="AF446" s="28" t="s">
        <v>18154</v>
      </c>
      <c r="AG446" s="28" t="s">
        <v>18154</v>
      </c>
      <c r="AH446" s="28">
        <v>1</v>
      </c>
      <c r="AI446" s="28" t="s">
        <v>18154</v>
      </c>
      <c r="AJ446" s="28" t="s">
        <v>18154</v>
      </c>
      <c r="AK446" s="28" t="s">
        <v>18154</v>
      </c>
      <c r="AL446" s="28" t="s">
        <v>18154</v>
      </c>
      <c r="AM446" s="28" t="s">
        <v>19850</v>
      </c>
      <c r="AN446" s="50" t="s">
        <v>19851</v>
      </c>
      <c r="AO446" s="28" t="s">
        <v>18159</v>
      </c>
      <c r="AP446" s="28" t="s">
        <v>19852</v>
      </c>
      <c r="AQ446" s="28">
        <v>1016</v>
      </c>
      <c r="AR446" s="28" t="s">
        <v>163</v>
      </c>
      <c r="AS446" s="50">
        <v>43992</v>
      </c>
      <c r="AT446" s="8">
        <v>4</v>
      </c>
      <c r="AU446" s="8">
        <v>1</v>
      </c>
      <c r="AV446" s="8" t="s">
        <v>25108</v>
      </c>
      <c r="AW446" s="8" t="s">
        <v>18154</v>
      </c>
      <c r="AX446" s="8" t="s">
        <v>18154</v>
      </c>
    </row>
    <row r="447" spans="1:50" x14ac:dyDescent="0.25">
      <c r="A447" s="4">
        <v>43992</v>
      </c>
      <c r="B447" s="2" t="s">
        <v>6</v>
      </c>
      <c r="C447" s="2" t="s">
        <v>18107</v>
      </c>
      <c r="D447" s="25">
        <v>179</v>
      </c>
      <c r="E447" s="2"/>
      <c r="F447" s="2" t="s">
        <v>16353</v>
      </c>
      <c r="G447" s="2" t="s">
        <v>11</v>
      </c>
      <c r="H447" s="5">
        <v>0.23263888888888901</v>
      </c>
      <c r="I447" s="6">
        <v>0.80208333333333304</v>
      </c>
      <c r="J447" s="7" t="s">
        <v>18108</v>
      </c>
      <c r="K447" s="2" t="s">
        <v>17</v>
      </c>
      <c r="L447" s="2" t="s">
        <v>18107</v>
      </c>
      <c r="M447" s="17">
        <v>789</v>
      </c>
      <c r="N447" s="2" t="s">
        <v>18504</v>
      </c>
      <c r="O447" s="27" t="s">
        <v>11907</v>
      </c>
      <c r="P447" s="27">
        <v>789</v>
      </c>
      <c r="Q447" s="27" t="s">
        <v>336</v>
      </c>
      <c r="R447" s="27" t="s">
        <v>7151</v>
      </c>
      <c r="S447" s="27" t="s">
        <v>359</v>
      </c>
      <c r="T447" s="27" t="s">
        <v>348</v>
      </c>
      <c r="U447" s="27" t="s">
        <v>2990</v>
      </c>
      <c r="V447" s="27" t="s">
        <v>18092</v>
      </c>
      <c r="W447" s="27" t="s">
        <v>18066</v>
      </c>
      <c r="X447" s="27" t="s">
        <v>19853</v>
      </c>
      <c r="Y447" s="28" t="s">
        <v>18154</v>
      </c>
      <c r="Z447" s="28" t="s">
        <v>18154</v>
      </c>
      <c r="AA447" s="28">
        <v>1</v>
      </c>
      <c r="AB447" s="28" t="s">
        <v>18154</v>
      </c>
      <c r="AC447" s="28" t="s">
        <v>18154</v>
      </c>
      <c r="AD447" s="28" t="s">
        <v>18154</v>
      </c>
      <c r="AE447" s="28" t="s">
        <v>18154</v>
      </c>
      <c r="AF447" s="28" t="s">
        <v>18154</v>
      </c>
      <c r="AG447" s="28" t="s">
        <v>18154</v>
      </c>
      <c r="AH447" s="28">
        <v>1</v>
      </c>
      <c r="AI447" s="28" t="s">
        <v>18154</v>
      </c>
      <c r="AJ447" s="28" t="s">
        <v>18154</v>
      </c>
      <c r="AK447" s="28" t="s">
        <v>18154</v>
      </c>
      <c r="AL447" s="28" t="s">
        <v>18154</v>
      </c>
      <c r="AM447" s="28" t="s">
        <v>19854</v>
      </c>
      <c r="AN447" s="50" t="s">
        <v>19855</v>
      </c>
      <c r="AO447" s="28" t="s">
        <v>18159</v>
      </c>
      <c r="AP447" s="28" t="s">
        <v>19856</v>
      </c>
      <c r="AQ447" s="28">
        <v>1017</v>
      </c>
      <c r="AR447" s="28" t="s">
        <v>11</v>
      </c>
      <c r="AS447" s="50">
        <v>43992</v>
      </c>
      <c r="AT447" s="8">
        <v>2</v>
      </c>
      <c r="AU447" s="8">
        <v>1</v>
      </c>
      <c r="AV447" s="8" t="s">
        <v>18496</v>
      </c>
      <c r="AW447" s="8" t="s">
        <v>18154</v>
      </c>
      <c r="AX447" s="8" t="s">
        <v>18154</v>
      </c>
    </row>
    <row r="448" spans="1:50" x14ac:dyDescent="0.25">
      <c r="A448" s="4">
        <v>43992</v>
      </c>
      <c r="B448" s="2" t="s">
        <v>6</v>
      </c>
      <c r="C448" s="2" t="s">
        <v>18107</v>
      </c>
      <c r="D448" s="25">
        <v>1234</v>
      </c>
      <c r="E448" s="2"/>
      <c r="F448" s="2" t="s">
        <v>16353</v>
      </c>
      <c r="G448" s="2" t="s">
        <v>95</v>
      </c>
      <c r="H448" s="5">
        <v>0.23611111111111099</v>
      </c>
      <c r="I448" s="6">
        <v>0.40972222222222199</v>
      </c>
      <c r="J448" s="7" t="s">
        <v>18108</v>
      </c>
      <c r="K448" s="2" t="s">
        <v>67</v>
      </c>
      <c r="L448" s="2" t="s">
        <v>18107</v>
      </c>
      <c r="M448" s="2" t="s">
        <v>18506</v>
      </c>
      <c r="N448" s="2" t="s">
        <v>18504</v>
      </c>
      <c r="O448" s="27" t="e">
        <v>#N/A</v>
      </c>
      <c r="P448" s="27" t="s">
        <v>18154</v>
      </c>
      <c r="Q448" s="27" t="e">
        <v>#N/A</v>
      </c>
      <c r="R448" s="27" t="s">
        <v>3423</v>
      </c>
      <c r="S448" s="27" t="s">
        <v>419</v>
      </c>
      <c r="T448" s="27" t="s">
        <v>18067</v>
      </c>
      <c r="U448" s="27" t="s">
        <v>1555</v>
      </c>
      <c r="V448" s="27" t="s">
        <v>359</v>
      </c>
      <c r="W448" s="27" t="s">
        <v>348</v>
      </c>
      <c r="X448" s="27" t="s">
        <v>18153</v>
      </c>
      <c r="Y448" s="28" t="s">
        <v>18154</v>
      </c>
      <c r="Z448" s="28" t="s">
        <v>18154</v>
      </c>
      <c r="AA448" s="28" t="s">
        <v>18154</v>
      </c>
      <c r="AB448" s="28" t="s">
        <v>18154</v>
      </c>
      <c r="AC448" s="28" t="s">
        <v>18154</v>
      </c>
      <c r="AD448" s="28" t="s">
        <v>18154</v>
      </c>
      <c r="AE448" s="28" t="s">
        <v>18154</v>
      </c>
      <c r="AF448" s="28" t="s">
        <v>18154</v>
      </c>
      <c r="AG448" s="28" t="s">
        <v>18154</v>
      </c>
      <c r="AH448" s="28" t="s">
        <v>18154</v>
      </c>
      <c r="AI448" s="28" t="s">
        <v>18154</v>
      </c>
      <c r="AJ448" s="28" t="s">
        <v>18154</v>
      </c>
      <c r="AK448" s="28" t="s">
        <v>18154</v>
      </c>
      <c r="AL448" s="28" t="s">
        <v>18154</v>
      </c>
      <c r="AM448" s="28" t="s">
        <v>19884</v>
      </c>
      <c r="AN448" s="50" t="s">
        <v>19885</v>
      </c>
      <c r="AO448" s="28" t="s">
        <v>18154</v>
      </c>
      <c r="AP448" s="28" t="s">
        <v>19886</v>
      </c>
      <c r="AQ448" s="28" t="s">
        <v>18155</v>
      </c>
      <c r="AR448" s="28" t="s">
        <v>18155</v>
      </c>
      <c r="AS448" s="50" t="s">
        <v>18155</v>
      </c>
      <c r="AT448" s="8" t="s">
        <v>18154</v>
      </c>
      <c r="AU448" s="8">
        <v>275</v>
      </c>
      <c r="AV448" s="8" t="s">
        <v>20406</v>
      </c>
      <c r="AW448" s="8" t="s">
        <v>18154</v>
      </c>
      <c r="AX448" s="8" t="s">
        <v>18154</v>
      </c>
    </row>
    <row r="449" spans="1:50" x14ac:dyDescent="0.25">
      <c r="A449" s="4">
        <v>43992</v>
      </c>
      <c r="B449" s="2" t="s">
        <v>6</v>
      </c>
      <c r="C449" s="2" t="s">
        <v>18107</v>
      </c>
      <c r="D449" s="25">
        <v>6154</v>
      </c>
      <c r="E449" s="2"/>
      <c r="F449" s="2" t="s">
        <v>16353</v>
      </c>
      <c r="G449" s="2" t="s">
        <v>123</v>
      </c>
      <c r="H449" s="5">
        <v>0.23611111111111099</v>
      </c>
      <c r="I449" s="6">
        <v>0.51388888888888895</v>
      </c>
      <c r="J449" s="7" t="s">
        <v>18108</v>
      </c>
      <c r="K449" s="2" t="s">
        <v>11</v>
      </c>
      <c r="L449" s="2" t="s">
        <v>18107</v>
      </c>
      <c r="M449" s="2" t="s">
        <v>13</v>
      </c>
      <c r="N449" s="2" t="s">
        <v>18114</v>
      </c>
      <c r="O449" s="27" t="s">
        <v>11907</v>
      </c>
      <c r="P449" s="27">
        <v>777</v>
      </c>
      <c r="Q449" s="27" t="s">
        <v>336</v>
      </c>
      <c r="R449" s="27" t="s">
        <v>4211</v>
      </c>
      <c r="S449" s="27" t="s">
        <v>2761</v>
      </c>
      <c r="T449" s="27" t="s">
        <v>350</v>
      </c>
      <c r="U449" s="27" t="s">
        <v>7151</v>
      </c>
      <c r="V449" s="27" t="s">
        <v>359</v>
      </c>
      <c r="W449" s="27" t="s">
        <v>348</v>
      </c>
      <c r="X449" s="27" t="s">
        <v>25026</v>
      </c>
      <c r="Y449" s="28" t="s">
        <v>18154</v>
      </c>
      <c r="Z449" s="28" t="s">
        <v>18154</v>
      </c>
      <c r="AA449" s="28">
        <v>1</v>
      </c>
      <c r="AB449" s="28" t="s">
        <v>18154</v>
      </c>
      <c r="AC449" s="28" t="s">
        <v>18154</v>
      </c>
      <c r="AD449" s="28" t="s">
        <v>18154</v>
      </c>
      <c r="AE449" s="28" t="s">
        <v>18154</v>
      </c>
      <c r="AF449" s="28" t="s">
        <v>18154</v>
      </c>
      <c r="AG449" s="28" t="s">
        <v>18154</v>
      </c>
      <c r="AH449" s="28" t="s">
        <v>18154</v>
      </c>
      <c r="AI449" s="28" t="s">
        <v>18154</v>
      </c>
      <c r="AJ449" s="28" t="s">
        <v>18154</v>
      </c>
      <c r="AK449" s="28" t="s">
        <v>18154</v>
      </c>
      <c r="AL449" s="28" t="s">
        <v>18154</v>
      </c>
      <c r="AM449" s="28" t="s">
        <v>19898</v>
      </c>
      <c r="AN449" s="50" t="s">
        <v>19899</v>
      </c>
      <c r="AO449" s="28" t="s">
        <v>18154</v>
      </c>
      <c r="AP449" s="28" t="s">
        <v>19900</v>
      </c>
      <c r="AQ449" s="28">
        <v>619</v>
      </c>
      <c r="AR449" s="28" t="s">
        <v>11</v>
      </c>
      <c r="AS449" s="50">
        <v>43991</v>
      </c>
      <c r="AT449" s="8">
        <v>4</v>
      </c>
      <c r="AU449" s="8">
        <v>4</v>
      </c>
      <c r="AV449" s="8" t="s">
        <v>25109</v>
      </c>
      <c r="AW449" s="8" t="s">
        <v>20639</v>
      </c>
      <c r="AX449" s="8" t="s">
        <v>25026</v>
      </c>
    </row>
    <row r="450" spans="1:50" x14ac:dyDescent="0.25">
      <c r="A450" s="4">
        <v>43992</v>
      </c>
      <c r="B450" s="2" t="s">
        <v>6</v>
      </c>
      <c r="C450" s="2" t="s">
        <v>18107</v>
      </c>
      <c r="D450" s="25">
        <v>6424</v>
      </c>
      <c r="E450" s="2"/>
      <c r="F450" s="2" t="s">
        <v>16353</v>
      </c>
      <c r="G450" s="2" t="s">
        <v>163</v>
      </c>
      <c r="H450" s="5">
        <v>0.23611111111111099</v>
      </c>
      <c r="I450" s="6">
        <v>0.44791666666666702</v>
      </c>
      <c r="J450" s="7" t="s">
        <v>18108</v>
      </c>
      <c r="K450" s="2" t="s">
        <v>89</v>
      </c>
      <c r="L450" s="2" t="s">
        <v>18107</v>
      </c>
      <c r="M450" s="2" t="s">
        <v>304</v>
      </c>
      <c r="N450" s="2" t="s">
        <v>18111</v>
      </c>
      <c r="O450" s="27" t="s">
        <v>335</v>
      </c>
      <c r="P450" s="27">
        <v>330</v>
      </c>
      <c r="Q450" s="27" t="s">
        <v>336</v>
      </c>
      <c r="R450" s="27" t="s">
        <v>7151</v>
      </c>
      <c r="S450" s="27" t="s">
        <v>359</v>
      </c>
      <c r="T450" s="27" t="s">
        <v>348</v>
      </c>
      <c r="U450" s="27" t="s">
        <v>944</v>
      </c>
      <c r="V450" s="27" t="s">
        <v>939</v>
      </c>
      <c r="W450" s="27" t="s">
        <v>349</v>
      </c>
      <c r="X450" s="27" t="s">
        <v>18180</v>
      </c>
      <c r="Y450" s="28" t="s">
        <v>18154</v>
      </c>
      <c r="Z450" s="28" t="s">
        <v>18154</v>
      </c>
      <c r="AA450" s="28">
        <v>1</v>
      </c>
      <c r="AB450" s="28" t="s">
        <v>18154</v>
      </c>
      <c r="AC450" s="28" t="s">
        <v>18154</v>
      </c>
      <c r="AD450" s="28" t="s">
        <v>18154</v>
      </c>
      <c r="AE450" s="28" t="s">
        <v>18154</v>
      </c>
      <c r="AF450" s="28" t="s">
        <v>18154</v>
      </c>
      <c r="AG450" s="28" t="s">
        <v>18154</v>
      </c>
      <c r="AH450" s="28">
        <v>1</v>
      </c>
      <c r="AI450" s="28" t="s">
        <v>18154</v>
      </c>
      <c r="AJ450" s="28" t="s">
        <v>18154</v>
      </c>
      <c r="AK450" s="28" t="s">
        <v>18154</v>
      </c>
      <c r="AL450" s="28" t="s">
        <v>18154</v>
      </c>
      <c r="AM450" s="28" t="s">
        <v>19919</v>
      </c>
      <c r="AN450" s="50" t="s">
        <v>19920</v>
      </c>
      <c r="AO450" s="28" t="s">
        <v>18159</v>
      </c>
      <c r="AP450" s="28" t="s">
        <v>19921</v>
      </c>
      <c r="AQ450" s="28">
        <v>1023</v>
      </c>
      <c r="AR450" s="28" t="s">
        <v>163</v>
      </c>
      <c r="AS450" s="50">
        <v>43992</v>
      </c>
      <c r="AT450" s="8">
        <v>4</v>
      </c>
      <c r="AU450" s="8">
        <v>1</v>
      </c>
      <c r="AV450" s="8" t="s">
        <v>25110</v>
      </c>
      <c r="AW450" s="8" t="s">
        <v>18154</v>
      </c>
      <c r="AX450" s="8" t="s">
        <v>18154</v>
      </c>
    </row>
    <row r="451" spans="1:50" x14ac:dyDescent="0.25">
      <c r="A451" s="4">
        <v>43992</v>
      </c>
      <c r="B451" s="2" t="s">
        <v>6</v>
      </c>
      <c r="C451" s="2" t="s">
        <v>18107</v>
      </c>
      <c r="D451" s="25">
        <v>4910</v>
      </c>
      <c r="E451" s="2"/>
      <c r="F451" s="2" t="s">
        <v>16353</v>
      </c>
      <c r="G451" s="2" t="s">
        <v>86</v>
      </c>
      <c r="H451" s="5">
        <v>0.23958333333333301</v>
      </c>
      <c r="I451" s="6">
        <v>0.43055555555555602</v>
      </c>
      <c r="J451" s="7" t="s">
        <v>18108</v>
      </c>
      <c r="K451" s="2" t="s">
        <v>21</v>
      </c>
      <c r="L451" s="2" t="s">
        <v>18107</v>
      </c>
      <c r="M451" s="2" t="s">
        <v>13</v>
      </c>
      <c r="N451" s="2" t="s">
        <v>18119</v>
      </c>
      <c r="O451" s="27" t="s">
        <v>11907</v>
      </c>
      <c r="P451" s="27">
        <v>777</v>
      </c>
      <c r="Q451" s="27" t="s">
        <v>336</v>
      </c>
      <c r="R451" s="27" t="s">
        <v>5358</v>
      </c>
      <c r="S451" s="27" t="s">
        <v>5360</v>
      </c>
      <c r="T451" s="27" t="s">
        <v>349</v>
      </c>
      <c r="U451" s="27" t="s">
        <v>10789</v>
      </c>
      <c r="V451" s="27" t="s">
        <v>429</v>
      </c>
      <c r="W451" s="27" t="s">
        <v>349</v>
      </c>
      <c r="X451" s="27" t="s">
        <v>18228</v>
      </c>
      <c r="Y451" s="28" t="s">
        <v>18154</v>
      </c>
      <c r="Z451" s="28" t="s">
        <v>18154</v>
      </c>
      <c r="AA451" s="28">
        <v>1</v>
      </c>
      <c r="AB451" s="28" t="s">
        <v>18154</v>
      </c>
      <c r="AC451" s="28" t="s">
        <v>18154</v>
      </c>
      <c r="AD451" s="28" t="s">
        <v>18154</v>
      </c>
      <c r="AE451" s="28" t="s">
        <v>18154</v>
      </c>
      <c r="AF451" s="28" t="s">
        <v>18154</v>
      </c>
      <c r="AG451" s="28" t="s">
        <v>18154</v>
      </c>
      <c r="AH451" s="28">
        <v>1</v>
      </c>
      <c r="AI451" s="28" t="s">
        <v>18154</v>
      </c>
      <c r="AJ451" s="28" t="s">
        <v>18154</v>
      </c>
      <c r="AK451" s="28" t="s">
        <v>18154</v>
      </c>
      <c r="AL451" s="28" t="s">
        <v>18154</v>
      </c>
      <c r="AM451" s="28" t="s">
        <v>19938</v>
      </c>
      <c r="AN451" s="50" t="s">
        <v>19939</v>
      </c>
      <c r="AO451" s="28" t="s">
        <v>18154</v>
      </c>
      <c r="AP451" s="28" t="s">
        <v>19940</v>
      </c>
      <c r="AQ451" s="28">
        <v>928</v>
      </c>
      <c r="AR451" s="28" t="s">
        <v>11</v>
      </c>
      <c r="AS451" s="50">
        <v>43992</v>
      </c>
      <c r="AT451" s="8">
        <v>2</v>
      </c>
      <c r="AU451" s="8">
        <v>2</v>
      </c>
      <c r="AV451" s="8" t="s">
        <v>21270</v>
      </c>
      <c r="AW451" s="8" t="s">
        <v>18154</v>
      </c>
      <c r="AX451" s="8" t="s">
        <v>18154</v>
      </c>
    </row>
    <row r="452" spans="1:50" x14ac:dyDescent="0.25">
      <c r="A452" s="4">
        <v>43992</v>
      </c>
      <c r="B452" s="2" t="s">
        <v>6</v>
      </c>
      <c r="C452" s="2" t="s">
        <v>18107</v>
      </c>
      <c r="D452" s="25">
        <v>6391</v>
      </c>
      <c r="E452" s="2"/>
      <c r="F452" s="2" t="s">
        <v>16353</v>
      </c>
      <c r="G452" s="2" t="s">
        <v>188</v>
      </c>
      <c r="H452" s="5">
        <v>0.23958333333333301</v>
      </c>
      <c r="I452" s="6">
        <v>0.31944444444444398</v>
      </c>
      <c r="J452" s="7" t="s">
        <v>18108</v>
      </c>
      <c r="K452" s="2" t="s">
        <v>163</v>
      </c>
      <c r="L452" s="2" t="s">
        <v>18106</v>
      </c>
      <c r="M452" s="2" t="s">
        <v>132</v>
      </c>
      <c r="N452" s="2" t="s">
        <v>18111</v>
      </c>
      <c r="O452" s="27" t="s">
        <v>335</v>
      </c>
      <c r="P452" s="27">
        <v>310</v>
      </c>
      <c r="Q452" s="27" t="s">
        <v>336</v>
      </c>
      <c r="R452" s="27" t="s">
        <v>2620</v>
      </c>
      <c r="S452" s="27" t="s">
        <v>2622</v>
      </c>
      <c r="T452" s="27" t="s">
        <v>18067</v>
      </c>
      <c r="U452" s="27" t="s">
        <v>7151</v>
      </c>
      <c r="V452" s="27" t="s">
        <v>359</v>
      </c>
      <c r="W452" s="27" t="s">
        <v>348</v>
      </c>
      <c r="X452" s="27" t="s">
        <v>18225</v>
      </c>
      <c r="Y452" s="28" t="s">
        <v>18154</v>
      </c>
      <c r="Z452" s="28" t="s">
        <v>18154</v>
      </c>
      <c r="AA452" s="28">
        <v>1</v>
      </c>
      <c r="AB452" s="28" t="s">
        <v>18154</v>
      </c>
      <c r="AC452" s="28" t="s">
        <v>18154</v>
      </c>
      <c r="AD452" s="28" t="s">
        <v>18154</v>
      </c>
      <c r="AE452" s="28" t="s">
        <v>18154</v>
      </c>
      <c r="AF452" s="28" t="s">
        <v>18154</v>
      </c>
      <c r="AG452" s="28" t="s">
        <v>18154</v>
      </c>
      <c r="AH452" s="28" t="s">
        <v>18154</v>
      </c>
      <c r="AI452" s="28" t="s">
        <v>18154</v>
      </c>
      <c r="AJ452" s="28" t="s">
        <v>18154</v>
      </c>
      <c r="AK452" s="28" t="s">
        <v>18154</v>
      </c>
      <c r="AL452" s="28" t="s">
        <v>18154</v>
      </c>
      <c r="AM452" s="28" t="s">
        <v>19964</v>
      </c>
      <c r="AN452" s="50" t="s">
        <v>19965</v>
      </c>
      <c r="AO452" s="28" t="s">
        <v>18154</v>
      </c>
      <c r="AP452" s="28" t="s">
        <v>19009</v>
      </c>
      <c r="AQ452" s="28">
        <v>922</v>
      </c>
      <c r="AR452" s="28" t="s">
        <v>163</v>
      </c>
      <c r="AS452" s="50">
        <v>43991</v>
      </c>
      <c r="AT452" s="8">
        <v>3</v>
      </c>
      <c r="AU452" s="8">
        <v>3</v>
      </c>
      <c r="AV452" s="8" t="s">
        <v>18485</v>
      </c>
      <c r="AW452" s="8" t="s">
        <v>18486</v>
      </c>
      <c r="AX452" s="8" t="s">
        <v>18225</v>
      </c>
    </row>
    <row r="453" spans="1:50" x14ac:dyDescent="0.25">
      <c r="A453" s="4">
        <v>43992</v>
      </c>
      <c r="B453" s="2" t="s">
        <v>6</v>
      </c>
      <c r="C453" s="2" t="s">
        <v>18107</v>
      </c>
      <c r="D453" s="25">
        <v>6201</v>
      </c>
      <c r="E453" s="2"/>
      <c r="F453" s="2" t="s">
        <v>16353</v>
      </c>
      <c r="G453" s="2" t="s">
        <v>11</v>
      </c>
      <c r="H453" s="5">
        <v>0.243055555555556</v>
      </c>
      <c r="I453" s="6">
        <v>0.39930555555555602</v>
      </c>
      <c r="J453" s="7" t="s">
        <v>18108</v>
      </c>
      <c r="K453" s="2" t="s">
        <v>303</v>
      </c>
      <c r="L453" s="2" t="s">
        <v>18107</v>
      </c>
      <c r="M453" s="2" t="s">
        <v>308</v>
      </c>
      <c r="N453" s="2" t="s">
        <v>18111</v>
      </c>
      <c r="O453" s="27" t="s">
        <v>335</v>
      </c>
      <c r="P453" s="27">
        <v>777</v>
      </c>
      <c r="Q453" s="27" t="s">
        <v>336</v>
      </c>
      <c r="R453" s="27" t="s">
        <v>7151</v>
      </c>
      <c r="S453" s="27" t="s">
        <v>359</v>
      </c>
      <c r="T453" s="27" t="s">
        <v>348</v>
      </c>
      <c r="U453" s="27" t="s">
        <v>2433</v>
      </c>
      <c r="V453" s="27" t="s">
        <v>18095</v>
      </c>
      <c r="W453" s="27" t="s">
        <v>18067</v>
      </c>
      <c r="X453" s="27" t="s">
        <v>19207</v>
      </c>
      <c r="Y453" s="28" t="s">
        <v>18154</v>
      </c>
      <c r="Z453" s="28" t="s">
        <v>18154</v>
      </c>
      <c r="AA453" s="28">
        <v>1</v>
      </c>
      <c r="AB453" s="28" t="s">
        <v>18154</v>
      </c>
      <c r="AC453" s="28" t="s">
        <v>18154</v>
      </c>
      <c r="AD453" s="28" t="s">
        <v>18154</v>
      </c>
      <c r="AE453" s="28" t="s">
        <v>18154</v>
      </c>
      <c r="AF453" s="28" t="s">
        <v>18154</v>
      </c>
      <c r="AG453" s="28" t="s">
        <v>18154</v>
      </c>
      <c r="AH453" s="28">
        <v>1</v>
      </c>
      <c r="AI453" s="28" t="s">
        <v>18154</v>
      </c>
      <c r="AJ453" s="28" t="s">
        <v>18154</v>
      </c>
      <c r="AK453" s="28" t="s">
        <v>18154</v>
      </c>
      <c r="AL453" s="28" t="s">
        <v>18154</v>
      </c>
      <c r="AM453" s="28" t="s">
        <v>19977</v>
      </c>
      <c r="AN453" s="50" t="s">
        <v>19978</v>
      </c>
      <c r="AO453" s="28" t="s">
        <v>18159</v>
      </c>
      <c r="AP453" s="28" t="s">
        <v>19979</v>
      </c>
      <c r="AQ453" s="28">
        <v>1032</v>
      </c>
      <c r="AR453" s="28" t="s">
        <v>11</v>
      </c>
      <c r="AS453" s="50">
        <v>43992</v>
      </c>
      <c r="AT453" s="8">
        <v>3</v>
      </c>
      <c r="AU453" s="8">
        <v>1</v>
      </c>
      <c r="AV453" s="8" t="s">
        <v>18498</v>
      </c>
      <c r="AW453" s="8" t="s">
        <v>18154</v>
      </c>
      <c r="AX453" s="8" t="s">
        <v>18154</v>
      </c>
    </row>
    <row r="454" spans="1:50" x14ac:dyDescent="0.25">
      <c r="A454" s="4">
        <v>43992</v>
      </c>
      <c r="B454" s="2" t="s">
        <v>6</v>
      </c>
      <c r="C454" s="2" t="s">
        <v>18107</v>
      </c>
      <c r="D454" s="25">
        <v>6404</v>
      </c>
      <c r="E454" s="2"/>
      <c r="F454" s="2" t="s">
        <v>16353</v>
      </c>
      <c r="G454" s="2" t="s">
        <v>199</v>
      </c>
      <c r="H454" s="5">
        <v>0.25</v>
      </c>
      <c r="I454" s="6">
        <v>0.375</v>
      </c>
      <c r="J454" s="7" t="s">
        <v>18108</v>
      </c>
      <c r="K454" s="2" t="s">
        <v>163</v>
      </c>
      <c r="L454" s="2" t="s">
        <v>18107</v>
      </c>
      <c r="M454" s="2" t="s">
        <v>308</v>
      </c>
      <c r="N454" s="2" t="s">
        <v>18111</v>
      </c>
      <c r="O454" s="27" t="s">
        <v>335</v>
      </c>
      <c r="P454" s="27">
        <v>777</v>
      </c>
      <c r="Q454" s="27" t="s">
        <v>336</v>
      </c>
      <c r="R454" s="27" t="s">
        <v>5320</v>
      </c>
      <c r="S454" s="27" t="s">
        <v>387</v>
      </c>
      <c r="T454" s="27" t="s">
        <v>18068</v>
      </c>
      <c r="U454" s="27" t="s">
        <v>7151</v>
      </c>
      <c r="V454" s="27" t="s">
        <v>359</v>
      </c>
      <c r="W454" s="27" t="s">
        <v>348</v>
      </c>
      <c r="X454" s="27" t="s">
        <v>18192</v>
      </c>
      <c r="Y454" s="28" t="s">
        <v>18154</v>
      </c>
      <c r="Z454" s="28" t="s">
        <v>18154</v>
      </c>
      <c r="AA454" s="28">
        <v>1</v>
      </c>
      <c r="AB454" s="28" t="s">
        <v>18154</v>
      </c>
      <c r="AC454" s="28" t="s">
        <v>18154</v>
      </c>
      <c r="AD454" s="28" t="s">
        <v>18154</v>
      </c>
      <c r="AE454" s="28" t="s">
        <v>18154</v>
      </c>
      <c r="AF454" s="28" t="s">
        <v>18154</v>
      </c>
      <c r="AG454" s="28" t="s">
        <v>18154</v>
      </c>
      <c r="AH454" s="28" t="s">
        <v>18154</v>
      </c>
      <c r="AI454" s="28" t="s">
        <v>18154</v>
      </c>
      <c r="AJ454" s="28" t="s">
        <v>18154</v>
      </c>
      <c r="AK454" s="28" t="s">
        <v>18154</v>
      </c>
      <c r="AL454" s="28" t="s">
        <v>18154</v>
      </c>
      <c r="AM454" s="28" t="s">
        <v>20000</v>
      </c>
      <c r="AN454" s="50" t="s">
        <v>20001</v>
      </c>
      <c r="AO454" s="28" t="s">
        <v>18154</v>
      </c>
      <c r="AP454" s="28" t="s">
        <v>20002</v>
      </c>
      <c r="AQ454" s="28">
        <v>930</v>
      </c>
      <c r="AR454" s="28" t="s">
        <v>163</v>
      </c>
      <c r="AS454" s="50">
        <v>43992</v>
      </c>
      <c r="AT454" s="8">
        <v>2</v>
      </c>
      <c r="AU454" s="8">
        <v>2</v>
      </c>
      <c r="AV454" s="8" t="s">
        <v>25111</v>
      </c>
      <c r="AW454" s="8" t="s">
        <v>25112</v>
      </c>
      <c r="AX454" s="8" t="s">
        <v>18192</v>
      </c>
    </row>
    <row r="455" spans="1:50" x14ac:dyDescent="0.25">
      <c r="A455" s="4">
        <v>43992</v>
      </c>
      <c r="B455" s="2" t="s">
        <v>6</v>
      </c>
      <c r="C455" s="2" t="s">
        <v>18107</v>
      </c>
      <c r="D455" s="25">
        <v>6108</v>
      </c>
      <c r="E455" s="2"/>
      <c r="F455" s="2" t="s">
        <v>16353</v>
      </c>
      <c r="G455" s="2" t="s">
        <v>86</v>
      </c>
      <c r="H455" s="5">
        <v>0.25347222222222199</v>
      </c>
      <c r="I455" s="6">
        <v>0.5</v>
      </c>
      <c r="J455" s="7" t="s">
        <v>18108</v>
      </c>
      <c r="K455" s="2" t="s">
        <v>23</v>
      </c>
      <c r="L455" s="2" t="s">
        <v>18107</v>
      </c>
      <c r="M455" s="2" t="s">
        <v>18505</v>
      </c>
      <c r="N455" s="2" t="s">
        <v>18114</v>
      </c>
      <c r="O455" s="27" t="e">
        <v>#N/A</v>
      </c>
      <c r="P455" s="27" t="s">
        <v>18154</v>
      </c>
      <c r="Q455" s="27" t="e">
        <v>#N/A</v>
      </c>
      <c r="R455" s="27" t="s">
        <v>5358</v>
      </c>
      <c r="S455" s="27" t="s">
        <v>5360</v>
      </c>
      <c r="T455" s="27" t="s">
        <v>349</v>
      </c>
      <c r="U455" s="27" t="s">
        <v>12736</v>
      </c>
      <c r="V455" s="27" t="s">
        <v>429</v>
      </c>
      <c r="W455" s="27" t="s">
        <v>349</v>
      </c>
      <c r="X455" s="27" t="s">
        <v>18537</v>
      </c>
      <c r="Y455" s="28" t="s">
        <v>18154</v>
      </c>
      <c r="Z455" s="28" t="s">
        <v>18154</v>
      </c>
      <c r="AA455" s="28" t="s">
        <v>18154</v>
      </c>
      <c r="AB455" s="28" t="s">
        <v>18154</v>
      </c>
      <c r="AC455" s="28" t="s">
        <v>18154</v>
      </c>
      <c r="AD455" s="28" t="s">
        <v>18154</v>
      </c>
      <c r="AE455" s="28" t="s">
        <v>18154</v>
      </c>
      <c r="AF455" s="28" t="s">
        <v>18154</v>
      </c>
      <c r="AG455" s="28" t="s">
        <v>18154</v>
      </c>
      <c r="AH455" s="28">
        <v>1</v>
      </c>
      <c r="AI455" s="28" t="s">
        <v>18154</v>
      </c>
      <c r="AJ455" s="28" t="s">
        <v>18154</v>
      </c>
      <c r="AK455" s="28" t="s">
        <v>18154</v>
      </c>
      <c r="AL455" s="28" t="s">
        <v>18154</v>
      </c>
      <c r="AM455" s="28" t="s">
        <v>20043</v>
      </c>
      <c r="AN455" s="50" t="s">
        <v>20044</v>
      </c>
      <c r="AO455" s="28" t="s">
        <v>18154</v>
      </c>
      <c r="AP455" s="28" t="s">
        <v>20045</v>
      </c>
      <c r="AQ455" s="28">
        <v>929</v>
      </c>
      <c r="AR455" s="28" t="s">
        <v>11</v>
      </c>
      <c r="AS455" s="50">
        <v>43992</v>
      </c>
      <c r="AT455" s="8">
        <v>4</v>
      </c>
      <c r="AU455" s="8">
        <v>2</v>
      </c>
      <c r="AV455" s="8" t="s">
        <v>21274</v>
      </c>
      <c r="AW455" s="8" t="s">
        <v>18154</v>
      </c>
      <c r="AX455" s="8" t="s">
        <v>18154</v>
      </c>
    </row>
    <row r="456" spans="1:50" x14ac:dyDescent="0.25">
      <c r="A456" s="4">
        <v>43992</v>
      </c>
      <c r="B456" s="2" t="s">
        <v>6</v>
      </c>
      <c r="C456" s="2" t="s">
        <v>18107</v>
      </c>
      <c r="D456" s="25">
        <v>6106</v>
      </c>
      <c r="E456" s="2"/>
      <c r="F456" s="2" t="s">
        <v>16353</v>
      </c>
      <c r="G456" s="2" t="s">
        <v>86</v>
      </c>
      <c r="H456" s="5">
        <v>0.26736111111111099</v>
      </c>
      <c r="I456" s="6">
        <v>0.51041666666666696</v>
      </c>
      <c r="J456" s="7" t="s">
        <v>18108</v>
      </c>
      <c r="K456" s="2" t="s">
        <v>37</v>
      </c>
      <c r="L456" s="2" t="s">
        <v>18107</v>
      </c>
      <c r="M456" s="2" t="s">
        <v>18505</v>
      </c>
      <c r="N456" s="2" t="s">
        <v>18114</v>
      </c>
      <c r="O456" s="27" t="e">
        <v>#N/A</v>
      </c>
      <c r="P456" s="27" t="s">
        <v>18154</v>
      </c>
      <c r="Q456" s="27" t="e">
        <v>#N/A</v>
      </c>
      <c r="R456" s="27" t="s">
        <v>5358</v>
      </c>
      <c r="S456" s="27" t="s">
        <v>5360</v>
      </c>
      <c r="T456" s="27" t="s">
        <v>349</v>
      </c>
      <c r="U456" s="27" t="s">
        <v>2901</v>
      </c>
      <c r="V456" s="27" t="s">
        <v>429</v>
      </c>
      <c r="W456" s="27" t="s">
        <v>349</v>
      </c>
      <c r="X456" s="27" t="s">
        <v>18584</v>
      </c>
      <c r="Y456" s="28" t="s">
        <v>18154</v>
      </c>
      <c r="Z456" s="28" t="s">
        <v>18154</v>
      </c>
      <c r="AA456" s="28" t="s">
        <v>18154</v>
      </c>
      <c r="AB456" s="28" t="s">
        <v>18154</v>
      </c>
      <c r="AC456" s="28" t="s">
        <v>18154</v>
      </c>
      <c r="AD456" s="28" t="s">
        <v>18154</v>
      </c>
      <c r="AE456" s="28" t="s">
        <v>18154</v>
      </c>
      <c r="AF456" s="28" t="s">
        <v>18154</v>
      </c>
      <c r="AG456" s="28" t="s">
        <v>18154</v>
      </c>
      <c r="AH456" s="28">
        <v>1</v>
      </c>
      <c r="AI456" s="28" t="s">
        <v>18154</v>
      </c>
      <c r="AJ456" s="28" t="s">
        <v>18154</v>
      </c>
      <c r="AK456" s="28" t="s">
        <v>18154</v>
      </c>
      <c r="AL456" s="28" t="s">
        <v>18154</v>
      </c>
      <c r="AM456" s="28" t="s">
        <v>20108</v>
      </c>
      <c r="AN456" s="50" t="s">
        <v>20109</v>
      </c>
      <c r="AO456" s="28" t="s">
        <v>18154</v>
      </c>
      <c r="AP456" s="28" t="s">
        <v>20110</v>
      </c>
      <c r="AQ456" s="28">
        <v>932</v>
      </c>
      <c r="AR456" s="28" t="s">
        <v>11</v>
      </c>
      <c r="AS456" s="50">
        <v>43992</v>
      </c>
      <c r="AT456" s="8">
        <v>4</v>
      </c>
      <c r="AU456" s="8">
        <v>2</v>
      </c>
      <c r="AV456" s="8" t="s">
        <v>18473</v>
      </c>
      <c r="AW456" s="8" t="s">
        <v>18154</v>
      </c>
      <c r="AX456" s="8" t="s">
        <v>18154</v>
      </c>
    </row>
    <row r="457" spans="1:50" x14ac:dyDescent="0.25">
      <c r="A457" s="4">
        <v>43992</v>
      </c>
      <c r="B457" s="2" t="s">
        <v>6</v>
      </c>
      <c r="C457" s="2" t="s">
        <v>18107</v>
      </c>
      <c r="D457" s="25">
        <v>6291</v>
      </c>
      <c r="E457" s="2"/>
      <c r="F457" s="2" t="s">
        <v>16353</v>
      </c>
      <c r="G457" s="2" t="s">
        <v>303</v>
      </c>
      <c r="H457" s="5">
        <v>0.28472222222222199</v>
      </c>
      <c r="I457" s="6">
        <v>0.43055555555555602</v>
      </c>
      <c r="J457" s="7" t="s">
        <v>18108</v>
      </c>
      <c r="K457" s="2" t="s">
        <v>163</v>
      </c>
      <c r="L457" s="2" t="s">
        <v>18107</v>
      </c>
      <c r="M457" s="2" t="s">
        <v>304</v>
      </c>
      <c r="N457" s="2" t="s">
        <v>18111</v>
      </c>
      <c r="O457" s="27" t="s">
        <v>335</v>
      </c>
      <c r="P457" s="27">
        <v>330</v>
      </c>
      <c r="Q457" s="27" t="s">
        <v>336</v>
      </c>
      <c r="R457" s="27" t="s">
        <v>2433</v>
      </c>
      <c r="S457" s="27" t="s">
        <v>18095</v>
      </c>
      <c r="T457" s="27" t="s">
        <v>18067</v>
      </c>
      <c r="U457" s="27" t="s">
        <v>7151</v>
      </c>
      <c r="V457" s="27" t="s">
        <v>359</v>
      </c>
      <c r="W457" s="27" t="s">
        <v>348</v>
      </c>
      <c r="X457" s="27" t="s">
        <v>25039</v>
      </c>
      <c r="Y457" s="28" t="s">
        <v>18154</v>
      </c>
      <c r="Z457" s="28" t="s">
        <v>18154</v>
      </c>
      <c r="AA457" s="28">
        <v>1</v>
      </c>
      <c r="AB457" s="28" t="s">
        <v>18154</v>
      </c>
      <c r="AC457" s="28" t="s">
        <v>18154</v>
      </c>
      <c r="AD457" s="28" t="s">
        <v>18154</v>
      </c>
      <c r="AE457" s="28" t="s">
        <v>18154</v>
      </c>
      <c r="AF457" s="28" t="s">
        <v>18154</v>
      </c>
      <c r="AG457" s="28" t="s">
        <v>18154</v>
      </c>
      <c r="AH457" s="28" t="s">
        <v>18154</v>
      </c>
      <c r="AI457" s="28" t="s">
        <v>18154</v>
      </c>
      <c r="AJ457" s="28" t="s">
        <v>18154</v>
      </c>
      <c r="AK457" s="28" t="s">
        <v>18154</v>
      </c>
      <c r="AL457" s="28" t="s">
        <v>18154</v>
      </c>
      <c r="AM457" s="28" t="s">
        <v>20140</v>
      </c>
      <c r="AN457" s="50" t="s">
        <v>20141</v>
      </c>
      <c r="AO457" s="28" t="s">
        <v>18154</v>
      </c>
      <c r="AP457" s="28" t="s">
        <v>20142</v>
      </c>
      <c r="AQ457" s="28">
        <v>775</v>
      </c>
      <c r="AR457" s="28" t="s">
        <v>163</v>
      </c>
      <c r="AS457" s="50">
        <v>43991</v>
      </c>
      <c r="AT457" s="8">
        <v>3</v>
      </c>
      <c r="AU457" s="8">
        <v>3</v>
      </c>
      <c r="AV457" s="8" t="s">
        <v>25113</v>
      </c>
      <c r="AW457" s="8" t="s">
        <v>18453</v>
      </c>
      <c r="AX457" s="8" t="s">
        <v>25039</v>
      </c>
    </row>
    <row r="458" spans="1:50" x14ac:dyDescent="0.25">
      <c r="A458" s="4">
        <v>43992</v>
      </c>
      <c r="B458" s="2" t="s">
        <v>6</v>
      </c>
      <c r="C458" s="2" t="s">
        <v>18107</v>
      </c>
      <c r="D458" s="25">
        <v>189</v>
      </c>
      <c r="E458" s="2"/>
      <c r="F458" s="2" t="s">
        <v>16353</v>
      </c>
      <c r="G458" s="2" t="s">
        <v>11</v>
      </c>
      <c r="H458" s="5">
        <v>0.28819444444444398</v>
      </c>
      <c r="I458" s="6">
        <v>0.84375</v>
      </c>
      <c r="J458" s="7" t="s">
        <v>18108</v>
      </c>
      <c r="K458" s="2" t="s">
        <v>39</v>
      </c>
      <c r="L458" s="2" t="s">
        <v>18107</v>
      </c>
      <c r="M458" s="17">
        <v>789</v>
      </c>
      <c r="N458" s="2" t="s">
        <v>18504</v>
      </c>
      <c r="O458" s="27" t="s">
        <v>11907</v>
      </c>
      <c r="P458" s="27">
        <v>789</v>
      </c>
      <c r="Q458" s="27" t="s">
        <v>336</v>
      </c>
      <c r="R458" s="27" t="s">
        <v>7151</v>
      </c>
      <c r="S458" s="27" t="s">
        <v>359</v>
      </c>
      <c r="T458" s="27" t="s">
        <v>348</v>
      </c>
      <c r="U458" s="27" t="s">
        <v>4757</v>
      </c>
      <c r="V458" s="27" t="s">
        <v>18092</v>
      </c>
      <c r="W458" s="27" t="s">
        <v>18066</v>
      </c>
      <c r="X458" s="27" t="s">
        <v>20145</v>
      </c>
      <c r="Y458" s="28" t="s">
        <v>18154</v>
      </c>
      <c r="Z458" s="28" t="s">
        <v>18154</v>
      </c>
      <c r="AA458" s="28">
        <v>1</v>
      </c>
      <c r="AB458" s="28" t="s">
        <v>18154</v>
      </c>
      <c r="AC458" s="28" t="s">
        <v>18154</v>
      </c>
      <c r="AD458" s="28" t="s">
        <v>18154</v>
      </c>
      <c r="AE458" s="28" t="s">
        <v>18154</v>
      </c>
      <c r="AF458" s="28" t="s">
        <v>18154</v>
      </c>
      <c r="AG458" s="28" t="s">
        <v>18154</v>
      </c>
      <c r="AH458" s="28">
        <v>1</v>
      </c>
      <c r="AI458" s="28" t="s">
        <v>18154</v>
      </c>
      <c r="AJ458" s="28" t="s">
        <v>18154</v>
      </c>
      <c r="AK458" s="28" t="s">
        <v>18154</v>
      </c>
      <c r="AL458" s="28" t="s">
        <v>18154</v>
      </c>
      <c r="AM458" s="28" t="s">
        <v>20146</v>
      </c>
      <c r="AN458" s="50" t="s">
        <v>20147</v>
      </c>
      <c r="AO458" s="28" t="s">
        <v>18159</v>
      </c>
      <c r="AP458" s="28" t="s">
        <v>20148</v>
      </c>
      <c r="AQ458" s="28">
        <v>1056</v>
      </c>
      <c r="AR458" s="28" t="s">
        <v>11</v>
      </c>
      <c r="AS458" s="50">
        <v>43992</v>
      </c>
      <c r="AT458" s="8">
        <v>2</v>
      </c>
      <c r="AU458" s="8">
        <v>1</v>
      </c>
      <c r="AV458" s="8" t="s">
        <v>25114</v>
      </c>
      <c r="AW458" s="8" t="s">
        <v>18154</v>
      </c>
      <c r="AX458" s="8" t="s">
        <v>18154</v>
      </c>
    </row>
    <row r="459" spans="1:50" x14ac:dyDescent="0.25">
      <c r="A459" s="4">
        <v>43992</v>
      </c>
      <c r="B459" s="2" t="s">
        <v>6</v>
      </c>
      <c r="C459" s="2" t="s">
        <v>18107</v>
      </c>
      <c r="D459" s="25">
        <v>2458</v>
      </c>
      <c r="E459" s="2"/>
      <c r="F459" s="2" t="s">
        <v>16353</v>
      </c>
      <c r="G459" s="2" t="s">
        <v>11</v>
      </c>
      <c r="H459" s="5">
        <v>0.3125</v>
      </c>
      <c r="I459" s="6">
        <v>0.38194444444444398</v>
      </c>
      <c r="J459" s="7" t="s">
        <v>18108</v>
      </c>
      <c r="K459" s="2" t="s">
        <v>266</v>
      </c>
      <c r="L459" s="2" t="s">
        <v>18107</v>
      </c>
      <c r="M459" s="17">
        <v>333</v>
      </c>
      <c r="N459" s="2" t="s">
        <v>18504</v>
      </c>
      <c r="O459" s="27" t="s">
        <v>11907</v>
      </c>
      <c r="P459" s="27">
        <v>330</v>
      </c>
      <c r="Q459" s="27" t="s">
        <v>336</v>
      </c>
      <c r="R459" s="27" t="s">
        <v>7151</v>
      </c>
      <c r="S459" s="27" t="s">
        <v>359</v>
      </c>
      <c r="T459" s="27" t="s">
        <v>348</v>
      </c>
      <c r="U459" s="27" t="s">
        <v>566</v>
      </c>
      <c r="V459" s="27" t="s">
        <v>359</v>
      </c>
      <c r="W459" s="27" t="s">
        <v>348</v>
      </c>
      <c r="X459" s="27" t="s">
        <v>20259</v>
      </c>
      <c r="Y459" s="28" t="s">
        <v>18154</v>
      </c>
      <c r="Z459" s="28" t="s">
        <v>18154</v>
      </c>
      <c r="AA459" s="28">
        <v>1</v>
      </c>
      <c r="AB459" s="28" t="s">
        <v>18154</v>
      </c>
      <c r="AC459" s="28" t="s">
        <v>18154</v>
      </c>
      <c r="AD459" s="28" t="s">
        <v>18154</v>
      </c>
      <c r="AE459" s="28" t="s">
        <v>18154</v>
      </c>
      <c r="AF459" s="28" t="s">
        <v>18154</v>
      </c>
      <c r="AG459" s="28" t="s">
        <v>18154</v>
      </c>
      <c r="AH459" s="28">
        <v>1</v>
      </c>
      <c r="AI459" s="28" t="s">
        <v>18154</v>
      </c>
      <c r="AJ459" s="28" t="s">
        <v>18154</v>
      </c>
      <c r="AK459" s="28" t="s">
        <v>18154</v>
      </c>
      <c r="AL459" s="28" t="s">
        <v>18154</v>
      </c>
      <c r="AM459" s="28" t="s">
        <v>20270</v>
      </c>
      <c r="AN459" s="50" t="s">
        <v>20271</v>
      </c>
      <c r="AO459" s="28" t="s">
        <v>18159</v>
      </c>
      <c r="AP459" s="28" t="s">
        <v>20272</v>
      </c>
      <c r="AQ459" s="28">
        <v>1075</v>
      </c>
      <c r="AR459" s="28" t="s">
        <v>11</v>
      </c>
      <c r="AS459" s="50">
        <v>43992</v>
      </c>
      <c r="AT459" s="8">
        <v>2</v>
      </c>
      <c r="AU459" s="8">
        <v>1</v>
      </c>
      <c r="AV459" s="8" t="s">
        <v>20123</v>
      </c>
      <c r="AW459" s="8" t="s">
        <v>18154</v>
      </c>
      <c r="AX459" s="8" t="s">
        <v>18154</v>
      </c>
    </row>
    <row r="460" spans="1:50" x14ac:dyDescent="0.25">
      <c r="A460" s="4">
        <v>43992</v>
      </c>
      <c r="B460" s="2" t="s">
        <v>6</v>
      </c>
      <c r="C460" s="2" t="s">
        <v>18107</v>
      </c>
      <c r="D460" s="25">
        <v>6589</v>
      </c>
      <c r="E460" s="2"/>
      <c r="F460" s="2" t="s">
        <v>16353</v>
      </c>
      <c r="G460" s="2" t="s">
        <v>15</v>
      </c>
      <c r="H460" s="5">
        <v>0.31597222222222199</v>
      </c>
      <c r="I460" s="6">
        <v>0.42708333333333298</v>
      </c>
      <c r="J460" s="7" t="s">
        <v>18108</v>
      </c>
      <c r="K460" s="2" t="s">
        <v>25</v>
      </c>
      <c r="L460" s="2" t="s">
        <v>18107</v>
      </c>
      <c r="M460" s="2" t="s">
        <v>308</v>
      </c>
      <c r="N460" s="2" t="s">
        <v>18111</v>
      </c>
      <c r="O460" s="27" t="s">
        <v>335</v>
      </c>
      <c r="P460" s="27">
        <v>777</v>
      </c>
      <c r="Q460" s="27" t="s">
        <v>336</v>
      </c>
      <c r="R460" s="27" t="s">
        <v>3212</v>
      </c>
      <c r="S460" s="27" t="s">
        <v>18092</v>
      </c>
      <c r="T460" s="27" t="s">
        <v>18066</v>
      </c>
      <c r="U460" s="27" t="s">
        <v>415</v>
      </c>
      <c r="V460" s="27" t="s">
        <v>18092</v>
      </c>
      <c r="W460" s="27" t="s">
        <v>18066</v>
      </c>
      <c r="X460" s="27" t="s">
        <v>18219</v>
      </c>
      <c r="Y460" s="28" t="s">
        <v>18154</v>
      </c>
      <c r="Z460" s="28" t="s">
        <v>18154</v>
      </c>
      <c r="AA460" s="28">
        <v>1</v>
      </c>
      <c r="AB460" s="28" t="s">
        <v>18154</v>
      </c>
      <c r="AC460" s="28" t="s">
        <v>18154</v>
      </c>
      <c r="AD460" s="28" t="s">
        <v>18154</v>
      </c>
      <c r="AE460" s="28" t="s">
        <v>18154</v>
      </c>
      <c r="AF460" s="28" t="s">
        <v>18154</v>
      </c>
      <c r="AG460" s="28">
        <v>1</v>
      </c>
      <c r="AH460" s="28" t="s">
        <v>18154</v>
      </c>
      <c r="AI460" s="28" t="s">
        <v>18154</v>
      </c>
      <c r="AJ460" s="28" t="s">
        <v>18154</v>
      </c>
      <c r="AK460" s="28" t="s">
        <v>18154</v>
      </c>
      <c r="AL460" s="28" t="s">
        <v>18154</v>
      </c>
      <c r="AM460" s="28" t="s">
        <v>20289</v>
      </c>
      <c r="AN460" s="50" t="s">
        <v>20290</v>
      </c>
      <c r="AO460" s="28" t="s">
        <v>18154</v>
      </c>
      <c r="AP460" s="28" t="s">
        <v>20291</v>
      </c>
      <c r="AQ460" s="28">
        <v>853</v>
      </c>
      <c r="AR460" s="28" t="s">
        <v>163</v>
      </c>
      <c r="AS460" s="50">
        <v>43991</v>
      </c>
      <c r="AT460" s="8">
        <v>3</v>
      </c>
      <c r="AU460" s="8">
        <v>2</v>
      </c>
      <c r="AV460" s="8" t="s">
        <v>18462</v>
      </c>
      <c r="AW460" s="8" t="s">
        <v>18154</v>
      </c>
      <c r="AX460" s="8" t="s">
        <v>18154</v>
      </c>
    </row>
    <row r="461" spans="1:50" x14ac:dyDescent="0.25">
      <c r="A461" s="4">
        <v>43992</v>
      </c>
      <c r="B461" s="2" t="s">
        <v>6</v>
      </c>
      <c r="C461" s="2" t="s">
        <v>18107</v>
      </c>
      <c r="D461" s="25">
        <v>1957</v>
      </c>
      <c r="E461" s="2"/>
      <c r="F461" s="2" t="s">
        <v>16353</v>
      </c>
      <c r="G461" s="2" t="s">
        <v>11</v>
      </c>
      <c r="H461" s="5">
        <v>0.31944444444444398</v>
      </c>
      <c r="I461" s="6">
        <v>0.46527777777777801</v>
      </c>
      <c r="J461" s="7" t="s">
        <v>18108</v>
      </c>
      <c r="K461" s="2" t="s">
        <v>256</v>
      </c>
      <c r="L461" s="2" t="s">
        <v>18107</v>
      </c>
      <c r="M461" s="2" t="s">
        <v>45</v>
      </c>
      <c r="N461" s="2" t="s">
        <v>18504</v>
      </c>
      <c r="O461" s="27" t="s">
        <v>11907</v>
      </c>
      <c r="P461" s="27">
        <v>330</v>
      </c>
      <c r="Q461" s="27" t="s">
        <v>336</v>
      </c>
      <c r="R461" s="27" t="s">
        <v>7151</v>
      </c>
      <c r="S461" s="27" t="s">
        <v>359</v>
      </c>
      <c r="T461" s="27" t="s">
        <v>348</v>
      </c>
      <c r="U461" s="27" t="s">
        <v>1036</v>
      </c>
      <c r="V461" s="27" t="s">
        <v>1038</v>
      </c>
      <c r="W461" s="27" t="s">
        <v>18068</v>
      </c>
      <c r="X461" s="27" t="s">
        <v>19277</v>
      </c>
      <c r="Y461" s="28" t="s">
        <v>18154</v>
      </c>
      <c r="Z461" s="28" t="s">
        <v>18154</v>
      </c>
      <c r="AA461" s="28">
        <v>1</v>
      </c>
      <c r="AB461" s="28" t="s">
        <v>18154</v>
      </c>
      <c r="AC461" s="28" t="s">
        <v>18154</v>
      </c>
      <c r="AD461" s="28" t="s">
        <v>18154</v>
      </c>
      <c r="AE461" s="28" t="s">
        <v>18154</v>
      </c>
      <c r="AF461" s="28" t="s">
        <v>18154</v>
      </c>
      <c r="AG461" s="28" t="s">
        <v>18154</v>
      </c>
      <c r="AH461" s="28">
        <v>1</v>
      </c>
      <c r="AI461" s="28" t="s">
        <v>18154</v>
      </c>
      <c r="AJ461" s="28" t="s">
        <v>18154</v>
      </c>
      <c r="AK461" s="28" t="s">
        <v>18154</v>
      </c>
      <c r="AL461" s="28" t="s">
        <v>18154</v>
      </c>
      <c r="AM461" s="28" t="s">
        <v>20297</v>
      </c>
      <c r="AN461" s="50" t="s">
        <v>20298</v>
      </c>
      <c r="AO461" s="28" t="s">
        <v>18159</v>
      </c>
      <c r="AP461" s="28" t="s">
        <v>20299</v>
      </c>
      <c r="AQ461" s="28">
        <v>1079</v>
      </c>
      <c r="AR461" s="28" t="s">
        <v>11</v>
      </c>
      <c r="AS461" s="50">
        <v>43992</v>
      </c>
      <c r="AT461" s="8">
        <v>2</v>
      </c>
      <c r="AU461" s="8">
        <v>1</v>
      </c>
      <c r="AV461" s="8" t="s">
        <v>20128</v>
      </c>
      <c r="AW461" s="8" t="s">
        <v>18154</v>
      </c>
      <c r="AX461" s="8" t="s">
        <v>18154</v>
      </c>
    </row>
    <row r="462" spans="1:50" x14ac:dyDescent="0.25">
      <c r="A462" s="4">
        <v>43992</v>
      </c>
      <c r="B462" s="2" t="s">
        <v>6</v>
      </c>
      <c r="C462" s="2" t="s">
        <v>18107</v>
      </c>
      <c r="D462" s="25">
        <v>6079</v>
      </c>
      <c r="E462" s="2"/>
      <c r="F462" s="2" t="s">
        <v>16353</v>
      </c>
      <c r="G462" s="2" t="s">
        <v>20</v>
      </c>
      <c r="H462" s="5">
        <v>0.32291666666666702</v>
      </c>
      <c r="I462" s="6">
        <v>0.73611111111111105</v>
      </c>
      <c r="J462" s="7" t="s">
        <v>18108</v>
      </c>
      <c r="K462" s="2" t="s">
        <v>11</v>
      </c>
      <c r="L462" s="2" t="s">
        <v>18107</v>
      </c>
      <c r="M462" s="17">
        <v>789</v>
      </c>
      <c r="N462" s="2" t="s">
        <v>18114</v>
      </c>
      <c r="O462" s="27" t="s">
        <v>11907</v>
      </c>
      <c r="P462" s="27">
        <v>789</v>
      </c>
      <c r="Q462" s="27" t="s">
        <v>336</v>
      </c>
      <c r="R462" s="27" t="s">
        <v>17317</v>
      </c>
      <c r="S462" s="27" t="s">
        <v>934</v>
      </c>
      <c r="T462" s="27" t="s">
        <v>18066</v>
      </c>
      <c r="U462" s="27" t="s">
        <v>7151</v>
      </c>
      <c r="V462" s="27" t="s">
        <v>359</v>
      </c>
      <c r="W462" s="27" t="s">
        <v>348</v>
      </c>
      <c r="X462" s="27" t="s">
        <v>24942</v>
      </c>
      <c r="Y462" s="28" t="s">
        <v>18154</v>
      </c>
      <c r="Z462" s="28" t="s">
        <v>18154</v>
      </c>
      <c r="AA462" s="28">
        <v>1</v>
      </c>
      <c r="AB462" s="28" t="s">
        <v>18154</v>
      </c>
      <c r="AC462" s="28" t="s">
        <v>18154</v>
      </c>
      <c r="AD462" s="28" t="s">
        <v>18154</v>
      </c>
      <c r="AE462" s="28" t="s">
        <v>18154</v>
      </c>
      <c r="AF462" s="28" t="s">
        <v>18154</v>
      </c>
      <c r="AG462" s="28" t="s">
        <v>18154</v>
      </c>
      <c r="AH462" s="28" t="s">
        <v>18154</v>
      </c>
      <c r="AI462" s="28" t="s">
        <v>18154</v>
      </c>
      <c r="AJ462" s="28" t="s">
        <v>18154</v>
      </c>
      <c r="AK462" s="28" t="s">
        <v>18154</v>
      </c>
      <c r="AL462" s="28" t="s">
        <v>18154</v>
      </c>
      <c r="AM462" s="28" t="s">
        <v>20327</v>
      </c>
      <c r="AN462" s="50" t="s">
        <v>20328</v>
      </c>
      <c r="AO462" s="28" t="s">
        <v>18154</v>
      </c>
      <c r="AP462" s="28" t="s">
        <v>19373</v>
      </c>
      <c r="AQ462" s="28">
        <v>773</v>
      </c>
      <c r="AR462" s="28" t="s">
        <v>11</v>
      </c>
      <c r="AS462" s="50">
        <v>43991</v>
      </c>
      <c r="AT462" s="8">
        <v>3</v>
      </c>
      <c r="AU462" s="8">
        <v>3</v>
      </c>
      <c r="AV462" s="8" t="s">
        <v>25115</v>
      </c>
      <c r="AW462" s="8" t="s">
        <v>25116</v>
      </c>
      <c r="AX462" s="8" t="s">
        <v>24942</v>
      </c>
    </row>
    <row r="463" spans="1:50" x14ac:dyDescent="0.25">
      <c r="A463" s="4">
        <v>43992</v>
      </c>
      <c r="B463" s="2" t="s">
        <v>6</v>
      </c>
      <c r="C463" s="2" t="s">
        <v>18107</v>
      </c>
      <c r="D463" s="25">
        <v>6328</v>
      </c>
      <c r="E463" s="2"/>
      <c r="F463" s="2" t="s">
        <v>16353</v>
      </c>
      <c r="G463" s="2" t="s">
        <v>163</v>
      </c>
      <c r="H463" s="5">
        <v>0.32986111111111099</v>
      </c>
      <c r="I463" s="6">
        <v>0.45138888888888901</v>
      </c>
      <c r="J463" s="7" t="s">
        <v>18108</v>
      </c>
      <c r="K463" s="2" t="s">
        <v>252</v>
      </c>
      <c r="L463" s="2" t="s">
        <v>18106</v>
      </c>
      <c r="M463" s="2" t="s">
        <v>307</v>
      </c>
      <c r="N463" s="2" t="s">
        <v>18111</v>
      </c>
      <c r="O463" s="27" t="s">
        <v>335</v>
      </c>
      <c r="P463" s="27">
        <v>310</v>
      </c>
      <c r="Q463" s="27" t="s">
        <v>336</v>
      </c>
      <c r="R463" s="27" t="s">
        <v>7151</v>
      </c>
      <c r="S463" s="27" t="s">
        <v>359</v>
      </c>
      <c r="T463" s="27" t="s">
        <v>348</v>
      </c>
      <c r="U463" s="27" t="s">
        <v>17995</v>
      </c>
      <c r="V463" s="27" t="s">
        <v>531</v>
      </c>
      <c r="W463" s="27" t="s">
        <v>18068</v>
      </c>
      <c r="X463" s="27" t="s">
        <v>18183</v>
      </c>
      <c r="Y463" s="28" t="s">
        <v>18154</v>
      </c>
      <c r="Z463" s="28" t="s">
        <v>18154</v>
      </c>
      <c r="AA463" s="28">
        <v>1</v>
      </c>
      <c r="AB463" s="28" t="s">
        <v>18154</v>
      </c>
      <c r="AC463" s="28" t="s">
        <v>18154</v>
      </c>
      <c r="AD463" s="28" t="s">
        <v>18154</v>
      </c>
      <c r="AE463" s="28" t="s">
        <v>18154</v>
      </c>
      <c r="AF463" s="28" t="s">
        <v>18154</v>
      </c>
      <c r="AG463" s="28" t="s">
        <v>18154</v>
      </c>
      <c r="AH463" s="28">
        <v>1</v>
      </c>
      <c r="AI463" s="28" t="s">
        <v>18154</v>
      </c>
      <c r="AJ463" s="28" t="s">
        <v>18154</v>
      </c>
      <c r="AK463" s="28" t="s">
        <v>18154</v>
      </c>
      <c r="AL463" s="28" t="s">
        <v>18154</v>
      </c>
      <c r="AM463" s="28" t="s">
        <v>20363</v>
      </c>
      <c r="AN463" s="50" t="s">
        <v>20364</v>
      </c>
      <c r="AO463" s="28" t="s">
        <v>18159</v>
      </c>
      <c r="AP463" s="28" t="s">
        <v>20365</v>
      </c>
      <c r="AQ463" s="28">
        <v>1087</v>
      </c>
      <c r="AR463" s="28" t="s">
        <v>163</v>
      </c>
      <c r="AS463" s="50">
        <v>43992</v>
      </c>
      <c r="AT463" s="8">
        <v>2</v>
      </c>
      <c r="AU463" s="8">
        <v>1</v>
      </c>
      <c r="AV463" s="8" t="s">
        <v>20139</v>
      </c>
      <c r="AW463" s="8" t="s">
        <v>18154</v>
      </c>
      <c r="AX463" s="8" t="s">
        <v>18154</v>
      </c>
    </row>
    <row r="464" spans="1:50" x14ac:dyDescent="0.25">
      <c r="A464" s="4">
        <v>43992</v>
      </c>
      <c r="B464" s="2" t="s">
        <v>6</v>
      </c>
      <c r="C464" s="2" t="s">
        <v>18107</v>
      </c>
      <c r="D464" s="25">
        <v>1630</v>
      </c>
      <c r="E464" s="2"/>
      <c r="F464" s="2" t="s">
        <v>16353</v>
      </c>
      <c r="G464" s="2" t="s">
        <v>200</v>
      </c>
      <c r="H464" s="5">
        <v>0.33333333333333298</v>
      </c>
      <c r="I464" s="6">
        <v>0.44444444444444398</v>
      </c>
      <c r="J464" s="7" t="s">
        <v>18108</v>
      </c>
      <c r="K464" s="2" t="s">
        <v>11</v>
      </c>
      <c r="L464" s="2" t="s">
        <v>18107</v>
      </c>
      <c r="M464" s="2" t="s">
        <v>14</v>
      </c>
      <c r="N464" s="2" t="s">
        <v>18504</v>
      </c>
      <c r="O464" s="27" t="s">
        <v>11907</v>
      </c>
      <c r="P464" s="27">
        <v>330</v>
      </c>
      <c r="Q464" s="27" t="s">
        <v>336</v>
      </c>
      <c r="R464" s="27" t="s">
        <v>697</v>
      </c>
      <c r="S464" s="27" t="s">
        <v>387</v>
      </c>
      <c r="T464" s="27" t="s">
        <v>18068</v>
      </c>
      <c r="U464" s="27" t="s">
        <v>7151</v>
      </c>
      <c r="V464" s="27" t="s">
        <v>359</v>
      </c>
      <c r="W464" s="27" t="s">
        <v>348</v>
      </c>
      <c r="X464" s="27" t="s">
        <v>19254</v>
      </c>
      <c r="Y464" s="28" t="s">
        <v>18154</v>
      </c>
      <c r="Z464" s="28" t="s">
        <v>18154</v>
      </c>
      <c r="AA464" s="28">
        <v>1</v>
      </c>
      <c r="AB464" s="28" t="s">
        <v>18154</v>
      </c>
      <c r="AC464" s="28" t="s">
        <v>18154</v>
      </c>
      <c r="AD464" s="28" t="s">
        <v>18154</v>
      </c>
      <c r="AE464" s="28" t="s">
        <v>18154</v>
      </c>
      <c r="AF464" s="28" t="s">
        <v>18154</v>
      </c>
      <c r="AG464" s="28" t="s">
        <v>18154</v>
      </c>
      <c r="AH464" s="28" t="s">
        <v>18154</v>
      </c>
      <c r="AI464" s="28" t="s">
        <v>18154</v>
      </c>
      <c r="AJ464" s="28" t="s">
        <v>18154</v>
      </c>
      <c r="AK464" s="28" t="s">
        <v>18154</v>
      </c>
      <c r="AL464" s="28" t="s">
        <v>18154</v>
      </c>
      <c r="AM464" s="28" t="s">
        <v>20381</v>
      </c>
      <c r="AN464" s="50" t="s">
        <v>20382</v>
      </c>
      <c r="AO464" s="28" t="s">
        <v>18154</v>
      </c>
      <c r="AP464" s="28" t="s">
        <v>20383</v>
      </c>
      <c r="AQ464" s="28">
        <v>962</v>
      </c>
      <c r="AR464" s="28" t="s">
        <v>11</v>
      </c>
      <c r="AS464" s="50">
        <v>43992</v>
      </c>
      <c r="AT464" s="8">
        <v>2</v>
      </c>
      <c r="AU464" s="8">
        <v>2</v>
      </c>
      <c r="AV464" s="8" t="s">
        <v>25117</v>
      </c>
      <c r="AW464" s="8" t="s">
        <v>25118</v>
      </c>
      <c r="AX464" s="8" t="s">
        <v>19254</v>
      </c>
    </row>
    <row r="465" spans="1:50" x14ac:dyDescent="0.25">
      <c r="A465" s="4">
        <v>43992</v>
      </c>
      <c r="B465" s="2" t="s">
        <v>6</v>
      </c>
      <c r="C465" s="2" t="s">
        <v>18107</v>
      </c>
      <c r="D465" s="25">
        <v>2416</v>
      </c>
      <c r="E465" s="2"/>
      <c r="F465" s="2" t="s">
        <v>16353</v>
      </c>
      <c r="G465" s="2" t="s">
        <v>11</v>
      </c>
      <c r="H465" s="5">
        <v>0.34722222222222199</v>
      </c>
      <c r="I465" s="6">
        <v>0.40972222222222199</v>
      </c>
      <c r="J465" s="7" t="s">
        <v>18108</v>
      </c>
      <c r="K465" s="2" t="s">
        <v>67</v>
      </c>
      <c r="L465" s="2" t="s">
        <v>18107</v>
      </c>
      <c r="M465" s="17">
        <v>333</v>
      </c>
      <c r="N465" s="2" t="s">
        <v>18504</v>
      </c>
      <c r="O465" s="27" t="s">
        <v>11907</v>
      </c>
      <c r="P465" s="27">
        <v>330</v>
      </c>
      <c r="Q465" s="27" t="s">
        <v>336</v>
      </c>
      <c r="R465" s="27" t="s">
        <v>7151</v>
      </c>
      <c r="S465" s="27" t="s">
        <v>359</v>
      </c>
      <c r="T465" s="27" t="s">
        <v>348</v>
      </c>
      <c r="U465" s="27" t="s">
        <v>1555</v>
      </c>
      <c r="V465" s="27" t="s">
        <v>359</v>
      </c>
      <c r="W465" s="27" t="s">
        <v>348</v>
      </c>
      <c r="X465" s="27" t="s">
        <v>19937</v>
      </c>
      <c r="Y465" s="28" t="s">
        <v>18154</v>
      </c>
      <c r="Z465" s="28" t="s">
        <v>18154</v>
      </c>
      <c r="AA465" s="28">
        <v>1</v>
      </c>
      <c r="AB465" s="28" t="s">
        <v>18154</v>
      </c>
      <c r="AC465" s="28" t="s">
        <v>18154</v>
      </c>
      <c r="AD465" s="28" t="s">
        <v>18154</v>
      </c>
      <c r="AE465" s="28" t="s">
        <v>18154</v>
      </c>
      <c r="AF465" s="28" t="s">
        <v>18154</v>
      </c>
      <c r="AG465" s="28" t="s">
        <v>18154</v>
      </c>
      <c r="AH465" s="28">
        <v>1</v>
      </c>
      <c r="AI465" s="28" t="s">
        <v>18154</v>
      </c>
      <c r="AJ465" s="28" t="s">
        <v>18154</v>
      </c>
      <c r="AK465" s="28" t="s">
        <v>18154</v>
      </c>
      <c r="AL465" s="28" t="s">
        <v>18154</v>
      </c>
      <c r="AM465" s="28" t="s">
        <v>20432</v>
      </c>
      <c r="AN465" s="50" t="s">
        <v>20433</v>
      </c>
      <c r="AO465" s="28" t="s">
        <v>18159</v>
      </c>
      <c r="AP465" s="28" t="s">
        <v>20434</v>
      </c>
      <c r="AQ465" s="28">
        <v>1098</v>
      </c>
      <c r="AR465" s="28" t="s">
        <v>11</v>
      </c>
      <c r="AS465" s="50">
        <v>43992</v>
      </c>
      <c r="AT465" s="8">
        <v>2</v>
      </c>
      <c r="AU465" s="8">
        <v>1</v>
      </c>
      <c r="AV465" s="8" t="s">
        <v>25119</v>
      </c>
      <c r="AW465" s="8" t="s">
        <v>18154</v>
      </c>
      <c r="AX465" s="8" t="s">
        <v>18154</v>
      </c>
    </row>
    <row r="466" spans="1:50" x14ac:dyDescent="0.25">
      <c r="A466" s="4">
        <v>43992</v>
      </c>
      <c r="B466" s="2" t="s">
        <v>6</v>
      </c>
      <c r="C466" s="2" t="s">
        <v>18107</v>
      </c>
      <c r="D466" s="25">
        <v>6126</v>
      </c>
      <c r="E466" s="2"/>
      <c r="F466" s="2" t="s">
        <v>16353</v>
      </c>
      <c r="G466" s="2" t="s">
        <v>256</v>
      </c>
      <c r="H466" s="5">
        <v>0.35069444444444398</v>
      </c>
      <c r="I466" s="6">
        <v>0.48263888888888901</v>
      </c>
      <c r="J466" s="7" t="s">
        <v>18108</v>
      </c>
      <c r="K466" s="2" t="s">
        <v>11</v>
      </c>
      <c r="L466" s="2" t="s">
        <v>18107</v>
      </c>
      <c r="M466" s="2" t="s">
        <v>18505</v>
      </c>
      <c r="N466" s="2" t="s">
        <v>18114</v>
      </c>
      <c r="O466" s="27" t="e">
        <v>#N/A</v>
      </c>
      <c r="P466" s="27" t="s">
        <v>18154</v>
      </c>
      <c r="Q466" s="27" t="e">
        <v>#N/A</v>
      </c>
      <c r="R466" s="27" t="s">
        <v>1036</v>
      </c>
      <c r="S466" s="27" t="s">
        <v>1038</v>
      </c>
      <c r="T466" s="27" t="s">
        <v>18068</v>
      </c>
      <c r="U466" s="27" t="s">
        <v>7151</v>
      </c>
      <c r="V466" s="27" t="s">
        <v>359</v>
      </c>
      <c r="W466" s="27" t="s">
        <v>348</v>
      </c>
      <c r="X466" s="27" t="s">
        <v>19277</v>
      </c>
      <c r="Y466" s="28" t="s">
        <v>18154</v>
      </c>
      <c r="Z466" s="28" t="s">
        <v>18154</v>
      </c>
      <c r="AA466" s="28">
        <v>1</v>
      </c>
      <c r="AB466" s="28" t="s">
        <v>18154</v>
      </c>
      <c r="AC466" s="28" t="s">
        <v>18154</v>
      </c>
      <c r="AD466" s="28" t="s">
        <v>18154</v>
      </c>
      <c r="AE466" s="28" t="s">
        <v>18154</v>
      </c>
      <c r="AF466" s="28" t="s">
        <v>18154</v>
      </c>
      <c r="AG466" s="28" t="s">
        <v>18154</v>
      </c>
      <c r="AH466" s="28" t="s">
        <v>18154</v>
      </c>
      <c r="AI466" s="28" t="s">
        <v>18154</v>
      </c>
      <c r="AJ466" s="28" t="s">
        <v>18154</v>
      </c>
      <c r="AK466" s="28" t="s">
        <v>18154</v>
      </c>
      <c r="AL466" s="28" t="s">
        <v>18154</v>
      </c>
      <c r="AM466" s="28" t="s">
        <v>20455</v>
      </c>
      <c r="AN466" s="50" t="s">
        <v>20456</v>
      </c>
      <c r="AO466" s="28" t="s">
        <v>18154</v>
      </c>
      <c r="AP466" s="28" t="s">
        <v>20457</v>
      </c>
      <c r="AQ466" s="28">
        <v>963</v>
      </c>
      <c r="AR466" s="28" t="s">
        <v>11</v>
      </c>
      <c r="AS466" s="50">
        <v>43992</v>
      </c>
      <c r="AT466" s="8">
        <v>2</v>
      </c>
      <c r="AU466" s="8">
        <v>2</v>
      </c>
      <c r="AV466" s="8" t="s">
        <v>18489</v>
      </c>
      <c r="AW466" s="8" t="s">
        <v>25120</v>
      </c>
      <c r="AX466" s="8" t="s">
        <v>19277</v>
      </c>
    </row>
    <row r="467" spans="1:50" x14ac:dyDescent="0.25">
      <c r="A467" s="4">
        <v>43992</v>
      </c>
      <c r="B467" s="2" t="s">
        <v>6</v>
      </c>
      <c r="C467" s="2" t="s">
        <v>18107</v>
      </c>
      <c r="D467" s="25">
        <v>6084</v>
      </c>
      <c r="E467" s="2"/>
      <c r="F467" s="2" t="s">
        <v>16353</v>
      </c>
      <c r="G467" s="2" t="s">
        <v>248</v>
      </c>
      <c r="H467" s="5">
        <v>0.35416666666666702</v>
      </c>
      <c r="I467" s="6">
        <v>0.53125</v>
      </c>
      <c r="J467" s="7" t="s">
        <v>18108</v>
      </c>
      <c r="K467" s="2" t="s">
        <v>11</v>
      </c>
      <c r="L467" s="2" t="s">
        <v>18107</v>
      </c>
      <c r="M467" s="2" t="s">
        <v>18507</v>
      </c>
      <c r="N467" s="2" t="s">
        <v>18114</v>
      </c>
      <c r="O467" s="27" t="e">
        <v>#N/A</v>
      </c>
      <c r="P467" s="27" t="s">
        <v>18154</v>
      </c>
      <c r="Q467" s="27" t="e">
        <v>#N/A</v>
      </c>
      <c r="R467" s="27" t="s">
        <v>9523</v>
      </c>
      <c r="S467" s="27" t="s">
        <v>460</v>
      </c>
      <c r="T467" s="27" t="s">
        <v>18068</v>
      </c>
      <c r="U467" s="27" t="s">
        <v>7151</v>
      </c>
      <c r="V467" s="27" t="s">
        <v>359</v>
      </c>
      <c r="W467" s="27" t="s">
        <v>348</v>
      </c>
      <c r="X467" s="27" t="s">
        <v>18850</v>
      </c>
      <c r="Y467" s="28" t="s">
        <v>18154</v>
      </c>
      <c r="Z467" s="28" t="s">
        <v>18154</v>
      </c>
      <c r="AA467" s="28">
        <v>1</v>
      </c>
      <c r="AB467" s="28" t="s">
        <v>18154</v>
      </c>
      <c r="AC467" s="28" t="s">
        <v>18154</v>
      </c>
      <c r="AD467" s="28" t="s">
        <v>18154</v>
      </c>
      <c r="AE467" s="28" t="s">
        <v>18154</v>
      </c>
      <c r="AF467" s="28" t="s">
        <v>18154</v>
      </c>
      <c r="AG467" s="28" t="s">
        <v>18154</v>
      </c>
      <c r="AH467" s="28" t="s">
        <v>18154</v>
      </c>
      <c r="AI467" s="28" t="s">
        <v>18154</v>
      </c>
      <c r="AJ467" s="28" t="s">
        <v>18154</v>
      </c>
      <c r="AK467" s="28" t="s">
        <v>18154</v>
      </c>
      <c r="AL467" s="28" t="s">
        <v>18154</v>
      </c>
      <c r="AM467" s="28" t="s">
        <v>20478</v>
      </c>
      <c r="AN467" s="50" t="s">
        <v>20479</v>
      </c>
      <c r="AO467" s="28" t="s">
        <v>18154</v>
      </c>
      <c r="AP467" s="28" t="s">
        <v>20480</v>
      </c>
      <c r="AQ467" s="28">
        <v>942</v>
      </c>
      <c r="AR467" s="28" t="s">
        <v>11</v>
      </c>
      <c r="AS467" s="50">
        <v>43992</v>
      </c>
      <c r="AT467" s="8">
        <v>2</v>
      </c>
      <c r="AU467" s="8">
        <v>2</v>
      </c>
      <c r="AV467" s="8" t="s">
        <v>25121</v>
      </c>
      <c r="AW467" s="8" t="s">
        <v>25122</v>
      </c>
      <c r="AX467" s="8" t="s">
        <v>18850</v>
      </c>
    </row>
    <row r="468" spans="1:50" x14ac:dyDescent="0.25">
      <c r="A468" s="4">
        <v>43992</v>
      </c>
      <c r="B468" s="2" t="s">
        <v>6</v>
      </c>
      <c r="C468" s="2" t="s">
        <v>18107</v>
      </c>
      <c r="D468" s="25">
        <v>1591</v>
      </c>
      <c r="E468" s="2"/>
      <c r="F468" s="2" t="s">
        <v>16353</v>
      </c>
      <c r="G468" s="2" t="s">
        <v>11</v>
      </c>
      <c r="H468" s="5">
        <v>0.35763888888888901</v>
      </c>
      <c r="I468" s="6">
        <v>0.48958333333333298</v>
      </c>
      <c r="J468" s="7" t="s">
        <v>18108</v>
      </c>
      <c r="K468" s="2" t="s">
        <v>199</v>
      </c>
      <c r="L468" s="2" t="s">
        <v>18107</v>
      </c>
      <c r="M468" s="2" t="s">
        <v>45</v>
      </c>
      <c r="N468" s="2" t="s">
        <v>18504</v>
      </c>
      <c r="O468" s="27" t="s">
        <v>11907</v>
      </c>
      <c r="P468" s="27">
        <v>330</v>
      </c>
      <c r="Q468" s="27" t="s">
        <v>336</v>
      </c>
      <c r="R468" s="27" t="s">
        <v>7151</v>
      </c>
      <c r="S468" s="27" t="s">
        <v>359</v>
      </c>
      <c r="T468" s="27" t="s">
        <v>348</v>
      </c>
      <c r="U468" s="27" t="s">
        <v>5320</v>
      </c>
      <c r="V468" s="27" t="s">
        <v>387</v>
      </c>
      <c r="W468" s="27" t="s">
        <v>18068</v>
      </c>
      <c r="X468" s="27" t="s">
        <v>18740</v>
      </c>
      <c r="Y468" s="28" t="s">
        <v>18154</v>
      </c>
      <c r="Z468" s="28" t="s">
        <v>18154</v>
      </c>
      <c r="AA468" s="28">
        <v>1</v>
      </c>
      <c r="AB468" s="28" t="s">
        <v>18154</v>
      </c>
      <c r="AC468" s="28" t="s">
        <v>18154</v>
      </c>
      <c r="AD468" s="28" t="s">
        <v>18154</v>
      </c>
      <c r="AE468" s="28" t="s">
        <v>18154</v>
      </c>
      <c r="AF468" s="28" t="s">
        <v>18154</v>
      </c>
      <c r="AG468" s="28" t="s">
        <v>18154</v>
      </c>
      <c r="AH468" s="28">
        <v>1</v>
      </c>
      <c r="AI468" s="28" t="s">
        <v>18154</v>
      </c>
      <c r="AJ468" s="28" t="s">
        <v>18154</v>
      </c>
      <c r="AK468" s="28" t="s">
        <v>18154</v>
      </c>
      <c r="AL468" s="28" t="s">
        <v>18154</v>
      </c>
      <c r="AM468" s="28" t="s">
        <v>20488</v>
      </c>
      <c r="AN468" s="50" t="s">
        <v>20489</v>
      </c>
      <c r="AO468" s="28" t="s">
        <v>18159</v>
      </c>
      <c r="AP468" s="28" t="s">
        <v>20490</v>
      </c>
      <c r="AQ468" s="28">
        <v>1110</v>
      </c>
      <c r="AR468" s="28" t="s">
        <v>11</v>
      </c>
      <c r="AS468" s="50">
        <v>43992</v>
      </c>
      <c r="AT468" s="8">
        <v>2</v>
      </c>
      <c r="AU468" s="8">
        <v>1</v>
      </c>
      <c r="AV468" s="8" t="s">
        <v>25123</v>
      </c>
      <c r="AW468" s="8" t="s">
        <v>18154</v>
      </c>
      <c r="AX468" s="8" t="s">
        <v>18154</v>
      </c>
    </row>
    <row r="469" spans="1:50" x14ac:dyDescent="0.25">
      <c r="A469" s="4">
        <v>43992</v>
      </c>
      <c r="B469" s="2" t="s">
        <v>6</v>
      </c>
      <c r="C469" s="2" t="s">
        <v>18107</v>
      </c>
      <c r="D469" s="25">
        <v>6143</v>
      </c>
      <c r="E469" s="2"/>
      <c r="F469" s="2" t="s">
        <v>16353</v>
      </c>
      <c r="G469" s="2" t="s">
        <v>11</v>
      </c>
      <c r="H469" s="5">
        <v>0.35763888888888901</v>
      </c>
      <c r="I469" s="6">
        <v>0.5625</v>
      </c>
      <c r="J469" s="7" t="s">
        <v>18108</v>
      </c>
      <c r="K469" s="2" t="s">
        <v>131</v>
      </c>
      <c r="L469" s="2" t="s">
        <v>18107</v>
      </c>
      <c r="M469" s="2" t="s">
        <v>18505</v>
      </c>
      <c r="N469" s="2" t="s">
        <v>18114</v>
      </c>
      <c r="O469" s="27" t="e">
        <v>#N/A</v>
      </c>
      <c r="P469" s="27" t="s">
        <v>18154</v>
      </c>
      <c r="Q469" s="27" t="e">
        <v>#N/A</v>
      </c>
      <c r="R469" s="27" t="s">
        <v>7151</v>
      </c>
      <c r="S469" s="27" t="s">
        <v>359</v>
      </c>
      <c r="T469" s="27" t="s">
        <v>348</v>
      </c>
      <c r="U469" s="27" t="s">
        <v>2913</v>
      </c>
      <c r="V469" s="27" t="s">
        <v>695</v>
      </c>
      <c r="W469" s="27" t="s">
        <v>350</v>
      </c>
      <c r="X469" s="27" t="s">
        <v>20506</v>
      </c>
      <c r="Y469" s="28" t="s">
        <v>18154</v>
      </c>
      <c r="Z469" s="28" t="s">
        <v>18154</v>
      </c>
      <c r="AA469" s="28">
        <v>1</v>
      </c>
      <c r="AB469" s="28" t="s">
        <v>18154</v>
      </c>
      <c r="AC469" s="28" t="s">
        <v>18154</v>
      </c>
      <c r="AD469" s="28" t="s">
        <v>18154</v>
      </c>
      <c r="AE469" s="28" t="s">
        <v>18154</v>
      </c>
      <c r="AF469" s="28" t="s">
        <v>18154</v>
      </c>
      <c r="AG469" s="28" t="s">
        <v>18154</v>
      </c>
      <c r="AH469" s="28">
        <v>1</v>
      </c>
      <c r="AI469" s="28" t="s">
        <v>18154</v>
      </c>
      <c r="AJ469" s="28" t="s">
        <v>18154</v>
      </c>
      <c r="AK469" s="28" t="s">
        <v>18154</v>
      </c>
      <c r="AL469" s="28" t="s">
        <v>18154</v>
      </c>
      <c r="AM469" s="28" t="s">
        <v>20513</v>
      </c>
      <c r="AN469" s="50" t="s">
        <v>20514</v>
      </c>
      <c r="AO469" s="28" t="s">
        <v>18159</v>
      </c>
      <c r="AP469" s="28" t="s">
        <v>20515</v>
      </c>
      <c r="AQ469" s="28">
        <v>1113</v>
      </c>
      <c r="AR469" s="28" t="s">
        <v>11</v>
      </c>
      <c r="AS469" s="50">
        <v>43992</v>
      </c>
      <c r="AT469" s="8">
        <v>2</v>
      </c>
      <c r="AU469" s="8">
        <v>1</v>
      </c>
      <c r="AV469" s="8" t="s">
        <v>20155</v>
      </c>
      <c r="AW469" s="8" t="s">
        <v>18154</v>
      </c>
      <c r="AX469" s="8" t="s">
        <v>18154</v>
      </c>
    </row>
    <row r="470" spans="1:50" x14ac:dyDescent="0.25">
      <c r="A470" s="4">
        <v>43992</v>
      </c>
      <c r="B470" s="2" t="s">
        <v>6</v>
      </c>
      <c r="C470" s="2" t="s">
        <v>18107</v>
      </c>
      <c r="D470" s="25">
        <v>1524</v>
      </c>
      <c r="E470" s="2"/>
      <c r="F470" s="2" t="s">
        <v>16353</v>
      </c>
      <c r="G470" s="2" t="s">
        <v>231</v>
      </c>
      <c r="H470" s="5">
        <v>0.36111111111111099</v>
      </c>
      <c r="I470" s="6">
        <v>0.5</v>
      </c>
      <c r="J470" s="7" t="s">
        <v>18108</v>
      </c>
      <c r="K470" s="2" t="s">
        <v>11</v>
      </c>
      <c r="L470" s="2" t="s">
        <v>18107</v>
      </c>
      <c r="M470" s="2" t="s">
        <v>14</v>
      </c>
      <c r="N470" s="2" t="s">
        <v>18504</v>
      </c>
      <c r="O470" s="27" t="s">
        <v>11907</v>
      </c>
      <c r="P470" s="27">
        <v>330</v>
      </c>
      <c r="Q470" s="27" t="s">
        <v>336</v>
      </c>
      <c r="R470" s="27" t="s">
        <v>4457</v>
      </c>
      <c r="S470" s="27" t="s">
        <v>387</v>
      </c>
      <c r="T470" s="27" t="s">
        <v>18068</v>
      </c>
      <c r="U470" s="27" t="s">
        <v>7151</v>
      </c>
      <c r="V470" s="27" t="s">
        <v>359</v>
      </c>
      <c r="W470" s="27" t="s">
        <v>348</v>
      </c>
      <c r="X470" s="27" t="s">
        <v>19323</v>
      </c>
      <c r="Y470" s="28" t="s">
        <v>18154</v>
      </c>
      <c r="Z470" s="28" t="s">
        <v>18154</v>
      </c>
      <c r="AA470" s="28">
        <v>1</v>
      </c>
      <c r="AB470" s="28" t="s">
        <v>18154</v>
      </c>
      <c r="AC470" s="28" t="s">
        <v>18154</v>
      </c>
      <c r="AD470" s="28" t="s">
        <v>18154</v>
      </c>
      <c r="AE470" s="28" t="s">
        <v>18154</v>
      </c>
      <c r="AF470" s="28" t="s">
        <v>18154</v>
      </c>
      <c r="AG470" s="28" t="s">
        <v>18154</v>
      </c>
      <c r="AH470" s="28" t="s">
        <v>18154</v>
      </c>
      <c r="AI470" s="28" t="s">
        <v>18154</v>
      </c>
      <c r="AJ470" s="28" t="s">
        <v>18154</v>
      </c>
      <c r="AK470" s="28" t="s">
        <v>18154</v>
      </c>
      <c r="AL470" s="28" t="s">
        <v>18154</v>
      </c>
      <c r="AM470" s="28" t="s">
        <v>20527</v>
      </c>
      <c r="AN470" s="50" t="s">
        <v>20528</v>
      </c>
      <c r="AO470" s="28" t="s">
        <v>18154</v>
      </c>
      <c r="AP470" s="28" t="s">
        <v>20529</v>
      </c>
      <c r="AQ470" s="28">
        <v>966</v>
      </c>
      <c r="AR470" s="28" t="s">
        <v>11</v>
      </c>
      <c r="AS470" s="50">
        <v>43992</v>
      </c>
      <c r="AT470" s="8">
        <v>2</v>
      </c>
      <c r="AU470" s="8">
        <v>2</v>
      </c>
      <c r="AV470" s="8" t="s">
        <v>25124</v>
      </c>
      <c r="AW470" s="8" t="s">
        <v>25125</v>
      </c>
      <c r="AX470" s="8" t="s">
        <v>19323</v>
      </c>
    </row>
    <row r="471" spans="1:50" x14ac:dyDescent="0.25">
      <c r="A471" s="4">
        <v>43992</v>
      </c>
      <c r="B471" s="2" t="s">
        <v>6</v>
      </c>
      <c r="C471" s="2" t="s">
        <v>18107</v>
      </c>
      <c r="D471" s="25">
        <v>6397</v>
      </c>
      <c r="E471" s="2"/>
      <c r="F471" s="2" t="s">
        <v>16353</v>
      </c>
      <c r="G471" s="2" t="s">
        <v>163</v>
      </c>
      <c r="H471" s="5">
        <v>0.375</v>
      </c>
      <c r="I471" s="6">
        <v>0.52083333333333304</v>
      </c>
      <c r="J471" s="7" t="s">
        <v>18108</v>
      </c>
      <c r="K471" s="2" t="s">
        <v>135</v>
      </c>
      <c r="L471" s="2" t="s">
        <v>18107</v>
      </c>
      <c r="M471" s="2" t="s">
        <v>304</v>
      </c>
      <c r="N471" s="2" t="s">
        <v>18111</v>
      </c>
      <c r="O471" s="27" t="s">
        <v>335</v>
      </c>
      <c r="P471" s="27">
        <v>330</v>
      </c>
      <c r="Q471" s="27" t="s">
        <v>336</v>
      </c>
      <c r="R471" s="27" t="s">
        <v>7151</v>
      </c>
      <c r="S471" s="27" t="s">
        <v>359</v>
      </c>
      <c r="T471" s="27" t="s">
        <v>348</v>
      </c>
      <c r="U471" s="27" t="s">
        <v>956</v>
      </c>
      <c r="V471" s="27" t="s">
        <v>376</v>
      </c>
      <c r="W471" s="27" t="s">
        <v>350</v>
      </c>
      <c r="X471" s="27" t="s">
        <v>18233</v>
      </c>
      <c r="Y471" s="28" t="s">
        <v>18154</v>
      </c>
      <c r="Z471" s="28" t="s">
        <v>18154</v>
      </c>
      <c r="AA471" s="28">
        <v>1</v>
      </c>
      <c r="AB471" s="28" t="s">
        <v>18154</v>
      </c>
      <c r="AC471" s="28" t="s">
        <v>18154</v>
      </c>
      <c r="AD471" s="28" t="s">
        <v>18154</v>
      </c>
      <c r="AE471" s="28" t="s">
        <v>18154</v>
      </c>
      <c r="AF471" s="28" t="s">
        <v>18154</v>
      </c>
      <c r="AG471" s="28" t="s">
        <v>18154</v>
      </c>
      <c r="AH471" s="28">
        <v>1</v>
      </c>
      <c r="AI471" s="28" t="s">
        <v>18154</v>
      </c>
      <c r="AJ471" s="28" t="s">
        <v>18154</v>
      </c>
      <c r="AK471" s="28" t="s">
        <v>18154</v>
      </c>
      <c r="AL471" s="28" t="s">
        <v>18154</v>
      </c>
      <c r="AM471" s="28" t="s">
        <v>20592</v>
      </c>
      <c r="AN471" s="50" t="s">
        <v>20593</v>
      </c>
      <c r="AO471" s="28" t="s">
        <v>18159</v>
      </c>
      <c r="AP471" s="28" t="s">
        <v>20594</v>
      </c>
      <c r="AQ471" s="28">
        <v>1130</v>
      </c>
      <c r="AR471" s="28" t="s">
        <v>163</v>
      </c>
      <c r="AS471" s="50">
        <v>43992</v>
      </c>
      <c r="AT471" s="8">
        <v>3</v>
      </c>
      <c r="AU471" s="8">
        <v>1</v>
      </c>
      <c r="AV471" s="8" t="s">
        <v>20175</v>
      </c>
      <c r="AW471" s="8" t="s">
        <v>18154</v>
      </c>
      <c r="AX471" s="8" t="s">
        <v>18154</v>
      </c>
    </row>
    <row r="472" spans="1:50" x14ac:dyDescent="0.25">
      <c r="A472" s="4">
        <v>43992</v>
      </c>
      <c r="B472" s="2" t="s">
        <v>6</v>
      </c>
      <c r="C472" s="2" t="s">
        <v>18107</v>
      </c>
      <c r="D472" s="25">
        <v>6693</v>
      </c>
      <c r="E472" s="2"/>
      <c r="F472" s="2" t="s">
        <v>16353</v>
      </c>
      <c r="G472" s="2" t="s">
        <v>12</v>
      </c>
      <c r="H472" s="5">
        <v>0.375</v>
      </c>
      <c r="I472" s="6">
        <v>0.49305555555555602</v>
      </c>
      <c r="J472" s="7" t="s">
        <v>18108</v>
      </c>
      <c r="K472" s="2" t="s">
        <v>15</v>
      </c>
      <c r="L472" s="2" t="s">
        <v>18107</v>
      </c>
      <c r="M472" s="2" t="s">
        <v>308</v>
      </c>
      <c r="N472" s="2" t="s">
        <v>18114</v>
      </c>
      <c r="O472" s="27" t="s">
        <v>335</v>
      </c>
      <c r="P472" s="27">
        <v>777</v>
      </c>
      <c r="Q472" s="27" t="s">
        <v>336</v>
      </c>
      <c r="R472" s="27" t="s">
        <v>4996</v>
      </c>
      <c r="S472" s="27" t="s">
        <v>18092</v>
      </c>
      <c r="T472" s="27" t="s">
        <v>18066</v>
      </c>
      <c r="U472" s="27" t="s">
        <v>3212</v>
      </c>
      <c r="V472" s="27" t="s">
        <v>18092</v>
      </c>
      <c r="W472" s="27" t="s">
        <v>18066</v>
      </c>
      <c r="X472" s="27" t="s">
        <v>25058</v>
      </c>
      <c r="Y472" s="28" t="s">
        <v>18154</v>
      </c>
      <c r="Z472" s="28" t="s">
        <v>18154</v>
      </c>
      <c r="AA472" s="28">
        <v>1</v>
      </c>
      <c r="AB472" s="28" t="s">
        <v>18154</v>
      </c>
      <c r="AC472" s="28" t="s">
        <v>18154</v>
      </c>
      <c r="AD472" s="28" t="s">
        <v>18154</v>
      </c>
      <c r="AE472" s="28" t="s">
        <v>18154</v>
      </c>
      <c r="AF472" s="28" t="s">
        <v>18154</v>
      </c>
      <c r="AG472" s="28">
        <v>1</v>
      </c>
      <c r="AH472" s="28" t="s">
        <v>18154</v>
      </c>
      <c r="AI472" s="28" t="s">
        <v>18154</v>
      </c>
      <c r="AJ472" s="28" t="s">
        <v>18154</v>
      </c>
      <c r="AK472" s="28" t="s">
        <v>18154</v>
      </c>
      <c r="AL472" s="28" t="s">
        <v>18154</v>
      </c>
      <c r="AM472" s="28" t="s">
        <v>20598</v>
      </c>
      <c r="AN472" s="50" t="s">
        <v>20599</v>
      </c>
      <c r="AO472" s="28" t="s">
        <v>18154</v>
      </c>
      <c r="AP472" s="28" t="s">
        <v>20600</v>
      </c>
      <c r="AQ472" s="28">
        <v>881</v>
      </c>
      <c r="AR472" s="28" t="s">
        <v>163</v>
      </c>
      <c r="AS472" s="50">
        <v>43991</v>
      </c>
      <c r="AT472" s="8">
        <v>3</v>
      </c>
      <c r="AU472" s="8">
        <v>2</v>
      </c>
      <c r="AV472" s="8" t="s">
        <v>18468</v>
      </c>
      <c r="AW472" s="8" t="s">
        <v>18154</v>
      </c>
      <c r="AX472" s="8" t="s">
        <v>18154</v>
      </c>
    </row>
    <row r="473" spans="1:50" x14ac:dyDescent="0.25">
      <c r="A473" s="4">
        <v>43992</v>
      </c>
      <c r="B473" s="2" t="s">
        <v>6</v>
      </c>
      <c r="C473" s="2" t="s">
        <v>18107</v>
      </c>
      <c r="D473" s="25">
        <v>414</v>
      </c>
      <c r="E473" s="2"/>
      <c r="F473" s="2" t="s">
        <v>16353</v>
      </c>
      <c r="G473" s="2" t="s">
        <v>68</v>
      </c>
      <c r="H473" s="5">
        <v>0.38194444444444398</v>
      </c>
      <c r="I473" s="6">
        <v>0.51041666666666696</v>
      </c>
      <c r="J473" s="7" t="s">
        <v>18108</v>
      </c>
      <c r="K473" s="2" t="s">
        <v>11</v>
      </c>
      <c r="L473" s="2" t="s">
        <v>18107</v>
      </c>
      <c r="M473" s="2" t="s">
        <v>44</v>
      </c>
      <c r="N473" s="2" t="s">
        <v>18504</v>
      </c>
      <c r="O473" s="27" t="s">
        <v>11907</v>
      </c>
      <c r="P473" s="27">
        <v>330</v>
      </c>
      <c r="Q473" s="27" t="s">
        <v>336</v>
      </c>
      <c r="R473" s="27" t="s">
        <v>2134</v>
      </c>
      <c r="S473" s="27" t="s">
        <v>419</v>
      </c>
      <c r="T473" s="27" t="s">
        <v>18067</v>
      </c>
      <c r="U473" s="27" t="s">
        <v>7151</v>
      </c>
      <c r="V473" s="27" t="s">
        <v>359</v>
      </c>
      <c r="W473" s="27" t="s">
        <v>348</v>
      </c>
      <c r="X473" s="27" t="s">
        <v>19676</v>
      </c>
      <c r="Y473" s="28" t="s">
        <v>18154</v>
      </c>
      <c r="Z473" s="28" t="s">
        <v>18154</v>
      </c>
      <c r="AA473" s="28">
        <v>1</v>
      </c>
      <c r="AB473" s="28" t="s">
        <v>18154</v>
      </c>
      <c r="AC473" s="28" t="s">
        <v>18154</v>
      </c>
      <c r="AD473" s="28" t="s">
        <v>18154</v>
      </c>
      <c r="AE473" s="28" t="s">
        <v>18154</v>
      </c>
      <c r="AF473" s="28" t="s">
        <v>18154</v>
      </c>
      <c r="AG473" s="28" t="s">
        <v>18154</v>
      </c>
      <c r="AH473" s="28" t="s">
        <v>18154</v>
      </c>
      <c r="AI473" s="28" t="s">
        <v>18154</v>
      </c>
      <c r="AJ473" s="28" t="s">
        <v>18154</v>
      </c>
      <c r="AK473" s="28" t="s">
        <v>18154</v>
      </c>
      <c r="AL473" s="28" t="s">
        <v>18154</v>
      </c>
      <c r="AM473" s="28" t="s">
        <v>20610</v>
      </c>
      <c r="AN473" s="50" t="s">
        <v>20611</v>
      </c>
      <c r="AO473" s="28" t="s">
        <v>18154</v>
      </c>
      <c r="AP473" s="28" t="s">
        <v>20612</v>
      </c>
      <c r="AQ473" s="28">
        <v>996</v>
      </c>
      <c r="AR473" s="28" t="s">
        <v>11</v>
      </c>
      <c r="AS473" s="50">
        <v>43992</v>
      </c>
      <c r="AT473" s="8">
        <v>2</v>
      </c>
      <c r="AU473" s="8">
        <v>2</v>
      </c>
      <c r="AV473" s="8" t="s">
        <v>20889</v>
      </c>
      <c r="AW473" s="8" t="s">
        <v>20890</v>
      </c>
      <c r="AX473" s="8" t="s">
        <v>19676</v>
      </c>
    </row>
    <row r="474" spans="1:50" x14ac:dyDescent="0.25">
      <c r="A474" s="4">
        <v>43992</v>
      </c>
      <c r="B474" s="2" t="s">
        <v>6</v>
      </c>
      <c r="C474" s="2" t="s">
        <v>18107</v>
      </c>
      <c r="D474" s="25">
        <v>1722</v>
      </c>
      <c r="E474" s="2"/>
      <c r="F474" s="2" t="s">
        <v>16353</v>
      </c>
      <c r="G474" s="2" t="s">
        <v>204</v>
      </c>
      <c r="H474" s="5">
        <v>0.38194444444444398</v>
      </c>
      <c r="I474" s="6">
        <v>0.50347222222222199</v>
      </c>
      <c r="J474" s="7" t="s">
        <v>18108</v>
      </c>
      <c r="K474" s="2" t="s">
        <v>11</v>
      </c>
      <c r="L474" s="2" t="s">
        <v>18107</v>
      </c>
      <c r="M474" s="2" t="s">
        <v>14</v>
      </c>
      <c r="N474" s="2" t="s">
        <v>18504</v>
      </c>
      <c r="O474" s="27" t="s">
        <v>11907</v>
      </c>
      <c r="P474" s="27">
        <v>330</v>
      </c>
      <c r="Q474" s="27" t="s">
        <v>336</v>
      </c>
      <c r="R474" s="27" t="s">
        <v>1858</v>
      </c>
      <c r="S474" s="27" t="s">
        <v>387</v>
      </c>
      <c r="T474" s="27" t="s">
        <v>18068</v>
      </c>
      <c r="U474" s="27" t="s">
        <v>7151</v>
      </c>
      <c r="V474" s="27" t="s">
        <v>359</v>
      </c>
      <c r="W474" s="27" t="s">
        <v>348</v>
      </c>
      <c r="X474" s="27" t="s">
        <v>19697</v>
      </c>
      <c r="Y474" s="28" t="s">
        <v>18154</v>
      </c>
      <c r="Z474" s="28" t="s">
        <v>18154</v>
      </c>
      <c r="AA474" s="28">
        <v>1</v>
      </c>
      <c r="AB474" s="28" t="s">
        <v>18154</v>
      </c>
      <c r="AC474" s="28" t="s">
        <v>18154</v>
      </c>
      <c r="AD474" s="28" t="s">
        <v>18154</v>
      </c>
      <c r="AE474" s="28" t="s">
        <v>18154</v>
      </c>
      <c r="AF474" s="28" t="s">
        <v>18154</v>
      </c>
      <c r="AG474" s="28" t="s">
        <v>18154</v>
      </c>
      <c r="AH474" s="28" t="s">
        <v>18154</v>
      </c>
      <c r="AI474" s="28" t="s">
        <v>18154</v>
      </c>
      <c r="AJ474" s="28" t="s">
        <v>18154</v>
      </c>
      <c r="AK474" s="28" t="s">
        <v>18154</v>
      </c>
      <c r="AL474" s="28" t="s">
        <v>18154</v>
      </c>
      <c r="AM474" s="28" t="s">
        <v>20632</v>
      </c>
      <c r="AN474" s="50" t="s">
        <v>20633</v>
      </c>
      <c r="AO474" s="28" t="s">
        <v>18154</v>
      </c>
      <c r="AP474" s="28" t="s">
        <v>20634</v>
      </c>
      <c r="AQ474" s="28">
        <v>997</v>
      </c>
      <c r="AR474" s="28" t="s">
        <v>11</v>
      </c>
      <c r="AS474" s="50">
        <v>43992</v>
      </c>
      <c r="AT474" s="8">
        <v>2</v>
      </c>
      <c r="AU474" s="8">
        <v>2</v>
      </c>
      <c r="AV474" s="8" t="s">
        <v>20891</v>
      </c>
      <c r="AW474" s="8" t="s">
        <v>20892</v>
      </c>
      <c r="AX474" s="8" t="s">
        <v>19697</v>
      </c>
    </row>
    <row r="475" spans="1:50" x14ac:dyDescent="0.25">
      <c r="A475" s="4">
        <v>43992</v>
      </c>
      <c r="B475" s="2" t="s">
        <v>6</v>
      </c>
      <c r="C475" s="2" t="s">
        <v>18107</v>
      </c>
      <c r="D475" s="25">
        <v>6137</v>
      </c>
      <c r="E475" s="2"/>
      <c r="F475" s="2" t="s">
        <v>16353</v>
      </c>
      <c r="G475" s="2" t="s">
        <v>161</v>
      </c>
      <c r="H475" s="5">
        <v>0.38194444444444398</v>
      </c>
      <c r="I475" s="6">
        <v>0.57291666666666696</v>
      </c>
      <c r="J475" s="7" t="s">
        <v>18108</v>
      </c>
      <c r="K475" s="2" t="s">
        <v>11</v>
      </c>
      <c r="L475" s="2" t="s">
        <v>18107</v>
      </c>
      <c r="M475" s="2" t="s">
        <v>18505</v>
      </c>
      <c r="N475" s="2" t="s">
        <v>18114</v>
      </c>
      <c r="O475" s="27" t="e">
        <v>#N/A</v>
      </c>
      <c r="P475" s="27" t="s">
        <v>18154</v>
      </c>
      <c r="Q475" s="27" t="e">
        <v>#N/A</v>
      </c>
      <c r="R475" s="27" t="s">
        <v>4493</v>
      </c>
      <c r="S475" s="27" t="s">
        <v>15578</v>
      </c>
      <c r="T475" s="27" t="s">
        <v>10370</v>
      </c>
      <c r="U475" s="27" t="s">
        <v>7151</v>
      </c>
      <c r="V475" s="27" t="s">
        <v>359</v>
      </c>
      <c r="W475" s="27" t="s">
        <v>348</v>
      </c>
      <c r="X475" s="27" t="s">
        <v>19095</v>
      </c>
      <c r="Y475" s="28" t="s">
        <v>18154</v>
      </c>
      <c r="Z475" s="28" t="s">
        <v>18154</v>
      </c>
      <c r="AA475" s="28">
        <v>1</v>
      </c>
      <c r="AB475" s="28" t="s">
        <v>18154</v>
      </c>
      <c r="AC475" s="28" t="s">
        <v>18154</v>
      </c>
      <c r="AD475" s="28" t="s">
        <v>18154</v>
      </c>
      <c r="AE475" s="28" t="s">
        <v>18154</v>
      </c>
      <c r="AF475" s="28" t="s">
        <v>18154</v>
      </c>
      <c r="AG475" s="28" t="s">
        <v>18154</v>
      </c>
      <c r="AH475" s="28" t="s">
        <v>18154</v>
      </c>
      <c r="AI475" s="28" t="s">
        <v>18154</v>
      </c>
      <c r="AJ475" s="28" t="s">
        <v>18154</v>
      </c>
      <c r="AK475" s="28" t="s">
        <v>18154</v>
      </c>
      <c r="AL475" s="28" t="s">
        <v>18154</v>
      </c>
      <c r="AM475" s="28" t="s">
        <v>20658</v>
      </c>
      <c r="AN475" s="50" t="s">
        <v>20659</v>
      </c>
      <c r="AO475" s="28" t="s">
        <v>18154</v>
      </c>
      <c r="AP475" s="28" t="s">
        <v>20660</v>
      </c>
      <c r="AQ475" s="28">
        <v>958</v>
      </c>
      <c r="AR475" s="28" t="s">
        <v>11</v>
      </c>
      <c r="AS475" s="50">
        <v>43992</v>
      </c>
      <c r="AT475" s="8">
        <v>2</v>
      </c>
      <c r="AU475" s="8">
        <v>2</v>
      </c>
      <c r="AV475" s="8" t="s">
        <v>25126</v>
      </c>
      <c r="AW475" s="8" t="s">
        <v>25127</v>
      </c>
      <c r="AX475" s="8" t="s">
        <v>19095</v>
      </c>
    </row>
    <row r="476" spans="1:50" x14ac:dyDescent="0.25">
      <c r="A476" s="4">
        <v>43992</v>
      </c>
      <c r="B476" s="2" t="s">
        <v>6</v>
      </c>
      <c r="C476" s="2" t="s">
        <v>18107</v>
      </c>
      <c r="D476" s="25">
        <v>6149</v>
      </c>
      <c r="E476" s="2"/>
      <c r="F476" s="2" t="s">
        <v>16353</v>
      </c>
      <c r="G476" s="2" t="s">
        <v>11</v>
      </c>
      <c r="H476" s="5">
        <v>0.38194444444444398</v>
      </c>
      <c r="I476" s="6">
        <v>0.46180555555555602</v>
      </c>
      <c r="J476" s="7" t="s">
        <v>18108</v>
      </c>
      <c r="K476" s="2" t="s">
        <v>100</v>
      </c>
      <c r="L476" s="2" t="s">
        <v>18107</v>
      </c>
      <c r="M476" s="2" t="s">
        <v>18505</v>
      </c>
      <c r="N476" s="2" t="s">
        <v>18114</v>
      </c>
      <c r="O476" s="27" t="e">
        <v>#N/A</v>
      </c>
      <c r="P476" s="27" t="s">
        <v>18154</v>
      </c>
      <c r="Q476" s="27" t="e">
        <v>#N/A</v>
      </c>
      <c r="R476" s="27" t="s">
        <v>7151</v>
      </c>
      <c r="S476" s="27" t="s">
        <v>359</v>
      </c>
      <c r="T476" s="27" t="s">
        <v>348</v>
      </c>
      <c r="U476" s="27" t="s">
        <v>6853</v>
      </c>
      <c r="V476" s="27" t="s">
        <v>3100</v>
      </c>
      <c r="W476" s="27" t="s">
        <v>18067</v>
      </c>
      <c r="X476" s="27" t="s">
        <v>20661</v>
      </c>
      <c r="Y476" s="28" t="s">
        <v>18154</v>
      </c>
      <c r="Z476" s="28" t="s">
        <v>18154</v>
      </c>
      <c r="AA476" s="28">
        <v>1</v>
      </c>
      <c r="AB476" s="28" t="s">
        <v>18154</v>
      </c>
      <c r="AC476" s="28" t="s">
        <v>18154</v>
      </c>
      <c r="AD476" s="28" t="s">
        <v>18154</v>
      </c>
      <c r="AE476" s="28" t="s">
        <v>18154</v>
      </c>
      <c r="AF476" s="28" t="s">
        <v>18154</v>
      </c>
      <c r="AG476" s="28" t="s">
        <v>18154</v>
      </c>
      <c r="AH476" s="28">
        <v>1</v>
      </c>
      <c r="AI476" s="28" t="s">
        <v>18154</v>
      </c>
      <c r="AJ476" s="28" t="s">
        <v>18154</v>
      </c>
      <c r="AK476" s="28" t="s">
        <v>18154</v>
      </c>
      <c r="AL476" s="28" t="s">
        <v>18154</v>
      </c>
      <c r="AM476" s="28" t="s">
        <v>20662</v>
      </c>
      <c r="AN476" s="50" t="s">
        <v>20663</v>
      </c>
      <c r="AO476" s="28" t="s">
        <v>18159</v>
      </c>
      <c r="AP476" s="28" t="s">
        <v>20664</v>
      </c>
      <c r="AQ476" s="28">
        <v>1138</v>
      </c>
      <c r="AR476" s="28" t="s">
        <v>11</v>
      </c>
      <c r="AS476" s="50">
        <v>43992</v>
      </c>
      <c r="AT476" s="8">
        <v>3</v>
      </c>
      <c r="AU476" s="8">
        <v>1</v>
      </c>
      <c r="AV476" s="8" t="s">
        <v>20176</v>
      </c>
      <c r="AW476" s="8" t="s">
        <v>18154</v>
      </c>
      <c r="AX476" s="8" t="s">
        <v>18154</v>
      </c>
    </row>
    <row r="477" spans="1:50" x14ac:dyDescent="0.25">
      <c r="A477" s="4">
        <v>43992</v>
      </c>
      <c r="B477" s="2" t="s">
        <v>6</v>
      </c>
      <c r="C477" s="2" t="s">
        <v>18107</v>
      </c>
      <c r="D477" s="25">
        <v>1784</v>
      </c>
      <c r="E477" s="2"/>
      <c r="F477" s="2" t="s">
        <v>16353</v>
      </c>
      <c r="G477" s="2" t="s">
        <v>241</v>
      </c>
      <c r="H477" s="5">
        <v>0.38541666666666702</v>
      </c>
      <c r="I477" s="6">
        <v>0.52083333333333304</v>
      </c>
      <c r="J477" s="7" t="s">
        <v>18108</v>
      </c>
      <c r="K477" s="2" t="s">
        <v>11</v>
      </c>
      <c r="L477" s="2" t="s">
        <v>18107</v>
      </c>
      <c r="M477" s="2" t="s">
        <v>45</v>
      </c>
      <c r="N477" s="2" t="s">
        <v>18504</v>
      </c>
      <c r="O477" s="27" t="s">
        <v>11907</v>
      </c>
      <c r="P477" s="27">
        <v>330</v>
      </c>
      <c r="Q477" s="27" t="s">
        <v>336</v>
      </c>
      <c r="R477" s="27" t="s">
        <v>3589</v>
      </c>
      <c r="S477" s="27" t="s">
        <v>401</v>
      </c>
      <c r="T477" s="27" t="s">
        <v>18067</v>
      </c>
      <c r="U477" s="27" t="s">
        <v>7151</v>
      </c>
      <c r="V477" s="27" t="s">
        <v>359</v>
      </c>
      <c r="W477" s="27" t="s">
        <v>348</v>
      </c>
      <c r="X477" s="27" t="s">
        <v>19573</v>
      </c>
      <c r="Y477" s="28" t="s">
        <v>18154</v>
      </c>
      <c r="Z477" s="28" t="s">
        <v>18154</v>
      </c>
      <c r="AA477" s="28">
        <v>1</v>
      </c>
      <c r="AB477" s="28" t="s">
        <v>18154</v>
      </c>
      <c r="AC477" s="28" t="s">
        <v>18154</v>
      </c>
      <c r="AD477" s="28" t="s">
        <v>18154</v>
      </c>
      <c r="AE477" s="28" t="s">
        <v>18154</v>
      </c>
      <c r="AF477" s="28" t="s">
        <v>18154</v>
      </c>
      <c r="AG477" s="28" t="s">
        <v>18154</v>
      </c>
      <c r="AH477" s="28" t="s">
        <v>18154</v>
      </c>
      <c r="AI477" s="28" t="s">
        <v>18154</v>
      </c>
      <c r="AJ477" s="28" t="s">
        <v>18154</v>
      </c>
      <c r="AK477" s="28" t="s">
        <v>18154</v>
      </c>
      <c r="AL477" s="28" t="s">
        <v>18154</v>
      </c>
      <c r="AM477" s="28" t="s">
        <v>20667</v>
      </c>
      <c r="AN477" s="50" t="s">
        <v>20668</v>
      </c>
      <c r="AO477" s="28" t="s">
        <v>18154</v>
      </c>
      <c r="AP477" s="28" t="s">
        <v>20669</v>
      </c>
      <c r="AQ477" s="28">
        <v>989</v>
      </c>
      <c r="AR477" s="28" t="s">
        <v>11</v>
      </c>
      <c r="AS477" s="50">
        <v>43992</v>
      </c>
      <c r="AT477" s="8">
        <v>2</v>
      </c>
      <c r="AU477" s="8">
        <v>2</v>
      </c>
      <c r="AV477" s="8" t="s">
        <v>20883</v>
      </c>
      <c r="AW477" s="8" t="s">
        <v>20884</v>
      </c>
      <c r="AX477" s="8" t="s">
        <v>19573</v>
      </c>
    </row>
    <row r="478" spans="1:50" x14ac:dyDescent="0.25">
      <c r="A478" s="4">
        <v>43992</v>
      </c>
      <c r="B478" s="2" t="s">
        <v>6</v>
      </c>
      <c r="C478" s="2" t="s">
        <v>18107</v>
      </c>
      <c r="D478" s="25">
        <v>6072</v>
      </c>
      <c r="E478" s="2"/>
      <c r="F478" s="2" t="s">
        <v>16353</v>
      </c>
      <c r="G478" s="2" t="s">
        <v>24</v>
      </c>
      <c r="H478" s="5">
        <v>0.39236111111111099</v>
      </c>
      <c r="I478" s="6">
        <v>0.84027777777777801</v>
      </c>
      <c r="J478" s="7" t="s">
        <v>18108</v>
      </c>
      <c r="K478" s="2" t="s">
        <v>11</v>
      </c>
      <c r="L478" s="2" t="s">
        <v>18107</v>
      </c>
      <c r="M478" s="2" t="s">
        <v>13</v>
      </c>
      <c r="N478" s="2" t="s">
        <v>18114</v>
      </c>
      <c r="O478" s="27" t="s">
        <v>11907</v>
      </c>
      <c r="P478" s="27">
        <v>777</v>
      </c>
      <c r="Q478" s="27" t="s">
        <v>336</v>
      </c>
      <c r="R478" s="27" t="s">
        <v>1363</v>
      </c>
      <c r="S478" s="27" t="s">
        <v>18092</v>
      </c>
      <c r="T478" s="27" t="s">
        <v>18066</v>
      </c>
      <c r="U478" s="27" t="s">
        <v>7151</v>
      </c>
      <c r="V478" s="27" t="s">
        <v>359</v>
      </c>
      <c r="W478" s="27" t="s">
        <v>348</v>
      </c>
      <c r="X478" s="27" t="s">
        <v>25056</v>
      </c>
      <c r="Y478" s="28" t="s">
        <v>18154</v>
      </c>
      <c r="Z478" s="28" t="s">
        <v>18154</v>
      </c>
      <c r="AA478" s="28">
        <v>1</v>
      </c>
      <c r="AB478" s="28" t="s">
        <v>18154</v>
      </c>
      <c r="AC478" s="28" t="s">
        <v>18154</v>
      </c>
      <c r="AD478" s="28" t="s">
        <v>18154</v>
      </c>
      <c r="AE478" s="28" t="s">
        <v>18154</v>
      </c>
      <c r="AF478" s="28" t="s">
        <v>18154</v>
      </c>
      <c r="AG478" s="28" t="s">
        <v>18154</v>
      </c>
      <c r="AH478" s="28" t="s">
        <v>18154</v>
      </c>
      <c r="AI478" s="28" t="s">
        <v>18154</v>
      </c>
      <c r="AJ478" s="28" t="s">
        <v>18154</v>
      </c>
      <c r="AK478" s="28" t="s">
        <v>18154</v>
      </c>
      <c r="AL478" s="28" t="s">
        <v>18154</v>
      </c>
      <c r="AM478" s="28" t="s">
        <v>20724</v>
      </c>
      <c r="AN478" s="50" t="s">
        <v>20725</v>
      </c>
      <c r="AO478" s="28" t="s">
        <v>18154</v>
      </c>
      <c r="AP478" s="28" t="s">
        <v>20726</v>
      </c>
      <c r="AQ478" s="28">
        <v>872</v>
      </c>
      <c r="AR478" s="28" t="s">
        <v>11</v>
      </c>
      <c r="AS478" s="50">
        <v>43991</v>
      </c>
      <c r="AT478" s="8">
        <v>2</v>
      </c>
      <c r="AU478" s="8">
        <v>2</v>
      </c>
      <c r="AV478" s="8" t="s">
        <v>19954</v>
      </c>
      <c r="AW478" s="8" t="s">
        <v>19317</v>
      </c>
      <c r="AX478" s="8" t="s">
        <v>25056</v>
      </c>
    </row>
    <row r="479" spans="1:50" x14ac:dyDescent="0.25">
      <c r="A479" s="4">
        <v>43992</v>
      </c>
      <c r="B479" s="2" t="s">
        <v>6</v>
      </c>
      <c r="C479" s="2" t="s">
        <v>18107</v>
      </c>
      <c r="D479" s="25">
        <v>1862</v>
      </c>
      <c r="E479" s="2"/>
      <c r="F479" s="2" t="s">
        <v>16353</v>
      </c>
      <c r="G479" s="2" t="s">
        <v>205</v>
      </c>
      <c r="H479" s="5">
        <v>0.39583333333333298</v>
      </c>
      <c r="I479" s="6">
        <v>0.50694444444444398</v>
      </c>
      <c r="J479" s="7" t="s">
        <v>18108</v>
      </c>
      <c r="K479" s="2" t="s">
        <v>11</v>
      </c>
      <c r="L479" s="2" t="s">
        <v>18107</v>
      </c>
      <c r="M479" s="2" t="s">
        <v>45</v>
      </c>
      <c r="N479" s="2" t="s">
        <v>18504</v>
      </c>
      <c r="O479" s="27" t="s">
        <v>11907</v>
      </c>
      <c r="P479" s="27">
        <v>330</v>
      </c>
      <c r="Q479" s="27" t="s">
        <v>336</v>
      </c>
      <c r="R479" s="27" t="s">
        <v>3270</v>
      </c>
      <c r="S479" s="27" t="s">
        <v>784</v>
      </c>
      <c r="T479" s="27" t="s">
        <v>18068</v>
      </c>
      <c r="U479" s="27" t="s">
        <v>7151</v>
      </c>
      <c r="V479" s="27" t="s">
        <v>359</v>
      </c>
      <c r="W479" s="27" t="s">
        <v>348</v>
      </c>
      <c r="X479" s="27" t="s">
        <v>19792</v>
      </c>
      <c r="Y479" s="28" t="s">
        <v>18154</v>
      </c>
      <c r="Z479" s="28" t="s">
        <v>18154</v>
      </c>
      <c r="AA479" s="28">
        <v>1</v>
      </c>
      <c r="AB479" s="28" t="s">
        <v>18154</v>
      </c>
      <c r="AC479" s="28" t="s">
        <v>18154</v>
      </c>
      <c r="AD479" s="28" t="s">
        <v>18154</v>
      </c>
      <c r="AE479" s="28" t="s">
        <v>18154</v>
      </c>
      <c r="AF479" s="28" t="s">
        <v>18154</v>
      </c>
      <c r="AG479" s="28" t="s">
        <v>18154</v>
      </c>
      <c r="AH479" s="28" t="s">
        <v>18154</v>
      </c>
      <c r="AI479" s="28" t="s">
        <v>18154</v>
      </c>
      <c r="AJ479" s="28" t="s">
        <v>18154</v>
      </c>
      <c r="AK479" s="28" t="s">
        <v>18154</v>
      </c>
      <c r="AL479" s="28" t="s">
        <v>18154</v>
      </c>
      <c r="AM479" s="28" t="s">
        <v>20748</v>
      </c>
      <c r="AN479" s="50" t="s">
        <v>20749</v>
      </c>
      <c r="AO479" s="28" t="s">
        <v>18154</v>
      </c>
      <c r="AP479" s="28" t="s">
        <v>20750</v>
      </c>
      <c r="AQ479" s="28">
        <v>1009</v>
      </c>
      <c r="AR479" s="28" t="s">
        <v>11</v>
      </c>
      <c r="AS479" s="50">
        <v>43992</v>
      </c>
      <c r="AT479" s="8">
        <v>2</v>
      </c>
      <c r="AU479" s="8">
        <v>2</v>
      </c>
      <c r="AV479" s="8" t="s">
        <v>25128</v>
      </c>
      <c r="AW479" s="8" t="s">
        <v>25129</v>
      </c>
      <c r="AX479" s="8" t="s">
        <v>19792</v>
      </c>
    </row>
    <row r="480" spans="1:50" x14ac:dyDescent="0.25">
      <c r="A480" s="4">
        <v>43992</v>
      </c>
      <c r="B480" s="2" t="s">
        <v>6</v>
      </c>
      <c r="C480" s="2" t="s">
        <v>18107</v>
      </c>
      <c r="D480" s="25">
        <v>1952</v>
      </c>
      <c r="E480" s="2"/>
      <c r="F480" s="2" t="s">
        <v>16353</v>
      </c>
      <c r="G480" s="2" t="s">
        <v>256</v>
      </c>
      <c r="H480" s="5">
        <v>0.39583333333333298</v>
      </c>
      <c r="I480" s="6">
        <v>0.53819444444444398</v>
      </c>
      <c r="J480" s="7" t="s">
        <v>18108</v>
      </c>
      <c r="K480" s="2" t="s">
        <v>11</v>
      </c>
      <c r="L480" s="2" t="s">
        <v>18107</v>
      </c>
      <c r="M480" s="2" t="s">
        <v>13</v>
      </c>
      <c r="N480" s="2" t="s">
        <v>18504</v>
      </c>
      <c r="O480" s="27" t="s">
        <v>11907</v>
      </c>
      <c r="P480" s="27">
        <v>777</v>
      </c>
      <c r="Q480" s="27" t="s">
        <v>336</v>
      </c>
      <c r="R480" s="27" t="s">
        <v>1036</v>
      </c>
      <c r="S480" s="27" t="s">
        <v>1038</v>
      </c>
      <c r="T480" s="27" t="s">
        <v>18068</v>
      </c>
      <c r="U480" s="27" t="s">
        <v>7151</v>
      </c>
      <c r="V480" s="27" t="s">
        <v>359</v>
      </c>
      <c r="W480" s="27" t="s">
        <v>348</v>
      </c>
      <c r="X480" s="27" t="s">
        <v>19277</v>
      </c>
      <c r="Y480" s="28" t="s">
        <v>18154</v>
      </c>
      <c r="Z480" s="28" t="s">
        <v>18154</v>
      </c>
      <c r="AA480" s="28">
        <v>1</v>
      </c>
      <c r="AB480" s="28" t="s">
        <v>18154</v>
      </c>
      <c r="AC480" s="28" t="s">
        <v>18154</v>
      </c>
      <c r="AD480" s="28" t="s">
        <v>18154</v>
      </c>
      <c r="AE480" s="28" t="s">
        <v>18154</v>
      </c>
      <c r="AF480" s="28" t="s">
        <v>18154</v>
      </c>
      <c r="AG480" s="28" t="s">
        <v>18154</v>
      </c>
      <c r="AH480" s="28" t="s">
        <v>18154</v>
      </c>
      <c r="AI480" s="28" t="s">
        <v>18154</v>
      </c>
      <c r="AJ480" s="28" t="s">
        <v>18154</v>
      </c>
      <c r="AK480" s="28" t="s">
        <v>18154</v>
      </c>
      <c r="AL480" s="28" t="s">
        <v>18154</v>
      </c>
      <c r="AM480" s="28" t="s">
        <v>20766</v>
      </c>
      <c r="AN480" s="50" t="s">
        <v>20767</v>
      </c>
      <c r="AO480" s="28" t="s">
        <v>18154</v>
      </c>
      <c r="AP480" s="28" t="s">
        <v>20768</v>
      </c>
      <c r="AQ480" s="28">
        <v>983</v>
      </c>
      <c r="AR480" s="28" t="s">
        <v>11</v>
      </c>
      <c r="AS480" s="50">
        <v>43992</v>
      </c>
      <c r="AT480" s="8">
        <v>2</v>
      </c>
      <c r="AU480" s="8">
        <v>2</v>
      </c>
      <c r="AV480" s="8" t="s">
        <v>20548</v>
      </c>
      <c r="AW480" s="8" t="s">
        <v>20549</v>
      </c>
      <c r="AX480" s="8" t="s">
        <v>19277</v>
      </c>
    </row>
    <row r="481" spans="1:50" x14ac:dyDescent="0.25">
      <c r="A481" s="4">
        <v>43992</v>
      </c>
      <c r="B481" s="2" t="s">
        <v>6</v>
      </c>
      <c r="C481" s="2" t="s">
        <v>18107</v>
      </c>
      <c r="D481" s="25">
        <v>1588</v>
      </c>
      <c r="E481" s="2"/>
      <c r="F481" s="2" t="s">
        <v>16353</v>
      </c>
      <c r="G481" s="2" t="s">
        <v>199</v>
      </c>
      <c r="H481" s="5">
        <v>0.39930555555555602</v>
      </c>
      <c r="I481" s="6">
        <v>0.53125</v>
      </c>
      <c r="J481" s="7" t="s">
        <v>18108</v>
      </c>
      <c r="K481" s="2" t="s">
        <v>11</v>
      </c>
      <c r="L481" s="2" t="s">
        <v>18107</v>
      </c>
      <c r="M481" s="2" t="s">
        <v>45</v>
      </c>
      <c r="N481" s="2" t="s">
        <v>18504</v>
      </c>
      <c r="O481" s="27" t="s">
        <v>11907</v>
      </c>
      <c r="P481" s="27">
        <v>330</v>
      </c>
      <c r="Q481" s="27" t="s">
        <v>336</v>
      </c>
      <c r="R481" s="27" t="s">
        <v>5320</v>
      </c>
      <c r="S481" s="27" t="s">
        <v>387</v>
      </c>
      <c r="T481" s="27" t="s">
        <v>18068</v>
      </c>
      <c r="U481" s="27" t="s">
        <v>7151</v>
      </c>
      <c r="V481" s="27" t="s">
        <v>359</v>
      </c>
      <c r="W481" s="27" t="s">
        <v>348</v>
      </c>
      <c r="X481" s="27" t="s">
        <v>18740</v>
      </c>
      <c r="Y481" s="28" t="s">
        <v>18154</v>
      </c>
      <c r="Z481" s="28" t="s">
        <v>18154</v>
      </c>
      <c r="AA481" s="28">
        <v>1</v>
      </c>
      <c r="AB481" s="28" t="s">
        <v>18154</v>
      </c>
      <c r="AC481" s="28" t="s">
        <v>18154</v>
      </c>
      <c r="AD481" s="28" t="s">
        <v>18154</v>
      </c>
      <c r="AE481" s="28" t="s">
        <v>18154</v>
      </c>
      <c r="AF481" s="28" t="s">
        <v>18154</v>
      </c>
      <c r="AG481" s="28" t="s">
        <v>18154</v>
      </c>
      <c r="AH481" s="28" t="s">
        <v>18154</v>
      </c>
      <c r="AI481" s="28" t="s">
        <v>18154</v>
      </c>
      <c r="AJ481" s="28" t="s">
        <v>18154</v>
      </c>
      <c r="AK481" s="28" t="s">
        <v>18154</v>
      </c>
      <c r="AL481" s="28" t="s">
        <v>18154</v>
      </c>
      <c r="AM481" s="28" t="s">
        <v>20798</v>
      </c>
      <c r="AN481" s="50" t="s">
        <v>20799</v>
      </c>
      <c r="AO481" s="28" t="s">
        <v>18154</v>
      </c>
      <c r="AP481" s="28" t="s">
        <v>20800</v>
      </c>
      <c r="AQ481" s="28">
        <v>1000</v>
      </c>
      <c r="AR481" s="28" t="s">
        <v>11</v>
      </c>
      <c r="AS481" s="50">
        <v>43992</v>
      </c>
      <c r="AT481" s="8">
        <v>2</v>
      </c>
      <c r="AU481" s="8">
        <v>2</v>
      </c>
      <c r="AV481" s="8" t="s">
        <v>18494</v>
      </c>
      <c r="AW481" s="8" t="s">
        <v>18495</v>
      </c>
      <c r="AX481" s="8" t="s">
        <v>18740</v>
      </c>
    </row>
    <row r="482" spans="1:50" x14ac:dyDescent="0.25">
      <c r="A482" s="4">
        <v>43992</v>
      </c>
      <c r="B482" s="2" t="s">
        <v>6</v>
      </c>
      <c r="C482" s="2" t="s">
        <v>18107</v>
      </c>
      <c r="D482" s="25">
        <v>824</v>
      </c>
      <c r="E482" s="2"/>
      <c r="F482" s="2" t="s">
        <v>16353</v>
      </c>
      <c r="G482" s="2" t="s">
        <v>11</v>
      </c>
      <c r="H482" s="5">
        <v>0.40972222222222199</v>
      </c>
      <c r="I482" s="6">
        <v>0.48958333333333298</v>
      </c>
      <c r="J482" s="7" t="s">
        <v>18108</v>
      </c>
      <c r="K482" s="2" t="s">
        <v>175</v>
      </c>
      <c r="L482" s="2" t="s">
        <v>18107</v>
      </c>
      <c r="M482" s="2" t="s">
        <v>44</v>
      </c>
      <c r="N482" s="2" t="s">
        <v>18504</v>
      </c>
      <c r="O482" s="27" t="s">
        <v>11907</v>
      </c>
      <c r="P482" s="27">
        <v>330</v>
      </c>
      <c r="Q482" s="27" t="s">
        <v>336</v>
      </c>
      <c r="R482" s="27" t="s">
        <v>7151</v>
      </c>
      <c r="S482" s="27" t="s">
        <v>359</v>
      </c>
      <c r="T482" s="27" t="s">
        <v>348</v>
      </c>
      <c r="U482" s="27" t="s">
        <v>1872</v>
      </c>
      <c r="V482" s="27" t="s">
        <v>1874</v>
      </c>
      <c r="W482" s="27" t="s">
        <v>10370</v>
      </c>
      <c r="X482" s="27" t="s">
        <v>19178</v>
      </c>
      <c r="Y482" s="28" t="s">
        <v>18154</v>
      </c>
      <c r="Z482" s="28" t="s">
        <v>18154</v>
      </c>
      <c r="AA482" s="28">
        <v>1</v>
      </c>
      <c r="AB482" s="28" t="s">
        <v>18154</v>
      </c>
      <c r="AC482" s="28" t="s">
        <v>18154</v>
      </c>
      <c r="AD482" s="28" t="s">
        <v>18154</v>
      </c>
      <c r="AE482" s="28" t="s">
        <v>18154</v>
      </c>
      <c r="AF482" s="28" t="s">
        <v>18154</v>
      </c>
      <c r="AG482" s="28" t="s">
        <v>18154</v>
      </c>
      <c r="AH482" s="28">
        <v>1</v>
      </c>
      <c r="AI482" s="28" t="s">
        <v>18154</v>
      </c>
      <c r="AJ482" s="28" t="s">
        <v>18154</v>
      </c>
      <c r="AK482" s="28" t="s">
        <v>18154</v>
      </c>
      <c r="AL482" s="28" t="s">
        <v>18154</v>
      </c>
      <c r="AM482" s="28" t="s">
        <v>20850</v>
      </c>
      <c r="AN482" s="50" t="s">
        <v>20851</v>
      </c>
      <c r="AO482" s="28" t="s">
        <v>18159</v>
      </c>
      <c r="AP482" s="28" t="s">
        <v>20852</v>
      </c>
      <c r="AQ482" s="28">
        <v>1165</v>
      </c>
      <c r="AR482" s="28" t="s">
        <v>11</v>
      </c>
      <c r="AS482" s="50">
        <v>43992</v>
      </c>
      <c r="AT482" s="8">
        <v>2</v>
      </c>
      <c r="AU482" s="8">
        <v>1</v>
      </c>
      <c r="AV482" s="8" t="s">
        <v>25130</v>
      </c>
      <c r="AW482" s="8" t="s">
        <v>18154</v>
      </c>
      <c r="AX482" s="8" t="s">
        <v>18154</v>
      </c>
    </row>
    <row r="483" spans="1:50" x14ac:dyDescent="0.25">
      <c r="A483" s="4">
        <v>43992</v>
      </c>
      <c r="B483" s="2" t="s">
        <v>6</v>
      </c>
      <c r="C483" s="2" t="s">
        <v>18107</v>
      </c>
      <c r="D483" s="25">
        <v>1854</v>
      </c>
      <c r="E483" s="2"/>
      <c r="F483" s="2" t="s">
        <v>16353</v>
      </c>
      <c r="G483" s="2" t="s">
        <v>226</v>
      </c>
      <c r="H483" s="5">
        <v>0.40972222222222199</v>
      </c>
      <c r="I483" s="6">
        <v>0.55555555555555602</v>
      </c>
      <c r="J483" s="7" t="s">
        <v>18108</v>
      </c>
      <c r="K483" s="2" t="s">
        <v>11</v>
      </c>
      <c r="L483" s="2" t="s">
        <v>18107</v>
      </c>
      <c r="M483" s="17">
        <v>333</v>
      </c>
      <c r="N483" s="2" t="s">
        <v>18504</v>
      </c>
      <c r="O483" s="27" t="s">
        <v>11907</v>
      </c>
      <c r="P483" s="27">
        <v>330</v>
      </c>
      <c r="Q483" s="27" t="s">
        <v>336</v>
      </c>
      <c r="R483" s="27" t="s">
        <v>1730</v>
      </c>
      <c r="S483" s="27" t="s">
        <v>460</v>
      </c>
      <c r="T483" s="27" t="s">
        <v>18068</v>
      </c>
      <c r="U483" s="27" t="s">
        <v>7151</v>
      </c>
      <c r="V483" s="27" t="s">
        <v>359</v>
      </c>
      <c r="W483" s="27" t="s">
        <v>348</v>
      </c>
      <c r="X483" s="27" t="s">
        <v>18857</v>
      </c>
      <c r="Y483" s="28" t="s">
        <v>18154</v>
      </c>
      <c r="Z483" s="28" t="s">
        <v>18154</v>
      </c>
      <c r="AA483" s="28">
        <v>1</v>
      </c>
      <c r="AB483" s="28" t="s">
        <v>18154</v>
      </c>
      <c r="AC483" s="28" t="s">
        <v>18154</v>
      </c>
      <c r="AD483" s="28" t="s">
        <v>18154</v>
      </c>
      <c r="AE483" s="28" t="s">
        <v>18154</v>
      </c>
      <c r="AF483" s="28" t="s">
        <v>18154</v>
      </c>
      <c r="AG483" s="28" t="s">
        <v>18154</v>
      </c>
      <c r="AH483" s="28" t="s">
        <v>18154</v>
      </c>
      <c r="AI483" s="28" t="s">
        <v>18154</v>
      </c>
      <c r="AJ483" s="28" t="s">
        <v>18154</v>
      </c>
      <c r="AK483" s="28" t="s">
        <v>18154</v>
      </c>
      <c r="AL483" s="28" t="s">
        <v>18154</v>
      </c>
      <c r="AM483" s="28" t="s">
        <v>20865</v>
      </c>
      <c r="AN483" s="50" t="s">
        <v>20866</v>
      </c>
      <c r="AO483" s="28" t="s">
        <v>18154</v>
      </c>
      <c r="AP483" s="28" t="s">
        <v>20867</v>
      </c>
      <c r="AQ483" s="28">
        <v>990</v>
      </c>
      <c r="AR483" s="28" t="s">
        <v>11</v>
      </c>
      <c r="AS483" s="50">
        <v>43992</v>
      </c>
      <c r="AT483" s="8">
        <v>2</v>
      </c>
      <c r="AU483" s="8">
        <v>2</v>
      </c>
      <c r="AV483" s="8" t="s">
        <v>18491</v>
      </c>
      <c r="AW483" s="8" t="s">
        <v>18492</v>
      </c>
      <c r="AX483" s="8" t="s">
        <v>18857</v>
      </c>
    </row>
    <row r="484" spans="1:50" x14ac:dyDescent="0.25">
      <c r="A484" s="4">
        <v>43992</v>
      </c>
      <c r="B484" s="2" t="s">
        <v>6</v>
      </c>
      <c r="C484" s="2" t="s">
        <v>18107</v>
      </c>
      <c r="D484" s="25">
        <v>6585</v>
      </c>
      <c r="E484" s="2"/>
      <c r="F484" s="2" t="s">
        <v>16353</v>
      </c>
      <c r="G484" s="2" t="s">
        <v>305</v>
      </c>
      <c r="H484" s="5">
        <v>0.40972222222222199</v>
      </c>
      <c r="I484" s="6">
        <v>0.44791666666666702</v>
      </c>
      <c r="J484" s="7" t="s">
        <v>18108</v>
      </c>
      <c r="K484" s="2" t="s">
        <v>254</v>
      </c>
      <c r="L484" s="2" t="s">
        <v>18107</v>
      </c>
      <c r="M484" s="2" t="s">
        <v>304</v>
      </c>
      <c r="N484" s="2" t="s">
        <v>18111</v>
      </c>
      <c r="O484" s="27" t="s">
        <v>335</v>
      </c>
      <c r="P484" s="27">
        <v>330</v>
      </c>
      <c r="Q484" s="27" t="s">
        <v>336</v>
      </c>
      <c r="R484" s="27" t="s">
        <v>10396</v>
      </c>
      <c r="S484" s="27" t="s">
        <v>1038</v>
      </c>
      <c r="T484" s="27" t="s">
        <v>18068</v>
      </c>
      <c r="U484" s="27" t="s">
        <v>2531</v>
      </c>
      <c r="V484" s="27" t="s">
        <v>531</v>
      </c>
      <c r="W484" s="27" t="s">
        <v>18068</v>
      </c>
      <c r="X484" s="27" t="s">
        <v>19672</v>
      </c>
      <c r="Y484" s="28" t="s">
        <v>18154</v>
      </c>
      <c r="Z484" s="28" t="s">
        <v>18154</v>
      </c>
      <c r="AA484" s="28">
        <v>1</v>
      </c>
      <c r="AB484" s="28" t="s">
        <v>18154</v>
      </c>
      <c r="AC484" s="28" t="s">
        <v>18154</v>
      </c>
      <c r="AD484" s="28" t="s">
        <v>18154</v>
      </c>
      <c r="AE484" s="28" t="s">
        <v>18154</v>
      </c>
      <c r="AF484" s="28" t="s">
        <v>18154</v>
      </c>
      <c r="AG484" s="28" t="s">
        <v>18154</v>
      </c>
      <c r="AH484" s="28">
        <v>1</v>
      </c>
      <c r="AI484" s="28" t="s">
        <v>18154</v>
      </c>
      <c r="AJ484" s="28" t="s">
        <v>18154</v>
      </c>
      <c r="AK484" s="28" t="s">
        <v>18154</v>
      </c>
      <c r="AL484" s="28" t="s">
        <v>18154</v>
      </c>
      <c r="AM484" s="28" t="s">
        <v>20897</v>
      </c>
      <c r="AN484" s="50" t="s">
        <v>20898</v>
      </c>
      <c r="AO484" s="28" t="s">
        <v>18154</v>
      </c>
      <c r="AP484" s="28" t="s">
        <v>20899</v>
      </c>
      <c r="AQ484" s="28">
        <v>995</v>
      </c>
      <c r="AR484" s="28" t="s">
        <v>11</v>
      </c>
      <c r="AS484" s="50">
        <v>43992</v>
      </c>
      <c r="AT484" s="8">
        <v>3</v>
      </c>
      <c r="AU484" s="8">
        <v>2</v>
      </c>
      <c r="AV484" s="8" t="s">
        <v>20887</v>
      </c>
      <c r="AW484" s="8" t="s">
        <v>18154</v>
      </c>
      <c r="AX484" s="8" t="s">
        <v>18154</v>
      </c>
    </row>
    <row r="485" spans="1:50" x14ac:dyDescent="0.25">
      <c r="A485" s="4">
        <v>43992</v>
      </c>
      <c r="B485" s="2" t="s">
        <v>6</v>
      </c>
      <c r="C485" s="2" t="s">
        <v>18107</v>
      </c>
      <c r="D485" s="25">
        <v>1858</v>
      </c>
      <c r="E485" s="2"/>
      <c r="F485" s="2" t="s">
        <v>16353</v>
      </c>
      <c r="G485" s="2" t="s">
        <v>248</v>
      </c>
      <c r="H485" s="5">
        <v>0.41319444444444398</v>
      </c>
      <c r="I485" s="6">
        <v>0.59027777777777801</v>
      </c>
      <c r="J485" s="7" t="s">
        <v>18108</v>
      </c>
      <c r="K485" s="2" t="s">
        <v>11</v>
      </c>
      <c r="L485" s="2" t="s">
        <v>18107</v>
      </c>
      <c r="M485" s="17">
        <v>333</v>
      </c>
      <c r="N485" s="2" t="s">
        <v>18504</v>
      </c>
      <c r="O485" s="27" t="s">
        <v>11907</v>
      </c>
      <c r="P485" s="27">
        <v>330</v>
      </c>
      <c r="Q485" s="27" t="s">
        <v>336</v>
      </c>
      <c r="R485" s="27" t="s">
        <v>9523</v>
      </c>
      <c r="S485" s="27" t="s">
        <v>460</v>
      </c>
      <c r="T485" s="27" t="s">
        <v>18068</v>
      </c>
      <c r="U485" s="27" t="s">
        <v>7151</v>
      </c>
      <c r="V485" s="27" t="s">
        <v>359</v>
      </c>
      <c r="W485" s="27" t="s">
        <v>348</v>
      </c>
      <c r="X485" s="27" t="s">
        <v>18850</v>
      </c>
      <c r="Y485" s="28" t="s">
        <v>18154</v>
      </c>
      <c r="Z485" s="28" t="s">
        <v>18154</v>
      </c>
      <c r="AA485" s="28">
        <v>1</v>
      </c>
      <c r="AB485" s="28" t="s">
        <v>18154</v>
      </c>
      <c r="AC485" s="28" t="s">
        <v>18154</v>
      </c>
      <c r="AD485" s="28" t="s">
        <v>18154</v>
      </c>
      <c r="AE485" s="28" t="s">
        <v>18154</v>
      </c>
      <c r="AF485" s="28" t="s">
        <v>18154</v>
      </c>
      <c r="AG485" s="28" t="s">
        <v>18154</v>
      </c>
      <c r="AH485" s="28" t="s">
        <v>18154</v>
      </c>
      <c r="AI485" s="28" t="s">
        <v>18154</v>
      </c>
      <c r="AJ485" s="28" t="s">
        <v>18154</v>
      </c>
      <c r="AK485" s="28" t="s">
        <v>18154</v>
      </c>
      <c r="AL485" s="28" t="s">
        <v>18154</v>
      </c>
      <c r="AM485" s="28" t="s">
        <v>20909</v>
      </c>
      <c r="AN485" s="50" t="s">
        <v>20910</v>
      </c>
      <c r="AO485" s="28" t="s">
        <v>18154</v>
      </c>
      <c r="AP485" s="28" t="s">
        <v>20911</v>
      </c>
      <c r="AQ485" s="28">
        <v>969</v>
      </c>
      <c r="AR485" s="28" t="s">
        <v>11</v>
      </c>
      <c r="AS485" s="50">
        <v>43992</v>
      </c>
      <c r="AT485" s="8">
        <v>2</v>
      </c>
      <c r="AU485" s="8">
        <v>2</v>
      </c>
      <c r="AV485" s="8" t="s">
        <v>22070</v>
      </c>
      <c r="AW485" s="8" t="s">
        <v>24197</v>
      </c>
      <c r="AX485" s="8" t="s">
        <v>18850</v>
      </c>
    </row>
    <row r="486" spans="1:50" x14ac:dyDescent="0.25">
      <c r="A486" s="4">
        <v>43992</v>
      </c>
      <c r="B486" s="2" t="s">
        <v>6</v>
      </c>
      <c r="C486" s="2" t="s">
        <v>18107</v>
      </c>
      <c r="D486" s="25">
        <v>1985</v>
      </c>
      <c r="E486" s="2"/>
      <c r="F486" s="2" t="s">
        <v>16353</v>
      </c>
      <c r="G486" s="2" t="s">
        <v>11</v>
      </c>
      <c r="H486" s="5">
        <v>0.41666666666666702</v>
      </c>
      <c r="I486" s="6">
        <v>0.57638888888888895</v>
      </c>
      <c r="J486" s="7" t="s">
        <v>18108</v>
      </c>
      <c r="K486" s="2" t="s">
        <v>258</v>
      </c>
      <c r="L486" s="2" t="s">
        <v>18107</v>
      </c>
      <c r="M486" s="17">
        <v>789</v>
      </c>
      <c r="N486" s="2" t="s">
        <v>18504</v>
      </c>
      <c r="O486" s="27" t="s">
        <v>11907</v>
      </c>
      <c r="P486" s="27">
        <v>789</v>
      </c>
      <c r="Q486" s="27" t="s">
        <v>336</v>
      </c>
      <c r="R486" s="27" t="s">
        <v>7151</v>
      </c>
      <c r="S486" s="27" t="s">
        <v>359</v>
      </c>
      <c r="T486" s="27" t="s">
        <v>348</v>
      </c>
      <c r="U486" s="27" t="s">
        <v>2433</v>
      </c>
      <c r="V486" s="27" t="s">
        <v>18095</v>
      </c>
      <c r="W486" s="27" t="s">
        <v>18067</v>
      </c>
      <c r="X486" s="27" t="s">
        <v>19627</v>
      </c>
      <c r="Y486" s="28" t="s">
        <v>18154</v>
      </c>
      <c r="Z486" s="28" t="s">
        <v>18154</v>
      </c>
      <c r="AA486" s="28">
        <v>1</v>
      </c>
      <c r="AB486" s="28" t="s">
        <v>18154</v>
      </c>
      <c r="AC486" s="28" t="s">
        <v>18154</v>
      </c>
      <c r="AD486" s="28" t="s">
        <v>18154</v>
      </c>
      <c r="AE486" s="28" t="s">
        <v>18154</v>
      </c>
      <c r="AF486" s="28" t="s">
        <v>18154</v>
      </c>
      <c r="AG486" s="28" t="s">
        <v>18154</v>
      </c>
      <c r="AH486" s="28">
        <v>1</v>
      </c>
      <c r="AI486" s="28" t="s">
        <v>18154</v>
      </c>
      <c r="AJ486" s="28" t="s">
        <v>18154</v>
      </c>
      <c r="AK486" s="28" t="s">
        <v>18154</v>
      </c>
      <c r="AL486" s="28" t="s">
        <v>18154</v>
      </c>
      <c r="AM486" s="28" t="s">
        <v>20936</v>
      </c>
      <c r="AN486" s="50" t="s">
        <v>20937</v>
      </c>
      <c r="AO486" s="28" t="s">
        <v>18159</v>
      </c>
      <c r="AP486" s="28" t="s">
        <v>20938</v>
      </c>
      <c r="AQ486" s="28">
        <v>1177</v>
      </c>
      <c r="AR486" s="28" t="s">
        <v>11</v>
      </c>
      <c r="AS486" s="50">
        <v>43992</v>
      </c>
      <c r="AT486" s="8">
        <v>2</v>
      </c>
      <c r="AU486" s="8">
        <v>1</v>
      </c>
      <c r="AV486" s="8" t="s">
        <v>20206</v>
      </c>
      <c r="AW486" s="8" t="s">
        <v>18154</v>
      </c>
      <c r="AX486" s="8" t="s">
        <v>18154</v>
      </c>
    </row>
    <row r="487" spans="1:50" x14ac:dyDescent="0.25">
      <c r="A487" s="4">
        <v>43992</v>
      </c>
      <c r="B487" s="2" t="s">
        <v>6</v>
      </c>
      <c r="C487" s="2" t="s">
        <v>18107</v>
      </c>
      <c r="D487" s="25">
        <v>1995</v>
      </c>
      <c r="E487" s="2"/>
      <c r="F487" s="2" t="s">
        <v>16353</v>
      </c>
      <c r="G487" s="2" t="s">
        <v>11</v>
      </c>
      <c r="H487" s="5">
        <v>0.42013888888888901</v>
      </c>
      <c r="I487" s="6">
        <v>0.59375</v>
      </c>
      <c r="J487" s="7" t="s">
        <v>18108</v>
      </c>
      <c r="K487" s="2" t="s">
        <v>260</v>
      </c>
      <c r="L487" s="2" t="s">
        <v>18107</v>
      </c>
      <c r="M487" s="17">
        <v>333</v>
      </c>
      <c r="N487" s="2" t="s">
        <v>18504</v>
      </c>
      <c r="O487" s="27" t="s">
        <v>11907</v>
      </c>
      <c r="P487" s="27">
        <v>330</v>
      </c>
      <c r="Q487" s="27" t="s">
        <v>336</v>
      </c>
      <c r="R487" s="27" t="s">
        <v>7151</v>
      </c>
      <c r="S487" s="27" t="s">
        <v>359</v>
      </c>
      <c r="T487" s="27" t="s">
        <v>348</v>
      </c>
      <c r="U487" s="27" t="s">
        <v>9542</v>
      </c>
      <c r="V487" s="27" t="s">
        <v>18095</v>
      </c>
      <c r="W487" s="27" t="s">
        <v>18067</v>
      </c>
      <c r="X487" s="27" t="s">
        <v>19551</v>
      </c>
      <c r="Y487" s="28" t="s">
        <v>18154</v>
      </c>
      <c r="Z487" s="28" t="s">
        <v>18154</v>
      </c>
      <c r="AA487" s="28">
        <v>1</v>
      </c>
      <c r="AB487" s="28" t="s">
        <v>18154</v>
      </c>
      <c r="AC487" s="28" t="s">
        <v>18154</v>
      </c>
      <c r="AD487" s="28" t="s">
        <v>18154</v>
      </c>
      <c r="AE487" s="28" t="s">
        <v>18154</v>
      </c>
      <c r="AF487" s="28" t="s">
        <v>18154</v>
      </c>
      <c r="AG487" s="28" t="s">
        <v>18154</v>
      </c>
      <c r="AH487" s="28">
        <v>1</v>
      </c>
      <c r="AI487" s="28" t="s">
        <v>18154</v>
      </c>
      <c r="AJ487" s="28" t="s">
        <v>18154</v>
      </c>
      <c r="AK487" s="28" t="s">
        <v>18154</v>
      </c>
      <c r="AL487" s="28" t="s">
        <v>18154</v>
      </c>
      <c r="AM487" s="28" t="s">
        <v>20967</v>
      </c>
      <c r="AN487" s="50" t="s">
        <v>20968</v>
      </c>
      <c r="AO487" s="28" t="s">
        <v>18159</v>
      </c>
      <c r="AP487" s="28" t="s">
        <v>20969</v>
      </c>
      <c r="AQ487" s="28">
        <v>1181</v>
      </c>
      <c r="AR487" s="28" t="s">
        <v>11</v>
      </c>
      <c r="AS487" s="50">
        <v>43992</v>
      </c>
      <c r="AT487" s="8">
        <v>2</v>
      </c>
      <c r="AU487" s="8">
        <v>1</v>
      </c>
      <c r="AV487" s="8" t="s">
        <v>25131</v>
      </c>
      <c r="AW487" s="8" t="s">
        <v>18154</v>
      </c>
      <c r="AX487" s="8" t="s">
        <v>18154</v>
      </c>
    </row>
    <row r="488" spans="1:50" x14ac:dyDescent="0.25">
      <c r="A488" s="4">
        <v>43992</v>
      </c>
      <c r="B488" s="2" t="s">
        <v>6</v>
      </c>
      <c r="C488" s="2" t="s">
        <v>18107</v>
      </c>
      <c r="D488" s="25">
        <v>9</v>
      </c>
      <c r="E488" s="2"/>
      <c r="F488" s="2" t="s">
        <v>16353</v>
      </c>
      <c r="G488" s="2" t="s">
        <v>11</v>
      </c>
      <c r="H488" s="5">
        <v>0.42361111111111099</v>
      </c>
      <c r="I488" s="6">
        <v>0.99305555555555602</v>
      </c>
      <c r="J488" s="7" t="s">
        <v>18108</v>
      </c>
      <c r="K488" s="2" t="s">
        <v>17</v>
      </c>
      <c r="L488" s="2" t="s">
        <v>18107</v>
      </c>
      <c r="M488" s="2" t="s">
        <v>13</v>
      </c>
      <c r="N488" s="2" t="s">
        <v>18504</v>
      </c>
      <c r="O488" s="27" t="s">
        <v>11907</v>
      </c>
      <c r="P488" s="27">
        <v>777</v>
      </c>
      <c r="Q488" s="27" t="s">
        <v>336</v>
      </c>
      <c r="R488" s="27" t="s">
        <v>7151</v>
      </c>
      <c r="S488" s="27" t="s">
        <v>359</v>
      </c>
      <c r="T488" s="27" t="s">
        <v>348</v>
      </c>
      <c r="U488" s="27" t="s">
        <v>2990</v>
      </c>
      <c r="V488" s="27" t="s">
        <v>18092</v>
      </c>
      <c r="W488" s="27" t="s">
        <v>18066</v>
      </c>
      <c r="X488" s="27" t="s">
        <v>19853</v>
      </c>
      <c r="Y488" s="28" t="s">
        <v>18154</v>
      </c>
      <c r="Z488" s="28" t="s">
        <v>18154</v>
      </c>
      <c r="AA488" s="28">
        <v>1</v>
      </c>
      <c r="AB488" s="28" t="s">
        <v>18154</v>
      </c>
      <c r="AC488" s="28" t="s">
        <v>18154</v>
      </c>
      <c r="AD488" s="28" t="s">
        <v>18154</v>
      </c>
      <c r="AE488" s="28" t="s">
        <v>18154</v>
      </c>
      <c r="AF488" s="28" t="s">
        <v>18154</v>
      </c>
      <c r="AG488" s="28" t="s">
        <v>18154</v>
      </c>
      <c r="AH488" s="28">
        <v>1</v>
      </c>
      <c r="AI488" s="28" t="s">
        <v>18154</v>
      </c>
      <c r="AJ488" s="28" t="s">
        <v>18154</v>
      </c>
      <c r="AK488" s="28" t="s">
        <v>18154</v>
      </c>
      <c r="AL488" s="28" t="s">
        <v>18154</v>
      </c>
      <c r="AM488" s="28" t="s">
        <v>20989</v>
      </c>
      <c r="AN488" s="50" t="s">
        <v>20990</v>
      </c>
      <c r="AO488" s="28" t="s">
        <v>18159</v>
      </c>
      <c r="AP488" s="28" t="s">
        <v>20991</v>
      </c>
      <c r="AQ488" s="28">
        <v>1183</v>
      </c>
      <c r="AR488" s="28" t="s">
        <v>11</v>
      </c>
      <c r="AS488" s="50">
        <v>43992</v>
      </c>
      <c r="AT488" s="8">
        <v>2</v>
      </c>
      <c r="AU488" s="8">
        <v>1</v>
      </c>
      <c r="AV488" s="8" t="s">
        <v>25132</v>
      </c>
      <c r="AW488" s="8" t="s">
        <v>18154</v>
      </c>
      <c r="AX488" s="8" t="s">
        <v>18154</v>
      </c>
    </row>
    <row r="489" spans="1:50" x14ac:dyDescent="0.25">
      <c r="A489" s="4">
        <v>43992</v>
      </c>
      <c r="B489" s="2" t="s">
        <v>6</v>
      </c>
      <c r="C489" s="2" t="s">
        <v>18107</v>
      </c>
      <c r="D489" s="25">
        <v>79</v>
      </c>
      <c r="E489" s="2"/>
      <c r="F489" s="2" t="s">
        <v>16353</v>
      </c>
      <c r="G489" s="2" t="s">
        <v>11</v>
      </c>
      <c r="H489" s="5">
        <v>0.42361111111111099</v>
      </c>
      <c r="I489" s="6">
        <v>0.97916666666666696</v>
      </c>
      <c r="J489" s="7" t="s">
        <v>18108</v>
      </c>
      <c r="K489" s="2" t="s">
        <v>39</v>
      </c>
      <c r="L489" s="2" t="s">
        <v>18107</v>
      </c>
      <c r="M489" s="2" t="s">
        <v>13</v>
      </c>
      <c r="N489" s="2" t="s">
        <v>18504</v>
      </c>
      <c r="O489" s="27" t="s">
        <v>11907</v>
      </c>
      <c r="P489" s="27">
        <v>777</v>
      </c>
      <c r="Q489" s="27" t="s">
        <v>336</v>
      </c>
      <c r="R489" s="27" t="s">
        <v>7151</v>
      </c>
      <c r="S489" s="27" t="s">
        <v>359</v>
      </c>
      <c r="T489" s="27" t="s">
        <v>348</v>
      </c>
      <c r="U489" s="27" t="s">
        <v>4757</v>
      </c>
      <c r="V489" s="27" t="s">
        <v>18092</v>
      </c>
      <c r="W489" s="27" t="s">
        <v>18066</v>
      </c>
      <c r="X489" s="27" t="s">
        <v>20145</v>
      </c>
      <c r="Y489" s="28" t="s">
        <v>18154</v>
      </c>
      <c r="Z489" s="28" t="s">
        <v>18154</v>
      </c>
      <c r="AA489" s="28">
        <v>1</v>
      </c>
      <c r="AB489" s="28" t="s">
        <v>18154</v>
      </c>
      <c r="AC489" s="28" t="s">
        <v>18154</v>
      </c>
      <c r="AD489" s="28" t="s">
        <v>18154</v>
      </c>
      <c r="AE489" s="28" t="s">
        <v>18154</v>
      </c>
      <c r="AF489" s="28" t="s">
        <v>18154</v>
      </c>
      <c r="AG489" s="28" t="s">
        <v>18154</v>
      </c>
      <c r="AH489" s="28">
        <v>1</v>
      </c>
      <c r="AI489" s="28" t="s">
        <v>18154</v>
      </c>
      <c r="AJ489" s="28" t="s">
        <v>18154</v>
      </c>
      <c r="AK489" s="28" t="s">
        <v>18154</v>
      </c>
      <c r="AL489" s="28" t="s">
        <v>18154</v>
      </c>
      <c r="AM489" s="28" t="s">
        <v>21007</v>
      </c>
      <c r="AN489" s="50" t="s">
        <v>21008</v>
      </c>
      <c r="AO489" s="28" t="s">
        <v>18159</v>
      </c>
      <c r="AP489" s="28" t="s">
        <v>21009</v>
      </c>
      <c r="AQ489" s="28">
        <v>1184</v>
      </c>
      <c r="AR489" s="28" t="s">
        <v>11</v>
      </c>
      <c r="AS489" s="50">
        <v>43992</v>
      </c>
      <c r="AT489" s="8">
        <v>2</v>
      </c>
      <c r="AU489" s="8">
        <v>1</v>
      </c>
      <c r="AV489" s="8" t="s">
        <v>25133</v>
      </c>
      <c r="AW489" s="8" t="s">
        <v>18154</v>
      </c>
      <c r="AX489" s="8" t="s">
        <v>18154</v>
      </c>
    </row>
    <row r="490" spans="1:50" x14ac:dyDescent="0.25">
      <c r="A490" s="4">
        <v>43992</v>
      </c>
      <c r="B490" s="2" t="s">
        <v>6</v>
      </c>
      <c r="C490" s="2" t="s">
        <v>18107</v>
      </c>
      <c r="D490" s="25">
        <v>2834</v>
      </c>
      <c r="E490" s="2"/>
      <c r="F490" s="2" t="s">
        <v>16353</v>
      </c>
      <c r="G490" s="2" t="s">
        <v>11</v>
      </c>
      <c r="H490" s="5">
        <v>0.42708333333333298</v>
      </c>
      <c r="I490" s="6">
        <v>0.50347222222222199</v>
      </c>
      <c r="J490" s="7" t="s">
        <v>18108</v>
      </c>
      <c r="K490" s="2" t="s">
        <v>69</v>
      </c>
      <c r="L490" s="2" t="s">
        <v>18107</v>
      </c>
      <c r="M490" s="17">
        <v>333</v>
      </c>
      <c r="N490" s="2" t="s">
        <v>18504</v>
      </c>
      <c r="O490" s="27" t="s">
        <v>11907</v>
      </c>
      <c r="P490" s="27">
        <v>330</v>
      </c>
      <c r="Q490" s="27" t="s">
        <v>336</v>
      </c>
      <c r="R490" s="27" t="s">
        <v>7151</v>
      </c>
      <c r="S490" s="27" t="s">
        <v>359</v>
      </c>
      <c r="T490" s="27" t="s">
        <v>348</v>
      </c>
      <c r="U490" s="27" t="s">
        <v>15574</v>
      </c>
      <c r="V490" s="27" t="s">
        <v>359</v>
      </c>
      <c r="W490" s="27" t="s">
        <v>348</v>
      </c>
      <c r="X490" s="27" t="s">
        <v>20111</v>
      </c>
      <c r="Y490" s="28" t="s">
        <v>18154</v>
      </c>
      <c r="Z490" s="28" t="s">
        <v>18154</v>
      </c>
      <c r="AA490" s="28">
        <v>1</v>
      </c>
      <c r="AB490" s="28" t="s">
        <v>18154</v>
      </c>
      <c r="AC490" s="28" t="s">
        <v>18154</v>
      </c>
      <c r="AD490" s="28" t="s">
        <v>18154</v>
      </c>
      <c r="AE490" s="28" t="s">
        <v>18154</v>
      </c>
      <c r="AF490" s="28" t="s">
        <v>18154</v>
      </c>
      <c r="AG490" s="28" t="s">
        <v>18154</v>
      </c>
      <c r="AH490" s="28">
        <v>1</v>
      </c>
      <c r="AI490" s="28" t="s">
        <v>18154</v>
      </c>
      <c r="AJ490" s="28" t="s">
        <v>18154</v>
      </c>
      <c r="AK490" s="28" t="s">
        <v>18154</v>
      </c>
      <c r="AL490" s="28" t="s">
        <v>18154</v>
      </c>
      <c r="AM490" s="28" t="s">
        <v>21047</v>
      </c>
      <c r="AN490" s="50" t="s">
        <v>21048</v>
      </c>
      <c r="AO490" s="28" t="s">
        <v>18159</v>
      </c>
      <c r="AP490" s="28" t="s">
        <v>21049</v>
      </c>
      <c r="AQ490" s="28">
        <v>1187</v>
      </c>
      <c r="AR490" s="28" t="s">
        <v>11</v>
      </c>
      <c r="AS490" s="50">
        <v>43992</v>
      </c>
      <c r="AT490" s="8">
        <v>2</v>
      </c>
      <c r="AU490" s="8">
        <v>1</v>
      </c>
      <c r="AV490" s="8" t="s">
        <v>25134</v>
      </c>
      <c r="AW490" s="8" t="s">
        <v>18154</v>
      </c>
      <c r="AX490" s="8" t="s">
        <v>18154</v>
      </c>
    </row>
    <row r="491" spans="1:50" x14ac:dyDescent="0.25">
      <c r="A491" s="4">
        <v>43992</v>
      </c>
      <c r="B491" s="2" t="s">
        <v>6</v>
      </c>
      <c r="C491" s="2" t="s">
        <v>18107</v>
      </c>
      <c r="D491" s="25">
        <v>1122</v>
      </c>
      <c r="E491" s="2"/>
      <c r="F491" s="2" t="s">
        <v>16353</v>
      </c>
      <c r="G491" s="2" t="s">
        <v>201</v>
      </c>
      <c r="H491" s="5">
        <v>0.43055555555555602</v>
      </c>
      <c r="I491" s="6">
        <v>0.60763888888888895</v>
      </c>
      <c r="J491" s="7" t="s">
        <v>18108</v>
      </c>
      <c r="K491" s="2" t="s">
        <v>276</v>
      </c>
      <c r="L491" s="2" t="s">
        <v>18107</v>
      </c>
      <c r="M491" s="2" t="s">
        <v>18506</v>
      </c>
      <c r="N491" s="2" t="s">
        <v>18504</v>
      </c>
      <c r="O491" s="27" t="e">
        <v>#N/A</v>
      </c>
      <c r="P491" s="27" t="s">
        <v>18154</v>
      </c>
      <c r="Q491" s="27" t="e">
        <v>#N/A</v>
      </c>
      <c r="R491" s="27" t="s">
        <v>2433</v>
      </c>
      <c r="S491" s="27" t="s">
        <v>18095</v>
      </c>
      <c r="T491" s="27" t="s">
        <v>18067</v>
      </c>
      <c r="U491" s="27" t="s">
        <v>4238</v>
      </c>
      <c r="V491" s="27" t="s">
        <v>359</v>
      </c>
      <c r="W491" s="27" t="s">
        <v>348</v>
      </c>
      <c r="X491" s="27" t="s">
        <v>18153</v>
      </c>
      <c r="Y491" s="28" t="s">
        <v>18154</v>
      </c>
      <c r="Z491" s="28" t="s">
        <v>18154</v>
      </c>
      <c r="AA491" s="28" t="s">
        <v>18154</v>
      </c>
      <c r="AB491" s="28" t="s">
        <v>18154</v>
      </c>
      <c r="AC491" s="28" t="s">
        <v>18154</v>
      </c>
      <c r="AD491" s="28" t="s">
        <v>18154</v>
      </c>
      <c r="AE491" s="28" t="s">
        <v>18154</v>
      </c>
      <c r="AF491" s="28" t="s">
        <v>18154</v>
      </c>
      <c r="AG491" s="28" t="s">
        <v>18154</v>
      </c>
      <c r="AH491" s="28" t="s">
        <v>18154</v>
      </c>
      <c r="AI491" s="28" t="s">
        <v>18154</v>
      </c>
      <c r="AJ491" s="28" t="s">
        <v>18154</v>
      </c>
      <c r="AK491" s="28" t="s">
        <v>18154</v>
      </c>
      <c r="AL491" s="28" t="s">
        <v>18154</v>
      </c>
      <c r="AM491" s="28" t="s">
        <v>21070</v>
      </c>
      <c r="AN491" s="50" t="s">
        <v>21071</v>
      </c>
      <c r="AO491" s="28" t="s">
        <v>18154</v>
      </c>
      <c r="AP491" s="28" t="s">
        <v>21072</v>
      </c>
      <c r="AQ491" s="28" t="s">
        <v>18155</v>
      </c>
      <c r="AR491" s="28" t="s">
        <v>18155</v>
      </c>
      <c r="AS491" s="50" t="s">
        <v>18155</v>
      </c>
      <c r="AT491" s="8" t="s">
        <v>18154</v>
      </c>
      <c r="AU491" s="8">
        <v>315</v>
      </c>
      <c r="AV491" s="8" t="s">
        <v>20484</v>
      </c>
      <c r="AW491" s="8" t="s">
        <v>18154</v>
      </c>
      <c r="AX491" s="8" t="s">
        <v>18154</v>
      </c>
    </row>
    <row r="492" spans="1:50" x14ac:dyDescent="0.25">
      <c r="A492" s="4">
        <v>43992</v>
      </c>
      <c r="B492" s="2" t="s">
        <v>6</v>
      </c>
      <c r="C492" s="2" t="s">
        <v>18107</v>
      </c>
      <c r="D492" s="25">
        <v>1859</v>
      </c>
      <c r="E492" s="2"/>
      <c r="F492" s="2" t="s">
        <v>16353</v>
      </c>
      <c r="G492" s="2" t="s">
        <v>11</v>
      </c>
      <c r="H492" s="5">
        <v>0.43055555555555602</v>
      </c>
      <c r="I492" s="6">
        <v>0.61805555555555602</v>
      </c>
      <c r="J492" s="7" t="s">
        <v>18108</v>
      </c>
      <c r="K492" s="2" t="s">
        <v>248</v>
      </c>
      <c r="L492" s="2" t="s">
        <v>18107</v>
      </c>
      <c r="M492" s="17">
        <v>333</v>
      </c>
      <c r="N492" s="2" t="s">
        <v>18504</v>
      </c>
      <c r="O492" s="27" t="s">
        <v>11907</v>
      </c>
      <c r="P492" s="27">
        <v>330</v>
      </c>
      <c r="Q492" s="27" t="s">
        <v>336</v>
      </c>
      <c r="R492" s="27" t="s">
        <v>7151</v>
      </c>
      <c r="S492" s="27" t="s">
        <v>359</v>
      </c>
      <c r="T492" s="27" t="s">
        <v>348</v>
      </c>
      <c r="U492" s="27" t="s">
        <v>9523</v>
      </c>
      <c r="V492" s="27" t="s">
        <v>460</v>
      </c>
      <c r="W492" s="27" t="s">
        <v>18068</v>
      </c>
      <c r="X492" s="27" t="s">
        <v>18850</v>
      </c>
      <c r="Y492" s="28" t="s">
        <v>18154</v>
      </c>
      <c r="Z492" s="28" t="s">
        <v>18154</v>
      </c>
      <c r="AA492" s="28">
        <v>1</v>
      </c>
      <c r="AB492" s="28" t="s">
        <v>18154</v>
      </c>
      <c r="AC492" s="28" t="s">
        <v>18154</v>
      </c>
      <c r="AD492" s="28" t="s">
        <v>18154</v>
      </c>
      <c r="AE492" s="28" t="s">
        <v>18154</v>
      </c>
      <c r="AF492" s="28" t="s">
        <v>18154</v>
      </c>
      <c r="AG492" s="28" t="s">
        <v>18154</v>
      </c>
      <c r="AH492" s="28">
        <v>1</v>
      </c>
      <c r="AI492" s="28" t="s">
        <v>18154</v>
      </c>
      <c r="AJ492" s="28" t="s">
        <v>18154</v>
      </c>
      <c r="AK492" s="28" t="s">
        <v>18154</v>
      </c>
      <c r="AL492" s="28" t="s">
        <v>18154</v>
      </c>
      <c r="AM492" s="28" t="s">
        <v>21074</v>
      </c>
      <c r="AN492" s="50" t="s">
        <v>21075</v>
      </c>
      <c r="AO492" s="28" t="s">
        <v>18159</v>
      </c>
      <c r="AP492" s="28" t="s">
        <v>21076</v>
      </c>
      <c r="AQ492" s="28">
        <v>1191</v>
      </c>
      <c r="AR492" s="28" t="s">
        <v>11</v>
      </c>
      <c r="AS492" s="50">
        <v>43992</v>
      </c>
      <c r="AT492" s="8">
        <v>2</v>
      </c>
      <c r="AU492" s="8">
        <v>1</v>
      </c>
      <c r="AV492" s="8" t="s">
        <v>20214</v>
      </c>
      <c r="AW492" s="8" t="s">
        <v>18154</v>
      </c>
      <c r="AX492" s="8" t="s">
        <v>18154</v>
      </c>
    </row>
    <row r="493" spans="1:50" x14ac:dyDescent="0.25">
      <c r="A493" s="4">
        <v>43992</v>
      </c>
      <c r="B493" s="2" t="s">
        <v>6</v>
      </c>
      <c r="C493" s="2" t="s">
        <v>18107</v>
      </c>
      <c r="D493" s="25">
        <v>1</v>
      </c>
      <c r="E493" s="2"/>
      <c r="F493" s="2" t="s">
        <v>16353</v>
      </c>
      <c r="G493" s="2" t="s">
        <v>11</v>
      </c>
      <c r="H493" s="5">
        <v>0.4375</v>
      </c>
      <c r="I493" s="6">
        <v>0.88888888888888895</v>
      </c>
      <c r="J493" s="7" t="s">
        <v>18108</v>
      </c>
      <c r="K493" s="2" t="s">
        <v>12</v>
      </c>
      <c r="L493" s="2" t="s">
        <v>18107</v>
      </c>
      <c r="M493" s="2" t="s">
        <v>13</v>
      </c>
      <c r="N493" s="2" t="s">
        <v>18504</v>
      </c>
      <c r="O493" s="27" t="s">
        <v>11907</v>
      </c>
      <c r="P493" s="27">
        <v>777</v>
      </c>
      <c r="Q493" s="27" t="s">
        <v>336</v>
      </c>
      <c r="R493" s="27" t="s">
        <v>7151</v>
      </c>
      <c r="S493" s="27" t="s">
        <v>359</v>
      </c>
      <c r="T493" s="27" t="s">
        <v>348</v>
      </c>
      <c r="U493" s="27" t="s">
        <v>4996</v>
      </c>
      <c r="V493" s="27" t="s">
        <v>18092</v>
      </c>
      <c r="W493" s="27" t="s">
        <v>18066</v>
      </c>
      <c r="X493" s="27" t="s">
        <v>19522</v>
      </c>
      <c r="Y493" s="28" t="s">
        <v>18154</v>
      </c>
      <c r="Z493" s="28" t="s">
        <v>18154</v>
      </c>
      <c r="AA493" s="28">
        <v>1</v>
      </c>
      <c r="AB493" s="28" t="s">
        <v>18154</v>
      </c>
      <c r="AC493" s="28" t="s">
        <v>18154</v>
      </c>
      <c r="AD493" s="28" t="s">
        <v>18154</v>
      </c>
      <c r="AE493" s="28" t="s">
        <v>18154</v>
      </c>
      <c r="AF493" s="28" t="s">
        <v>18154</v>
      </c>
      <c r="AG493" s="28" t="s">
        <v>18154</v>
      </c>
      <c r="AH493" s="28">
        <v>1</v>
      </c>
      <c r="AI493" s="28" t="s">
        <v>18154</v>
      </c>
      <c r="AJ493" s="28" t="s">
        <v>18154</v>
      </c>
      <c r="AK493" s="28" t="s">
        <v>18154</v>
      </c>
      <c r="AL493" s="28" t="s">
        <v>18154</v>
      </c>
      <c r="AM493" s="28" t="s">
        <v>21105</v>
      </c>
      <c r="AN493" s="50" t="s">
        <v>21106</v>
      </c>
      <c r="AO493" s="28" t="s">
        <v>18159</v>
      </c>
      <c r="AP493" s="28" t="s">
        <v>21107</v>
      </c>
      <c r="AQ493" s="28">
        <v>1193</v>
      </c>
      <c r="AR493" s="28" t="s">
        <v>11</v>
      </c>
      <c r="AS493" s="50">
        <v>43992</v>
      </c>
      <c r="AT493" s="8">
        <v>2</v>
      </c>
      <c r="AU493" s="8">
        <v>1</v>
      </c>
      <c r="AV493" s="8" t="s">
        <v>20215</v>
      </c>
      <c r="AW493" s="8" t="s">
        <v>18154</v>
      </c>
      <c r="AX493" s="8" t="s">
        <v>18154</v>
      </c>
    </row>
    <row r="494" spans="1:50" x14ac:dyDescent="0.25">
      <c r="A494" s="4">
        <v>43992</v>
      </c>
      <c r="B494" s="2" t="s">
        <v>6</v>
      </c>
      <c r="C494" s="2" t="s">
        <v>18107</v>
      </c>
      <c r="D494" s="25">
        <v>1980</v>
      </c>
      <c r="E494" s="2"/>
      <c r="F494" s="2" t="s">
        <v>16353</v>
      </c>
      <c r="G494" s="2" t="s">
        <v>258</v>
      </c>
      <c r="H494" s="5">
        <v>0.4375</v>
      </c>
      <c r="I494" s="6">
        <v>0.59722222222222199</v>
      </c>
      <c r="J494" s="7" t="s">
        <v>18108</v>
      </c>
      <c r="K494" s="2" t="s">
        <v>11</v>
      </c>
      <c r="L494" s="2" t="s">
        <v>18107</v>
      </c>
      <c r="M494" s="2" t="s">
        <v>154</v>
      </c>
      <c r="N494" s="2" t="s">
        <v>18504</v>
      </c>
      <c r="O494" s="27" t="s">
        <v>11907</v>
      </c>
      <c r="P494" s="27">
        <v>777</v>
      </c>
      <c r="Q494" s="27" t="s">
        <v>336</v>
      </c>
      <c r="R494" s="27" t="s">
        <v>2433</v>
      </c>
      <c r="S494" s="27" t="s">
        <v>18095</v>
      </c>
      <c r="T494" s="27" t="s">
        <v>18067</v>
      </c>
      <c r="U494" s="27" t="s">
        <v>7151</v>
      </c>
      <c r="V494" s="27" t="s">
        <v>359</v>
      </c>
      <c r="W494" s="27" t="s">
        <v>348</v>
      </c>
      <c r="X494" s="27" t="s">
        <v>19627</v>
      </c>
      <c r="Y494" s="28" t="s">
        <v>18154</v>
      </c>
      <c r="Z494" s="28" t="s">
        <v>18154</v>
      </c>
      <c r="AA494" s="28">
        <v>1</v>
      </c>
      <c r="AB494" s="28" t="s">
        <v>18154</v>
      </c>
      <c r="AC494" s="28" t="s">
        <v>18154</v>
      </c>
      <c r="AD494" s="28" t="s">
        <v>18154</v>
      </c>
      <c r="AE494" s="28" t="s">
        <v>18154</v>
      </c>
      <c r="AF494" s="28" t="s">
        <v>18154</v>
      </c>
      <c r="AG494" s="28" t="s">
        <v>18154</v>
      </c>
      <c r="AH494" s="28" t="s">
        <v>18154</v>
      </c>
      <c r="AI494" s="28" t="s">
        <v>18154</v>
      </c>
      <c r="AJ494" s="28" t="s">
        <v>18154</v>
      </c>
      <c r="AK494" s="28" t="s">
        <v>18154</v>
      </c>
      <c r="AL494" s="28" t="s">
        <v>18154</v>
      </c>
      <c r="AM494" s="28" t="s">
        <v>21124</v>
      </c>
      <c r="AN494" s="50" t="s">
        <v>21125</v>
      </c>
      <c r="AO494" s="28" t="s">
        <v>18154</v>
      </c>
      <c r="AP494" s="28" t="s">
        <v>21126</v>
      </c>
      <c r="AQ494" s="28">
        <v>993</v>
      </c>
      <c r="AR494" s="28" t="s">
        <v>11</v>
      </c>
      <c r="AS494" s="50">
        <v>43992</v>
      </c>
      <c r="AT494" s="8">
        <v>2</v>
      </c>
      <c r="AU494" s="8">
        <v>2</v>
      </c>
      <c r="AV494" s="8" t="s">
        <v>20885</v>
      </c>
      <c r="AW494" s="8" t="s">
        <v>20886</v>
      </c>
      <c r="AX494" s="8" t="s">
        <v>19627</v>
      </c>
    </row>
    <row r="495" spans="1:50" x14ac:dyDescent="0.25">
      <c r="A495" s="4">
        <v>43992</v>
      </c>
      <c r="B495" s="2" t="s">
        <v>6</v>
      </c>
      <c r="C495" s="2" t="s">
        <v>18107</v>
      </c>
      <c r="D495" s="25">
        <v>6140</v>
      </c>
      <c r="E495" s="2"/>
      <c r="F495" s="2" t="s">
        <v>16353</v>
      </c>
      <c r="G495" s="2" t="s">
        <v>258</v>
      </c>
      <c r="H495" s="5">
        <v>0.4375</v>
      </c>
      <c r="I495" s="6">
        <v>0.59722222222222199</v>
      </c>
      <c r="J495" s="7" t="s">
        <v>18108</v>
      </c>
      <c r="K495" s="2" t="s">
        <v>11</v>
      </c>
      <c r="L495" s="2" t="s">
        <v>18107</v>
      </c>
      <c r="M495" s="2" t="s">
        <v>18505</v>
      </c>
      <c r="N495" s="2" t="s">
        <v>18114</v>
      </c>
      <c r="O495" s="27" t="e">
        <v>#N/A</v>
      </c>
      <c r="P495" s="27" t="s">
        <v>18154</v>
      </c>
      <c r="Q495" s="27" t="e">
        <v>#N/A</v>
      </c>
      <c r="R495" s="27" t="s">
        <v>2433</v>
      </c>
      <c r="S495" s="27" t="s">
        <v>18095</v>
      </c>
      <c r="T495" s="27" t="s">
        <v>18067</v>
      </c>
      <c r="U495" s="27" t="s">
        <v>7151</v>
      </c>
      <c r="V495" s="27" t="s">
        <v>359</v>
      </c>
      <c r="W495" s="27" t="s">
        <v>348</v>
      </c>
      <c r="X495" s="27" t="s">
        <v>19627</v>
      </c>
      <c r="Y495" s="28" t="s">
        <v>18154</v>
      </c>
      <c r="Z495" s="28" t="s">
        <v>18154</v>
      </c>
      <c r="AA495" s="28">
        <v>1</v>
      </c>
      <c r="AB495" s="28" t="s">
        <v>18154</v>
      </c>
      <c r="AC495" s="28" t="s">
        <v>18154</v>
      </c>
      <c r="AD495" s="28" t="s">
        <v>18154</v>
      </c>
      <c r="AE495" s="28" t="s">
        <v>18154</v>
      </c>
      <c r="AF495" s="28" t="s">
        <v>18154</v>
      </c>
      <c r="AG495" s="28" t="s">
        <v>18154</v>
      </c>
      <c r="AH495" s="28" t="s">
        <v>18154</v>
      </c>
      <c r="AI495" s="28" t="s">
        <v>18154</v>
      </c>
      <c r="AJ495" s="28" t="s">
        <v>18154</v>
      </c>
      <c r="AK495" s="28" t="s">
        <v>18154</v>
      </c>
      <c r="AL495" s="28" t="s">
        <v>18154</v>
      </c>
      <c r="AM495" s="28" t="s">
        <v>21160</v>
      </c>
      <c r="AN495" s="50" t="s">
        <v>21161</v>
      </c>
      <c r="AO495" s="28" t="s">
        <v>18154</v>
      </c>
      <c r="AP495" s="28" t="s">
        <v>21162</v>
      </c>
      <c r="AQ495" s="28">
        <v>994</v>
      </c>
      <c r="AR495" s="28" t="s">
        <v>11</v>
      </c>
      <c r="AS495" s="50">
        <v>43992</v>
      </c>
      <c r="AT495" s="8">
        <v>2</v>
      </c>
      <c r="AU495" s="8">
        <v>2</v>
      </c>
      <c r="AV495" s="8" t="s">
        <v>18497</v>
      </c>
      <c r="AW495" s="8" t="s">
        <v>18501</v>
      </c>
      <c r="AX495" s="8" t="s">
        <v>19627</v>
      </c>
    </row>
    <row r="496" spans="1:50" x14ac:dyDescent="0.25">
      <c r="A496" s="4">
        <v>43992</v>
      </c>
      <c r="B496" s="2" t="s">
        <v>6</v>
      </c>
      <c r="C496" s="2" t="s">
        <v>18107</v>
      </c>
      <c r="D496" s="25">
        <v>6635</v>
      </c>
      <c r="E496" s="2"/>
      <c r="F496" s="2" t="s">
        <v>16353</v>
      </c>
      <c r="G496" s="2" t="s">
        <v>163</v>
      </c>
      <c r="H496" s="5">
        <v>0.4375</v>
      </c>
      <c r="I496" s="6">
        <v>0.56944444444444398</v>
      </c>
      <c r="J496" s="7" t="s">
        <v>18108</v>
      </c>
      <c r="K496" s="2" t="s">
        <v>199</v>
      </c>
      <c r="L496" s="2" t="s">
        <v>18106</v>
      </c>
      <c r="M496" s="2" t="s">
        <v>307</v>
      </c>
      <c r="N496" s="2" t="s">
        <v>18114</v>
      </c>
      <c r="O496" s="27" t="s">
        <v>335</v>
      </c>
      <c r="P496" s="27">
        <v>310</v>
      </c>
      <c r="Q496" s="27" t="s">
        <v>336</v>
      </c>
      <c r="R496" s="27" t="s">
        <v>7151</v>
      </c>
      <c r="S496" s="27" t="s">
        <v>359</v>
      </c>
      <c r="T496" s="27" t="s">
        <v>348</v>
      </c>
      <c r="U496" s="27" t="s">
        <v>5320</v>
      </c>
      <c r="V496" s="27" t="s">
        <v>387</v>
      </c>
      <c r="W496" s="27" t="s">
        <v>18068</v>
      </c>
      <c r="X496" s="27" t="s">
        <v>18230</v>
      </c>
      <c r="Y496" s="28" t="s">
        <v>18154</v>
      </c>
      <c r="Z496" s="28" t="s">
        <v>18154</v>
      </c>
      <c r="AA496" s="28">
        <v>1</v>
      </c>
      <c r="AB496" s="28" t="s">
        <v>18154</v>
      </c>
      <c r="AC496" s="28" t="s">
        <v>18154</v>
      </c>
      <c r="AD496" s="28" t="s">
        <v>18154</v>
      </c>
      <c r="AE496" s="28" t="s">
        <v>18154</v>
      </c>
      <c r="AF496" s="28" t="s">
        <v>18154</v>
      </c>
      <c r="AG496" s="28" t="s">
        <v>18154</v>
      </c>
      <c r="AH496" s="28">
        <v>1</v>
      </c>
      <c r="AI496" s="28" t="s">
        <v>18154</v>
      </c>
      <c r="AJ496" s="28" t="s">
        <v>18154</v>
      </c>
      <c r="AK496" s="28" t="s">
        <v>18154</v>
      </c>
      <c r="AL496" s="28" t="s">
        <v>18154</v>
      </c>
      <c r="AM496" s="28" t="s">
        <v>21169</v>
      </c>
      <c r="AN496" s="50" t="s">
        <v>21170</v>
      </c>
      <c r="AO496" s="28" t="s">
        <v>18159</v>
      </c>
      <c r="AP496" s="28" t="s">
        <v>21171</v>
      </c>
      <c r="AQ496" s="28">
        <v>1198</v>
      </c>
      <c r="AR496" s="28" t="s">
        <v>163</v>
      </c>
      <c r="AS496" s="50">
        <v>43992</v>
      </c>
      <c r="AT496" s="8">
        <v>3</v>
      </c>
      <c r="AU496" s="8">
        <v>1</v>
      </c>
      <c r="AV496" s="8" t="s">
        <v>25135</v>
      </c>
      <c r="AW496" s="8" t="s">
        <v>18154</v>
      </c>
      <c r="AX496" s="8" t="s">
        <v>18154</v>
      </c>
    </row>
    <row r="497" spans="1:50" x14ac:dyDescent="0.25">
      <c r="A497" s="4">
        <v>43992</v>
      </c>
      <c r="B497" s="2" t="s">
        <v>6</v>
      </c>
      <c r="C497" s="2" t="s">
        <v>18107</v>
      </c>
      <c r="D497" s="25">
        <v>77</v>
      </c>
      <c r="E497" s="2"/>
      <c r="F497" s="2" t="s">
        <v>16353</v>
      </c>
      <c r="G497" s="2" t="s">
        <v>11</v>
      </c>
      <c r="H497" s="5">
        <v>0.44444444444444398</v>
      </c>
      <c r="I497" s="6">
        <v>0.95833333333333304</v>
      </c>
      <c r="J497" s="7" t="s">
        <v>18108</v>
      </c>
      <c r="K497" s="2" t="s">
        <v>38</v>
      </c>
      <c r="L497" s="2" t="s">
        <v>18107</v>
      </c>
      <c r="M497" s="2" t="s">
        <v>13</v>
      </c>
      <c r="N497" s="2" t="s">
        <v>18504</v>
      </c>
      <c r="O497" s="27" t="s">
        <v>11907</v>
      </c>
      <c r="P497" s="27">
        <v>777</v>
      </c>
      <c r="Q497" s="27" t="s">
        <v>336</v>
      </c>
      <c r="R497" s="27" t="s">
        <v>7151</v>
      </c>
      <c r="S497" s="27" t="s">
        <v>359</v>
      </c>
      <c r="T497" s="27" t="s">
        <v>348</v>
      </c>
      <c r="U497" s="27" t="s">
        <v>7353</v>
      </c>
      <c r="V497" s="27" t="s">
        <v>18092</v>
      </c>
      <c r="W497" s="27" t="s">
        <v>18066</v>
      </c>
      <c r="X497" s="27" t="s">
        <v>25136</v>
      </c>
      <c r="Y497" s="28" t="s">
        <v>18154</v>
      </c>
      <c r="Z497" s="28" t="s">
        <v>18154</v>
      </c>
      <c r="AA497" s="28">
        <v>1</v>
      </c>
      <c r="AB497" s="28" t="s">
        <v>18154</v>
      </c>
      <c r="AC497" s="28" t="s">
        <v>18154</v>
      </c>
      <c r="AD497" s="28" t="s">
        <v>18154</v>
      </c>
      <c r="AE497" s="28" t="s">
        <v>18154</v>
      </c>
      <c r="AF497" s="28" t="s">
        <v>18154</v>
      </c>
      <c r="AG497" s="28" t="s">
        <v>18154</v>
      </c>
      <c r="AH497" s="28">
        <v>1</v>
      </c>
      <c r="AI497" s="28" t="s">
        <v>18154</v>
      </c>
      <c r="AJ497" s="28" t="s">
        <v>18154</v>
      </c>
      <c r="AK497" s="28" t="s">
        <v>18154</v>
      </c>
      <c r="AL497" s="28" t="s">
        <v>18154</v>
      </c>
      <c r="AM497" s="28" t="s">
        <v>21185</v>
      </c>
      <c r="AN497" s="50" t="s">
        <v>21186</v>
      </c>
      <c r="AO497" s="28" t="s">
        <v>18159</v>
      </c>
      <c r="AP497" s="28" t="s">
        <v>21187</v>
      </c>
      <c r="AQ497" s="28">
        <v>1203</v>
      </c>
      <c r="AR497" s="28" t="s">
        <v>11</v>
      </c>
      <c r="AS497" s="50">
        <v>43992</v>
      </c>
      <c r="AT497" s="8">
        <v>2</v>
      </c>
      <c r="AU497" s="8">
        <v>1</v>
      </c>
      <c r="AV497" s="8" t="s">
        <v>25137</v>
      </c>
      <c r="AW497" s="8" t="s">
        <v>18154</v>
      </c>
      <c r="AX497" s="8" t="s">
        <v>18154</v>
      </c>
    </row>
    <row r="498" spans="1:50" x14ac:dyDescent="0.25">
      <c r="A498" s="4">
        <v>43992</v>
      </c>
      <c r="B498" s="2" t="s">
        <v>6</v>
      </c>
      <c r="C498" s="2" t="s">
        <v>18107</v>
      </c>
      <c r="D498" s="25">
        <v>193</v>
      </c>
      <c r="E498" s="2"/>
      <c r="F498" s="2" t="s">
        <v>16353</v>
      </c>
      <c r="G498" s="2" t="s">
        <v>11</v>
      </c>
      <c r="H498" s="5">
        <v>0.44444444444444398</v>
      </c>
      <c r="I498" s="6">
        <v>0.99652777777777801</v>
      </c>
      <c r="J498" s="7" t="s">
        <v>18108</v>
      </c>
      <c r="K498" s="2" t="s">
        <v>18</v>
      </c>
      <c r="L498" s="2" t="s">
        <v>18107</v>
      </c>
      <c r="M498" s="2" t="s">
        <v>13</v>
      </c>
      <c r="N498" s="2" t="s">
        <v>18504</v>
      </c>
      <c r="O498" s="27" t="s">
        <v>11907</v>
      </c>
      <c r="P498" s="27">
        <v>777</v>
      </c>
      <c r="Q498" s="27" t="s">
        <v>336</v>
      </c>
      <c r="R498" s="27" t="s">
        <v>7151</v>
      </c>
      <c r="S498" s="27" t="s">
        <v>359</v>
      </c>
      <c r="T498" s="27" t="s">
        <v>348</v>
      </c>
      <c r="U498" s="27" t="s">
        <v>3184</v>
      </c>
      <c r="V498" s="27" t="s">
        <v>383</v>
      </c>
      <c r="W498" s="27" t="s">
        <v>18066</v>
      </c>
      <c r="X498" s="27" t="s">
        <v>25138</v>
      </c>
      <c r="Y498" s="28" t="s">
        <v>18154</v>
      </c>
      <c r="Z498" s="28" t="s">
        <v>18154</v>
      </c>
      <c r="AA498" s="28">
        <v>1</v>
      </c>
      <c r="AB498" s="28" t="s">
        <v>18154</v>
      </c>
      <c r="AC498" s="28" t="s">
        <v>18154</v>
      </c>
      <c r="AD498" s="28" t="s">
        <v>18154</v>
      </c>
      <c r="AE498" s="28" t="s">
        <v>18154</v>
      </c>
      <c r="AF498" s="28" t="s">
        <v>18154</v>
      </c>
      <c r="AG498" s="28" t="s">
        <v>18154</v>
      </c>
      <c r="AH498" s="28">
        <v>1</v>
      </c>
      <c r="AI498" s="28" t="s">
        <v>18154</v>
      </c>
      <c r="AJ498" s="28" t="s">
        <v>18154</v>
      </c>
      <c r="AK498" s="28" t="s">
        <v>18154</v>
      </c>
      <c r="AL498" s="28" t="s">
        <v>18154</v>
      </c>
      <c r="AM498" s="28" t="s">
        <v>21204</v>
      </c>
      <c r="AN498" s="50" t="s">
        <v>21205</v>
      </c>
      <c r="AO498" s="28" t="s">
        <v>18159</v>
      </c>
      <c r="AP498" s="28" t="s">
        <v>21206</v>
      </c>
      <c r="AQ498" s="28">
        <v>1204</v>
      </c>
      <c r="AR498" s="28" t="s">
        <v>11</v>
      </c>
      <c r="AS498" s="50">
        <v>43992</v>
      </c>
      <c r="AT498" s="8">
        <v>2</v>
      </c>
      <c r="AU498" s="8">
        <v>1</v>
      </c>
      <c r="AV498" s="8" t="s">
        <v>25139</v>
      </c>
      <c r="AW498" s="8" t="s">
        <v>18154</v>
      </c>
      <c r="AX498" s="8" t="s">
        <v>18154</v>
      </c>
    </row>
    <row r="499" spans="1:50" x14ac:dyDescent="0.25">
      <c r="A499" s="4">
        <v>43992</v>
      </c>
      <c r="B499" s="2" t="s">
        <v>6</v>
      </c>
      <c r="C499" s="2" t="s">
        <v>18107</v>
      </c>
      <c r="D499" s="25">
        <v>1160</v>
      </c>
      <c r="E499" s="2"/>
      <c r="F499" s="2" t="s">
        <v>16353</v>
      </c>
      <c r="G499" s="2" t="s">
        <v>201</v>
      </c>
      <c r="H499" s="5">
        <v>0.45138888888888901</v>
      </c>
      <c r="I499" s="6">
        <v>0.63541666666666696</v>
      </c>
      <c r="J499" s="7" t="s">
        <v>18108</v>
      </c>
      <c r="K499" s="2" t="s">
        <v>67</v>
      </c>
      <c r="L499" s="2" t="s">
        <v>18107</v>
      </c>
      <c r="M499" s="2" t="s">
        <v>18506</v>
      </c>
      <c r="N499" s="2" t="s">
        <v>18504</v>
      </c>
      <c r="O499" s="27" t="e">
        <v>#N/A</v>
      </c>
      <c r="P499" s="27" t="s">
        <v>18154</v>
      </c>
      <c r="Q499" s="27" t="e">
        <v>#N/A</v>
      </c>
      <c r="R499" s="27" t="s">
        <v>2433</v>
      </c>
      <c r="S499" s="27" t="s">
        <v>18095</v>
      </c>
      <c r="T499" s="27" t="s">
        <v>18067</v>
      </c>
      <c r="U499" s="27" t="s">
        <v>1555</v>
      </c>
      <c r="V499" s="27" t="s">
        <v>359</v>
      </c>
      <c r="W499" s="27" t="s">
        <v>348</v>
      </c>
      <c r="X499" s="27" t="s">
        <v>18153</v>
      </c>
      <c r="Y499" s="28" t="s">
        <v>18154</v>
      </c>
      <c r="Z499" s="28" t="s">
        <v>18154</v>
      </c>
      <c r="AA499" s="28" t="s">
        <v>18154</v>
      </c>
      <c r="AB499" s="28" t="s">
        <v>18154</v>
      </c>
      <c r="AC499" s="28" t="s">
        <v>18154</v>
      </c>
      <c r="AD499" s="28" t="s">
        <v>18154</v>
      </c>
      <c r="AE499" s="28" t="s">
        <v>18154</v>
      </c>
      <c r="AF499" s="28" t="s">
        <v>18154</v>
      </c>
      <c r="AG499" s="28" t="s">
        <v>18154</v>
      </c>
      <c r="AH499" s="28" t="s">
        <v>18154</v>
      </c>
      <c r="AI499" s="28" t="s">
        <v>18154</v>
      </c>
      <c r="AJ499" s="28" t="s">
        <v>18154</v>
      </c>
      <c r="AK499" s="28" t="s">
        <v>18154</v>
      </c>
      <c r="AL499" s="28" t="s">
        <v>18154</v>
      </c>
      <c r="AM499" s="28" t="s">
        <v>21238</v>
      </c>
      <c r="AN499" s="50" t="s">
        <v>21239</v>
      </c>
      <c r="AO499" s="28" t="s">
        <v>18154</v>
      </c>
      <c r="AP499" s="28" t="s">
        <v>21240</v>
      </c>
      <c r="AQ499" s="28" t="s">
        <v>18155</v>
      </c>
      <c r="AR499" s="28" t="s">
        <v>18155</v>
      </c>
      <c r="AS499" s="50" t="s">
        <v>18155</v>
      </c>
      <c r="AT499" s="8" t="s">
        <v>18154</v>
      </c>
      <c r="AU499" s="8">
        <v>324</v>
      </c>
      <c r="AV499" s="8" t="s">
        <v>20485</v>
      </c>
      <c r="AW499" s="8" t="s">
        <v>18154</v>
      </c>
      <c r="AX499" s="8" t="s">
        <v>18154</v>
      </c>
    </row>
    <row r="500" spans="1:50" x14ac:dyDescent="0.25">
      <c r="A500" s="4">
        <v>43992</v>
      </c>
      <c r="B500" s="2" t="s">
        <v>6</v>
      </c>
      <c r="C500" s="2" t="s">
        <v>18107</v>
      </c>
      <c r="D500" s="25">
        <v>6433</v>
      </c>
      <c r="E500" s="2"/>
      <c r="F500" s="2" t="s">
        <v>16353</v>
      </c>
      <c r="G500" s="2" t="s">
        <v>316</v>
      </c>
      <c r="H500" s="5">
        <v>0.45138888888888901</v>
      </c>
      <c r="I500" s="6">
        <v>0.63541666666666696</v>
      </c>
      <c r="J500" s="7" t="s">
        <v>18108</v>
      </c>
      <c r="K500" s="2" t="s">
        <v>170</v>
      </c>
      <c r="L500" s="2" t="s">
        <v>18107</v>
      </c>
      <c r="M500" s="2" t="s">
        <v>308</v>
      </c>
      <c r="N500" s="2" t="s">
        <v>18111</v>
      </c>
      <c r="O500" s="27" t="s">
        <v>335</v>
      </c>
      <c r="P500" s="27">
        <v>777</v>
      </c>
      <c r="Q500" s="27" t="s">
        <v>336</v>
      </c>
      <c r="R500" s="27" t="s">
        <v>1576</v>
      </c>
      <c r="S500" s="27" t="s">
        <v>516</v>
      </c>
      <c r="T500" s="27" t="s">
        <v>18066</v>
      </c>
      <c r="U500" s="27" t="s">
        <v>2352</v>
      </c>
      <c r="V500" s="27" t="s">
        <v>525</v>
      </c>
      <c r="W500" s="27" t="s">
        <v>18066</v>
      </c>
      <c r="X500" s="27" t="s">
        <v>18218</v>
      </c>
      <c r="Y500" s="28" t="s">
        <v>18154</v>
      </c>
      <c r="Z500" s="28" t="s">
        <v>18154</v>
      </c>
      <c r="AA500" s="28">
        <v>1</v>
      </c>
      <c r="AB500" s="28" t="s">
        <v>18154</v>
      </c>
      <c r="AC500" s="28" t="s">
        <v>18154</v>
      </c>
      <c r="AD500" s="28" t="s">
        <v>18154</v>
      </c>
      <c r="AE500" s="28" t="s">
        <v>18154</v>
      </c>
      <c r="AF500" s="28" t="s">
        <v>18154</v>
      </c>
      <c r="AG500" s="28">
        <v>1</v>
      </c>
      <c r="AH500" s="28" t="s">
        <v>18154</v>
      </c>
      <c r="AI500" s="28" t="s">
        <v>18154</v>
      </c>
      <c r="AJ500" s="28" t="s">
        <v>18154</v>
      </c>
      <c r="AK500" s="28" t="s">
        <v>18154</v>
      </c>
      <c r="AL500" s="28" t="s">
        <v>18154</v>
      </c>
      <c r="AM500" s="28" t="s">
        <v>21252</v>
      </c>
      <c r="AN500" s="50" t="s">
        <v>21253</v>
      </c>
      <c r="AO500" s="28" t="s">
        <v>18154</v>
      </c>
      <c r="AP500" s="28" t="s">
        <v>19416</v>
      </c>
      <c r="AQ500" s="28">
        <v>811</v>
      </c>
      <c r="AR500" s="28" t="s">
        <v>163</v>
      </c>
      <c r="AS500" s="50">
        <v>43991</v>
      </c>
      <c r="AT500" s="8">
        <v>6</v>
      </c>
      <c r="AU500" s="8">
        <v>3</v>
      </c>
      <c r="AV500" s="8" t="s">
        <v>25140</v>
      </c>
      <c r="AW500" s="8" t="s">
        <v>18154</v>
      </c>
      <c r="AX500" s="8" t="s">
        <v>18154</v>
      </c>
    </row>
    <row r="501" spans="1:50" x14ac:dyDescent="0.25">
      <c r="A501" s="4">
        <v>43992</v>
      </c>
      <c r="B501" s="2" t="s">
        <v>6</v>
      </c>
      <c r="C501" s="2" t="s">
        <v>18107</v>
      </c>
      <c r="D501" s="25">
        <v>1177</v>
      </c>
      <c r="E501" s="2"/>
      <c r="F501" s="2" t="s">
        <v>16353</v>
      </c>
      <c r="G501" s="2" t="s">
        <v>67</v>
      </c>
      <c r="H501" s="5">
        <v>0.45486111111111099</v>
      </c>
      <c r="I501" s="6">
        <v>0.64930555555555602</v>
      </c>
      <c r="J501" s="7" t="s">
        <v>18108</v>
      </c>
      <c r="K501" s="2" t="s">
        <v>257</v>
      </c>
      <c r="L501" s="2" t="s">
        <v>18107</v>
      </c>
      <c r="M501" s="2" t="s">
        <v>18506</v>
      </c>
      <c r="N501" s="2" t="s">
        <v>18504</v>
      </c>
      <c r="O501" s="27" t="e">
        <v>#N/A</v>
      </c>
      <c r="P501" s="27" t="s">
        <v>18154</v>
      </c>
      <c r="Q501" s="27" t="e">
        <v>#N/A</v>
      </c>
      <c r="R501" s="27" t="s">
        <v>1555</v>
      </c>
      <c r="S501" s="27" t="s">
        <v>359</v>
      </c>
      <c r="T501" s="27" t="s">
        <v>348</v>
      </c>
      <c r="U501" s="27" t="s">
        <v>2010</v>
      </c>
      <c r="V501" s="27" t="s">
        <v>18095</v>
      </c>
      <c r="W501" s="27" t="s">
        <v>18067</v>
      </c>
      <c r="X501" s="27" t="s">
        <v>18153</v>
      </c>
      <c r="Y501" s="28" t="s">
        <v>18154</v>
      </c>
      <c r="Z501" s="28" t="s">
        <v>18154</v>
      </c>
      <c r="AA501" s="28" t="s">
        <v>18154</v>
      </c>
      <c r="AB501" s="28" t="s">
        <v>18154</v>
      </c>
      <c r="AC501" s="28" t="s">
        <v>18154</v>
      </c>
      <c r="AD501" s="28" t="s">
        <v>18154</v>
      </c>
      <c r="AE501" s="28" t="s">
        <v>18154</v>
      </c>
      <c r="AF501" s="28" t="s">
        <v>18154</v>
      </c>
      <c r="AG501" s="28" t="s">
        <v>18154</v>
      </c>
      <c r="AH501" s="28" t="s">
        <v>18154</v>
      </c>
      <c r="AI501" s="28" t="s">
        <v>18154</v>
      </c>
      <c r="AJ501" s="28" t="s">
        <v>18154</v>
      </c>
      <c r="AK501" s="28" t="s">
        <v>18154</v>
      </c>
      <c r="AL501" s="28" t="s">
        <v>18154</v>
      </c>
      <c r="AM501" s="28" t="s">
        <v>18991</v>
      </c>
      <c r="AN501" s="50" t="s">
        <v>18992</v>
      </c>
      <c r="AO501" s="28" t="s">
        <v>18154</v>
      </c>
      <c r="AP501" s="28" t="s">
        <v>21259</v>
      </c>
      <c r="AQ501" s="28" t="s">
        <v>18155</v>
      </c>
      <c r="AR501" s="28" t="s">
        <v>18155</v>
      </c>
      <c r="AS501" s="50" t="s">
        <v>18155</v>
      </c>
      <c r="AT501" s="8" t="s">
        <v>18154</v>
      </c>
      <c r="AU501" s="8">
        <v>330</v>
      </c>
      <c r="AV501" s="8" t="s">
        <v>20486</v>
      </c>
      <c r="AW501" s="8" t="s">
        <v>18154</v>
      </c>
      <c r="AX501" s="8" t="s">
        <v>18154</v>
      </c>
    </row>
    <row r="502" spans="1:50" x14ac:dyDescent="0.25">
      <c r="A502" s="4">
        <v>43992</v>
      </c>
      <c r="B502" s="2" t="s">
        <v>6</v>
      </c>
      <c r="C502" s="2" t="s">
        <v>18107</v>
      </c>
      <c r="D502" s="25">
        <v>6696</v>
      </c>
      <c r="E502" s="2"/>
      <c r="F502" s="2" t="s">
        <v>16353</v>
      </c>
      <c r="G502" s="2" t="s">
        <v>32</v>
      </c>
      <c r="H502" s="5">
        <v>0.45833333333333298</v>
      </c>
      <c r="I502" s="6">
        <v>0.60069444444444398</v>
      </c>
      <c r="J502" s="7" t="s">
        <v>18108</v>
      </c>
      <c r="K502" s="2" t="s">
        <v>62</v>
      </c>
      <c r="L502" s="2" t="s">
        <v>18109</v>
      </c>
      <c r="M502" s="2" t="s">
        <v>314</v>
      </c>
      <c r="N502" s="2" t="s">
        <v>18114</v>
      </c>
      <c r="O502" s="27" t="s">
        <v>335</v>
      </c>
      <c r="P502" s="27">
        <v>747</v>
      </c>
      <c r="Q502" s="27" t="s">
        <v>336</v>
      </c>
      <c r="R502" s="27" t="s">
        <v>12865</v>
      </c>
      <c r="S502" s="27" t="s">
        <v>12865</v>
      </c>
      <c r="T502" s="27" t="s">
        <v>349</v>
      </c>
      <c r="U502" s="27" t="s">
        <v>6208</v>
      </c>
      <c r="V502" s="27" t="s">
        <v>2279</v>
      </c>
      <c r="W502" s="27" t="s">
        <v>349</v>
      </c>
      <c r="X502" s="27" t="s">
        <v>18224</v>
      </c>
      <c r="Y502" s="28" t="s">
        <v>18154</v>
      </c>
      <c r="Z502" s="28" t="s">
        <v>18154</v>
      </c>
      <c r="AA502" s="28">
        <v>1</v>
      </c>
      <c r="AB502" s="28" t="s">
        <v>18154</v>
      </c>
      <c r="AC502" s="28" t="s">
        <v>18154</v>
      </c>
      <c r="AD502" s="28" t="s">
        <v>18154</v>
      </c>
      <c r="AE502" s="28" t="s">
        <v>18154</v>
      </c>
      <c r="AF502" s="28" t="s">
        <v>18154</v>
      </c>
      <c r="AG502" s="28">
        <v>1</v>
      </c>
      <c r="AH502" s="28" t="s">
        <v>18154</v>
      </c>
      <c r="AI502" s="28" t="s">
        <v>18154</v>
      </c>
      <c r="AJ502" s="28" t="s">
        <v>18154</v>
      </c>
      <c r="AK502" s="28" t="s">
        <v>18154</v>
      </c>
      <c r="AL502" s="28" t="s">
        <v>18154</v>
      </c>
      <c r="AM502" s="28" t="s">
        <v>21287</v>
      </c>
      <c r="AN502" s="50" t="s">
        <v>21288</v>
      </c>
      <c r="AO502" s="28" t="s">
        <v>18154</v>
      </c>
      <c r="AP502" s="28" t="s">
        <v>21289</v>
      </c>
      <c r="AQ502" s="28">
        <v>906</v>
      </c>
      <c r="AR502" s="28" t="s">
        <v>163</v>
      </c>
      <c r="AS502" s="50">
        <v>43991</v>
      </c>
      <c r="AT502" s="8">
        <v>3</v>
      </c>
      <c r="AU502" s="8">
        <v>2</v>
      </c>
      <c r="AV502" s="8" t="s">
        <v>25141</v>
      </c>
      <c r="AW502" s="8" t="s">
        <v>18154</v>
      </c>
      <c r="AX502" s="8" t="s">
        <v>18154</v>
      </c>
    </row>
    <row r="503" spans="1:50" x14ac:dyDescent="0.25">
      <c r="A503" s="4">
        <v>43992</v>
      </c>
      <c r="B503" s="2" t="s">
        <v>6</v>
      </c>
      <c r="C503" s="2" t="s">
        <v>18107</v>
      </c>
      <c r="D503" s="25">
        <v>33</v>
      </c>
      <c r="E503" s="2"/>
      <c r="F503" s="2" t="s">
        <v>16353</v>
      </c>
      <c r="G503" s="2" t="s">
        <v>11</v>
      </c>
      <c r="H503" s="5">
        <v>0.46180555555555602</v>
      </c>
      <c r="I503" s="6">
        <v>6.9444444444444397E-3</v>
      </c>
      <c r="J503" s="7">
        <v>1</v>
      </c>
      <c r="K503" s="2" t="s">
        <v>25</v>
      </c>
      <c r="L503" s="2" t="s">
        <v>18107</v>
      </c>
      <c r="M503" s="2" t="s">
        <v>13</v>
      </c>
      <c r="N503" s="2" t="s">
        <v>18504</v>
      </c>
      <c r="O503" s="27" t="s">
        <v>11907</v>
      </c>
      <c r="P503" s="27">
        <v>777</v>
      </c>
      <c r="Q503" s="27" t="s">
        <v>336</v>
      </c>
      <c r="R503" s="27" t="s">
        <v>7151</v>
      </c>
      <c r="S503" s="27" t="s">
        <v>359</v>
      </c>
      <c r="T503" s="27" t="s">
        <v>348</v>
      </c>
      <c r="U503" s="27" t="s">
        <v>415</v>
      </c>
      <c r="V503" s="27" t="s">
        <v>18092</v>
      </c>
      <c r="W503" s="27" t="s">
        <v>18066</v>
      </c>
      <c r="X503" s="27" t="s">
        <v>25142</v>
      </c>
      <c r="Y503" s="28" t="s">
        <v>18154</v>
      </c>
      <c r="Z503" s="28" t="s">
        <v>18154</v>
      </c>
      <c r="AA503" s="28">
        <v>1</v>
      </c>
      <c r="AB503" s="28" t="s">
        <v>18154</v>
      </c>
      <c r="AC503" s="28" t="s">
        <v>18154</v>
      </c>
      <c r="AD503" s="28" t="s">
        <v>18154</v>
      </c>
      <c r="AE503" s="28" t="s">
        <v>18154</v>
      </c>
      <c r="AF503" s="28" t="s">
        <v>18154</v>
      </c>
      <c r="AG503" s="28" t="s">
        <v>18154</v>
      </c>
      <c r="AH503" s="28">
        <v>1</v>
      </c>
      <c r="AI503" s="28" t="s">
        <v>18154</v>
      </c>
      <c r="AJ503" s="28" t="s">
        <v>18154</v>
      </c>
      <c r="AK503" s="28" t="s">
        <v>18154</v>
      </c>
      <c r="AL503" s="28" t="s">
        <v>18154</v>
      </c>
      <c r="AM503" s="28" t="s">
        <v>21290</v>
      </c>
      <c r="AN503" s="50" t="s">
        <v>21291</v>
      </c>
      <c r="AO503" s="28" t="s">
        <v>18159</v>
      </c>
      <c r="AP503" s="28" t="s">
        <v>21292</v>
      </c>
      <c r="AQ503" s="28">
        <v>1227</v>
      </c>
      <c r="AR503" s="28" t="s">
        <v>11</v>
      </c>
      <c r="AS503" s="50">
        <v>43992</v>
      </c>
      <c r="AT503" s="8">
        <v>2</v>
      </c>
      <c r="AU503" s="8">
        <v>1</v>
      </c>
      <c r="AV503" s="8" t="s">
        <v>20227</v>
      </c>
      <c r="AW503" s="8" t="s">
        <v>18154</v>
      </c>
      <c r="AX503" s="8" t="s">
        <v>18154</v>
      </c>
    </row>
    <row r="504" spans="1:50" x14ac:dyDescent="0.25">
      <c r="A504" s="4">
        <v>43992</v>
      </c>
      <c r="B504" s="2" t="s">
        <v>6</v>
      </c>
      <c r="C504" s="2" t="s">
        <v>18107</v>
      </c>
      <c r="D504" s="25">
        <v>625</v>
      </c>
      <c r="E504" s="2"/>
      <c r="F504" s="2" t="s">
        <v>16353</v>
      </c>
      <c r="G504" s="2" t="s">
        <v>11</v>
      </c>
      <c r="H504" s="5">
        <v>0.46180555555555602</v>
      </c>
      <c r="I504" s="6">
        <v>0.75347222222222199</v>
      </c>
      <c r="J504" s="7" t="s">
        <v>18108</v>
      </c>
      <c r="K504" s="2" t="s">
        <v>133</v>
      </c>
      <c r="L504" s="2" t="s">
        <v>18107</v>
      </c>
      <c r="M504" s="17">
        <v>332</v>
      </c>
      <c r="N504" s="2" t="s">
        <v>18504</v>
      </c>
      <c r="O504" s="27" t="s">
        <v>11907</v>
      </c>
      <c r="P504" s="27">
        <v>330</v>
      </c>
      <c r="Q504" s="27" t="s">
        <v>336</v>
      </c>
      <c r="R504" s="27" t="s">
        <v>7151</v>
      </c>
      <c r="S504" s="27" t="s">
        <v>359</v>
      </c>
      <c r="T504" s="27" t="s">
        <v>348</v>
      </c>
      <c r="U504" s="27" t="s">
        <v>9175</v>
      </c>
      <c r="V504" s="27" t="s">
        <v>507</v>
      </c>
      <c r="W504" s="27" t="s">
        <v>350</v>
      </c>
      <c r="X504" s="27" t="s">
        <v>21315</v>
      </c>
      <c r="Y504" s="28" t="s">
        <v>18154</v>
      </c>
      <c r="Z504" s="28" t="s">
        <v>18154</v>
      </c>
      <c r="AA504" s="28">
        <v>1</v>
      </c>
      <c r="AB504" s="28" t="s">
        <v>18154</v>
      </c>
      <c r="AC504" s="28" t="s">
        <v>18154</v>
      </c>
      <c r="AD504" s="28" t="s">
        <v>18154</v>
      </c>
      <c r="AE504" s="28" t="s">
        <v>18154</v>
      </c>
      <c r="AF504" s="28" t="s">
        <v>18154</v>
      </c>
      <c r="AG504" s="28" t="s">
        <v>18154</v>
      </c>
      <c r="AH504" s="28">
        <v>1</v>
      </c>
      <c r="AI504" s="28" t="s">
        <v>18154</v>
      </c>
      <c r="AJ504" s="28" t="s">
        <v>18154</v>
      </c>
      <c r="AK504" s="28" t="s">
        <v>18154</v>
      </c>
      <c r="AL504" s="28" t="s">
        <v>18154</v>
      </c>
      <c r="AM504" s="28" t="s">
        <v>21316</v>
      </c>
      <c r="AN504" s="50" t="s">
        <v>21317</v>
      </c>
      <c r="AO504" s="28" t="s">
        <v>18159</v>
      </c>
      <c r="AP504" s="28" t="s">
        <v>21318</v>
      </c>
      <c r="AQ504" s="28">
        <v>1228</v>
      </c>
      <c r="AR504" s="28" t="s">
        <v>11</v>
      </c>
      <c r="AS504" s="50">
        <v>43992</v>
      </c>
      <c r="AT504" s="8">
        <v>2</v>
      </c>
      <c r="AU504" s="8">
        <v>1</v>
      </c>
      <c r="AV504" s="8" t="s">
        <v>20228</v>
      </c>
      <c r="AW504" s="8" t="s">
        <v>18154</v>
      </c>
      <c r="AX504" s="8" t="s">
        <v>18154</v>
      </c>
    </row>
    <row r="505" spans="1:50" x14ac:dyDescent="0.25">
      <c r="A505" s="4">
        <v>43992</v>
      </c>
      <c r="B505" s="2" t="s">
        <v>6</v>
      </c>
      <c r="C505" s="2" t="s">
        <v>18107</v>
      </c>
      <c r="D505" s="25">
        <v>4018</v>
      </c>
      <c r="E505" s="2"/>
      <c r="F505" s="2" t="s">
        <v>16353</v>
      </c>
      <c r="G505" s="2" t="s">
        <v>67</v>
      </c>
      <c r="H505" s="5">
        <v>0.46180555555555602</v>
      </c>
      <c r="I505" s="6">
        <v>0.51388888888888895</v>
      </c>
      <c r="J505" s="7" t="s">
        <v>18108</v>
      </c>
      <c r="K505" s="2" t="s">
        <v>175</v>
      </c>
      <c r="L505" s="2" t="s">
        <v>18107</v>
      </c>
      <c r="M505" s="2" t="s">
        <v>18506</v>
      </c>
      <c r="N505" s="2" t="s">
        <v>18504</v>
      </c>
      <c r="O505" s="27" t="e">
        <v>#N/A</v>
      </c>
      <c r="P505" s="27" t="s">
        <v>18154</v>
      </c>
      <c r="Q505" s="27" t="e">
        <v>#N/A</v>
      </c>
      <c r="R505" s="27" t="s">
        <v>1555</v>
      </c>
      <c r="S505" s="27" t="s">
        <v>359</v>
      </c>
      <c r="T505" s="27" t="s">
        <v>348</v>
      </c>
      <c r="U505" s="27" t="s">
        <v>1872</v>
      </c>
      <c r="V505" s="27" t="s">
        <v>1874</v>
      </c>
      <c r="W505" s="27" t="s">
        <v>10370</v>
      </c>
      <c r="X505" s="27" t="s">
        <v>18153</v>
      </c>
      <c r="Y505" s="28" t="s">
        <v>18154</v>
      </c>
      <c r="Z505" s="28" t="s">
        <v>18154</v>
      </c>
      <c r="AA505" s="28" t="s">
        <v>18154</v>
      </c>
      <c r="AB505" s="28" t="s">
        <v>18154</v>
      </c>
      <c r="AC505" s="28" t="s">
        <v>18154</v>
      </c>
      <c r="AD505" s="28" t="s">
        <v>18154</v>
      </c>
      <c r="AE505" s="28" t="s">
        <v>18154</v>
      </c>
      <c r="AF505" s="28" t="s">
        <v>18154</v>
      </c>
      <c r="AG505" s="28" t="s">
        <v>18154</v>
      </c>
      <c r="AH505" s="28" t="s">
        <v>18154</v>
      </c>
      <c r="AI505" s="28" t="s">
        <v>18154</v>
      </c>
      <c r="AJ505" s="28" t="s">
        <v>18154</v>
      </c>
      <c r="AK505" s="28" t="s">
        <v>18154</v>
      </c>
      <c r="AL505" s="28" t="s">
        <v>18154</v>
      </c>
      <c r="AM505" s="28" t="s">
        <v>21336</v>
      </c>
      <c r="AN505" s="50" t="s">
        <v>21337</v>
      </c>
      <c r="AO505" s="28" t="s">
        <v>18154</v>
      </c>
      <c r="AP505" s="28" t="s">
        <v>21338</v>
      </c>
      <c r="AQ505" s="28" t="s">
        <v>18155</v>
      </c>
      <c r="AR505" s="28" t="s">
        <v>18155</v>
      </c>
      <c r="AS505" s="50" t="s">
        <v>18155</v>
      </c>
      <c r="AT505" s="8" t="s">
        <v>18154</v>
      </c>
      <c r="AU505" s="8">
        <v>332</v>
      </c>
      <c r="AV505" s="8" t="s">
        <v>20487</v>
      </c>
      <c r="AW505" s="8" t="s">
        <v>18154</v>
      </c>
      <c r="AX505" s="8" t="s">
        <v>18154</v>
      </c>
    </row>
    <row r="506" spans="1:50" x14ac:dyDescent="0.25">
      <c r="A506" s="4">
        <v>43992</v>
      </c>
      <c r="B506" s="2" t="s">
        <v>6</v>
      </c>
      <c r="C506" s="2" t="s">
        <v>18107</v>
      </c>
      <c r="D506" s="25">
        <v>5</v>
      </c>
      <c r="E506" s="2"/>
      <c r="F506" s="2" t="s">
        <v>16353</v>
      </c>
      <c r="G506" s="2" t="s">
        <v>11</v>
      </c>
      <c r="H506" s="5">
        <v>0.46527777777777801</v>
      </c>
      <c r="I506" s="6">
        <v>0.94097222222222199</v>
      </c>
      <c r="J506" s="7" t="s">
        <v>18108</v>
      </c>
      <c r="K506" s="2" t="s">
        <v>15</v>
      </c>
      <c r="L506" s="2" t="s">
        <v>18107</v>
      </c>
      <c r="M506" s="2" t="s">
        <v>13</v>
      </c>
      <c r="N506" s="2" t="s">
        <v>18504</v>
      </c>
      <c r="O506" s="27" t="s">
        <v>11907</v>
      </c>
      <c r="P506" s="27">
        <v>777</v>
      </c>
      <c r="Q506" s="27" t="s">
        <v>336</v>
      </c>
      <c r="R506" s="27" t="s">
        <v>7151</v>
      </c>
      <c r="S506" s="27" t="s">
        <v>359</v>
      </c>
      <c r="T506" s="27" t="s">
        <v>348</v>
      </c>
      <c r="U506" s="27" t="s">
        <v>3212</v>
      </c>
      <c r="V506" s="27" t="s">
        <v>18092</v>
      </c>
      <c r="W506" s="27" t="s">
        <v>18066</v>
      </c>
      <c r="X506" s="27" t="s">
        <v>24940</v>
      </c>
      <c r="Y506" s="28" t="s">
        <v>18154</v>
      </c>
      <c r="Z506" s="28" t="s">
        <v>18154</v>
      </c>
      <c r="AA506" s="28">
        <v>1</v>
      </c>
      <c r="AB506" s="28" t="s">
        <v>18154</v>
      </c>
      <c r="AC506" s="28" t="s">
        <v>18154</v>
      </c>
      <c r="AD506" s="28" t="s">
        <v>18154</v>
      </c>
      <c r="AE506" s="28" t="s">
        <v>18154</v>
      </c>
      <c r="AF506" s="28" t="s">
        <v>18154</v>
      </c>
      <c r="AG506" s="28" t="s">
        <v>18154</v>
      </c>
      <c r="AH506" s="28">
        <v>1</v>
      </c>
      <c r="AI506" s="28" t="s">
        <v>18154</v>
      </c>
      <c r="AJ506" s="28" t="s">
        <v>18154</v>
      </c>
      <c r="AK506" s="28" t="s">
        <v>18154</v>
      </c>
      <c r="AL506" s="28" t="s">
        <v>18154</v>
      </c>
      <c r="AM506" s="28" t="s">
        <v>21350</v>
      </c>
      <c r="AN506" s="50" t="s">
        <v>21351</v>
      </c>
      <c r="AO506" s="28" t="s">
        <v>18159</v>
      </c>
      <c r="AP506" s="28" t="s">
        <v>21352</v>
      </c>
      <c r="AQ506" s="28">
        <v>1231</v>
      </c>
      <c r="AR506" s="28" t="s">
        <v>11</v>
      </c>
      <c r="AS506" s="50">
        <v>43992</v>
      </c>
      <c r="AT506" s="8">
        <v>2</v>
      </c>
      <c r="AU506" s="8">
        <v>1</v>
      </c>
      <c r="AV506" s="8" t="s">
        <v>20229</v>
      </c>
      <c r="AW506" s="8" t="s">
        <v>18154</v>
      </c>
      <c r="AX506" s="8" t="s">
        <v>18154</v>
      </c>
    </row>
    <row r="507" spans="1:50" x14ac:dyDescent="0.25">
      <c r="A507" s="4">
        <v>43992</v>
      </c>
      <c r="B507" s="2" t="s">
        <v>6</v>
      </c>
      <c r="C507" s="2" t="s">
        <v>18107</v>
      </c>
      <c r="D507" s="25">
        <v>4901</v>
      </c>
      <c r="E507" s="2"/>
      <c r="F507" s="2" t="s">
        <v>16353</v>
      </c>
      <c r="G507" s="2" t="s">
        <v>68</v>
      </c>
      <c r="H507" s="5">
        <v>0.47222222222222199</v>
      </c>
      <c r="I507" s="6">
        <v>0.60069444444444398</v>
      </c>
      <c r="J507" s="7" t="s">
        <v>18108</v>
      </c>
      <c r="K507" s="2" t="s">
        <v>11</v>
      </c>
      <c r="L507" s="2" t="s">
        <v>18107</v>
      </c>
      <c r="M507" s="17">
        <v>333</v>
      </c>
      <c r="N507" s="2" t="s">
        <v>18119</v>
      </c>
      <c r="O507" s="27" t="s">
        <v>11907</v>
      </c>
      <c r="P507" s="27">
        <v>330</v>
      </c>
      <c r="Q507" s="27" t="s">
        <v>336</v>
      </c>
      <c r="R507" s="27" t="s">
        <v>2134</v>
      </c>
      <c r="S507" s="27" t="s">
        <v>419</v>
      </c>
      <c r="T507" s="27" t="s">
        <v>18067</v>
      </c>
      <c r="U507" s="27" t="s">
        <v>7151</v>
      </c>
      <c r="V507" s="27" t="s">
        <v>359</v>
      </c>
      <c r="W507" s="27" t="s">
        <v>348</v>
      </c>
      <c r="X507" s="27" t="s">
        <v>18153</v>
      </c>
      <c r="Y507" s="28" t="s">
        <v>18154</v>
      </c>
      <c r="Z507" s="28" t="s">
        <v>18154</v>
      </c>
      <c r="AA507" s="28">
        <v>1</v>
      </c>
      <c r="AB507" s="28" t="s">
        <v>18154</v>
      </c>
      <c r="AC507" s="28" t="s">
        <v>18154</v>
      </c>
      <c r="AD507" s="28" t="s">
        <v>18154</v>
      </c>
      <c r="AE507" s="28" t="s">
        <v>18154</v>
      </c>
      <c r="AF507" s="28" t="s">
        <v>18154</v>
      </c>
      <c r="AG507" s="28" t="s">
        <v>18154</v>
      </c>
      <c r="AH507" s="28" t="s">
        <v>18154</v>
      </c>
      <c r="AI507" s="28" t="s">
        <v>18154</v>
      </c>
      <c r="AJ507" s="28" t="s">
        <v>18154</v>
      </c>
      <c r="AK507" s="28" t="s">
        <v>18154</v>
      </c>
      <c r="AL507" s="28" t="s">
        <v>18154</v>
      </c>
      <c r="AM507" s="28" t="s">
        <v>21391</v>
      </c>
      <c r="AN507" s="50" t="s">
        <v>21392</v>
      </c>
      <c r="AO507" s="28" t="s">
        <v>18154</v>
      </c>
      <c r="AP507" s="28" t="s">
        <v>21393</v>
      </c>
      <c r="AQ507" s="28" t="s">
        <v>18155</v>
      </c>
      <c r="AR507" s="28" t="s">
        <v>18155</v>
      </c>
      <c r="AS507" s="50" t="s">
        <v>18155</v>
      </c>
      <c r="AT507" s="8" t="s">
        <v>18154</v>
      </c>
      <c r="AU507" s="8">
        <v>338</v>
      </c>
      <c r="AV507" s="8" t="s">
        <v>20525</v>
      </c>
      <c r="AW507" s="8" t="s">
        <v>18157</v>
      </c>
      <c r="AX507" s="8" t="s">
        <v>18155</v>
      </c>
    </row>
    <row r="508" spans="1:50" x14ac:dyDescent="0.25">
      <c r="A508" s="4">
        <v>43992</v>
      </c>
      <c r="B508" s="2" t="s">
        <v>6</v>
      </c>
      <c r="C508" s="2" t="s">
        <v>18107</v>
      </c>
      <c r="D508" s="25">
        <v>6050</v>
      </c>
      <c r="E508" s="2"/>
      <c r="F508" s="2" t="s">
        <v>16353</v>
      </c>
      <c r="G508" s="2" t="s">
        <v>155</v>
      </c>
      <c r="H508" s="5">
        <v>0.47222222222222199</v>
      </c>
      <c r="I508" s="6">
        <v>0.59027777777777801</v>
      </c>
      <c r="J508" s="7" t="s">
        <v>18108</v>
      </c>
      <c r="K508" s="2" t="s">
        <v>151</v>
      </c>
      <c r="L508" s="2" t="s">
        <v>18107</v>
      </c>
      <c r="M508" s="2" t="s">
        <v>18505</v>
      </c>
      <c r="N508" s="2" t="s">
        <v>18114</v>
      </c>
      <c r="O508" s="27" t="e">
        <v>#N/A</v>
      </c>
      <c r="P508" s="27" t="s">
        <v>18154</v>
      </c>
      <c r="Q508" s="27" t="e">
        <v>#N/A</v>
      </c>
      <c r="R508" s="27" t="s">
        <v>2364</v>
      </c>
      <c r="S508" s="27" t="s">
        <v>741</v>
      </c>
      <c r="T508" s="27" t="s">
        <v>10370</v>
      </c>
      <c r="U508" s="27" t="s">
        <v>3980</v>
      </c>
      <c r="V508" s="27" t="s">
        <v>2855</v>
      </c>
      <c r="W508" s="27" t="s">
        <v>10370</v>
      </c>
      <c r="X508" s="27" t="s">
        <v>19078</v>
      </c>
      <c r="Y508" s="28" t="s">
        <v>18154</v>
      </c>
      <c r="Z508" s="28" t="s">
        <v>18154</v>
      </c>
      <c r="AA508" s="28">
        <v>1</v>
      </c>
      <c r="AB508" s="28" t="s">
        <v>18154</v>
      </c>
      <c r="AC508" s="28" t="s">
        <v>18154</v>
      </c>
      <c r="AD508" s="28" t="s">
        <v>18154</v>
      </c>
      <c r="AE508" s="28" t="s">
        <v>18154</v>
      </c>
      <c r="AF508" s="28" t="s">
        <v>18154</v>
      </c>
      <c r="AG508" s="28" t="s">
        <v>18154</v>
      </c>
      <c r="AH508" s="28">
        <v>1</v>
      </c>
      <c r="AI508" s="28" t="s">
        <v>18154</v>
      </c>
      <c r="AJ508" s="28" t="s">
        <v>18154</v>
      </c>
      <c r="AK508" s="28" t="s">
        <v>18154</v>
      </c>
      <c r="AL508" s="28" t="s">
        <v>18154</v>
      </c>
      <c r="AM508" s="28" t="s">
        <v>21397</v>
      </c>
      <c r="AN508" s="50" t="s">
        <v>21398</v>
      </c>
      <c r="AO508" s="28" t="s">
        <v>18154</v>
      </c>
      <c r="AP508" s="28" t="s">
        <v>21399</v>
      </c>
      <c r="AQ508" s="28">
        <v>957</v>
      </c>
      <c r="AR508" s="28" t="s">
        <v>11</v>
      </c>
      <c r="AS508" s="50">
        <v>43992</v>
      </c>
      <c r="AT508" s="8">
        <v>3</v>
      </c>
      <c r="AU508" s="8">
        <v>2</v>
      </c>
      <c r="AV508" s="8" t="s">
        <v>25143</v>
      </c>
      <c r="AW508" s="8" t="s">
        <v>18154</v>
      </c>
      <c r="AX508" s="8" t="s">
        <v>18154</v>
      </c>
    </row>
    <row r="509" spans="1:50" x14ac:dyDescent="0.25">
      <c r="A509" s="4">
        <v>43992</v>
      </c>
      <c r="B509" s="2" t="s">
        <v>6</v>
      </c>
      <c r="C509" s="2" t="s">
        <v>18107</v>
      </c>
      <c r="D509" s="25">
        <v>2459</v>
      </c>
      <c r="E509" s="2"/>
      <c r="F509" s="2" t="s">
        <v>16353</v>
      </c>
      <c r="G509" s="2" t="s">
        <v>266</v>
      </c>
      <c r="H509" s="5">
        <v>0.47569444444444398</v>
      </c>
      <c r="I509" s="6">
        <v>0.54861111111111105</v>
      </c>
      <c r="J509" s="7" t="s">
        <v>18108</v>
      </c>
      <c r="K509" s="2" t="s">
        <v>11</v>
      </c>
      <c r="L509" s="2" t="s">
        <v>18107</v>
      </c>
      <c r="M509" s="17">
        <v>333</v>
      </c>
      <c r="N509" s="2" t="s">
        <v>18504</v>
      </c>
      <c r="O509" s="27" t="s">
        <v>11907</v>
      </c>
      <c r="P509" s="27">
        <v>330</v>
      </c>
      <c r="Q509" s="27" t="s">
        <v>336</v>
      </c>
      <c r="R509" s="27" t="s">
        <v>566</v>
      </c>
      <c r="S509" s="27" t="s">
        <v>359</v>
      </c>
      <c r="T509" s="27" t="s">
        <v>348</v>
      </c>
      <c r="U509" s="27" t="s">
        <v>7151</v>
      </c>
      <c r="V509" s="27" t="s">
        <v>359</v>
      </c>
      <c r="W509" s="27" t="s">
        <v>348</v>
      </c>
      <c r="X509" s="27" t="s">
        <v>20259</v>
      </c>
      <c r="Y509" s="28" t="s">
        <v>18154</v>
      </c>
      <c r="Z509" s="28" t="s">
        <v>18154</v>
      </c>
      <c r="AA509" s="28">
        <v>1</v>
      </c>
      <c r="AB509" s="28" t="s">
        <v>18154</v>
      </c>
      <c r="AC509" s="28" t="s">
        <v>18154</v>
      </c>
      <c r="AD509" s="28" t="s">
        <v>18154</v>
      </c>
      <c r="AE509" s="28" t="s">
        <v>18154</v>
      </c>
      <c r="AF509" s="28" t="s">
        <v>18154</v>
      </c>
      <c r="AG509" s="28" t="s">
        <v>18154</v>
      </c>
      <c r="AH509" s="28" t="s">
        <v>18154</v>
      </c>
      <c r="AI509" s="28" t="s">
        <v>18154</v>
      </c>
      <c r="AJ509" s="28" t="s">
        <v>18154</v>
      </c>
      <c r="AK509" s="28" t="s">
        <v>18154</v>
      </c>
      <c r="AL509" s="28" t="s">
        <v>18154</v>
      </c>
      <c r="AM509" s="28" t="s">
        <v>21417</v>
      </c>
      <c r="AN509" s="50" t="s">
        <v>21418</v>
      </c>
      <c r="AO509" s="28" t="s">
        <v>18154</v>
      </c>
      <c r="AP509" s="28" t="s">
        <v>21419</v>
      </c>
      <c r="AQ509" s="28">
        <v>1075</v>
      </c>
      <c r="AR509" s="28" t="s">
        <v>11</v>
      </c>
      <c r="AS509" s="50">
        <v>43992</v>
      </c>
      <c r="AT509" s="8">
        <v>2</v>
      </c>
      <c r="AU509" s="8">
        <v>2</v>
      </c>
      <c r="AV509" s="8" t="s">
        <v>21175</v>
      </c>
      <c r="AW509" s="8" t="s">
        <v>21176</v>
      </c>
      <c r="AX509" s="8" t="s">
        <v>20259</v>
      </c>
    </row>
    <row r="510" spans="1:50" x14ac:dyDescent="0.25">
      <c r="A510" s="4">
        <v>43992</v>
      </c>
      <c r="B510" s="2" t="s">
        <v>6</v>
      </c>
      <c r="C510" s="2" t="s">
        <v>18107</v>
      </c>
      <c r="D510" s="25">
        <v>17</v>
      </c>
      <c r="E510" s="2"/>
      <c r="F510" s="2" t="s">
        <v>16353</v>
      </c>
      <c r="G510" s="2" t="s">
        <v>11</v>
      </c>
      <c r="H510" s="5">
        <v>0.47916666666666702</v>
      </c>
      <c r="I510" s="6">
        <v>0.92708333333333304</v>
      </c>
      <c r="J510" s="7" t="s">
        <v>18108</v>
      </c>
      <c r="K510" s="2" t="s">
        <v>20</v>
      </c>
      <c r="L510" s="2" t="s">
        <v>18107</v>
      </c>
      <c r="M510" s="2" t="s">
        <v>13</v>
      </c>
      <c r="N510" s="2" t="s">
        <v>18504</v>
      </c>
      <c r="O510" s="27" t="s">
        <v>11907</v>
      </c>
      <c r="P510" s="27">
        <v>777</v>
      </c>
      <c r="Q510" s="27" t="s">
        <v>336</v>
      </c>
      <c r="R510" s="27" t="s">
        <v>7151</v>
      </c>
      <c r="S510" s="27" t="s">
        <v>359</v>
      </c>
      <c r="T510" s="27" t="s">
        <v>348</v>
      </c>
      <c r="U510" s="27" t="s">
        <v>17317</v>
      </c>
      <c r="V510" s="27" t="s">
        <v>934</v>
      </c>
      <c r="W510" s="27" t="s">
        <v>18066</v>
      </c>
      <c r="X510" s="27" t="s">
        <v>19720</v>
      </c>
      <c r="Y510" s="28" t="s">
        <v>18154</v>
      </c>
      <c r="Z510" s="28" t="s">
        <v>18154</v>
      </c>
      <c r="AA510" s="28">
        <v>1</v>
      </c>
      <c r="AB510" s="28" t="s">
        <v>18154</v>
      </c>
      <c r="AC510" s="28" t="s">
        <v>18154</v>
      </c>
      <c r="AD510" s="28" t="s">
        <v>18154</v>
      </c>
      <c r="AE510" s="28" t="s">
        <v>18154</v>
      </c>
      <c r="AF510" s="28" t="s">
        <v>18154</v>
      </c>
      <c r="AG510" s="28" t="s">
        <v>18154</v>
      </c>
      <c r="AH510" s="28">
        <v>1</v>
      </c>
      <c r="AI510" s="28" t="s">
        <v>18154</v>
      </c>
      <c r="AJ510" s="28" t="s">
        <v>18154</v>
      </c>
      <c r="AK510" s="28" t="s">
        <v>18154</v>
      </c>
      <c r="AL510" s="28" t="s">
        <v>18154</v>
      </c>
      <c r="AM510" s="28" t="s">
        <v>21437</v>
      </c>
      <c r="AN510" s="50" t="s">
        <v>21438</v>
      </c>
      <c r="AO510" s="28" t="s">
        <v>18159</v>
      </c>
      <c r="AP510" s="28" t="s">
        <v>21439</v>
      </c>
      <c r="AQ510" s="28">
        <v>1246</v>
      </c>
      <c r="AR510" s="28" t="s">
        <v>11</v>
      </c>
      <c r="AS510" s="50">
        <v>43992</v>
      </c>
      <c r="AT510" s="8">
        <v>2</v>
      </c>
      <c r="AU510" s="8">
        <v>1</v>
      </c>
      <c r="AV510" s="8" t="s">
        <v>25144</v>
      </c>
      <c r="AW510" s="8" t="s">
        <v>18154</v>
      </c>
      <c r="AX510" s="8" t="s">
        <v>18154</v>
      </c>
    </row>
    <row r="511" spans="1:50" x14ac:dyDescent="0.25">
      <c r="A511" s="4">
        <v>43992</v>
      </c>
      <c r="B511" s="2" t="s">
        <v>6</v>
      </c>
      <c r="C511" s="2" t="s">
        <v>18107</v>
      </c>
      <c r="D511" s="25">
        <v>1163</v>
      </c>
      <c r="E511" s="2"/>
      <c r="F511" s="2" t="s">
        <v>16353</v>
      </c>
      <c r="G511" s="2" t="s">
        <v>275</v>
      </c>
      <c r="H511" s="5">
        <v>0.48263888888888901</v>
      </c>
      <c r="I511" s="6">
        <v>0.64930555555555602</v>
      </c>
      <c r="J511" s="7" t="s">
        <v>18108</v>
      </c>
      <c r="K511" s="2" t="s">
        <v>201</v>
      </c>
      <c r="L511" s="2" t="s">
        <v>18107</v>
      </c>
      <c r="M511" s="2" t="s">
        <v>18506</v>
      </c>
      <c r="N511" s="2" t="s">
        <v>18504</v>
      </c>
      <c r="O511" s="27" t="e">
        <v>#N/A</v>
      </c>
      <c r="P511" s="27" t="s">
        <v>18154</v>
      </c>
      <c r="Q511" s="27" t="e">
        <v>#N/A</v>
      </c>
      <c r="R511" s="27" t="s">
        <v>2125</v>
      </c>
      <c r="S511" s="27" t="s">
        <v>359</v>
      </c>
      <c r="T511" s="27" t="s">
        <v>348</v>
      </c>
      <c r="U511" s="27" t="s">
        <v>2433</v>
      </c>
      <c r="V511" s="27" t="s">
        <v>18095</v>
      </c>
      <c r="W511" s="27" t="s">
        <v>18067</v>
      </c>
      <c r="X511" s="27" t="s">
        <v>18153</v>
      </c>
      <c r="Y511" s="28" t="s">
        <v>18154</v>
      </c>
      <c r="Z511" s="28" t="s">
        <v>18154</v>
      </c>
      <c r="AA511" s="28" t="s">
        <v>18154</v>
      </c>
      <c r="AB511" s="28" t="s">
        <v>18154</v>
      </c>
      <c r="AC511" s="28" t="s">
        <v>18154</v>
      </c>
      <c r="AD511" s="28" t="s">
        <v>18154</v>
      </c>
      <c r="AE511" s="28" t="s">
        <v>18154</v>
      </c>
      <c r="AF511" s="28" t="s">
        <v>18154</v>
      </c>
      <c r="AG511" s="28" t="s">
        <v>18154</v>
      </c>
      <c r="AH511" s="28" t="s">
        <v>18154</v>
      </c>
      <c r="AI511" s="28" t="s">
        <v>18154</v>
      </c>
      <c r="AJ511" s="28" t="s">
        <v>18154</v>
      </c>
      <c r="AK511" s="28" t="s">
        <v>18154</v>
      </c>
      <c r="AL511" s="28" t="s">
        <v>18154</v>
      </c>
      <c r="AM511" s="28" t="s">
        <v>21462</v>
      </c>
      <c r="AN511" s="50" t="s">
        <v>21463</v>
      </c>
      <c r="AO511" s="28" t="s">
        <v>18154</v>
      </c>
      <c r="AP511" s="28" t="s">
        <v>21464</v>
      </c>
      <c r="AQ511" s="28" t="s">
        <v>18155</v>
      </c>
      <c r="AR511" s="28" t="s">
        <v>18155</v>
      </c>
      <c r="AS511" s="50" t="s">
        <v>18155</v>
      </c>
      <c r="AT511" s="8" t="s">
        <v>18154</v>
      </c>
      <c r="AU511" s="8">
        <v>340</v>
      </c>
      <c r="AV511" s="8" t="s">
        <v>20526</v>
      </c>
      <c r="AW511" s="8" t="s">
        <v>18154</v>
      </c>
      <c r="AX511" s="8" t="s">
        <v>18154</v>
      </c>
    </row>
    <row r="512" spans="1:50" x14ac:dyDescent="0.25">
      <c r="A512" s="4">
        <v>43992</v>
      </c>
      <c r="B512" s="2" t="s">
        <v>6</v>
      </c>
      <c r="C512" s="2" t="s">
        <v>18107</v>
      </c>
      <c r="D512" s="25">
        <v>1971</v>
      </c>
      <c r="E512" s="2"/>
      <c r="F512" s="2" t="s">
        <v>16353</v>
      </c>
      <c r="G512" s="2" t="s">
        <v>11</v>
      </c>
      <c r="H512" s="5">
        <v>0.48263888888888901</v>
      </c>
      <c r="I512" s="6">
        <v>0.65277777777777801</v>
      </c>
      <c r="J512" s="7" t="s">
        <v>18108</v>
      </c>
      <c r="K512" s="2" t="s">
        <v>258</v>
      </c>
      <c r="L512" s="2" t="s">
        <v>18107</v>
      </c>
      <c r="M512" s="2" t="s">
        <v>18508</v>
      </c>
      <c r="N512" s="2" t="s">
        <v>18504</v>
      </c>
      <c r="O512" s="58" t="s">
        <v>11907</v>
      </c>
      <c r="P512" s="58">
        <v>350</v>
      </c>
      <c r="Q512" s="58" t="s">
        <v>336</v>
      </c>
      <c r="R512" s="27" t="s">
        <v>7151</v>
      </c>
      <c r="S512" s="27" t="s">
        <v>359</v>
      </c>
      <c r="T512" s="27" t="s">
        <v>348</v>
      </c>
      <c r="U512" s="27" t="s">
        <v>2433</v>
      </c>
      <c r="V512" s="27" t="s">
        <v>18095</v>
      </c>
      <c r="W512" s="27" t="s">
        <v>18067</v>
      </c>
      <c r="X512" s="27" t="s">
        <v>19627</v>
      </c>
      <c r="Y512" s="28" t="s">
        <v>18154</v>
      </c>
      <c r="Z512" s="28" t="s">
        <v>18154</v>
      </c>
      <c r="AA512" s="28">
        <v>1</v>
      </c>
      <c r="AB512" s="28" t="s">
        <v>18154</v>
      </c>
      <c r="AC512" s="28" t="s">
        <v>18154</v>
      </c>
      <c r="AD512" s="28" t="s">
        <v>18154</v>
      </c>
      <c r="AE512" s="28" t="s">
        <v>18154</v>
      </c>
      <c r="AF512" s="28" t="s">
        <v>18154</v>
      </c>
      <c r="AG512" s="28" t="s">
        <v>18154</v>
      </c>
      <c r="AH512" s="28">
        <v>1</v>
      </c>
      <c r="AI512" s="28" t="s">
        <v>18154</v>
      </c>
      <c r="AJ512" s="28" t="s">
        <v>18154</v>
      </c>
      <c r="AK512" s="28" t="s">
        <v>18154</v>
      </c>
      <c r="AL512" s="28" t="s">
        <v>18154</v>
      </c>
      <c r="AM512" s="28" t="s">
        <v>21466</v>
      </c>
      <c r="AN512" s="50" t="s">
        <v>21467</v>
      </c>
      <c r="AO512" s="28" t="s">
        <v>18159</v>
      </c>
      <c r="AP512" s="28" t="s">
        <v>21468</v>
      </c>
      <c r="AQ512" s="28">
        <v>1250</v>
      </c>
      <c r="AR512" s="28" t="s">
        <v>11</v>
      </c>
      <c r="AS512" s="50">
        <v>43992</v>
      </c>
      <c r="AT512" s="8">
        <v>2</v>
      </c>
      <c r="AU512" s="8">
        <v>1</v>
      </c>
      <c r="AV512" s="8" t="s">
        <v>25145</v>
      </c>
      <c r="AW512" s="8" t="s">
        <v>18154</v>
      </c>
      <c r="AX512" s="8" t="s">
        <v>18154</v>
      </c>
    </row>
    <row r="513" spans="1:50" x14ac:dyDescent="0.25">
      <c r="A513" s="4">
        <v>43992</v>
      </c>
      <c r="B513" s="2" t="s">
        <v>6</v>
      </c>
      <c r="C513" s="2" t="s">
        <v>18107</v>
      </c>
      <c r="D513" s="25">
        <v>6133</v>
      </c>
      <c r="E513" s="2"/>
      <c r="F513" s="2" t="s">
        <v>16353</v>
      </c>
      <c r="G513" s="2" t="s">
        <v>11</v>
      </c>
      <c r="H513" s="5">
        <v>0.48263888888888901</v>
      </c>
      <c r="I513" s="6">
        <v>0.65277777777777801</v>
      </c>
      <c r="J513" s="7" t="s">
        <v>18108</v>
      </c>
      <c r="K513" s="2" t="s">
        <v>258</v>
      </c>
      <c r="L513" s="2" t="s">
        <v>18107</v>
      </c>
      <c r="M513" s="2" t="s">
        <v>18505</v>
      </c>
      <c r="N513" s="2" t="s">
        <v>18114</v>
      </c>
      <c r="O513" s="27" t="e">
        <v>#N/A</v>
      </c>
      <c r="P513" s="27" t="s">
        <v>18154</v>
      </c>
      <c r="Q513" s="27" t="e">
        <v>#N/A</v>
      </c>
      <c r="R513" s="27" t="s">
        <v>7151</v>
      </c>
      <c r="S513" s="27" t="s">
        <v>359</v>
      </c>
      <c r="T513" s="27" t="s">
        <v>348</v>
      </c>
      <c r="U513" s="27" t="s">
        <v>2433</v>
      </c>
      <c r="V513" s="27" t="s">
        <v>18095</v>
      </c>
      <c r="W513" s="27" t="s">
        <v>18067</v>
      </c>
      <c r="X513" s="27" t="s">
        <v>19627</v>
      </c>
      <c r="Y513" s="28" t="s">
        <v>18154</v>
      </c>
      <c r="Z513" s="28" t="s">
        <v>18154</v>
      </c>
      <c r="AA513" s="28">
        <v>1</v>
      </c>
      <c r="AB513" s="28" t="s">
        <v>18154</v>
      </c>
      <c r="AC513" s="28" t="s">
        <v>18154</v>
      </c>
      <c r="AD513" s="28" t="s">
        <v>18154</v>
      </c>
      <c r="AE513" s="28" t="s">
        <v>18154</v>
      </c>
      <c r="AF513" s="28" t="s">
        <v>18154</v>
      </c>
      <c r="AG513" s="28" t="s">
        <v>18154</v>
      </c>
      <c r="AH513" s="28">
        <v>1</v>
      </c>
      <c r="AI513" s="28" t="s">
        <v>18154</v>
      </c>
      <c r="AJ513" s="28" t="s">
        <v>18154</v>
      </c>
      <c r="AK513" s="28" t="s">
        <v>18154</v>
      </c>
      <c r="AL513" s="28" t="s">
        <v>18154</v>
      </c>
      <c r="AM513" s="28" t="s">
        <v>21494</v>
      </c>
      <c r="AN513" s="50" t="s">
        <v>21495</v>
      </c>
      <c r="AO513" s="28" t="s">
        <v>18159</v>
      </c>
      <c r="AP513" s="28" t="s">
        <v>21496</v>
      </c>
      <c r="AQ513" s="28">
        <v>1251</v>
      </c>
      <c r="AR513" s="28" t="s">
        <v>11</v>
      </c>
      <c r="AS513" s="50">
        <v>43992</v>
      </c>
      <c r="AT513" s="8">
        <v>2</v>
      </c>
      <c r="AU513" s="8">
        <v>1</v>
      </c>
      <c r="AV513" s="8" t="s">
        <v>25146</v>
      </c>
      <c r="AW513" s="8" t="s">
        <v>18154</v>
      </c>
      <c r="AX513" s="8" t="s">
        <v>18154</v>
      </c>
    </row>
    <row r="514" spans="1:50" x14ac:dyDescent="0.25">
      <c r="A514" s="4">
        <v>43992</v>
      </c>
      <c r="B514" s="2" t="s">
        <v>6</v>
      </c>
      <c r="C514" s="2" t="s">
        <v>18107</v>
      </c>
      <c r="D514" s="25">
        <v>81</v>
      </c>
      <c r="E514" s="2"/>
      <c r="F514" s="2" t="s">
        <v>16353</v>
      </c>
      <c r="G514" s="2" t="s">
        <v>11</v>
      </c>
      <c r="H514" s="5">
        <v>0.48611111111111099</v>
      </c>
      <c r="I514" s="6">
        <v>0.93402777777777801</v>
      </c>
      <c r="J514" s="7" t="s">
        <v>18108</v>
      </c>
      <c r="K514" s="2" t="s">
        <v>40</v>
      </c>
      <c r="L514" s="2" t="s">
        <v>18107</v>
      </c>
      <c r="M514" s="17">
        <v>333</v>
      </c>
      <c r="N514" s="2" t="s">
        <v>18504</v>
      </c>
      <c r="O514" s="27" t="s">
        <v>11907</v>
      </c>
      <c r="P514" s="27">
        <v>330</v>
      </c>
      <c r="Q514" s="27" t="s">
        <v>336</v>
      </c>
      <c r="R514" s="27" t="s">
        <v>7151</v>
      </c>
      <c r="S514" s="27" t="s">
        <v>359</v>
      </c>
      <c r="T514" s="27" t="s">
        <v>348</v>
      </c>
      <c r="U514" s="27" t="s">
        <v>2376</v>
      </c>
      <c r="V514" s="27" t="s">
        <v>18092</v>
      </c>
      <c r="W514" s="27" t="s">
        <v>18066</v>
      </c>
      <c r="X514" s="27" t="s">
        <v>25147</v>
      </c>
      <c r="Y514" s="28" t="s">
        <v>18154</v>
      </c>
      <c r="Z514" s="28" t="s">
        <v>18154</v>
      </c>
      <c r="AA514" s="28">
        <v>1</v>
      </c>
      <c r="AB514" s="28" t="s">
        <v>18154</v>
      </c>
      <c r="AC514" s="28" t="s">
        <v>18154</v>
      </c>
      <c r="AD514" s="28" t="s">
        <v>18154</v>
      </c>
      <c r="AE514" s="28" t="s">
        <v>18154</v>
      </c>
      <c r="AF514" s="28" t="s">
        <v>18154</v>
      </c>
      <c r="AG514" s="28" t="s">
        <v>18154</v>
      </c>
      <c r="AH514" s="28">
        <v>1</v>
      </c>
      <c r="AI514" s="28" t="s">
        <v>18154</v>
      </c>
      <c r="AJ514" s="28" t="s">
        <v>18154</v>
      </c>
      <c r="AK514" s="28" t="s">
        <v>18154</v>
      </c>
      <c r="AL514" s="28" t="s">
        <v>18154</v>
      </c>
      <c r="AM514" s="28" t="s">
        <v>21498</v>
      </c>
      <c r="AN514" s="50" t="s">
        <v>21499</v>
      </c>
      <c r="AO514" s="28" t="s">
        <v>18159</v>
      </c>
      <c r="AP514" s="28" t="s">
        <v>21500</v>
      </c>
      <c r="AQ514" s="28">
        <v>1254</v>
      </c>
      <c r="AR514" s="28" t="s">
        <v>11</v>
      </c>
      <c r="AS514" s="50">
        <v>43992</v>
      </c>
      <c r="AT514" s="8">
        <v>2</v>
      </c>
      <c r="AU514" s="8">
        <v>1</v>
      </c>
      <c r="AV514" s="8" t="s">
        <v>25148</v>
      </c>
      <c r="AW514" s="8" t="s">
        <v>18154</v>
      </c>
      <c r="AX514" s="8" t="s">
        <v>18154</v>
      </c>
    </row>
    <row r="515" spans="1:50" x14ac:dyDescent="0.25">
      <c r="A515" s="4">
        <v>43992</v>
      </c>
      <c r="B515" s="2" t="s">
        <v>6</v>
      </c>
      <c r="C515" s="2" t="s">
        <v>18107</v>
      </c>
      <c r="D515" s="25">
        <v>1663</v>
      </c>
      <c r="E515" s="2"/>
      <c r="F515" s="2" t="s">
        <v>16353</v>
      </c>
      <c r="G515" s="2" t="s">
        <v>11</v>
      </c>
      <c r="H515" s="5">
        <v>0.48611111111111099</v>
      </c>
      <c r="I515" s="6">
        <v>0.625</v>
      </c>
      <c r="J515" s="7" t="s">
        <v>18108</v>
      </c>
      <c r="K515" s="2" t="s">
        <v>233</v>
      </c>
      <c r="L515" s="2" t="s">
        <v>18107</v>
      </c>
      <c r="M515" s="2" t="s">
        <v>44</v>
      </c>
      <c r="N515" s="2" t="s">
        <v>18504</v>
      </c>
      <c r="O515" s="27" t="s">
        <v>11907</v>
      </c>
      <c r="P515" s="27">
        <v>330</v>
      </c>
      <c r="Q515" s="27" t="s">
        <v>336</v>
      </c>
      <c r="R515" s="27" t="s">
        <v>7151</v>
      </c>
      <c r="S515" s="27" t="s">
        <v>359</v>
      </c>
      <c r="T515" s="27" t="s">
        <v>348</v>
      </c>
      <c r="U515" s="27" t="s">
        <v>6207</v>
      </c>
      <c r="V515" s="27" t="s">
        <v>387</v>
      </c>
      <c r="W515" s="27" t="s">
        <v>18068</v>
      </c>
      <c r="X515" s="27" t="s">
        <v>19541</v>
      </c>
      <c r="Y515" s="28" t="s">
        <v>18154</v>
      </c>
      <c r="Z515" s="28" t="s">
        <v>18154</v>
      </c>
      <c r="AA515" s="28">
        <v>1</v>
      </c>
      <c r="AB515" s="28" t="s">
        <v>18154</v>
      </c>
      <c r="AC515" s="28" t="s">
        <v>18154</v>
      </c>
      <c r="AD515" s="28" t="s">
        <v>18154</v>
      </c>
      <c r="AE515" s="28" t="s">
        <v>18154</v>
      </c>
      <c r="AF515" s="28" t="s">
        <v>18154</v>
      </c>
      <c r="AG515" s="28" t="s">
        <v>18154</v>
      </c>
      <c r="AH515" s="28">
        <v>1</v>
      </c>
      <c r="AI515" s="28" t="s">
        <v>18154</v>
      </c>
      <c r="AJ515" s="28" t="s">
        <v>18154</v>
      </c>
      <c r="AK515" s="28" t="s">
        <v>18154</v>
      </c>
      <c r="AL515" s="28" t="s">
        <v>18154</v>
      </c>
      <c r="AM515" s="28" t="s">
        <v>21518</v>
      </c>
      <c r="AN515" s="50" t="s">
        <v>21519</v>
      </c>
      <c r="AO515" s="28" t="s">
        <v>18159</v>
      </c>
      <c r="AP515" s="28" t="s">
        <v>21520</v>
      </c>
      <c r="AQ515" s="28">
        <v>1257</v>
      </c>
      <c r="AR515" s="28" t="s">
        <v>11</v>
      </c>
      <c r="AS515" s="50">
        <v>43992</v>
      </c>
      <c r="AT515" s="8">
        <v>2</v>
      </c>
      <c r="AU515" s="8">
        <v>1</v>
      </c>
      <c r="AV515" s="8" t="s">
        <v>25149</v>
      </c>
      <c r="AW515" s="8" t="s">
        <v>18154</v>
      </c>
      <c r="AX515" s="8" t="s">
        <v>18154</v>
      </c>
    </row>
    <row r="516" spans="1:50" x14ac:dyDescent="0.25">
      <c r="A516" s="4">
        <v>43992</v>
      </c>
      <c r="B516" s="2" t="s">
        <v>6</v>
      </c>
      <c r="C516" s="2" t="s">
        <v>18107</v>
      </c>
      <c r="D516" s="25">
        <v>1855</v>
      </c>
      <c r="E516" s="2"/>
      <c r="F516" s="2" t="s">
        <v>16353</v>
      </c>
      <c r="G516" s="2" t="s">
        <v>11</v>
      </c>
      <c r="H516" s="5">
        <v>0.48958333333333298</v>
      </c>
      <c r="I516" s="6">
        <v>0.64930555555555602</v>
      </c>
      <c r="J516" s="7" t="s">
        <v>18108</v>
      </c>
      <c r="K516" s="2" t="s">
        <v>226</v>
      </c>
      <c r="L516" s="2" t="s">
        <v>18107</v>
      </c>
      <c r="M516" s="17">
        <v>333</v>
      </c>
      <c r="N516" s="2" t="s">
        <v>18504</v>
      </c>
      <c r="O516" s="27" t="s">
        <v>11907</v>
      </c>
      <c r="P516" s="27">
        <v>330</v>
      </c>
      <c r="Q516" s="27" t="s">
        <v>336</v>
      </c>
      <c r="R516" s="27" t="s">
        <v>7151</v>
      </c>
      <c r="S516" s="27" t="s">
        <v>359</v>
      </c>
      <c r="T516" s="27" t="s">
        <v>348</v>
      </c>
      <c r="U516" s="27" t="s">
        <v>1730</v>
      </c>
      <c r="V516" s="27" t="s">
        <v>460</v>
      </c>
      <c r="W516" s="27" t="s">
        <v>18068</v>
      </c>
      <c r="X516" s="27" t="s">
        <v>18857</v>
      </c>
      <c r="Y516" s="28" t="s">
        <v>18154</v>
      </c>
      <c r="Z516" s="28" t="s">
        <v>18154</v>
      </c>
      <c r="AA516" s="28">
        <v>1</v>
      </c>
      <c r="AB516" s="28" t="s">
        <v>18154</v>
      </c>
      <c r="AC516" s="28" t="s">
        <v>18154</v>
      </c>
      <c r="AD516" s="28" t="s">
        <v>18154</v>
      </c>
      <c r="AE516" s="28" t="s">
        <v>18154</v>
      </c>
      <c r="AF516" s="28" t="s">
        <v>18154</v>
      </c>
      <c r="AG516" s="28" t="s">
        <v>18154</v>
      </c>
      <c r="AH516" s="28">
        <v>1</v>
      </c>
      <c r="AI516" s="28" t="s">
        <v>18154</v>
      </c>
      <c r="AJ516" s="28" t="s">
        <v>18154</v>
      </c>
      <c r="AK516" s="28" t="s">
        <v>18154</v>
      </c>
      <c r="AL516" s="28" t="s">
        <v>18154</v>
      </c>
      <c r="AM516" s="28" t="s">
        <v>21544</v>
      </c>
      <c r="AN516" s="50" t="s">
        <v>21545</v>
      </c>
      <c r="AO516" s="28" t="s">
        <v>18159</v>
      </c>
      <c r="AP516" s="28" t="s">
        <v>21546</v>
      </c>
      <c r="AQ516" s="28">
        <v>1260</v>
      </c>
      <c r="AR516" s="28" t="s">
        <v>11</v>
      </c>
      <c r="AS516" s="50">
        <v>43992</v>
      </c>
      <c r="AT516" s="8">
        <v>2</v>
      </c>
      <c r="AU516" s="8">
        <v>1</v>
      </c>
      <c r="AV516" s="8" t="s">
        <v>25150</v>
      </c>
      <c r="AW516" s="8" t="s">
        <v>18154</v>
      </c>
      <c r="AX516" s="8" t="s">
        <v>18154</v>
      </c>
    </row>
    <row r="517" spans="1:50" x14ac:dyDescent="0.25">
      <c r="A517" s="4">
        <v>43992</v>
      </c>
      <c r="B517" s="2" t="s">
        <v>6</v>
      </c>
      <c r="C517" s="2" t="s">
        <v>18107</v>
      </c>
      <c r="D517" s="25">
        <v>6484</v>
      </c>
      <c r="E517" s="2"/>
      <c r="F517" s="2" t="s">
        <v>16353</v>
      </c>
      <c r="G517" s="2" t="s">
        <v>89</v>
      </c>
      <c r="H517" s="5">
        <v>0.48958333333333298</v>
      </c>
      <c r="I517" s="6">
        <v>0.73958333333333304</v>
      </c>
      <c r="J517" s="7" t="s">
        <v>18108</v>
      </c>
      <c r="K517" s="2" t="s">
        <v>23</v>
      </c>
      <c r="L517" s="2" t="s">
        <v>18107</v>
      </c>
      <c r="M517" s="2" t="s">
        <v>304</v>
      </c>
      <c r="N517" s="2" t="s">
        <v>18111</v>
      </c>
      <c r="O517" s="27" t="s">
        <v>335</v>
      </c>
      <c r="P517" s="27">
        <v>330</v>
      </c>
      <c r="Q517" s="27" t="s">
        <v>336</v>
      </c>
      <c r="R517" s="27" t="s">
        <v>944</v>
      </c>
      <c r="S517" s="27" t="s">
        <v>939</v>
      </c>
      <c r="T517" s="27" t="s">
        <v>349</v>
      </c>
      <c r="U517" s="27" t="s">
        <v>12736</v>
      </c>
      <c r="V517" s="27" t="s">
        <v>429</v>
      </c>
      <c r="W517" s="27" t="s">
        <v>349</v>
      </c>
      <c r="X517" s="27" t="s">
        <v>18163</v>
      </c>
      <c r="Y517" s="28" t="s">
        <v>18154</v>
      </c>
      <c r="Z517" s="28" t="s">
        <v>18154</v>
      </c>
      <c r="AA517" s="28">
        <v>1</v>
      </c>
      <c r="AB517" s="28" t="s">
        <v>18154</v>
      </c>
      <c r="AC517" s="28" t="s">
        <v>18154</v>
      </c>
      <c r="AD517" s="28" t="s">
        <v>18154</v>
      </c>
      <c r="AE517" s="28" t="s">
        <v>18154</v>
      </c>
      <c r="AF517" s="28" t="s">
        <v>18154</v>
      </c>
      <c r="AG517" s="28" t="s">
        <v>18154</v>
      </c>
      <c r="AH517" s="28">
        <v>1</v>
      </c>
      <c r="AI517" s="28" t="s">
        <v>18154</v>
      </c>
      <c r="AJ517" s="28" t="s">
        <v>18154</v>
      </c>
      <c r="AK517" s="28" t="s">
        <v>18154</v>
      </c>
      <c r="AL517" s="28" t="s">
        <v>18154</v>
      </c>
      <c r="AM517" s="28" t="s">
        <v>21565</v>
      </c>
      <c r="AN517" s="50" t="s">
        <v>21566</v>
      </c>
      <c r="AO517" s="28" t="s">
        <v>18154</v>
      </c>
      <c r="AP517" s="28" t="s">
        <v>21567</v>
      </c>
      <c r="AQ517" s="28">
        <v>1010</v>
      </c>
      <c r="AR517" s="28" t="s">
        <v>163</v>
      </c>
      <c r="AS517" s="50">
        <v>43992</v>
      </c>
      <c r="AT517" s="8">
        <v>4</v>
      </c>
      <c r="AU517" s="8">
        <v>2</v>
      </c>
      <c r="AV517" s="8" t="s">
        <v>25151</v>
      </c>
      <c r="AW517" s="8" t="s">
        <v>18154</v>
      </c>
      <c r="AX517" s="8" t="s">
        <v>18154</v>
      </c>
    </row>
    <row r="518" spans="1:50" x14ac:dyDescent="0.25">
      <c r="A518" s="4">
        <v>43992</v>
      </c>
      <c r="B518" s="2" t="s">
        <v>6</v>
      </c>
      <c r="C518" s="2" t="s">
        <v>18107</v>
      </c>
      <c r="D518" s="25">
        <v>1953</v>
      </c>
      <c r="E518" s="2"/>
      <c r="F518" s="2" t="s">
        <v>16353</v>
      </c>
      <c r="G518" s="2" t="s">
        <v>11</v>
      </c>
      <c r="H518" s="5">
        <v>0.49305555555555602</v>
      </c>
      <c r="I518" s="6">
        <v>0.64583333333333304</v>
      </c>
      <c r="J518" s="7" t="s">
        <v>18108</v>
      </c>
      <c r="K518" s="2" t="s">
        <v>256</v>
      </c>
      <c r="L518" s="2" t="s">
        <v>18107</v>
      </c>
      <c r="M518" s="17">
        <v>789</v>
      </c>
      <c r="N518" s="2" t="s">
        <v>18504</v>
      </c>
      <c r="O518" s="27" t="s">
        <v>11907</v>
      </c>
      <c r="P518" s="27">
        <v>789</v>
      </c>
      <c r="Q518" s="27" t="s">
        <v>336</v>
      </c>
      <c r="R518" s="27" t="s">
        <v>7151</v>
      </c>
      <c r="S518" s="27" t="s">
        <v>359</v>
      </c>
      <c r="T518" s="27" t="s">
        <v>348</v>
      </c>
      <c r="U518" s="27" t="s">
        <v>1036</v>
      </c>
      <c r="V518" s="27" t="s">
        <v>1038</v>
      </c>
      <c r="W518" s="27" t="s">
        <v>18068</v>
      </c>
      <c r="X518" s="27" t="s">
        <v>19277</v>
      </c>
      <c r="Y518" s="28" t="s">
        <v>18154</v>
      </c>
      <c r="Z518" s="28" t="s">
        <v>18154</v>
      </c>
      <c r="AA518" s="28">
        <v>1</v>
      </c>
      <c r="AB518" s="28" t="s">
        <v>18154</v>
      </c>
      <c r="AC518" s="28" t="s">
        <v>18154</v>
      </c>
      <c r="AD518" s="28" t="s">
        <v>18154</v>
      </c>
      <c r="AE518" s="28" t="s">
        <v>18154</v>
      </c>
      <c r="AF518" s="28" t="s">
        <v>18154</v>
      </c>
      <c r="AG518" s="28" t="s">
        <v>18154</v>
      </c>
      <c r="AH518" s="28">
        <v>1</v>
      </c>
      <c r="AI518" s="28" t="s">
        <v>18154</v>
      </c>
      <c r="AJ518" s="28" t="s">
        <v>18154</v>
      </c>
      <c r="AK518" s="28" t="s">
        <v>18154</v>
      </c>
      <c r="AL518" s="28" t="s">
        <v>18154</v>
      </c>
      <c r="AM518" s="28" t="s">
        <v>21571</v>
      </c>
      <c r="AN518" s="50" t="s">
        <v>21572</v>
      </c>
      <c r="AO518" s="28" t="s">
        <v>18159</v>
      </c>
      <c r="AP518" s="28" t="s">
        <v>21573</v>
      </c>
      <c r="AQ518" s="28">
        <v>1266</v>
      </c>
      <c r="AR518" s="28" t="s">
        <v>11</v>
      </c>
      <c r="AS518" s="50">
        <v>43992</v>
      </c>
      <c r="AT518" s="8">
        <v>2</v>
      </c>
      <c r="AU518" s="8">
        <v>1</v>
      </c>
      <c r="AV518" s="8" t="s">
        <v>25152</v>
      </c>
      <c r="AW518" s="8" t="s">
        <v>18154</v>
      </c>
      <c r="AX518" s="8" t="s">
        <v>18154</v>
      </c>
    </row>
    <row r="519" spans="1:50" x14ac:dyDescent="0.25">
      <c r="A519" s="4">
        <v>43992</v>
      </c>
      <c r="B519" s="2" t="s">
        <v>6</v>
      </c>
      <c r="C519" s="2" t="s">
        <v>18107</v>
      </c>
      <c r="D519" s="25">
        <v>6201</v>
      </c>
      <c r="E519" s="2"/>
      <c r="F519" s="2" t="s">
        <v>16353</v>
      </c>
      <c r="G519" s="2" t="s">
        <v>303</v>
      </c>
      <c r="H519" s="5">
        <v>0.49305555555555602</v>
      </c>
      <c r="I519" s="6">
        <v>0.53125</v>
      </c>
      <c r="J519" s="7" t="s">
        <v>18108</v>
      </c>
      <c r="K519" s="2" t="s">
        <v>305</v>
      </c>
      <c r="L519" s="2" t="s">
        <v>18107</v>
      </c>
      <c r="M519" s="2" t="s">
        <v>308</v>
      </c>
      <c r="N519" s="2" t="s">
        <v>18111</v>
      </c>
      <c r="O519" s="27" t="s">
        <v>335</v>
      </c>
      <c r="P519" s="27">
        <v>777</v>
      </c>
      <c r="Q519" s="27" t="s">
        <v>336</v>
      </c>
      <c r="R519" s="27" t="s">
        <v>2433</v>
      </c>
      <c r="S519" s="27" t="s">
        <v>18095</v>
      </c>
      <c r="T519" s="27" t="s">
        <v>18067</v>
      </c>
      <c r="U519" s="27" t="s">
        <v>10396</v>
      </c>
      <c r="V519" s="27" t="s">
        <v>1038</v>
      </c>
      <c r="W519" s="27" t="s">
        <v>18068</v>
      </c>
      <c r="X519" s="27" t="s">
        <v>19207</v>
      </c>
      <c r="Y519" s="28" t="s">
        <v>18154</v>
      </c>
      <c r="Z519" s="28" t="s">
        <v>18154</v>
      </c>
      <c r="AA519" s="28">
        <v>1</v>
      </c>
      <c r="AB519" s="28" t="s">
        <v>18154</v>
      </c>
      <c r="AC519" s="28" t="s">
        <v>18154</v>
      </c>
      <c r="AD519" s="28" t="s">
        <v>18154</v>
      </c>
      <c r="AE519" s="28" t="s">
        <v>18154</v>
      </c>
      <c r="AF519" s="28" t="s">
        <v>18154</v>
      </c>
      <c r="AG519" s="28" t="s">
        <v>18154</v>
      </c>
      <c r="AH519" s="28">
        <v>1</v>
      </c>
      <c r="AI519" s="28" t="s">
        <v>18154</v>
      </c>
      <c r="AJ519" s="28" t="s">
        <v>18154</v>
      </c>
      <c r="AK519" s="28" t="s">
        <v>18154</v>
      </c>
      <c r="AL519" s="28" t="s">
        <v>18154</v>
      </c>
      <c r="AM519" s="28" t="s">
        <v>21601</v>
      </c>
      <c r="AN519" s="50" t="s">
        <v>21602</v>
      </c>
      <c r="AO519" s="28" t="s">
        <v>18154</v>
      </c>
      <c r="AP519" s="28" t="s">
        <v>21603</v>
      </c>
      <c r="AQ519" s="28">
        <v>1032</v>
      </c>
      <c r="AR519" s="28" t="s">
        <v>11</v>
      </c>
      <c r="AS519" s="50">
        <v>43992</v>
      </c>
      <c r="AT519" s="8">
        <v>3</v>
      </c>
      <c r="AU519" s="8">
        <v>2</v>
      </c>
      <c r="AV519" s="8" t="s">
        <v>18502</v>
      </c>
      <c r="AW519" s="8" t="s">
        <v>18154</v>
      </c>
      <c r="AX519" s="8" t="s">
        <v>18154</v>
      </c>
    </row>
    <row r="520" spans="1:50" x14ac:dyDescent="0.25">
      <c r="A520" s="4">
        <v>43992</v>
      </c>
      <c r="B520" s="2" t="s">
        <v>6</v>
      </c>
      <c r="C520" s="2" t="s">
        <v>18107</v>
      </c>
      <c r="D520" s="25">
        <v>6431</v>
      </c>
      <c r="E520" s="2"/>
      <c r="F520" s="2" t="s">
        <v>16353</v>
      </c>
      <c r="G520" s="2" t="s">
        <v>163</v>
      </c>
      <c r="H520" s="5">
        <v>0.49652777777777801</v>
      </c>
      <c r="I520" s="6">
        <v>0.59375</v>
      </c>
      <c r="J520" s="7" t="s">
        <v>18108</v>
      </c>
      <c r="K520" s="2" t="s">
        <v>76</v>
      </c>
      <c r="L520" s="2" t="s">
        <v>18107</v>
      </c>
      <c r="M520" s="2" t="s">
        <v>304</v>
      </c>
      <c r="N520" s="2" t="s">
        <v>18111</v>
      </c>
      <c r="O520" s="27" t="s">
        <v>335</v>
      </c>
      <c r="P520" s="27">
        <v>330</v>
      </c>
      <c r="Q520" s="27" t="s">
        <v>336</v>
      </c>
      <c r="R520" s="27" t="s">
        <v>7151</v>
      </c>
      <c r="S520" s="27" t="s">
        <v>359</v>
      </c>
      <c r="T520" s="27" t="s">
        <v>348</v>
      </c>
      <c r="U520" s="27" t="s">
        <v>9882</v>
      </c>
      <c r="V520" s="27" t="s">
        <v>2451</v>
      </c>
      <c r="W520" s="27" t="s">
        <v>18067</v>
      </c>
      <c r="X520" s="27" t="s">
        <v>18231</v>
      </c>
      <c r="Y520" s="28" t="s">
        <v>18154</v>
      </c>
      <c r="Z520" s="28" t="s">
        <v>18154</v>
      </c>
      <c r="AA520" s="28">
        <v>1</v>
      </c>
      <c r="AB520" s="28" t="s">
        <v>18154</v>
      </c>
      <c r="AC520" s="28" t="s">
        <v>18154</v>
      </c>
      <c r="AD520" s="28" t="s">
        <v>18154</v>
      </c>
      <c r="AE520" s="28" t="s">
        <v>18154</v>
      </c>
      <c r="AF520" s="28" t="s">
        <v>18154</v>
      </c>
      <c r="AG520" s="28" t="s">
        <v>18154</v>
      </c>
      <c r="AH520" s="28">
        <v>1</v>
      </c>
      <c r="AI520" s="28" t="s">
        <v>18154</v>
      </c>
      <c r="AJ520" s="28" t="s">
        <v>18154</v>
      </c>
      <c r="AK520" s="28" t="s">
        <v>18154</v>
      </c>
      <c r="AL520" s="28" t="s">
        <v>18154</v>
      </c>
      <c r="AM520" s="28" t="s">
        <v>21618</v>
      </c>
      <c r="AN520" s="50" t="s">
        <v>21619</v>
      </c>
      <c r="AO520" s="28" t="s">
        <v>18159</v>
      </c>
      <c r="AP520" s="28" t="s">
        <v>21620</v>
      </c>
      <c r="AQ520" s="28">
        <v>1270</v>
      </c>
      <c r="AR520" s="28" t="s">
        <v>163</v>
      </c>
      <c r="AS520" s="50">
        <v>43992</v>
      </c>
      <c r="AT520" s="8">
        <v>3</v>
      </c>
      <c r="AU520" s="8">
        <v>1</v>
      </c>
      <c r="AV520" s="8" t="s">
        <v>20255</v>
      </c>
      <c r="AW520" s="8" t="s">
        <v>18154</v>
      </c>
      <c r="AX520" s="8" t="s">
        <v>18154</v>
      </c>
    </row>
    <row r="521" spans="1:50" x14ac:dyDescent="0.25">
      <c r="A521" s="4">
        <v>43992</v>
      </c>
      <c r="B521" s="2" t="s">
        <v>6</v>
      </c>
      <c r="C521" s="2" t="s">
        <v>18107</v>
      </c>
      <c r="D521" s="25">
        <v>6524</v>
      </c>
      <c r="E521" s="2"/>
      <c r="F521" s="2" t="s">
        <v>16353</v>
      </c>
      <c r="G521" s="2" t="s">
        <v>86</v>
      </c>
      <c r="H521" s="5">
        <v>0.49652777777777801</v>
      </c>
      <c r="I521" s="6">
        <v>0.73958333333333304</v>
      </c>
      <c r="J521" s="7" t="s">
        <v>18108</v>
      </c>
      <c r="K521" s="2" t="s">
        <v>37</v>
      </c>
      <c r="L521" s="2" t="s">
        <v>18107</v>
      </c>
      <c r="M521" s="2" t="s">
        <v>304</v>
      </c>
      <c r="N521" s="2" t="s">
        <v>18111</v>
      </c>
      <c r="O521" s="27" t="s">
        <v>335</v>
      </c>
      <c r="P521" s="27">
        <v>330</v>
      </c>
      <c r="Q521" s="27" t="s">
        <v>336</v>
      </c>
      <c r="R521" s="27" t="s">
        <v>5358</v>
      </c>
      <c r="S521" s="27" t="s">
        <v>5360</v>
      </c>
      <c r="T521" s="27" t="s">
        <v>349</v>
      </c>
      <c r="U521" s="27" t="s">
        <v>2901</v>
      </c>
      <c r="V521" s="27" t="s">
        <v>429</v>
      </c>
      <c r="W521" s="27" t="s">
        <v>349</v>
      </c>
      <c r="X521" s="27" t="s">
        <v>18158</v>
      </c>
      <c r="Y521" s="28" t="s">
        <v>18154</v>
      </c>
      <c r="Z521" s="28" t="s">
        <v>18154</v>
      </c>
      <c r="AA521" s="28" t="s">
        <v>18154</v>
      </c>
      <c r="AB521" s="28" t="s">
        <v>18154</v>
      </c>
      <c r="AC521" s="28" t="s">
        <v>18154</v>
      </c>
      <c r="AD521" s="28" t="s">
        <v>18154</v>
      </c>
      <c r="AE521" s="28" t="s">
        <v>18154</v>
      </c>
      <c r="AF521" s="28" t="s">
        <v>18154</v>
      </c>
      <c r="AG521" s="28" t="s">
        <v>18154</v>
      </c>
      <c r="AH521" s="28">
        <v>1</v>
      </c>
      <c r="AI521" s="28" t="s">
        <v>18154</v>
      </c>
      <c r="AJ521" s="28" t="s">
        <v>18154</v>
      </c>
      <c r="AK521" s="28" t="s">
        <v>18154</v>
      </c>
      <c r="AL521" s="28" t="s">
        <v>18154</v>
      </c>
      <c r="AM521" s="28" t="s">
        <v>21630</v>
      </c>
      <c r="AN521" s="50" t="s">
        <v>21631</v>
      </c>
      <c r="AO521" s="28" t="s">
        <v>18154</v>
      </c>
      <c r="AP521" s="28" t="s">
        <v>21632</v>
      </c>
      <c r="AQ521" s="28">
        <v>1016</v>
      </c>
      <c r="AR521" s="28" t="s">
        <v>163</v>
      </c>
      <c r="AS521" s="50">
        <v>43992</v>
      </c>
      <c r="AT521" s="8">
        <v>4</v>
      </c>
      <c r="AU521" s="8">
        <v>2</v>
      </c>
      <c r="AV521" s="8" t="s">
        <v>25153</v>
      </c>
      <c r="AW521" s="8" t="s">
        <v>18154</v>
      </c>
      <c r="AX521" s="8" t="s">
        <v>18154</v>
      </c>
    </row>
    <row r="522" spans="1:50" x14ac:dyDescent="0.25">
      <c r="A522" s="4">
        <v>43992</v>
      </c>
      <c r="B522" s="2" t="s">
        <v>6</v>
      </c>
      <c r="C522" s="2" t="s">
        <v>18107</v>
      </c>
      <c r="D522" s="25">
        <v>7</v>
      </c>
      <c r="E522" s="2"/>
      <c r="F522" s="2" t="s">
        <v>16353</v>
      </c>
      <c r="G522" s="2" t="s">
        <v>11</v>
      </c>
      <c r="H522" s="5">
        <v>0.5</v>
      </c>
      <c r="I522" s="6">
        <v>0.95138888888888895</v>
      </c>
      <c r="J522" s="7" t="s">
        <v>18108</v>
      </c>
      <c r="K522" s="2" t="s">
        <v>16</v>
      </c>
      <c r="L522" s="2" t="s">
        <v>18107</v>
      </c>
      <c r="M522" s="2" t="s">
        <v>13</v>
      </c>
      <c r="N522" s="2" t="s">
        <v>18504</v>
      </c>
      <c r="O522" s="27" t="s">
        <v>11907</v>
      </c>
      <c r="P522" s="27">
        <v>777</v>
      </c>
      <c r="Q522" s="27" t="s">
        <v>336</v>
      </c>
      <c r="R522" s="27" t="s">
        <v>7151</v>
      </c>
      <c r="S522" s="27" t="s">
        <v>359</v>
      </c>
      <c r="T522" s="27" t="s">
        <v>348</v>
      </c>
      <c r="U522" s="27" t="s">
        <v>2351</v>
      </c>
      <c r="V522" s="27" t="s">
        <v>18092</v>
      </c>
      <c r="W522" s="27" t="s">
        <v>18066</v>
      </c>
      <c r="X522" s="27" t="s">
        <v>19864</v>
      </c>
      <c r="Y522" s="28" t="s">
        <v>18154</v>
      </c>
      <c r="Z522" s="28" t="s">
        <v>18154</v>
      </c>
      <c r="AA522" s="28">
        <v>1</v>
      </c>
      <c r="AB522" s="28" t="s">
        <v>18154</v>
      </c>
      <c r="AC522" s="28" t="s">
        <v>18154</v>
      </c>
      <c r="AD522" s="28" t="s">
        <v>18154</v>
      </c>
      <c r="AE522" s="28" t="s">
        <v>18154</v>
      </c>
      <c r="AF522" s="28" t="s">
        <v>18154</v>
      </c>
      <c r="AG522" s="28" t="s">
        <v>18154</v>
      </c>
      <c r="AH522" s="28">
        <v>1</v>
      </c>
      <c r="AI522" s="28" t="s">
        <v>18154</v>
      </c>
      <c r="AJ522" s="28" t="s">
        <v>18154</v>
      </c>
      <c r="AK522" s="28" t="s">
        <v>18154</v>
      </c>
      <c r="AL522" s="28" t="s">
        <v>18154</v>
      </c>
      <c r="AM522" s="28" t="s">
        <v>21633</v>
      </c>
      <c r="AN522" s="50" t="s">
        <v>21634</v>
      </c>
      <c r="AO522" s="28" t="s">
        <v>18159</v>
      </c>
      <c r="AP522" s="28" t="s">
        <v>21635</v>
      </c>
      <c r="AQ522" s="28">
        <v>1272</v>
      </c>
      <c r="AR522" s="28" t="s">
        <v>11</v>
      </c>
      <c r="AS522" s="50">
        <v>43992</v>
      </c>
      <c r="AT522" s="8">
        <v>2</v>
      </c>
      <c r="AU522" s="8">
        <v>1</v>
      </c>
      <c r="AV522" s="8" t="s">
        <v>20263</v>
      </c>
      <c r="AW522" s="8" t="s">
        <v>18154</v>
      </c>
      <c r="AX522" s="8" t="s">
        <v>18154</v>
      </c>
    </row>
    <row r="523" spans="1:50" x14ac:dyDescent="0.25">
      <c r="A523" s="4">
        <v>43992</v>
      </c>
      <c r="B523" s="2" t="s">
        <v>6</v>
      </c>
      <c r="C523" s="2" t="s">
        <v>18107</v>
      </c>
      <c r="D523" s="25">
        <v>1635</v>
      </c>
      <c r="E523" s="2"/>
      <c r="F523" s="2" t="s">
        <v>16353</v>
      </c>
      <c r="G523" s="2" t="s">
        <v>11</v>
      </c>
      <c r="H523" s="5">
        <v>0.50347222222222199</v>
      </c>
      <c r="I523" s="6">
        <v>0.61805555555555602</v>
      </c>
      <c r="J523" s="7" t="s">
        <v>18108</v>
      </c>
      <c r="K523" s="2" t="s">
        <v>200</v>
      </c>
      <c r="L523" s="2" t="s">
        <v>18107</v>
      </c>
      <c r="M523" s="2" t="s">
        <v>44</v>
      </c>
      <c r="N523" s="2" t="s">
        <v>18504</v>
      </c>
      <c r="O523" s="27" t="s">
        <v>11907</v>
      </c>
      <c r="P523" s="27">
        <v>330</v>
      </c>
      <c r="Q523" s="27" t="s">
        <v>336</v>
      </c>
      <c r="R523" s="27" t="s">
        <v>7151</v>
      </c>
      <c r="S523" s="27" t="s">
        <v>359</v>
      </c>
      <c r="T523" s="27" t="s">
        <v>348</v>
      </c>
      <c r="U523" s="27" t="s">
        <v>697</v>
      </c>
      <c r="V523" s="27" t="s">
        <v>387</v>
      </c>
      <c r="W523" s="27" t="s">
        <v>18068</v>
      </c>
      <c r="X523" s="27" t="s">
        <v>19254</v>
      </c>
      <c r="Y523" s="28" t="s">
        <v>18154</v>
      </c>
      <c r="Z523" s="28" t="s">
        <v>18154</v>
      </c>
      <c r="AA523" s="28">
        <v>1</v>
      </c>
      <c r="AB523" s="28" t="s">
        <v>18154</v>
      </c>
      <c r="AC523" s="28" t="s">
        <v>18154</v>
      </c>
      <c r="AD523" s="28" t="s">
        <v>18154</v>
      </c>
      <c r="AE523" s="28" t="s">
        <v>18154</v>
      </c>
      <c r="AF523" s="28" t="s">
        <v>18154</v>
      </c>
      <c r="AG523" s="28" t="s">
        <v>18154</v>
      </c>
      <c r="AH523" s="28">
        <v>1</v>
      </c>
      <c r="AI523" s="28" t="s">
        <v>18154</v>
      </c>
      <c r="AJ523" s="28" t="s">
        <v>18154</v>
      </c>
      <c r="AK523" s="28" t="s">
        <v>18154</v>
      </c>
      <c r="AL523" s="28" t="s">
        <v>18154</v>
      </c>
      <c r="AM523" s="28" t="s">
        <v>21686</v>
      </c>
      <c r="AN523" s="50" t="s">
        <v>21687</v>
      </c>
      <c r="AO523" s="28" t="s">
        <v>18159</v>
      </c>
      <c r="AP523" s="28" t="s">
        <v>21688</v>
      </c>
      <c r="AQ523" s="28">
        <v>1279</v>
      </c>
      <c r="AR523" s="28" t="s">
        <v>11</v>
      </c>
      <c r="AS523" s="50">
        <v>43992</v>
      </c>
      <c r="AT523" s="8">
        <v>2</v>
      </c>
      <c r="AU523" s="8">
        <v>1</v>
      </c>
      <c r="AV523" s="8" t="s">
        <v>20285</v>
      </c>
      <c r="AW523" s="8" t="s">
        <v>18154</v>
      </c>
      <c r="AX523" s="8" t="s">
        <v>18154</v>
      </c>
    </row>
    <row r="524" spans="1:50" x14ac:dyDescent="0.25">
      <c r="A524" s="4">
        <v>43992</v>
      </c>
      <c r="B524" s="2" t="s">
        <v>6</v>
      </c>
      <c r="C524" s="2" t="s">
        <v>18107</v>
      </c>
      <c r="D524" s="25">
        <v>2417</v>
      </c>
      <c r="E524" s="2"/>
      <c r="F524" s="2" t="s">
        <v>16353</v>
      </c>
      <c r="G524" s="2" t="s">
        <v>67</v>
      </c>
      <c r="H524" s="5">
        <v>0.50347222222222199</v>
      </c>
      <c r="I524" s="6">
        <v>0.56597222222222199</v>
      </c>
      <c r="J524" s="7" t="s">
        <v>18108</v>
      </c>
      <c r="K524" s="2" t="s">
        <v>11</v>
      </c>
      <c r="L524" s="2" t="s">
        <v>18107</v>
      </c>
      <c r="M524" s="17">
        <v>333</v>
      </c>
      <c r="N524" s="2" t="s">
        <v>18504</v>
      </c>
      <c r="O524" s="27" t="s">
        <v>11907</v>
      </c>
      <c r="P524" s="27">
        <v>330</v>
      </c>
      <c r="Q524" s="27" t="s">
        <v>336</v>
      </c>
      <c r="R524" s="27" t="s">
        <v>1555</v>
      </c>
      <c r="S524" s="27" t="s">
        <v>359</v>
      </c>
      <c r="T524" s="27" t="s">
        <v>348</v>
      </c>
      <c r="U524" s="27" t="s">
        <v>7151</v>
      </c>
      <c r="V524" s="27" t="s">
        <v>359</v>
      </c>
      <c r="W524" s="27" t="s">
        <v>348</v>
      </c>
      <c r="X524" s="27" t="s">
        <v>19937</v>
      </c>
      <c r="Y524" s="28" t="s">
        <v>18154</v>
      </c>
      <c r="Z524" s="28" t="s">
        <v>18154</v>
      </c>
      <c r="AA524" s="28">
        <v>1</v>
      </c>
      <c r="AB524" s="28" t="s">
        <v>18154</v>
      </c>
      <c r="AC524" s="28" t="s">
        <v>18154</v>
      </c>
      <c r="AD524" s="28" t="s">
        <v>18154</v>
      </c>
      <c r="AE524" s="28" t="s">
        <v>18154</v>
      </c>
      <c r="AF524" s="28" t="s">
        <v>18154</v>
      </c>
      <c r="AG524" s="28" t="s">
        <v>18154</v>
      </c>
      <c r="AH524" s="28" t="s">
        <v>18154</v>
      </c>
      <c r="AI524" s="28" t="s">
        <v>18154</v>
      </c>
      <c r="AJ524" s="28" t="s">
        <v>18154</v>
      </c>
      <c r="AK524" s="28" t="s">
        <v>18154</v>
      </c>
      <c r="AL524" s="28" t="s">
        <v>18154</v>
      </c>
      <c r="AM524" s="28" t="s">
        <v>21708</v>
      </c>
      <c r="AN524" s="50" t="s">
        <v>21709</v>
      </c>
      <c r="AO524" s="28" t="s">
        <v>18154</v>
      </c>
      <c r="AP524" s="28" t="s">
        <v>21710</v>
      </c>
      <c r="AQ524" s="28">
        <v>1098</v>
      </c>
      <c r="AR524" s="28" t="s">
        <v>11</v>
      </c>
      <c r="AS524" s="50">
        <v>43992</v>
      </c>
      <c r="AT524" s="8">
        <v>2</v>
      </c>
      <c r="AU524" s="8">
        <v>2</v>
      </c>
      <c r="AV524" s="8" t="s">
        <v>25154</v>
      </c>
      <c r="AW524" s="8" t="s">
        <v>25155</v>
      </c>
      <c r="AX524" s="8" t="s">
        <v>19937</v>
      </c>
    </row>
    <row r="525" spans="1:50" x14ac:dyDescent="0.25">
      <c r="A525" s="4">
        <v>43992</v>
      </c>
      <c r="B525" s="2" t="s">
        <v>6</v>
      </c>
      <c r="C525" s="2" t="s">
        <v>18107</v>
      </c>
      <c r="D525" s="25">
        <v>31</v>
      </c>
      <c r="E525" s="2"/>
      <c r="F525" s="2" t="s">
        <v>16353</v>
      </c>
      <c r="G525" s="2" t="s">
        <v>11</v>
      </c>
      <c r="H525" s="5">
        <v>0.50694444444444398</v>
      </c>
      <c r="I525" s="6">
        <v>0.99652777777777801</v>
      </c>
      <c r="J525" s="7" t="s">
        <v>18108</v>
      </c>
      <c r="K525" s="2" t="s">
        <v>24</v>
      </c>
      <c r="L525" s="2" t="s">
        <v>18107</v>
      </c>
      <c r="M525" s="17">
        <v>789</v>
      </c>
      <c r="N525" s="2" t="s">
        <v>18504</v>
      </c>
      <c r="O525" s="27" t="s">
        <v>11907</v>
      </c>
      <c r="P525" s="27">
        <v>789</v>
      </c>
      <c r="Q525" s="27" t="s">
        <v>336</v>
      </c>
      <c r="R525" s="27" t="s">
        <v>7151</v>
      </c>
      <c r="S525" s="27" t="s">
        <v>359</v>
      </c>
      <c r="T525" s="27" t="s">
        <v>348</v>
      </c>
      <c r="U525" s="27" t="s">
        <v>1363</v>
      </c>
      <c r="V525" s="27" t="s">
        <v>18092</v>
      </c>
      <c r="W525" s="27" t="s">
        <v>18066</v>
      </c>
      <c r="X525" s="27" t="s">
        <v>25056</v>
      </c>
      <c r="Y525" s="28" t="s">
        <v>18154</v>
      </c>
      <c r="Z525" s="28" t="s">
        <v>18154</v>
      </c>
      <c r="AA525" s="28">
        <v>1</v>
      </c>
      <c r="AB525" s="28" t="s">
        <v>18154</v>
      </c>
      <c r="AC525" s="28" t="s">
        <v>18154</v>
      </c>
      <c r="AD525" s="28" t="s">
        <v>18154</v>
      </c>
      <c r="AE525" s="28" t="s">
        <v>18154</v>
      </c>
      <c r="AF525" s="28" t="s">
        <v>18154</v>
      </c>
      <c r="AG525" s="28" t="s">
        <v>18154</v>
      </c>
      <c r="AH525" s="28">
        <v>1</v>
      </c>
      <c r="AI525" s="28" t="s">
        <v>18154</v>
      </c>
      <c r="AJ525" s="28" t="s">
        <v>18154</v>
      </c>
      <c r="AK525" s="28" t="s">
        <v>18154</v>
      </c>
      <c r="AL525" s="28" t="s">
        <v>18154</v>
      </c>
      <c r="AM525" s="28" t="s">
        <v>21719</v>
      </c>
      <c r="AN525" s="50" t="s">
        <v>21720</v>
      </c>
      <c r="AO525" s="28" t="s">
        <v>18159</v>
      </c>
      <c r="AP525" s="28" t="s">
        <v>21721</v>
      </c>
      <c r="AQ525" s="28">
        <v>1282</v>
      </c>
      <c r="AR525" s="28" t="s">
        <v>11</v>
      </c>
      <c r="AS525" s="50">
        <v>43992</v>
      </c>
      <c r="AT525" s="8">
        <v>2</v>
      </c>
      <c r="AU525" s="8">
        <v>1</v>
      </c>
      <c r="AV525" s="8" t="s">
        <v>25156</v>
      </c>
      <c r="AW525" s="8" t="s">
        <v>18154</v>
      </c>
      <c r="AX525" s="8" t="s">
        <v>18154</v>
      </c>
    </row>
    <row r="526" spans="1:50" x14ac:dyDescent="0.25">
      <c r="A526" s="4">
        <v>43992</v>
      </c>
      <c r="B526" s="2" t="s">
        <v>6</v>
      </c>
      <c r="C526" s="2" t="s">
        <v>18107</v>
      </c>
      <c r="D526" s="25">
        <v>6409</v>
      </c>
      <c r="E526" s="2"/>
      <c r="F526" s="2" t="s">
        <v>16353</v>
      </c>
      <c r="G526" s="2" t="s">
        <v>163</v>
      </c>
      <c r="H526" s="5">
        <v>0.50694444444444398</v>
      </c>
      <c r="I526" s="6">
        <v>2.0833333333333301E-2</v>
      </c>
      <c r="J526" s="7">
        <v>1</v>
      </c>
      <c r="K526" s="2" t="s">
        <v>38</v>
      </c>
      <c r="L526" s="2" t="s">
        <v>18107</v>
      </c>
      <c r="M526" s="2" t="s">
        <v>308</v>
      </c>
      <c r="N526" s="2" t="s">
        <v>18111</v>
      </c>
      <c r="O526" s="27" t="s">
        <v>335</v>
      </c>
      <c r="P526" s="27">
        <v>777</v>
      </c>
      <c r="Q526" s="27" t="s">
        <v>336</v>
      </c>
      <c r="R526" s="27" t="s">
        <v>7151</v>
      </c>
      <c r="S526" s="27" t="s">
        <v>359</v>
      </c>
      <c r="T526" s="27" t="s">
        <v>348</v>
      </c>
      <c r="U526" s="27" t="s">
        <v>7353</v>
      </c>
      <c r="V526" s="27" t="s">
        <v>18092</v>
      </c>
      <c r="W526" s="27" t="s">
        <v>18066</v>
      </c>
      <c r="X526" s="27" t="s">
        <v>18234</v>
      </c>
      <c r="Y526" s="28" t="s">
        <v>18154</v>
      </c>
      <c r="Z526" s="28" t="s">
        <v>18154</v>
      </c>
      <c r="AA526" s="28">
        <v>1</v>
      </c>
      <c r="AB526" s="28" t="s">
        <v>18154</v>
      </c>
      <c r="AC526" s="28" t="s">
        <v>18154</v>
      </c>
      <c r="AD526" s="28" t="s">
        <v>18154</v>
      </c>
      <c r="AE526" s="28" t="s">
        <v>18154</v>
      </c>
      <c r="AF526" s="28" t="s">
        <v>18154</v>
      </c>
      <c r="AG526" s="28" t="s">
        <v>18154</v>
      </c>
      <c r="AH526" s="28">
        <v>1</v>
      </c>
      <c r="AI526" s="28" t="s">
        <v>18154</v>
      </c>
      <c r="AJ526" s="28" t="s">
        <v>18154</v>
      </c>
      <c r="AK526" s="28" t="s">
        <v>18154</v>
      </c>
      <c r="AL526" s="28" t="s">
        <v>18154</v>
      </c>
      <c r="AM526" s="28" t="s">
        <v>21736</v>
      </c>
      <c r="AN526" s="50" t="s">
        <v>21737</v>
      </c>
      <c r="AO526" s="28" t="s">
        <v>18159</v>
      </c>
      <c r="AP526" s="28" t="s">
        <v>21738</v>
      </c>
      <c r="AQ526" s="28">
        <v>1284</v>
      </c>
      <c r="AR526" s="28" t="s">
        <v>163</v>
      </c>
      <c r="AS526" s="50">
        <v>43992</v>
      </c>
      <c r="AT526" s="8">
        <v>4</v>
      </c>
      <c r="AU526" s="8">
        <v>1</v>
      </c>
      <c r="AV526" s="8" t="s">
        <v>20293</v>
      </c>
      <c r="AW526" s="8" t="s">
        <v>18154</v>
      </c>
      <c r="AX526" s="8" t="s">
        <v>18154</v>
      </c>
    </row>
    <row r="527" spans="1:50" x14ac:dyDescent="0.25">
      <c r="A527" s="4">
        <v>43992</v>
      </c>
      <c r="B527" s="2" t="s">
        <v>6</v>
      </c>
      <c r="C527" s="2" t="s">
        <v>18107</v>
      </c>
      <c r="D527" s="25">
        <v>6415</v>
      </c>
      <c r="E527" s="2"/>
      <c r="F527" s="2" t="s">
        <v>16353</v>
      </c>
      <c r="G527" s="2" t="s">
        <v>163</v>
      </c>
      <c r="H527" s="5">
        <v>0.51041666666666696</v>
      </c>
      <c r="I527" s="6">
        <v>0.69097222222222199</v>
      </c>
      <c r="J527" s="7" t="s">
        <v>18108</v>
      </c>
      <c r="K527" s="2" t="s">
        <v>248</v>
      </c>
      <c r="L527" s="2" t="s">
        <v>18107</v>
      </c>
      <c r="M527" s="2" t="s">
        <v>308</v>
      </c>
      <c r="N527" s="2" t="s">
        <v>18111</v>
      </c>
      <c r="O527" s="27" t="s">
        <v>335</v>
      </c>
      <c r="P527" s="27">
        <v>777</v>
      </c>
      <c r="Q527" s="27" t="s">
        <v>336</v>
      </c>
      <c r="R527" s="27" t="s">
        <v>7151</v>
      </c>
      <c r="S527" s="27" t="s">
        <v>359</v>
      </c>
      <c r="T527" s="27" t="s">
        <v>348</v>
      </c>
      <c r="U527" s="27" t="s">
        <v>9523</v>
      </c>
      <c r="V527" s="27" t="s">
        <v>460</v>
      </c>
      <c r="W527" s="27" t="s">
        <v>18068</v>
      </c>
      <c r="X527" s="27" t="s">
        <v>18217</v>
      </c>
      <c r="Y527" s="28" t="s">
        <v>18154</v>
      </c>
      <c r="Z527" s="28" t="s">
        <v>18154</v>
      </c>
      <c r="AA527" s="28">
        <v>1</v>
      </c>
      <c r="AB527" s="28" t="s">
        <v>18154</v>
      </c>
      <c r="AC527" s="28" t="s">
        <v>18154</v>
      </c>
      <c r="AD527" s="28" t="s">
        <v>18154</v>
      </c>
      <c r="AE527" s="28" t="s">
        <v>18154</v>
      </c>
      <c r="AF527" s="28" t="s">
        <v>18154</v>
      </c>
      <c r="AG527" s="28" t="s">
        <v>18154</v>
      </c>
      <c r="AH527" s="28">
        <v>1</v>
      </c>
      <c r="AI527" s="28" t="s">
        <v>18154</v>
      </c>
      <c r="AJ527" s="28" t="s">
        <v>18154</v>
      </c>
      <c r="AK527" s="28" t="s">
        <v>18154</v>
      </c>
      <c r="AL527" s="28" t="s">
        <v>18154</v>
      </c>
      <c r="AM527" s="28" t="s">
        <v>21744</v>
      </c>
      <c r="AN527" s="50" t="s">
        <v>21745</v>
      </c>
      <c r="AO527" s="28" t="s">
        <v>18159</v>
      </c>
      <c r="AP527" s="28" t="s">
        <v>21746</v>
      </c>
      <c r="AQ527" s="28">
        <v>1288</v>
      </c>
      <c r="AR527" s="28" t="s">
        <v>163</v>
      </c>
      <c r="AS527" s="50">
        <v>43992</v>
      </c>
      <c r="AT527" s="8">
        <v>2</v>
      </c>
      <c r="AU527" s="8">
        <v>1</v>
      </c>
      <c r="AV527" s="8" t="s">
        <v>20294</v>
      </c>
      <c r="AW527" s="8" t="s">
        <v>18154</v>
      </c>
      <c r="AX527" s="8" t="s">
        <v>18154</v>
      </c>
    </row>
    <row r="528" spans="1:50" x14ac:dyDescent="0.25">
      <c r="A528" s="4">
        <v>43992</v>
      </c>
      <c r="B528" s="2" t="s">
        <v>6</v>
      </c>
      <c r="C528" s="2" t="s">
        <v>18107</v>
      </c>
      <c r="D528" s="25">
        <v>6585</v>
      </c>
      <c r="E528" s="2"/>
      <c r="F528" s="2" t="s">
        <v>16353</v>
      </c>
      <c r="G528" s="2" t="s">
        <v>254</v>
      </c>
      <c r="H528" s="5">
        <v>0.51041666666666696</v>
      </c>
      <c r="I528" s="6">
        <v>0.62847222222222199</v>
      </c>
      <c r="J528" s="7" t="s">
        <v>18108</v>
      </c>
      <c r="K528" s="2" t="s">
        <v>163</v>
      </c>
      <c r="L528" s="2" t="s">
        <v>18107</v>
      </c>
      <c r="M528" s="2" t="s">
        <v>304</v>
      </c>
      <c r="N528" s="2" t="s">
        <v>18111</v>
      </c>
      <c r="O528" s="27" t="s">
        <v>335</v>
      </c>
      <c r="P528" s="27">
        <v>330</v>
      </c>
      <c r="Q528" s="27" t="s">
        <v>336</v>
      </c>
      <c r="R528" s="27" t="s">
        <v>2531</v>
      </c>
      <c r="S528" s="27" t="s">
        <v>531</v>
      </c>
      <c r="T528" s="27" t="s">
        <v>18068</v>
      </c>
      <c r="U528" s="27" t="s">
        <v>7151</v>
      </c>
      <c r="V528" s="27" t="s">
        <v>359</v>
      </c>
      <c r="W528" s="27" t="s">
        <v>348</v>
      </c>
      <c r="X528" s="27" t="s">
        <v>19672</v>
      </c>
      <c r="Y528" s="28" t="s">
        <v>18154</v>
      </c>
      <c r="Z528" s="28" t="s">
        <v>18154</v>
      </c>
      <c r="AA528" s="28">
        <v>1</v>
      </c>
      <c r="AB528" s="28" t="s">
        <v>18154</v>
      </c>
      <c r="AC528" s="28" t="s">
        <v>18154</v>
      </c>
      <c r="AD528" s="28" t="s">
        <v>18154</v>
      </c>
      <c r="AE528" s="28" t="s">
        <v>18154</v>
      </c>
      <c r="AF528" s="28" t="s">
        <v>18154</v>
      </c>
      <c r="AG528" s="28" t="s">
        <v>18154</v>
      </c>
      <c r="AH528" s="28" t="s">
        <v>18154</v>
      </c>
      <c r="AI528" s="28" t="s">
        <v>18154</v>
      </c>
      <c r="AJ528" s="28" t="s">
        <v>18154</v>
      </c>
      <c r="AK528" s="28" t="s">
        <v>18154</v>
      </c>
      <c r="AL528" s="28" t="s">
        <v>18154</v>
      </c>
      <c r="AM528" s="28" t="s">
        <v>21747</v>
      </c>
      <c r="AN528" s="50" t="s">
        <v>21748</v>
      </c>
      <c r="AO528" s="28" t="s">
        <v>18154</v>
      </c>
      <c r="AP528" s="28" t="s">
        <v>20899</v>
      </c>
      <c r="AQ528" s="28">
        <v>995</v>
      </c>
      <c r="AR528" s="28" t="s">
        <v>11</v>
      </c>
      <c r="AS528" s="50">
        <v>43992</v>
      </c>
      <c r="AT528" s="8">
        <v>3</v>
      </c>
      <c r="AU528" s="8">
        <v>3</v>
      </c>
      <c r="AV528" s="8" t="s">
        <v>25157</v>
      </c>
      <c r="AW528" s="8" t="s">
        <v>20888</v>
      </c>
      <c r="AX528" s="8" t="s">
        <v>19672</v>
      </c>
    </row>
    <row r="529" spans="1:50" x14ac:dyDescent="0.25">
      <c r="A529" s="4">
        <v>43992</v>
      </c>
      <c r="B529" s="2" t="s">
        <v>6</v>
      </c>
      <c r="C529" s="2" t="s">
        <v>18107</v>
      </c>
      <c r="D529" s="25">
        <v>1527</v>
      </c>
      <c r="E529" s="2"/>
      <c r="F529" s="2" t="s">
        <v>16353</v>
      </c>
      <c r="G529" s="2" t="s">
        <v>11</v>
      </c>
      <c r="H529" s="5">
        <v>0.51388888888888895</v>
      </c>
      <c r="I529" s="6">
        <v>0.65277777777777801</v>
      </c>
      <c r="J529" s="7" t="s">
        <v>18108</v>
      </c>
      <c r="K529" s="2" t="s">
        <v>231</v>
      </c>
      <c r="L529" s="2" t="s">
        <v>18107</v>
      </c>
      <c r="M529" s="2" t="s">
        <v>14</v>
      </c>
      <c r="N529" s="2" t="s">
        <v>18504</v>
      </c>
      <c r="O529" s="27" t="s">
        <v>11907</v>
      </c>
      <c r="P529" s="27">
        <v>330</v>
      </c>
      <c r="Q529" s="27" t="s">
        <v>336</v>
      </c>
      <c r="R529" s="27" t="s">
        <v>7151</v>
      </c>
      <c r="S529" s="27" t="s">
        <v>359</v>
      </c>
      <c r="T529" s="27" t="s">
        <v>348</v>
      </c>
      <c r="U529" s="27" t="s">
        <v>4457</v>
      </c>
      <c r="V529" s="27" t="s">
        <v>387</v>
      </c>
      <c r="W529" s="27" t="s">
        <v>18068</v>
      </c>
      <c r="X529" s="27" t="s">
        <v>19323</v>
      </c>
      <c r="Y529" s="28" t="s">
        <v>18154</v>
      </c>
      <c r="Z529" s="28" t="s">
        <v>18154</v>
      </c>
      <c r="AA529" s="28">
        <v>1</v>
      </c>
      <c r="AB529" s="28" t="s">
        <v>18154</v>
      </c>
      <c r="AC529" s="28" t="s">
        <v>18154</v>
      </c>
      <c r="AD529" s="28" t="s">
        <v>18154</v>
      </c>
      <c r="AE529" s="28" t="s">
        <v>18154</v>
      </c>
      <c r="AF529" s="28" t="s">
        <v>18154</v>
      </c>
      <c r="AG529" s="28" t="s">
        <v>18154</v>
      </c>
      <c r="AH529" s="28">
        <v>1</v>
      </c>
      <c r="AI529" s="28" t="s">
        <v>18154</v>
      </c>
      <c r="AJ529" s="28" t="s">
        <v>18154</v>
      </c>
      <c r="AK529" s="28" t="s">
        <v>18154</v>
      </c>
      <c r="AL529" s="28" t="s">
        <v>18154</v>
      </c>
      <c r="AM529" s="28" t="s">
        <v>21751</v>
      </c>
      <c r="AN529" s="50" t="s">
        <v>21752</v>
      </c>
      <c r="AO529" s="28" t="s">
        <v>18159</v>
      </c>
      <c r="AP529" s="28" t="s">
        <v>21753</v>
      </c>
      <c r="AQ529" s="28">
        <v>1292</v>
      </c>
      <c r="AR529" s="28" t="s">
        <v>11</v>
      </c>
      <c r="AS529" s="50">
        <v>43992</v>
      </c>
      <c r="AT529" s="8">
        <v>2</v>
      </c>
      <c r="AU529" s="8">
        <v>1</v>
      </c>
      <c r="AV529" s="8" t="s">
        <v>20295</v>
      </c>
      <c r="AW529" s="8" t="s">
        <v>18154</v>
      </c>
      <c r="AX529" s="8" t="s">
        <v>18154</v>
      </c>
    </row>
    <row r="530" spans="1:50" x14ac:dyDescent="0.25">
      <c r="A530" s="4">
        <v>43992</v>
      </c>
      <c r="B530" s="2" t="s">
        <v>6</v>
      </c>
      <c r="C530" s="2" t="s">
        <v>18107</v>
      </c>
      <c r="D530" s="25">
        <v>6329</v>
      </c>
      <c r="E530" s="2"/>
      <c r="F530" s="2" t="s">
        <v>16353</v>
      </c>
      <c r="G530" s="2" t="s">
        <v>252</v>
      </c>
      <c r="H530" s="5">
        <v>0.51388888888888895</v>
      </c>
      <c r="I530" s="6">
        <v>0.63194444444444398</v>
      </c>
      <c r="J530" s="7" t="s">
        <v>18108</v>
      </c>
      <c r="K530" s="2" t="s">
        <v>163</v>
      </c>
      <c r="L530" s="2" t="s">
        <v>18106</v>
      </c>
      <c r="M530" s="2" t="s">
        <v>307</v>
      </c>
      <c r="N530" s="2" t="s">
        <v>18111</v>
      </c>
      <c r="O530" s="27" t="s">
        <v>335</v>
      </c>
      <c r="P530" s="27">
        <v>310</v>
      </c>
      <c r="Q530" s="27" t="s">
        <v>336</v>
      </c>
      <c r="R530" s="27" t="s">
        <v>17995</v>
      </c>
      <c r="S530" s="27" t="s">
        <v>531</v>
      </c>
      <c r="T530" s="27" t="s">
        <v>18068</v>
      </c>
      <c r="U530" s="27" t="s">
        <v>7151</v>
      </c>
      <c r="V530" s="27" t="s">
        <v>359</v>
      </c>
      <c r="W530" s="27" t="s">
        <v>348</v>
      </c>
      <c r="X530" s="27" t="s">
        <v>18183</v>
      </c>
      <c r="Y530" s="28" t="s">
        <v>18154</v>
      </c>
      <c r="Z530" s="28" t="s">
        <v>18154</v>
      </c>
      <c r="AA530" s="28">
        <v>1</v>
      </c>
      <c r="AB530" s="28" t="s">
        <v>18154</v>
      </c>
      <c r="AC530" s="28" t="s">
        <v>18154</v>
      </c>
      <c r="AD530" s="28" t="s">
        <v>18154</v>
      </c>
      <c r="AE530" s="28" t="s">
        <v>18154</v>
      </c>
      <c r="AF530" s="28" t="s">
        <v>18154</v>
      </c>
      <c r="AG530" s="28" t="s">
        <v>18154</v>
      </c>
      <c r="AH530" s="28" t="s">
        <v>18154</v>
      </c>
      <c r="AI530" s="28" t="s">
        <v>18154</v>
      </c>
      <c r="AJ530" s="28" t="s">
        <v>18154</v>
      </c>
      <c r="AK530" s="28" t="s">
        <v>18154</v>
      </c>
      <c r="AL530" s="28" t="s">
        <v>18154</v>
      </c>
      <c r="AM530" s="28" t="s">
        <v>21781</v>
      </c>
      <c r="AN530" s="50" t="s">
        <v>21782</v>
      </c>
      <c r="AO530" s="28" t="s">
        <v>18154</v>
      </c>
      <c r="AP530" s="28" t="s">
        <v>21783</v>
      </c>
      <c r="AQ530" s="28">
        <v>1087</v>
      </c>
      <c r="AR530" s="28" t="s">
        <v>163</v>
      </c>
      <c r="AS530" s="50">
        <v>43992</v>
      </c>
      <c r="AT530" s="8">
        <v>2</v>
      </c>
      <c r="AU530" s="8">
        <v>2</v>
      </c>
      <c r="AV530" s="8" t="s">
        <v>21236</v>
      </c>
      <c r="AW530" s="8" t="s">
        <v>21237</v>
      </c>
      <c r="AX530" s="8" t="s">
        <v>18183</v>
      </c>
    </row>
    <row r="531" spans="1:50" x14ac:dyDescent="0.25">
      <c r="A531" s="4">
        <v>43992</v>
      </c>
      <c r="B531" s="2" t="s">
        <v>6</v>
      </c>
      <c r="C531" s="2" t="s">
        <v>18107</v>
      </c>
      <c r="D531" s="25">
        <v>1593</v>
      </c>
      <c r="E531" s="2"/>
      <c r="F531" s="2" t="s">
        <v>16353</v>
      </c>
      <c r="G531" s="2" t="s">
        <v>11</v>
      </c>
      <c r="H531" s="5">
        <v>0.51736111111111105</v>
      </c>
      <c r="I531" s="6">
        <v>0.64930555555555602</v>
      </c>
      <c r="J531" s="7" t="s">
        <v>18108</v>
      </c>
      <c r="K531" s="2" t="s">
        <v>199</v>
      </c>
      <c r="L531" s="2" t="s">
        <v>18107</v>
      </c>
      <c r="M531" s="2" t="s">
        <v>45</v>
      </c>
      <c r="N531" s="2" t="s">
        <v>18504</v>
      </c>
      <c r="O531" s="27" t="s">
        <v>11907</v>
      </c>
      <c r="P531" s="27">
        <v>330</v>
      </c>
      <c r="Q531" s="27" t="s">
        <v>336</v>
      </c>
      <c r="R531" s="27" t="s">
        <v>7151</v>
      </c>
      <c r="S531" s="27" t="s">
        <v>359</v>
      </c>
      <c r="T531" s="27" t="s">
        <v>348</v>
      </c>
      <c r="U531" s="27" t="s">
        <v>5320</v>
      </c>
      <c r="V531" s="27" t="s">
        <v>387</v>
      </c>
      <c r="W531" s="27" t="s">
        <v>18068</v>
      </c>
      <c r="X531" s="27" t="s">
        <v>18740</v>
      </c>
      <c r="Y531" s="28" t="s">
        <v>18154</v>
      </c>
      <c r="Z531" s="28" t="s">
        <v>18154</v>
      </c>
      <c r="AA531" s="28">
        <v>1</v>
      </c>
      <c r="AB531" s="28" t="s">
        <v>18154</v>
      </c>
      <c r="AC531" s="28" t="s">
        <v>18154</v>
      </c>
      <c r="AD531" s="28" t="s">
        <v>18154</v>
      </c>
      <c r="AE531" s="28" t="s">
        <v>18154</v>
      </c>
      <c r="AF531" s="28" t="s">
        <v>18154</v>
      </c>
      <c r="AG531" s="28" t="s">
        <v>18154</v>
      </c>
      <c r="AH531" s="28">
        <v>1</v>
      </c>
      <c r="AI531" s="28" t="s">
        <v>18154</v>
      </c>
      <c r="AJ531" s="28" t="s">
        <v>18154</v>
      </c>
      <c r="AK531" s="28" t="s">
        <v>18154</v>
      </c>
      <c r="AL531" s="28" t="s">
        <v>18154</v>
      </c>
      <c r="AM531" s="28" t="s">
        <v>21784</v>
      </c>
      <c r="AN531" s="50" t="s">
        <v>21785</v>
      </c>
      <c r="AO531" s="28" t="s">
        <v>18159</v>
      </c>
      <c r="AP531" s="28" t="s">
        <v>21786</v>
      </c>
      <c r="AQ531" s="28">
        <v>1296</v>
      </c>
      <c r="AR531" s="28" t="s">
        <v>11</v>
      </c>
      <c r="AS531" s="50">
        <v>43992</v>
      </c>
      <c r="AT531" s="8">
        <v>2</v>
      </c>
      <c r="AU531" s="8">
        <v>1</v>
      </c>
      <c r="AV531" s="8" t="s">
        <v>20296</v>
      </c>
      <c r="AW531" s="8" t="s">
        <v>18154</v>
      </c>
      <c r="AX531" s="8" t="s">
        <v>18154</v>
      </c>
    </row>
    <row r="532" spans="1:50" x14ac:dyDescent="0.25">
      <c r="A532" s="4">
        <v>43992</v>
      </c>
      <c r="B532" s="2" t="s">
        <v>6</v>
      </c>
      <c r="C532" s="2" t="s">
        <v>18107</v>
      </c>
      <c r="D532" s="25">
        <v>6061</v>
      </c>
      <c r="E532" s="2"/>
      <c r="F532" s="2" t="s">
        <v>16353</v>
      </c>
      <c r="G532" s="2" t="s">
        <v>158</v>
      </c>
      <c r="H532" s="5">
        <v>0.51736111111111105</v>
      </c>
      <c r="I532" s="6">
        <v>0.69444444444444398</v>
      </c>
      <c r="J532" s="7" t="s">
        <v>18108</v>
      </c>
      <c r="K532" s="2" t="s">
        <v>152</v>
      </c>
      <c r="L532" s="2" t="s">
        <v>18107</v>
      </c>
      <c r="M532" s="2" t="s">
        <v>18507</v>
      </c>
      <c r="N532" s="2" t="s">
        <v>18114</v>
      </c>
      <c r="O532" s="27" t="e">
        <v>#N/A</v>
      </c>
      <c r="P532" s="27" t="s">
        <v>18154</v>
      </c>
      <c r="Q532" s="27" t="e">
        <v>#N/A</v>
      </c>
      <c r="R532" s="27" t="s">
        <v>3432</v>
      </c>
      <c r="S532" s="27" t="s">
        <v>600</v>
      </c>
      <c r="T532" s="27" t="s">
        <v>10370</v>
      </c>
      <c r="U532" s="27" t="s">
        <v>8921</v>
      </c>
      <c r="V532" s="27" t="s">
        <v>441</v>
      </c>
      <c r="W532" s="27" t="s">
        <v>10370</v>
      </c>
      <c r="X532" s="27" t="s">
        <v>25057</v>
      </c>
      <c r="Y532" s="28" t="s">
        <v>18154</v>
      </c>
      <c r="Z532" s="28" t="s">
        <v>18154</v>
      </c>
      <c r="AA532" s="28">
        <v>1</v>
      </c>
      <c r="AB532" s="28" t="s">
        <v>18154</v>
      </c>
      <c r="AC532" s="28" t="s">
        <v>18154</v>
      </c>
      <c r="AD532" s="28" t="s">
        <v>18154</v>
      </c>
      <c r="AE532" s="28" t="s">
        <v>18154</v>
      </c>
      <c r="AF532" s="28" t="s">
        <v>18154</v>
      </c>
      <c r="AG532" s="28">
        <v>1</v>
      </c>
      <c r="AH532" s="28" t="s">
        <v>18154</v>
      </c>
      <c r="AI532" s="28" t="s">
        <v>18154</v>
      </c>
      <c r="AJ532" s="28" t="s">
        <v>18154</v>
      </c>
      <c r="AK532" s="28" t="s">
        <v>18154</v>
      </c>
      <c r="AL532" s="28" t="s">
        <v>18154</v>
      </c>
      <c r="AM532" s="28" t="s">
        <v>21805</v>
      </c>
      <c r="AN532" s="50" t="s">
        <v>21806</v>
      </c>
      <c r="AO532" s="28" t="s">
        <v>18154</v>
      </c>
      <c r="AP532" s="28" t="s">
        <v>21807</v>
      </c>
      <c r="AQ532" s="28">
        <v>876</v>
      </c>
      <c r="AR532" s="28" t="s">
        <v>11</v>
      </c>
      <c r="AS532" s="50">
        <v>43991</v>
      </c>
      <c r="AT532" s="8">
        <v>4</v>
      </c>
      <c r="AU532" s="8">
        <v>3</v>
      </c>
      <c r="AV532" s="8" t="s">
        <v>18477</v>
      </c>
      <c r="AW532" s="8" t="s">
        <v>18154</v>
      </c>
      <c r="AX532" s="8" t="s">
        <v>18154</v>
      </c>
    </row>
    <row r="533" spans="1:50" x14ac:dyDescent="0.25">
      <c r="A533" s="4">
        <v>43992</v>
      </c>
      <c r="B533" s="2" t="s">
        <v>6</v>
      </c>
      <c r="C533" s="2" t="s">
        <v>18107</v>
      </c>
      <c r="D533" s="25">
        <v>6313</v>
      </c>
      <c r="E533" s="2"/>
      <c r="F533" s="2" t="s">
        <v>16353</v>
      </c>
      <c r="G533" s="2" t="s">
        <v>163</v>
      </c>
      <c r="H533" s="5">
        <v>0.52083333333333304</v>
      </c>
      <c r="I533" s="6">
        <v>0.66666666666666696</v>
      </c>
      <c r="J533" s="7" t="s">
        <v>18108</v>
      </c>
      <c r="K533" s="2" t="s">
        <v>242</v>
      </c>
      <c r="L533" s="2" t="s">
        <v>18107</v>
      </c>
      <c r="M533" s="2" t="s">
        <v>304</v>
      </c>
      <c r="N533" s="2" t="s">
        <v>18111</v>
      </c>
      <c r="O533" s="27" t="s">
        <v>335</v>
      </c>
      <c r="P533" s="27">
        <v>330</v>
      </c>
      <c r="Q533" s="27" t="s">
        <v>336</v>
      </c>
      <c r="R533" s="27" t="s">
        <v>7151</v>
      </c>
      <c r="S533" s="27" t="s">
        <v>359</v>
      </c>
      <c r="T533" s="27" t="s">
        <v>348</v>
      </c>
      <c r="U533" s="27" t="s">
        <v>1250</v>
      </c>
      <c r="V533" s="27" t="s">
        <v>714</v>
      </c>
      <c r="W533" s="27" t="s">
        <v>18067</v>
      </c>
      <c r="X533" s="27" t="s">
        <v>18235</v>
      </c>
      <c r="Y533" s="28" t="s">
        <v>18154</v>
      </c>
      <c r="Z533" s="28" t="s">
        <v>18154</v>
      </c>
      <c r="AA533" s="28">
        <v>1</v>
      </c>
      <c r="AB533" s="28" t="s">
        <v>18154</v>
      </c>
      <c r="AC533" s="28" t="s">
        <v>18154</v>
      </c>
      <c r="AD533" s="28" t="s">
        <v>18154</v>
      </c>
      <c r="AE533" s="28" t="s">
        <v>18154</v>
      </c>
      <c r="AF533" s="28" t="s">
        <v>18154</v>
      </c>
      <c r="AG533" s="28" t="s">
        <v>18154</v>
      </c>
      <c r="AH533" s="28">
        <v>1</v>
      </c>
      <c r="AI533" s="28" t="s">
        <v>18154</v>
      </c>
      <c r="AJ533" s="28" t="s">
        <v>18154</v>
      </c>
      <c r="AK533" s="28" t="s">
        <v>18154</v>
      </c>
      <c r="AL533" s="28" t="s">
        <v>18154</v>
      </c>
      <c r="AM533" s="28" t="s">
        <v>21826</v>
      </c>
      <c r="AN533" s="50" t="s">
        <v>21827</v>
      </c>
      <c r="AO533" s="28" t="s">
        <v>18159</v>
      </c>
      <c r="AP533" s="28" t="s">
        <v>21828</v>
      </c>
      <c r="AQ533" s="28">
        <v>1301</v>
      </c>
      <c r="AR533" s="28" t="s">
        <v>163</v>
      </c>
      <c r="AS533" s="50">
        <v>43992</v>
      </c>
      <c r="AT533" s="8">
        <v>3</v>
      </c>
      <c r="AU533" s="8">
        <v>1</v>
      </c>
      <c r="AV533" s="8" t="s">
        <v>20312</v>
      </c>
      <c r="AW533" s="8" t="s">
        <v>18154</v>
      </c>
      <c r="AX533" s="8" t="s">
        <v>18154</v>
      </c>
    </row>
    <row r="534" spans="1:50" x14ac:dyDescent="0.25">
      <c r="A534" s="4">
        <v>43992</v>
      </c>
      <c r="B534" s="2" t="s">
        <v>6</v>
      </c>
      <c r="C534" s="2" t="s">
        <v>18107</v>
      </c>
      <c r="D534" s="25">
        <v>6149</v>
      </c>
      <c r="E534" s="2"/>
      <c r="F534" s="2" t="s">
        <v>16353</v>
      </c>
      <c r="G534" s="2" t="s">
        <v>100</v>
      </c>
      <c r="H534" s="5">
        <v>0.52430555555555602</v>
      </c>
      <c r="I534" s="6">
        <v>0.62847222222222199</v>
      </c>
      <c r="J534" s="7" t="s">
        <v>18108</v>
      </c>
      <c r="K534" s="2" t="s">
        <v>236</v>
      </c>
      <c r="L534" s="2" t="s">
        <v>18107</v>
      </c>
      <c r="M534" s="2" t="s">
        <v>18505</v>
      </c>
      <c r="N534" s="2" t="s">
        <v>18114</v>
      </c>
      <c r="O534" s="27" t="e">
        <v>#N/A</v>
      </c>
      <c r="P534" s="27" t="s">
        <v>18154</v>
      </c>
      <c r="Q534" s="27" t="e">
        <v>#N/A</v>
      </c>
      <c r="R534" s="27" t="s">
        <v>6853</v>
      </c>
      <c r="S534" s="27" t="s">
        <v>3100</v>
      </c>
      <c r="T534" s="27" t="s">
        <v>18067</v>
      </c>
      <c r="U534" s="27" t="s">
        <v>11718</v>
      </c>
      <c r="V534" s="27" t="s">
        <v>653</v>
      </c>
      <c r="W534" s="27" t="s">
        <v>18067</v>
      </c>
      <c r="X534" s="27" t="s">
        <v>20661</v>
      </c>
      <c r="Y534" s="28" t="s">
        <v>18154</v>
      </c>
      <c r="Z534" s="28" t="s">
        <v>18154</v>
      </c>
      <c r="AA534" s="28">
        <v>1</v>
      </c>
      <c r="AB534" s="28" t="s">
        <v>18154</v>
      </c>
      <c r="AC534" s="28" t="s">
        <v>18154</v>
      </c>
      <c r="AD534" s="28" t="s">
        <v>18154</v>
      </c>
      <c r="AE534" s="28" t="s">
        <v>18154</v>
      </c>
      <c r="AF534" s="28" t="s">
        <v>18154</v>
      </c>
      <c r="AG534" s="28" t="s">
        <v>18154</v>
      </c>
      <c r="AH534" s="28">
        <v>1</v>
      </c>
      <c r="AI534" s="28" t="s">
        <v>18154</v>
      </c>
      <c r="AJ534" s="28" t="s">
        <v>18154</v>
      </c>
      <c r="AK534" s="28" t="s">
        <v>18154</v>
      </c>
      <c r="AL534" s="28" t="s">
        <v>18154</v>
      </c>
      <c r="AM534" s="28" t="s">
        <v>21845</v>
      </c>
      <c r="AN534" s="50" t="s">
        <v>21846</v>
      </c>
      <c r="AO534" s="28" t="s">
        <v>18154</v>
      </c>
      <c r="AP534" s="28" t="s">
        <v>21847</v>
      </c>
      <c r="AQ534" s="28">
        <v>1138</v>
      </c>
      <c r="AR534" s="28" t="s">
        <v>11</v>
      </c>
      <c r="AS534" s="50">
        <v>43992</v>
      </c>
      <c r="AT534" s="8">
        <v>3</v>
      </c>
      <c r="AU534" s="8">
        <v>2</v>
      </c>
      <c r="AV534" s="8" t="s">
        <v>20927</v>
      </c>
      <c r="AW534" s="8" t="s">
        <v>18154</v>
      </c>
      <c r="AX534" s="8" t="s">
        <v>18154</v>
      </c>
    </row>
    <row r="535" spans="1:50" x14ac:dyDescent="0.25">
      <c r="A535" s="4">
        <v>43992</v>
      </c>
      <c r="B535" s="2" t="s">
        <v>6</v>
      </c>
      <c r="C535" s="2" t="s">
        <v>18107</v>
      </c>
      <c r="D535" s="25">
        <v>1958</v>
      </c>
      <c r="E535" s="2"/>
      <c r="F535" s="2" t="s">
        <v>16353</v>
      </c>
      <c r="G535" s="2" t="s">
        <v>256</v>
      </c>
      <c r="H535" s="5">
        <v>0.52777777777777801</v>
      </c>
      <c r="I535" s="6">
        <v>0.66666666666666696</v>
      </c>
      <c r="J535" s="7" t="s">
        <v>18108</v>
      </c>
      <c r="K535" s="2" t="s">
        <v>11</v>
      </c>
      <c r="L535" s="2" t="s">
        <v>18107</v>
      </c>
      <c r="M535" s="2" t="s">
        <v>45</v>
      </c>
      <c r="N535" s="2" t="s">
        <v>18504</v>
      </c>
      <c r="O535" s="27" t="s">
        <v>11907</v>
      </c>
      <c r="P535" s="27">
        <v>330</v>
      </c>
      <c r="Q535" s="27" t="s">
        <v>336</v>
      </c>
      <c r="R535" s="27" t="s">
        <v>1036</v>
      </c>
      <c r="S535" s="27" t="s">
        <v>1038</v>
      </c>
      <c r="T535" s="27" t="s">
        <v>18068</v>
      </c>
      <c r="U535" s="27" t="s">
        <v>7151</v>
      </c>
      <c r="V535" s="27" t="s">
        <v>359</v>
      </c>
      <c r="W535" s="27" t="s">
        <v>348</v>
      </c>
      <c r="X535" s="27" t="s">
        <v>19277</v>
      </c>
      <c r="Y535" s="28" t="s">
        <v>18154</v>
      </c>
      <c r="Z535" s="28" t="s">
        <v>18154</v>
      </c>
      <c r="AA535" s="28">
        <v>1</v>
      </c>
      <c r="AB535" s="28" t="s">
        <v>18154</v>
      </c>
      <c r="AC535" s="28" t="s">
        <v>18154</v>
      </c>
      <c r="AD535" s="28" t="s">
        <v>18154</v>
      </c>
      <c r="AE535" s="28" t="s">
        <v>18154</v>
      </c>
      <c r="AF535" s="28" t="s">
        <v>18154</v>
      </c>
      <c r="AG535" s="28" t="s">
        <v>18154</v>
      </c>
      <c r="AH535" s="28" t="s">
        <v>18154</v>
      </c>
      <c r="AI535" s="28" t="s">
        <v>18154</v>
      </c>
      <c r="AJ535" s="28" t="s">
        <v>18154</v>
      </c>
      <c r="AK535" s="28" t="s">
        <v>18154</v>
      </c>
      <c r="AL535" s="28" t="s">
        <v>18154</v>
      </c>
      <c r="AM535" s="28" t="s">
        <v>21883</v>
      </c>
      <c r="AN535" s="50" t="s">
        <v>21884</v>
      </c>
      <c r="AO535" s="28" t="s">
        <v>18154</v>
      </c>
      <c r="AP535" s="28" t="s">
        <v>21885</v>
      </c>
      <c r="AQ535" s="28">
        <v>1079</v>
      </c>
      <c r="AR535" s="28" t="s">
        <v>11</v>
      </c>
      <c r="AS535" s="50">
        <v>43992</v>
      </c>
      <c r="AT535" s="8">
        <v>2</v>
      </c>
      <c r="AU535" s="8">
        <v>2</v>
      </c>
      <c r="AV535" s="8" t="s">
        <v>21031</v>
      </c>
      <c r="AW535" s="8" t="s">
        <v>22243</v>
      </c>
      <c r="AX535" s="8" t="s">
        <v>19277</v>
      </c>
    </row>
    <row r="536" spans="1:50" x14ac:dyDescent="0.25">
      <c r="A536" s="4">
        <v>43992</v>
      </c>
      <c r="B536" s="2" t="s">
        <v>6</v>
      </c>
      <c r="C536" s="2" t="s">
        <v>18107</v>
      </c>
      <c r="D536" s="25">
        <v>6788</v>
      </c>
      <c r="E536" s="2"/>
      <c r="F536" s="2" t="s">
        <v>16353</v>
      </c>
      <c r="G536" s="2" t="s">
        <v>163</v>
      </c>
      <c r="H536" s="5">
        <v>0.52777777777777801</v>
      </c>
      <c r="I536" s="6">
        <v>0.76041666666666696</v>
      </c>
      <c r="J536" s="7" t="s">
        <v>18108</v>
      </c>
      <c r="K536" s="2" t="s">
        <v>89</v>
      </c>
      <c r="L536" s="2" t="s">
        <v>18110</v>
      </c>
      <c r="M536" s="2" t="s">
        <v>323</v>
      </c>
      <c r="N536" s="2" t="s">
        <v>18112</v>
      </c>
      <c r="O536" s="27" t="s">
        <v>335</v>
      </c>
      <c r="P536" s="27">
        <v>330</v>
      </c>
      <c r="Q536" s="27" t="s">
        <v>336</v>
      </c>
      <c r="R536" s="27" t="s">
        <v>7151</v>
      </c>
      <c r="S536" s="27" t="s">
        <v>359</v>
      </c>
      <c r="T536" s="27" t="s">
        <v>348</v>
      </c>
      <c r="U536" s="27" t="s">
        <v>944</v>
      </c>
      <c r="V536" s="27" t="s">
        <v>939</v>
      </c>
      <c r="W536" s="27" t="s">
        <v>349</v>
      </c>
      <c r="X536" s="27" t="s">
        <v>18222</v>
      </c>
      <c r="Y536" s="28" t="s">
        <v>18154</v>
      </c>
      <c r="Z536" s="28" t="s">
        <v>18154</v>
      </c>
      <c r="AA536" s="28">
        <v>1</v>
      </c>
      <c r="AB536" s="28" t="s">
        <v>18154</v>
      </c>
      <c r="AC536" s="28" t="s">
        <v>18154</v>
      </c>
      <c r="AD536" s="28" t="s">
        <v>18154</v>
      </c>
      <c r="AE536" s="28" t="s">
        <v>18154</v>
      </c>
      <c r="AF536" s="28" t="s">
        <v>18154</v>
      </c>
      <c r="AG536" s="28" t="s">
        <v>18154</v>
      </c>
      <c r="AH536" s="28">
        <v>1</v>
      </c>
      <c r="AI536" s="28" t="s">
        <v>18154</v>
      </c>
      <c r="AJ536" s="28" t="s">
        <v>18154</v>
      </c>
      <c r="AK536" s="28" t="s">
        <v>18154</v>
      </c>
      <c r="AL536" s="28" t="s">
        <v>18154</v>
      </c>
      <c r="AM536" s="28" t="s">
        <v>21918</v>
      </c>
      <c r="AN536" s="50" t="s">
        <v>21919</v>
      </c>
      <c r="AO536" s="28" t="s">
        <v>18159</v>
      </c>
      <c r="AP536" s="28" t="s">
        <v>21920</v>
      </c>
      <c r="AQ536" s="28">
        <v>1311</v>
      </c>
      <c r="AR536" s="28" t="s">
        <v>163</v>
      </c>
      <c r="AS536" s="50">
        <v>43992</v>
      </c>
      <c r="AT536" s="8">
        <v>4</v>
      </c>
      <c r="AU536" s="8">
        <v>3</v>
      </c>
      <c r="AV536" s="8" t="s">
        <v>25158</v>
      </c>
      <c r="AW536" s="8" t="s">
        <v>18154</v>
      </c>
      <c r="AX536" s="8" t="s">
        <v>18154</v>
      </c>
    </row>
    <row r="537" spans="1:50" x14ac:dyDescent="0.25">
      <c r="A537" s="4">
        <v>43992</v>
      </c>
      <c r="B537" s="2" t="s">
        <v>6</v>
      </c>
      <c r="C537" s="2" t="s">
        <v>18107</v>
      </c>
      <c r="D537" s="25">
        <v>6424</v>
      </c>
      <c r="E537" s="2"/>
      <c r="F537" s="2" t="s">
        <v>16353</v>
      </c>
      <c r="G537" s="2" t="s">
        <v>89</v>
      </c>
      <c r="H537" s="5">
        <v>0.53125</v>
      </c>
      <c r="I537" s="6">
        <v>0.77777777777777801</v>
      </c>
      <c r="J537" s="7" t="s">
        <v>18108</v>
      </c>
      <c r="K537" s="2" t="s">
        <v>14653</v>
      </c>
      <c r="L537" s="2" t="s">
        <v>18107</v>
      </c>
      <c r="M537" s="2" t="s">
        <v>304</v>
      </c>
      <c r="N537" s="2" t="s">
        <v>18111</v>
      </c>
      <c r="O537" s="27" t="s">
        <v>335</v>
      </c>
      <c r="P537" s="27">
        <v>330</v>
      </c>
      <c r="Q537" s="27" t="s">
        <v>336</v>
      </c>
      <c r="R537" s="27" t="s">
        <v>944</v>
      </c>
      <c r="S537" s="27" t="s">
        <v>939</v>
      </c>
      <c r="T537" s="27" t="s">
        <v>349</v>
      </c>
      <c r="U537" s="27" t="s">
        <v>14654</v>
      </c>
      <c r="V537" s="27" t="s">
        <v>429</v>
      </c>
      <c r="W537" s="27" t="s">
        <v>349</v>
      </c>
      <c r="X537" s="27" t="s">
        <v>18180</v>
      </c>
      <c r="Y537" s="28" t="s">
        <v>18154</v>
      </c>
      <c r="Z537" s="28" t="s">
        <v>18154</v>
      </c>
      <c r="AA537" s="28">
        <v>1</v>
      </c>
      <c r="AB537" s="28" t="s">
        <v>18154</v>
      </c>
      <c r="AC537" s="28" t="s">
        <v>18154</v>
      </c>
      <c r="AD537" s="28" t="s">
        <v>18154</v>
      </c>
      <c r="AE537" s="28" t="s">
        <v>18154</v>
      </c>
      <c r="AF537" s="28" t="s">
        <v>18154</v>
      </c>
      <c r="AG537" s="28" t="s">
        <v>18154</v>
      </c>
      <c r="AH537" s="28">
        <v>1</v>
      </c>
      <c r="AI537" s="28" t="s">
        <v>18154</v>
      </c>
      <c r="AJ537" s="28" t="s">
        <v>18154</v>
      </c>
      <c r="AK537" s="28" t="s">
        <v>18154</v>
      </c>
      <c r="AL537" s="28" t="s">
        <v>18154</v>
      </c>
      <c r="AM537" s="28" t="s">
        <v>21951</v>
      </c>
      <c r="AN537" s="50" t="s">
        <v>21952</v>
      </c>
      <c r="AO537" s="28" t="s">
        <v>18154</v>
      </c>
      <c r="AP537" s="28" t="s">
        <v>21953</v>
      </c>
      <c r="AQ537" s="28">
        <v>1023</v>
      </c>
      <c r="AR537" s="28" t="s">
        <v>163</v>
      </c>
      <c r="AS537" s="50">
        <v>43992</v>
      </c>
      <c r="AT537" s="8">
        <v>4</v>
      </c>
      <c r="AU537" s="8">
        <v>2</v>
      </c>
      <c r="AV537" s="8" t="s">
        <v>25159</v>
      </c>
      <c r="AW537" s="8" t="s">
        <v>18154</v>
      </c>
      <c r="AX537" s="8" t="s">
        <v>18154</v>
      </c>
    </row>
    <row r="538" spans="1:50" x14ac:dyDescent="0.25">
      <c r="A538" s="4">
        <v>43992</v>
      </c>
      <c r="B538" s="2" t="s">
        <v>6</v>
      </c>
      <c r="C538" s="2" t="s">
        <v>18107</v>
      </c>
      <c r="D538" s="25">
        <v>6429</v>
      </c>
      <c r="E538" s="2"/>
      <c r="F538" s="2" t="s">
        <v>16353</v>
      </c>
      <c r="G538" s="2" t="s">
        <v>163</v>
      </c>
      <c r="H538" s="5">
        <v>0.53125</v>
      </c>
      <c r="I538" s="6">
        <v>0.68402777777777801</v>
      </c>
      <c r="J538" s="7" t="s">
        <v>18108</v>
      </c>
      <c r="K538" s="2" t="s">
        <v>198</v>
      </c>
      <c r="L538" s="2" t="s">
        <v>18107</v>
      </c>
      <c r="M538" s="2" t="s">
        <v>308</v>
      </c>
      <c r="N538" s="2" t="s">
        <v>18111</v>
      </c>
      <c r="O538" s="27" t="s">
        <v>335</v>
      </c>
      <c r="P538" s="27">
        <v>777</v>
      </c>
      <c r="Q538" s="27" t="s">
        <v>336</v>
      </c>
      <c r="R538" s="27" t="s">
        <v>7151</v>
      </c>
      <c r="S538" s="27" t="s">
        <v>359</v>
      </c>
      <c r="T538" s="27" t="s">
        <v>348</v>
      </c>
      <c r="U538" s="27" t="s">
        <v>2665</v>
      </c>
      <c r="V538" s="27" t="s">
        <v>708</v>
      </c>
      <c r="W538" s="27" t="s">
        <v>18068</v>
      </c>
      <c r="X538" s="27" t="s">
        <v>18237</v>
      </c>
      <c r="Y538" s="28" t="s">
        <v>18154</v>
      </c>
      <c r="Z538" s="28" t="s">
        <v>18154</v>
      </c>
      <c r="AA538" s="28">
        <v>1</v>
      </c>
      <c r="AB538" s="28" t="s">
        <v>18154</v>
      </c>
      <c r="AC538" s="28" t="s">
        <v>18154</v>
      </c>
      <c r="AD538" s="28" t="s">
        <v>18154</v>
      </c>
      <c r="AE538" s="28" t="s">
        <v>18154</v>
      </c>
      <c r="AF538" s="28" t="s">
        <v>18154</v>
      </c>
      <c r="AG538" s="28" t="s">
        <v>18154</v>
      </c>
      <c r="AH538" s="28">
        <v>1</v>
      </c>
      <c r="AI538" s="28" t="s">
        <v>18154</v>
      </c>
      <c r="AJ538" s="28" t="s">
        <v>18154</v>
      </c>
      <c r="AK538" s="28" t="s">
        <v>18154</v>
      </c>
      <c r="AL538" s="28" t="s">
        <v>18154</v>
      </c>
      <c r="AM538" s="28" t="s">
        <v>21954</v>
      </c>
      <c r="AN538" s="50" t="s">
        <v>21955</v>
      </c>
      <c r="AO538" s="28" t="s">
        <v>18159</v>
      </c>
      <c r="AP538" s="28" t="s">
        <v>21956</v>
      </c>
      <c r="AQ538" s="28">
        <v>1317</v>
      </c>
      <c r="AR538" s="28" t="s">
        <v>163</v>
      </c>
      <c r="AS538" s="50">
        <v>43992</v>
      </c>
      <c r="AT538" s="8">
        <v>2</v>
      </c>
      <c r="AU538" s="8">
        <v>1</v>
      </c>
      <c r="AV538" s="8" t="s">
        <v>25160</v>
      </c>
      <c r="AW538" s="8" t="s">
        <v>18154</v>
      </c>
      <c r="AX538" s="8" t="s">
        <v>18154</v>
      </c>
    </row>
    <row r="539" spans="1:50" x14ac:dyDescent="0.25">
      <c r="A539" s="4">
        <v>43992</v>
      </c>
      <c r="B539" s="2" t="s">
        <v>6</v>
      </c>
      <c r="C539" s="2" t="s">
        <v>18107</v>
      </c>
      <c r="D539" s="25">
        <v>6590</v>
      </c>
      <c r="E539" s="2"/>
      <c r="F539" s="2" t="s">
        <v>16353</v>
      </c>
      <c r="G539" s="2" t="s">
        <v>25</v>
      </c>
      <c r="H539" s="5">
        <v>0.53125</v>
      </c>
      <c r="I539" s="6">
        <v>3.125E-2</v>
      </c>
      <c r="J539" s="7">
        <v>1</v>
      </c>
      <c r="K539" s="2" t="s">
        <v>163</v>
      </c>
      <c r="L539" s="2" t="s">
        <v>18107</v>
      </c>
      <c r="M539" s="2" t="s">
        <v>308</v>
      </c>
      <c r="N539" s="2" t="s">
        <v>18111</v>
      </c>
      <c r="O539" s="27" t="s">
        <v>335</v>
      </c>
      <c r="P539" s="27">
        <v>777</v>
      </c>
      <c r="Q539" s="27" t="s">
        <v>336</v>
      </c>
      <c r="R539" s="27" t="s">
        <v>415</v>
      </c>
      <c r="S539" s="27" t="s">
        <v>18092</v>
      </c>
      <c r="T539" s="27" t="s">
        <v>18066</v>
      </c>
      <c r="U539" s="27" t="s">
        <v>7151</v>
      </c>
      <c r="V539" s="27" t="s">
        <v>359</v>
      </c>
      <c r="W539" s="27" t="s">
        <v>348</v>
      </c>
      <c r="X539" s="27" t="s">
        <v>18219</v>
      </c>
      <c r="Y539" s="28" t="s">
        <v>18154</v>
      </c>
      <c r="Z539" s="28" t="s">
        <v>18154</v>
      </c>
      <c r="AA539" s="28">
        <v>1</v>
      </c>
      <c r="AB539" s="28" t="s">
        <v>18154</v>
      </c>
      <c r="AC539" s="28" t="s">
        <v>18154</v>
      </c>
      <c r="AD539" s="28" t="s">
        <v>18154</v>
      </c>
      <c r="AE539" s="28" t="s">
        <v>18154</v>
      </c>
      <c r="AF539" s="28" t="s">
        <v>18154</v>
      </c>
      <c r="AG539" s="28" t="s">
        <v>18154</v>
      </c>
      <c r="AH539" s="28" t="s">
        <v>18154</v>
      </c>
      <c r="AI539" s="28" t="s">
        <v>18154</v>
      </c>
      <c r="AJ539" s="28" t="s">
        <v>18154</v>
      </c>
      <c r="AK539" s="28" t="s">
        <v>18154</v>
      </c>
      <c r="AL539" s="28" t="s">
        <v>18154</v>
      </c>
      <c r="AM539" s="28" t="s">
        <v>21970</v>
      </c>
      <c r="AN539" s="50" t="s">
        <v>21971</v>
      </c>
      <c r="AO539" s="28" t="s">
        <v>18154</v>
      </c>
      <c r="AP539" s="28" t="s">
        <v>21972</v>
      </c>
      <c r="AQ539" s="28">
        <v>853</v>
      </c>
      <c r="AR539" s="28" t="s">
        <v>163</v>
      </c>
      <c r="AS539" s="50">
        <v>43991</v>
      </c>
      <c r="AT539" s="8">
        <v>3</v>
      </c>
      <c r="AU539" s="8">
        <v>3</v>
      </c>
      <c r="AV539" s="8" t="s">
        <v>25161</v>
      </c>
      <c r="AW539" s="8" t="s">
        <v>18463</v>
      </c>
      <c r="AX539" s="8" t="s">
        <v>18219</v>
      </c>
    </row>
    <row r="540" spans="1:50" x14ac:dyDescent="0.25">
      <c r="A540" s="4">
        <v>43992</v>
      </c>
      <c r="B540" s="2" t="s">
        <v>6</v>
      </c>
      <c r="C540" s="2" t="s">
        <v>18107</v>
      </c>
      <c r="D540" s="25">
        <v>67</v>
      </c>
      <c r="E540" s="2"/>
      <c r="F540" s="2" t="s">
        <v>16353</v>
      </c>
      <c r="G540" s="2" t="s">
        <v>4364</v>
      </c>
      <c r="H540" s="5">
        <v>0.54166666666666696</v>
      </c>
      <c r="I540" s="6">
        <v>7.9861111111111105E-2</v>
      </c>
      <c r="J540" s="7">
        <v>1</v>
      </c>
      <c r="K540" s="2" t="s">
        <v>11</v>
      </c>
      <c r="L540" s="2" t="s">
        <v>18107</v>
      </c>
      <c r="M540" s="17">
        <v>789</v>
      </c>
      <c r="N540" s="2" t="s">
        <v>18504</v>
      </c>
      <c r="O540" s="27" t="s">
        <v>11907</v>
      </c>
      <c r="P540" s="27">
        <v>789</v>
      </c>
      <c r="Q540" s="27" t="s">
        <v>336</v>
      </c>
      <c r="R540" s="27" t="s">
        <v>1605</v>
      </c>
      <c r="S540" s="27" t="s">
        <v>425</v>
      </c>
      <c r="T540" s="27" t="s">
        <v>349</v>
      </c>
      <c r="U540" s="27" t="s">
        <v>7151</v>
      </c>
      <c r="V540" s="27" t="s">
        <v>359</v>
      </c>
      <c r="W540" s="27" t="s">
        <v>348</v>
      </c>
      <c r="X540" s="27" t="s">
        <v>25078</v>
      </c>
      <c r="Y540" s="28" t="s">
        <v>18154</v>
      </c>
      <c r="Z540" s="28" t="s">
        <v>18154</v>
      </c>
      <c r="AA540" s="28">
        <v>1</v>
      </c>
      <c r="AB540" s="28" t="s">
        <v>18154</v>
      </c>
      <c r="AC540" s="28" t="s">
        <v>18154</v>
      </c>
      <c r="AD540" s="28" t="s">
        <v>18154</v>
      </c>
      <c r="AE540" s="28" t="s">
        <v>18154</v>
      </c>
      <c r="AF540" s="28" t="s">
        <v>18154</v>
      </c>
      <c r="AG540" s="28" t="s">
        <v>18154</v>
      </c>
      <c r="AH540" s="28" t="s">
        <v>18154</v>
      </c>
      <c r="AI540" s="28" t="s">
        <v>18154</v>
      </c>
      <c r="AJ540" s="28" t="s">
        <v>18154</v>
      </c>
      <c r="AK540" s="28" t="s">
        <v>18154</v>
      </c>
      <c r="AL540" s="28" t="s">
        <v>18154</v>
      </c>
      <c r="AM540" s="28" t="s">
        <v>22004</v>
      </c>
      <c r="AN540" s="50" t="s">
        <v>22005</v>
      </c>
      <c r="AO540" s="28" t="s">
        <v>18154</v>
      </c>
      <c r="AP540" s="28" t="s">
        <v>22006</v>
      </c>
      <c r="AQ540" s="28">
        <v>919</v>
      </c>
      <c r="AR540" s="28" t="s">
        <v>11</v>
      </c>
      <c r="AS540" s="50">
        <v>43991</v>
      </c>
      <c r="AT540" s="8">
        <v>2</v>
      </c>
      <c r="AU540" s="8">
        <v>2</v>
      </c>
      <c r="AV540" s="8" t="s">
        <v>20720</v>
      </c>
      <c r="AW540" s="8" t="s">
        <v>20721</v>
      </c>
      <c r="AX540" s="8" t="s">
        <v>25078</v>
      </c>
    </row>
    <row r="541" spans="1:50" x14ac:dyDescent="0.25">
      <c r="A541" s="4">
        <v>43992</v>
      </c>
      <c r="B541" s="2" t="s">
        <v>6</v>
      </c>
      <c r="C541" s="2" t="s">
        <v>18107</v>
      </c>
      <c r="D541" s="25">
        <v>825</v>
      </c>
      <c r="E541" s="2"/>
      <c r="F541" s="2" t="s">
        <v>16353</v>
      </c>
      <c r="G541" s="2" t="s">
        <v>175</v>
      </c>
      <c r="H541" s="5">
        <v>0.54513888888888895</v>
      </c>
      <c r="I541" s="6">
        <v>0.62847222222222199</v>
      </c>
      <c r="J541" s="7" t="s">
        <v>18108</v>
      </c>
      <c r="K541" s="2" t="s">
        <v>11</v>
      </c>
      <c r="L541" s="2" t="s">
        <v>18107</v>
      </c>
      <c r="M541" s="2" t="s">
        <v>44</v>
      </c>
      <c r="N541" s="2" t="s">
        <v>18504</v>
      </c>
      <c r="O541" s="27" t="s">
        <v>11907</v>
      </c>
      <c r="P541" s="27">
        <v>330</v>
      </c>
      <c r="Q541" s="27" t="s">
        <v>336</v>
      </c>
      <c r="R541" s="27" t="s">
        <v>1872</v>
      </c>
      <c r="S541" s="27" t="s">
        <v>1874</v>
      </c>
      <c r="T541" s="27" t="s">
        <v>10370</v>
      </c>
      <c r="U541" s="27" t="s">
        <v>7151</v>
      </c>
      <c r="V541" s="27" t="s">
        <v>359</v>
      </c>
      <c r="W541" s="27" t="s">
        <v>348</v>
      </c>
      <c r="X541" s="27" t="s">
        <v>19178</v>
      </c>
      <c r="Y541" s="28" t="s">
        <v>18154</v>
      </c>
      <c r="Z541" s="28" t="s">
        <v>18154</v>
      </c>
      <c r="AA541" s="28">
        <v>1</v>
      </c>
      <c r="AB541" s="28" t="s">
        <v>18154</v>
      </c>
      <c r="AC541" s="28" t="s">
        <v>18154</v>
      </c>
      <c r="AD541" s="28" t="s">
        <v>18154</v>
      </c>
      <c r="AE541" s="28" t="s">
        <v>18154</v>
      </c>
      <c r="AF541" s="28" t="s">
        <v>18154</v>
      </c>
      <c r="AG541" s="28" t="s">
        <v>18154</v>
      </c>
      <c r="AH541" s="28" t="s">
        <v>18154</v>
      </c>
      <c r="AI541" s="28" t="s">
        <v>18154</v>
      </c>
      <c r="AJ541" s="28" t="s">
        <v>18154</v>
      </c>
      <c r="AK541" s="28" t="s">
        <v>18154</v>
      </c>
      <c r="AL541" s="28" t="s">
        <v>18154</v>
      </c>
      <c r="AM541" s="28" t="s">
        <v>22041</v>
      </c>
      <c r="AN541" s="50" t="s">
        <v>22042</v>
      </c>
      <c r="AO541" s="28" t="s">
        <v>18154</v>
      </c>
      <c r="AP541" s="28" t="s">
        <v>22043</v>
      </c>
      <c r="AQ541" s="28">
        <v>1165</v>
      </c>
      <c r="AR541" s="28" t="s">
        <v>11</v>
      </c>
      <c r="AS541" s="50">
        <v>43992</v>
      </c>
      <c r="AT541" s="8">
        <v>2</v>
      </c>
      <c r="AU541" s="8">
        <v>2</v>
      </c>
      <c r="AV541" s="8" t="s">
        <v>25162</v>
      </c>
      <c r="AW541" s="8" t="s">
        <v>25163</v>
      </c>
      <c r="AX541" s="8" t="s">
        <v>19178</v>
      </c>
    </row>
    <row r="542" spans="1:50" x14ac:dyDescent="0.25">
      <c r="A542" s="4">
        <v>43992</v>
      </c>
      <c r="B542" s="2" t="s">
        <v>6</v>
      </c>
      <c r="C542" s="2" t="s">
        <v>18107</v>
      </c>
      <c r="D542" s="25">
        <v>1592</v>
      </c>
      <c r="E542" s="2"/>
      <c r="F542" s="2" t="s">
        <v>16353</v>
      </c>
      <c r="G542" s="2" t="s">
        <v>199</v>
      </c>
      <c r="H542" s="5">
        <v>0.55208333333333304</v>
      </c>
      <c r="I542" s="6">
        <v>0.67708333333333304</v>
      </c>
      <c r="J542" s="7" t="s">
        <v>18108</v>
      </c>
      <c r="K542" s="2" t="s">
        <v>11</v>
      </c>
      <c r="L542" s="2" t="s">
        <v>18107</v>
      </c>
      <c r="M542" s="2" t="s">
        <v>45</v>
      </c>
      <c r="N542" s="2" t="s">
        <v>18504</v>
      </c>
      <c r="O542" s="27" t="s">
        <v>11907</v>
      </c>
      <c r="P542" s="27">
        <v>330</v>
      </c>
      <c r="Q542" s="27" t="s">
        <v>336</v>
      </c>
      <c r="R542" s="27" t="s">
        <v>5320</v>
      </c>
      <c r="S542" s="27" t="s">
        <v>387</v>
      </c>
      <c r="T542" s="27" t="s">
        <v>18068</v>
      </c>
      <c r="U542" s="27" t="s">
        <v>7151</v>
      </c>
      <c r="V542" s="27" t="s">
        <v>359</v>
      </c>
      <c r="W542" s="27" t="s">
        <v>348</v>
      </c>
      <c r="X542" s="27" t="s">
        <v>18740</v>
      </c>
      <c r="Y542" s="28" t="s">
        <v>18154</v>
      </c>
      <c r="Z542" s="28" t="s">
        <v>18154</v>
      </c>
      <c r="AA542" s="28">
        <v>1</v>
      </c>
      <c r="AB542" s="28" t="s">
        <v>18154</v>
      </c>
      <c r="AC542" s="28" t="s">
        <v>18154</v>
      </c>
      <c r="AD542" s="28" t="s">
        <v>18154</v>
      </c>
      <c r="AE542" s="28" t="s">
        <v>18154</v>
      </c>
      <c r="AF542" s="28" t="s">
        <v>18154</v>
      </c>
      <c r="AG542" s="28" t="s">
        <v>18154</v>
      </c>
      <c r="AH542" s="28" t="s">
        <v>18154</v>
      </c>
      <c r="AI542" s="28" t="s">
        <v>18154</v>
      </c>
      <c r="AJ542" s="28" t="s">
        <v>18154</v>
      </c>
      <c r="AK542" s="28" t="s">
        <v>18154</v>
      </c>
      <c r="AL542" s="28" t="s">
        <v>18154</v>
      </c>
      <c r="AM542" s="28" t="s">
        <v>22076</v>
      </c>
      <c r="AN542" s="50" t="s">
        <v>22077</v>
      </c>
      <c r="AO542" s="28" t="s">
        <v>18154</v>
      </c>
      <c r="AP542" s="28" t="s">
        <v>22078</v>
      </c>
      <c r="AQ542" s="28">
        <v>1110</v>
      </c>
      <c r="AR542" s="28" t="s">
        <v>11</v>
      </c>
      <c r="AS542" s="50">
        <v>43992</v>
      </c>
      <c r="AT542" s="8">
        <v>2</v>
      </c>
      <c r="AU542" s="8">
        <v>2</v>
      </c>
      <c r="AV542" s="8" t="s">
        <v>25164</v>
      </c>
      <c r="AW542" s="8" t="s">
        <v>25165</v>
      </c>
      <c r="AX542" s="8" t="s">
        <v>18740</v>
      </c>
    </row>
    <row r="543" spans="1:50" x14ac:dyDescent="0.25">
      <c r="A543" s="4">
        <v>43992</v>
      </c>
      <c r="B543" s="2" t="s">
        <v>6</v>
      </c>
      <c r="C543" s="2" t="s">
        <v>18107</v>
      </c>
      <c r="D543" s="25">
        <v>4019</v>
      </c>
      <c r="E543" s="2"/>
      <c r="F543" s="2" t="s">
        <v>16353</v>
      </c>
      <c r="G543" s="2" t="s">
        <v>175</v>
      </c>
      <c r="H543" s="5">
        <v>0.55208333333333304</v>
      </c>
      <c r="I543" s="6">
        <v>0.60416666666666696</v>
      </c>
      <c r="J543" s="7" t="s">
        <v>18108</v>
      </c>
      <c r="K543" s="2" t="s">
        <v>67</v>
      </c>
      <c r="L543" s="2" t="s">
        <v>18107</v>
      </c>
      <c r="M543" s="2" t="s">
        <v>18506</v>
      </c>
      <c r="N543" s="2" t="s">
        <v>18504</v>
      </c>
      <c r="O543" s="27" t="e">
        <v>#N/A</v>
      </c>
      <c r="P543" s="27" t="s">
        <v>18154</v>
      </c>
      <c r="Q543" s="27" t="e">
        <v>#N/A</v>
      </c>
      <c r="R543" s="27" t="s">
        <v>1872</v>
      </c>
      <c r="S543" s="27" t="s">
        <v>1874</v>
      </c>
      <c r="T543" s="27" t="s">
        <v>10370</v>
      </c>
      <c r="U543" s="27" t="s">
        <v>1555</v>
      </c>
      <c r="V543" s="27" t="s">
        <v>359</v>
      </c>
      <c r="W543" s="27" t="s">
        <v>348</v>
      </c>
      <c r="X543" s="27" t="s">
        <v>18153</v>
      </c>
      <c r="Y543" s="28" t="s">
        <v>18154</v>
      </c>
      <c r="Z543" s="28" t="s">
        <v>18154</v>
      </c>
      <c r="AA543" s="28" t="s">
        <v>18154</v>
      </c>
      <c r="AB543" s="28" t="s">
        <v>18154</v>
      </c>
      <c r="AC543" s="28" t="s">
        <v>18154</v>
      </c>
      <c r="AD543" s="28" t="s">
        <v>18154</v>
      </c>
      <c r="AE543" s="28" t="s">
        <v>18154</v>
      </c>
      <c r="AF543" s="28" t="s">
        <v>18154</v>
      </c>
      <c r="AG543" s="28" t="s">
        <v>18154</v>
      </c>
      <c r="AH543" s="28" t="s">
        <v>18154</v>
      </c>
      <c r="AI543" s="28" t="s">
        <v>18154</v>
      </c>
      <c r="AJ543" s="28" t="s">
        <v>18154</v>
      </c>
      <c r="AK543" s="28" t="s">
        <v>18154</v>
      </c>
      <c r="AL543" s="28" t="s">
        <v>18154</v>
      </c>
      <c r="AM543" s="28" t="s">
        <v>22094</v>
      </c>
      <c r="AN543" s="50" t="s">
        <v>22095</v>
      </c>
      <c r="AO543" s="28" t="s">
        <v>18154</v>
      </c>
      <c r="AP543" s="28" t="s">
        <v>22096</v>
      </c>
      <c r="AQ543" s="28" t="s">
        <v>18155</v>
      </c>
      <c r="AR543" s="28" t="s">
        <v>18155</v>
      </c>
      <c r="AS543" s="50" t="s">
        <v>18155</v>
      </c>
      <c r="AT543" s="8" t="s">
        <v>18154</v>
      </c>
      <c r="AU543" s="8">
        <v>360</v>
      </c>
      <c r="AV543" s="8" t="s">
        <v>20601</v>
      </c>
      <c r="AW543" s="8" t="s">
        <v>18154</v>
      </c>
      <c r="AX543" s="8" t="s">
        <v>18154</v>
      </c>
    </row>
    <row r="544" spans="1:50" x14ac:dyDescent="0.25">
      <c r="A544" s="4">
        <v>43992</v>
      </c>
      <c r="B544" s="2" t="s">
        <v>6</v>
      </c>
      <c r="C544" s="2" t="s">
        <v>18107</v>
      </c>
      <c r="D544" s="25">
        <v>4905</v>
      </c>
      <c r="E544" s="2"/>
      <c r="F544" s="2" t="s">
        <v>16353</v>
      </c>
      <c r="G544" s="2" t="s">
        <v>68</v>
      </c>
      <c r="H544" s="5">
        <v>0.55555555555555602</v>
      </c>
      <c r="I544" s="6">
        <v>0.68402777777777801</v>
      </c>
      <c r="J544" s="7" t="s">
        <v>18108</v>
      </c>
      <c r="K544" s="2" t="s">
        <v>11</v>
      </c>
      <c r="L544" s="2" t="s">
        <v>18107</v>
      </c>
      <c r="M544" s="17">
        <v>333</v>
      </c>
      <c r="N544" s="2" t="s">
        <v>18119</v>
      </c>
      <c r="O544" s="27" t="s">
        <v>11907</v>
      </c>
      <c r="P544" s="27">
        <v>330</v>
      </c>
      <c r="Q544" s="27" t="s">
        <v>336</v>
      </c>
      <c r="R544" s="27" t="s">
        <v>2134</v>
      </c>
      <c r="S544" s="27" t="s">
        <v>419</v>
      </c>
      <c r="T544" s="27" t="s">
        <v>18067</v>
      </c>
      <c r="U544" s="27" t="s">
        <v>7151</v>
      </c>
      <c r="V544" s="27" t="s">
        <v>359</v>
      </c>
      <c r="W544" s="27" t="s">
        <v>348</v>
      </c>
      <c r="X544" s="27" t="s">
        <v>18153</v>
      </c>
      <c r="Y544" s="28" t="s">
        <v>18154</v>
      </c>
      <c r="Z544" s="28" t="s">
        <v>18154</v>
      </c>
      <c r="AA544" s="28">
        <v>1</v>
      </c>
      <c r="AB544" s="28" t="s">
        <v>18154</v>
      </c>
      <c r="AC544" s="28" t="s">
        <v>18154</v>
      </c>
      <c r="AD544" s="28" t="s">
        <v>18154</v>
      </c>
      <c r="AE544" s="28" t="s">
        <v>18154</v>
      </c>
      <c r="AF544" s="28" t="s">
        <v>18154</v>
      </c>
      <c r="AG544" s="28" t="s">
        <v>18154</v>
      </c>
      <c r="AH544" s="28" t="s">
        <v>18154</v>
      </c>
      <c r="AI544" s="28" t="s">
        <v>18154</v>
      </c>
      <c r="AJ544" s="28" t="s">
        <v>18154</v>
      </c>
      <c r="AK544" s="28" t="s">
        <v>18154</v>
      </c>
      <c r="AL544" s="28" t="s">
        <v>18154</v>
      </c>
      <c r="AM544" s="28" t="s">
        <v>22124</v>
      </c>
      <c r="AN544" s="50" t="s">
        <v>22125</v>
      </c>
      <c r="AO544" s="28" t="s">
        <v>18154</v>
      </c>
      <c r="AP544" s="28" t="s">
        <v>22126</v>
      </c>
      <c r="AQ544" s="28" t="s">
        <v>18155</v>
      </c>
      <c r="AR544" s="28" t="s">
        <v>18155</v>
      </c>
      <c r="AS544" s="50" t="s">
        <v>18155</v>
      </c>
      <c r="AT544" s="8" t="s">
        <v>18154</v>
      </c>
      <c r="AU544" s="8">
        <v>361</v>
      </c>
      <c r="AV544" s="8" t="s">
        <v>20602</v>
      </c>
      <c r="AW544" s="8" t="s">
        <v>18157</v>
      </c>
      <c r="AX544" s="8" t="s">
        <v>18155</v>
      </c>
    </row>
    <row r="545" spans="1:50" x14ac:dyDescent="0.25">
      <c r="A545" s="4">
        <v>43992</v>
      </c>
      <c r="B545" s="2" t="s">
        <v>6</v>
      </c>
      <c r="C545" s="2" t="s">
        <v>18107</v>
      </c>
      <c r="D545" s="25">
        <v>85</v>
      </c>
      <c r="E545" s="2"/>
      <c r="F545" s="2" t="s">
        <v>16353</v>
      </c>
      <c r="G545" s="2" t="s">
        <v>41</v>
      </c>
      <c r="H545" s="5">
        <v>0.5625</v>
      </c>
      <c r="I545" s="6">
        <v>8.6805555555555594E-2</v>
      </c>
      <c r="J545" s="7">
        <v>1</v>
      </c>
      <c r="K545" s="2" t="s">
        <v>11</v>
      </c>
      <c r="L545" s="2" t="s">
        <v>18107</v>
      </c>
      <c r="M545" s="2" t="s">
        <v>18508</v>
      </c>
      <c r="N545" s="2" t="s">
        <v>18504</v>
      </c>
      <c r="O545" s="58" t="s">
        <v>11907</v>
      </c>
      <c r="P545" s="58">
        <v>350</v>
      </c>
      <c r="Q545" s="58" t="s">
        <v>336</v>
      </c>
      <c r="R545" s="27" t="s">
        <v>10150</v>
      </c>
      <c r="S545" s="27" t="s">
        <v>437</v>
      </c>
      <c r="T545" s="27" t="s">
        <v>349</v>
      </c>
      <c r="U545" s="27" t="s">
        <v>7151</v>
      </c>
      <c r="V545" s="27" t="s">
        <v>359</v>
      </c>
      <c r="W545" s="27" t="s">
        <v>348</v>
      </c>
      <c r="X545" s="27" t="s">
        <v>25076</v>
      </c>
      <c r="Y545" s="28" t="s">
        <v>18154</v>
      </c>
      <c r="Z545" s="28" t="s">
        <v>18154</v>
      </c>
      <c r="AA545" s="28">
        <v>1</v>
      </c>
      <c r="AB545" s="28" t="s">
        <v>18154</v>
      </c>
      <c r="AC545" s="28" t="s">
        <v>18154</v>
      </c>
      <c r="AD545" s="28" t="s">
        <v>18154</v>
      </c>
      <c r="AE545" s="28" t="s">
        <v>18154</v>
      </c>
      <c r="AF545" s="28" t="s">
        <v>18154</v>
      </c>
      <c r="AG545" s="28" t="s">
        <v>18154</v>
      </c>
      <c r="AH545" s="28" t="s">
        <v>18154</v>
      </c>
      <c r="AI545" s="28" t="s">
        <v>18154</v>
      </c>
      <c r="AJ545" s="28" t="s">
        <v>18154</v>
      </c>
      <c r="AK545" s="28" t="s">
        <v>18154</v>
      </c>
      <c r="AL545" s="28" t="s">
        <v>18154</v>
      </c>
      <c r="AM545" s="28" t="s">
        <v>22157</v>
      </c>
      <c r="AN545" s="50" t="s">
        <v>22158</v>
      </c>
      <c r="AO545" s="28" t="s">
        <v>18154</v>
      </c>
      <c r="AP545" s="28" t="s">
        <v>22159</v>
      </c>
      <c r="AQ545" s="28">
        <v>917</v>
      </c>
      <c r="AR545" s="28" t="s">
        <v>11</v>
      </c>
      <c r="AS545" s="50">
        <v>43991</v>
      </c>
      <c r="AT545" s="8">
        <v>2</v>
      </c>
      <c r="AU545" s="8">
        <v>2</v>
      </c>
      <c r="AV545" s="8" t="s">
        <v>20716</v>
      </c>
      <c r="AW545" s="8" t="s">
        <v>20717</v>
      </c>
      <c r="AX545" s="8" t="s">
        <v>25076</v>
      </c>
    </row>
    <row r="546" spans="1:50" x14ac:dyDescent="0.25">
      <c r="A546" s="4">
        <v>43992</v>
      </c>
      <c r="B546" s="2" t="s">
        <v>6</v>
      </c>
      <c r="C546" s="2" t="s">
        <v>18107</v>
      </c>
      <c r="D546" s="25">
        <v>6512</v>
      </c>
      <c r="E546" s="2"/>
      <c r="F546" s="2" t="s">
        <v>16353</v>
      </c>
      <c r="G546" s="2" t="s">
        <v>126</v>
      </c>
      <c r="H546" s="5">
        <v>0.5625</v>
      </c>
      <c r="I546" s="6">
        <v>0.71527777777777801</v>
      </c>
      <c r="J546" s="7" t="s">
        <v>18108</v>
      </c>
      <c r="K546" s="2" t="s">
        <v>130</v>
      </c>
      <c r="L546" s="2" t="s">
        <v>18107</v>
      </c>
      <c r="M546" s="2" t="s">
        <v>304</v>
      </c>
      <c r="N546" s="2" t="s">
        <v>18111</v>
      </c>
      <c r="O546" s="27" t="s">
        <v>335</v>
      </c>
      <c r="P546" s="27">
        <v>330</v>
      </c>
      <c r="Q546" s="27" t="s">
        <v>336</v>
      </c>
      <c r="R546" s="27" t="s">
        <v>5163</v>
      </c>
      <c r="S546" s="27" t="s">
        <v>18096</v>
      </c>
      <c r="T546" s="27" t="s">
        <v>350</v>
      </c>
      <c r="U546" s="27" t="s">
        <v>10804</v>
      </c>
      <c r="V546" s="27" t="s">
        <v>1325</v>
      </c>
      <c r="W546" s="27" t="s">
        <v>350</v>
      </c>
      <c r="X546" s="27" t="s">
        <v>19288</v>
      </c>
      <c r="Y546" s="28" t="s">
        <v>18154</v>
      </c>
      <c r="Z546" s="28" t="s">
        <v>18154</v>
      </c>
      <c r="AA546" s="28">
        <v>1</v>
      </c>
      <c r="AB546" s="28" t="s">
        <v>18154</v>
      </c>
      <c r="AC546" s="28" t="s">
        <v>18154</v>
      </c>
      <c r="AD546" s="28" t="s">
        <v>18154</v>
      </c>
      <c r="AE546" s="28" t="s">
        <v>18154</v>
      </c>
      <c r="AF546" s="28" t="s">
        <v>18154</v>
      </c>
      <c r="AG546" s="28" t="s">
        <v>18154</v>
      </c>
      <c r="AH546" s="28">
        <v>1</v>
      </c>
      <c r="AI546" s="28" t="s">
        <v>18154</v>
      </c>
      <c r="AJ546" s="28" t="s">
        <v>18154</v>
      </c>
      <c r="AK546" s="28" t="s">
        <v>18154</v>
      </c>
      <c r="AL546" s="28" t="s">
        <v>18154</v>
      </c>
      <c r="AM546" s="28" t="s">
        <v>22192</v>
      </c>
      <c r="AN546" s="50" t="s">
        <v>22193</v>
      </c>
      <c r="AO546" s="28" t="s">
        <v>18154</v>
      </c>
      <c r="AP546" s="28" t="s">
        <v>22194</v>
      </c>
      <c r="AQ546" s="28">
        <v>964</v>
      </c>
      <c r="AR546" s="28" t="s">
        <v>163</v>
      </c>
      <c r="AS546" s="50">
        <v>43992</v>
      </c>
      <c r="AT546" s="8">
        <v>3</v>
      </c>
      <c r="AU546" s="8">
        <v>2</v>
      </c>
      <c r="AV546" s="8" t="s">
        <v>25166</v>
      </c>
      <c r="AW546" s="8" t="s">
        <v>18154</v>
      </c>
      <c r="AX546" s="8" t="s">
        <v>18154</v>
      </c>
    </row>
    <row r="547" spans="1:50" x14ac:dyDescent="0.25">
      <c r="A547" s="4">
        <v>43992</v>
      </c>
      <c r="B547" s="2" t="s">
        <v>6</v>
      </c>
      <c r="C547" s="2" t="s">
        <v>18107</v>
      </c>
      <c r="D547" s="25">
        <v>1875</v>
      </c>
      <c r="E547" s="2"/>
      <c r="F547" s="2" t="s">
        <v>16353</v>
      </c>
      <c r="G547" s="2" t="s">
        <v>11</v>
      </c>
      <c r="H547" s="5">
        <v>0.56944444444444398</v>
      </c>
      <c r="I547" s="6">
        <v>0.6875</v>
      </c>
      <c r="J547" s="7" t="s">
        <v>18108</v>
      </c>
      <c r="K547" s="2" t="s">
        <v>250</v>
      </c>
      <c r="L547" s="2" t="s">
        <v>18107</v>
      </c>
      <c r="M547" s="2" t="s">
        <v>14</v>
      </c>
      <c r="N547" s="2" t="s">
        <v>18504</v>
      </c>
      <c r="O547" s="27" t="s">
        <v>11907</v>
      </c>
      <c r="P547" s="27">
        <v>330</v>
      </c>
      <c r="Q547" s="27" t="s">
        <v>336</v>
      </c>
      <c r="R547" s="27" t="s">
        <v>7151</v>
      </c>
      <c r="S547" s="27" t="s">
        <v>359</v>
      </c>
      <c r="T547" s="27" t="s">
        <v>348</v>
      </c>
      <c r="U547" s="27" t="s">
        <v>1983</v>
      </c>
      <c r="V547" s="27" t="s">
        <v>784</v>
      </c>
      <c r="W547" s="27" t="s">
        <v>18068</v>
      </c>
      <c r="X547" s="27" t="s">
        <v>19625</v>
      </c>
      <c r="Y547" s="28" t="s">
        <v>18154</v>
      </c>
      <c r="Z547" s="28" t="s">
        <v>18154</v>
      </c>
      <c r="AA547" s="28">
        <v>1</v>
      </c>
      <c r="AB547" s="28" t="s">
        <v>18154</v>
      </c>
      <c r="AC547" s="28" t="s">
        <v>18154</v>
      </c>
      <c r="AD547" s="28" t="s">
        <v>18154</v>
      </c>
      <c r="AE547" s="28" t="s">
        <v>18154</v>
      </c>
      <c r="AF547" s="28" t="s">
        <v>18154</v>
      </c>
      <c r="AG547" s="28" t="s">
        <v>18154</v>
      </c>
      <c r="AH547" s="28">
        <v>1</v>
      </c>
      <c r="AI547" s="28" t="s">
        <v>18154</v>
      </c>
      <c r="AJ547" s="28" t="s">
        <v>18154</v>
      </c>
      <c r="AK547" s="28" t="s">
        <v>18154</v>
      </c>
      <c r="AL547" s="28" t="s">
        <v>18154</v>
      </c>
      <c r="AM547" s="28" t="s">
        <v>22217</v>
      </c>
      <c r="AN547" s="50" t="s">
        <v>22218</v>
      </c>
      <c r="AO547" s="28" t="s">
        <v>18159</v>
      </c>
      <c r="AP547" s="28" t="s">
        <v>22219</v>
      </c>
      <c r="AQ547" s="28">
        <v>1351</v>
      </c>
      <c r="AR547" s="28" t="s">
        <v>11</v>
      </c>
      <c r="AS547" s="50">
        <v>43992</v>
      </c>
      <c r="AT547" s="8">
        <v>2</v>
      </c>
      <c r="AU547" s="8">
        <v>1</v>
      </c>
      <c r="AV547" s="8" t="s">
        <v>25167</v>
      </c>
      <c r="AW547" s="8" t="s">
        <v>18154</v>
      </c>
      <c r="AX547" s="8" t="s">
        <v>18154</v>
      </c>
    </row>
    <row r="548" spans="1:50" x14ac:dyDescent="0.25">
      <c r="A548" s="4">
        <v>43992</v>
      </c>
      <c r="B548" s="2" t="s">
        <v>6</v>
      </c>
      <c r="C548" s="2" t="s">
        <v>18107</v>
      </c>
      <c r="D548" s="25">
        <v>6659</v>
      </c>
      <c r="E548" s="2"/>
      <c r="F548" s="2" t="s">
        <v>16353</v>
      </c>
      <c r="G548" s="2" t="s">
        <v>163</v>
      </c>
      <c r="H548" s="5">
        <v>0.56944444444444398</v>
      </c>
      <c r="I548" s="6">
        <v>0.76736111111111105</v>
      </c>
      <c r="J548" s="7" t="s">
        <v>18108</v>
      </c>
      <c r="K548" s="2" t="s">
        <v>223</v>
      </c>
      <c r="L548" s="2" t="s">
        <v>18106</v>
      </c>
      <c r="M548" s="2" t="s">
        <v>132</v>
      </c>
      <c r="N548" s="2" t="s">
        <v>18114</v>
      </c>
      <c r="O548" s="27" t="s">
        <v>335</v>
      </c>
      <c r="P548" s="27">
        <v>310</v>
      </c>
      <c r="Q548" s="27" t="s">
        <v>336</v>
      </c>
      <c r="R548" s="27" t="s">
        <v>7151</v>
      </c>
      <c r="S548" s="27" t="s">
        <v>359</v>
      </c>
      <c r="T548" s="27" t="s">
        <v>348</v>
      </c>
      <c r="U548" s="27" t="s">
        <v>11653</v>
      </c>
      <c r="V548" s="27" t="s">
        <v>1937</v>
      </c>
      <c r="W548" s="27" t="s">
        <v>18068</v>
      </c>
      <c r="X548" s="27" t="s">
        <v>22256</v>
      </c>
      <c r="Y548" s="28" t="s">
        <v>18154</v>
      </c>
      <c r="Z548" s="28" t="s">
        <v>18154</v>
      </c>
      <c r="AA548" s="28">
        <v>1</v>
      </c>
      <c r="AB548" s="28" t="s">
        <v>18154</v>
      </c>
      <c r="AC548" s="28" t="s">
        <v>18154</v>
      </c>
      <c r="AD548" s="28" t="s">
        <v>18154</v>
      </c>
      <c r="AE548" s="28" t="s">
        <v>18154</v>
      </c>
      <c r="AF548" s="28" t="s">
        <v>18154</v>
      </c>
      <c r="AG548" s="28" t="s">
        <v>18154</v>
      </c>
      <c r="AH548" s="28">
        <v>1</v>
      </c>
      <c r="AI548" s="28" t="s">
        <v>18154</v>
      </c>
      <c r="AJ548" s="28" t="s">
        <v>18154</v>
      </c>
      <c r="AK548" s="28" t="s">
        <v>18154</v>
      </c>
      <c r="AL548" s="28" t="s">
        <v>18154</v>
      </c>
      <c r="AM548" s="28" t="s">
        <v>22257</v>
      </c>
      <c r="AN548" s="50" t="s">
        <v>22258</v>
      </c>
      <c r="AO548" s="28" t="s">
        <v>18159</v>
      </c>
      <c r="AP548" s="28" t="s">
        <v>22259</v>
      </c>
      <c r="AQ548" s="28">
        <v>1353</v>
      </c>
      <c r="AR548" s="28" t="s">
        <v>163</v>
      </c>
      <c r="AS548" s="50">
        <v>43992</v>
      </c>
      <c r="AT548" s="8">
        <v>2</v>
      </c>
      <c r="AU548" s="8">
        <v>1</v>
      </c>
      <c r="AV548" s="8" t="s">
        <v>25168</v>
      </c>
      <c r="AW548" s="8" t="s">
        <v>18154</v>
      </c>
      <c r="AX548" s="8" t="s">
        <v>18154</v>
      </c>
    </row>
    <row r="549" spans="1:50" x14ac:dyDescent="0.25">
      <c r="A549" s="4">
        <v>43992</v>
      </c>
      <c r="B549" s="2" t="s">
        <v>6</v>
      </c>
      <c r="C549" s="2" t="s">
        <v>18107</v>
      </c>
      <c r="D549" s="25">
        <v>1723</v>
      </c>
      <c r="E549" s="2"/>
      <c r="F549" s="2" t="s">
        <v>16353</v>
      </c>
      <c r="G549" s="2" t="s">
        <v>11</v>
      </c>
      <c r="H549" s="5">
        <v>0.57638888888888895</v>
      </c>
      <c r="I549" s="6">
        <v>0.69791666666666696</v>
      </c>
      <c r="J549" s="7" t="s">
        <v>18108</v>
      </c>
      <c r="K549" s="2" t="s">
        <v>204</v>
      </c>
      <c r="L549" s="2" t="s">
        <v>18107</v>
      </c>
      <c r="M549" s="2" t="s">
        <v>14</v>
      </c>
      <c r="N549" s="2" t="s">
        <v>18504</v>
      </c>
      <c r="O549" s="27" t="s">
        <v>11907</v>
      </c>
      <c r="P549" s="27">
        <v>330</v>
      </c>
      <c r="Q549" s="27" t="s">
        <v>336</v>
      </c>
      <c r="R549" s="27" t="s">
        <v>7151</v>
      </c>
      <c r="S549" s="27" t="s">
        <v>359</v>
      </c>
      <c r="T549" s="27" t="s">
        <v>348</v>
      </c>
      <c r="U549" s="27" t="s">
        <v>1858</v>
      </c>
      <c r="V549" s="27" t="s">
        <v>387</v>
      </c>
      <c r="W549" s="27" t="s">
        <v>18068</v>
      </c>
      <c r="X549" s="27" t="s">
        <v>19697</v>
      </c>
      <c r="Y549" s="28" t="s">
        <v>18154</v>
      </c>
      <c r="Z549" s="28" t="s">
        <v>18154</v>
      </c>
      <c r="AA549" s="28">
        <v>1</v>
      </c>
      <c r="AB549" s="28" t="s">
        <v>18154</v>
      </c>
      <c r="AC549" s="28" t="s">
        <v>18154</v>
      </c>
      <c r="AD549" s="28" t="s">
        <v>18154</v>
      </c>
      <c r="AE549" s="28" t="s">
        <v>18154</v>
      </c>
      <c r="AF549" s="28" t="s">
        <v>18154</v>
      </c>
      <c r="AG549" s="28" t="s">
        <v>18154</v>
      </c>
      <c r="AH549" s="28">
        <v>1</v>
      </c>
      <c r="AI549" s="28" t="s">
        <v>18154</v>
      </c>
      <c r="AJ549" s="28" t="s">
        <v>18154</v>
      </c>
      <c r="AK549" s="28" t="s">
        <v>18154</v>
      </c>
      <c r="AL549" s="28" t="s">
        <v>18154</v>
      </c>
      <c r="AM549" s="28" t="s">
        <v>22274</v>
      </c>
      <c r="AN549" s="50" t="s">
        <v>22275</v>
      </c>
      <c r="AO549" s="28" t="s">
        <v>18159</v>
      </c>
      <c r="AP549" s="28" t="s">
        <v>22276</v>
      </c>
      <c r="AQ549" s="28">
        <v>1355</v>
      </c>
      <c r="AR549" s="28" t="s">
        <v>11</v>
      </c>
      <c r="AS549" s="50">
        <v>43992</v>
      </c>
      <c r="AT549" s="8">
        <v>2</v>
      </c>
      <c r="AU549" s="8">
        <v>1</v>
      </c>
      <c r="AV549" s="8" t="s">
        <v>20369</v>
      </c>
      <c r="AW549" s="8" t="s">
        <v>18154</v>
      </c>
      <c r="AX549" s="8" t="s">
        <v>18154</v>
      </c>
    </row>
    <row r="550" spans="1:50" x14ac:dyDescent="0.25">
      <c r="A550" s="4">
        <v>43992</v>
      </c>
      <c r="B550" s="2" t="s">
        <v>6</v>
      </c>
      <c r="C550" s="2" t="s">
        <v>18107</v>
      </c>
      <c r="D550" s="25">
        <v>25</v>
      </c>
      <c r="E550" s="2"/>
      <c r="F550" s="2" t="s">
        <v>16353</v>
      </c>
      <c r="G550" s="2" t="s">
        <v>22</v>
      </c>
      <c r="H550" s="5">
        <v>0.57986111111111105</v>
      </c>
      <c r="I550" s="6">
        <v>9.0277777777777804E-2</v>
      </c>
      <c r="J550" s="7">
        <v>1</v>
      </c>
      <c r="K550" s="2" t="s">
        <v>11</v>
      </c>
      <c r="L550" s="2" t="s">
        <v>18107</v>
      </c>
      <c r="M550" s="2" t="s">
        <v>13</v>
      </c>
      <c r="N550" s="2" t="s">
        <v>18504</v>
      </c>
      <c r="O550" s="27" t="s">
        <v>11907</v>
      </c>
      <c r="P550" s="27">
        <v>777</v>
      </c>
      <c r="Q550" s="27" t="s">
        <v>336</v>
      </c>
      <c r="R550" s="27" t="s">
        <v>15272</v>
      </c>
      <c r="S550" s="27" t="s">
        <v>18104</v>
      </c>
      <c r="T550" s="27" t="s">
        <v>349</v>
      </c>
      <c r="U550" s="27" t="s">
        <v>7151</v>
      </c>
      <c r="V550" s="27" t="s">
        <v>359</v>
      </c>
      <c r="W550" s="27" t="s">
        <v>348</v>
      </c>
      <c r="X550" s="27" t="s">
        <v>25069</v>
      </c>
      <c r="Y550" s="28" t="s">
        <v>18154</v>
      </c>
      <c r="Z550" s="28" t="s">
        <v>18154</v>
      </c>
      <c r="AA550" s="28">
        <v>1</v>
      </c>
      <c r="AB550" s="28" t="s">
        <v>18154</v>
      </c>
      <c r="AC550" s="28" t="s">
        <v>18154</v>
      </c>
      <c r="AD550" s="28" t="s">
        <v>18154</v>
      </c>
      <c r="AE550" s="28" t="s">
        <v>18154</v>
      </c>
      <c r="AF550" s="28" t="s">
        <v>18154</v>
      </c>
      <c r="AG550" s="28" t="s">
        <v>18154</v>
      </c>
      <c r="AH550" s="28" t="s">
        <v>18154</v>
      </c>
      <c r="AI550" s="28" t="s">
        <v>18154</v>
      </c>
      <c r="AJ550" s="28" t="s">
        <v>18154</v>
      </c>
      <c r="AK550" s="28" t="s">
        <v>18154</v>
      </c>
      <c r="AL550" s="28" t="s">
        <v>18154</v>
      </c>
      <c r="AM550" s="28" t="s">
        <v>22296</v>
      </c>
      <c r="AN550" s="50" t="s">
        <v>22297</v>
      </c>
      <c r="AO550" s="28" t="s">
        <v>18154</v>
      </c>
      <c r="AP550" s="28" t="s">
        <v>22298</v>
      </c>
      <c r="AQ550" s="28">
        <v>909</v>
      </c>
      <c r="AR550" s="28" t="s">
        <v>11</v>
      </c>
      <c r="AS550" s="50">
        <v>43991</v>
      </c>
      <c r="AT550" s="8">
        <v>2</v>
      </c>
      <c r="AU550" s="8">
        <v>2</v>
      </c>
      <c r="AV550" s="8" t="s">
        <v>25169</v>
      </c>
      <c r="AW550" s="8" t="s">
        <v>25170</v>
      </c>
      <c r="AX550" s="8" t="s">
        <v>25069</v>
      </c>
    </row>
    <row r="551" spans="1:50" x14ac:dyDescent="0.25">
      <c r="A551" s="4">
        <v>43992</v>
      </c>
      <c r="B551" s="2" t="s">
        <v>6</v>
      </c>
      <c r="C551" s="2" t="s">
        <v>18107</v>
      </c>
      <c r="D551" s="25">
        <v>57</v>
      </c>
      <c r="E551" s="2"/>
      <c r="F551" s="2" t="s">
        <v>16353</v>
      </c>
      <c r="G551" s="2" t="s">
        <v>33</v>
      </c>
      <c r="H551" s="5">
        <v>0.58333333333333304</v>
      </c>
      <c r="I551" s="6">
        <v>8.3333333333333301E-2</v>
      </c>
      <c r="J551" s="7">
        <v>1</v>
      </c>
      <c r="K551" s="2" t="s">
        <v>11</v>
      </c>
      <c r="L551" s="2" t="s">
        <v>18107</v>
      </c>
      <c r="M551" s="2" t="s">
        <v>13</v>
      </c>
      <c r="N551" s="2" t="s">
        <v>18504</v>
      </c>
      <c r="O551" s="27" t="s">
        <v>11907</v>
      </c>
      <c r="P551" s="27">
        <v>777</v>
      </c>
      <c r="Q551" s="27" t="s">
        <v>336</v>
      </c>
      <c r="R551" s="27" t="s">
        <v>3190</v>
      </c>
      <c r="S551" s="27" t="s">
        <v>425</v>
      </c>
      <c r="T551" s="27" t="s">
        <v>349</v>
      </c>
      <c r="U551" s="27" t="s">
        <v>7151</v>
      </c>
      <c r="V551" s="27" t="s">
        <v>359</v>
      </c>
      <c r="W551" s="27" t="s">
        <v>348</v>
      </c>
      <c r="X551" s="27" t="s">
        <v>25075</v>
      </c>
      <c r="Y551" s="28" t="s">
        <v>18154</v>
      </c>
      <c r="Z551" s="28" t="s">
        <v>18154</v>
      </c>
      <c r="AA551" s="28">
        <v>1</v>
      </c>
      <c r="AB551" s="28" t="s">
        <v>18154</v>
      </c>
      <c r="AC551" s="28" t="s">
        <v>18154</v>
      </c>
      <c r="AD551" s="28" t="s">
        <v>18154</v>
      </c>
      <c r="AE551" s="28" t="s">
        <v>18154</v>
      </c>
      <c r="AF551" s="28" t="s">
        <v>18154</v>
      </c>
      <c r="AG551" s="28" t="s">
        <v>18154</v>
      </c>
      <c r="AH551" s="28" t="s">
        <v>18154</v>
      </c>
      <c r="AI551" s="28" t="s">
        <v>18154</v>
      </c>
      <c r="AJ551" s="28" t="s">
        <v>18154</v>
      </c>
      <c r="AK551" s="28" t="s">
        <v>18154</v>
      </c>
      <c r="AL551" s="28" t="s">
        <v>18154</v>
      </c>
      <c r="AM551" s="28" t="s">
        <v>22319</v>
      </c>
      <c r="AN551" s="50" t="s">
        <v>22320</v>
      </c>
      <c r="AO551" s="28" t="s">
        <v>18154</v>
      </c>
      <c r="AP551" s="28" t="s">
        <v>22321</v>
      </c>
      <c r="AQ551" s="28">
        <v>916</v>
      </c>
      <c r="AR551" s="28" t="s">
        <v>11</v>
      </c>
      <c r="AS551" s="50">
        <v>43991</v>
      </c>
      <c r="AT551" s="8">
        <v>2</v>
      </c>
      <c r="AU551" s="8">
        <v>2</v>
      </c>
      <c r="AV551" s="8" t="s">
        <v>20714</v>
      </c>
      <c r="AW551" s="8" t="s">
        <v>20715</v>
      </c>
      <c r="AX551" s="8" t="s">
        <v>25075</v>
      </c>
    </row>
    <row r="552" spans="1:50" x14ac:dyDescent="0.25">
      <c r="A552" s="4">
        <v>43992</v>
      </c>
      <c r="B552" s="2" t="s">
        <v>6</v>
      </c>
      <c r="C552" s="2" t="s">
        <v>18107</v>
      </c>
      <c r="D552" s="25">
        <v>224</v>
      </c>
      <c r="E552" s="2"/>
      <c r="F552" s="2" t="s">
        <v>16353</v>
      </c>
      <c r="G552" s="2" t="s">
        <v>66</v>
      </c>
      <c r="H552" s="5">
        <v>0.58333333333333304</v>
      </c>
      <c r="I552" s="6">
        <v>6.9444444444444406E-2</v>
      </c>
      <c r="J552" s="7">
        <v>1</v>
      </c>
      <c r="K552" s="2" t="s">
        <v>11</v>
      </c>
      <c r="L552" s="2" t="s">
        <v>18107</v>
      </c>
      <c r="M552" s="17">
        <v>789</v>
      </c>
      <c r="N552" s="2" t="s">
        <v>18504</v>
      </c>
      <c r="O552" s="27" t="s">
        <v>11907</v>
      </c>
      <c r="P552" s="27">
        <v>789</v>
      </c>
      <c r="Q552" s="27" t="s">
        <v>336</v>
      </c>
      <c r="R552" s="27" t="s">
        <v>3022</v>
      </c>
      <c r="S552" s="27" t="s">
        <v>412</v>
      </c>
      <c r="T552" s="27" t="s">
        <v>18066</v>
      </c>
      <c r="U552" s="27" t="s">
        <v>7151</v>
      </c>
      <c r="V552" s="27" t="s">
        <v>359</v>
      </c>
      <c r="W552" s="27" t="s">
        <v>348</v>
      </c>
      <c r="X552" s="27" t="s">
        <v>25079</v>
      </c>
      <c r="Y552" s="28" t="s">
        <v>18154</v>
      </c>
      <c r="Z552" s="28" t="s">
        <v>18154</v>
      </c>
      <c r="AA552" s="28">
        <v>1</v>
      </c>
      <c r="AB552" s="28" t="s">
        <v>18154</v>
      </c>
      <c r="AC552" s="28" t="s">
        <v>18154</v>
      </c>
      <c r="AD552" s="28" t="s">
        <v>18154</v>
      </c>
      <c r="AE552" s="28" t="s">
        <v>18154</v>
      </c>
      <c r="AF552" s="28" t="s">
        <v>18154</v>
      </c>
      <c r="AG552" s="28" t="s">
        <v>18154</v>
      </c>
      <c r="AH552" s="28" t="s">
        <v>18154</v>
      </c>
      <c r="AI552" s="28" t="s">
        <v>18154</v>
      </c>
      <c r="AJ552" s="28" t="s">
        <v>18154</v>
      </c>
      <c r="AK552" s="28" t="s">
        <v>18154</v>
      </c>
      <c r="AL552" s="28" t="s">
        <v>18154</v>
      </c>
      <c r="AM552" s="28" t="s">
        <v>22339</v>
      </c>
      <c r="AN552" s="50" t="s">
        <v>22340</v>
      </c>
      <c r="AO552" s="28" t="s">
        <v>18154</v>
      </c>
      <c r="AP552" s="28" t="s">
        <v>22341</v>
      </c>
      <c r="AQ552" s="28">
        <v>920</v>
      </c>
      <c r="AR552" s="28" t="s">
        <v>11</v>
      </c>
      <c r="AS552" s="50">
        <v>43991</v>
      </c>
      <c r="AT552" s="8">
        <v>2</v>
      </c>
      <c r="AU552" s="8">
        <v>2</v>
      </c>
      <c r="AV552" s="8" t="s">
        <v>20722</v>
      </c>
      <c r="AW552" s="8" t="s">
        <v>20723</v>
      </c>
      <c r="AX552" s="8" t="s">
        <v>25079</v>
      </c>
    </row>
    <row r="553" spans="1:50" x14ac:dyDescent="0.25">
      <c r="A553" s="4">
        <v>43992</v>
      </c>
      <c r="B553" s="2" t="s">
        <v>6</v>
      </c>
      <c r="C553" s="2" t="s">
        <v>18107</v>
      </c>
      <c r="D553" s="25">
        <v>6162</v>
      </c>
      <c r="E553" s="2"/>
      <c r="F553" s="2" t="s">
        <v>16353</v>
      </c>
      <c r="G553" s="2" t="s">
        <v>11</v>
      </c>
      <c r="H553" s="5">
        <v>0.59375</v>
      </c>
      <c r="I553" s="6">
        <v>0.72222222222222199</v>
      </c>
      <c r="J553" s="7" t="s">
        <v>18108</v>
      </c>
      <c r="K553" s="2" t="s">
        <v>14452</v>
      </c>
      <c r="L553" s="2" t="s">
        <v>18107</v>
      </c>
      <c r="M553" s="2" t="s">
        <v>18505</v>
      </c>
      <c r="N553" s="2" t="s">
        <v>18114</v>
      </c>
      <c r="O553" s="27" t="e">
        <v>#N/A</v>
      </c>
      <c r="P553" s="27" t="s">
        <v>18154</v>
      </c>
      <c r="Q553" s="27" t="e">
        <v>#N/A</v>
      </c>
      <c r="R553" s="27" t="s">
        <v>7151</v>
      </c>
      <c r="S553" s="27" t="s">
        <v>359</v>
      </c>
      <c r="T553" s="27" t="s">
        <v>348</v>
      </c>
      <c r="U553" s="27" t="s">
        <v>2134</v>
      </c>
      <c r="V553" s="27" t="s">
        <v>419</v>
      </c>
      <c r="W553" s="27" t="s">
        <v>18067</v>
      </c>
      <c r="X553" s="27" t="s">
        <v>22406</v>
      </c>
      <c r="Y553" s="28" t="s">
        <v>18154</v>
      </c>
      <c r="Z553" s="28" t="s">
        <v>18154</v>
      </c>
      <c r="AA553" s="28">
        <v>1</v>
      </c>
      <c r="AB553" s="28" t="s">
        <v>18154</v>
      </c>
      <c r="AC553" s="28" t="s">
        <v>18154</v>
      </c>
      <c r="AD553" s="28" t="s">
        <v>18154</v>
      </c>
      <c r="AE553" s="28" t="s">
        <v>18154</v>
      </c>
      <c r="AF553" s="28" t="s">
        <v>18154</v>
      </c>
      <c r="AG553" s="28" t="s">
        <v>18154</v>
      </c>
      <c r="AH553" s="28">
        <v>1</v>
      </c>
      <c r="AI553" s="28" t="s">
        <v>18154</v>
      </c>
      <c r="AJ553" s="28" t="s">
        <v>18154</v>
      </c>
      <c r="AK553" s="28" t="s">
        <v>18154</v>
      </c>
      <c r="AL553" s="28" t="s">
        <v>18154</v>
      </c>
      <c r="AM553" s="28" t="s">
        <v>22411</v>
      </c>
      <c r="AN553" s="50" t="s">
        <v>22412</v>
      </c>
      <c r="AO553" s="28" t="s">
        <v>18159</v>
      </c>
      <c r="AP553" s="28" t="s">
        <v>22413</v>
      </c>
      <c r="AQ553" s="28">
        <v>1373</v>
      </c>
      <c r="AR553" s="28" t="s">
        <v>11</v>
      </c>
      <c r="AS553" s="50">
        <v>43992</v>
      </c>
      <c r="AT553" s="8">
        <v>2</v>
      </c>
      <c r="AU553" s="8">
        <v>1</v>
      </c>
      <c r="AV553" s="8" t="s">
        <v>20378</v>
      </c>
      <c r="AW553" s="8" t="s">
        <v>18154</v>
      </c>
      <c r="AX553" s="8" t="s">
        <v>18154</v>
      </c>
    </row>
    <row r="554" spans="1:50" x14ac:dyDescent="0.25">
      <c r="A554" s="4">
        <v>43992</v>
      </c>
      <c r="B554" s="2" t="s">
        <v>6</v>
      </c>
      <c r="C554" s="2" t="s">
        <v>18107</v>
      </c>
      <c r="D554" s="25">
        <v>6168</v>
      </c>
      <c r="E554" s="2"/>
      <c r="F554" s="2" t="s">
        <v>16353</v>
      </c>
      <c r="G554" s="2" t="s">
        <v>27</v>
      </c>
      <c r="H554" s="5">
        <v>0.59375</v>
      </c>
      <c r="I554" s="6">
        <v>0.75694444444444398</v>
      </c>
      <c r="J554" s="7" t="s">
        <v>18108</v>
      </c>
      <c r="K554" s="2" t="s">
        <v>130</v>
      </c>
      <c r="L554" s="2" t="s">
        <v>18107</v>
      </c>
      <c r="M554" s="2" t="s">
        <v>18505</v>
      </c>
      <c r="N554" s="2" t="s">
        <v>18114</v>
      </c>
      <c r="O554" s="27" t="e">
        <v>#N/A</v>
      </c>
      <c r="P554" s="27" t="s">
        <v>18154</v>
      </c>
      <c r="Q554" s="27" t="e">
        <v>#N/A</v>
      </c>
      <c r="R554" s="27" t="s">
        <v>5570</v>
      </c>
      <c r="S554" s="27" t="s">
        <v>405</v>
      </c>
      <c r="T554" s="27" t="s">
        <v>350</v>
      </c>
      <c r="U554" s="27" t="s">
        <v>10804</v>
      </c>
      <c r="V554" s="27" t="s">
        <v>1325</v>
      </c>
      <c r="W554" s="27" t="s">
        <v>350</v>
      </c>
      <c r="X554" s="27" t="s">
        <v>19019</v>
      </c>
      <c r="Y554" s="28" t="s">
        <v>18154</v>
      </c>
      <c r="Z554" s="28" t="s">
        <v>18154</v>
      </c>
      <c r="AA554" s="28">
        <v>1</v>
      </c>
      <c r="AB554" s="28" t="s">
        <v>18154</v>
      </c>
      <c r="AC554" s="28" t="s">
        <v>18154</v>
      </c>
      <c r="AD554" s="28" t="s">
        <v>18154</v>
      </c>
      <c r="AE554" s="28" t="s">
        <v>18154</v>
      </c>
      <c r="AF554" s="28" t="s">
        <v>18154</v>
      </c>
      <c r="AG554" s="28" t="s">
        <v>18154</v>
      </c>
      <c r="AH554" s="28">
        <v>1</v>
      </c>
      <c r="AI554" s="28" t="s">
        <v>18154</v>
      </c>
      <c r="AJ554" s="28" t="s">
        <v>18154</v>
      </c>
      <c r="AK554" s="28" t="s">
        <v>18154</v>
      </c>
      <c r="AL554" s="28" t="s">
        <v>18154</v>
      </c>
      <c r="AM554" s="28" t="s">
        <v>22418</v>
      </c>
      <c r="AN554" s="50" t="s">
        <v>22419</v>
      </c>
      <c r="AO554" s="28" t="s">
        <v>18154</v>
      </c>
      <c r="AP554" s="28" t="s">
        <v>22420</v>
      </c>
      <c r="AQ554" s="28">
        <v>951</v>
      </c>
      <c r="AR554" s="28" t="s">
        <v>11</v>
      </c>
      <c r="AS554" s="50">
        <v>43992</v>
      </c>
      <c r="AT554" s="8">
        <v>3</v>
      </c>
      <c r="AU554" s="8">
        <v>2</v>
      </c>
      <c r="AV554" s="8" t="s">
        <v>20895</v>
      </c>
      <c r="AW554" s="8" t="s">
        <v>18154</v>
      </c>
      <c r="AX554" s="8" t="s">
        <v>18154</v>
      </c>
    </row>
    <row r="555" spans="1:50" x14ac:dyDescent="0.25">
      <c r="A555" s="4">
        <v>43992</v>
      </c>
      <c r="B555" s="2" t="s">
        <v>6</v>
      </c>
      <c r="C555" s="2" t="s">
        <v>18107</v>
      </c>
      <c r="D555" s="25">
        <v>2835</v>
      </c>
      <c r="E555" s="2"/>
      <c r="F555" s="2" t="s">
        <v>16353</v>
      </c>
      <c r="G555" s="2" t="s">
        <v>69</v>
      </c>
      <c r="H555" s="5">
        <v>0.59722222222222199</v>
      </c>
      <c r="I555" s="6">
        <v>0.68055555555555602</v>
      </c>
      <c r="J555" s="7" t="s">
        <v>18108</v>
      </c>
      <c r="K555" s="2" t="s">
        <v>11</v>
      </c>
      <c r="L555" s="2" t="s">
        <v>18107</v>
      </c>
      <c r="M555" s="17">
        <v>333</v>
      </c>
      <c r="N555" s="2" t="s">
        <v>18504</v>
      </c>
      <c r="O555" s="27" t="s">
        <v>11907</v>
      </c>
      <c r="P555" s="27">
        <v>330</v>
      </c>
      <c r="Q555" s="27" t="s">
        <v>336</v>
      </c>
      <c r="R555" s="27" t="s">
        <v>15574</v>
      </c>
      <c r="S555" s="27" t="s">
        <v>359</v>
      </c>
      <c r="T555" s="27" t="s">
        <v>348</v>
      </c>
      <c r="U555" s="27" t="s">
        <v>7151</v>
      </c>
      <c r="V555" s="27" t="s">
        <v>359</v>
      </c>
      <c r="W555" s="27" t="s">
        <v>348</v>
      </c>
      <c r="X555" s="27" t="s">
        <v>20111</v>
      </c>
      <c r="Y555" s="28" t="s">
        <v>18154</v>
      </c>
      <c r="Z555" s="28" t="s">
        <v>18154</v>
      </c>
      <c r="AA555" s="28">
        <v>1</v>
      </c>
      <c r="AB555" s="28" t="s">
        <v>18154</v>
      </c>
      <c r="AC555" s="28" t="s">
        <v>18154</v>
      </c>
      <c r="AD555" s="28" t="s">
        <v>18154</v>
      </c>
      <c r="AE555" s="28" t="s">
        <v>18154</v>
      </c>
      <c r="AF555" s="28" t="s">
        <v>18154</v>
      </c>
      <c r="AG555" s="28" t="s">
        <v>18154</v>
      </c>
      <c r="AH555" s="28" t="s">
        <v>18154</v>
      </c>
      <c r="AI555" s="28" t="s">
        <v>18154</v>
      </c>
      <c r="AJ555" s="28" t="s">
        <v>18154</v>
      </c>
      <c r="AK555" s="28" t="s">
        <v>18154</v>
      </c>
      <c r="AL555" s="28" t="s">
        <v>18154</v>
      </c>
      <c r="AM555" s="28" t="s">
        <v>22439</v>
      </c>
      <c r="AN555" s="50" t="s">
        <v>22440</v>
      </c>
      <c r="AO555" s="28" t="s">
        <v>18154</v>
      </c>
      <c r="AP555" s="28" t="s">
        <v>22441</v>
      </c>
      <c r="AQ555" s="28">
        <v>1187</v>
      </c>
      <c r="AR555" s="28" t="s">
        <v>11</v>
      </c>
      <c r="AS555" s="50">
        <v>43992</v>
      </c>
      <c r="AT555" s="8">
        <v>2</v>
      </c>
      <c r="AU555" s="8">
        <v>2</v>
      </c>
      <c r="AV555" s="8" t="s">
        <v>25171</v>
      </c>
      <c r="AW555" s="8" t="s">
        <v>25172</v>
      </c>
      <c r="AX555" s="8" t="s">
        <v>20111</v>
      </c>
    </row>
    <row r="556" spans="1:50" x14ac:dyDescent="0.25">
      <c r="A556" s="4">
        <v>43992</v>
      </c>
      <c r="B556" s="2" t="s">
        <v>6</v>
      </c>
      <c r="C556" s="2" t="s">
        <v>18107</v>
      </c>
      <c r="D556" s="25">
        <v>6147</v>
      </c>
      <c r="E556" s="2"/>
      <c r="F556" s="2" t="s">
        <v>16353</v>
      </c>
      <c r="G556" s="2" t="s">
        <v>11</v>
      </c>
      <c r="H556" s="5">
        <v>0.59722222222222199</v>
      </c>
      <c r="I556" s="6">
        <v>0.66319444444444398</v>
      </c>
      <c r="J556" s="7" t="s">
        <v>18108</v>
      </c>
      <c r="K556" s="2" t="s">
        <v>247</v>
      </c>
      <c r="L556" s="2" t="s">
        <v>18107</v>
      </c>
      <c r="M556" s="2" t="s">
        <v>18505</v>
      </c>
      <c r="N556" s="2" t="s">
        <v>18114</v>
      </c>
      <c r="O556" s="27" t="e">
        <v>#N/A</v>
      </c>
      <c r="P556" s="27" t="s">
        <v>18154</v>
      </c>
      <c r="Q556" s="27" t="e">
        <v>#N/A</v>
      </c>
      <c r="R556" s="27" t="s">
        <v>7151</v>
      </c>
      <c r="S556" s="27" t="s">
        <v>359</v>
      </c>
      <c r="T556" s="27" t="s">
        <v>348</v>
      </c>
      <c r="U556" s="27" t="s">
        <v>780</v>
      </c>
      <c r="V556" s="27" t="s">
        <v>737</v>
      </c>
      <c r="W556" s="27" t="s">
        <v>18067</v>
      </c>
      <c r="X556" s="27" t="s">
        <v>19462</v>
      </c>
      <c r="Y556" s="28" t="s">
        <v>18154</v>
      </c>
      <c r="Z556" s="28" t="s">
        <v>18154</v>
      </c>
      <c r="AA556" s="28">
        <v>1</v>
      </c>
      <c r="AB556" s="28" t="s">
        <v>18154</v>
      </c>
      <c r="AC556" s="28" t="s">
        <v>18154</v>
      </c>
      <c r="AD556" s="28" t="s">
        <v>18154</v>
      </c>
      <c r="AE556" s="28" t="s">
        <v>18154</v>
      </c>
      <c r="AF556" s="28" t="s">
        <v>18154</v>
      </c>
      <c r="AG556" s="28" t="s">
        <v>18154</v>
      </c>
      <c r="AH556" s="28">
        <v>1</v>
      </c>
      <c r="AI556" s="28" t="s">
        <v>18154</v>
      </c>
      <c r="AJ556" s="28" t="s">
        <v>18154</v>
      </c>
      <c r="AK556" s="28" t="s">
        <v>18154</v>
      </c>
      <c r="AL556" s="28" t="s">
        <v>18154</v>
      </c>
      <c r="AM556" s="28" t="s">
        <v>22451</v>
      </c>
      <c r="AN556" s="50" t="s">
        <v>22452</v>
      </c>
      <c r="AO556" s="28" t="s">
        <v>18159</v>
      </c>
      <c r="AP556" s="28" t="s">
        <v>22453</v>
      </c>
      <c r="AQ556" s="28">
        <v>1378</v>
      </c>
      <c r="AR556" s="28" t="s">
        <v>11</v>
      </c>
      <c r="AS556" s="50">
        <v>43992</v>
      </c>
      <c r="AT556" s="8">
        <v>2</v>
      </c>
      <c r="AU556" s="8">
        <v>1</v>
      </c>
      <c r="AV556" s="8" t="s">
        <v>25173</v>
      </c>
      <c r="AW556" s="8" t="s">
        <v>18154</v>
      </c>
      <c r="AX556" s="8" t="s">
        <v>18154</v>
      </c>
    </row>
    <row r="557" spans="1:50" x14ac:dyDescent="0.25">
      <c r="A557" s="4">
        <v>43992</v>
      </c>
      <c r="B557" s="2" t="s">
        <v>6</v>
      </c>
      <c r="C557" s="2" t="s">
        <v>18107</v>
      </c>
      <c r="D557" s="25">
        <v>6175</v>
      </c>
      <c r="E557" s="2"/>
      <c r="F557" s="2" t="s">
        <v>16353</v>
      </c>
      <c r="G557" s="2" t="s">
        <v>21</v>
      </c>
      <c r="H557" s="5">
        <v>0.59722222222222199</v>
      </c>
      <c r="I557" s="6">
        <v>0.83680555555555602</v>
      </c>
      <c r="J557" s="7" t="s">
        <v>18108</v>
      </c>
      <c r="K557" s="2" t="s">
        <v>86</v>
      </c>
      <c r="L557" s="2" t="s">
        <v>18107</v>
      </c>
      <c r="M557" s="2" t="s">
        <v>13</v>
      </c>
      <c r="N557" s="2" t="s">
        <v>18114</v>
      </c>
      <c r="O557" s="27" t="s">
        <v>11907</v>
      </c>
      <c r="P557" s="27">
        <v>777</v>
      </c>
      <c r="Q557" s="27" t="s">
        <v>336</v>
      </c>
      <c r="R557" s="27" t="s">
        <v>10789</v>
      </c>
      <c r="S557" s="27" t="s">
        <v>429</v>
      </c>
      <c r="T557" s="27" t="s">
        <v>349</v>
      </c>
      <c r="U557" s="27" t="s">
        <v>5358</v>
      </c>
      <c r="V557" s="27" t="s">
        <v>5360</v>
      </c>
      <c r="W557" s="27" t="s">
        <v>349</v>
      </c>
      <c r="X557" s="27" t="s">
        <v>25022</v>
      </c>
      <c r="Y557" s="28" t="s">
        <v>18154</v>
      </c>
      <c r="Z557" s="28" t="s">
        <v>18154</v>
      </c>
      <c r="AA557" s="28" t="s">
        <v>18154</v>
      </c>
      <c r="AB557" s="28" t="s">
        <v>18154</v>
      </c>
      <c r="AC557" s="28" t="s">
        <v>18154</v>
      </c>
      <c r="AD557" s="28" t="s">
        <v>18154</v>
      </c>
      <c r="AE557" s="28" t="s">
        <v>18154</v>
      </c>
      <c r="AF557" s="28" t="s">
        <v>18154</v>
      </c>
      <c r="AG557" s="28" t="s">
        <v>18154</v>
      </c>
      <c r="AH557" s="28" t="s">
        <v>18154</v>
      </c>
      <c r="AI557" s="28" t="s">
        <v>18154</v>
      </c>
      <c r="AJ557" s="28" t="s">
        <v>18154</v>
      </c>
      <c r="AK557" s="28" t="s">
        <v>18154</v>
      </c>
      <c r="AL557" s="28" t="s">
        <v>18154</v>
      </c>
      <c r="AM557" s="28" t="s">
        <v>22457</v>
      </c>
      <c r="AN557" s="50" t="s">
        <v>22458</v>
      </c>
      <c r="AO557" s="28" t="s">
        <v>18154</v>
      </c>
      <c r="AP557" s="28" t="s">
        <v>22461</v>
      </c>
      <c r="AQ557" s="28">
        <v>605</v>
      </c>
      <c r="AR557" s="28" t="s">
        <v>11</v>
      </c>
      <c r="AS557" s="50">
        <v>43991</v>
      </c>
      <c r="AT557" s="8">
        <v>6</v>
      </c>
      <c r="AU557" s="8">
        <v>5</v>
      </c>
      <c r="AV557" s="8" t="s">
        <v>25174</v>
      </c>
      <c r="AW557" s="8" t="s">
        <v>18154</v>
      </c>
      <c r="AX557" s="8" t="s">
        <v>18154</v>
      </c>
    </row>
    <row r="558" spans="1:50" x14ac:dyDescent="0.25">
      <c r="A558" s="4">
        <v>43992</v>
      </c>
      <c r="B558" s="2" t="s">
        <v>6</v>
      </c>
      <c r="C558" s="2" t="s">
        <v>18107</v>
      </c>
      <c r="D558" s="25">
        <v>6694</v>
      </c>
      <c r="E558" s="2"/>
      <c r="F558" s="2" t="s">
        <v>16353</v>
      </c>
      <c r="G558" s="2" t="s">
        <v>15</v>
      </c>
      <c r="H558" s="5">
        <v>0.59722222222222199</v>
      </c>
      <c r="I558" s="6">
        <v>6.9444444444444397E-3</v>
      </c>
      <c r="J558" s="7">
        <v>1</v>
      </c>
      <c r="K558" s="2" t="s">
        <v>163</v>
      </c>
      <c r="L558" s="2" t="s">
        <v>18107</v>
      </c>
      <c r="M558" s="2" t="s">
        <v>308</v>
      </c>
      <c r="N558" s="2" t="s">
        <v>18114</v>
      </c>
      <c r="O558" s="27" t="s">
        <v>335</v>
      </c>
      <c r="P558" s="27">
        <v>777</v>
      </c>
      <c r="Q558" s="27" t="s">
        <v>336</v>
      </c>
      <c r="R558" s="27" t="s">
        <v>3212</v>
      </c>
      <c r="S558" s="27" t="s">
        <v>18092</v>
      </c>
      <c r="T558" s="27" t="s">
        <v>18066</v>
      </c>
      <c r="U558" s="27" t="s">
        <v>7151</v>
      </c>
      <c r="V558" s="27" t="s">
        <v>359</v>
      </c>
      <c r="W558" s="27" t="s">
        <v>348</v>
      </c>
      <c r="X558" s="27" t="s">
        <v>25058</v>
      </c>
      <c r="Y558" s="28" t="s">
        <v>18154</v>
      </c>
      <c r="Z558" s="28" t="s">
        <v>18154</v>
      </c>
      <c r="AA558" s="28">
        <v>1</v>
      </c>
      <c r="AB558" s="28" t="s">
        <v>18154</v>
      </c>
      <c r="AC558" s="28" t="s">
        <v>18154</v>
      </c>
      <c r="AD558" s="28" t="s">
        <v>18154</v>
      </c>
      <c r="AE558" s="28" t="s">
        <v>18154</v>
      </c>
      <c r="AF558" s="28" t="s">
        <v>18154</v>
      </c>
      <c r="AG558" s="28" t="s">
        <v>18154</v>
      </c>
      <c r="AH558" s="28" t="s">
        <v>18154</v>
      </c>
      <c r="AI558" s="28" t="s">
        <v>18154</v>
      </c>
      <c r="AJ558" s="28" t="s">
        <v>18154</v>
      </c>
      <c r="AK558" s="28" t="s">
        <v>18154</v>
      </c>
      <c r="AL558" s="28" t="s">
        <v>18154</v>
      </c>
      <c r="AM558" s="28" t="s">
        <v>22465</v>
      </c>
      <c r="AN558" s="50" t="s">
        <v>22466</v>
      </c>
      <c r="AO558" s="28" t="s">
        <v>18154</v>
      </c>
      <c r="AP558" s="28" t="s">
        <v>22467</v>
      </c>
      <c r="AQ558" s="28">
        <v>881</v>
      </c>
      <c r="AR558" s="28" t="s">
        <v>163</v>
      </c>
      <c r="AS558" s="50">
        <v>43991</v>
      </c>
      <c r="AT558" s="8">
        <v>3</v>
      </c>
      <c r="AU558" s="8">
        <v>3</v>
      </c>
      <c r="AV558" s="8" t="s">
        <v>25175</v>
      </c>
      <c r="AW558" s="8" t="s">
        <v>18469</v>
      </c>
      <c r="AX558" s="8" t="s">
        <v>25058</v>
      </c>
    </row>
    <row r="559" spans="1:50" x14ac:dyDescent="0.25">
      <c r="A559" s="4">
        <v>43992</v>
      </c>
      <c r="B559" s="2" t="s">
        <v>6</v>
      </c>
      <c r="C559" s="2" t="s">
        <v>18107</v>
      </c>
      <c r="D559" s="25">
        <v>6397</v>
      </c>
      <c r="E559" s="2"/>
      <c r="F559" s="2" t="s">
        <v>16353</v>
      </c>
      <c r="G559" s="2" t="s">
        <v>135</v>
      </c>
      <c r="H559" s="5">
        <v>0.60416666666666696</v>
      </c>
      <c r="I559" s="6">
        <v>0.68402777777777801</v>
      </c>
      <c r="J559" s="7" t="s">
        <v>18108</v>
      </c>
      <c r="K559" s="2" t="s">
        <v>250</v>
      </c>
      <c r="L559" s="2" t="s">
        <v>18107</v>
      </c>
      <c r="M559" s="2" t="s">
        <v>304</v>
      </c>
      <c r="N559" s="2" t="s">
        <v>18111</v>
      </c>
      <c r="O559" s="27" t="s">
        <v>335</v>
      </c>
      <c r="P559" s="27">
        <v>330</v>
      </c>
      <c r="Q559" s="27" t="s">
        <v>336</v>
      </c>
      <c r="R559" s="27" t="s">
        <v>956</v>
      </c>
      <c r="S559" s="27" t="s">
        <v>376</v>
      </c>
      <c r="T559" s="27" t="s">
        <v>350</v>
      </c>
      <c r="U559" s="27" t="s">
        <v>1983</v>
      </c>
      <c r="V559" s="27" t="s">
        <v>784</v>
      </c>
      <c r="W559" s="27" t="s">
        <v>18068</v>
      </c>
      <c r="X559" s="27" t="s">
        <v>18233</v>
      </c>
      <c r="Y559" s="28" t="s">
        <v>18154</v>
      </c>
      <c r="Z559" s="28" t="s">
        <v>18154</v>
      </c>
      <c r="AA559" s="28">
        <v>1</v>
      </c>
      <c r="AB559" s="28" t="s">
        <v>18154</v>
      </c>
      <c r="AC559" s="28" t="s">
        <v>18154</v>
      </c>
      <c r="AD559" s="28" t="s">
        <v>18154</v>
      </c>
      <c r="AE559" s="28" t="s">
        <v>18154</v>
      </c>
      <c r="AF559" s="28" t="s">
        <v>18154</v>
      </c>
      <c r="AG559" s="28" t="s">
        <v>18154</v>
      </c>
      <c r="AH559" s="28">
        <v>1</v>
      </c>
      <c r="AI559" s="28" t="s">
        <v>18154</v>
      </c>
      <c r="AJ559" s="28" t="s">
        <v>18154</v>
      </c>
      <c r="AK559" s="28" t="s">
        <v>18154</v>
      </c>
      <c r="AL559" s="28" t="s">
        <v>18154</v>
      </c>
      <c r="AM559" s="28" t="s">
        <v>22488</v>
      </c>
      <c r="AN559" s="50" t="s">
        <v>22489</v>
      </c>
      <c r="AO559" s="28" t="s">
        <v>18154</v>
      </c>
      <c r="AP559" s="28" t="s">
        <v>22490</v>
      </c>
      <c r="AQ559" s="28">
        <v>1130</v>
      </c>
      <c r="AR559" s="28" t="s">
        <v>163</v>
      </c>
      <c r="AS559" s="50">
        <v>43992</v>
      </c>
      <c r="AT559" s="8">
        <v>3</v>
      </c>
      <c r="AU559" s="8">
        <v>2</v>
      </c>
      <c r="AV559" s="8" t="s">
        <v>20828</v>
      </c>
      <c r="AW559" s="8" t="s">
        <v>18154</v>
      </c>
      <c r="AX559" s="8" t="s">
        <v>18154</v>
      </c>
    </row>
    <row r="560" spans="1:50" x14ac:dyDescent="0.25">
      <c r="A560" s="4">
        <v>43992</v>
      </c>
      <c r="B560" s="2" t="s">
        <v>6</v>
      </c>
      <c r="C560" s="2" t="s">
        <v>18107</v>
      </c>
      <c r="D560" s="25">
        <v>6563</v>
      </c>
      <c r="E560" s="2"/>
      <c r="F560" s="2" t="s">
        <v>16353</v>
      </c>
      <c r="G560" s="2" t="s">
        <v>62</v>
      </c>
      <c r="H560" s="5">
        <v>0.60763888888888895</v>
      </c>
      <c r="I560" s="6">
        <v>0.79166666666666696</v>
      </c>
      <c r="J560" s="7" t="s">
        <v>18108</v>
      </c>
      <c r="K560" s="2" t="s">
        <v>153</v>
      </c>
      <c r="L560" s="2" t="s">
        <v>18109</v>
      </c>
      <c r="M560" s="2" t="s">
        <v>314</v>
      </c>
      <c r="N560" s="2" t="s">
        <v>18111</v>
      </c>
      <c r="O560" s="27" t="s">
        <v>335</v>
      </c>
      <c r="P560" s="27">
        <v>747</v>
      </c>
      <c r="Q560" s="27" t="s">
        <v>336</v>
      </c>
      <c r="R560" s="27" t="s">
        <v>6208</v>
      </c>
      <c r="S560" s="27" t="s">
        <v>2279</v>
      </c>
      <c r="T560" s="27" t="s">
        <v>349</v>
      </c>
      <c r="U560" s="27" t="s">
        <v>4085</v>
      </c>
      <c r="V560" s="27" t="s">
        <v>741</v>
      </c>
      <c r="W560" s="27" t="s">
        <v>10370</v>
      </c>
      <c r="X560" s="27" t="s">
        <v>18223</v>
      </c>
      <c r="Y560" s="28" t="s">
        <v>18154</v>
      </c>
      <c r="Z560" s="28" t="s">
        <v>18154</v>
      </c>
      <c r="AA560" s="28">
        <v>1</v>
      </c>
      <c r="AB560" s="28" t="s">
        <v>18154</v>
      </c>
      <c r="AC560" s="28" t="s">
        <v>18154</v>
      </c>
      <c r="AD560" s="28" t="s">
        <v>18154</v>
      </c>
      <c r="AE560" s="28" t="s">
        <v>18154</v>
      </c>
      <c r="AF560" s="28" t="s">
        <v>18154</v>
      </c>
      <c r="AG560" s="28">
        <v>1</v>
      </c>
      <c r="AH560" s="28" t="s">
        <v>18154</v>
      </c>
      <c r="AI560" s="28" t="s">
        <v>18154</v>
      </c>
      <c r="AJ560" s="28" t="s">
        <v>18154</v>
      </c>
      <c r="AK560" s="28" t="s">
        <v>18154</v>
      </c>
      <c r="AL560" s="28" t="s">
        <v>18154</v>
      </c>
      <c r="AM560" s="28" t="s">
        <v>22514</v>
      </c>
      <c r="AN560" s="50" t="s">
        <v>22515</v>
      </c>
      <c r="AO560" s="28" t="s">
        <v>18154</v>
      </c>
      <c r="AP560" s="28" t="s">
        <v>22516</v>
      </c>
      <c r="AQ560" s="28">
        <v>898</v>
      </c>
      <c r="AR560" s="28" t="s">
        <v>163</v>
      </c>
      <c r="AS560" s="50">
        <v>43991</v>
      </c>
      <c r="AT560" s="8">
        <v>4</v>
      </c>
      <c r="AU560" s="8">
        <v>3</v>
      </c>
      <c r="AV560" s="8" t="s">
        <v>24140</v>
      </c>
      <c r="AW560" s="8" t="s">
        <v>18154</v>
      </c>
      <c r="AX560" s="8" t="s">
        <v>18154</v>
      </c>
    </row>
    <row r="561" spans="1:50" x14ac:dyDescent="0.25">
      <c r="A561" s="4">
        <v>43992</v>
      </c>
      <c r="B561" s="2" t="s">
        <v>6</v>
      </c>
      <c r="C561" s="2" t="s">
        <v>18107</v>
      </c>
      <c r="D561" s="25">
        <v>4945</v>
      </c>
      <c r="E561" s="2"/>
      <c r="F561" s="2" t="s">
        <v>16353</v>
      </c>
      <c r="G561" s="2" t="s">
        <v>11</v>
      </c>
      <c r="H561" s="5">
        <v>0.61111111111111105</v>
      </c>
      <c r="I561" s="6">
        <v>0.121527777777778</v>
      </c>
      <c r="J561" s="7">
        <v>1</v>
      </c>
      <c r="K561" s="2" t="s">
        <v>41</v>
      </c>
      <c r="L561" s="2" t="s">
        <v>18107</v>
      </c>
      <c r="M561" s="2" t="s">
        <v>13</v>
      </c>
      <c r="N561" s="2" t="s">
        <v>18119</v>
      </c>
      <c r="O561" s="27" t="s">
        <v>11907</v>
      </c>
      <c r="P561" s="27">
        <v>777</v>
      </c>
      <c r="Q561" s="27" t="s">
        <v>336</v>
      </c>
      <c r="R561" s="27" t="s">
        <v>7151</v>
      </c>
      <c r="S561" s="27" t="s">
        <v>359</v>
      </c>
      <c r="T561" s="27" t="s">
        <v>348</v>
      </c>
      <c r="U561" s="27" t="s">
        <v>10150</v>
      </c>
      <c r="V561" s="27" t="s">
        <v>437</v>
      </c>
      <c r="W561" s="27" t="s">
        <v>349</v>
      </c>
      <c r="X561" s="27" t="s">
        <v>25076</v>
      </c>
      <c r="Y561" s="28" t="s">
        <v>18154</v>
      </c>
      <c r="Z561" s="28" t="s">
        <v>18154</v>
      </c>
      <c r="AA561" s="28">
        <v>1</v>
      </c>
      <c r="AB561" s="28" t="s">
        <v>18154</v>
      </c>
      <c r="AC561" s="28" t="s">
        <v>18154</v>
      </c>
      <c r="AD561" s="28" t="s">
        <v>18154</v>
      </c>
      <c r="AE561" s="28" t="s">
        <v>18154</v>
      </c>
      <c r="AF561" s="28" t="s">
        <v>18154</v>
      </c>
      <c r="AG561" s="28" t="s">
        <v>18154</v>
      </c>
      <c r="AH561" s="28">
        <v>1</v>
      </c>
      <c r="AI561" s="28" t="s">
        <v>18154</v>
      </c>
      <c r="AJ561" s="28" t="s">
        <v>18154</v>
      </c>
      <c r="AK561" s="28" t="s">
        <v>18154</v>
      </c>
      <c r="AL561" s="28" t="s">
        <v>18154</v>
      </c>
      <c r="AM561" s="28" t="s">
        <v>22517</v>
      </c>
      <c r="AN561" s="50" t="s">
        <v>22518</v>
      </c>
      <c r="AO561" s="28" t="s">
        <v>18159</v>
      </c>
      <c r="AP561" s="28" t="s">
        <v>22519</v>
      </c>
      <c r="AQ561" s="28">
        <v>1386</v>
      </c>
      <c r="AR561" s="28" t="s">
        <v>11</v>
      </c>
      <c r="AS561" s="50">
        <v>43992</v>
      </c>
      <c r="AT561" s="8">
        <v>2</v>
      </c>
      <c r="AU561" s="8">
        <v>1</v>
      </c>
      <c r="AV561" s="8" t="s">
        <v>25176</v>
      </c>
      <c r="AW561" s="8" t="s">
        <v>18154</v>
      </c>
      <c r="AX561" s="8" t="s">
        <v>18154</v>
      </c>
    </row>
    <row r="562" spans="1:50" x14ac:dyDescent="0.25">
      <c r="A562" s="4">
        <v>43992</v>
      </c>
      <c r="B562" s="2" t="s">
        <v>6</v>
      </c>
      <c r="C562" s="2" t="s">
        <v>18107</v>
      </c>
      <c r="D562" s="25">
        <v>91</v>
      </c>
      <c r="E562" s="2"/>
      <c r="F562" s="2" t="s">
        <v>16353</v>
      </c>
      <c r="G562" s="2" t="s">
        <v>42</v>
      </c>
      <c r="H562" s="5">
        <v>0.61458333333333304</v>
      </c>
      <c r="I562" s="6">
        <v>9.0277777777777804E-2</v>
      </c>
      <c r="J562" s="7">
        <v>1</v>
      </c>
      <c r="K562" s="2" t="s">
        <v>11</v>
      </c>
      <c r="L562" s="2" t="s">
        <v>18107</v>
      </c>
      <c r="M562" s="2" t="s">
        <v>13</v>
      </c>
      <c r="N562" s="2" t="s">
        <v>18504</v>
      </c>
      <c r="O562" s="27" t="s">
        <v>11907</v>
      </c>
      <c r="P562" s="27">
        <v>777</v>
      </c>
      <c r="Q562" s="27" t="s">
        <v>336</v>
      </c>
      <c r="R562" s="27" t="s">
        <v>5834</v>
      </c>
      <c r="S562" s="27" t="s">
        <v>18097</v>
      </c>
      <c r="T562" s="27" t="s">
        <v>349</v>
      </c>
      <c r="U562" s="27" t="s">
        <v>7151</v>
      </c>
      <c r="V562" s="27" t="s">
        <v>359</v>
      </c>
      <c r="W562" s="27" t="s">
        <v>348</v>
      </c>
      <c r="X562" s="27" t="s">
        <v>25016</v>
      </c>
      <c r="Y562" s="28" t="s">
        <v>18154</v>
      </c>
      <c r="Z562" s="28" t="s">
        <v>18154</v>
      </c>
      <c r="AA562" s="28">
        <v>1</v>
      </c>
      <c r="AB562" s="28" t="s">
        <v>18154</v>
      </c>
      <c r="AC562" s="28" t="s">
        <v>18154</v>
      </c>
      <c r="AD562" s="28" t="s">
        <v>18154</v>
      </c>
      <c r="AE562" s="28" t="s">
        <v>18154</v>
      </c>
      <c r="AF562" s="28" t="s">
        <v>18154</v>
      </c>
      <c r="AG562" s="28" t="s">
        <v>18154</v>
      </c>
      <c r="AH562" s="28" t="s">
        <v>18154</v>
      </c>
      <c r="AI562" s="28" t="s">
        <v>18154</v>
      </c>
      <c r="AJ562" s="28" t="s">
        <v>18154</v>
      </c>
      <c r="AK562" s="28" t="s">
        <v>18154</v>
      </c>
      <c r="AL562" s="28" t="s">
        <v>18154</v>
      </c>
      <c r="AM562" s="28" t="s">
        <v>22532</v>
      </c>
      <c r="AN562" s="50" t="s">
        <v>22533</v>
      </c>
      <c r="AO562" s="28" t="s">
        <v>18154</v>
      </c>
      <c r="AP562" s="28" t="s">
        <v>22534</v>
      </c>
      <c r="AQ562" s="28">
        <v>910</v>
      </c>
      <c r="AR562" s="28" t="s">
        <v>11</v>
      </c>
      <c r="AS562" s="50">
        <v>43991</v>
      </c>
      <c r="AT562" s="8">
        <v>2</v>
      </c>
      <c r="AU562" s="8">
        <v>2</v>
      </c>
      <c r="AV562" s="8" t="s">
        <v>18471</v>
      </c>
      <c r="AW562" s="8" t="s">
        <v>18472</v>
      </c>
      <c r="AX562" s="8" t="s">
        <v>25016</v>
      </c>
    </row>
    <row r="563" spans="1:50" x14ac:dyDescent="0.25">
      <c r="A563" s="4">
        <v>43992</v>
      </c>
      <c r="B563" s="2" t="s">
        <v>6</v>
      </c>
      <c r="C563" s="2" t="s">
        <v>18107</v>
      </c>
      <c r="D563" s="25">
        <v>6170</v>
      </c>
      <c r="E563" s="2"/>
      <c r="F563" s="2" t="s">
        <v>16353</v>
      </c>
      <c r="G563" s="2" t="s">
        <v>123</v>
      </c>
      <c r="H563" s="5">
        <v>0.61458333333333304</v>
      </c>
      <c r="I563" s="6">
        <v>0.89236111111111105</v>
      </c>
      <c r="J563" s="7" t="s">
        <v>18108</v>
      </c>
      <c r="K563" s="2" t="s">
        <v>11</v>
      </c>
      <c r="L563" s="2" t="s">
        <v>18107</v>
      </c>
      <c r="M563" s="2" t="s">
        <v>13</v>
      </c>
      <c r="N563" s="2" t="s">
        <v>18114</v>
      </c>
      <c r="O563" s="27" t="s">
        <v>11907</v>
      </c>
      <c r="P563" s="27">
        <v>777</v>
      </c>
      <c r="Q563" s="27" t="s">
        <v>336</v>
      </c>
      <c r="R563" s="27" t="s">
        <v>4211</v>
      </c>
      <c r="S563" s="27" t="s">
        <v>2761</v>
      </c>
      <c r="T563" s="27" t="s">
        <v>350</v>
      </c>
      <c r="U563" s="27" t="s">
        <v>7151</v>
      </c>
      <c r="V563" s="27" t="s">
        <v>359</v>
      </c>
      <c r="W563" s="27" t="s">
        <v>348</v>
      </c>
      <c r="X563" s="27" t="s">
        <v>25030</v>
      </c>
      <c r="Y563" s="28" t="s">
        <v>18154</v>
      </c>
      <c r="Z563" s="28" t="s">
        <v>18154</v>
      </c>
      <c r="AA563" s="28">
        <v>1</v>
      </c>
      <c r="AB563" s="28" t="s">
        <v>18154</v>
      </c>
      <c r="AC563" s="28" t="s">
        <v>18154</v>
      </c>
      <c r="AD563" s="28" t="s">
        <v>18154</v>
      </c>
      <c r="AE563" s="28" t="s">
        <v>18154</v>
      </c>
      <c r="AF563" s="28" t="s">
        <v>18154</v>
      </c>
      <c r="AG563" s="28" t="s">
        <v>18154</v>
      </c>
      <c r="AH563" s="28" t="s">
        <v>18154</v>
      </c>
      <c r="AI563" s="28" t="s">
        <v>18154</v>
      </c>
      <c r="AJ563" s="28" t="s">
        <v>18154</v>
      </c>
      <c r="AK563" s="28" t="s">
        <v>18154</v>
      </c>
      <c r="AL563" s="28" t="s">
        <v>18154</v>
      </c>
      <c r="AM563" s="28" t="s">
        <v>22553</v>
      </c>
      <c r="AN563" s="50" t="s">
        <v>22554</v>
      </c>
      <c r="AO563" s="28" t="s">
        <v>18154</v>
      </c>
      <c r="AP563" s="28" t="s">
        <v>19452</v>
      </c>
      <c r="AQ563" s="28">
        <v>667</v>
      </c>
      <c r="AR563" s="28" t="s">
        <v>11</v>
      </c>
      <c r="AS563" s="50">
        <v>43991</v>
      </c>
      <c r="AT563" s="8">
        <v>4</v>
      </c>
      <c r="AU563" s="8">
        <v>4</v>
      </c>
      <c r="AV563" s="8" t="s">
        <v>25177</v>
      </c>
      <c r="AW563" s="8" t="s">
        <v>25178</v>
      </c>
      <c r="AX563" s="8" t="s">
        <v>25030</v>
      </c>
    </row>
    <row r="564" spans="1:50" x14ac:dyDescent="0.25">
      <c r="A564" s="4">
        <v>43992</v>
      </c>
      <c r="B564" s="2" t="s">
        <v>6</v>
      </c>
      <c r="C564" s="2" t="s">
        <v>18107</v>
      </c>
      <c r="D564" s="25">
        <v>61</v>
      </c>
      <c r="E564" s="2"/>
      <c r="F564" s="2" t="s">
        <v>16353</v>
      </c>
      <c r="G564" s="2" t="s">
        <v>34</v>
      </c>
      <c r="H564" s="5">
        <v>0.62847222222222199</v>
      </c>
      <c r="I564" s="6">
        <v>8.6805555555555594E-2</v>
      </c>
      <c r="J564" s="7">
        <v>1</v>
      </c>
      <c r="K564" s="2" t="s">
        <v>11</v>
      </c>
      <c r="L564" s="2" t="s">
        <v>18107</v>
      </c>
      <c r="M564" s="17">
        <v>333</v>
      </c>
      <c r="N564" s="2" t="s">
        <v>18504</v>
      </c>
      <c r="O564" s="27" t="s">
        <v>11907</v>
      </c>
      <c r="P564" s="27">
        <v>330</v>
      </c>
      <c r="Q564" s="27" t="s">
        <v>336</v>
      </c>
      <c r="R564" s="27" t="s">
        <v>8484</v>
      </c>
      <c r="S564" s="27" t="s">
        <v>1143</v>
      </c>
      <c r="T564" s="27" t="s">
        <v>349</v>
      </c>
      <c r="U564" s="27" t="s">
        <v>7151</v>
      </c>
      <c r="V564" s="27" t="s">
        <v>359</v>
      </c>
      <c r="W564" s="27" t="s">
        <v>348</v>
      </c>
      <c r="X564" s="27" t="s">
        <v>18994</v>
      </c>
      <c r="Y564" s="28" t="s">
        <v>18154</v>
      </c>
      <c r="Z564" s="28" t="s">
        <v>18154</v>
      </c>
      <c r="AA564" s="28">
        <v>1</v>
      </c>
      <c r="AB564" s="28" t="s">
        <v>18154</v>
      </c>
      <c r="AC564" s="28" t="s">
        <v>18154</v>
      </c>
      <c r="AD564" s="28" t="s">
        <v>18154</v>
      </c>
      <c r="AE564" s="28" t="s">
        <v>18154</v>
      </c>
      <c r="AF564" s="28" t="s">
        <v>18154</v>
      </c>
      <c r="AG564" s="28" t="s">
        <v>18154</v>
      </c>
      <c r="AH564" s="28" t="s">
        <v>18154</v>
      </c>
      <c r="AI564" s="28" t="s">
        <v>18154</v>
      </c>
      <c r="AJ564" s="28" t="s">
        <v>18154</v>
      </c>
      <c r="AK564" s="28" t="s">
        <v>18154</v>
      </c>
      <c r="AL564" s="28" t="s">
        <v>18154</v>
      </c>
      <c r="AM564" s="28" t="s">
        <v>22625</v>
      </c>
      <c r="AN564" s="50" t="s">
        <v>22626</v>
      </c>
      <c r="AO564" s="28" t="s">
        <v>18154</v>
      </c>
      <c r="AP564" s="28" t="s">
        <v>22627</v>
      </c>
      <c r="AQ564" s="28">
        <v>907</v>
      </c>
      <c r="AR564" s="28" t="s">
        <v>11</v>
      </c>
      <c r="AS564" s="50">
        <v>43991</v>
      </c>
      <c r="AT564" s="8">
        <v>2</v>
      </c>
      <c r="AU564" s="8">
        <v>2</v>
      </c>
      <c r="AV564" s="8" t="s">
        <v>18344</v>
      </c>
      <c r="AW564" s="8" t="s">
        <v>18345</v>
      </c>
      <c r="AX564" s="8" t="s">
        <v>18994</v>
      </c>
    </row>
    <row r="565" spans="1:50" x14ac:dyDescent="0.25">
      <c r="A565" s="4">
        <v>43992</v>
      </c>
      <c r="B565" s="2" t="s">
        <v>6</v>
      </c>
      <c r="C565" s="2" t="s">
        <v>18107</v>
      </c>
      <c r="D565" s="25">
        <v>6201</v>
      </c>
      <c r="E565" s="2"/>
      <c r="F565" s="2" t="s">
        <v>16353</v>
      </c>
      <c r="G565" s="2" t="s">
        <v>305</v>
      </c>
      <c r="H565" s="5">
        <v>0.62847222222222199</v>
      </c>
      <c r="I565" s="6">
        <v>0.75694444444444398</v>
      </c>
      <c r="J565" s="7" t="s">
        <v>18108</v>
      </c>
      <c r="K565" s="2" t="s">
        <v>163</v>
      </c>
      <c r="L565" s="2" t="s">
        <v>18107</v>
      </c>
      <c r="M565" s="2" t="s">
        <v>308</v>
      </c>
      <c r="N565" s="2" t="s">
        <v>18111</v>
      </c>
      <c r="O565" s="27" t="s">
        <v>335</v>
      </c>
      <c r="P565" s="27">
        <v>777</v>
      </c>
      <c r="Q565" s="27" t="s">
        <v>336</v>
      </c>
      <c r="R565" s="27" t="s">
        <v>10396</v>
      </c>
      <c r="S565" s="27" t="s">
        <v>1038</v>
      </c>
      <c r="T565" s="27" t="s">
        <v>18068</v>
      </c>
      <c r="U565" s="27" t="s">
        <v>7151</v>
      </c>
      <c r="V565" s="27" t="s">
        <v>359</v>
      </c>
      <c r="W565" s="27" t="s">
        <v>348</v>
      </c>
      <c r="X565" s="27" t="s">
        <v>19207</v>
      </c>
      <c r="Y565" s="28" t="s">
        <v>18154</v>
      </c>
      <c r="Z565" s="28" t="s">
        <v>18154</v>
      </c>
      <c r="AA565" s="28">
        <v>1</v>
      </c>
      <c r="AB565" s="28" t="s">
        <v>18154</v>
      </c>
      <c r="AC565" s="28" t="s">
        <v>18154</v>
      </c>
      <c r="AD565" s="28" t="s">
        <v>18154</v>
      </c>
      <c r="AE565" s="28" t="s">
        <v>18154</v>
      </c>
      <c r="AF565" s="28" t="s">
        <v>18154</v>
      </c>
      <c r="AG565" s="28" t="s">
        <v>18154</v>
      </c>
      <c r="AH565" s="28" t="s">
        <v>18154</v>
      </c>
      <c r="AI565" s="28" t="s">
        <v>18154</v>
      </c>
      <c r="AJ565" s="28" t="s">
        <v>18154</v>
      </c>
      <c r="AK565" s="28" t="s">
        <v>18154</v>
      </c>
      <c r="AL565" s="28" t="s">
        <v>18154</v>
      </c>
      <c r="AM565" s="28" t="s">
        <v>22643</v>
      </c>
      <c r="AN565" s="50" t="s">
        <v>22644</v>
      </c>
      <c r="AO565" s="28" t="s">
        <v>18154</v>
      </c>
      <c r="AP565" s="28" t="s">
        <v>21603</v>
      </c>
      <c r="AQ565" s="28">
        <v>1032</v>
      </c>
      <c r="AR565" s="28" t="s">
        <v>11</v>
      </c>
      <c r="AS565" s="50">
        <v>43992</v>
      </c>
      <c r="AT565" s="8">
        <v>3</v>
      </c>
      <c r="AU565" s="8">
        <v>3</v>
      </c>
      <c r="AV565" s="8" t="s">
        <v>25179</v>
      </c>
      <c r="AW565" s="8" t="s">
        <v>18503</v>
      </c>
      <c r="AX565" s="8" t="s">
        <v>19207</v>
      </c>
    </row>
    <row r="566" spans="1:50" x14ac:dyDescent="0.25">
      <c r="A566" s="4">
        <v>43992</v>
      </c>
      <c r="B566" s="2" t="s">
        <v>6</v>
      </c>
      <c r="C566" s="2" t="s">
        <v>18107</v>
      </c>
      <c r="D566" s="25">
        <v>6144</v>
      </c>
      <c r="E566" s="2"/>
      <c r="F566" s="2" t="s">
        <v>16353</v>
      </c>
      <c r="G566" s="2" t="s">
        <v>131</v>
      </c>
      <c r="H566" s="5">
        <v>0.63194444444444398</v>
      </c>
      <c r="I566" s="6">
        <v>0.82291666666666696</v>
      </c>
      <c r="J566" s="7" t="s">
        <v>18108</v>
      </c>
      <c r="K566" s="2" t="s">
        <v>11</v>
      </c>
      <c r="L566" s="2" t="s">
        <v>18107</v>
      </c>
      <c r="M566" s="2" t="s">
        <v>18505</v>
      </c>
      <c r="N566" s="2" t="s">
        <v>18114</v>
      </c>
      <c r="O566" s="27" t="e">
        <v>#N/A</v>
      </c>
      <c r="P566" s="27" t="s">
        <v>18154</v>
      </c>
      <c r="Q566" s="27" t="e">
        <v>#N/A</v>
      </c>
      <c r="R566" s="27" t="s">
        <v>2913</v>
      </c>
      <c r="S566" s="27" t="s">
        <v>695</v>
      </c>
      <c r="T566" s="27" t="s">
        <v>350</v>
      </c>
      <c r="U566" s="27" t="s">
        <v>7151</v>
      </c>
      <c r="V566" s="27" t="s">
        <v>359</v>
      </c>
      <c r="W566" s="27" t="s">
        <v>348</v>
      </c>
      <c r="X566" s="27" t="s">
        <v>20506</v>
      </c>
      <c r="Y566" s="28" t="s">
        <v>18154</v>
      </c>
      <c r="Z566" s="28" t="s">
        <v>18154</v>
      </c>
      <c r="AA566" s="28">
        <v>1</v>
      </c>
      <c r="AB566" s="28" t="s">
        <v>18154</v>
      </c>
      <c r="AC566" s="28" t="s">
        <v>18154</v>
      </c>
      <c r="AD566" s="28" t="s">
        <v>18154</v>
      </c>
      <c r="AE566" s="28" t="s">
        <v>18154</v>
      </c>
      <c r="AF566" s="28" t="s">
        <v>18154</v>
      </c>
      <c r="AG566" s="28" t="s">
        <v>18154</v>
      </c>
      <c r="AH566" s="28" t="s">
        <v>18154</v>
      </c>
      <c r="AI566" s="28" t="s">
        <v>18154</v>
      </c>
      <c r="AJ566" s="28" t="s">
        <v>18154</v>
      </c>
      <c r="AK566" s="28" t="s">
        <v>18154</v>
      </c>
      <c r="AL566" s="28" t="s">
        <v>18154</v>
      </c>
      <c r="AM566" s="28" t="s">
        <v>22661</v>
      </c>
      <c r="AN566" s="50" t="s">
        <v>22662</v>
      </c>
      <c r="AO566" s="28" t="s">
        <v>18154</v>
      </c>
      <c r="AP566" s="28" t="s">
        <v>22663</v>
      </c>
      <c r="AQ566" s="28">
        <v>1113</v>
      </c>
      <c r="AR566" s="28" t="s">
        <v>11</v>
      </c>
      <c r="AS566" s="50">
        <v>43992</v>
      </c>
      <c r="AT566" s="8">
        <v>2</v>
      </c>
      <c r="AU566" s="8">
        <v>2</v>
      </c>
      <c r="AV566" s="8" t="s">
        <v>24353</v>
      </c>
      <c r="AW566" s="8" t="s">
        <v>24354</v>
      </c>
      <c r="AX566" s="8" t="s">
        <v>20506</v>
      </c>
    </row>
    <row r="567" spans="1:50" x14ac:dyDescent="0.25">
      <c r="A567" s="4">
        <v>43992</v>
      </c>
      <c r="B567" s="2" t="s">
        <v>6</v>
      </c>
      <c r="C567" s="2" t="s">
        <v>18107</v>
      </c>
      <c r="D567" s="25">
        <v>6311</v>
      </c>
      <c r="E567" s="2"/>
      <c r="F567" s="2" t="s">
        <v>16353</v>
      </c>
      <c r="G567" s="2" t="s">
        <v>163</v>
      </c>
      <c r="H567" s="5">
        <v>0.63194444444444398</v>
      </c>
      <c r="I567" s="6">
        <v>0.76388888888888895</v>
      </c>
      <c r="J567" s="7" t="s">
        <v>18108</v>
      </c>
      <c r="K567" s="2" t="s">
        <v>229</v>
      </c>
      <c r="L567" s="2" t="s">
        <v>18107</v>
      </c>
      <c r="M567" s="2" t="s">
        <v>304</v>
      </c>
      <c r="N567" s="2" t="s">
        <v>18111</v>
      </c>
      <c r="O567" s="27" t="s">
        <v>335</v>
      </c>
      <c r="P567" s="27">
        <v>330</v>
      </c>
      <c r="Q567" s="27" t="s">
        <v>336</v>
      </c>
      <c r="R567" s="27" t="s">
        <v>7151</v>
      </c>
      <c r="S567" s="27" t="s">
        <v>359</v>
      </c>
      <c r="T567" s="27" t="s">
        <v>348</v>
      </c>
      <c r="U567" s="27" t="s">
        <v>2204</v>
      </c>
      <c r="V567" s="27" t="s">
        <v>401</v>
      </c>
      <c r="W567" s="27" t="s">
        <v>18067</v>
      </c>
      <c r="X567" s="27" t="s">
        <v>18313</v>
      </c>
      <c r="Y567" s="28" t="s">
        <v>18154</v>
      </c>
      <c r="Z567" s="28" t="s">
        <v>18154</v>
      </c>
      <c r="AA567" s="28">
        <v>1</v>
      </c>
      <c r="AB567" s="28" t="s">
        <v>18154</v>
      </c>
      <c r="AC567" s="28" t="s">
        <v>18154</v>
      </c>
      <c r="AD567" s="28" t="s">
        <v>18154</v>
      </c>
      <c r="AE567" s="28" t="s">
        <v>18154</v>
      </c>
      <c r="AF567" s="28" t="s">
        <v>18154</v>
      </c>
      <c r="AG567" s="28" t="s">
        <v>18154</v>
      </c>
      <c r="AH567" s="28">
        <v>1</v>
      </c>
      <c r="AI567" s="28" t="s">
        <v>18154</v>
      </c>
      <c r="AJ567" s="28" t="s">
        <v>18154</v>
      </c>
      <c r="AK567" s="28" t="s">
        <v>18154</v>
      </c>
      <c r="AL567" s="28" t="s">
        <v>18154</v>
      </c>
      <c r="AM567" s="28" t="s">
        <v>22664</v>
      </c>
      <c r="AN567" s="50" t="s">
        <v>22665</v>
      </c>
      <c r="AO567" s="28" t="s">
        <v>18159</v>
      </c>
      <c r="AP567" s="28" t="s">
        <v>22666</v>
      </c>
      <c r="AQ567" s="28">
        <v>1403</v>
      </c>
      <c r="AR567" s="28" t="s">
        <v>163</v>
      </c>
      <c r="AS567" s="50">
        <v>43992</v>
      </c>
      <c r="AT567" s="8">
        <v>2</v>
      </c>
      <c r="AU567" s="8">
        <v>1</v>
      </c>
      <c r="AV567" s="8" t="s">
        <v>25180</v>
      </c>
      <c r="AW567" s="8" t="s">
        <v>18154</v>
      </c>
      <c r="AX567" s="8" t="s">
        <v>18154</v>
      </c>
    </row>
    <row r="568" spans="1:50" x14ac:dyDescent="0.25">
      <c r="A568" s="4">
        <v>43992</v>
      </c>
      <c r="B568" s="2" t="s">
        <v>6</v>
      </c>
      <c r="C568" s="2" t="s">
        <v>18107</v>
      </c>
      <c r="D568" s="25">
        <v>6635</v>
      </c>
      <c r="E568" s="2"/>
      <c r="F568" s="2" t="s">
        <v>16353</v>
      </c>
      <c r="G568" s="2" t="s">
        <v>199</v>
      </c>
      <c r="H568" s="5">
        <v>0.63194444444444398</v>
      </c>
      <c r="I568" s="6">
        <v>0.70833333333333304</v>
      </c>
      <c r="J568" s="7" t="s">
        <v>18108</v>
      </c>
      <c r="K568" s="2" t="s">
        <v>226</v>
      </c>
      <c r="L568" s="2" t="s">
        <v>18106</v>
      </c>
      <c r="M568" s="2" t="s">
        <v>307</v>
      </c>
      <c r="N568" s="2" t="s">
        <v>18114</v>
      </c>
      <c r="O568" s="27" t="s">
        <v>335</v>
      </c>
      <c r="P568" s="27">
        <v>310</v>
      </c>
      <c r="Q568" s="27" t="s">
        <v>336</v>
      </c>
      <c r="R568" s="27" t="s">
        <v>5320</v>
      </c>
      <c r="S568" s="27" t="s">
        <v>387</v>
      </c>
      <c r="T568" s="27" t="s">
        <v>18068</v>
      </c>
      <c r="U568" s="27" t="s">
        <v>1730</v>
      </c>
      <c r="V568" s="27" t="s">
        <v>460</v>
      </c>
      <c r="W568" s="27" t="s">
        <v>18068</v>
      </c>
      <c r="X568" s="27" t="s">
        <v>18230</v>
      </c>
      <c r="Y568" s="28" t="s">
        <v>18154</v>
      </c>
      <c r="Z568" s="28" t="s">
        <v>18154</v>
      </c>
      <c r="AA568" s="28">
        <v>1</v>
      </c>
      <c r="AB568" s="28" t="s">
        <v>18154</v>
      </c>
      <c r="AC568" s="28" t="s">
        <v>18154</v>
      </c>
      <c r="AD568" s="28" t="s">
        <v>18154</v>
      </c>
      <c r="AE568" s="28" t="s">
        <v>18154</v>
      </c>
      <c r="AF568" s="28" t="s">
        <v>18154</v>
      </c>
      <c r="AG568" s="28" t="s">
        <v>18154</v>
      </c>
      <c r="AH568" s="28">
        <v>1</v>
      </c>
      <c r="AI568" s="28" t="s">
        <v>18154</v>
      </c>
      <c r="AJ568" s="28" t="s">
        <v>18154</v>
      </c>
      <c r="AK568" s="28" t="s">
        <v>18154</v>
      </c>
      <c r="AL568" s="28" t="s">
        <v>18154</v>
      </c>
      <c r="AM568" s="28" t="s">
        <v>22667</v>
      </c>
      <c r="AN568" s="50" t="s">
        <v>22668</v>
      </c>
      <c r="AO568" s="28" t="s">
        <v>18154</v>
      </c>
      <c r="AP568" s="28" t="s">
        <v>22669</v>
      </c>
      <c r="AQ568" s="28">
        <v>1198</v>
      </c>
      <c r="AR568" s="28" t="s">
        <v>163</v>
      </c>
      <c r="AS568" s="50">
        <v>43992</v>
      </c>
      <c r="AT568" s="8">
        <v>3</v>
      </c>
      <c r="AU568" s="8">
        <v>2</v>
      </c>
      <c r="AV568" s="8" t="s">
        <v>25181</v>
      </c>
      <c r="AW568" s="8" t="s">
        <v>18154</v>
      </c>
      <c r="AX568" s="8" t="s">
        <v>18154</v>
      </c>
    </row>
    <row r="569" spans="1:50" x14ac:dyDescent="0.25">
      <c r="A569" s="4">
        <v>43992</v>
      </c>
      <c r="B569" s="2" t="s">
        <v>6</v>
      </c>
      <c r="C569" s="2" t="s">
        <v>18107</v>
      </c>
      <c r="D569" s="25">
        <v>6109</v>
      </c>
      <c r="E569" s="2"/>
      <c r="F569" s="2" t="s">
        <v>16353</v>
      </c>
      <c r="G569" s="2" t="s">
        <v>23</v>
      </c>
      <c r="H569" s="5">
        <v>0.63888888888888895</v>
      </c>
      <c r="I569" s="6">
        <v>0.91666666666666696</v>
      </c>
      <c r="J569" s="7" t="s">
        <v>18108</v>
      </c>
      <c r="K569" s="2" t="s">
        <v>86</v>
      </c>
      <c r="L569" s="2" t="s">
        <v>18107</v>
      </c>
      <c r="M569" s="2" t="s">
        <v>18505</v>
      </c>
      <c r="N569" s="2" t="s">
        <v>18114</v>
      </c>
      <c r="O569" s="27" t="e">
        <v>#N/A</v>
      </c>
      <c r="P569" s="27" t="s">
        <v>18154</v>
      </c>
      <c r="Q569" s="27" t="e">
        <v>#N/A</v>
      </c>
      <c r="R569" s="27" t="s">
        <v>12736</v>
      </c>
      <c r="S569" s="27" t="s">
        <v>429</v>
      </c>
      <c r="T569" s="27" t="s">
        <v>349</v>
      </c>
      <c r="U569" s="27" t="s">
        <v>5358</v>
      </c>
      <c r="V569" s="27" t="s">
        <v>5360</v>
      </c>
      <c r="W569" s="27" t="s">
        <v>349</v>
      </c>
      <c r="X569" s="27" t="s">
        <v>18537</v>
      </c>
      <c r="Y569" s="28" t="s">
        <v>18154</v>
      </c>
      <c r="Z569" s="28" t="s">
        <v>18154</v>
      </c>
      <c r="AA569" s="28">
        <v>1</v>
      </c>
      <c r="AB569" s="28" t="s">
        <v>18154</v>
      </c>
      <c r="AC569" s="28" t="s">
        <v>18154</v>
      </c>
      <c r="AD569" s="28" t="s">
        <v>18154</v>
      </c>
      <c r="AE569" s="28" t="s">
        <v>18154</v>
      </c>
      <c r="AF569" s="28" t="s">
        <v>18154</v>
      </c>
      <c r="AG569" s="28" t="s">
        <v>18154</v>
      </c>
      <c r="AH569" s="28" t="s">
        <v>18154</v>
      </c>
      <c r="AI569" s="28" t="s">
        <v>18154</v>
      </c>
      <c r="AJ569" s="28" t="s">
        <v>18154</v>
      </c>
      <c r="AK569" s="28" t="s">
        <v>18154</v>
      </c>
      <c r="AL569" s="28" t="s">
        <v>18154</v>
      </c>
      <c r="AM569" s="28" t="s">
        <v>22692</v>
      </c>
      <c r="AN569" s="50" t="s">
        <v>22693</v>
      </c>
      <c r="AO569" s="28" t="s">
        <v>18154</v>
      </c>
      <c r="AP569" s="28" t="s">
        <v>22694</v>
      </c>
      <c r="AQ569" s="28">
        <v>929</v>
      </c>
      <c r="AR569" s="28" t="s">
        <v>11</v>
      </c>
      <c r="AS569" s="50">
        <v>43992</v>
      </c>
      <c r="AT569" s="8">
        <v>4</v>
      </c>
      <c r="AU569" s="8">
        <v>3</v>
      </c>
      <c r="AV569" s="8" t="s">
        <v>25182</v>
      </c>
      <c r="AW569" s="8" t="s">
        <v>18154</v>
      </c>
      <c r="AX569" s="8" t="s">
        <v>18154</v>
      </c>
    </row>
    <row r="570" spans="1:50" x14ac:dyDescent="0.25">
      <c r="A570" s="4">
        <v>43992</v>
      </c>
      <c r="B570" s="2" t="s">
        <v>6</v>
      </c>
      <c r="C570" s="2" t="s">
        <v>18107</v>
      </c>
      <c r="D570" s="25">
        <v>55</v>
      </c>
      <c r="E570" s="2"/>
      <c r="F570" s="2" t="s">
        <v>16353</v>
      </c>
      <c r="G570" s="2" t="s">
        <v>32</v>
      </c>
      <c r="H570" s="5">
        <v>0.64236111111111105</v>
      </c>
      <c r="I570" s="6">
        <v>0.100694444444444</v>
      </c>
      <c r="J570" s="7">
        <v>1</v>
      </c>
      <c r="K570" s="2" t="s">
        <v>11</v>
      </c>
      <c r="L570" s="2" t="s">
        <v>18107</v>
      </c>
      <c r="M570" s="2" t="s">
        <v>13</v>
      </c>
      <c r="N570" s="2" t="s">
        <v>18504</v>
      </c>
      <c r="O570" s="27" t="s">
        <v>11907</v>
      </c>
      <c r="P570" s="27">
        <v>777</v>
      </c>
      <c r="Q570" s="27" t="s">
        <v>336</v>
      </c>
      <c r="R570" s="27" t="s">
        <v>12865</v>
      </c>
      <c r="S570" s="27" t="s">
        <v>12865</v>
      </c>
      <c r="T570" s="27" t="s">
        <v>349</v>
      </c>
      <c r="U570" s="27" t="s">
        <v>7151</v>
      </c>
      <c r="V570" s="27" t="s">
        <v>359</v>
      </c>
      <c r="W570" s="27" t="s">
        <v>348</v>
      </c>
      <c r="X570" s="27" t="s">
        <v>25077</v>
      </c>
      <c r="Y570" s="28" t="s">
        <v>18154</v>
      </c>
      <c r="Z570" s="28" t="s">
        <v>18154</v>
      </c>
      <c r="AA570" s="28">
        <v>1</v>
      </c>
      <c r="AB570" s="28" t="s">
        <v>18154</v>
      </c>
      <c r="AC570" s="28" t="s">
        <v>18154</v>
      </c>
      <c r="AD570" s="28" t="s">
        <v>18154</v>
      </c>
      <c r="AE570" s="28" t="s">
        <v>18154</v>
      </c>
      <c r="AF570" s="28" t="s">
        <v>18154</v>
      </c>
      <c r="AG570" s="28" t="s">
        <v>18154</v>
      </c>
      <c r="AH570" s="28" t="s">
        <v>18154</v>
      </c>
      <c r="AI570" s="28" t="s">
        <v>18154</v>
      </c>
      <c r="AJ570" s="28" t="s">
        <v>18154</v>
      </c>
      <c r="AK570" s="28" t="s">
        <v>18154</v>
      </c>
      <c r="AL570" s="28" t="s">
        <v>18154</v>
      </c>
      <c r="AM570" s="28" t="s">
        <v>22698</v>
      </c>
      <c r="AN570" s="50" t="s">
        <v>22699</v>
      </c>
      <c r="AO570" s="28" t="s">
        <v>18154</v>
      </c>
      <c r="AP570" s="28" t="s">
        <v>22700</v>
      </c>
      <c r="AQ570" s="28">
        <v>918</v>
      </c>
      <c r="AR570" s="28" t="s">
        <v>11</v>
      </c>
      <c r="AS570" s="50">
        <v>43991</v>
      </c>
      <c r="AT570" s="8">
        <v>2</v>
      </c>
      <c r="AU570" s="8">
        <v>2</v>
      </c>
      <c r="AV570" s="8" t="s">
        <v>20718</v>
      </c>
      <c r="AW570" s="8" t="s">
        <v>20719</v>
      </c>
      <c r="AX570" s="8" t="s">
        <v>25077</v>
      </c>
    </row>
    <row r="571" spans="1:50" x14ac:dyDescent="0.25">
      <c r="A571" s="4">
        <v>43992</v>
      </c>
      <c r="B571" s="2" t="s">
        <v>6</v>
      </c>
      <c r="C571" s="2" t="s">
        <v>18107</v>
      </c>
      <c r="D571" s="25">
        <v>1986</v>
      </c>
      <c r="E571" s="2"/>
      <c r="F571" s="2" t="s">
        <v>16353</v>
      </c>
      <c r="G571" s="2" t="s">
        <v>258</v>
      </c>
      <c r="H571" s="5">
        <v>0.64583333333333304</v>
      </c>
      <c r="I571" s="6">
        <v>0.80555555555555602</v>
      </c>
      <c r="J571" s="7" t="s">
        <v>18108</v>
      </c>
      <c r="K571" s="2" t="s">
        <v>11</v>
      </c>
      <c r="L571" s="2" t="s">
        <v>18107</v>
      </c>
      <c r="M571" s="17">
        <v>789</v>
      </c>
      <c r="N571" s="2" t="s">
        <v>18504</v>
      </c>
      <c r="O571" s="27" t="s">
        <v>11907</v>
      </c>
      <c r="P571" s="27">
        <v>789</v>
      </c>
      <c r="Q571" s="27" t="s">
        <v>336</v>
      </c>
      <c r="R571" s="27" t="s">
        <v>2433</v>
      </c>
      <c r="S571" s="27" t="s">
        <v>18095</v>
      </c>
      <c r="T571" s="27" t="s">
        <v>18067</v>
      </c>
      <c r="U571" s="27" t="s">
        <v>7151</v>
      </c>
      <c r="V571" s="27" t="s">
        <v>359</v>
      </c>
      <c r="W571" s="27" t="s">
        <v>348</v>
      </c>
      <c r="X571" s="27" t="s">
        <v>19627</v>
      </c>
      <c r="Y571" s="28" t="s">
        <v>18154</v>
      </c>
      <c r="Z571" s="28" t="s">
        <v>18154</v>
      </c>
      <c r="AA571" s="28">
        <v>1</v>
      </c>
      <c r="AB571" s="28" t="s">
        <v>18154</v>
      </c>
      <c r="AC571" s="28" t="s">
        <v>18154</v>
      </c>
      <c r="AD571" s="28" t="s">
        <v>18154</v>
      </c>
      <c r="AE571" s="28" t="s">
        <v>18154</v>
      </c>
      <c r="AF571" s="28" t="s">
        <v>18154</v>
      </c>
      <c r="AG571" s="28" t="s">
        <v>18154</v>
      </c>
      <c r="AH571" s="28" t="s">
        <v>18154</v>
      </c>
      <c r="AI571" s="28" t="s">
        <v>18154</v>
      </c>
      <c r="AJ571" s="28" t="s">
        <v>18154</v>
      </c>
      <c r="AK571" s="28" t="s">
        <v>18154</v>
      </c>
      <c r="AL571" s="28" t="s">
        <v>18154</v>
      </c>
      <c r="AM571" s="28" t="s">
        <v>22743</v>
      </c>
      <c r="AN571" s="50" t="s">
        <v>22744</v>
      </c>
      <c r="AO571" s="28" t="s">
        <v>18154</v>
      </c>
      <c r="AP571" s="28" t="s">
        <v>22745</v>
      </c>
      <c r="AQ571" s="28">
        <v>1177</v>
      </c>
      <c r="AR571" s="28" t="s">
        <v>11</v>
      </c>
      <c r="AS571" s="50">
        <v>43992</v>
      </c>
      <c r="AT571" s="8">
        <v>2</v>
      </c>
      <c r="AU571" s="8">
        <v>2</v>
      </c>
      <c r="AV571" s="8" t="s">
        <v>21734</v>
      </c>
      <c r="AW571" s="8" t="s">
        <v>21735</v>
      </c>
      <c r="AX571" s="8" t="s">
        <v>19627</v>
      </c>
    </row>
    <row r="572" spans="1:50" x14ac:dyDescent="0.25">
      <c r="A572" s="4">
        <v>43992</v>
      </c>
      <c r="B572" s="2" t="s">
        <v>6</v>
      </c>
      <c r="C572" s="2" t="s">
        <v>18107</v>
      </c>
      <c r="D572" s="25">
        <v>11</v>
      </c>
      <c r="E572" s="2"/>
      <c r="F572" s="2" t="s">
        <v>16353</v>
      </c>
      <c r="G572" s="2" t="s">
        <v>11</v>
      </c>
      <c r="H572" s="5">
        <v>0.64930555555555602</v>
      </c>
      <c r="I572" s="6">
        <v>0.104166666666667</v>
      </c>
      <c r="J572" s="7">
        <v>1</v>
      </c>
      <c r="K572" s="2" t="s">
        <v>12</v>
      </c>
      <c r="L572" s="2" t="s">
        <v>18107</v>
      </c>
      <c r="M572" s="2" t="s">
        <v>13</v>
      </c>
      <c r="N572" s="2" t="s">
        <v>18504</v>
      </c>
      <c r="O572" s="27" t="s">
        <v>11907</v>
      </c>
      <c r="P572" s="27">
        <v>777</v>
      </c>
      <c r="Q572" s="27" t="s">
        <v>336</v>
      </c>
      <c r="R572" s="27" t="s">
        <v>7151</v>
      </c>
      <c r="S572" s="27" t="s">
        <v>359</v>
      </c>
      <c r="T572" s="27" t="s">
        <v>348</v>
      </c>
      <c r="U572" s="27" t="s">
        <v>4996</v>
      </c>
      <c r="V572" s="27" t="s">
        <v>18092</v>
      </c>
      <c r="W572" s="27" t="s">
        <v>18066</v>
      </c>
      <c r="X572" s="27" t="s">
        <v>19522</v>
      </c>
      <c r="Y572" s="28" t="s">
        <v>18154</v>
      </c>
      <c r="Z572" s="28" t="s">
        <v>18154</v>
      </c>
      <c r="AA572" s="28">
        <v>1</v>
      </c>
      <c r="AB572" s="28" t="s">
        <v>18154</v>
      </c>
      <c r="AC572" s="28" t="s">
        <v>18154</v>
      </c>
      <c r="AD572" s="28" t="s">
        <v>18154</v>
      </c>
      <c r="AE572" s="28" t="s">
        <v>18154</v>
      </c>
      <c r="AF572" s="28" t="s">
        <v>18154</v>
      </c>
      <c r="AG572" s="28" t="s">
        <v>18154</v>
      </c>
      <c r="AH572" s="28">
        <v>1</v>
      </c>
      <c r="AI572" s="28" t="s">
        <v>18154</v>
      </c>
      <c r="AJ572" s="28" t="s">
        <v>18154</v>
      </c>
      <c r="AK572" s="28" t="s">
        <v>18154</v>
      </c>
      <c r="AL572" s="28" t="s">
        <v>18154</v>
      </c>
      <c r="AM572" s="28" t="s">
        <v>22780</v>
      </c>
      <c r="AN572" s="50" t="s">
        <v>22781</v>
      </c>
      <c r="AO572" s="28" t="s">
        <v>18159</v>
      </c>
      <c r="AP572" s="28" t="s">
        <v>22782</v>
      </c>
      <c r="AQ572" s="28">
        <v>1415</v>
      </c>
      <c r="AR572" s="28" t="s">
        <v>11</v>
      </c>
      <c r="AS572" s="50">
        <v>43992</v>
      </c>
      <c r="AT572" s="8">
        <v>2</v>
      </c>
      <c r="AU572" s="8">
        <v>1</v>
      </c>
      <c r="AV572" s="8" t="s">
        <v>20411</v>
      </c>
      <c r="AW572" s="8" t="s">
        <v>18154</v>
      </c>
      <c r="AX572" s="8" t="s">
        <v>18154</v>
      </c>
    </row>
    <row r="573" spans="1:50" x14ac:dyDescent="0.25">
      <c r="A573" s="4">
        <v>43992</v>
      </c>
      <c r="B573" s="2" t="s">
        <v>6</v>
      </c>
      <c r="C573" s="2" t="s">
        <v>18107</v>
      </c>
      <c r="D573" s="25">
        <v>826</v>
      </c>
      <c r="E573" s="2"/>
      <c r="F573" s="2" t="s">
        <v>16353</v>
      </c>
      <c r="G573" s="2" t="s">
        <v>11</v>
      </c>
      <c r="H573" s="5">
        <v>0.65625</v>
      </c>
      <c r="I573" s="6">
        <v>0.73958333333333304</v>
      </c>
      <c r="J573" s="7" t="s">
        <v>18108</v>
      </c>
      <c r="K573" s="2" t="s">
        <v>175</v>
      </c>
      <c r="L573" s="2" t="s">
        <v>18107</v>
      </c>
      <c r="M573" s="2" t="s">
        <v>14</v>
      </c>
      <c r="N573" s="2" t="s">
        <v>18504</v>
      </c>
      <c r="O573" s="27" t="s">
        <v>11907</v>
      </c>
      <c r="P573" s="27">
        <v>330</v>
      </c>
      <c r="Q573" s="27" t="s">
        <v>336</v>
      </c>
      <c r="R573" s="27" t="s">
        <v>7151</v>
      </c>
      <c r="S573" s="27" t="s">
        <v>359</v>
      </c>
      <c r="T573" s="27" t="s">
        <v>348</v>
      </c>
      <c r="U573" s="27" t="s">
        <v>1872</v>
      </c>
      <c r="V573" s="27" t="s">
        <v>1874</v>
      </c>
      <c r="W573" s="27" t="s">
        <v>10370</v>
      </c>
      <c r="X573" s="27" t="s">
        <v>19178</v>
      </c>
      <c r="Y573" s="28" t="s">
        <v>18154</v>
      </c>
      <c r="Z573" s="28" t="s">
        <v>18154</v>
      </c>
      <c r="AA573" s="28">
        <v>1</v>
      </c>
      <c r="AB573" s="28" t="s">
        <v>18154</v>
      </c>
      <c r="AC573" s="28" t="s">
        <v>18154</v>
      </c>
      <c r="AD573" s="28" t="s">
        <v>18154</v>
      </c>
      <c r="AE573" s="28" t="s">
        <v>18154</v>
      </c>
      <c r="AF573" s="28" t="s">
        <v>18154</v>
      </c>
      <c r="AG573" s="28" t="s">
        <v>18154</v>
      </c>
      <c r="AH573" s="28">
        <v>1</v>
      </c>
      <c r="AI573" s="28" t="s">
        <v>18154</v>
      </c>
      <c r="AJ573" s="28" t="s">
        <v>18154</v>
      </c>
      <c r="AK573" s="28" t="s">
        <v>18154</v>
      </c>
      <c r="AL573" s="28" t="s">
        <v>18154</v>
      </c>
      <c r="AM573" s="28" t="s">
        <v>22831</v>
      </c>
      <c r="AN573" s="50" t="s">
        <v>22832</v>
      </c>
      <c r="AO573" s="28" t="s">
        <v>18159</v>
      </c>
      <c r="AP573" s="28" t="s">
        <v>22833</v>
      </c>
      <c r="AQ573" s="28">
        <v>1425</v>
      </c>
      <c r="AR573" s="28" t="s">
        <v>11</v>
      </c>
      <c r="AS573" s="50">
        <v>43992</v>
      </c>
      <c r="AT573" s="8">
        <v>2</v>
      </c>
      <c r="AU573" s="8">
        <v>1</v>
      </c>
      <c r="AV573" s="8" t="s">
        <v>25183</v>
      </c>
      <c r="AW573" s="8" t="s">
        <v>18154</v>
      </c>
      <c r="AX573" s="8" t="s">
        <v>18154</v>
      </c>
    </row>
    <row r="574" spans="1:50" x14ac:dyDescent="0.25">
      <c r="A574" s="4">
        <v>43992</v>
      </c>
      <c r="B574" s="2" t="s">
        <v>6</v>
      </c>
      <c r="C574" s="2" t="s">
        <v>18107</v>
      </c>
      <c r="D574" s="25">
        <v>1996</v>
      </c>
      <c r="E574" s="2"/>
      <c r="F574" s="2" t="s">
        <v>16353</v>
      </c>
      <c r="G574" s="2" t="s">
        <v>260</v>
      </c>
      <c r="H574" s="5">
        <v>0.65625</v>
      </c>
      <c r="I574" s="6">
        <v>0.82638888888888895</v>
      </c>
      <c r="J574" s="7" t="s">
        <v>18108</v>
      </c>
      <c r="K574" s="2" t="s">
        <v>11</v>
      </c>
      <c r="L574" s="2" t="s">
        <v>18107</v>
      </c>
      <c r="M574" s="17">
        <v>333</v>
      </c>
      <c r="N574" s="2" t="s">
        <v>18504</v>
      </c>
      <c r="O574" s="27" t="s">
        <v>11907</v>
      </c>
      <c r="P574" s="27">
        <v>330</v>
      </c>
      <c r="Q574" s="27" t="s">
        <v>336</v>
      </c>
      <c r="R574" s="27" t="s">
        <v>9542</v>
      </c>
      <c r="S574" s="27" t="s">
        <v>18095</v>
      </c>
      <c r="T574" s="27" t="s">
        <v>18067</v>
      </c>
      <c r="U574" s="27" t="s">
        <v>7151</v>
      </c>
      <c r="V574" s="27" t="s">
        <v>359</v>
      </c>
      <c r="W574" s="27" t="s">
        <v>348</v>
      </c>
      <c r="X574" s="27" t="s">
        <v>19551</v>
      </c>
      <c r="Y574" s="28" t="s">
        <v>18154</v>
      </c>
      <c r="Z574" s="28" t="s">
        <v>18154</v>
      </c>
      <c r="AA574" s="28">
        <v>1</v>
      </c>
      <c r="AB574" s="28" t="s">
        <v>18154</v>
      </c>
      <c r="AC574" s="28" t="s">
        <v>18154</v>
      </c>
      <c r="AD574" s="28" t="s">
        <v>18154</v>
      </c>
      <c r="AE574" s="28" t="s">
        <v>18154</v>
      </c>
      <c r="AF574" s="28" t="s">
        <v>18154</v>
      </c>
      <c r="AG574" s="28" t="s">
        <v>18154</v>
      </c>
      <c r="AH574" s="28" t="s">
        <v>18154</v>
      </c>
      <c r="AI574" s="28" t="s">
        <v>18154</v>
      </c>
      <c r="AJ574" s="28" t="s">
        <v>18154</v>
      </c>
      <c r="AK574" s="28" t="s">
        <v>18154</v>
      </c>
      <c r="AL574" s="28" t="s">
        <v>18154</v>
      </c>
      <c r="AM574" s="28" t="s">
        <v>22860</v>
      </c>
      <c r="AN574" s="50" t="s">
        <v>22861</v>
      </c>
      <c r="AO574" s="28" t="s">
        <v>18154</v>
      </c>
      <c r="AP574" s="28" t="s">
        <v>22862</v>
      </c>
      <c r="AQ574" s="28">
        <v>1181</v>
      </c>
      <c r="AR574" s="28" t="s">
        <v>11</v>
      </c>
      <c r="AS574" s="50">
        <v>43992</v>
      </c>
      <c r="AT574" s="8">
        <v>2</v>
      </c>
      <c r="AU574" s="8">
        <v>2</v>
      </c>
      <c r="AV574" s="8" t="s">
        <v>25184</v>
      </c>
      <c r="AW574" s="8" t="s">
        <v>25185</v>
      </c>
      <c r="AX574" s="8" t="s">
        <v>19551</v>
      </c>
    </row>
    <row r="575" spans="1:50" x14ac:dyDescent="0.25">
      <c r="A575" s="4">
        <v>43992</v>
      </c>
      <c r="B575" s="2" t="s">
        <v>6</v>
      </c>
      <c r="C575" s="2" t="s">
        <v>18107</v>
      </c>
      <c r="D575" s="25">
        <v>6107</v>
      </c>
      <c r="E575" s="2"/>
      <c r="F575" s="2" t="s">
        <v>16353</v>
      </c>
      <c r="G575" s="2" t="s">
        <v>37</v>
      </c>
      <c r="H575" s="5">
        <v>0.66319444444444398</v>
      </c>
      <c r="I575" s="6">
        <v>0.93055555555555602</v>
      </c>
      <c r="J575" s="7" t="s">
        <v>18108</v>
      </c>
      <c r="K575" s="2" t="s">
        <v>86</v>
      </c>
      <c r="L575" s="2" t="s">
        <v>18107</v>
      </c>
      <c r="M575" s="2" t="s">
        <v>18505</v>
      </c>
      <c r="N575" s="2" t="s">
        <v>18114</v>
      </c>
      <c r="O575" s="27" t="e">
        <v>#N/A</v>
      </c>
      <c r="P575" s="27" t="s">
        <v>18154</v>
      </c>
      <c r="Q575" s="27" t="e">
        <v>#N/A</v>
      </c>
      <c r="R575" s="27" t="s">
        <v>2901</v>
      </c>
      <c r="S575" s="27" t="s">
        <v>429</v>
      </c>
      <c r="T575" s="27" t="s">
        <v>349</v>
      </c>
      <c r="U575" s="27" t="s">
        <v>5358</v>
      </c>
      <c r="V575" s="27" t="s">
        <v>5360</v>
      </c>
      <c r="W575" s="27" t="s">
        <v>349</v>
      </c>
      <c r="X575" s="27" t="s">
        <v>18584</v>
      </c>
      <c r="Y575" s="28" t="s">
        <v>18154</v>
      </c>
      <c r="Z575" s="28" t="s">
        <v>18154</v>
      </c>
      <c r="AA575" s="28">
        <v>1</v>
      </c>
      <c r="AB575" s="28" t="s">
        <v>18154</v>
      </c>
      <c r="AC575" s="28" t="s">
        <v>18154</v>
      </c>
      <c r="AD575" s="28" t="s">
        <v>18154</v>
      </c>
      <c r="AE575" s="28" t="s">
        <v>18154</v>
      </c>
      <c r="AF575" s="28" t="s">
        <v>18154</v>
      </c>
      <c r="AG575" s="28" t="s">
        <v>18154</v>
      </c>
      <c r="AH575" s="28" t="s">
        <v>18154</v>
      </c>
      <c r="AI575" s="28" t="s">
        <v>18154</v>
      </c>
      <c r="AJ575" s="28" t="s">
        <v>18154</v>
      </c>
      <c r="AK575" s="28" t="s">
        <v>18154</v>
      </c>
      <c r="AL575" s="28" t="s">
        <v>18154</v>
      </c>
      <c r="AM575" s="28" t="s">
        <v>22904</v>
      </c>
      <c r="AN575" s="50" t="s">
        <v>22905</v>
      </c>
      <c r="AO575" s="28" t="s">
        <v>18154</v>
      </c>
      <c r="AP575" s="28" t="s">
        <v>22906</v>
      </c>
      <c r="AQ575" s="28">
        <v>932</v>
      </c>
      <c r="AR575" s="28" t="s">
        <v>11</v>
      </c>
      <c r="AS575" s="50">
        <v>43992</v>
      </c>
      <c r="AT575" s="8">
        <v>4</v>
      </c>
      <c r="AU575" s="8">
        <v>3</v>
      </c>
      <c r="AV575" s="8" t="s">
        <v>25186</v>
      </c>
      <c r="AW575" s="8" t="s">
        <v>18154</v>
      </c>
      <c r="AX575" s="8" t="s">
        <v>18154</v>
      </c>
    </row>
    <row r="576" spans="1:50" x14ac:dyDescent="0.25">
      <c r="A576" s="4">
        <v>43992</v>
      </c>
      <c r="B576" s="2" t="s">
        <v>6</v>
      </c>
      <c r="C576" s="2" t="s">
        <v>18107</v>
      </c>
      <c r="D576" s="25">
        <v>6179</v>
      </c>
      <c r="E576" s="2"/>
      <c r="F576" s="2" t="s">
        <v>16353</v>
      </c>
      <c r="G576" s="2" t="s">
        <v>34</v>
      </c>
      <c r="H576" s="5">
        <v>0.66319444444444398</v>
      </c>
      <c r="I576" s="6">
        <v>0.104166666666667</v>
      </c>
      <c r="J576" s="7">
        <v>1</v>
      </c>
      <c r="K576" s="2" t="s">
        <v>11</v>
      </c>
      <c r="L576" s="2" t="s">
        <v>18107</v>
      </c>
      <c r="M576" s="2" t="s">
        <v>18505</v>
      </c>
      <c r="N576" s="2" t="s">
        <v>18114</v>
      </c>
      <c r="O576" s="27" t="e">
        <v>#N/A</v>
      </c>
      <c r="P576" s="27" t="s">
        <v>18154</v>
      </c>
      <c r="Q576" s="27" t="e">
        <v>#N/A</v>
      </c>
      <c r="R576" s="27" t="s">
        <v>8484</v>
      </c>
      <c r="S576" s="27" t="s">
        <v>1143</v>
      </c>
      <c r="T576" s="27" t="s">
        <v>349</v>
      </c>
      <c r="U576" s="27" t="s">
        <v>7151</v>
      </c>
      <c r="V576" s="27" t="s">
        <v>359</v>
      </c>
      <c r="W576" s="27" t="s">
        <v>348</v>
      </c>
      <c r="X576" s="27" t="s">
        <v>18994</v>
      </c>
      <c r="Y576" s="28" t="s">
        <v>18154</v>
      </c>
      <c r="Z576" s="28" t="s">
        <v>18154</v>
      </c>
      <c r="AA576" s="28">
        <v>1</v>
      </c>
      <c r="AB576" s="28" t="s">
        <v>18154</v>
      </c>
      <c r="AC576" s="28" t="s">
        <v>18154</v>
      </c>
      <c r="AD576" s="28" t="s">
        <v>18154</v>
      </c>
      <c r="AE576" s="28" t="s">
        <v>18154</v>
      </c>
      <c r="AF576" s="28" t="s">
        <v>18154</v>
      </c>
      <c r="AG576" s="28" t="s">
        <v>18154</v>
      </c>
      <c r="AH576" s="28" t="s">
        <v>18154</v>
      </c>
      <c r="AI576" s="28" t="s">
        <v>18154</v>
      </c>
      <c r="AJ576" s="28" t="s">
        <v>18154</v>
      </c>
      <c r="AK576" s="28" t="s">
        <v>18154</v>
      </c>
      <c r="AL576" s="28" t="s">
        <v>18154</v>
      </c>
      <c r="AM576" s="28" t="s">
        <v>22916</v>
      </c>
      <c r="AN576" s="50" t="s">
        <v>22917</v>
      </c>
      <c r="AO576" s="28" t="s">
        <v>18154</v>
      </c>
      <c r="AP576" s="28" t="s">
        <v>22918</v>
      </c>
      <c r="AQ576" s="28">
        <v>946</v>
      </c>
      <c r="AR576" s="28" t="s">
        <v>11</v>
      </c>
      <c r="AS576" s="50">
        <v>43992</v>
      </c>
      <c r="AT576" s="8">
        <v>2</v>
      </c>
      <c r="AU576" s="8">
        <v>2</v>
      </c>
      <c r="AV576" s="8" t="s">
        <v>20893</v>
      </c>
      <c r="AW576" s="8" t="s">
        <v>20894</v>
      </c>
      <c r="AX576" s="8" t="s">
        <v>18994</v>
      </c>
    </row>
    <row r="577" spans="1:50" x14ac:dyDescent="0.25">
      <c r="A577" s="4">
        <v>43992</v>
      </c>
      <c r="B577" s="2" t="s">
        <v>6</v>
      </c>
      <c r="C577" s="2" t="s">
        <v>18107</v>
      </c>
      <c r="D577" s="25">
        <v>6431</v>
      </c>
      <c r="E577" s="2"/>
      <c r="F577" s="2" t="s">
        <v>16353</v>
      </c>
      <c r="G577" s="2" t="s">
        <v>76</v>
      </c>
      <c r="H577" s="5">
        <v>0.66666666666666696</v>
      </c>
      <c r="I577" s="6">
        <v>0.74652777777777801</v>
      </c>
      <c r="J577" s="7" t="s">
        <v>18108</v>
      </c>
      <c r="K577" s="2" t="s">
        <v>206</v>
      </c>
      <c r="L577" s="2" t="s">
        <v>18107</v>
      </c>
      <c r="M577" s="2" t="s">
        <v>304</v>
      </c>
      <c r="N577" s="2" t="s">
        <v>18111</v>
      </c>
      <c r="O577" s="27" t="s">
        <v>335</v>
      </c>
      <c r="P577" s="27">
        <v>330</v>
      </c>
      <c r="Q577" s="27" t="s">
        <v>336</v>
      </c>
      <c r="R577" s="27" t="s">
        <v>9882</v>
      </c>
      <c r="S577" s="27" t="s">
        <v>2451</v>
      </c>
      <c r="T577" s="27" t="s">
        <v>18067</v>
      </c>
      <c r="U577" s="27" t="s">
        <v>16074</v>
      </c>
      <c r="V577" s="27" t="s">
        <v>1098</v>
      </c>
      <c r="W577" s="27" t="s">
        <v>18067</v>
      </c>
      <c r="X577" s="27" t="s">
        <v>18231</v>
      </c>
      <c r="Y577" s="28" t="s">
        <v>18154</v>
      </c>
      <c r="Z577" s="28" t="s">
        <v>18154</v>
      </c>
      <c r="AA577" s="28">
        <v>1</v>
      </c>
      <c r="AB577" s="28" t="s">
        <v>18154</v>
      </c>
      <c r="AC577" s="28" t="s">
        <v>18154</v>
      </c>
      <c r="AD577" s="28" t="s">
        <v>18154</v>
      </c>
      <c r="AE577" s="28" t="s">
        <v>18154</v>
      </c>
      <c r="AF577" s="28" t="s">
        <v>18154</v>
      </c>
      <c r="AG577" s="28" t="s">
        <v>18154</v>
      </c>
      <c r="AH577" s="28">
        <v>1</v>
      </c>
      <c r="AI577" s="28" t="s">
        <v>18154</v>
      </c>
      <c r="AJ577" s="28" t="s">
        <v>18154</v>
      </c>
      <c r="AK577" s="28" t="s">
        <v>18154</v>
      </c>
      <c r="AL577" s="28" t="s">
        <v>18154</v>
      </c>
      <c r="AM577" s="28" t="s">
        <v>22954</v>
      </c>
      <c r="AN577" s="50" t="s">
        <v>22955</v>
      </c>
      <c r="AO577" s="28" t="s">
        <v>18154</v>
      </c>
      <c r="AP577" s="28" t="s">
        <v>22956</v>
      </c>
      <c r="AQ577" s="28">
        <v>1270</v>
      </c>
      <c r="AR577" s="28" t="s">
        <v>163</v>
      </c>
      <c r="AS577" s="50">
        <v>43992</v>
      </c>
      <c r="AT577" s="8">
        <v>3</v>
      </c>
      <c r="AU577" s="8">
        <v>2</v>
      </c>
      <c r="AV577" s="8" t="s">
        <v>22503</v>
      </c>
      <c r="AW577" s="8" t="s">
        <v>18154</v>
      </c>
      <c r="AX577" s="8" t="s">
        <v>18154</v>
      </c>
    </row>
    <row r="578" spans="1:50" x14ac:dyDescent="0.25">
      <c r="A578" s="4">
        <v>43992</v>
      </c>
      <c r="B578" s="2" t="s">
        <v>6</v>
      </c>
      <c r="C578" s="2" t="s">
        <v>18107</v>
      </c>
      <c r="D578" s="25">
        <v>177</v>
      </c>
      <c r="E578" s="2"/>
      <c r="F578" s="2" t="s">
        <v>16353</v>
      </c>
      <c r="G578" s="2" t="s">
        <v>60</v>
      </c>
      <c r="H578" s="5">
        <v>0.67013888888888895</v>
      </c>
      <c r="I578" s="6">
        <v>7.9861111111111105E-2</v>
      </c>
      <c r="J578" s="7">
        <v>1</v>
      </c>
      <c r="K578" s="2" t="s">
        <v>11</v>
      </c>
      <c r="L578" s="2" t="s">
        <v>18107</v>
      </c>
      <c r="M578" s="17">
        <v>333</v>
      </c>
      <c r="N578" s="2" t="s">
        <v>18504</v>
      </c>
      <c r="O578" s="27" t="s">
        <v>11907</v>
      </c>
      <c r="P578" s="27">
        <v>330</v>
      </c>
      <c r="Q578" s="27" t="s">
        <v>336</v>
      </c>
      <c r="R578" s="27" t="s">
        <v>10355</v>
      </c>
      <c r="S578" s="27" t="s">
        <v>10355</v>
      </c>
      <c r="T578" s="27" t="s">
        <v>350</v>
      </c>
      <c r="U578" s="27" t="s">
        <v>7151</v>
      </c>
      <c r="V578" s="27" t="s">
        <v>359</v>
      </c>
      <c r="W578" s="27" t="s">
        <v>348</v>
      </c>
      <c r="X578" s="27" t="s">
        <v>25073</v>
      </c>
      <c r="Y578" s="28" t="s">
        <v>18154</v>
      </c>
      <c r="Z578" s="28" t="s">
        <v>18154</v>
      </c>
      <c r="AA578" s="28">
        <v>1</v>
      </c>
      <c r="AB578" s="28" t="s">
        <v>18154</v>
      </c>
      <c r="AC578" s="28" t="s">
        <v>18154</v>
      </c>
      <c r="AD578" s="28" t="s">
        <v>18154</v>
      </c>
      <c r="AE578" s="28" t="s">
        <v>18154</v>
      </c>
      <c r="AF578" s="28" t="s">
        <v>18154</v>
      </c>
      <c r="AG578" s="28" t="s">
        <v>18154</v>
      </c>
      <c r="AH578" s="28" t="s">
        <v>18154</v>
      </c>
      <c r="AI578" s="28" t="s">
        <v>18154</v>
      </c>
      <c r="AJ578" s="28" t="s">
        <v>18154</v>
      </c>
      <c r="AK578" s="28" t="s">
        <v>18154</v>
      </c>
      <c r="AL578" s="28" t="s">
        <v>18154</v>
      </c>
      <c r="AM578" s="28" t="s">
        <v>22960</v>
      </c>
      <c r="AN578" s="50" t="s">
        <v>22961</v>
      </c>
      <c r="AO578" s="28" t="s">
        <v>18154</v>
      </c>
      <c r="AP578" s="28" t="s">
        <v>22962</v>
      </c>
      <c r="AQ578" s="28">
        <v>914</v>
      </c>
      <c r="AR578" s="28" t="s">
        <v>11</v>
      </c>
      <c r="AS578" s="50">
        <v>43991</v>
      </c>
      <c r="AT578" s="8">
        <v>2</v>
      </c>
      <c r="AU578" s="8">
        <v>2</v>
      </c>
      <c r="AV578" s="8" t="s">
        <v>18458</v>
      </c>
      <c r="AW578" s="8" t="s">
        <v>18459</v>
      </c>
      <c r="AX578" s="8" t="s">
        <v>25073</v>
      </c>
    </row>
    <row r="579" spans="1:50" x14ac:dyDescent="0.25">
      <c r="A579" s="4">
        <v>43992</v>
      </c>
      <c r="B579" s="2" t="s">
        <v>6</v>
      </c>
      <c r="C579" s="2" t="s">
        <v>18107</v>
      </c>
      <c r="D579" s="25">
        <v>1955</v>
      </c>
      <c r="E579" s="2"/>
      <c r="F579" s="2" t="s">
        <v>16353</v>
      </c>
      <c r="G579" s="2" t="s">
        <v>11</v>
      </c>
      <c r="H579" s="5">
        <v>0.67361111111111105</v>
      </c>
      <c r="I579" s="6">
        <v>0.82291666666666696</v>
      </c>
      <c r="J579" s="7" t="s">
        <v>18108</v>
      </c>
      <c r="K579" s="2" t="s">
        <v>256</v>
      </c>
      <c r="L579" s="2" t="s">
        <v>18107</v>
      </c>
      <c r="M579" s="2" t="s">
        <v>45</v>
      </c>
      <c r="N579" s="2" t="s">
        <v>18504</v>
      </c>
      <c r="O579" s="27" t="s">
        <v>11907</v>
      </c>
      <c r="P579" s="27">
        <v>330</v>
      </c>
      <c r="Q579" s="27" t="s">
        <v>336</v>
      </c>
      <c r="R579" s="27" t="s">
        <v>7151</v>
      </c>
      <c r="S579" s="27" t="s">
        <v>359</v>
      </c>
      <c r="T579" s="27" t="s">
        <v>348</v>
      </c>
      <c r="U579" s="27" t="s">
        <v>1036</v>
      </c>
      <c r="V579" s="27" t="s">
        <v>1038</v>
      </c>
      <c r="W579" s="27" t="s">
        <v>18068</v>
      </c>
      <c r="X579" s="27" t="s">
        <v>19277</v>
      </c>
      <c r="Y579" s="28" t="s">
        <v>18154</v>
      </c>
      <c r="Z579" s="28" t="s">
        <v>18154</v>
      </c>
      <c r="AA579" s="28">
        <v>1</v>
      </c>
      <c r="AB579" s="28" t="s">
        <v>18154</v>
      </c>
      <c r="AC579" s="28" t="s">
        <v>18154</v>
      </c>
      <c r="AD579" s="28" t="s">
        <v>18154</v>
      </c>
      <c r="AE579" s="28" t="s">
        <v>18154</v>
      </c>
      <c r="AF579" s="28" t="s">
        <v>18154</v>
      </c>
      <c r="AG579" s="28" t="s">
        <v>18154</v>
      </c>
      <c r="AH579" s="28">
        <v>1</v>
      </c>
      <c r="AI579" s="28" t="s">
        <v>18154</v>
      </c>
      <c r="AJ579" s="28" t="s">
        <v>18154</v>
      </c>
      <c r="AK579" s="28" t="s">
        <v>18154</v>
      </c>
      <c r="AL579" s="28" t="s">
        <v>18154</v>
      </c>
      <c r="AM579" s="28" t="s">
        <v>22980</v>
      </c>
      <c r="AN579" s="50" t="s">
        <v>22981</v>
      </c>
      <c r="AO579" s="28" t="s">
        <v>18159</v>
      </c>
      <c r="AP579" s="28" t="s">
        <v>22982</v>
      </c>
      <c r="AQ579" s="28">
        <v>1456</v>
      </c>
      <c r="AR579" s="28" t="s">
        <v>11</v>
      </c>
      <c r="AS579" s="50">
        <v>43992</v>
      </c>
      <c r="AT579" s="8">
        <v>2</v>
      </c>
      <c r="AU579" s="8">
        <v>1</v>
      </c>
      <c r="AV579" s="8" t="s">
        <v>25187</v>
      </c>
      <c r="AW579" s="8" t="s">
        <v>18154</v>
      </c>
      <c r="AX579" s="8" t="s">
        <v>18154</v>
      </c>
    </row>
    <row r="580" spans="1:50" x14ac:dyDescent="0.25">
      <c r="A580" s="4">
        <v>43992</v>
      </c>
      <c r="B580" s="2" t="s">
        <v>6</v>
      </c>
      <c r="C580" s="2" t="s">
        <v>18107</v>
      </c>
      <c r="D580" s="25">
        <v>6051</v>
      </c>
      <c r="E580" s="2"/>
      <c r="F580" s="2" t="s">
        <v>16353</v>
      </c>
      <c r="G580" s="2" t="s">
        <v>151</v>
      </c>
      <c r="H580" s="5">
        <v>0.67361111111111105</v>
      </c>
      <c r="I580" s="6">
        <v>3.125E-2</v>
      </c>
      <c r="J580" s="7">
        <v>1</v>
      </c>
      <c r="K580" s="2" t="s">
        <v>11</v>
      </c>
      <c r="L580" s="2" t="s">
        <v>18107</v>
      </c>
      <c r="M580" s="2" t="s">
        <v>18505</v>
      </c>
      <c r="N580" s="2" t="s">
        <v>18114</v>
      </c>
      <c r="O580" s="27" t="e">
        <v>#N/A</v>
      </c>
      <c r="P580" s="27" t="s">
        <v>18154</v>
      </c>
      <c r="Q580" s="27" t="e">
        <v>#N/A</v>
      </c>
      <c r="R580" s="27" t="s">
        <v>3980</v>
      </c>
      <c r="S580" s="27" t="s">
        <v>2855</v>
      </c>
      <c r="T580" s="27" t="s">
        <v>10370</v>
      </c>
      <c r="U580" s="27" t="s">
        <v>7151</v>
      </c>
      <c r="V580" s="27" t="s">
        <v>359</v>
      </c>
      <c r="W580" s="27" t="s">
        <v>348</v>
      </c>
      <c r="X580" s="27" t="s">
        <v>19078</v>
      </c>
      <c r="Y580" s="28" t="s">
        <v>18154</v>
      </c>
      <c r="Z580" s="28" t="s">
        <v>18154</v>
      </c>
      <c r="AA580" s="28">
        <v>1</v>
      </c>
      <c r="AB580" s="28" t="s">
        <v>18154</v>
      </c>
      <c r="AC580" s="28" t="s">
        <v>18154</v>
      </c>
      <c r="AD580" s="28" t="s">
        <v>18154</v>
      </c>
      <c r="AE580" s="28" t="s">
        <v>18154</v>
      </c>
      <c r="AF580" s="28" t="s">
        <v>18154</v>
      </c>
      <c r="AG580" s="28" t="s">
        <v>18154</v>
      </c>
      <c r="AH580" s="28" t="s">
        <v>18154</v>
      </c>
      <c r="AI580" s="28" t="s">
        <v>18154</v>
      </c>
      <c r="AJ580" s="28" t="s">
        <v>18154</v>
      </c>
      <c r="AK580" s="28" t="s">
        <v>18154</v>
      </c>
      <c r="AL580" s="28" t="s">
        <v>18154</v>
      </c>
      <c r="AM580" s="28" t="s">
        <v>23006</v>
      </c>
      <c r="AN580" s="50" t="s">
        <v>23007</v>
      </c>
      <c r="AO580" s="28" t="s">
        <v>18154</v>
      </c>
      <c r="AP580" s="28" t="s">
        <v>23008</v>
      </c>
      <c r="AQ580" s="28">
        <v>957</v>
      </c>
      <c r="AR580" s="28" t="s">
        <v>11</v>
      </c>
      <c r="AS580" s="50">
        <v>43992</v>
      </c>
      <c r="AT580" s="8">
        <v>3</v>
      </c>
      <c r="AU580" s="8">
        <v>3</v>
      </c>
      <c r="AV580" s="8" t="s">
        <v>25188</v>
      </c>
      <c r="AW580" s="8" t="s">
        <v>25189</v>
      </c>
      <c r="AX580" s="8" t="s">
        <v>19078</v>
      </c>
    </row>
    <row r="581" spans="1:50" x14ac:dyDescent="0.25">
      <c r="A581" s="4">
        <v>43992</v>
      </c>
      <c r="B581" s="2" t="s">
        <v>6</v>
      </c>
      <c r="C581" s="2" t="s">
        <v>18107</v>
      </c>
      <c r="D581" s="25">
        <v>6128</v>
      </c>
      <c r="E581" s="2"/>
      <c r="F581" s="2" t="s">
        <v>16353</v>
      </c>
      <c r="G581" s="2" t="s">
        <v>11</v>
      </c>
      <c r="H581" s="5">
        <v>0.67361111111111105</v>
      </c>
      <c r="I581" s="6">
        <v>0.76388888888888895</v>
      </c>
      <c r="J581" s="7" t="s">
        <v>18108</v>
      </c>
      <c r="K581" s="2" t="s">
        <v>167</v>
      </c>
      <c r="L581" s="2" t="s">
        <v>18107</v>
      </c>
      <c r="M581" s="2" t="s">
        <v>18505</v>
      </c>
      <c r="N581" s="2" t="s">
        <v>18114</v>
      </c>
      <c r="O581" s="27" t="e">
        <v>#N/A</v>
      </c>
      <c r="P581" s="27" t="s">
        <v>18154</v>
      </c>
      <c r="Q581" s="27" t="e">
        <v>#N/A</v>
      </c>
      <c r="R581" s="27" t="s">
        <v>7151</v>
      </c>
      <c r="S581" s="27" t="s">
        <v>359</v>
      </c>
      <c r="T581" s="27" t="s">
        <v>348</v>
      </c>
      <c r="U581" s="27" t="s">
        <v>13668</v>
      </c>
      <c r="V581" s="27" t="s">
        <v>1868</v>
      </c>
      <c r="W581" s="27" t="s">
        <v>18067</v>
      </c>
      <c r="X581" s="27" t="s">
        <v>23015</v>
      </c>
      <c r="Y581" s="28" t="s">
        <v>18154</v>
      </c>
      <c r="Z581" s="28" t="s">
        <v>18154</v>
      </c>
      <c r="AA581" s="28">
        <v>1</v>
      </c>
      <c r="AB581" s="28" t="s">
        <v>18154</v>
      </c>
      <c r="AC581" s="28" t="s">
        <v>18154</v>
      </c>
      <c r="AD581" s="28" t="s">
        <v>18154</v>
      </c>
      <c r="AE581" s="28" t="s">
        <v>18154</v>
      </c>
      <c r="AF581" s="28" t="s">
        <v>18154</v>
      </c>
      <c r="AG581" s="28" t="s">
        <v>18154</v>
      </c>
      <c r="AH581" s="28">
        <v>1</v>
      </c>
      <c r="AI581" s="28" t="s">
        <v>18154</v>
      </c>
      <c r="AJ581" s="28" t="s">
        <v>18154</v>
      </c>
      <c r="AK581" s="28" t="s">
        <v>18154</v>
      </c>
      <c r="AL581" s="28" t="s">
        <v>18154</v>
      </c>
      <c r="AM581" s="28" t="s">
        <v>23022</v>
      </c>
      <c r="AN581" s="50" t="s">
        <v>23023</v>
      </c>
      <c r="AO581" s="28" t="s">
        <v>18159</v>
      </c>
      <c r="AP581" s="28" t="s">
        <v>23024</v>
      </c>
      <c r="AQ581" s="28">
        <v>1459</v>
      </c>
      <c r="AR581" s="28" t="s">
        <v>11</v>
      </c>
      <c r="AS581" s="50">
        <v>43992</v>
      </c>
      <c r="AT581" s="8">
        <v>2</v>
      </c>
      <c r="AU581" s="8">
        <v>1</v>
      </c>
      <c r="AV581" s="8" t="s">
        <v>25190</v>
      </c>
      <c r="AW581" s="8" t="s">
        <v>18154</v>
      </c>
      <c r="AX581" s="8" t="s">
        <v>18154</v>
      </c>
    </row>
    <row r="582" spans="1:50" x14ac:dyDescent="0.25">
      <c r="A582" s="4">
        <v>43992</v>
      </c>
      <c r="B582" s="2" t="s">
        <v>6</v>
      </c>
      <c r="C582" s="2" t="s">
        <v>18107</v>
      </c>
      <c r="D582" s="25">
        <v>1636</v>
      </c>
      <c r="E582" s="2"/>
      <c r="F582" s="2" t="s">
        <v>16353</v>
      </c>
      <c r="G582" s="2" t="s">
        <v>200</v>
      </c>
      <c r="H582" s="5">
        <v>0.67708333333333304</v>
      </c>
      <c r="I582" s="6">
        <v>0.79166666666666696</v>
      </c>
      <c r="J582" s="7" t="s">
        <v>18108</v>
      </c>
      <c r="K582" s="2" t="s">
        <v>11</v>
      </c>
      <c r="L582" s="2" t="s">
        <v>18107</v>
      </c>
      <c r="M582" s="2" t="s">
        <v>44</v>
      </c>
      <c r="N582" s="2" t="s">
        <v>18504</v>
      </c>
      <c r="O582" s="27" t="s">
        <v>11907</v>
      </c>
      <c r="P582" s="27">
        <v>330</v>
      </c>
      <c r="Q582" s="27" t="s">
        <v>336</v>
      </c>
      <c r="R582" s="27" t="s">
        <v>697</v>
      </c>
      <c r="S582" s="27" t="s">
        <v>387</v>
      </c>
      <c r="T582" s="27" t="s">
        <v>18068</v>
      </c>
      <c r="U582" s="27" t="s">
        <v>7151</v>
      </c>
      <c r="V582" s="27" t="s">
        <v>359</v>
      </c>
      <c r="W582" s="27" t="s">
        <v>348</v>
      </c>
      <c r="X582" s="27" t="s">
        <v>19254</v>
      </c>
      <c r="Y582" s="28" t="s">
        <v>18154</v>
      </c>
      <c r="Z582" s="28" t="s">
        <v>18154</v>
      </c>
      <c r="AA582" s="28">
        <v>1</v>
      </c>
      <c r="AB582" s="28" t="s">
        <v>18154</v>
      </c>
      <c r="AC582" s="28" t="s">
        <v>18154</v>
      </c>
      <c r="AD582" s="28" t="s">
        <v>18154</v>
      </c>
      <c r="AE582" s="28" t="s">
        <v>18154</v>
      </c>
      <c r="AF582" s="28" t="s">
        <v>18154</v>
      </c>
      <c r="AG582" s="28" t="s">
        <v>18154</v>
      </c>
      <c r="AH582" s="28" t="s">
        <v>18154</v>
      </c>
      <c r="AI582" s="28" t="s">
        <v>18154</v>
      </c>
      <c r="AJ582" s="28" t="s">
        <v>18154</v>
      </c>
      <c r="AK582" s="28" t="s">
        <v>18154</v>
      </c>
      <c r="AL582" s="28" t="s">
        <v>18154</v>
      </c>
      <c r="AM582" s="28" t="s">
        <v>23025</v>
      </c>
      <c r="AN582" s="50" t="s">
        <v>23026</v>
      </c>
      <c r="AO582" s="28" t="s">
        <v>18154</v>
      </c>
      <c r="AP582" s="28" t="s">
        <v>23027</v>
      </c>
      <c r="AQ582" s="28">
        <v>1279</v>
      </c>
      <c r="AR582" s="28" t="s">
        <v>11</v>
      </c>
      <c r="AS582" s="50">
        <v>43992</v>
      </c>
      <c r="AT582" s="8">
        <v>2</v>
      </c>
      <c r="AU582" s="8">
        <v>2</v>
      </c>
      <c r="AV582" s="8" t="s">
        <v>21432</v>
      </c>
      <c r="AW582" s="8" t="s">
        <v>21433</v>
      </c>
      <c r="AX582" s="8" t="s">
        <v>19254</v>
      </c>
    </row>
    <row r="583" spans="1:50" x14ac:dyDescent="0.25">
      <c r="A583" s="4">
        <v>43992</v>
      </c>
      <c r="B583" s="2" t="s">
        <v>6</v>
      </c>
      <c r="C583" s="2" t="s">
        <v>18107</v>
      </c>
      <c r="D583" s="25">
        <v>6070</v>
      </c>
      <c r="E583" s="2"/>
      <c r="F583" s="2" t="s">
        <v>16353</v>
      </c>
      <c r="G583" s="2" t="s">
        <v>17</v>
      </c>
      <c r="H583" s="5">
        <v>0.67708333333333304</v>
      </c>
      <c r="I583" s="6">
        <v>0.225694444444444</v>
      </c>
      <c r="J583" s="7">
        <v>1</v>
      </c>
      <c r="K583" s="2" t="s">
        <v>11</v>
      </c>
      <c r="L583" s="2" t="s">
        <v>18107</v>
      </c>
      <c r="M583" s="17">
        <v>789</v>
      </c>
      <c r="N583" s="2" t="s">
        <v>18114</v>
      </c>
      <c r="O583" s="27" t="s">
        <v>11907</v>
      </c>
      <c r="P583" s="27">
        <v>789</v>
      </c>
      <c r="Q583" s="27" t="s">
        <v>336</v>
      </c>
      <c r="R583" s="27" t="s">
        <v>2990</v>
      </c>
      <c r="S583" s="27" t="s">
        <v>18092</v>
      </c>
      <c r="T583" s="27" t="s">
        <v>18066</v>
      </c>
      <c r="U583" s="27" t="s">
        <v>7151</v>
      </c>
      <c r="V583" s="27" t="s">
        <v>359</v>
      </c>
      <c r="W583" s="27" t="s">
        <v>348</v>
      </c>
      <c r="X583" s="27" t="s">
        <v>19853</v>
      </c>
      <c r="Y583" s="28" t="s">
        <v>18154</v>
      </c>
      <c r="Z583" s="28" t="s">
        <v>18154</v>
      </c>
      <c r="AA583" s="28">
        <v>1</v>
      </c>
      <c r="AB583" s="28" t="s">
        <v>18154</v>
      </c>
      <c r="AC583" s="28" t="s">
        <v>18154</v>
      </c>
      <c r="AD583" s="28" t="s">
        <v>18154</v>
      </c>
      <c r="AE583" s="28" t="s">
        <v>18154</v>
      </c>
      <c r="AF583" s="28" t="s">
        <v>18154</v>
      </c>
      <c r="AG583" s="28" t="s">
        <v>18154</v>
      </c>
      <c r="AH583" s="28" t="s">
        <v>18154</v>
      </c>
      <c r="AI583" s="28" t="s">
        <v>18154</v>
      </c>
      <c r="AJ583" s="28" t="s">
        <v>18154</v>
      </c>
      <c r="AK583" s="28" t="s">
        <v>18154</v>
      </c>
      <c r="AL583" s="28" t="s">
        <v>18154</v>
      </c>
      <c r="AM583" s="28" t="s">
        <v>23049</v>
      </c>
      <c r="AN583" s="50" t="s">
        <v>23050</v>
      </c>
      <c r="AO583" s="28" t="s">
        <v>18154</v>
      </c>
      <c r="AP583" s="28" t="s">
        <v>23051</v>
      </c>
      <c r="AQ583" s="28">
        <v>925</v>
      </c>
      <c r="AR583" s="28" t="s">
        <v>11</v>
      </c>
      <c r="AS583" s="50">
        <v>43991</v>
      </c>
      <c r="AT583" s="8">
        <v>2</v>
      </c>
      <c r="AU583" s="8">
        <v>2</v>
      </c>
      <c r="AV583" s="8" t="s">
        <v>25191</v>
      </c>
      <c r="AW583" s="8" t="s">
        <v>25192</v>
      </c>
      <c r="AX583" s="8" t="s">
        <v>19853</v>
      </c>
    </row>
    <row r="584" spans="1:50" x14ac:dyDescent="0.25">
      <c r="A584" s="4">
        <v>43992</v>
      </c>
      <c r="B584" s="2" t="s">
        <v>6</v>
      </c>
      <c r="C584" s="2" t="s">
        <v>18107</v>
      </c>
      <c r="D584" s="25">
        <v>1860</v>
      </c>
      <c r="E584" s="2"/>
      <c r="F584" s="2" t="s">
        <v>16353</v>
      </c>
      <c r="G584" s="2" t="s">
        <v>248</v>
      </c>
      <c r="H584" s="5">
        <v>0.68055555555555602</v>
      </c>
      <c r="I584" s="6">
        <v>0.85416666666666696</v>
      </c>
      <c r="J584" s="7" t="s">
        <v>18108</v>
      </c>
      <c r="K584" s="2" t="s">
        <v>11</v>
      </c>
      <c r="L584" s="2" t="s">
        <v>18107</v>
      </c>
      <c r="M584" s="17">
        <v>333</v>
      </c>
      <c r="N584" s="2" t="s">
        <v>18504</v>
      </c>
      <c r="O584" s="27" t="s">
        <v>11907</v>
      </c>
      <c r="P584" s="27">
        <v>330</v>
      </c>
      <c r="Q584" s="27" t="s">
        <v>336</v>
      </c>
      <c r="R584" s="27" t="s">
        <v>9523</v>
      </c>
      <c r="S584" s="27" t="s">
        <v>460</v>
      </c>
      <c r="T584" s="27" t="s">
        <v>18068</v>
      </c>
      <c r="U584" s="27" t="s">
        <v>7151</v>
      </c>
      <c r="V584" s="27" t="s">
        <v>359</v>
      </c>
      <c r="W584" s="27" t="s">
        <v>348</v>
      </c>
      <c r="X584" s="27" t="s">
        <v>18850</v>
      </c>
      <c r="Y584" s="28" t="s">
        <v>18154</v>
      </c>
      <c r="Z584" s="28" t="s">
        <v>18154</v>
      </c>
      <c r="AA584" s="28">
        <v>1</v>
      </c>
      <c r="AB584" s="28" t="s">
        <v>18154</v>
      </c>
      <c r="AC584" s="28" t="s">
        <v>18154</v>
      </c>
      <c r="AD584" s="28" t="s">
        <v>18154</v>
      </c>
      <c r="AE584" s="28" t="s">
        <v>18154</v>
      </c>
      <c r="AF584" s="28" t="s">
        <v>18154</v>
      </c>
      <c r="AG584" s="28" t="s">
        <v>18154</v>
      </c>
      <c r="AH584" s="28" t="s">
        <v>18154</v>
      </c>
      <c r="AI584" s="28" t="s">
        <v>18154</v>
      </c>
      <c r="AJ584" s="28" t="s">
        <v>18154</v>
      </c>
      <c r="AK584" s="28" t="s">
        <v>18154</v>
      </c>
      <c r="AL584" s="28" t="s">
        <v>18154</v>
      </c>
      <c r="AM584" s="28" t="s">
        <v>23075</v>
      </c>
      <c r="AN584" s="50" t="s">
        <v>23076</v>
      </c>
      <c r="AO584" s="28" t="s">
        <v>18154</v>
      </c>
      <c r="AP584" s="28" t="s">
        <v>23077</v>
      </c>
      <c r="AQ584" s="28">
        <v>1191</v>
      </c>
      <c r="AR584" s="28" t="s">
        <v>11</v>
      </c>
      <c r="AS584" s="50">
        <v>43992</v>
      </c>
      <c r="AT584" s="8">
        <v>2</v>
      </c>
      <c r="AU584" s="8">
        <v>2</v>
      </c>
      <c r="AV584" s="8" t="s">
        <v>21835</v>
      </c>
      <c r="AW584" s="8" t="s">
        <v>21836</v>
      </c>
      <c r="AX584" s="8" t="s">
        <v>18850</v>
      </c>
    </row>
    <row r="585" spans="1:50" x14ac:dyDescent="0.25">
      <c r="A585" s="4">
        <v>43992</v>
      </c>
      <c r="B585" s="2" t="s">
        <v>6</v>
      </c>
      <c r="C585" s="2" t="s">
        <v>18107</v>
      </c>
      <c r="D585" s="25">
        <v>1664</v>
      </c>
      <c r="E585" s="2"/>
      <c r="F585" s="2" t="s">
        <v>16353</v>
      </c>
      <c r="G585" s="2" t="s">
        <v>233</v>
      </c>
      <c r="H585" s="5">
        <v>0.68402777777777801</v>
      </c>
      <c r="I585" s="6">
        <v>0.81944444444444398</v>
      </c>
      <c r="J585" s="7" t="s">
        <v>18108</v>
      </c>
      <c r="K585" s="2" t="s">
        <v>11</v>
      </c>
      <c r="L585" s="2" t="s">
        <v>18107</v>
      </c>
      <c r="M585" s="2" t="s">
        <v>44</v>
      </c>
      <c r="N585" s="2" t="s">
        <v>18504</v>
      </c>
      <c r="O585" s="27" t="s">
        <v>11907</v>
      </c>
      <c r="P585" s="27">
        <v>330</v>
      </c>
      <c r="Q585" s="27" t="s">
        <v>336</v>
      </c>
      <c r="R585" s="27" t="s">
        <v>6207</v>
      </c>
      <c r="S585" s="27" t="s">
        <v>387</v>
      </c>
      <c r="T585" s="27" t="s">
        <v>18068</v>
      </c>
      <c r="U585" s="27" t="s">
        <v>7151</v>
      </c>
      <c r="V585" s="27" t="s">
        <v>359</v>
      </c>
      <c r="W585" s="27" t="s">
        <v>348</v>
      </c>
      <c r="X585" s="27" t="s">
        <v>19541</v>
      </c>
      <c r="Y585" s="28" t="s">
        <v>18154</v>
      </c>
      <c r="Z585" s="28" t="s">
        <v>18154</v>
      </c>
      <c r="AA585" s="28">
        <v>1</v>
      </c>
      <c r="AB585" s="28" t="s">
        <v>18154</v>
      </c>
      <c r="AC585" s="28" t="s">
        <v>18154</v>
      </c>
      <c r="AD585" s="28" t="s">
        <v>18154</v>
      </c>
      <c r="AE585" s="28" t="s">
        <v>18154</v>
      </c>
      <c r="AF585" s="28" t="s">
        <v>18154</v>
      </c>
      <c r="AG585" s="28" t="s">
        <v>18154</v>
      </c>
      <c r="AH585" s="28" t="s">
        <v>18154</v>
      </c>
      <c r="AI585" s="28" t="s">
        <v>18154</v>
      </c>
      <c r="AJ585" s="28" t="s">
        <v>18154</v>
      </c>
      <c r="AK585" s="28" t="s">
        <v>18154</v>
      </c>
      <c r="AL585" s="28" t="s">
        <v>18154</v>
      </c>
      <c r="AM585" s="28" t="s">
        <v>23102</v>
      </c>
      <c r="AN585" s="50" t="s">
        <v>23103</v>
      </c>
      <c r="AO585" s="28" t="s">
        <v>18154</v>
      </c>
      <c r="AP585" s="28" t="s">
        <v>23104</v>
      </c>
      <c r="AQ585" s="28">
        <v>1257</v>
      </c>
      <c r="AR585" s="28" t="s">
        <v>11</v>
      </c>
      <c r="AS585" s="50">
        <v>43992</v>
      </c>
      <c r="AT585" s="8">
        <v>2</v>
      </c>
      <c r="AU585" s="8">
        <v>2</v>
      </c>
      <c r="AV585" s="8" t="s">
        <v>25193</v>
      </c>
      <c r="AW585" s="8" t="s">
        <v>25194</v>
      </c>
      <c r="AX585" s="8" t="s">
        <v>19541</v>
      </c>
    </row>
    <row r="586" spans="1:50" x14ac:dyDescent="0.25">
      <c r="A586" s="4">
        <v>43992</v>
      </c>
      <c r="B586" s="2" t="s">
        <v>6</v>
      </c>
      <c r="C586" s="2" t="s">
        <v>18107</v>
      </c>
      <c r="D586" s="25">
        <v>2174</v>
      </c>
      <c r="E586" s="2"/>
      <c r="F586" s="2" t="s">
        <v>16353</v>
      </c>
      <c r="G586" s="2" t="s">
        <v>11</v>
      </c>
      <c r="H586" s="5">
        <v>0.68402777777777801</v>
      </c>
      <c r="I586" s="6">
        <v>0.73611111111111105</v>
      </c>
      <c r="J586" s="7" t="s">
        <v>18108</v>
      </c>
      <c r="K586" s="2" t="s">
        <v>52</v>
      </c>
      <c r="L586" s="2" t="s">
        <v>18107</v>
      </c>
      <c r="M586" s="17">
        <v>333</v>
      </c>
      <c r="N586" s="2" t="s">
        <v>18504</v>
      </c>
      <c r="O586" s="27" t="s">
        <v>11907</v>
      </c>
      <c r="P586" s="27">
        <v>330</v>
      </c>
      <c r="Q586" s="27" t="s">
        <v>336</v>
      </c>
      <c r="R586" s="27" t="s">
        <v>7151</v>
      </c>
      <c r="S586" s="27" t="s">
        <v>359</v>
      </c>
      <c r="T586" s="27" t="s">
        <v>348</v>
      </c>
      <c r="U586" s="27" t="s">
        <v>1075</v>
      </c>
      <c r="V586" s="27" t="s">
        <v>359</v>
      </c>
      <c r="W586" s="27" t="s">
        <v>348</v>
      </c>
      <c r="X586" s="27" t="s">
        <v>20425</v>
      </c>
      <c r="Y586" s="28" t="s">
        <v>18154</v>
      </c>
      <c r="Z586" s="28" t="s">
        <v>18154</v>
      </c>
      <c r="AA586" s="28">
        <v>1</v>
      </c>
      <c r="AB586" s="28" t="s">
        <v>18154</v>
      </c>
      <c r="AC586" s="28" t="s">
        <v>18154</v>
      </c>
      <c r="AD586" s="28" t="s">
        <v>18154</v>
      </c>
      <c r="AE586" s="28" t="s">
        <v>18154</v>
      </c>
      <c r="AF586" s="28" t="s">
        <v>18154</v>
      </c>
      <c r="AG586" s="28" t="s">
        <v>18154</v>
      </c>
      <c r="AH586" s="28">
        <v>1</v>
      </c>
      <c r="AI586" s="28" t="s">
        <v>18154</v>
      </c>
      <c r="AJ586" s="28" t="s">
        <v>18154</v>
      </c>
      <c r="AK586" s="28" t="s">
        <v>18154</v>
      </c>
      <c r="AL586" s="28" t="s">
        <v>18154</v>
      </c>
      <c r="AM586" s="28" t="s">
        <v>23129</v>
      </c>
      <c r="AN586" s="50" t="s">
        <v>23130</v>
      </c>
      <c r="AO586" s="28" t="s">
        <v>18159</v>
      </c>
      <c r="AP586" s="28" t="s">
        <v>23131</v>
      </c>
      <c r="AQ586" s="28">
        <v>1469</v>
      </c>
      <c r="AR586" s="28" t="s">
        <v>11</v>
      </c>
      <c r="AS586" s="50">
        <v>43992</v>
      </c>
      <c r="AT586" s="8">
        <v>2</v>
      </c>
      <c r="AU586" s="8">
        <v>1</v>
      </c>
      <c r="AV586" s="8" t="s">
        <v>25195</v>
      </c>
      <c r="AW586" s="8" t="s">
        <v>18154</v>
      </c>
      <c r="AX586" s="8" t="s">
        <v>18154</v>
      </c>
    </row>
    <row r="587" spans="1:50" x14ac:dyDescent="0.25">
      <c r="A587" s="4">
        <v>43992</v>
      </c>
      <c r="B587" s="2" t="s">
        <v>6</v>
      </c>
      <c r="C587" s="2" t="s">
        <v>18107</v>
      </c>
      <c r="D587" s="25">
        <v>6696</v>
      </c>
      <c r="E587" s="2"/>
      <c r="F587" s="2" t="s">
        <v>16353</v>
      </c>
      <c r="G587" s="2" t="s">
        <v>62</v>
      </c>
      <c r="H587" s="5">
        <v>0.68402777777777801</v>
      </c>
      <c r="I587" s="6">
        <v>0.100694444444444</v>
      </c>
      <c r="J587" s="7">
        <v>1</v>
      </c>
      <c r="K587" s="2" t="s">
        <v>163</v>
      </c>
      <c r="L587" s="2" t="s">
        <v>18109</v>
      </c>
      <c r="M587" s="2" t="s">
        <v>314</v>
      </c>
      <c r="N587" s="2" t="s">
        <v>18114</v>
      </c>
      <c r="O587" s="27" t="s">
        <v>335</v>
      </c>
      <c r="P587" s="27">
        <v>747</v>
      </c>
      <c r="Q587" s="27" t="s">
        <v>336</v>
      </c>
      <c r="R587" s="27" t="s">
        <v>6208</v>
      </c>
      <c r="S587" s="27" t="s">
        <v>2279</v>
      </c>
      <c r="T587" s="27" t="s">
        <v>349</v>
      </c>
      <c r="U587" s="27" t="s">
        <v>7151</v>
      </c>
      <c r="V587" s="27" t="s">
        <v>359</v>
      </c>
      <c r="W587" s="27" t="s">
        <v>348</v>
      </c>
      <c r="X587" s="27" t="s">
        <v>18224</v>
      </c>
      <c r="Y587" s="28" t="s">
        <v>18154</v>
      </c>
      <c r="Z587" s="28" t="s">
        <v>18154</v>
      </c>
      <c r="AA587" s="28">
        <v>1</v>
      </c>
      <c r="AB587" s="28" t="s">
        <v>18154</v>
      </c>
      <c r="AC587" s="28" t="s">
        <v>18154</v>
      </c>
      <c r="AD587" s="28" t="s">
        <v>18154</v>
      </c>
      <c r="AE587" s="28" t="s">
        <v>18154</v>
      </c>
      <c r="AF587" s="28" t="s">
        <v>18154</v>
      </c>
      <c r="AG587" s="28" t="s">
        <v>18154</v>
      </c>
      <c r="AH587" s="28" t="s">
        <v>18154</v>
      </c>
      <c r="AI587" s="28" t="s">
        <v>18154</v>
      </c>
      <c r="AJ587" s="28" t="s">
        <v>18154</v>
      </c>
      <c r="AK587" s="28" t="s">
        <v>18154</v>
      </c>
      <c r="AL587" s="28" t="s">
        <v>18154</v>
      </c>
      <c r="AM587" s="28" t="s">
        <v>23162</v>
      </c>
      <c r="AN587" s="50" t="s">
        <v>23163</v>
      </c>
      <c r="AO587" s="28" t="s">
        <v>18154</v>
      </c>
      <c r="AP587" s="28" t="s">
        <v>21289</v>
      </c>
      <c r="AQ587" s="28">
        <v>906</v>
      </c>
      <c r="AR587" s="28" t="s">
        <v>163</v>
      </c>
      <c r="AS587" s="50">
        <v>43991</v>
      </c>
      <c r="AT587" s="8">
        <v>3</v>
      </c>
      <c r="AU587" s="8">
        <v>3</v>
      </c>
      <c r="AV587" s="8" t="s">
        <v>25196</v>
      </c>
      <c r="AW587" s="8" t="s">
        <v>25197</v>
      </c>
      <c r="AX587" s="8" t="s">
        <v>18224</v>
      </c>
    </row>
    <row r="588" spans="1:50" x14ac:dyDescent="0.25">
      <c r="A588" s="4">
        <v>43992</v>
      </c>
      <c r="B588" s="2" t="s">
        <v>6</v>
      </c>
      <c r="C588" s="2" t="s">
        <v>18107</v>
      </c>
      <c r="D588" s="25">
        <v>4</v>
      </c>
      <c r="E588" s="2"/>
      <c r="F588" s="2" t="s">
        <v>16353</v>
      </c>
      <c r="G588" s="2" t="s">
        <v>12</v>
      </c>
      <c r="H588" s="5">
        <v>0.6875</v>
      </c>
      <c r="I588" s="6">
        <v>7.9861111111111105E-2</v>
      </c>
      <c r="J588" s="7">
        <v>1</v>
      </c>
      <c r="K588" s="2" t="s">
        <v>11</v>
      </c>
      <c r="L588" s="2" t="s">
        <v>18107</v>
      </c>
      <c r="M588" s="17">
        <v>789</v>
      </c>
      <c r="N588" s="2" t="s">
        <v>18504</v>
      </c>
      <c r="O588" s="27" t="s">
        <v>11907</v>
      </c>
      <c r="P588" s="27">
        <v>789</v>
      </c>
      <c r="Q588" s="27" t="s">
        <v>336</v>
      </c>
      <c r="R588" s="27" t="s">
        <v>4996</v>
      </c>
      <c r="S588" s="27" t="s">
        <v>18092</v>
      </c>
      <c r="T588" s="27" t="s">
        <v>18066</v>
      </c>
      <c r="U588" s="27" t="s">
        <v>7151</v>
      </c>
      <c r="V588" s="27" t="s">
        <v>359</v>
      </c>
      <c r="W588" s="27" t="s">
        <v>348</v>
      </c>
      <c r="X588" s="27" t="s">
        <v>19522</v>
      </c>
      <c r="Y588" s="28" t="s">
        <v>18154</v>
      </c>
      <c r="Z588" s="28" t="s">
        <v>18154</v>
      </c>
      <c r="AA588" s="28">
        <v>1</v>
      </c>
      <c r="AB588" s="28" t="s">
        <v>18154</v>
      </c>
      <c r="AC588" s="28" t="s">
        <v>18154</v>
      </c>
      <c r="AD588" s="28" t="s">
        <v>18154</v>
      </c>
      <c r="AE588" s="28" t="s">
        <v>18154</v>
      </c>
      <c r="AF588" s="28" t="s">
        <v>18154</v>
      </c>
      <c r="AG588" s="28" t="s">
        <v>18154</v>
      </c>
      <c r="AH588" s="28" t="s">
        <v>18154</v>
      </c>
      <c r="AI588" s="28" t="s">
        <v>18154</v>
      </c>
      <c r="AJ588" s="28" t="s">
        <v>18154</v>
      </c>
      <c r="AK588" s="28" t="s">
        <v>18154</v>
      </c>
      <c r="AL588" s="28" t="s">
        <v>18154</v>
      </c>
      <c r="AM588" s="28" t="s">
        <v>23165</v>
      </c>
      <c r="AN588" s="50" t="s">
        <v>23166</v>
      </c>
      <c r="AO588" s="28" t="s">
        <v>18154</v>
      </c>
      <c r="AP588" s="28" t="s">
        <v>23167</v>
      </c>
      <c r="AQ588" s="28">
        <v>984</v>
      </c>
      <c r="AR588" s="28" t="s">
        <v>11</v>
      </c>
      <c r="AS588" s="50">
        <v>43992</v>
      </c>
      <c r="AT588" s="8">
        <v>2</v>
      </c>
      <c r="AU588" s="8">
        <v>2</v>
      </c>
      <c r="AV588" s="8" t="s">
        <v>18493</v>
      </c>
      <c r="AW588" s="8" t="s">
        <v>20550</v>
      </c>
      <c r="AX588" s="8" t="s">
        <v>19522</v>
      </c>
    </row>
    <row r="589" spans="1:50" x14ac:dyDescent="0.25">
      <c r="A589" s="4">
        <v>43992</v>
      </c>
      <c r="B589" s="2" t="s">
        <v>6</v>
      </c>
      <c r="C589" s="2" t="s">
        <v>18107</v>
      </c>
      <c r="D589" s="25">
        <v>2334</v>
      </c>
      <c r="E589" s="2"/>
      <c r="F589" s="2" t="s">
        <v>16353</v>
      </c>
      <c r="G589" s="2" t="s">
        <v>11</v>
      </c>
      <c r="H589" s="5">
        <v>0.6875</v>
      </c>
      <c r="I589" s="6">
        <v>0.74305555555555602</v>
      </c>
      <c r="J589" s="7" t="s">
        <v>18108</v>
      </c>
      <c r="K589" s="2" t="s">
        <v>264</v>
      </c>
      <c r="L589" s="2" t="s">
        <v>18107</v>
      </c>
      <c r="M589" s="17">
        <v>333</v>
      </c>
      <c r="N589" s="2" t="s">
        <v>18504</v>
      </c>
      <c r="O589" s="27" t="s">
        <v>11907</v>
      </c>
      <c r="P589" s="27">
        <v>330</v>
      </c>
      <c r="Q589" s="27" t="s">
        <v>336</v>
      </c>
      <c r="R589" s="27" t="s">
        <v>7151</v>
      </c>
      <c r="S589" s="27" t="s">
        <v>359</v>
      </c>
      <c r="T589" s="27" t="s">
        <v>348</v>
      </c>
      <c r="U589" s="27" t="s">
        <v>568</v>
      </c>
      <c r="V589" s="27" t="s">
        <v>359</v>
      </c>
      <c r="W589" s="27" t="s">
        <v>348</v>
      </c>
      <c r="X589" s="27" t="s">
        <v>20470</v>
      </c>
      <c r="Y589" s="28" t="s">
        <v>18154</v>
      </c>
      <c r="Z589" s="28" t="s">
        <v>18154</v>
      </c>
      <c r="AA589" s="28">
        <v>1</v>
      </c>
      <c r="AB589" s="28" t="s">
        <v>18154</v>
      </c>
      <c r="AC589" s="28" t="s">
        <v>18154</v>
      </c>
      <c r="AD589" s="28" t="s">
        <v>18154</v>
      </c>
      <c r="AE589" s="28" t="s">
        <v>18154</v>
      </c>
      <c r="AF589" s="28" t="s">
        <v>18154</v>
      </c>
      <c r="AG589" s="28" t="s">
        <v>18154</v>
      </c>
      <c r="AH589" s="28">
        <v>1</v>
      </c>
      <c r="AI589" s="28" t="s">
        <v>18154</v>
      </c>
      <c r="AJ589" s="28" t="s">
        <v>18154</v>
      </c>
      <c r="AK589" s="28" t="s">
        <v>18154</v>
      </c>
      <c r="AL589" s="28" t="s">
        <v>18154</v>
      </c>
      <c r="AM589" s="28" t="s">
        <v>23198</v>
      </c>
      <c r="AN589" s="50" t="s">
        <v>23199</v>
      </c>
      <c r="AO589" s="28" t="s">
        <v>18159</v>
      </c>
      <c r="AP589" s="28" t="s">
        <v>23200</v>
      </c>
      <c r="AQ589" s="28">
        <v>1475</v>
      </c>
      <c r="AR589" s="28" t="s">
        <v>11</v>
      </c>
      <c r="AS589" s="50">
        <v>43992</v>
      </c>
      <c r="AT589" s="8">
        <v>2</v>
      </c>
      <c r="AU589" s="8">
        <v>1</v>
      </c>
      <c r="AV589" s="8" t="s">
        <v>25198</v>
      </c>
      <c r="AW589" s="8" t="s">
        <v>18154</v>
      </c>
      <c r="AX589" s="8" t="s">
        <v>18154</v>
      </c>
    </row>
    <row r="590" spans="1:50" x14ac:dyDescent="0.25">
      <c r="A590" s="4">
        <v>43992</v>
      </c>
      <c r="B590" s="2" t="s">
        <v>6</v>
      </c>
      <c r="C590" s="2" t="s">
        <v>18107</v>
      </c>
      <c r="D590" s="25">
        <v>1178</v>
      </c>
      <c r="E590" s="2"/>
      <c r="F590" s="2" t="s">
        <v>16353</v>
      </c>
      <c r="G590" s="2" t="s">
        <v>257</v>
      </c>
      <c r="H590" s="5">
        <v>0.69097222222222199</v>
      </c>
      <c r="I590" s="6">
        <v>0.86458333333333304</v>
      </c>
      <c r="J590" s="7" t="s">
        <v>18108</v>
      </c>
      <c r="K590" s="2" t="s">
        <v>67</v>
      </c>
      <c r="L590" s="2" t="s">
        <v>18107</v>
      </c>
      <c r="M590" s="2" t="s">
        <v>18506</v>
      </c>
      <c r="N590" s="2" t="s">
        <v>18504</v>
      </c>
      <c r="O590" s="27" t="e">
        <v>#N/A</v>
      </c>
      <c r="P590" s="27" t="s">
        <v>18154</v>
      </c>
      <c r="Q590" s="27" t="e">
        <v>#N/A</v>
      </c>
      <c r="R590" s="27" t="s">
        <v>2010</v>
      </c>
      <c r="S590" s="27" t="s">
        <v>18095</v>
      </c>
      <c r="T590" s="27" t="s">
        <v>18067</v>
      </c>
      <c r="U590" s="27" t="s">
        <v>1555</v>
      </c>
      <c r="V590" s="27" t="s">
        <v>359</v>
      </c>
      <c r="W590" s="27" t="s">
        <v>348</v>
      </c>
      <c r="X590" s="27" t="s">
        <v>18153</v>
      </c>
      <c r="Y590" s="28" t="s">
        <v>18154</v>
      </c>
      <c r="Z590" s="28" t="s">
        <v>18154</v>
      </c>
      <c r="AA590" s="28" t="s">
        <v>18154</v>
      </c>
      <c r="AB590" s="28" t="s">
        <v>18154</v>
      </c>
      <c r="AC590" s="28" t="s">
        <v>18154</v>
      </c>
      <c r="AD590" s="28" t="s">
        <v>18154</v>
      </c>
      <c r="AE590" s="28" t="s">
        <v>18154</v>
      </c>
      <c r="AF590" s="28" t="s">
        <v>18154</v>
      </c>
      <c r="AG590" s="28" t="s">
        <v>18154</v>
      </c>
      <c r="AH590" s="28" t="s">
        <v>18154</v>
      </c>
      <c r="AI590" s="28" t="s">
        <v>18154</v>
      </c>
      <c r="AJ590" s="28" t="s">
        <v>18154</v>
      </c>
      <c r="AK590" s="28" t="s">
        <v>18154</v>
      </c>
      <c r="AL590" s="28" t="s">
        <v>18154</v>
      </c>
      <c r="AM590" s="28" t="s">
        <v>20422</v>
      </c>
      <c r="AN590" s="50" t="s">
        <v>20423</v>
      </c>
      <c r="AO590" s="28" t="s">
        <v>18154</v>
      </c>
      <c r="AP590" s="28" t="s">
        <v>23230</v>
      </c>
      <c r="AQ590" s="28" t="s">
        <v>18155</v>
      </c>
      <c r="AR590" s="28" t="s">
        <v>18155</v>
      </c>
      <c r="AS590" s="50" t="s">
        <v>18155</v>
      </c>
      <c r="AT590" s="8" t="s">
        <v>18154</v>
      </c>
      <c r="AU590" s="8">
        <v>389</v>
      </c>
      <c r="AV590" s="8" t="s">
        <v>20693</v>
      </c>
      <c r="AW590" s="8" t="s">
        <v>18154</v>
      </c>
      <c r="AX590" s="8" t="s">
        <v>18154</v>
      </c>
    </row>
    <row r="591" spans="1:50" x14ac:dyDescent="0.25">
      <c r="A591" s="4">
        <v>43992</v>
      </c>
      <c r="B591" s="2" t="s">
        <v>6</v>
      </c>
      <c r="C591" s="2" t="s">
        <v>18107</v>
      </c>
      <c r="D591" s="25">
        <v>6149</v>
      </c>
      <c r="E591" s="2"/>
      <c r="F591" s="2" t="s">
        <v>16353</v>
      </c>
      <c r="G591" s="2" t="s">
        <v>236</v>
      </c>
      <c r="H591" s="5">
        <v>0.69097222222222199</v>
      </c>
      <c r="I591" s="6">
        <v>0.84722222222222199</v>
      </c>
      <c r="J591" s="7" t="s">
        <v>18108</v>
      </c>
      <c r="K591" s="2" t="s">
        <v>11</v>
      </c>
      <c r="L591" s="2" t="s">
        <v>18107</v>
      </c>
      <c r="M591" s="2" t="s">
        <v>18505</v>
      </c>
      <c r="N591" s="2" t="s">
        <v>18114</v>
      </c>
      <c r="O591" s="27" t="e">
        <v>#N/A</v>
      </c>
      <c r="P591" s="27" t="s">
        <v>18154</v>
      </c>
      <c r="Q591" s="27" t="e">
        <v>#N/A</v>
      </c>
      <c r="R591" s="27" t="s">
        <v>11718</v>
      </c>
      <c r="S591" s="27" t="s">
        <v>653</v>
      </c>
      <c r="T591" s="27" t="s">
        <v>18067</v>
      </c>
      <c r="U591" s="27" t="s">
        <v>7151</v>
      </c>
      <c r="V591" s="27" t="s">
        <v>359</v>
      </c>
      <c r="W591" s="27" t="s">
        <v>348</v>
      </c>
      <c r="X591" s="27" t="s">
        <v>20661</v>
      </c>
      <c r="Y591" s="28" t="s">
        <v>18154</v>
      </c>
      <c r="Z591" s="28" t="s">
        <v>18154</v>
      </c>
      <c r="AA591" s="28">
        <v>1</v>
      </c>
      <c r="AB591" s="28" t="s">
        <v>18154</v>
      </c>
      <c r="AC591" s="28" t="s">
        <v>18154</v>
      </c>
      <c r="AD591" s="28" t="s">
        <v>18154</v>
      </c>
      <c r="AE591" s="28" t="s">
        <v>18154</v>
      </c>
      <c r="AF591" s="28" t="s">
        <v>18154</v>
      </c>
      <c r="AG591" s="28" t="s">
        <v>18154</v>
      </c>
      <c r="AH591" s="28" t="s">
        <v>18154</v>
      </c>
      <c r="AI591" s="28" t="s">
        <v>18154</v>
      </c>
      <c r="AJ591" s="28" t="s">
        <v>18154</v>
      </c>
      <c r="AK591" s="28" t="s">
        <v>18154</v>
      </c>
      <c r="AL591" s="28" t="s">
        <v>18154</v>
      </c>
      <c r="AM591" s="28" t="s">
        <v>23234</v>
      </c>
      <c r="AN591" s="50" t="s">
        <v>23235</v>
      </c>
      <c r="AO591" s="28" t="s">
        <v>18154</v>
      </c>
      <c r="AP591" s="28" t="s">
        <v>21847</v>
      </c>
      <c r="AQ591" s="28">
        <v>1138</v>
      </c>
      <c r="AR591" s="28" t="s">
        <v>11</v>
      </c>
      <c r="AS591" s="50">
        <v>43992</v>
      </c>
      <c r="AT591" s="8">
        <v>3</v>
      </c>
      <c r="AU591" s="8">
        <v>3</v>
      </c>
      <c r="AV591" s="8" t="s">
        <v>25199</v>
      </c>
      <c r="AW591" s="8" t="s">
        <v>20928</v>
      </c>
      <c r="AX591" s="8" t="s">
        <v>20661</v>
      </c>
    </row>
    <row r="592" spans="1:50" x14ac:dyDescent="0.25">
      <c r="A592" s="4">
        <v>43992</v>
      </c>
      <c r="B592" s="2" t="s">
        <v>6</v>
      </c>
      <c r="C592" s="2" t="s">
        <v>18107</v>
      </c>
      <c r="D592" s="25">
        <v>1594</v>
      </c>
      <c r="E592" s="2"/>
      <c r="F592" s="2" t="s">
        <v>16353</v>
      </c>
      <c r="G592" s="2" t="s">
        <v>199</v>
      </c>
      <c r="H592" s="5">
        <v>0.70833333333333304</v>
      </c>
      <c r="I592" s="6">
        <v>0.83680555555555602</v>
      </c>
      <c r="J592" s="7" t="s">
        <v>18108</v>
      </c>
      <c r="K592" s="2" t="s">
        <v>11</v>
      </c>
      <c r="L592" s="2" t="s">
        <v>18107</v>
      </c>
      <c r="M592" s="2" t="s">
        <v>45</v>
      </c>
      <c r="N592" s="2" t="s">
        <v>18504</v>
      </c>
      <c r="O592" s="27" t="s">
        <v>11907</v>
      </c>
      <c r="P592" s="27">
        <v>330</v>
      </c>
      <c r="Q592" s="27" t="s">
        <v>336</v>
      </c>
      <c r="R592" s="27" t="s">
        <v>5320</v>
      </c>
      <c r="S592" s="27" t="s">
        <v>387</v>
      </c>
      <c r="T592" s="27" t="s">
        <v>18068</v>
      </c>
      <c r="U592" s="27" t="s">
        <v>7151</v>
      </c>
      <c r="V592" s="27" t="s">
        <v>359</v>
      </c>
      <c r="W592" s="27" t="s">
        <v>348</v>
      </c>
      <c r="X592" s="27" t="s">
        <v>18740</v>
      </c>
      <c r="Y592" s="28" t="s">
        <v>18154</v>
      </c>
      <c r="Z592" s="28" t="s">
        <v>18154</v>
      </c>
      <c r="AA592" s="28">
        <v>1</v>
      </c>
      <c r="AB592" s="28" t="s">
        <v>18154</v>
      </c>
      <c r="AC592" s="28" t="s">
        <v>18154</v>
      </c>
      <c r="AD592" s="28" t="s">
        <v>18154</v>
      </c>
      <c r="AE592" s="28" t="s">
        <v>18154</v>
      </c>
      <c r="AF592" s="28" t="s">
        <v>18154</v>
      </c>
      <c r="AG592" s="28" t="s">
        <v>18154</v>
      </c>
      <c r="AH592" s="28" t="s">
        <v>18154</v>
      </c>
      <c r="AI592" s="28" t="s">
        <v>18154</v>
      </c>
      <c r="AJ592" s="28" t="s">
        <v>18154</v>
      </c>
      <c r="AK592" s="28" t="s">
        <v>18154</v>
      </c>
      <c r="AL592" s="28" t="s">
        <v>18154</v>
      </c>
      <c r="AM592" s="28" t="s">
        <v>23279</v>
      </c>
      <c r="AN592" s="50" t="s">
        <v>23280</v>
      </c>
      <c r="AO592" s="28" t="s">
        <v>18154</v>
      </c>
      <c r="AP592" s="28" t="s">
        <v>23281</v>
      </c>
      <c r="AQ592" s="28">
        <v>1296</v>
      </c>
      <c r="AR592" s="28" t="s">
        <v>11</v>
      </c>
      <c r="AS592" s="50">
        <v>43992</v>
      </c>
      <c r="AT592" s="8">
        <v>2</v>
      </c>
      <c r="AU592" s="8">
        <v>2</v>
      </c>
      <c r="AV592" s="8" t="s">
        <v>21542</v>
      </c>
      <c r="AW592" s="8" t="s">
        <v>21543</v>
      </c>
      <c r="AX592" s="8" t="s">
        <v>18740</v>
      </c>
    </row>
    <row r="593" spans="1:50" x14ac:dyDescent="0.25">
      <c r="A593" s="4">
        <v>43992</v>
      </c>
      <c r="B593" s="2" t="s">
        <v>6</v>
      </c>
      <c r="C593" s="2" t="s">
        <v>18107</v>
      </c>
      <c r="D593" s="25">
        <v>1856</v>
      </c>
      <c r="E593" s="2"/>
      <c r="F593" s="2" t="s">
        <v>16353</v>
      </c>
      <c r="G593" s="2" t="s">
        <v>226</v>
      </c>
      <c r="H593" s="5">
        <v>0.70833333333333304</v>
      </c>
      <c r="I593" s="6">
        <v>0.85416666666666696</v>
      </c>
      <c r="J593" s="7" t="s">
        <v>18108</v>
      </c>
      <c r="K593" s="2" t="s">
        <v>11</v>
      </c>
      <c r="L593" s="2" t="s">
        <v>18107</v>
      </c>
      <c r="M593" s="17">
        <v>333</v>
      </c>
      <c r="N593" s="2" t="s">
        <v>18504</v>
      </c>
      <c r="O593" s="27" t="s">
        <v>11907</v>
      </c>
      <c r="P593" s="27">
        <v>330</v>
      </c>
      <c r="Q593" s="27" t="s">
        <v>336</v>
      </c>
      <c r="R593" s="27" t="s">
        <v>1730</v>
      </c>
      <c r="S593" s="27" t="s">
        <v>460</v>
      </c>
      <c r="T593" s="27" t="s">
        <v>18068</v>
      </c>
      <c r="U593" s="27" t="s">
        <v>7151</v>
      </c>
      <c r="V593" s="27" t="s">
        <v>359</v>
      </c>
      <c r="W593" s="27" t="s">
        <v>348</v>
      </c>
      <c r="X593" s="27" t="s">
        <v>18857</v>
      </c>
      <c r="Y593" s="28" t="s">
        <v>18154</v>
      </c>
      <c r="Z593" s="28" t="s">
        <v>18154</v>
      </c>
      <c r="AA593" s="28">
        <v>1</v>
      </c>
      <c r="AB593" s="28" t="s">
        <v>18154</v>
      </c>
      <c r="AC593" s="28" t="s">
        <v>18154</v>
      </c>
      <c r="AD593" s="28" t="s">
        <v>18154</v>
      </c>
      <c r="AE593" s="28" t="s">
        <v>18154</v>
      </c>
      <c r="AF593" s="28" t="s">
        <v>18154</v>
      </c>
      <c r="AG593" s="28" t="s">
        <v>18154</v>
      </c>
      <c r="AH593" s="28" t="s">
        <v>18154</v>
      </c>
      <c r="AI593" s="28" t="s">
        <v>18154</v>
      </c>
      <c r="AJ593" s="28" t="s">
        <v>18154</v>
      </c>
      <c r="AK593" s="28" t="s">
        <v>18154</v>
      </c>
      <c r="AL593" s="28" t="s">
        <v>18154</v>
      </c>
      <c r="AM593" s="28" t="s">
        <v>23297</v>
      </c>
      <c r="AN593" s="50" t="s">
        <v>23298</v>
      </c>
      <c r="AO593" s="28" t="s">
        <v>18154</v>
      </c>
      <c r="AP593" s="28" t="s">
        <v>23299</v>
      </c>
      <c r="AQ593" s="28">
        <v>1260</v>
      </c>
      <c r="AR593" s="28" t="s">
        <v>11</v>
      </c>
      <c r="AS593" s="50">
        <v>43992</v>
      </c>
      <c r="AT593" s="8">
        <v>2</v>
      </c>
      <c r="AU593" s="8">
        <v>2</v>
      </c>
      <c r="AV593" s="8" t="s">
        <v>25200</v>
      </c>
      <c r="AW593" s="8" t="s">
        <v>25201</v>
      </c>
      <c r="AX593" s="8" t="s">
        <v>18857</v>
      </c>
    </row>
    <row r="594" spans="1:50" x14ac:dyDescent="0.25">
      <c r="A594" s="4">
        <v>43992</v>
      </c>
      <c r="B594" s="2" t="s">
        <v>6</v>
      </c>
      <c r="C594" s="2" t="s">
        <v>18107</v>
      </c>
      <c r="D594" s="25">
        <v>1528</v>
      </c>
      <c r="E594" s="2"/>
      <c r="F594" s="2" t="s">
        <v>16353</v>
      </c>
      <c r="G594" s="2" t="s">
        <v>231</v>
      </c>
      <c r="H594" s="5">
        <v>0.71180555555555602</v>
      </c>
      <c r="I594" s="6">
        <v>0.85069444444444398</v>
      </c>
      <c r="J594" s="7" t="s">
        <v>18108</v>
      </c>
      <c r="K594" s="2" t="s">
        <v>11</v>
      </c>
      <c r="L594" s="2" t="s">
        <v>18107</v>
      </c>
      <c r="M594" s="2" t="s">
        <v>14</v>
      </c>
      <c r="N594" s="2" t="s">
        <v>18504</v>
      </c>
      <c r="O594" s="27" t="s">
        <v>11907</v>
      </c>
      <c r="P594" s="27">
        <v>330</v>
      </c>
      <c r="Q594" s="27" t="s">
        <v>336</v>
      </c>
      <c r="R594" s="27" t="s">
        <v>4457</v>
      </c>
      <c r="S594" s="27" t="s">
        <v>387</v>
      </c>
      <c r="T594" s="27" t="s">
        <v>18068</v>
      </c>
      <c r="U594" s="27" t="s">
        <v>7151</v>
      </c>
      <c r="V594" s="27" t="s">
        <v>359</v>
      </c>
      <c r="W594" s="27" t="s">
        <v>348</v>
      </c>
      <c r="X594" s="27" t="s">
        <v>19323</v>
      </c>
      <c r="Y594" s="28" t="s">
        <v>18154</v>
      </c>
      <c r="Z594" s="28" t="s">
        <v>18154</v>
      </c>
      <c r="AA594" s="28">
        <v>1</v>
      </c>
      <c r="AB594" s="28" t="s">
        <v>18154</v>
      </c>
      <c r="AC594" s="28" t="s">
        <v>18154</v>
      </c>
      <c r="AD594" s="28" t="s">
        <v>18154</v>
      </c>
      <c r="AE594" s="28" t="s">
        <v>18154</v>
      </c>
      <c r="AF594" s="28" t="s">
        <v>18154</v>
      </c>
      <c r="AG594" s="28" t="s">
        <v>18154</v>
      </c>
      <c r="AH594" s="28" t="s">
        <v>18154</v>
      </c>
      <c r="AI594" s="28" t="s">
        <v>18154</v>
      </c>
      <c r="AJ594" s="28" t="s">
        <v>18154</v>
      </c>
      <c r="AK594" s="28" t="s">
        <v>18154</v>
      </c>
      <c r="AL594" s="28" t="s">
        <v>18154</v>
      </c>
      <c r="AM594" s="28" t="s">
        <v>23330</v>
      </c>
      <c r="AN594" s="50" t="s">
        <v>23331</v>
      </c>
      <c r="AO594" s="28" t="s">
        <v>18154</v>
      </c>
      <c r="AP594" s="28" t="s">
        <v>23332</v>
      </c>
      <c r="AQ594" s="28">
        <v>1292</v>
      </c>
      <c r="AR594" s="28" t="s">
        <v>11</v>
      </c>
      <c r="AS594" s="50">
        <v>43992</v>
      </c>
      <c r="AT594" s="8">
        <v>2</v>
      </c>
      <c r="AU594" s="8">
        <v>2</v>
      </c>
      <c r="AV594" s="8" t="s">
        <v>21540</v>
      </c>
      <c r="AW594" s="8" t="s">
        <v>21541</v>
      </c>
      <c r="AX594" s="8" t="s">
        <v>19323</v>
      </c>
    </row>
    <row r="595" spans="1:50" x14ac:dyDescent="0.25">
      <c r="A595" s="4">
        <v>43992</v>
      </c>
      <c r="B595" s="2" t="s">
        <v>6</v>
      </c>
      <c r="C595" s="2" t="s">
        <v>18107</v>
      </c>
      <c r="D595" s="25">
        <v>1954</v>
      </c>
      <c r="E595" s="2"/>
      <c r="F595" s="2" t="s">
        <v>16353</v>
      </c>
      <c r="G595" s="2" t="s">
        <v>256</v>
      </c>
      <c r="H595" s="5">
        <v>0.71180555555555602</v>
      </c>
      <c r="I595" s="6">
        <v>0.86111111111111105</v>
      </c>
      <c r="J595" s="7" t="s">
        <v>18108</v>
      </c>
      <c r="K595" s="2" t="s">
        <v>11</v>
      </c>
      <c r="L595" s="2" t="s">
        <v>18107</v>
      </c>
      <c r="M595" s="17">
        <v>789</v>
      </c>
      <c r="N595" s="2" t="s">
        <v>18504</v>
      </c>
      <c r="O595" s="27" t="s">
        <v>11907</v>
      </c>
      <c r="P595" s="27">
        <v>789</v>
      </c>
      <c r="Q595" s="27" t="s">
        <v>336</v>
      </c>
      <c r="R595" s="27" t="s">
        <v>1036</v>
      </c>
      <c r="S595" s="27" t="s">
        <v>1038</v>
      </c>
      <c r="T595" s="27" t="s">
        <v>18068</v>
      </c>
      <c r="U595" s="27" t="s">
        <v>7151</v>
      </c>
      <c r="V595" s="27" t="s">
        <v>359</v>
      </c>
      <c r="W595" s="27" t="s">
        <v>348</v>
      </c>
      <c r="X595" s="27" t="s">
        <v>19277</v>
      </c>
      <c r="Y595" s="28" t="s">
        <v>18154</v>
      </c>
      <c r="Z595" s="28" t="s">
        <v>18154</v>
      </c>
      <c r="AA595" s="28">
        <v>1</v>
      </c>
      <c r="AB595" s="28" t="s">
        <v>18154</v>
      </c>
      <c r="AC595" s="28" t="s">
        <v>18154</v>
      </c>
      <c r="AD595" s="28" t="s">
        <v>18154</v>
      </c>
      <c r="AE595" s="28" t="s">
        <v>18154</v>
      </c>
      <c r="AF595" s="28" t="s">
        <v>18154</v>
      </c>
      <c r="AG595" s="28" t="s">
        <v>18154</v>
      </c>
      <c r="AH595" s="28" t="s">
        <v>18154</v>
      </c>
      <c r="AI595" s="28" t="s">
        <v>18154</v>
      </c>
      <c r="AJ595" s="28" t="s">
        <v>18154</v>
      </c>
      <c r="AK595" s="28" t="s">
        <v>18154</v>
      </c>
      <c r="AL595" s="28" t="s">
        <v>18154</v>
      </c>
      <c r="AM595" s="28" t="s">
        <v>23350</v>
      </c>
      <c r="AN595" s="50" t="s">
        <v>23351</v>
      </c>
      <c r="AO595" s="28" t="s">
        <v>18154</v>
      </c>
      <c r="AP595" s="28" t="s">
        <v>23352</v>
      </c>
      <c r="AQ595" s="28">
        <v>1266</v>
      </c>
      <c r="AR595" s="28" t="s">
        <v>11</v>
      </c>
      <c r="AS595" s="50">
        <v>43992</v>
      </c>
      <c r="AT595" s="8">
        <v>2</v>
      </c>
      <c r="AU595" s="8">
        <v>2</v>
      </c>
      <c r="AV595" s="8" t="s">
        <v>25202</v>
      </c>
      <c r="AW595" s="8" t="s">
        <v>25203</v>
      </c>
      <c r="AX595" s="8" t="s">
        <v>19277</v>
      </c>
    </row>
    <row r="596" spans="1:50" x14ac:dyDescent="0.25">
      <c r="A596" s="4">
        <v>43992</v>
      </c>
      <c r="B596" s="2" t="s">
        <v>6</v>
      </c>
      <c r="C596" s="2" t="s">
        <v>18107</v>
      </c>
      <c r="D596" s="25">
        <v>6358</v>
      </c>
      <c r="E596" s="2"/>
      <c r="F596" s="2" t="s">
        <v>16353</v>
      </c>
      <c r="G596" s="2" t="s">
        <v>163</v>
      </c>
      <c r="H596" s="5">
        <v>0.71180555555555602</v>
      </c>
      <c r="I596" s="6">
        <v>0.97916666666666696</v>
      </c>
      <c r="J596" s="7" t="s">
        <v>18108</v>
      </c>
      <c r="K596" s="2" t="s">
        <v>155</v>
      </c>
      <c r="L596" s="2" t="s">
        <v>18107</v>
      </c>
      <c r="M596" s="2" t="s">
        <v>304</v>
      </c>
      <c r="N596" s="2" t="s">
        <v>18111</v>
      </c>
      <c r="O596" s="27" t="s">
        <v>335</v>
      </c>
      <c r="P596" s="27">
        <v>330</v>
      </c>
      <c r="Q596" s="27" t="s">
        <v>336</v>
      </c>
      <c r="R596" s="27" t="s">
        <v>7151</v>
      </c>
      <c r="S596" s="27" t="s">
        <v>359</v>
      </c>
      <c r="T596" s="27" t="s">
        <v>348</v>
      </c>
      <c r="U596" s="27" t="s">
        <v>2364</v>
      </c>
      <c r="V596" s="27" t="s">
        <v>741</v>
      </c>
      <c r="W596" s="27" t="s">
        <v>10370</v>
      </c>
      <c r="X596" s="27" t="s">
        <v>18210</v>
      </c>
      <c r="Y596" s="28" t="s">
        <v>18154</v>
      </c>
      <c r="Z596" s="28" t="s">
        <v>18154</v>
      </c>
      <c r="AA596" s="28">
        <v>1</v>
      </c>
      <c r="AB596" s="28" t="s">
        <v>18154</v>
      </c>
      <c r="AC596" s="28" t="s">
        <v>18154</v>
      </c>
      <c r="AD596" s="28" t="s">
        <v>18154</v>
      </c>
      <c r="AE596" s="28" t="s">
        <v>18154</v>
      </c>
      <c r="AF596" s="28" t="s">
        <v>18154</v>
      </c>
      <c r="AG596" s="28" t="s">
        <v>18154</v>
      </c>
      <c r="AH596" s="28">
        <v>1</v>
      </c>
      <c r="AI596" s="28" t="s">
        <v>18154</v>
      </c>
      <c r="AJ596" s="28" t="s">
        <v>18154</v>
      </c>
      <c r="AK596" s="28" t="s">
        <v>18154</v>
      </c>
      <c r="AL596" s="28" t="s">
        <v>18154</v>
      </c>
      <c r="AM596" s="28" t="s">
        <v>23378</v>
      </c>
      <c r="AN596" s="50" t="s">
        <v>23379</v>
      </c>
      <c r="AO596" s="28" t="s">
        <v>18159</v>
      </c>
      <c r="AP596" s="28" t="s">
        <v>23380</v>
      </c>
      <c r="AQ596" s="28">
        <v>1496</v>
      </c>
      <c r="AR596" s="28" t="s">
        <v>163</v>
      </c>
      <c r="AS596" s="50">
        <v>43992</v>
      </c>
      <c r="AT596" s="8">
        <v>2</v>
      </c>
      <c r="AU596" s="8">
        <v>1</v>
      </c>
      <c r="AV596" s="8" t="s">
        <v>20468</v>
      </c>
      <c r="AW596" s="8" t="s">
        <v>18154</v>
      </c>
      <c r="AX596" s="8" t="s">
        <v>18154</v>
      </c>
    </row>
    <row r="597" spans="1:50" x14ac:dyDescent="0.25">
      <c r="A597" s="4">
        <v>43992</v>
      </c>
      <c r="B597" s="2" t="s">
        <v>6</v>
      </c>
      <c r="C597" s="2" t="s">
        <v>18107</v>
      </c>
      <c r="D597" s="25">
        <v>1164</v>
      </c>
      <c r="E597" s="2"/>
      <c r="F597" s="2" t="s">
        <v>16353</v>
      </c>
      <c r="G597" s="2" t="s">
        <v>201</v>
      </c>
      <c r="H597" s="5">
        <v>0.71527777777777801</v>
      </c>
      <c r="I597" s="6">
        <v>0.87847222222222199</v>
      </c>
      <c r="J597" s="7" t="s">
        <v>18108</v>
      </c>
      <c r="K597" s="2" t="s">
        <v>275</v>
      </c>
      <c r="L597" s="2" t="s">
        <v>18107</v>
      </c>
      <c r="M597" s="2" t="s">
        <v>18506</v>
      </c>
      <c r="N597" s="2" t="s">
        <v>18504</v>
      </c>
      <c r="O597" s="27" t="e">
        <v>#N/A</v>
      </c>
      <c r="P597" s="27" t="s">
        <v>18154</v>
      </c>
      <c r="Q597" s="27" t="e">
        <v>#N/A</v>
      </c>
      <c r="R597" s="27" t="s">
        <v>2433</v>
      </c>
      <c r="S597" s="27" t="s">
        <v>18095</v>
      </c>
      <c r="T597" s="27" t="s">
        <v>18067</v>
      </c>
      <c r="U597" s="27" t="s">
        <v>2125</v>
      </c>
      <c r="V597" s="27" t="s">
        <v>359</v>
      </c>
      <c r="W597" s="27" t="s">
        <v>348</v>
      </c>
      <c r="X597" s="27" t="s">
        <v>18153</v>
      </c>
      <c r="Y597" s="28" t="s">
        <v>18154</v>
      </c>
      <c r="Z597" s="28" t="s">
        <v>18154</v>
      </c>
      <c r="AA597" s="28" t="s">
        <v>18154</v>
      </c>
      <c r="AB597" s="28" t="s">
        <v>18154</v>
      </c>
      <c r="AC597" s="28" t="s">
        <v>18154</v>
      </c>
      <c r="AD597" s="28" t="s">
        <v>18154</v>
      </c>
      <c r="AE597" s="28" t="s">
        <v>18154</v>
      </c>
      <c r="AF597" s="28" t="s">
        <v>18154</v>
      </c>
      <c r="AG597" s="28" t="s">
        <v>18154</v>
      </c>
      <c r="AH597" s="28" t="s">
        <v>18154</v>
      </c>
      <c r="AI597" s="28" t="s">
        <v>18154</v>
      </c>
      <c r="AJ597" s="28" t="s">
        <v>18154</v>
      </c>
      <c r="AK597" s="28" t="s">
        <v>18154</v>
      </c>
      <c r="AL597" s="28" t="s">
        <v>18154</v>
      </c>
      <c r="AM597" s="28" t="s">
        <v>23384</v>
      </c>
      <c r="AN597" s="50" t="s">
        <v>23385</v>
      </c>
      <c r="AO597" s="28" t="s">
        <v>18154</v>
      </c>
      <c r="AP597" s="28" t="s">
        <v>23386</v>
      </c>
      <c r="AQ597" s="28" t="s">
        <v>18155</v>
      </c>
      <c r="AR597" s="28" t="s">
        <v>18155</v>
      </c>
      <c r="AS597" s="50" t="s">
        <v>18155</v>
      </c>
      <c r="AT597" s="8" t="s">
        <v>18154</v>
      </c>
      <c r="AU597" s="8">
        <v>394</v>
      </c>
      <c r="AV597" s="8" t="s">
        <v>20711</v>
      </c>
      <c r="AW597" s="8" t="s">
        <v>18154</v>
      </c>
      <c r="AX597" s="8" t="s">
        <v>18154</v>
      </c>
    </row>
    <row r="598" spans="1:50" x14ac:dyDescent="0.25">
      <c r="A598" s="4">
        <v>43992</v>
      </c>
      <c r="B598" s="2" t="s">
        <v>6</v>
      </c>
      <c r="C598" s="2" t="s">
        <v>18107</v>
      </c>
      <c r="D598" s="25">
        <v>607</v>
      </c>
      <c r="E598" s="2"/>
      <c r="F598" s="2" t="s">
        <v>16353</v>
      </c>
      <c r="G598" s="2" t="s">
        <v>11</v>
      </c>
      <c r="H598" s="5">
        <v>0.71875</v>
      </c>
      <c r="I598" s="6">
        <v>0.99652777777777801</v>
      </c>
      <c r="J598" s="7" t="s">
        <v>18108</v>
      </c>
      <c r="K598" s="2" t="s">
        <v>130</v>
      </c>
      <c r="L598" s="2" t="s">
        <v>18107</v>
      </c>
      <c r="M598" s="17">
        <v>332</v>
      </c>
      <c r="N598" s="2" t="s">
        <v>18504</v>
      </c>
      <c r="O598" s="27" t="s">
        <v>11907</v>
      </c>
      <c r="P598" s="27">
        <v>330</v>
      </c>
      <c r="Q598" s="27" t="s">
        <v>336</v>
      </c>
      <c r="R598" s="27" t="s">
        <v>7151</v>
      </c>
      <c r="S598" s="27" t="s">
        <v>359</v>
      </c>
      <c r="T598" s="27" t="s">
        <v>348</v>
      </c>
      <c r="U598" s="27" t="s">
        <v>10804</v>
      </c>
      <c r="V598" s="27" t="s">
        <v>1325</v>
      </c>
      <c r="W598" s="27" t="s">
        <v>350</v>
      </c>
      <c r="X598" s="27" t="s">
        <v>25204</v>
      </c>
      <c r="Y598" s="28" t="s">
        <v>18154</v>
      </c>
      <c r="Z598" s="28" t="s">
        <v>18154</v>
      </c>
      <c r="AA598" s="28">
        <v>1</v>
      </c>
      <c r="AB598" s="28" t="s">
        <v>18154</v>
      </c>
      <c r="AC598" s="28" t="s">
        <v>18154</v>
      </c>
      <c r="AD598" s="28" t="s">
        <v>18154</v>
      </c>
      <c r="AE598" s="28" t="s">
        <v>18154</v>
      </c>
      <c r="AF598" s="28" t="s">
        <v>18154</v>
      </c>
      <c r="AG598" s="28" t="s">
        <v>18154</v>
      </c>
      <c r="AH598" s="28">
        <v>1</v>
      </c>
      <c r="AI598" s="28" t="s">
        <v>18154</v>
      </c>
      <c r="AJ598" s="28" t="s">
        <v>18154</v>
      </c>
      <c r="AK598" s="28" t="s">
        <v>18154</v>
      </c>
      <c r="AL598" s="28" t="s">
        <v>18154</v>
      </c>
      <c r="AM598" s="28" t="s">
        <v>23387</v>
      </c>
      <c r="AN598" s="50" t="s">
        <v>23388</v>
      </c>
      <c r="AO598" s="28" t="s">
        <v>18159</v>
      </c>
      <c r="AP598" s="28" t="s">
        <v>23389</v>
      </c>
      <c r="AQ598" s="28">
        <v>1500</v>
      </c>
      <c r="AR598" s="28" t="s">
        <v>11</v>
      </c>
      <c r="AS598" s="50">
        <v>43992</v>
      </c>
      <c r="AT598" s="8">
        <v>2</v>
      </c>
      <c r="AU598" s="8">
        <v>1</v>
      </c>
      <c r="AV598" s="8" t="s">
        <v>20469</v>
      </c>
      <c r="AW598" s="8" t="s">
        <v>18154</v>
      </c>
      <c r="AX598" s="8" t="s">
        <v>18154</v>
      </c>
    </row>
    <row r="599" spans="1:50" x14ac:dyDescent="0.25">
      <c r="A599" s="4">
        <v>43992</v>
      </c>
      <c r="B599" s="2" t="s">
        <v>6</v>
      </c>
      <c r="C599" s="2" t="s">
        <v>18107</v>
      </c>
      <c r="D599" s="25">
        <v>710</v>
      </c>
      <c r="E599" s="2"/>
      <c r="F599" s="2" t="s">
        <v>16353</v>
      </c>
      <c r="G599" s="2" t="s">
        <v>11</v>
      </c>
      <c r="H599" s="5">
        <v>0.72222222222222199</v>
      </c>
      <c r="I599" s="6">
        <v>0.94444444444444398</v>
      </c>
      <c r="J599" s="7" t="s">
        <v>18108</v>
      </c>
      <c r="K599" s="2" t="s">
        <v>150</v>
      </c>
      <c r="L599" s="2" t="s">
        <v>18107</v>
      </c>
      <c r="M599" s="2" t="s">
        <v>45</v>
      </c>
      <c r="N599" s="2" t="s">
        <v>18504</v>
      </c>
      <c r="O599" s="27" t="s">
        <v>11907</v>
      </c>
      <c r="P599" s="27">
        <v>330</v>
      </c>
      <c r="Q599" s="27" t="s">
        <v>336</v>
      </c>
      <c r="R599" s="27" t="s">
        <v>7151</v>
      </c>
      <c r="S599" s="27" t="s">
        <v>359</v>
      </c>
      <c r="T599" s="27" t="s">
        <v>348</v>
      </c>
      <c r="U599" s="27" t="s">
        <v>7123</v>
      </c>
      <c r="V599" s="27" t="s">
        <v>441</v>
      </c>
      <c r="W599" s="27" t="s">
        <v>10370</v>
      </c>
      <c r="X599" s="27" t="s">
        <v>25205</v>
      </c>
      <c r="Y599" s="28" t="s">
        <v>18154</v>
      </c>
      <c r="Z599" s="28" t="s">
        <v>18154</v>
      </c>
      <c r="AA599" s="28">
        <v>1</v>
      </c>
      <c r="AB599" s="28" t="s">
        <v>18154</v>
      </c>
      <c r="AC599" s="28" t="s">
        <v>18154</v>
      </c>
      <c r="AD599" s="28" t="s">
        <v>18154</v>
      </c>
      <c r="AE599" s="28" t="s">
        <v>18154</v>
      </c>
      <c r="AF599" s="28" t="s">
        <v>18154</v>
      </c>
      <c r="AG599" s="28" t="s">
        <v>18154</v>
      </c>
      <c r="AH599" s="28">
        <v>1</v>
      </c>
      <c r="AI599" s="28" t="s">
        <v>18154</v>
      </c>
      <c r="AJ599" s="28" t="s">
        <v>18154</v>
      </c>
      <c r="AK599" s="28" t="s">
        <v>18154</v>
      </c>
      <c r="AL599" s="28" t="s">
        <v>18154</v>
      </c>
      <c r="AM599" s="28" t="s">
        <v>23406</v>
      </c>
      <c r="AN599" s="50" t="s">
        <v>23407</v>
      </c>
      <c r="AO599" s="28" t="s">
        <v>18159</v>
      </c>
      <c r="AP599" s="28" t="s">
        <v>23408</v>
      </c>
      <c r="AQ599" s="28">
        <v>1506</v>
      </c>
      <c r="AR599" s="28" t="s">
        <v>11</v>
      </c>
      <c r="AS599" s="50">
        <v>43992</v>
      </c>
      <c r="AT599" s="8">
        <v>2</v>
      </c>
      <c r="AU599" s="8">
        <v>1</v>
      </c>
      <c r="AV599" s="8" t="s">
        <v>20471</v>
      </c>
      <c r="AW599" s="8" t="s">
        <v>18154</v>
      </c>
      <c r="AX599" s="8" t="s">
        <v>18154</v>
      </c>
    </row>
    <row r="600" spans="1:50" x14ac:dyDescent="0.25">
      <c r="A600" s="4">
        <v>43992</v>
      </c>
      <c r="B600" s="2" t="s">
        <v>6</v>
      </c>
      <c r="C600" s="2" t="s">
        <v>18107</v>
      </c>
      <c r="D600" s="25">
        <v>1972</v>
      </c>
      <c r="E600" s="2"/>
      <c r="F600" s="2" t="s">
        <v>16353</v>
      </c>
      <c r="G600" s="2" t="s">
        <v>258</v>
      </c>
      <c r="H600" s="5">
        <v>0.72222222222222199</v>
      </c>
      <c r="I600" s="6">
        <v>0.88194444444444398</v>
      </c>
      <c r="J600" s="7" t="s">
        <v>18108</v>
      </c>
      <c r="K600" s="2" t="s">
        <v>11</v>
      </c>
      <c r="L600" s="2" t="s">
        <v>18107</v>
      </c>
      <c r="M600" s="2" t="s">
        <v>18508</v>
      </c>
      <c r="N600" s="2" t="s">
        <v>18504</v>
      </c>
      <c r="O600" s="58" t="s">
        <v>11907</v>
      </c>
      <c r="P600" s="58">
        <v>350</v>
      </c>
      <c r="Q600" s="58" t="s">
        <v>336</v>
      </c>
      <c r="R600" s="27" t="s">
        <v>2433</v>
      </c>
      <c r="S600" s="27" t="s">
        <v>18095</v>
      </c>
      <c r="T600" s="27" t="s">
        <v>18067</v>
      </c>
      <c r="U600" s="27" t="s">
        <v>7151</v>
      </c>
      <c r="V600" s="27" t="s">
        <v>359</v>
      </c>
      <c r="W600" s="27" t="s">
        <v>348</v>
      </c>
      <c r="X600" s="27" t="s">
        <v>19627</v>
      </c>
      <c r="Y600" s="28" t="s">
        <v>18154</v>
      </c>
      <c r="Z600" s="28" t="s">
        <v>18154</v>
      </c>
      <c r="AA600" s="28">
        <v>1</v>
      </c>
      <c r="AB600" s="28" t="s">
        <v>18154</v>
      </c>
      <c r="AC600" s="28" t="s">
        <v>18154</v>
      </c>
      <c r="AD600" s="28" t="s">
        <v>18154</v>
      </c>
      <c r="AE600" s="28" t="s">
        <v>18154</v>
      </c>
      <c r="AF600" s="28" t="s">
        <v>18154</v>
      </c>
      <c r="AG600" s="28" t="s">
        <v>18154</v>
      </c>
      <c r="AH600" s="28" t="s">
        <v>18154</v>
      </c>
      <c r="AI600" s="28" t="s">
        <v>18154</v>
      </c>
      <c r="AJ600" s="28" t="s">
        <v>18154</v>
      </c>
      <c r="AK600" s="28" t="s">
        <v>18154</v>
      </c>
      <c r="AL600" s="28" t="s">
        <v>18154</v>
      </c>
      <c r="AM600" s="28" t="s">
        <v>23434</v>
      </c>
      <c r="AN600" s="50" t="s">
        <v>23435</v>
      </c>
      <c r="AO600" s="28" t="s">
        <v>18154</v>
      </c>
      <c r="AP600" s="28" t="s">
        <v>23436</v>
      </c>
      <c r="AQ600" s="28">
        <v>1250</v>
      </c>
      <c r="AR600" s="28" t="s">
        <v>11</v>
      </c>
      <c r="AS600" s="50">
        <v>43992</v>
      </c>
      <c r="AT600" s="8">
        <v>2</v>
      </c>
      <c r="AU600" s="8">
        <v>2</v>
      </c>
      <c r="AV600" s="8" t="s">
        <v>25206</v>
      </c>
      <c r="AW600" s="8" t="s">
        <v>25207</v>
      </c>
      <c r="AX600" s="8" t="s">
        <v>19627</v>
      </c>
    </row>
    <row r="601" spans="1:50" x14ac:dyDescent="0.25">
      <c r="A601" s="4">
        <v>43992</v>
      </c>
      <c r="B601" s="2" t="s">
        <v>6</v>
      </c>
      <c r="C601" s="2" t="s">
        <v>18107</v>
      </c>
      <c r="D601" s="25">
        <v>6114</v>
      </c>
      <c r="E601" s="2"/>
      <c r="F601" s="2" t="s">
        <v>16353</v>
      </c>
      <c r="G601" s="2" t="s">
        <v>11</v>
      </c>
      <c r="H601" s="5">
        <v>0.72222222222222199</v>
      </c>
      <c r="I601" s="6">
        <v>0.82291666666666696</v>
      </c>
      <c r="J601" s="7" t="s">
        <v>18108</v>
      </c>
      <c r="K601" s="2" t="s">
        <v>173</v>
      </c>
      <c r="L601" s="2" t="s">
        <v>18107</v>
      </c>
      <c r="M601" s="2" t="s">
        <v>18505</v>
      </c>
      <c r="N601" s="2" t="s">
        <v>18114</v>
      </c>
      <c r="O601" s="27" t="e">
        <v>#N/A</v>
      </c>
      <c r="P601" s="27" t="s">
        <v>18154</v>
      </c>
      <c r="Q601" s="27" t="e">
        <v>#N/A</v>
      </c>
      <c r="R601" s="27" t="s">
        <v>7151</v>
      </c>
      <c r="S601" s="27" t="s">
        <v>359</v>
      </c>
      <c r="T601" s="27" t="s">
        <v>348</v>
      </c>
      <c r="U601" s="27" t="s">
        <v>584</v>
      </c>
      <c r="V601" s="27" t="s">
        <v>586</v>
      </c>
      <c r="W601" s="27" t="s">
        <v>10370</v>
      </c>
      <c r="X601" s="27" t="s">
        <v>19151</v>
      </c>
      <c r="Y601" s="28" t="s">
        <v>18154</v>
      </c>
      <c r="Z601" s="28" t="s">
        <v>18154</v>
      </c>
      <c r="AA601" s="28">
        <v>1</v>
      </c>
      <c r="AB601" s="28" t="s">
        <v>18154</v>
      </c>
      <c r="AC601" s="28" t="s">
        <v>18154</v>
      </c>
      <c r="AD601" s="28" t="s">
        <v>18154</v>
      </c>
      <c r="AE601" s="28" t="s">
        <v>18154</v>
      </c>
      <c r="AF601" s="28" t="s">
        <v>18154</v>
      </c>
      <c r="AG601" s="28" t="s">
        <v>18154</v>
      </c>
      <c r="AH601" s="28">
        <v>1</v>
      </c>
      <c r="AI601" s="28" t="s">
        <v>18154</v>
      </c>
      <c r="AJ601" s="28" t="s">
        <v>18154</v>
      </c>
      <c r="AK601" s="28" t="s">
        <v>18154</v>
      </c>
      <c r="AL601" s="28" t="s">
        <v>18154</v>
      </c>
      <c r="AM601" s="28" t="s">
        <v>23457</v>
      </c>
      <c r="AN601" s="50" t="s">
        <v>23458</v>
      </c>
      <c r="AO601" s="28" t="s">
        <v>18159</v>
      </c>
      <c r="AP601" s="28" t="s">
        <v>23459</v>
      </c>
      <c r="AQ601" s="28">
        <v>1509</v>
      </c>
      <c r="AR601" s="28" t="s">
        <v>11</v>
      </c>
      <c r="AS601" s="50">
        <v>43992</v>
      </c>
      <c r="AT601" s="8">
        <v>2</v>
      </c>
      <c r="AU601" s="8">
        <v>1</v>
      </c>
      <c r="AV601" s="8" t="s">
        <v>20472</v>
      </c>
      <c r="AW601" s="8" t="s">
        <v>18154</v>
      </c>
      <c r="AX601" s="8" t="s">
        <v>18154</v>
      </c>
    </row>
    <row r="602" spans="1:50" x14ac:dyDescent="0.25">
      <c r="A602" s="4">
        <v>43992</v>
      </c>
      <c r="B602" s="2" t="s">
        <v>6</v>
      </c>
      <c r="C602" s="2" t="s">
        <v>18107</v>
      </c>
      <c r="D602" s="25">
        <v>6116</v>
      </c>
      <c r="E602" s="2"/>
      <c r="F602" s="2" t="s">
        <v>16353</v>
      </c>
      <c r="G602" s="2" t="s">
        <v>11</v>
      </c>
      <c r="H602" s="5">
        <v>0.72222222222222199</v>
      </c>
      <c r="I602" s="6">
        <v>0.80208333333333304</v>
      </c>
      <c r="J602" s="7" t="s">
        <v>18108</v>
      </c>
      <c r="K602" s="2" t="s">
        <v>175</v>
      </c>
      <c r="L602" s="2" t="s">
        <v>18107</v>
      </c>
      <c r="M602" s="2" t="s">
        <v>18507</v>
      </c>
      <c r="N602" s="2" t="s">
        <v>18114</v>
      </c>
      <c r="O602" s="27" t="e">
        <v>#N/A</v>
      </c>
      <c r="P602" s="27" t="s">
        <v>18154</v>
      </c>
      <c r="Q602" s="27" t="e">
        <v>#N/A</v>
      </c>
      <c r="R602" s="27" t="s">
        <v>7151</v>
      </c>
      <c r="S602" s="27" t="s">
        <v>359</v>
      </c>
      <c r="T602" s="27" t="s">
        <v>348</v>
      </c>
      <c r="U602" s="27" t="s">
        <v>1872</v>
      </c>
      <c r="V602" s="27" t="s">
        <v>1874</v>
      </c>
      <c r="W602" s="27" t="s">
        <v>10370</v>
      </c>
      <c r="X602" s="27" t="s">
        <v>19178</v>
      </c>
      <c r="Y602" s="28" t="s">
        <v>18154</v>
      </c>
      <c r="Z602" s="28" t="s">
        <v>18154</v>
      </c>
      <c r="AA602" s="28">
        <v>1</v>
      </c>
      <c r="AB602" s="28" t="s">
        <v>18154</v>
      </c>
      <c r="AC602" s="28" t="s">
        <v>18154</v>
      </c>
      <c r="AD602" s="28" t="s">
        <v>18154</v>
      </c>
      <c r="AE602" s="28" t="s">
        <v>18154</v>
      </c>
      <c r="AF602" s="28" t="s">
        <v>18154</v>
      </c>
      <c r="AG602" s="28" t="s">
        <v>18154</v>
      </c>
      <c r="AH602" s="28">
        <v>1</v>
      </c>
      <c r="AI602" s="28" t="s">
        <v>18154</v>
      </c>
      <c r="AJ602" s="28" t="s">
        <v>18154</v>
      </c>
      <c r="AK602" s="28" t="s">
        <v>18154</v>
      </c>
      <c r="AL602" s="28" t="s">
        <v>18154</v>
      </c>
      <c r="AM602" s="28" t="s">
        <v>23463</v>
      </c>
      <c r="AN602" s="50" t="s">
        <v>23464</v>
      </c>
      <c r="AO602" s="28" t="s">
        <v>18159</v>
      </c>
      <c r="AP602" s="28" t="s">
        <v>23465</v>
      </c>
      <c r="AQ602" s="28">
        <v>1510</v>
      </c>
      <c r="AR602" s="28" t="s">
        <v>11</v>
      </c>
      <c r="AS602" s="50">
        <v>43992</v>
      </c>
      <c r="AT602" s="8">
        <v>2</v>
      </c>
      <c r="AU602" s="8">
        <v>1</v>
      </c>
      <c r="AV602" s="8" t="s">
        <v>20473</v>
      </c>
      <c r="AW602" s="8" t="s">
        <v>18154</v>
      </c>
      <c r="AX602" s="8" t="s">
        <v>18154</v>
      </c>
    </row>
    <row r="603" spans="1:50" x14ac:dyDescent="0.25">
      <c r="A603" s="4">
        <v>43992</v>
      </c>
      <c r="B603" s="2" t="s">
        <v>6</v>
      </c>
      <c r="C603" s="2" t="s">
        <v>18107</v>
      </c>
      <c r="D603" s="25">
        <v>6122</v>
      </c>
      <c r="E603" s="2"/>
      <c r="F603" s="2" t="s">
        <v>16353</v>
      </c>
      <c r="G603" s="2" t="s">
        <v>11</v>
      </c>
      <c r="H603" s="5">
        <v>0.72222222222222199</v>
      </c>
      <c r="I603" s="6">
        <v>0.85416666666666696</v>
      </c>
      <c r="J603" s="7" t="s">
        <v>18108</v>
      </c>
      <c r="K603" s="2" t="s">
        <v>162</v>
      </c>
      <c r="L603" s="2" t="s">
        <v>18107</v>
      </c>
      <c r="M603" s="2" t="s">
        <v>18505</v>
      </c>
      <c r="N603" s="2" t="s">
        <v>18114</v>
      </c>
      <c r="O603" s="27" t="e">
        <v>#N/A</v>
      </c>
      <c r="P603" s="27" t="s">
        <v>18154</v>
      </c>
      <c r="Q603" s="27" t="e">
        <v>#N/A</v>
      </c>
      <c r="R603" s="27" t="s">
        <v>7151</v>
      </c>
      <c r="S603" s="27" t="s">
        <v>359</v>
      </c>
      <c r="T603" s="27" t="s">
        <v>348</v>
      </c>
      <c r="U603" s="27" t="s">
        <v>636</v>
      </c>
      <c r="V603" s="27" t="s">
        <v>636</v>
      </c>
      <c r="W603" s="27" t="s">
        <v>10370</v>
      </c>
      <c r="X603" s="27" t="s">
        <v>23469</v>
      </c>
      <c r="Y603" s="28" t="s">
        <v>18154</v>
      </c>
      <c r="Z603" s="28" t="s">
        <v>18154</v>
      </c>
      <c r="AA603" s="28">
        <v>1</v>
      </c>
      <c r="AB603" s="28" t="s">
        <v>18154</v>
      </c>
      <c r="AC603" s="28" t="s">
        <v>18154</v>
      </c>
      <c r="AD603" s="28" t="s">
        <v>18154</v>
      </c>
      <c r="AE603" s="28" t="s">
        <v>18154</v>
      </c>
      <c r="AF603" s="28" t="s">
        <v>18154</v>
      </c>
      <c r="AG603" s="28" t="s">
        <v>18154</v>
      </c>
      <c r="AH603" s="28">
        <v>1</v>
      </c>
      <c r="AI603" s="28" t="s">
        <v>18154</v>
      </c>
      <c r="AJ603" s="28" t="s">
        <v>18154</v>
      </c>
      <c r="AK603" s="28" t="s">
        <v>18154</v>
      </c>
      <c r="AL603" s="28" t="s">
        <v>18154</v>
      </c>
      <c r="AM603" s="28" t="s">
        <v>23476</v>
      </c>
      <c r="AN603" s="50" t="s">
        <v>23477</v>
      </c>
      <c r="AO603" s="28" t="s">
        <v>18159</v>
      </c>
      <c r="AP603" s="28" t="s">
        <v>23478</v>
      </c>
      <c r="AQ603" s="28">
        <v>1511</v>
      </c>
      <c r="AR603" s="28" t="s">
        <v>11</v>
      </c>
      <c r="AS603" s="50">
        <v>43992</v>
      </c>
      <c r="AT603" s="8">
        <v>2</v>
      </c>
      <c r="AU603" s="8">
        <v>1</v>
      </c>
      <c r="AV603" s="8" t="s">
        <v>20474</v>
      </c>
      <c r="AW603" s="8" t="s">
        <v>18154</v>
      </c>
      <c r="AX603" s="8" t="s">
        <v>18154</v>
      </c>
    </row>
    <row r="604" spans="1:50" x14ac:dyDescent="0.25">
      <c r="A604" s="4">
        <v>43992</v>
      </c>
      <c r="B604" s="2" t="s">
        <v>6</v>
      </c>
      <c r="C604" s="2" t="s">
        <v>18107</v>
      </c>
      <c r="D604" s="25">
        <v>6134</v>
      </c>
      <c r="E604" s="2"/>
      <c r="F604" s="2" t="s">
        <v>16353</v>
      </c>
      <c r="G604" s="2" t="s">
        <v>258</v>
      </c>
      <c r="H604" s="5">
        <v>0.72222222222222199</v>
      </c>
      <c r="I604" s="6">
        <v>0.88194444444444398</v>
      </c>
      <c r="J604" s="7" t="s">
        <v>18108</v>
      </c>
      <c r="K604" s="2" t="s">
        <v>11</v>
      </c>
      <c r="L604" s="2" t="s">
        <v>18107</v>
      </c>
      <c r="M604" s="2" t="s">
        <v>18505</v>
      </c>
      <c r="N604" s="2" t="s">
        <v>18114</v>
      </c>
      <c r="O604" s="27" t="e">
        <v>#N/A</v>
      </c>
      <c r="P604" s="27" t="s">
        <v>18154</v>
      </c>
      <c r="Q604" s="27" t="e">
        <v>#N/A</v>
      </c>
      <c r="R604" s="27" t="s">
        <v>2433</v>
      </c>
      <c r="S604" s="27" t="s">
        <v>18095</v>
      </c>
      <c r="T604" s="27" t="s">
        <v>18067</v>
      </c>
      <c r="U604" s="27" t="s">
        <v>7151</v>
      </c>
      <c r="V604" s="27" t="s">
        <v>359</v>
      </c>
      <c r="W604" s="27" t="s">
        <v>348</v>
      </c>
      <c r="X604" s="27" t="s">
        <v>19627</v>
      </c>
      <c r="Y604" s="28" t="s">
        <v>18154</v>
      </c>
      <c r="Z604" s="28" t="s">
        <v>18154</v>
      </c>
      <c r="AA604" s="28">
        <v>1</v>
      </c>
      <c r="AB604" s="28" t="s">
        <v>18154</v>
      </c>
      <c r="AC604" s="28" t="s">
        <v>18154</v>
      </c>
      <c r="AD604" s="28" t="s">
        <v>18154</v>
      </c>
      <c r="AE604" s="28" t="s">
        <v>18154</v>
      </c>
      <c r="AF604" s="28" t="s">
        <v>18154</v>
      </c>
      <c r="AG604" s="28" t="s">
        <v>18154</v>
      </c>
      <c r="AH604" s="28" t="s">
        <v>18154</v>
      </c>
      <c r="AI604" s="28" t="s">
        <v>18154</v>
      </c>
      <c r="AJ604" s="28" t="s">
        <v>18154</v>
      </c>
      <c r="AK604" s="28" t="s">
        <v>18154</v>
      </c>
      <c r="AL604" s="28" t="s">
        <v>18154</v>
      </c>
      <c r="AM604" s="28" t="s">
        <v>23488</v>
      </c>
      <c r="AN604" s="50" t="s">
        <v>23489</v>
      </c>
      <c r="AO604" s="28" t="s">
        <v>18154</v>
      </c>
      <c r="AP604" s="28" t="s">
        <v>23490</v>
      </c>
      <c r="AQ604" s="28">
        <v>1251</v>
      </c>
      <c r="AR604" s="28" t="s">
        <v>11</v>
      </c>
      <c r="AS604" s="50">
        <v>43992</v>
      </c>
      <c r="AT604" s="8">
        <v>2</v>
      </c>
      <c r="AU604" s="8">
        <v>2</v>
      </c>
      <c r="AV604" s="8" t="s">
        <v>25208</v>
      </c>
      <c r="AW604" s="8" t="s">
        <v>25209</v>
      </c>
      <c r="AX604" s="8" t="s">
        <v>19627</v>
      </c>
    </row>
    <row r="605" spans="1:50" x14ac:dyDescent="0.25">
      <c r="A605" s="4">
        <v>43992</v>
      </c>
      <c r="B605" s="2" t="s">
        <v>6</v>
      </c>
      <c r="C605" s="2" t="s">
        <v>18107</v>
      </c>
      <c r="D605" s="25">
        <v>6672</v>
      </c>
      <c r="E605" s="2"/>
      <c r="F605" s="2" t="s">
        <v>16353</v>
      </c>
      <c r="G605" s="2" t="s">
        <v>163</v>
      </c>
      <c r="H605" s="5">
        <v>0.72222222222222199</v>
      </c>
      <c r="I605" s="6">
        <v>0.83680555555555602</v>
      </c>
      <c r="J605" s="7" t="s">
        <v>18108</v>
      </c>
      <c r="K605" s="2" t="s">
        <v>136</v>
      </c>
      <c r="L605" s="2" t="s">
        <v>18106</v>
      </c>
      <c r="M605" s="2" t="s">
        <v>307</v>
      </c>
      <c r="N605" s="2" t="s">
        <v>18114</v>
      </c>
      <c r="O605" s="27" t="s">
        <v>335</v>
      </c>
      <c r="P605" s="27">
        <v>310</v>
      </c>
      <c r="Q605" s="27" t="s">
        <v>336</v>
      </c>
      <c r="R605" s="27" t="s">
        <v>7151</v>
      </c>
      <c r="S605" s="27" t="s">
        <v>359</v>
      </c>
      <c r="T605" s="27" t="s">
        <v>348</v>
      </c>
      <c r="U605" s="27" t="s">
        <v>15467</v>
      </c>
      <c r="V605" s="27" t="s">
        <v>4193</v>
      </c>
      <c r="W605" s="27" t="s">
        <v>350</v>
      </c>
      <c r="X605" s="27" t="s">
        <v>18226</v>
      </c>
      <c r="Y605" s="28" t="s">
        <v>18154</v>
      </c>
      <c r="Z605" s="28" t="s">
        <v>18154</v>
      </c>
      <c r="AA605" s="28">
        <v>1</v>
      </c>
      <c r="AB605" s="28" t="s">
        <v>18154</v>
      </c>
      <c r="AC605" s="28" t="s">
        <v>18154</v>
      </c>
      <c r="AD605" s="28" t="s">
        <v>18154</v>
      </c>
      <c r="AE605" s="28" t="s">
        <v>18154</v>
      </c>
      <c r="AF605" s="28" t="s">
        <v>18154</v>
      </c>
      <c r="AG605" s="28" t="s">
        <v>18154</v>
      </c>
      <c r="AH605" s="28">
        <v>1</v>
      </c>
      <c r="AI605" s="28" t="s">
        <v>18154</v>
      </c>
      <c r="AJ605" s="28" t="s">
        <v>18154</v>
      </c>
      <c r="AK605" s="28" t="s">
        <v>18154</v>
      </c>
      <c r="AL605" s="28" t="s">
        <v>18154</v>
      </c>
      <c r="AM605" s="28" t="s">
        <v>23499</v>
      </c>
      <c r="AN605" s="50" t="s">
        <v>23500</v>
      </c>
      <c r="AO605" s="28" t="s">
        <v>18159</v>
      </c>
      <c r="AP605" s="28" t="s">
        <v>23501</v>
      </c>
      <c r="AQ605" s="28">
        <v>1513</v>
      </c>
      <c r="AR605" s="28" t="s">
        <v>163</v>
      </c>
      <c r="AS605" s="50">
        <v>43992</v>
      </c>
      <c r="AT605" s="8">
        <v>2</v>
      </c>
      <c r="AU605" s="8">
        <v>1</v>
      </c>
      <c r="AV605" s="8" t="s">
        <v>25210</v>
      </c>
      <c r="AW605" s="8" t="s">
        <v>18154</v>
      </c>
      <c r="AX605" s="8" t="s">
        <v>18154</v>
      </c>
    </row>
    <row r="606" spans="1:50" x14ac:dyDescent="0.25">
      <c r="A606" s="4">
        <v>43992</v>
      </c>
      <c r="B606" s="2" t="s">
        <v>6</v>
      </c>
      <c r="C606" s="2" t="s">
        <v>18107</v>
      </c>
      <c r="D606" s="25">
        <v>6148</v>
      </c>
      <c r="E606" s="2"/>
      <c r="F606" s="2" t="s">
        <v>16353</v>
      </c>
      <c r="G606" s="2" t="s">
        <v>247</v>
      </c>
      <c r="H606" s="5">
        <v>0.72569444444444398</v>
      </c>
      <c r="I606" s="6">
        <v>0.78819444444444398</v>
      </c>
      <c r="J606" s="7" t="s">
        <v>18108</v>
      </c>
      <c r="K606" s="2" t="s">
        <v>11</v>
      </c>
      <c r="L606" s="2" t="s">
        <v>18107</v>
      </c>
      <c r="M606" s="2" t="s">
        <v>18505</v>
      </c>
      <c r="N606" s="2" t="s">
        <v>18114</v>
      </c>
      <c r="O606" s="27" t="e">
        <v>#N/A</v>
      </c>
      <c r="P606" s="27" t="s">
        <v>18154</v>
      </c>
      <c r="Q606" s="27" t="e">
        <v>#N/A</v>
      </c>
      <c r="R606" s="27" t="s">
        <v>780</v>
      </c>
      <c r="S606" s="27" t="s">
        <v>737</v>
      </c>
      <c r="T606" s="27" t="s">
        <v>18067</v>
      </c>
      <c r="U606" s="27" t="s">
        <v>7151</v>
      </c>
      <c r="V606" s="27" t="s">
        <v>359</v>
      </c>
      <c r="W606" s="27" t="s">
        <v>348</v>
      </c>
      <c r="X606" s="27" t="s">
        <v>19462</v>
      </c>
      <c r="Y606" s="28" t="s">
        <v>18154</v>
      </c>
      <c r="Z606" s="28" t="s">
        <v>18154</v>
      </c>
      <c r="AA606" s="28">
        <v>1</v>
      </c>
      <c r="AB606" s="28" t="s">
        <v>18154</v>
      </c>
      <c r="AC606" s="28" t="s">
        <v>18154</v>
      </c>
      <c r="AD606" s="28" t="s">
        <v>18154</v>
      </c>
      <c r="AE606" s="28" t="s">
        <v>18154</v>
      </c>
      <c r="AF606" s="28" t="s">
        <v>18154</v>
      </c>
      <c r="AG606" s="28" t="s">
        <v>18154</v>
      </c>
      <c r="AH606" s="28" t="s">
        <v>18154</v>
      </c>
      <c r="AI606" s="28" t="s">
        <v>18154</v>
      </c>
      <c r="AJ606" s="28" t="s">
        <v>18154</v>
      </c>
      <c r="AK606" s="28" t="s">
        <v>18154</v>
      </c>
      <c r="AL606" s="28" t="s">
        <v>18154</v>
      </c>
      <c r="AM606" s="28" t="s">
        <v>23512</v>
      </c>
      <c r="AN606" s="50" t="s">
        <v>23513</v>
      </c>
      <c r="AO606" s="28" t="s">
        <v>18154</v>
      </c>
      <c r="AP606" s="28" t="s">
        <v>23514</v>
      </c>
      <c r="AQ606" s="28">
        <v>1378</v>
      </c>
      <c r="AR606" s="28" t="s">
        <v>11</v>
      </c>
      <c r="AS606" s="50">
        <v>43992</v>
      </c>
      <c r="AT606" s="8">
        <v>2</v>
      </c>
      <c r="AU606" s="8">
        <v>2</v>
      </c>
      <c r="AV606" s="8" t="s">
        <v>25211</v>
      </c>
      <c r="AW606" s="8" t="s">
        <v>25212</v>
      </c>
      <c r="AX606" s="8" t="s">
        <v>19462</v>
      </c>
    </row>
    <row r="607" spans="1:50" x14ac:dyDescent="0.25">
      <c r="A607" s="4">
        <v>43992</v>
      </c>
      <c r="B607" s="2" t="s">
        <v>6</v>
      </c>
      <c r="C607" s="2" t="s">
        <v>18107</v>
      </c>
      <c r="D607" s="25">
        <v>708</v>
      </c>
      <c r="E607" s="2"/>
      <c r="F607" s="2" t="s">
        <v>16353</v>
      </c>
      <c r="G607" s="2" t="s">
        <v>11</v>
      </c>
      <c r="H607" s="5">
        <v>0.72916666666666696</v>
      </c>
      <c r="I607" s="6">
        <v>0.95138888888888895</v>
      </c>
      <c r="J607" s="7" t="s">
        <v>18108</v>
      </c>
      <c r="K607" s="2" t="s">
        <v>149</v>
      </c>
      <c r="L607" s="2" t="s">
        <v>18107</v>
      </c>
      <c r="M607" s="2" t="s">
        <v>44</v>
      </c>
      <c r="N607" s="2" t="s">
        <v>18504</v>
      </c>
      <c r="O607" s="27" t="s">
        <v>11907</v>
      </c>
      <c r="P607" s="27">
        <v>330</v>
      </c>
      <c r="Q607" s="27" t="s">
        <v>336</v>
      </c>
      <c r="R607" s="27" t="s">
        <v>7151</v>
      </c>
      <c r="S607" s="27" t="s">
        <v>359</v>
      </c>
      <c r="T607" s="27" t="s">
        <v>348</v>
      </c>
      <c r="U607" s="27" t="s">
        <v>7944</v>
      </c>
      <c r="V607" s="27" t="s">
        <v>441</v>
      </c>
      <c r="W607" s="27" t="s">
        <v>10370</v>
      </c>
      <c r="X607" s="27" t="s">
        <v>20116</v>
      </c>
      <c r="Y607" s="28" t="s">
        <v>18154</v>
      </c>
      <c r="Z607" s="28" t="s">
        <v>18154</v>
      </c>
      <c r="AA607" s="28">
        <v>1</v>
      </c>
      <c r="AB607" s="28" t="s">
        <v>18154</v>
      </c>
      <c r="AC607" s="28" t="s">
        <v>18154</v>
      </c>
      <c r="AD607" s="28" t="s">
        <v>18154</v>
      </c>
      <c r="AE607" s="28" t="s">
        <v>18154</v>
      </c>
      <c r="AF607" s="28" t="s">
        <v>18154</v>
      </c>
      <c r="AG607" s="28" t="s">
        <v>18154</v>
      </c>
      <c r="AH607" s="28">
        <v>1</v>
      </c>
      <c r="AI607" s="28" t="s">
        <v>18154</v>
      </c>
      <c r="AJ607" s="28" t="s">
        <v>18154</v>
      </c>
      <c r="AK607" s="28" t="s">
        <v>18154</v>
      </c>
      <c r="AL607" s="28" t="s">
        <v>18154</v>
      </c>
      <c r="AM607" s="28" t="s">
        <v>23523</v>
      </c>
      <c r="AN607" s="50" t="s">
        <v>23524</v>
      </c>
      <c r="AO607" s="28" t="s">
        <v>18159</v>
      </c>
      <c r="AP607" s="28" t="s">
        <v>23525</v>
      </c>
      <c r="AQ607" s="28">
        <v>1519</v>
      </c>
      <c r="AR607" s="28" t="s">
        <v>11</v>
      </c>
      <c r="AS607" s="50">
        <v>43992</v>
      </c>
      <c r="AT607" s="8">
        <v>2</v>
      </c>
      <c r="AU607" s="8">
        <v>1</v>
      </c>
      <c r="AV607" s="8" t="s">
        <v>25213</v>
      </c>
      <c r="AW607" s="8" t="s">
        <v>18154</v>
      </c>
      <c r="AX607" s="8" t="s">
        <v>18154</v>
      </c>
    </row>
    <row r="608" spans="1:50" x14ac:dyDescent="0.25">
      <c r="A608" s="4">
        <v>43992</v>
      </c>
      <c r="B608" s="2" t="s">
        <v>6</v>
      </c>
      <c r="C608" s="2" t="s">
        <v>18107</v>
      </c>
      <c r="D608" s="25">
        <v>714</v>
      </c>
      <c r="E608" s="2"/>
      <c r="F608" s="2" t="s">
        <v>16353</v>
      </c>
      <c r="G608" s="2" t="s">
        <v>11</v>
      </c>
      <c r="H608" s="5">
        <v>0.73611111111111105</v>
      </c>
      <c r="I608" s="6">
        <v>0.96527777777777801</v>
      </c>
      <c r="J608" s="7" t="s">
        <v>18108</v>
      </c>
      <c r="K608" s="2" t="s">
        <v>152</v>
      </c>
      <c r="L608" s="2" t="s">
        <v>18107</v>
      </c>
      <c r="M608" s="2" t="s">
        <v>44</v>
      </c>
      <c r="N608" s="2" t="s">
        <v>18504</v>
      </c>
      <c r="O608" s="27" t="s">
        <v>11907</v>
      </c>
      <c r="P608" s="27">
        <v>330</v>
      </c>
      <c r="Q608" s="27" t="s">
        <v>336</v>
      </c>
      <c r="R608" s="27" t="s">
        <v>7151</v>
      </c>
      <c r="S608" s="27" t="s">
        <v>359</v>
      </c>
      <c r="T608" s="27" t="s">
        <v>348</v>
      </c>
      <c r="U608" s="27" t="s">
        <v>8921</v>
      </c>
      <c r="V608" s="27" t="s">
        <v>441</v>
      </c>
      <c r="W608" s="27" t="s">
        <v>10370</v>
      </c>
      <c r="X608" s="27" t="s">
        <v>25214</v>
      </c>
      <c r="Y608" s="28" t="s">
        <v>18154</v>
      </c>
      <c r="Z608" s="28" t="s">
        <v>18154</v>
      </c>
      <c r="AA608" s="28">
        <v>1</v>
      </c>
      <c r="AB608" s="28" t="s">
        <v>18154</v>
      </c>
      <c r="AC608" s="28" t="s">
        <v>18154</v>
      </c>
      <c r="AD608" s="28" t="s">
        <v>18154</v>
      </c>
      <c r="AE608" s="28" t="s">
        <v>18154</v>
      </c>
      <c r="AF608" s="28" t="s">
        <v>18154</v>
      </c>
      <c r="AG608" s="28" t="s">
        <v>18154</v>
      </c>
      <c r="AH608" s="28">
        <v>1</v>
      </c>
      <c r="AI608" s="28" t="s">
        <v>18154</v>
      </c>
      <c r="AJ608" s="28" t="s">
        <v>18154</v>
      </c>
      <c r="AK608" s="28" t="s">
        <v>18154</v>
      </c>
      <c r="AL608" s="28" t="s">
        <v>18154</v>
      </c>
      <c r="AM608" s="28" t="s">
        <v>23574</v>
      </c>
      <c r="AN608" s="50" t="s">
        <v>23575</v>
      </c>
      <c r="AO608" s="28" t="s">
        <v>18159</v>
      </c>
      <c r="AP608" s="28" t="s">
        <v>23576</v>
      </c>
      <c r="AQ608" s="28">
        <v>1524</v>
      </c>
      <c r="AR608" s="28" t="s">
        <v>11</v>
      </c>
      <c r="AS608" s="50">
        <v>43992</v>
      </c>
      <c r="AT608" s="8">
        <v>2</v>
      </c>
      <c r="AU608" s="8">
        <v>1</v>
      </c>
      <c r="AV608" s="8" t="s">
        <v>25215</v>
      </c>
      <c r="AW608" s="8" t="s">
        <v>18154</v>
      </c>
      <c r="AX608" s="8" t="s">
        <v>18154</v>
      </c>
    </row>
    <row r="609" spans="1:50" x14ac:dyDescent="0.25">
      <c r="A609" s="4">
        <v>43992</v>
      </c>
      <c r="B609" s="2" t="s">
        <v>6</v>
      </c>
      <c r="C609" s="2" t="s">
        <v>18107</v>
      </c>
      <c r="D609" s="25">
        <v>749</v>
      </c>
      <c r="E609" s="2"/>
      <c r="F609" s="2" t="s">
        <v>16353</v>
      </c>
      <c r="G609" s="2" t="s">
        <v>160</v>
      </c>
      <c r="H609" s="5">
        <v>0.73611111111111105</v>
      </c>
      <c r="I609" s="6">
        <v>6.25E-2</v>
      </c>
      <c r="J609" s="7">
        <v>1</v>
      </c>
      <c r="K609" s="2" t="s">
        <v>11</v>
      </c>
      <c r="L609" s="2" t="s">
        <v>18107</v>
      </c>
      <c r="M609" s="17">
        <v>333</v>
      </c>
      <c r="N609" s="2" t="s">
        <v>18504</v>
      </c>
      <c r="O609" s="27" t="s">
        <v>11907</v>
      </c>
      <c r="P609" s="27">
        <v>330</v>
      </c>
      <c r="Q609" s="27" t="s">
        <v>336</v>
      </c>
      <c r="R609" s="27" t="s">
        <v>13719</v>
      </c>
      <c r="S609" s="27" t="s">
        <v>1777</v>
      </c>
      <c r="T609" s="27" t="s">
        <v>350</v>
      </c>
      <c r="U609" s="27" t="s">
        <v>7151</v>
      </c>
      <c r="V609" s="27" t="s">
        <v>359</v>
      </c>
      <c r="W609" s="27" t="s">
        <v>348</v>
      </c>
      <c r="X609" s="27" t="s">
        <v>25074</v>
      </c>
      <c r="Y609" s="28" t="s">
        <v>18154</v>
      </c>
      <c r="Z609" s="28" t="s">
        <v>18154</v>
      </c>
      <c r="AA609" s="28">
        <v>1</v>
      </c>
      <c r="AB609" s="28" t="s">
        <v>18154</v>
      </c>
      <c r="AC609" s="28" t="s">
        <v>18154</v>
      </c>
      <c r="AD609" s="28" t="s">
        <v>18154</v>
      </c>
      <c r="AE609" s="28" t="s">
        <v>18154</v>
      </c>
      <c r="AF609" s="28" t="s">
        <v>18154</v>
      </c>
      <c r="AG609" s="28" t="s">
        <v>18154</v>
      </c>
      <c r="AH609" s="28" t="s">
        <v>18154</v>
      </c>
      <c r="AI609" s="28" t="s">
        <v>18154</v>
      </c>
      <c r="AJ609" s="28" t="s">
        <v>18154</v>
      </c>
      <c r="AK609" s="28" t="s">
        <v>18154</v>
      </c>
      <c r="AL609" s="28" t="s">
        <v>18154</v>
      </c>
      <c r="AM609" s="28" t="s">
        <v>23593</v>
      </c>
      <c r="AN609" s="50" t="s">
        <v>23594</v>
      </c>
      <c r="AO609" s="28" t="s">
        <v>18154</v>
      </c>
      <c r="AP609" s="28" t="s">
        <v>23595</v>
      </c>
      <c r="AQ609" s="28">
        <v>915</v>
      </c>
      <c r="AR609" s="28" t="s">
        <v>11</v>
      </c>
      <c r="AS609" s="50">
        <v>43991</v>
      </c>
      <c r="AT609" s="8">
        <v>2</v>
      </c>
      <c r="AU609" s="8">
        <v>2</v>
      </c>
      <c r="AV609" s="8" t="s">
        <v>20712</v>
      </c>
      <c r="AW609" s="8" t="s">
        <v>20713</v>
      </c>
      <c r="AX609" s="8" t="s">
        <v>25074</v>
      </c>
    </row>
    <row r="610" spans="1:50" x14ac:dyDescent="0.25">
      <c r="A610" s="4">
        <v>43992</v>
      </c>
      <c r="B610" s="2" t="s">
        <v>6</v>
      </c>
      <c r="C610" s="2" t="s">
        <v>18107</v>
      </c>
      <c r="D610" s="25">
        <v>1876</v>
      </c>
      <c r="E610" s="2"/>
      <c r="F610" s="2" t="s">
        <v>16353</v>
      </c>
      <c r="G610" s="2" t="s">
        <v>250</v>
      </c>
      <c r="H610" s="5">
        <v>0.74652777777777801</v>
      </c>
      <c r="I610" s="6">
        <v>0.86805555555555602</v>
      </c>
      <c r="J610" s="7" t="s">
        <v>18108</v>
      </c>
      <c r="K610" s="2" t="s">
        <v>11</v>
      </c>
      <c r="L610" s="2" t="s">
        <v>18107</v>
      </c>
      <c r="M610" s="2" t="s">
        <v>14</v>
      </c>
      <c r="N610" s="2" t="s">
        <v>18504</v>
      </c>
      <c r="O610" s="27" t="s">
        <v>11907</v>
      </c>
      <c r="P610" s="27">
        <v>330</v>
      </c>
      <c r="Q610" s="27" t="s">
        <v>336</v>
      </c>
      <c r="R610" s="27" t="s">
        <v>1983</v>
      </c>
      <c r="S610" s="27" t="s">
        <v>784</v>
      </c>
      <c r="T610" s="27" t="s">
        <v>18068</v>
      </c>
      <c r="U610" s="27" t="s">
        <v>7151</v>
      </c>
      <c r="V610" s="27" t="s">
        <v>359</v>
      </c>
      <c r="W610" s="27" t="s">
        <v>348</v>
      </c>
      <c r="X610" s="27" t="s">
        <v>19625</v>
      </c>
      <c r="Y610" s="28" t="s">
        <v>18154</v>
      </c>
      <c r="Z610" s="28" t="s">
        <v>18154</v>
      </c>
      <c r="AA610" s="28">
        <v>1</v>
      </c>
      <c r="AB610" s="28" t="s">
        <v>18154</v>
      </c>
      <c r="AC610" s="28" t="s">
        <v>18154</v>
      </c>
      <c r="AD610" s="28" t="s">
        <v>18154</v>
      </c>
      <c r="AE610" s="28" t="s">
        <v>18154</v>
      </c>
      <c r="AF610" s="28" t="s">
        <v>18154</v>
      </c>
      <c r="AG610" s="28" t="s">
        <v>18154</v>
      </c>
      <c r="AH610" s="28" t="s">
        <v>18154</v>
      </c>
      <c r="AI610" s="28" t="s">
        <v>18154</v>
      </c>
      <c r="AJ610" s="28" t="s">
        <v>18154</v>
      </c>
      <c r="AK610" s="28" t="s">
        <v>18154</v>
      </c>
      <c r="AL610" s="28" t="s">
        <v>18154</v>
      </c>
      <c r="AM610" s="28" t="s">
        <v>23642</v>
      </c>
      <c r="AN610" s="50" t="s">
        <v>23643</v>
      </c>
      <c r="AO610" s="28" t="s">
        <v>18154</v>
      </c>
      <c r="AP610" s="28" t="s">
        <v>23644</v>
      </c>
      <c r="AQ610" s="28">
        <v>1351</v>
      </c>
      <c r="AR610" s="28" t="s">
        <v>11</v>
      </c>
      <c r="AS610" s="50">
        <v>43992</v>
      </c>
      <c r="AT610" s="8">
        <v>2</v>
      </c>
      <c r="AU610" s="8">
        <v>2</v>
      </c>
      <c r="AV610" s="8" t="s">
        <v>25216</v>
      </c>
      <c r="AW610" s="8" t="s">
        <v>25217</v>
      </c>
      <c r="AX610" s="8" t="s">
        <v>19625</v>
      </c>
    </row>
    <row r="611" spans="1:50" x14ac:dyDescent="0.25">
      <c r="A611" s="4">
        <v>43992</v>
      </c>
      <c r="B611" s="2" t="s">
        <v>6</v>
      </c>
      <c r="C611" s="2" t="s">
        <v>18107</v>
      </c>
      <c r="D611" s="25">
        <v>6313</v>
      </c>
      <c r="E611" s="2"/>
      <c r="F611" s="2" t="s">
        <v>16353</v>
      </c>
      <c r="G611" s="2" t="s">
        <v>242</v>
      </c>
      <c r="H611" s="5">
        <v>0.75</v>
      </c>
      <c r="I611" s="6">
        <v>0.79166666666666696</v>
      </c>
      <c r="J611" s="7" t="s">
        <v>18108</v>
      </c>
      <c r="K611" s="2" t="s">
        <v>239</v>
      </c>
      <c r="L611" s="2" t="s">
        <v>18107</v>
      </c>
      <c r="M611" s="2" t="s">
        <v>304</v>
      </c>
      <c r="N611" s="2" t="s">
        <v>18111</v>
      </c>
      <c r="O611" s="27" t="s">
        <v>335</v>
      </c>
      <c r="P611" s="27">
        <v>330</v>
      </c>
      <c r="Q611" s="27" t="s">
        <v>336</v>
      </c>
      <c r="R611" s="27" t="s">
        <v>1250</v>
      </c>
      <c r="S611" s="27" t="s">
        <v>714</v>
      </c>
      <c r="T611" s="27" t="s">
        <v>18067</v>
      </c>
      <c r="U611" s="27" t="s">
        <v>6306</v>
      </c>
      <c r="V611" s="27" t="s">
        <v>4797</v>
      </c>
      <c r="W611" s="27" t="s">
        <v>18067</v>
      </c>
      <c r="X611" s="27" t="s">
        <v>18235</v>
      </c>
      <c r="Y611" s="28" t="s">
        <v>18154</v>
      </c>
      <c r="Z611" s="28" t="s">
        <v>18154</v>
      </c>
      <c r="AA611" s="28">
        <v>1</v>
      </c>
      <c r="AB611" s="28" t="s">
        <v>18154</v>
      </c>
      <c r="AC611" s="28" t="s">
        <v>18154</v>
      </c>
      <c r="AD611" s="28" t="s">
        <v>18154</v>
      </c>
      <c r="AE611" s="28" t="s">
        <v>18154</v>
      </c>
      <c r="AF611" s="28" t="s">
        <v>18154</v>
      </c>
      <c r="AG611" s="28" t="s">
        <v>18154</v>
      </c>
      <c r="AH611" s="28">
        <v>1</v>
      </c>
      <c r="AI611" s="28" t="s">
        <v>18154</v>
      </c>
      <c r="AJ611" s="28" t="s">
        <v>18154</v>
      </c>
      <c r="AK611" s="28" t="s">
        <v>18154</v>
      </c>
      <c r="AL611" s="28" t="s">
        <v>18154</v>
      </c>
      <c r="AM611" s="28" t="s">
        <v>23685</v>
      </c>
      <c r="AN611" s="50" t="s">
        <v>23686</v>
      </c>
      <c r="AO611" s="28" t="s">
        <v>18154</v>
      </c>
      <c r="AP611" s="28" t="s">
        <v>23687</v>
      </c>
      <c r="AQ611" s="28">
        <v>1301</v>
      </c>
      <c r="AR611" s="28" t="s">
        <v>163</v>
      </c>
      <c r="AS611" s="50">
        <v>43992</v>
      </c>
      <c r="AT611" s="8">
        <v>3</v>
      </c>
      <c r="AU611" s="8">
        <v>2</v>
      </c>
      <c r="AV611" s="8" t="s">
        <v>21898</v>
      </c>
      <c r="AW611" s="8" t="s">
        <v>18154</v>
      </c>
      <c r="AX611" s="8" t="s">
        <v>18154</v>
      </c>
    </row>
    <row r="612" spans="1:50" x14ac:dyDescent="0.25">
      <c r="A612" s="4">
        <v>43992</v>
      </c>
      <c r="B612" s="2" t="s">
        <v>6</v>
      </c>
      <c r="C612" s="2" t="s">
        <v>18107</v>
      </c>
      <c r="D612" s="25">
        <v>1724</v>
      </c>
      <c r="E612" s="2"/>
      <c r="F612" s="2" t="s">
        <v>16353</v>
      </c>
      <c r="G612" s="2" t="s">
        <v>204</v>
      </c>
      <c r="H612" s="5">
        <v>0.75694444444444398</v>
      </c>
      <c r="I612" s="6">
        <v>0.87847222222222199</v>
      </c>
      <c r="J612" s="7" t="s">
        <v>18108</v>
      </c>
      <c r="K612" s="2" t="s">
        <v>11</v>
      </c>
      <c r="L612" s="2" t="s">
        <v>18107</v>
      </c>
      <c r="M612" s="2" t="s">
        <v>14</v>
      </c>
      <c r="N612" s="2" t="s">
        <v>18504</v>
      </c>
      <c r="O612" s="27" t="s">
        <v>11907</v>
      </c>
      <c r="P612" s="27">
        <v>330</v>
      </c>
      <c r="Q612" s="27" t="s">
        <v>336</v>
      </c>
      <c r="R612" s="27" t="s">
        <v>1858</v>
      </c>
      <c r="S612" s="27" t="s">
        <v>387</v>
      </c>
      <c r="T612" s="27" t="s">
        <v>18068</v>
      </c>
      <c r="U612" s="27" t="s">
        <v>7151</v>
      </c>
      <c r="V612" s="27" t="s">
        <v>359</v>
      </c>
      <c r="W612" s="27" t="s">
        <v>348</v>
      </c>
      <c r="X612" s="27" t="s">
        <v>19697</v>
      </c>
      <c r="Y612" s="28" t="s">
        <v>18154</v>
      </c>
      <c r="Z612" s="28" t="s">
        <v>18154</v>
      </c>
      <c r="AA612" s="28">
        <v>1</v>
      </c>
      <c r="AB612" s="28" t="s">
        <v>18154</v>
      </c>
      <c r="AC612" s="28" t="s">
        <v>18154</v>
      </c>
      <c r="AD612" s="28" t="s">
        <v>18154</v>
      </c>
      <c r="AE612" s="28" t="s">
        <v>18154</v>
      </c>
      <c r="AF612" s="28" t="s">
        <v>18154</v>
      </c>
      <c r="AG612" s="28" t="s">
        <v>18154</v>
      </c>
      <c r="AH612" s="28" t="s">
        <v>18154</v>
      </c>
      <c r="AI612" s="28" t="s">
        <v>18154</v>
      </c>
      <c r="AJ612" s="28" t="s">
        <v>18154</v>
      </c>
      <c r="AK612" s="28" t="s">
        <v>18154</v>
      </c>
      <c r="AL612" s="28" t="s">
        <v>18154</v>
      </c>
      <c r="AM612" s="28" t="s">
        <v>23701</v>
      </c>
      <c r="AN612" s="50" t="s">
        <v>23702</v>
      </c>
      <c r="AO612" s="28" t="s">
        <v>18154</v>
      </c>
      <c r="AP612" s="28" t="s">
        <v>23703</v>
      </c>
      <c r="AQ612" s="28">
        <v>1355</v>
      </c>
      <c r="AR612" s="28" t="s">
        <v>11</v>
      </c>
      <c r="AS612" s="50">
        <v>43992</v>
      </c>
      <c r="AT612" s="8">
        <v>2</v>
      </c>
      <c r="AU612" s="8">
        <v>2</v>
      </c>
      <c r="AV612" s="8" t="s">
        <v>23893</v>
      </c>
      <c r="AW612" s="8" t="s">
        <v>23894</v>
      </c>
      <c r="AX612" s="8" t="s">
        <v>19697</v>
      </c>
    </row>
    <row r="613" spans="1:50" x14ac:dyDescent="0.25">
      <c r="A613" s="4">
        <v>43992</v>
      </c>
      <c r="B613" s="2" t="s">
        <v>6</v>
      </c>
      <c r="C613" s="2" t="s">
        <v>18107</v>
      </c>
      <c r="D613" s="25">
        <v>6434</v>
      </c>
      <c r="E613" s="2"/>
      <c r="F613" s="2" t="s">
        <v>16353</v>
      </c>
      <c r="G613" s="2" t="s">
        <v>170</v>
      </c>
      <c r="H613" s="5">
        <v>0.76041666666666696</v>
      </c>
      <c r="I613" s="6">
        <v>0.91666666666666696</v>
      </c>
      <c r="J613" s="7" t="s">
        <v>18108</v>
      </c>
      <c r="K613" s="2" t="s">
        <v>38</v>
      </c>
      <c r="L613" s="2" t="s">
        <v>18107</v>
      </c>
      <c r="M613" s="2" t="s">
        <v>308</v>
      </c>
      <c r="N613" s="2" t="s">
        <v>18111</v>
      </c>
      <c r="O613" s="27" t="s">
        <v>335</v>
      </c>
      <c r="P613" s="27">
        <v>777</v>
      </c>
      <c r="Q613" s="27" t="s">
        <v>336</v>
      </c>
      <c r="R613" s="27" t="s">
        <v>2352</v>
      </c>
      <c r="S613" s="27" t="s">
        <v>525</v>
      </c>
      <c r="T613" s="27" t="s">
        <v>18066</v>
      </c>
      <c r="U613" s="27" t="s">
        <v>7353</v>
      </c>
      <c r="V613" s="27" t="s">
        <v>18092</v>
      </c>
      <c r="W613" s="27" t="s">
        <v>18066</v>
      </c>
      <c r="X613" s="27" t="s">
        <v>18218</v>
      </c>
      <c r="Y613" s="28" t="s">
        <v>18154</v>
      </c>
      <c r="Z613" s="28" t="s">
        <v>18154</v>
      </c>
      <c r="AA613" s="28">
        <v>1</v>
      </c>
      <c r="AB613" s="28" t="s">
        <v>18154</v>
      </c>
      <c r="AC613" s="28" t="s">
        <v>18154</v>
      </c>
      <c r="AD613" s="28" t="s">
        <v>18154</v>
      </c>
      <c r="AE613" s="28" t="s">
        <v>18154</v>
      </c>
      <c r="AF613" s="28" t="s">
        <v>18154</v>
      </c>
      <c r="AG613" s="28">
        <v>1</v>
      </c>
      <c r="AH613" s="28" t="s">
        <v>18154</v>
      </c>
      <c r="AI613" s="28" t="s">
        <v>18154</v>
      </c>
      <c r="AJ613" s="28" t="s">
        <v>18154</v>
      </c>
      <c r="AK613" s="28" t="s">
        <v>18154</v>
      </c>
      <c r="AL613" s="28" t="s">
        <v>18154</v>
      </c>
      <c r="AM613" s="28" t="s">
        <v>23732</v>
      </c>
      <c r="AN613" s="50" t="s">
        <v>23733</v>
      </c>
      <c r="AO613" s="28" t="s">
        <v>18154</v>
      </c>
      <c r="AP613" s="28" t="s">
        <v>23734</v>
      </c>
      <c r="AQ613" s="28">
        <v>811</v>
      </c>
      <c r="AR613" s="28" t="s">
        <v>163</v>
      </c>
      <c r="AS613" s="50">
        <v>43991</v>
      </c>
      <c r="AT613" s="8">
        <v>6</v>
      </c>
      <c r="AU613" s="8">
        <v>4</v>
      </c>
      <c r="AV613" s="8" t="s">
        <v>25218</v>
      </c>
      <c r="AW613" s="8" t="s">
        <v>18154</v>
      </c>
      <c r="AX613" s="8" t="s">
        <v>18154</v>
      </c>
    </row>
    <row r="614" spans="1:50" x14ac:dyDescent="0.25">
      <c r="A614" s="4">
        <v>43992</v>
      </c>
      <c r="B614" s="2" t="s">
        <v>6</v>
      </c>
      <c r="C614" s="2" t="s">
        <v>18107</v>
      </c>
      <c r="D614" s="25">
        <v>181</v>
      </c>
      <c r="E614" s="2"/>
      <c r="F614" s="2" t="s">
        <v>16353</v>
      </c>
      <c r="G614" s="2" t="s">
        <v>11</v>
      </c>
      <c r="H614" s="5">
        <v>0.76388888888888895</v>
      </c>
      <c r="I614" s="6">
        <v>0.35763888888888901</v>
      </c>
      <c r="J614" s="7">
        <v>1</v>
      </c>
      <c r="K614" s="2" t="s">
        <v>316</v>
      </c>
      <c r="L614" s="2" t="s">
        <v>18107</v>
      </c>
      <c r="M614" s="17">
        <v>789</v>
      </c>
      <c r="N614" s="2" t="s">
        <v>18504</v>
      </c>
      <c r="O614" s="27" t="s">
        <v>11907</v>
      </c>
      <c r="P614" s="27">
        <v>789</v>
      </c>
      <c r="Q614" s="27" t="s">
        <v>336</v>
      </c>
      <c r="R614" s="27" t="s">
        <v>7151</v>
      </c>
      <c r="S614" s="27" t="s">
        <v>359</v>
      </c>
      <c r="T614" s="27" t="s">
        <v>348</v>
      </c>
      <c r="U614" s="27" t="s">
        <v>1576</v>
      </c>
      <c r="V614" s="27" t="s">
        <v>516</v>
      </c>
      <c r="W614" s="27" t="s">
        <v>18066</v>
      </c>
      <c r="X614" s="27" t="s">
        <v>25219</v>
      </c>
      <c r="Y614" s="28" t="s">
        <v>18154</v>
      </c>
      <c r="Z614" s="28" t="s">
        <v>18154</v>
      </c>
      <c r="AA614" s="28">
        <v>1</v>
      </c>
      <c r="AB614" s="28" t="s">
        <v>18154</v>
      </c>
      <c r="AC614" s="28" t="s">
        <v>18154</v>
      </c>
      <c r="AD614" s="28" t="s">
        <v>18154</v>
      </c>
      <c r="AE614" s="28" t="s">
        <v>18154</v>
      </c>
      <c r="AF614" s="28" t="s">
        <v>18154</v>
      </c>
      <c r="AG614" s="28" t="s">
        <v>18154</v>
      </c>
      <c r="AH614" s="28">
        <v>1</v>
      </c>
      <c r="AI614" s="28" t="s">
        <v>18154</v>
      </c>
      <c r="AJ614" s="28" t="s">
        <v>18154</v>
      </c>
      <c r="AK614" s="28" t="s">
        <v>18154</v>
      </c>
      <c r="AL614" s="28" t="s">
        <v>18154</v>
      </c>
      <c r="AM614" s="28" t="s">
        <v>23738</v>
      </c>
      <c r="AN614" s="50" t="s">
        <v>23739</v>
      </c>
      <c r="AO614" s="28" t="s">
        <v>18159</v>
      </c>
      <c r="AP614" s="28" t="s">
        <v>23740</v>
      </c>
      <c r="AQ614" s="28">
        <v>1548</v>
      </c>
      <c r="AR614" s="28" t="s">
        <v>11</v>
      </c>
      <c r="AS614" s="50">
        <v>43992</v>
      </c>
      <c r="AT614" s="8">
        <v>3</v>
      </c>
      <c r="AU614" s="8">
        <v>1</v>
      </c>
      <c r="AV614" s="8" t="s">
        <v>25220</v>
      </c>
      <c r="AW614" s="8" t="s">
        <v>18154</v>
      </c>
      <c r="AX614" s="8" t="s">
        <v>18154</v>
      </c>
    </row>
    <row r="615" spans="1:50" x14ac:dyDescent="0.25">
      <c r="A615" s="4">
        <v>43992</v>
      </c>
      <c r="B615" s="2" t="s">
        <v>6</v>
      </c>
      <c r="C615" s="2" t="s">
        <v>18107</v>
      </c>
      <c r="D615" s="25">
        <v>6397</v>
      </c>
      <c r="E615" s="2"/>
      <c r="F615" s="2" t="s">
        <v>16353</v>
      </c>
      <c r="G615" s="2" t="s">
        <v>250</v>
      </c>
      <c r="H615" s="5">
        <v>0.76736111111111105</v>
      </c>
      <c r="I615" s="6">
        <v>0.87847222222222199</v>
      </c>
      <c r="J615" s="7" t="s">
        <v>18108</v>
      </c>
      <c r="K615" s="2" t="s">
        <v>163</v>
      </c>
      <c r="L615" s="2" t="s">
        <v>18107</v>
      </c>
      <c r="M615" s="2" t="s">
        <v>304</v>
      </c>
      <c r="N615" s="2" t="s">
        <v>18111</v>
      </c>
      <c r="O615" s="27" t="s">
        <v>335</v>
      </c>
      <c r="P615" s="27">
        <v>330</v>
      </c>
      <c r="Q615" s="27" t="s">
        <v>336</v>
      </c>
      <c r="R615" s="27" t="s">
        <v>1983</v>
      </c>
      <c r="S615" s="27" t="s">
        <v>784</v>
      </c>
      <c r="T615" s="27" t="s">
        <v>18068</v>
      </c>
      <c r="U615" s="27" t="s">
        <v>7151</v>
      </c>
      <c r="V615" s="27" t="s">
        <v>359</v>
      </c>
      <c r="W615" s="27" t="s">
        <v>348</v>
      </c>
      <c r="X615" s="27" t="s">
        <v>18233</v>
      </c>
      <c r="Y615" s="28" t="s">
        <v>18154</v>
      </c>
      <c r="Z615" s="28" t="s">
        <v>18154</v>
      </c>
      <c r="AA615" s="28">
        <v>1</v>
      </c>
      <c r="AB615" s="28" t="s">
        <v>18154</v>
      </c>
      <c r="AC615" s="28" t="s">
        <v>18154</v>
      </c>
      <c r="AD615" s="28" t="s">
        <v>18154</v>
      </c>
      <c r="AE615" s="28" t="s">
        <v>18154</v>
      </c>
      <c r="AF615" s="28" t="s">
        <v>18154</v>
      </c>
      <c r="AG615" s="28" t="s">
        <v>18154</v>
      </c>
      <c r="AH615" s="28" t="s">
        <v>18154</v>
      </c>
      <c r="AI615" s="28" t="s">
        <v>18154</v>
      </c>
      <c r="AJ615" s="28" t="s">
        <v>18154</v>
      </c>
      <c r="AK615" s="28" t="s">
        <v>18154</v>
      </c>
      <c r="AL615" s="28" t="s">
        <v>18154</v>
      </c>
      <c r="AM615" s="28" t="s">
        <v>23762</v>
      </c>
      <c r="AN615" s="50" t="s">
        <v>23763</v>
      </c>
      <c r="AO615" s="28" t="s">
        <v>18154</v>
      </c>
      <c r="AP615" s="28" t="s">
        <v>22490</v>
      </c>
      <c r="AQ615" s="28">
        <v>1130</v>
      </c>
      <c r="AR615" s="28" t="s">
        <v>163</v>
      </c>
      <c r="AS615" s="50">
        <v>43992</v>
      </c>
      <c r="AT615" s="8">
        <v>3</v>
      </c>
      <c r="AU615" s="8">
        <v>3</v>
      </c>
      <c r="AV615" s="8" t="s">
        <v>25221</v>
      </c>
      <c r="AW615" s="8" t="s">
        <v>20829</v>
      </c>
      <c r="AX615" s="8" t="s">
        <v>18233</v>
      </c>
    </row>
    <row r="616" spans="1:50" x14ac:dyDescent="0.25">
      <c r="A616" s="4">
        <v>43992</v>
      </c>
      <c r="B616" s="2" t="s">
        <v>6</v>
      </c>
      <c r="C616" s="2" t="s">
        <v>18107</v>
      </c>
      <c r="D616" s="25">
        <v>6430</v>
      </c>
      <c r="E616" s="2"/>
      <c r="F616" s="2" t="s">
        <v>16353</v>
      </c>
      <c r="G616" s="2" t="s">
        <v>198</v>
      </c>
      <c r="H616" s="5">
        <v>0.76736111111111105</v>
      </c>
      <c r="I616" s="6">
        <v>0.90972222222222199</v>
      </c>
      <c r="J616" s="7" t="s">
        <v>18108</v>
      </c>
      <c r="K616" s="2" t="s">
        <v>163</v>
      </c>
      <c r="L616" s="2" t="s">
        <v>18107</v>
      </c>
      <c r="M616" s="2" t="s">
        <v>308</v>
      </c>
      <c r="N616" s="2" t="s">
        <v>18111</v>
      </c>
      <c r="O616" s="27" t="s">
        <v>335</v>
      </c>
      <c r="P616" s="27">
        <v>777</v>
      </c>
      <c r="Q616" s="27" t="s">
        <v>336</v>
      </c>
      <c r="R616" s="27" t="s">
        <v>2665</v>
      </c>
      <c r="S616" s="27" t="s">
        <v>708</v>
      </c>
      <c r="T616" s="27" t="s">
        <v>18068</v>
      </c>
      <c r="U616" s="27" t="s">
        <v>7151</v>
      </c>
      <c r="V616" s="27" t="s">
        <v>359</v>
      </c>
      <c r="W616" s="27" t="s">
        <v>348</v>
      </c>
      <c r="X616" s="27" t="s">
        <v>18237</v>
      </c>
      <c r="Y616" s="28" t="s">
        <v>18154</v>
      </c>
      <c r="Z616" s="28" t="s">
        <v>18154</v>
      </c>
      <c r="AA616" s="28">
        <v>1</v>
      </c>
      <c r="AB616" s="28" t="s">
        <v>18154</v>
      </c>
      <c r="AC616" s="28" t="s">
        <v>18154</v>
      </c>
      <c r="AD616" s="28" t="s">
        <v>18154</v>
      </c>
      <c r="AE616" s="28" t="s">
        <v>18154</v>
      </c>
      <c r="AF616" s="28" t="s">
        <v>18154</v>
      </c>
      <c r="AG616" s="28" t="s">
        <v>18154</v>
      </c>
      <c r="AH616" s="28" t="s">
        <v>18154</v>
      </c>
      <c r="AI616" s="28" t="s">
        <v>18154</v>
      </c>
      <c r="AJ616" s="28" t="s">
        <v>18154</v>
      </c>
      <c r="AK616" s="28" t="s">
        <v>18154</v>
      </c>
      <c r="AL616" s="28" t="s">
        <v>18154</v>
      </c>
      <c r="AM616" s="28" t="s">
        <v>23764</v>
      </c>
      <c r="AN616" s="50" t="s">
        <v>23765</v>
      </c>
      <c r="AO616" s="28" t="s">
        <v>18154</v>
      </c>
      <c r="AP616" s="28" t="s">
        <v>23766</v>
      </c>
      <c r="AQ616" s="28">
        <v>1317</v>
      </c>
      <c r="AR616" s="28" t="s">
        <v>163</v>
      </c>
      <c r="AS616" s="50">
        <v>43992</v>
      </c>
      <c r="AT616" s="8">
        <v>2</v>
      </c>
      <c r="AU616" s="8">
        <v>2</v>
      </c>
      <c r="AV616" s="8" t="s">
        <v>25222</v>
      </c>
      <c r="AW616" s="8" t="s">
        <v>25223</v>
      </c>
      <c r="AX616" s="8" t="s">
        <v>18237</v>
      </c>
    </row>
    <row r="617" spans="1:50" x14ac:dyDescent="0.25">
      <c r="A617" s="4">
        <v>43992</v>
      </c>
      <c r="B617" s="2" t="s">
        <v>6</v>
      </c>
      <c r="C617" s="2" t="s">
        <v>18107</v>
      </c>
      <c r="D617" s="25">
        <v>6635</v>
      </c>
      <c r="E617" s="2"/>
      <c r="F617" s="2" t="s">
        <v>16353</v>
      </c>
      <c r="G617" s="2" t="s">
        <v>226</v>
      </c>
      <c r="H617" s="5">
        <v>0.77083333333333304</v>
      </c>
      <c r="I617" s="6">
        <v>0.90625</v>
      </c>
      <c r="J617" s="7" t="s">
        <v>18108</v>
      </c>
      <c r="K617" s="2" t="s">
        <v>163</v>
      </c>
      <c r="L617" s="2" t="s">
        <v>18106</v>
      </c>
      <c r="M617" s="2" t="s">
        <v>307</v>
      </c>
      <c r="N617" s="2" t="s">
        <v>18114</v>
      </c>
      <c r="O617" s="27" t="s">
        <v>335</v>
      </c>
      <c r="P617" s="27">
        <v>310</v>
      </c>
      <c r="Q617" s="27" t="s">
        <v>336</v>
      </c>
      <c r="R617" s="27" t="s">
        <v>1730</v>
      </c>
      <c r="S617" s="27" t="s">
        <v>460</v>
      </c>
      <c r="T617" s="27" t="s">
        <v>18068</v>
      </c>
      <c r="U617" s="27" t="s">
        <v>7151</v>
      </c>
      <c r="V617" s="27" t="s">
        <v>359</v>
      </c>
      <c r="W617" s="27" t="s">
        <v>348</v>
      </c>
      <c r="X617" s="27" t="s">
        <v>18230</v>
      </c>
      <c r="Y617" s="28" t="s">
        <v>18154</v>
      </c>
      <c r="Z617" s="28" t="s">
        <v>18154</v>
      </c>
      <c r="AA617" s="28">
        <v>1</v>
      </c>
      <c r="AB617" s="28" t="s">
        <v>18154</v>
      </c>
      <c r="AC617" s="28" t="s">
        <v>18154</v>
      </c>
      <c r="AD617" s="28" t="s">
        <v>18154</v>
      </c>
      <c r="AE617" s="28" t="s">
        <v>18154</v>
      </c>
      <c r="AF617" s="28" t="s">
        <v>18154</v>
      </c>
      <c r="AG617" s="28" t="s">
        <v>18154</v>
      </c>
      <c r="AH617" s="28" t="s">
        <v>18154</v>
      </c>
      <c r="AI617" s="28" t="s">
        <v>18154</v>
      </c>
      <c r="AJ617" s="28" t="s">
        <v>18154</v>
      </c>
      <c r="AK617" s="28" t="s">
        <v>18154</v>
      </c>
      <c r="AL617" s="28" t="s">
        <v>18154</v>
      </c>
      <c r="AM617" s="28" t="s">
        <v>23775</v>
      </c>
      <c r="AN617" s="50" t="s">
        <v>23776</v>
      </c>
      <c r="AO617" s="28" t="s">
        <v>18154</v>
      </c>
      <c r="AP617" s="28" t="s">
        <v>22669</v>
      </c>
      <c r="AQ617" s="28">
        <v>1198</v>
      </c>
      <c r="AR617" s="28" t="s">
        <v>163</v>
      </c>
      <c r="AS617" s="50">
        <v>43992</v>
      </c>
      <c r="AT617" s="8">
        <v>3</v>
      </c>
      <c r="AU617" s="8">
        <v>3</v>
      </c>
      <c r="AV617" s="8" t="s">
        <v>25224</v>
      </c>
      <c r="AW617" s="8" t="s">
        <v>25225</v>
      </c>
      <c r="AX617" s="8" t="s">
        <v>18230</v>
      </c>
    </row>
    <row r="618" spans="1:50" x14ac:dyDescent="0.25">
      <c r="A618" s="4">
        <v>43992</v>
      </c>
      <c r="B618" s="2" t="s">
        <v>6</v>
      </c>
      <c r="C618" s="2" t="s">
        <v>18107</v>
      </c>
      <c r="D618" s="25">
        <v>6163</v>
      </c>
      <c r="E618" s="2"/>
      <c r="F618" s="2" t="s">
        <v>16353</v>
      </c>
      <c r="G618" s="2" t="s">
        <v>14452</v>
      </c>
      <c r="H618" s="5">
        <v>0.79166666666666696</v>
      </c>
      <c r="I618" s="6">
        <v>0.92013888888888895</v>
      </c>
      <c r="J618" s="7" t="s">
        <v>18108</v>
      </c>
      <c r="K618" s="2" t="s">
        <v>11</v>
      </c>
      <c r="L618" s="2" t="s">
        <v>18107</v>
      </c>
      <c r="M618" s="2" t="s">
        <v>18505</v>
      </c>
      <c r="N618" s="2" t="s">
        <v>18114</v>
      </c>
      <c r="O618" s="27" t="e">
        <v>#N/A</v>
      </c>
      <c r="P618" s="27" t="s">
        <v>18154</v>
      </c>
      <c r="Q618" s="27" t="e">
        <v>#N/A</v>
      </c>
      <c r="R618" s="27" t="s">
        <v>2134</v>
      </c>
      <c r="S618" s="27" t="s">
        <v>419</v>
      </c>
      <c r="T618" s="27" t="s">
        <v>18067</v>
      </c>
      <c r="U618" s="27" t="s">
        <v>7151</v>
      </c>
      <c r="V618" s="27" t="s">
        <v>359</v>
      </c>
      <c r="W618" s="27" t="s">
        <v>348</v>
      </c>
      <c r="X618" s="27" t="s">
        <v>22406</v>
      </c>
      <c r="Y618" s="28" t="s">
        <v>18154</v>
      </c>
      <c r="Z618" s="28" t="s">
        <v>18154</v>
      </c>
      <c r="AA618" s="28">
        <v>1</v>
      </c>
      <c r="AB618" s="28" t="s">
        <v>18154</v>
      </c>
      <c r="AC618" s="28" t="s">
        <v>18154</v>
      </c>
      <c r="AD618" s="28" t="s">
        <v>18154</v>
      </c>
      <c r="AE618" s="28" t="s">
        <v>18154</v>
      </c>
      <c r="AF618" s="28" t="s">
        <v>18154</v>
      </c>
      <c r="AG618" s="28" t="s">
        <v>18154</v>
      </c>
      <c r="AH618" s="28" t="s">
        <v>18154</v>
      </c>
      <c r="AI618" s="28" t="s">
        <v>18154</v>
      </c>
      <c r="AJ618" s="28" t="s">
        <v>18154</v>
      </c>
      <c r="AK618" s="28" t="s">
        <v>18154</v>
      </c>
      <c r="AL618" s="28" t="s">
        <v>18154</v>
      </c>
      <c r="AM618" s="28" t="s">
        <v>23828</v>
      </c>
      <c r="AN618" s="50" t="s">
        <v>23829</v>
      </c>
      <c r="AO618" s="28" t="s">
        <v>18154</v>
      </c>
      <c r="AP618" s="28" t="s">
        <v>23830</v>
      </c>
      <c r="AQ618" s="28">
        <v>1373</v>
      </c>
      <c r="AR618" s="28" t="s">
        <v>11</v>
      </c>
      <c r="AS618" s="50">
        <v>43992</v>
      </c>
      <c r="AT618" s="8">
        <v>2</v>
      </c>
      <c r="AU618" s="8">
        <v>2</v>
      </c>
      <c r="AV618" s="8" t="s">
        <v>21742</v>
      </c>
      <c r="AW618" s="8" t="s">
        <v>21743</v>
      </c>
      <c r="AX618" s="8" t="s">
        <v>22406</v>
      </c>
    </row>
    <row r="619" spans="1:50" x14ac:dyDescent="0.25">
      <c r="A619" s="4">
        <v>43992</v>
      </c>
      <c r="B619" s="2" t="s">
        <v>6</v>
      </c>
      <c r="C619" s="2" t="s">
        <v>18107</v>
      </c>
      <c r="D619" s="25">
        <v>827</v>
      </c>
      <c r="E619" s="2"/>
      <c r="F619" s="2" t="s">
        <v>16353</v>
      </c>
      <c r="G619" s="2" t="s">
        <v>175</v>
      </c>
      <c r="H619" s="5">
        <v>0.79513888888888895</v>
      </c>
      <c r="I619" s="6">
        <v>0.88194444444444398</v>
      </c>
      <c r="J619" s="7" t="s">
        <v>18108</v>
      </c>
      <c r="K619" s="2" t="s">
        <v>11</v>
      </c>
      <c r="L619" s="2" t="s">
        <v>18107</v>
      </c>
      <c r="M619" s="2" t="s">
        <v>14</v>
      </c>
      <c r="N619" s="2" t="s">
        <v>18504</v>
      </c>
      <c r="O619" s="27" t="s">
        <v>11907</v>
      </c>
      <c r="P619" s="27">
        <v>330</v>
      </c>
      <c r="Q619" s="27" t="s">
        <v>336</v>
      </c>
      <c r="R619" s="27" t="s">
        <v>1872</v>
      </c>
      <c r="S619" s="27" t="s">
        <v>1874</v>
      </c>
      <c r="T619" s="27" t="s">
        <v>10370</v>
      </c>
      <c r="U619" s="27" t="s">
        <v>7151</v>
      </c>
      <c r="V619" s="27" t="s">
        <v>359</v>
      </c>
      <c r="W619" s="27" t="s">
        <v>348</v>
      </c>
      <c r="X619" s="27" t="s">
        <v>19178</v>
      </c>
      <c r="Y619" s="28" t="s">
        <v>18154</v>
      </c>
      <c r="Z619" s="28" t="s">
        <v>18154</v>
      </c>
      <c r="AA619" s="28">
        <v>1</v>
      </c>
      <c r="AB619" s="28" t="s">
        <v>18154</v>
      </c>
      <c r="AC619" s="28" t="s">
        <v>18154</v>
      </c>
      <c r="AD619" s="28" t="s">
        <v>18154</v>
      </c>
      <c r="AE619" s="28" t="s">
        <v>18154</v>
      </c>
      <c r="AF619" s="28" t="s">
        <v>18154</v>
      </c>
      <c r="AG619" s="28" t="s">
        <v>18154</v>
      </c>
      <c r="AH619" s="28" t="s">
        <v>18154</v>
      </c>
      <c r="AI619" s="28" t="s">
        <v>18154</v>
      </c>
      <c r="AJ619" s="28" t="s">
        <v>18154</v>
      </c>
      <c r="AK619" s="28" t="s">
        <v>18154</v>
      </c>
      <c r="AL619" s="28" t="s">
        <v>18154</v>
      </c>
      <c r="AM619" s="28" t="s">
        <v>23840</v>
      </c>
      <c r="AN619" s="50" t="s">
        <v>23841</v>
      </c>
      <c r="AO619" s="28" t="s">
        <v>18154</v>
      </c>
      <c r="AP619" s="28" t="s">
        <v>23842</v>
      </c>
      <c r="AQ619" s="28">
        <v>1425</v>
      </c>
      <c r="AR619" s="28" t="s">
        <v>11</v>
      </c>
      <c r="AS619" s="50">
        <v>43992</v>
      </c>
      <c r="AT619" s="8">
        <v>2</v>
      </c>
      <c r="AU619" s="8">
        <v>2</v>
      </c>
      <c r="AV619" s="8" t="s">
        <v>25226</v>
      </c>
      <c r="AW619" s="8" t="s">
        <v>25227</v>
      </c>
      <c r="AX619" s="8" t="s">
        <v>19178</v>
      </c>
    </row>
    <row r="620" spans="1:50" x14ac:dyDescent="0.25">
      <c r="A620" s="4">
        <v>43992</v>
      </c>
      <c r="B620" s="2" t="s">
        <v>6</v>
      </c>
      <c r="C620" s="2" t="s">
        <v>18107</v>
      </c>
      <c r="D620" s="25">
        <v>6512</v>
      </c>
      <c r="E620" s="2"/>
      <c r="F620" s="2" t="s">
        <v>16353</v>
      </c>
      <c r="G620" s="2" t="s">
        <v>130</v>
      </c>
      <c r="H620" s="5">
        <v>0.79861111111111105</v>
      </c>
      <c r="I620" s="6">
        <v>6.25E-2</v>
      </c>
      <c r="J620" s="7">
        <v>1</v>
      </c>
      <c r="K620" s="2" t="s">
        <v>11</v>
      </c>
      <c r="L620" s="2" t="s">
        <v>18107</v>
      </c>
      <c r="M620" s="2" t="s">
        <v>304</v>
      </c>
      <c r="N620" s="2" t="s">
        <v>18111</v>
      </c>
      <c r="O620" s="27" t="s">
        <v>335</v>
      </c>
      <c r="P620" s="27">
        <v>330</v>
      </c>
      <c r="Q620" s="27" t="s">
        <v>336</v>
      </c>
      <c r="R620" s="27" t="s">
        <v>10804</v>
      </c>
      <c r="S620" s="27" t="s">
        <v>1325</v>
      </c>
      <c r="T620" s="27" t="s">
        <v>350</v>
      </c>
      <c r="U620" s="27" t="s">
        <v>7151</v>
      </c>
      <c r="V620" s="27" t="s">
        <v>359</v>
      </c>
      <c r="W620" s="27" t="s">
        <v>348</v>
      </c>
      <c r="X620" s="27" t="s">
        <v>19288</v>
      </c>
      <c r="Y620" s="28" t="s">
        <v>18154</v>
      </c>
      <c r="Z620" s="28" t="s">
        <v>18154</v>
      </c>
      <c r="AA620" s="28">
        <v>1</v>
      </c>
      <c r="AB620" s="28" t="s">
        <v>18154</v>
      </c>
      <c r="AC620" s="28" t="s">
        <v>18154</v>
      </c>
      <c r="AD620" s="28" t="s">
        <v>18154</v>
      </c>
      <c r="AE620" s="28" t="s">
        <v>18154</v>
      </c>
      <c r="AF620" s="28" t="s">
        <v>18154</v>
      </c>
      <c r="AG620" s="28" t="s">
        <v>18154</v>
      </c>
      <c r="AH620" s="28" t="s">
        <v>18154</v>
      </c>
      <c r="AI620" s="28" t="s">
        <v>18154</v>
      </c>
      <c r="AJ620" s="28" t="s">
        <v>18154</v>
      </c>
      <c r="AK620" s="28" t="s">
        <v>18154</v>
      </c>
      <c r="AL620" s="28" t="s">
        <v>18154</v>
      </c>
      <c r="AM620" s="28" t="s">
        <v>23865</v>
      </c>
      <c r="AN620" s="50" t="s">
        <v>23866</v>
      </c>
      <c r="AO620" s="28" t="s">
        <v>18154</v>
      </c>
      <c r="AP620" s="28" t="s">
        <v>22194</v>
      </c>
      <c r="AQ620" s="28">
        <v>964</v>
      </c>
      <c r="AR620" s="28" t="s">
        <v>163</v>
      </c>
      <c r="AS620" s="50">
        <v>43992</v>
      </c>
      <c r="AT620" s="8">
        <v>3</v>
      </c>
      <c r="AU620" s="8">
        <v>3</v>
      </c>
      <c r="AV620" s="8" t="s">
        <v>25228</v>
      </c>
      <c r="AW620" s="8" t="s">
        <v>25229</v>
      </c>
      <c r="AX620" s="8" t="s">
        <v>19288</v>
      </c>
    </row>
    <row r="621" spans="1:50" x14ac:dyDescent="0.25">
      <c r="A621" s="4">
        <v>43992</v>
      </c>
      <c r="B621" s="2" t="s">
        <v>6</v>
      </c>
      <c r="C621" s="2" t="s">
        <v>18107</v>
      </c>
      <c r="D621" s="25">
        <v>626</v>
      </c>
      <c r="E621" s="2"/>
      <c r="F621" s="2" t="s">
        <v>16353</v>
      </c>
      <c r="G621" s="2" t="s">
        <v>133</v>
      </c>
      <c r="H621" s="5">
        <v>0.81597222222222199</v>
      </c>
      <c r="I621" s="6">
        <v>9.375E-2</v>
      </c>
      <c r="J621" s="7">
        <v>1</v>
      </c>
      <c r="K621" s="2" t="s">
        <v>11</v>
      </c>
      <c r="L621" s="2" t="s">
        <v>18107</v>
      </c>
      <c r="M621" s="17">
        <v>332</v>
      </c>
      <c r="N621" s="2" t="s">
        <v>18504</v>
      </c>
      <c r="O621" s="27" t="s">
        <v>11907</v>
      </c>
      <c r="P621" s="27">
        <v>330</v>
      </c>
      <c r="Q621" s="27" t="s">
        <v>336</v>
      </c>
      <c r="R621" s="27" t="s">
        <v>9175</v>
      </c>
      <c r="S621" s="27" t="s">
        <v>507</v>
      </c>
      <c r="T621" s="27" t="s">
        <v>350</v>
      </c>
      <c r="U621" s="27" t="s">
        <v>7151</v>
      </c>
      <c r="V621" s="27" t="s">
        <v>359</v>
      </c>
      <c r="W621" s="27" t="s">
        <v>348</v>
      </c>
      <c r="X621" s="27" t="s">
        <v>21315</v>
      </c>
      <c r="Y621" s="28" t="s">
        <v>18154</v>
      </c>
      <c r="Z621" s="28" t="s">
        <v>18154</v>
      </c>
      <c r="AA621" s="28">
        <v>1</v>
      </c>
      <c r="AB621" s="28" t="s">
        <v>18154</v>
      </c>
      <c r="AC621" s="28" t="s">
        <v>18154</v>
      </c>
      <c r="AD621" s="28" t="s">
        <v>18154</v>
      </c>
      <c r="AE621" s="28" t="s">
        <v>18154</v>
      </c>
      <c r="AF621" s="28" t="s">
        <v>18154</v>
      </c>
      <c r="AG621" s="28" t="s">
        <v>18154</v>
      </c>
      <c r="AH621" s="28" t="s">
        <v>18154</v>
      </c>
      <c r="AI621" s="28" t="s">
        <v>18154</v>
      </c>
      <c r="AJ621" s="28" t="s">
        <v>18154</v>
      </c>
      <c r="AK621" s="28" t="s">
        <v>18154</v>
      </c>
      <c r="AL621" s="28" t="s">
        <v>18154</v>
      </c>
      <c r="AM621" s="28" t="s">
        <v>23904</v>
      </c>
      <c r="AN621" s="50" t="s">
        <v>23905</v>
      </c>
      <c r="AO621" s="28" t="s">
        <v>18154</v>
      </c>
      <c r="AP621" s="28" t="s">
        <v>23906</v>
      </c>
      <c r="AQ621" s="28">
        <v>1228</v>
      </c>
      <c r="AR621" s="28" t="s">
        <v>11</v>
      </c>
      <c r="AS621" s="50">
        <v>43992</v>
      </c>
      <c r="AT621" s="8">
        <v>2</v>
      </c>
      <c r="AU621" s="8">
        <v>2</v>
      </c>
      <c r="AV621" s="8" t="s">
        <v>21058</v>
      </c>
      <c r="AW621" s="8" t="s">
        <v>21059</v>
      </c>
      <c r="AX621" s="8" t="s">
        <v>21315</v>
      </c>
    </row>
    <row r="622" spans="1:50" x14ac:dyDescent="0.25">
      <c r="A622" s="4">
        <v>43992</v>
      </c>
      <c r="B622" s="2" t="s">
        <v>6</v>
      </c>
      <c r="C622" s="2" t="s">
        <v>18107</v>
      </c>
      <c r="D622" s="25">
        <v>6416</v>
      </c>
      <c r="E622" s="2"/>
      <c r="F622" s="2" t="s">
        <v>16353</v>
      </c>
      <c r="G622" s="2" t="s">
        <v>248</v>
      </c>
      <c r="H622" s="5">
        <v>0.81597222222222199</v>
      </c>
      <c r="I622" s="6">
        <v>0.97569444444444398</v>
      </c>
      <c r="J622" s="7" t="s">
        <v>18108</v>
      </c>
      <c r="K622" s="2" t="s">
        <v>163</v>
      </c>
      <c r="L622" s="2" t="s">
        <v>18107</v>
      </c>
      <c r="M622" s="2" t="s">
        <v>308</v>
      </c>
      <c r="N622" s="2" t="s">
        <v>18111</v>
      </c>
      <c r="O622" s="27" t="s">
        <v>335</v>
      </c>
      <c r="P622" s="27">
        <v>777</v>
      </c>
      <c r="Q622" s="27" t="s">
        <v>336</v>
      </c>
      <c r="R622" s="27" t="s">
        <v>9523</v>
      </c>
      <c r="S622" s="27" t="s">
        <v>460</v>
      </c>
      <c r="T622" s="27" t="s">
        <v>18068</v>
      </c>
      <c r="U622" s="27" t="s">
        <v>7151</v>
      </c>
      <c r="V622" s="27" t="s">
        <v>359</v>
      </c>
      <c r="W622" s="27" t="s">
        <v>348</v>
      </c>
      <c r="X622" s="27" t="s">
        <v>18217</v>
      </c>
      <c r="Y622" s="28" t="s">
        <v>18154</v>
      </c>
      <c r="Z622" s="28" t="s">
        <v>18154</v>
      </c>
      <c r="AA622" s="28">
        <v>1</v>
      </c>
      <c r="AB622" s="28" t="s">
        <v>18154</v>
      </c>
      <c r="AC622" s="28" t="s">
        <v>18154</v>
      </c>
      <c r="AD622" s="28" t="s">
        <v>18154</v>
      </c>
      <c r="AE622" s="28" t="s">
        <v>18154</v>
      </c>
      <c r="AF622" s="28" t="s">
        <v>18154</v>
      </c>
      <c r="AG622" s="28" t="s">
        <v>18154</v>
      </c>
      <c r="AH622" s="28" t="s">
        <v>18154</v>
      </c>
      <c r="AI622" s="28" t="s">
        <v>18154</v>
      </c>
      <c r="AJ622" s="28" t="s">
        <v>18154</v>
      </c>
      <c r="AK622" s="28" t="s">
        <v>18154</v>
      </c>
      <c r="AL622" s="28" t="s">
        <v>18154</v>
      </c>
      <c r="AM622" s="28" t="s">
        <v>23922</v>
      </c>
      <c r="AN622" s="50" t="s">
        <v>23923</v>
      </c>
      <c r="AO622" s="28" t="s">
        <v>18154</v>
      </c>
      <c r="AP622" s="28" t="s">
        <v>23924</v>
      </c>
      <c r="AQ622" s="28">
        <v>1288</v>
      </c>
      <c r="AR622" s="28" t="s">
        <v>163</v>
      </c>
      <c r="AS622" s="50">
        <v>43992</v>
      </c>
      <c r="AT622" s="8">
        <v>2</v>
      </c>
      <c r="AU622" s="8">
        <v>2</v>
      </c>
      <c r="AV622" s="8" t="s">
        <v>21568</v>
      </c>
      <c r="AW622" s="8" t="s">
        <v>21569</v>
      </c>
      <c r="AX622" s="8" t="s">
        <v>18217</v>
      </c>
    </row>
    <row r="623" spans="1:50" x14ac:dyDescent="0.25">
      <c r="A623" s="4">
        <v>43992</v>
      </c>
      <c r="B623" s="2" t="s">
        <v>6</v>
      </c>
      <c r="C623" s="2" t="s">
        <v>18107</v>
      </c>
      <c r="D623" s="25">
        <v>6061</v>
      </c>
      <c r="E623" s="2"/>
      <c r="F623" s="2" t="s">
        <v>16353</v>
      </c>
      <c r="G623" s="2" t="s">
        <v>152</v>
      </c>
      <c r="H623" s="5">
        <v>0.81944444444444398</v>
      </c>
      <c r="I623" s="6">
        <v>6.9444444444444406E-2</v>
      </c>
      <c r="J623" s="7">
        <v>1</v>
      </c>
      <c r="K623" s="2" t="s">
        <v>11</v>
      </c>
      <c r="L623" s="2" t="s">
        <v>18107</v>
      </c>
      <c r="M623" s="2" t="s">
        <v>18507</v>
      </c>
      <c r="N623" s="2" t="s">
        <v>18114</v>
      </c>
      <c r="O623" s="27" t="e">
        <v>#N/A</v>
      </c>
      <c r="P623" s="27" t="s">
        <v>18154</v>
      </c>
      <c r="Q623" s="27" t="e">
        <v>#N/A</v>
      </c>
      <c r="R623" s="27" t="s">
        <v>8921</v>
      </c>
      <c r="S623" s="27" t="s">
        <v>441</v>
      </c>
      <c r="T623" s="27" t="s">
        <v>10370</v>
      </c>
      <c r="U623" s="27" t="s">
        <v>7151</v>
      </c>
      <c r="V623" s="27" t="s">
        <v>359</v>
      </c>
      <c r="W623" s="27" t="s">
        <v>348</v>
      </c>
      <c r="X623" s="27" t="s">
        <v>25057</v>
      </c>
      <c r="Y623" s="28" t="s">
        <v>18154</v>
      </c>
      <c r="Z623" s="28" t="s">
        <v>18154</v>
      </c>
      <c r="AA623" s="28">
        <v>1</v>
      </c>
      <c r="AB623" s="28" t="s">
        <v>18154</v>
      </c>
      <c r="AC623" s="28" t="s">
        <v>18154</v>
      </c>
      <c r="AD623" s="28" t="s">
        <v>18154</v>
      </c>
      <c r="AE623" s="28" t="s">
        <v>18154</v>
      </c>
      <c r="AF623" s="28" t="s">
        <v>18154</v>
      </c>
      <c r="AG623" s="28" t="s">
        <v>18154</v>
      </c>
      <c r="AH623" s="28" t="s">
        <v>18154</v>
      </c>
      <c r="AI623" s="28" t="s">
        <v>18154</v>
      </c>
      <c r="AJ623" s="28" t="s">
        <v>18154</v>
      </c>
      <c r="AK623" s="28" t="s">
        <v>18154</v>
      </c>
      <c r="AL623" s="28" t="s">
        <v>18154</v>
      </c>
      <c r="AM623" s="28" t="s">
        <v>23928</v>
      </c>
      <c r="AN623" s="50" t="s">
        <v>23929</v>
      </c>
      <c r="AO623" s="28" t="s">
        <v>18154</v>
      </c>
      <c r="AP623" s="28" t="s">
        <v>21807</v>
      </c>
      <c r="AQ623" s="28">
        <v>876</v>
      </c>
      <c r="AR623" s="28" t="s">
        <v>11</v>
      </c>
      <c r="AS623" s="50">
        <v>43991</v>
      </c>
      <c r="AT623" s="8">
        <v>4</v>
      </c>
      <c r="AU623" s="8">
        <v>4</v>
      </c>
      <c r="AV623" s="8" t="s">
        <v>25230</v>
      </c>
      <c r="AW623" s="8" t="s">
        <v>18478</v>
      </c>
      <c r="AX623" s="8" t="s">
        <v>25057</v>
      </c>
    </row>
    <row r="624" spans="1:50" x14ac:dyDescent="0.25">
      <c r="A624" s="4">
        <v>43992</v>
      </c>
      <c r="B624" s="2" t="s">
        <v>6</v>
      </c>
      <c r="C624" s="2" t="s">
        <v>18107</v>
      </c>
      <c r="D624" s="25">
        <v>6485</v>
      </c>
      <c r="E624" s="2"/>
      <c r="F624" s="2" t="s">
        <v>16353</v>
      </c>
      <c r="G624" s="2" t="s">
        <v>23</v>
      </c>
      <c r="H624" s="5">
        <v>0.82291666666666696</v>
      </c>
      <c r="I624" s="6">
        <v>0.10763888888888901</v>
      </c>
      <c r="J624" s="7">
        <v>1</v>
      </c>
      <c r="K624" s="2" t="s">
        <v>86</v>
      </c>
      <c r="L624" s="2" t="s">
        <v>18107</v>
      </c>
      <c r="M624" s="2" t="s">
        <v>304</v>
      </c>
      <c r="N624" s="2" t="s">
        <v>18111</v>
      </c>
      <c r="O624" s="27" t="s">
        <v>335</v>
      </c>
      <c r="P624" s="27">
        <v>330</v>
      </c>
      <c r="Q624" s="27" t="s">
        <v>336</v>
      </c>
      <c r="R624" s="27" t="s">
        <v>12736</v>
      </c>
      <c r="S624" s="27" t="s">
        <v>429</v>
      </c>
      <c r="T624" s="27" t="s">
        <v>349</v>
      </c>
      <c r="U624" s="27" t="s">
        <v>5358</v>
      </c>
      <c r="V624" s="27" t="s">
        <v>5360</v>
      </c>
      <c r="W624" s="27" t="s">
        <v>349</v>
      </c>
      <c r="X624" s="27" t="s">
        <v>18163</v>
      </c>
      <c r="Y624" s="28" t="s">
        <v>18154</v>
      </c>
      <c r="Z624" s="28" t="s">
        <v>18154</v>
      </c>
      <c r="AA624" s="28">
        <v>1</v>
      </c>
      <c r="AB624" s="28" t="s">
        <v>18154</v>
      </c>
      <c r="AC624" s="28" t="s">
        <v>18154</v>
      </c>
      <c r="AD624" s="28" t="s">
        <v>18154</v>
      </c>
      <c r="AE624" s="28" t="s">
        <v>18154</v>
      </c>
      <c r="AF624" s="28" t="s">
        <v>18154</v>
      </c>
      <c r="AG624" s="28" t="s">
        <v>18154</v>
      </c>
      <c r="AH624" s="28">
        <v>1</v>
      </c>
      <c r="AI624" s="28" t="s">
        <v>18154</v>
      </c>
      <c r="AJ624" s="28" t="s">
        <v>18154</v>
      </c>
      <c r="AK624" s="28" t="s">
        <v>18154</v>
      </c>
      <c r="AL624" s="28" t="s">
        <v>18154</v>
      </c>
      <c r="AM624" s="28" t="s">
        <v>23935</v>
      </c>
      <c r="AN624" s="50" t="s">
        <v>23936</v>
      </c>
      <c r="AO624" s="28" t="s">
        <v>18154</v>
      </c>
      <c r="AP624" s="28" t="s">
        <v>23937</v>
      </c>
      <c r="AQ624" s="28">
        <v>1010</v>
      </c>
      <c r="AR624" s="28" t="s">
        <v>163</v>
      </c>
      <c r="AS624" s="50">
        <v>43992</v>
      </c>
      <c r="AT624" s="8">
        <v>4</v>
      </c>
      <c r="AU624" s="8">
        <v>3</v>
      </c>
      <c r="AV624" s="8" t="s">
        <v>25231</v>
      </c>
      <c r="AW624" s="8" t="s">
        <v>18154</v>
      </c>
      <c r="AX624" s="8" t="s">
        <v>18154</v>
      </c>
    </row>
    <row r="625" spans="1:50" x14ac:dyDescent="0.25">
      <c r="A625" s="4">
        <v>43992</v>
      </c>
      <c r="B625" s="2" t="s">
        <v>6</v>
      </c>
      <c r="C625" s="2" t="s">
        <v>18107</v>
      </c>
      <c r="D625" s="25">
        <v>6525</v>
      </c>
      <c r="E625" s="2"/>
      <c r="F625" s="2" t="s">
        <v>16353</v>
      </c>
      <c r="G625" s="2" t="s">
        <v>37</v>
      </c>
      <c r="H625" s="5">
        <v>0.82291666666666696</v>
      </c>
      <c r="I625" s="6">
        <v>0.10763888888888901</v>
      </c>
      <c r="J625" s="7">
        <v>1</v>
      </c>
      <c r="K625" s="2" t="s">
        <v>86</v>
      </c>
      <c r="L625" s="2" t="s">
        <v>18107</v>
      </c>
      <c r="M625" s="2" t="s">
        <v>304</v>
      </c>
      <c r="N625" s="2" t="s">
        <v>18111</v>
      </c>
      <c r="O625" s="27" t="s">
        <v>335</v>
      </c>
      <c r="P625" s="27">
        <v>330</v>
      </c>
      <c r="Q625" s="27" t="s">
        <v>336</v>
      </c>
      <c r="R625" s="27" t="s">
        <v>2901</v>
      </c>
      <c r="S625" s="27" t="s">
        <v>429</v>
      </c>
      <c r="T625" s="27" t="s">
        <v>349</v>
      </c>
      <c r="U625" s="27" t="s">
        <v>5358</v>
      </c>
      <c r="V625" s="27" t="s">
        <v>5360</v>
      </c>
      <c r="W625" s="27" t="s">
        <v>349</v>
      </c>
      <c r="X625" s="27" t="s">
        <v>18158</v>
      </c>
      <c r="Y625" s="28" t="s">
        <v>18154</v>
      </c>
      <c r="Z625" s="28" t="s">
        <v>18154</v>
      </c>
      <c r="AA625" s="28">
        <v>1</v>
      </c>
      <c r="AB625" s="28" t="s">
        <v>18154</v>
      </c>
      <c r="AC625" s="28" t="s">
        <v>18154</v>
      </c>
      <c r="AD625" s="28" t="s">
        <v>18154</v>
      </c>
      <c r="AE625" s="28" t="s">
        <v>18154</v>
      </c>
      <c r="AF625" s="28" t="s">
        <v>18154</v>
      </c>
      <c r="AG625" s="28" t="s">
        <v>18154</v>
      </c>
      <c r="AH625" s="28" t="s">
        <v>18154</v>
      </c>
      <c r="AI625" s="28" t="s">
        <v>18154</v>
      </c>
      <c r="AJ625" s="28" t="s">
        <v>18154</v>
      </c>
      <c r="AK625" s="28" t="s">
        <v>18154</v>
      </c>
      <c r="AL625" s="28" t="s">
        <v>18154</v>
      </c>
      <c r="AM625" s="28" t="s">
        <v>23938</v>
      </c>
      <c r="AN625" s="50" t="s">
        <v>23939</v>
      </c>
      <c r="AO625" s="28" t="s">
        <v>18154</v>
      </c>
      <c r="AP625" s="28" t="s">
        <v>23940</v>
      </c>
      <c r="AQ625" s="28">
        <v>1016</v>
      </c>
      <c r="AR625" s="28" t="s">
        <v>163</v>
      </c>
      <c r="AS625" s="50">
        <v>43992</v>
      </c>
      <c r="AT625" s="8">
        <v>4</v>
      </c>
      <c r="AU625" s="8">
        <v>3</v>
      </c>
      <c r="AV625" s="8" t="s">
        <v>25232</v>
      </c>
      <c r="AW625" s="8" t="s">
        <v>18154</v>
      </c>
      <c r="AX625" s="8" t="s">
        <v>18154</v>
      </c>
    </row>
    <row r="626" spans="1:50" x14ac:dyDescent="0.25">
      <c r="A626" s="4">
        <v>43992</v>
      </c>
      <c r="B626" s="2" t="s">
        <v>6</v>
      </c>
      <c r="C626" s="2" t="s">
        <v>18107</v>
      </c>
      <c r="D626" s="25">
        <v>6788</v>
      </c>
      <c r="E626" s="2"/>
      <c r="F626" s="2" t="s">
        <v>16353</v>
      </c>
      <c r="G626" s="2" t="s">
        <v>89</v>
      </c>
      <c r="H626" s="5">
        <v>0.82291666666666696</v>
      </c>
      <c r="I626" s="6">
        <v>8.6805555555555594E-2</v>
      </c>
      <c r="J626" s="7">
        <v>1</v>
      </c>
      <c r="K626" s="2" t="s">
        <v>36</v>
      </c>
      <c r="L626" s="2" t="s">
        <v>18110</v>
      </c>
      <c r="M626" s="2" t="s">
        <v>323</v>
      </c>
      <c r="N626" s="2" t="s">
        <v>18112</v>
      </c>
      <c r="O626" s="27" t="s">
        <v>335</v>
      </c>
      <c r="P626" s="27">
        <v>330</v>
      </c>
      <c r="Q626" s="27" t="s">
        <v>336</v>
      </c>
      <c r="R626" s="27" t="s">
        <v>944</v>
      </c>
      <c r="S626" s="27" t="s">
        <v>939</v>
      </c>
      <c r="T626" s="27" t="s">
        <v>349</v>
      </c>
      <c r="U626" s="27" t="s">
        <v>6369</v>
      </c>
      <c r="V626" s="27" t="s">
        <v>18103</v>
      </c>
      <c r="W626" s="27" t="s">
        <v>349</v>
      </c>
      <c r="X626" s="27" t="s">
        <v>18222</v>
      </c>
      <c r="Y626" s="28" t="s">
        <v>18154</v>
      </c>
      <c r="Z626" s="28" t="s">
        <v>18154</v>
      </c>
      <c r="AA626" s="28" t="s">
        <v>18154</v>
      </c>
      <c r="AB626" s="28" t="s">
        <v>18154</v>
      </c>
      <c r="AC626" s="28" t="s">
        <v>18154</v>
      </c>
      <c r="AD626" s="28" t="s">
        <v>18154</v>
      </c>
      <c r="AE626" s="28" t="s">
        <v>18154</v>
      </c>
      <c r="AF626" s="28" t="s">
        <v>18154</v>
      </c>
      <c r="AG626" s="28" t="s">
        <v>18154</v>
      </c>
      <c r="AH626" s="28">
        <v>1</v>
      </c>
      <c r="AI626" s="28" t="s">
        <v>18154</v>
      </c>
      <c r="AJ626" s="28" t="s">
        <v>18154</v>
      </c>
      <c r="AK626" s="28" t="s">
        <v>18154</v>
      </c>
      <c r="AL626" s="28" t="s">
        <v>18154</v>
      </c>
      <c r="AM626" s="28" t="s">
        <v>23949</v>
      </c>
      <c r="AN626" s="50" t="s">
        <v>23950</v>
      </c>
      <c r="AO626" s="28" t="s">
        <v>18154</v>
      </c>
      <c r="AP626" s="28" t="s">
        <v>23951</v>
      </c>
      <c r="AQ626" s="28">
        <v>1311</v>
      </c>
      <c r="AR626" s="28" t="s">
        <v>163</v>
      </c>
      <c r="AS626" s="50">
        <v>43992</v>
      </c>
      <c r="AT626" s="8">
        <v>4</v>
      </c>
      <c r="AU626" s="8">
        <v>4</v>
      </c>
      <c r="AV626" s="8" t="s">
        <v>25233</v>
      </c>
      <c r="AW626" s="8" t="s">
        <v>18154</v>
      </c>
      <c r="AX626" s="8" t="s">
        <v>18154</v>
      </c>
    </row>
    <row r="627" spans="1:50" x14ac:dyDescent="0.25">
      <c r="A627" s="4">
        <v>43992</v>
      </c>
      <c r="B627" s="2" t="s">
        <v>6</v>
      </c>
      <c r="C627" s="2" t="s">
        <v>18107</v>
      </c>
      <c r="D627" s="25">
        <v>6129</v>
      </c>
      <c r="E627" s="2"/>
      <c r="F627" s="2" t="s">
        <v>16353</v>
      </c>
      <c r="G627" s="2" t="s">
        <v>167</v>
      </c>
      <c r="H627" s="5">
        <v>0.82638888888888895</v>
      </c>
      <c r="I627" s="6">
        <v>0.92361111111111105</v>
      </c>
      <c r="J627" s="7" t="s">
        <v>18108</v>
      </c>
      <c r="K627" s="2" t="s">
        <v>11</v>
      </c>
      <c r="L627" s="2" t="s">
        <v>18107</v>
      </c>
      <c r="M627" s="2" t="s">
        <v>18505</v>
      </c>
      <c r="N627" s="2" t="s">
        <v>18114</v>
      </c>
      <c r="O627" s="27" t="e">
        <v>#N/A</v>
      </c>
      <c r="P627" s="27" t="s">
        <v>18154</v>
      </c>
      <c r="Q627" s="27" t="e">
        <v>#N/A</v>
      </c>
      <c r="R627" s="27" t="s">
        <v>13668</v>
      </c>
      <c r="S627" s="27" t="s">
        <v>1868</v>
      </c>
      <c r="T627" s="27" t="s">
        <v>18067</v>
      </c>
      <c r="U627" s="27" t="s">
        <v>7151</v>
      </c>
      <c r="V627" s="27" t="s">
        <v>359</v>
      </c>
      <c r="W627" s="27" t="s">
        <v>348</v>
      </c>
      <c r="X627" s="27" t="s">
        <v>23015</v>
      </c>
      <c r="Y627" s="28" t="s">
        <v>18154</v>
      </c>
      <c r="Z627" s="28" t="s">
        <v>18154</v>
      </c>
      <c r="AA627" s="28">
        <v>1</v>
      </c>
      <c r="AB627" s="28" t="s">
        <v>18154</v>
      </c>
      <c r="AC627" s="28" t="s">
        <v>18154</v>
      </c>
      <c r="AD627" s="28" t="s">
        <v>18154</v>
      </c>
      <c r="AE627" s="28" t="s">
        <v>18154</v>
      </c>
      <c r="AF627" s="28" t="s">
        <v>18154</v>
      </c>
      <c r="AG627" s="28" t="s">
        <v>18154</v>
      </c>
      <c r="AH627" s="28" t="s">
        <v>18154</v>
      </c>
      <c r="AI627" s="28" t="s">
        <v>18154</v>
      </c>
      <c r="AJ627" s="28" t="s">
        <v>18154</v>
      </c>
      <c r="AK627" s="28" t="s">
        <v>18154</v>
      </c>
      <c r="AL627" s="28" t="s">
        <v>18154</v>
      </c>
      <c r="AM627" s="28" t="s">
        <v>23958</v>
      </c>
      <c r="AN627" s="50" t="s">
        <v>23959</v>
      </c>
      <c r="AO627" s="28" t="s">
        <v>18154</v>
      </c>
      <c r="AP627" s="28" t="s">
        <v>23960</v>
      </c>
      <c r="AQ627" s="28">
        <v>1459</v>
      </c>
      <c r="AR627" s="28" t="s">
        <v>11</v>
      </c>
      <c r="AS627" s="50">
        <v>43992</v>
      </c>
      <c r="AT627" s="8">
        <v>2</v>
      </c>
      <c r="AU627" s="8">
        <v>2</v>
      </c>
      <c r="AV627" s="8" t="s">
        <v>25234</v>
      </c>
      <c r="AW627" s="8" t="s">
        <v>25235</v>
      </c>
      <c r="AX627" s="8" t="s">
        <v>23015</v>
      </c>
    </row>
    <row r="628" spans="1:50" x14ac:dyDescent="0.25">
      <c r="A628" s="4">
        <v>43992</v>
      </c>
      <c r="B628" s="2" t="s">
        <v>6</v>
      </c>
      <c r="C628" s="2" t="s">
        <v>18107</v>
      </c>
      <c r="D628" s="25">
        <v>2175</v>
      </c>
      <c r="E628" s="2"/>
      <c r="F628" s="2" t="s">
        <v>16353</v>
      </c>
      <c r="G628" s="2" t="s">
        <v>52</v>
      </c>
      <c r="H628" s="5">
        <v>0.82986111111111105</v>
      </c>
      <c r="I628" s="6">
        <v>0.87847222222222199</v>
      </c>
      <c r="J628" s="7" t="s">
        <v>18108</v>
      </c>
      <c r="K628" s="2" t="s">
        <v>11</v>
      </c>
      <c r="L628" s="2" t="s">
        <v>18107</v>
      </c>
      <c r="M628" s="17">
        <v>333</v>
      </c>
      <c r="N628" s="2" t="s">
        <v>18504</v>
      </c>
      <c r="O628" s="27" t="s">
        <v>11907</v>
      </c>
      <c r="P628" s="27">
        <v>330</v>
      </c>
      <c r="Q628" s="27" t="s">
        <v>336</v>
      </c>
      <c r="R628" s="27" t="s">
        <v>1075</v>
      </c>
      <c r="S628" s="27" t="s">
        <v>359</v>
      </c>
      <c r="T628" s="27" t="s">
        <v>348</v>
      </c>
      <c r="U628" s="27" t="s">
        <v>7151</v>
      </c>
      <c r="V628" s="27" t="s">
        <v>359</v>
      </c>
      <c r="W628" s="27" t="s">
        <v>348</v>
      </c>
      <c r="X628" s="27" t="s">
        <v>20425</v>
      </c>
      <c r="Y628" s="28" t="s">
        <v>18154</v>
      </c>
      <c r="Z628" s="28" t="s">
        <v>18154</v>
      </c>
      <c r="AA628" s="28">
        <v>1</v>
      </c>
      <c r="AB628" s="28" t="s">
        <v>18154</v>
      </c>
      <c r="AC628" s="28" t="s">
        <v>18154</v>
      </c>
      <c r="AD628" s="28" t="s">
        <v>18154</v>
      </c>
      <c r="AE628" s="28" t="s">
        <v>18154</v>
      </c>
      <c r="AF628" s="28" t="s">
        <v>18154</v>
      </c>
      <c r="AG628" s="28" t="s">
        <v>18154</v>
      </c>
      <c r="AH628" s="28" t="s">
        <v>18154</v>
      </c>
      <c r="AI628" s="28" t="s">
        <v>18154</v>
      </c>
      <c r="AJ628" s="28" t="s">
        <v>18154</v>
      </c>
      <c r="AK628" s="28" t="s">
        <v>18154</v>
      </c>
      <c r="AL628" s="28" t="s">
        <v>18154</v>
      </c>
      <c r="AM628" s="28" t="s">
        <v>23970</v>
      </c>
      <c r="AN628" s="50" t="s">
        <v>23971</v>
      </c>
      <c r="AO628" s="28" t="s">
        <v>18154</v>
      </c>
      <c r="AP628" s="28" t="s">
        <v>23972</v>
      </c>
      <c r="AQ628" s="28">
        <v>1469</v>
      </c>
      <c r="AR628" s="28" t="s">
        <v>11</v>
      </c>
      <c r="AS628" s="50">
        <v>43992</v>
      </c>
      <c r="AT628" s="8">
        <v>2</v>
      </c>
      <c r="AU628" s="8">
        <v>2</v>
      </c>
      <c r="AV628" s="8" t="s">
        <v>25236</v>
      </c>
      <c r="AW628" s="8" t="s">
        <v>25237</v>
      </c>
      <c r="AX628" s="8" t="s">
        <v>20425</v>
      </c>
    </row>
    <row r="629" spans="1:50" x14ac:dyDescent="0.25">
      <c r="A629" s="4">
        <v>43992</v>
      </c>
      <c r="B629" s="2" t="s">
        <v>6</v>
      </c>
      <c r="C629" s="2" t="s">
        <v>18107</v>
      </c>
      <c r="D629" s="25">
        <v>6431</v>
      </c>
      <c r="E629" s="2"/>
      <c r="F629" s="2" t="s">
        <v>16353</v>
      </c>
      <c r="G629" s="2" t="s">
        <v>206</v>
      </c>
      <c r="H629" s="5">
        <v>0.82986111111111105</v>
      </c>
      <c r="I629" s="6">
        <v>0.92361111111111105</v>
      </c>
      <c r="J629" s="7" t="s">
        <v>18108</v>
      </c>
      <c r="K629" s="2" t="s">
        <v>163</v>
      </c>
      <c r="L629" s="2" t="s">
        <v>18107</v>
      </c>
      <c r="M629" s="2" t="s">
        <v>304</v>
      </c>
      <c r="N629" s="2" t="s">
        <v>18111</v>
      </c>
      <c r="O629" s="27" t="s">
        <v>335</v>
      </c>
      <c r="P629" s="27">
        <v>330</v>
      </c>
      <c r="Q629" s="27" t="s">
        <v>336</v>
      </c>
      <c r="R629" s="27" t="s">
        <v>16074</v>
      </c>
      <c r="S629" s="27" t="s">
        <v>1098</v>
      </c>
      <c r="T629" s="27" t="s">
        <v>18067</v>
      </c>
      <c r="U629" s="27" t="s">
        <v>7151</v>
      </c>
      <c r="V629" s="27" t="s">
        <v>359</v>
      </c>
      <c r="W629" s="27" t="s">
        <v>348</v>
      </c>
      <c r="X629" s="27" t="s">
        <v>18231</v>
      </c>
      <c r="Y629" s="28" t="s">
        <v>18154</v>
      </c>
      <c r="Z629" s="28" t="s">
        <v>18154</v>
      </c>
      <c r="AA629" s="28">
        <v>1</v>
      </c>
      <c r="AB629" s="28" t="s">
        <v>18154</v>
      </c>
      <c r="AC629" s="28" t="s">
        <v>18154</v>
      </c>
      <c r="AD629" s="28" t="s">
        <v>18154</v>
      </c>
      <c r="AE629" s="28" t="s">
        <v>18154</v>
      </c>
      <c r="AF629" s="28" t="s">
        <v>18154</v>
      </c>
      <c r="AG629" s="28" t="s">
        <v>18154</v>
      </c>
      <c r="AH629" s="28" t="s">
        <v>18154</v>
      </c>
      <c r="AI629" s="28" t="s">
        <v>18154</v>
      </c>
      <c r="AJ629" s="28" t="s">
        <v>18154</v>
      </c>
      <c r="AK629" s="28" t="s">
        <v>18154</v>
      </c>
      <c r="AL629" s="28" t="s">
        <v>18154</v>
      </c>
      <c r="AM629" s="28" t="s">
        <v>23993</v>
      </c>
      <c r="AN629" s="50" t="s">
        <v>23994</v>
      </c>
      <c r="AO629" s="28" t="s">
        <v>18154</v>
      </c>
      <c r="AP629" s="28" t="s">
        <v>22956</v>
      </c>
      <c r="AQ629" s="28">
        <v>1270</v>
      </c>
      <c r="AR629" s="28" t="s">
        <v>163</v>
      </c>
      <c r="AS629" s="50">
        <v>43992</v>
      </c>
      <c r="AT629" s="8">
        <v>3</v>
      </c>
      <c r="AU629" s="8">
        <v>3</v>
      </c>
      <c r="AV629" s="8" t="s">
        <v>25238</v>
      </c>
      <c r="AW629" s="8" t="s">
        <v>22504</v>
      </c>
      <c r="AX629" s="8" t="s">
        <v>18231</v>
      </c>
    </row>
    <row r="630" spans="1:50" x14ac:dyDescent="0.25">
      <c r="A630" s="4">
        <v>43992</v>
      </c>
      <c r="B630" s="2" t="s">
        <v>6</v>
      </c>
      <c r="C630" s="2" t="s">
        <v>18107</v>
      </c>
      <c r="D630" s="25">
        <v>6660</v>
      </c>
      <c r="E630" s="2"/>
      <c r="F630" s="2" t="s">
        <v>16353</v>
      </c>
      <c r="G630" s="2" t="s">
        <v>223</v>
      </c>
      <c r="H630" s="5">
        <v>0.82986111111111105</v>
      </c>
      <c r="I630" s="6">
        <v>1.7361111111111101E-2</v>
      </c>
      <c r="J630" s="7">
        <v>1</v>
      </c>
      <c r="K630" s="2" t="s">
        <v>163</v>
      </c>
      <c r="L630" s="2" t="s">
        <v>18106</v>
      </c>
      <c r="M630" s="2" t="s">
        <v>132</v>
      </c>
      <c r="N630" s="2" t="s">
        <v>18114</v>
      </c>
      <c r="O630" s="27" t="s">
        <v>335</v>
      </c>
      <c r="P630" s="27">
        <v>310</v>
      </c>
      <c r="Q630" s="27" t="s">
        <v>336</v>
      </c>
      <c r="R630" s="27" t="s">
        <v>11653</v>
      </c>
      <c r="S630" s="27" t="s">
        <v>1937</v>
      </c>
      <c r="T630" s="27" t="s">
        <v>18068</v>
      </c>
      <c r="U630" s="27" t="s">
        <v>7151</v>
      </c>
      <c r="V630" s="27" t="s">
        <v>359</v>
      </c>
      <c r="W630" s="27" t="s">
        <v>348</v>
      </c>
      <c r="X630" s="27" t="s">
        <v>22256</v>
      </c>
      <c r="Y630" s="28" t="s">
        <v>18154</v>
      </c>
      <c r="Z630" s="28" t="s">
        <v>18154</v>
      </c>
      <c r="AA630" s="28">
        <v>1</v>
      </c>
      <c r="AB630" s="28" t="s">
        <v>18154</v>
      </c>
      <c r="AC630" s="28" t="s">
        <v>18154</v>
      </c>
      <c r="AD630" s="28" t="s">
        <v>18154</v>
      </c>
      <c r="AE630" s="28" t="s">
        <v>18154</v>
      </c>
      <c r="AF630" s="28" t="s">
        <v>18154</v>
      </c>
      <c r="AG630" s="28" t="s">
        <v>18154</v>
      </c>
      <c r="AH630" s="28" t="s">
        <v>18154</v>
      </c>
      <c r="AI630" s="28" t="s">
        <v>18154</v>
      </c>
      <c r="AJ630" s="28" t="s">
        <v>18154</v>
      </c>
      <c r="AK630" s="28" t="s">
        <v>18154</v>
      </c>
      <c r="AL630" s="28" t="s">
        <v>18154</v>
      </c>
      <c r="AM630" s="28" t="s">
        <v>23995</v>
      </c>
      <c r="AN630" s="50" t="s">
        <v>23996</v>
      </c>
      <c r="AO630" s="28" t="s">
        <v>18154</v>
      </c>
      <c r="AP630" s="28" t="s">
        <v>23997</v>
      </c>
      <c r="AQ630" s="28">
        <v>1353</v>
      </c>
      <c r="AR630" s="28" t="s">
        <v>163</v>
      </c>
      <c r="AS630" s="50">
        <v>43992</v>
      </c>
      <c r="AT630" s="8">
        <v>2</v>
      </c>
      <c r="AU630" s="8">
        <v>2</v>
      </c>
      <c r="AV630" s="8" t="s">
        <v>25239</v>
      </c>
      <c r="AW630" s="8" t="s">
        <v>25240</v>
      </c>
      <c r="AX630" s="8" t="s">
        <v>22256</v>
      </c>
    </row>
    <row r="631" spans="1:50" x14ac:dyDescent="0.25">
      <c r="A631" s="4">
        <v>43992</v>
      </c>
      <c r="B631" s="2" t="s">
        <v>6</v>
      </c>
      <c r="C631" s="2" t="s">
        <v>18107</v>
      </c>
      <c r="D631" s="25">
        <v>2335</v>
      </c>
      <c r="E631" s="2"/>
      <c r="F631" s="2" t="s">
        <v>16353</v>
      </c>
      <c r="G631" s="2" t="s">
        <v>264</v>
      </c>
      <c r="H631" s="5">
        <v>0.83680555555555602</v>
      </c>
      <c r="I631" s="6">
        <v>0.89236111111111105</v>
      </c>
      <c r="J631" s="7" t="s">
        <v>18108</v>
      </c>
      <c r="K631" s="2" t="s">
        <v>11</v>
      </c>
      <c r="L631" s="2" t="s">
        <v>18107</v>
      </c>
      <c r="M631" s="17">
        <v>333</v>
      </c>
      <c r="N631" s="2" t="s">
        <v>18504</v>
      </c>
      <c r="O631" s="27" t="s">
        <v>11907</v>
      </c>
      <c r="P631" s="27">
        <v>330</v>
      </c>
      <c r="Q631" s="27" t="s">
        <v>336</v>
      </c>
      <c r="R631" s="27" t="s">
        <v>568</v>
      </c>
      <c r="S631" s="27" t="s">
        <v>359</v>
      </c>
      <c r="T631" s="27" t="s">
        <v>348</v>
      </c>
      <c r="U631" s="27" t="s">
        <v>7151</v>
      </c>
      <c r="V631" s="27" t="s">
        <v>359</v>
      </c>
      <c r="W631" s="27" t="s">
        <v>348</v>
      </c>
      <c r="X631" s="27" t="s">
        <v>20470</v>
      </c>
      <c r="Y631" s="28" t="s">
        <v>18154</v>
      </c>
      <c r="Z631" s="28" t="s">
        <v>18154</v>
      </c>
      <c r="AA631" s="28">
        <v>1</v>
      </c>
      <c r="AB631" s="28" t="s">
        <v>18154</v>
      </c>
      <c r="AC631" s="28" t="s">
        <v>18154</v>
      </c>
      <c r="AD631" s="28" t="s">
        <v>18154</v>
      </c>
      <c r="AE631" s="28" t="s">
        <v>18154</v>
      </c>
      <c r="AF631" s="28" t="s">
        <v>18154</v>
      </c>
      <c r="AG631" s="28" t="s">
        <v>18154</v>
      </c>
      <c r="AH631" s="28" t="s">
        <v>18154</v>
      </c>
      <c r="AI631" s="28" t="s">
        <v>18154</v>
      </c>
      <c r="AJ631" s="28" t="s">
        <v>18154</v>
      </c>
      <c r="AK631" s="28" t="s">
        <v>18154</v>
      </c>
      <c r="AL631" s="28" t="s">
        <v>18154</v>
      </c>
      <c r="AM631" s="28" t="s">
        <v>24025</v>
      </c>
      <c r="AN631" s="50" t="s">
        <v>24026</v>
      </c>
      <c r="AO631" s="28" t="s">
        <v>18154</v>
      </c>
      <c r="AP631" s="28" t="s">
        <v>24027</v>
      </c>
      <c r="AQ631" s="28">
        <v>1475</v>
      </c>
      <c r="AR631" s="28" t="s">
        <v>11</v>
      </c>
      <c r="AS631" s="50">
        <v>43992</v>
      </c>
      <c r="AT631" s="8">
        <v>2</v>
      </c>
      <c r="AU631" s="8">
        <v>2</v>
      </c>
      <c r="AV631" s="8" t="s">
        <v>25241</v>
      </c>
      <c r="AW631" s="8" t="s">
        <v>25242</v>
      </c>
      <c r="AX631" s="8" t="s">
        <v>20470</v>
      </c>
    </row>
    <row r="632" spans="1:50" x14ac:dyDescent="0.25">
      <c r="A632" s="4">
        <v>43992</v>
      </c>
      <c r="B632" s="2" t="s">
        <v>6</v>
      </c>
      <c r="C632" s="2" t="s">
        <v>18107</v>
      </c>
      <c r="D632" s="25">
        <v>6312</v>
      </c>
      <c r="E632" s="2"/>
      <c r="F632" s="2" t="s">
        <v>16353</v>
      </c>
      <c r="G632" s="2" t="s">
        <v>229</v>
      </c>
      <c r="H632" s="5">
        <v>0.84722222222222199</v>
      </c>
      <c r="I632" s="6">
        <v>0.97916666666666696</v>
      </c>
      <c r="J632" s="7" t="s">
        <v>18108</v>
      </c>
      <c r="K632" s="2" t="s">
        <v>163</v>
      </c>
      <c r="L632" s="2" t="s">
        <v>18107</v>
      </c>
      <c r="M632" s="2" t="s">
        <v>304</v>
      </c>
      <c r="N632" s="2" t="s">
        <v>18111</v>
      </c>
      <c r="O632" s="27" t="s">
        <v>335</v>
      </c>
      <c r="P632" s="27">
        <v>330</v>
      </c>
      <c r="Q632" s="27" t="s">
        <v>336</v>
      </c>
      <c r="R632" s="27" t="s">
        <v>2204</v>
      </c>
      <c r="S632" s="27" t="s">
        <v>401</v>
      </c>
      <c r="T632" s="27" t="s">
        <v>18067</v>
      </c>
      <c r="U632" s="27" t="s">
        <v>7151</v>
      </c>
      <c r="V632" s="27" t="s">
        <v>359</v>
      </c>
      <c r="W632" s="27" t="s">
        <v>348</v>
      </c>
      <c r="X632" s="27" t="s">
        <v>18313</v>
      </c>
      <c r="Y632" s="28" t="s">
        <v>18154</v>
      </c>
      <c r="Z632" s="28" t="s">
        <v>18154</v>
      </c>
      <c r="AA632" s="28">
        <v>1</v>
      </c>
      <c r="AB632" s="28" t="s">
        <v>18154</v>
      </c>
      <c r="AC632" s="28" t="s">
        <v>18154</v>
      </c>
      <c r="AD632" s="28" t="s">
        <v>18154</v>
      </c>
      <c r="AE632" s="28" t="s">
        <v>18154</v>
      </c>
      <c r="AF632" s="28" t="s">
        <v>18154</v>
      </c>
      <c r="AG632" s="28" t="s">
        <v>18154</v>
      </c>
      <c r="AH632" s="28" t="s">
        <v>18154</v>
      </c>
      <c r="AI632" s="28" t="s">
        <v>18154</v>
      </c>
      <c r="AJ632" s="28" t="s">
        <v>18154</v>
      </c>
      <c r="AK632" s="28" t="s">
        <v>18154</v>
      </c>
      <c r="AL632" s="28" t="s">
        <v>18154</v>
      </c>
      <c r="AM632" s="28" t="s">
        <v>24076</v>
      </c>
      <c r="AN632" s="50" t="s">
        <v>24077</v>
      </c>
      <c r="AO632" s="28" t="s">
        <v>18154</v>
      </c>
      <c r="AP632" s="28" t="s">
        <v>24078</v>
      </c>
      <c r="AQ632" s="28">
        <v>1403</v>
      </c>
      <c r="AR632" s="28" t="s">
        <v>163</v>
      </c>
      <c r="AS632" s="50">
        <v>43992</v>
      </c>
      <c r="AT632" s="8">
        <v>2</v>
      </c>
      <c r="AU632" s="8">
        <v>2</v>
      </c>
      <c r="AV632" s="8" t="s">
        <v>25243</v>
      </c>
      <c r="AW632" s="8" t="s">
        <v>25244</v>
      </c>
      <c r="AX632" s="8" t="s">
        <v>18313</v>
      </c>
    </row>
    <row r="633" spans="1:50" x14ac:dyDescent="0.25">
      <c r="A633" s="4">
        <v>43992</v>
      </c>
      <c r="B633" s="2" t="s">
        <v>6</v>
      </c>
      <c r="C633" s="2" t="s">
        <v>18107</v>
      </c>
      <c r="D633" s="25">
        <v>6313</v>
      </c>
      <c r="E633" s="2"/>
      <c r="F633" s="2" t="s">
        <v>16353</v>
      </c>
      <c r="G633" s="2" t="s">
        <v>239</v>
      </c>
      <c r="H633" s="5">
        <v>0.85416666666666696</v>
      </c>
      <c r="I633" s="6">
        <v>0.98611111111111105</v>
      </c>
      <c r="J633" s="7" t="s">
        <v>18108</v>
      </c>
      <c r="K633" s="2" t="s">
        <v>163</v>
      </c>
      <c r="L633" s="2" t="s">
        <v>18107</v>
      </c>
      <c r="M633" s="2" t="s">
        <v>304</v>
      </c>
      <c r="N633" s="2" t="s">
        <v>18111</v>
      </c>
      <c r="O633" s="27" t="s">
        <v>335</v>
      </c>
      <c r="P633" s="27">
        <v>330</v>
      </c>
      <c r="Q633" s="27" t="s">
        <v>336</v>
      </c>
      <c r="R633" s="27" t="s">
        <v>6306</v>
      </c>
      <c r="S633" s="27" t="s">
        <v>4797</v>
      </c>
      <c r="T633" s="27" t="s">
        <v>18067</v>
      </c>
      <c r="U633" s="27" t="s">
        <v>7151</v>
      </c>
      <c r="V633" s="27" t="s">
        <v>359</v>
      </c>
      <c r="W633" s="27" t="s">
        <v>348</v>
      </c>
      <c r="X633" s="27" t="s">
        <v>18235</v>
      </c>
      <c r="Y633" s="28" t="s">
        <v>18154</v>
      </c>
      <c r="Z633" s="28" t="s">
        <v>18154</v>
      </c>
      <c r="AA633" s="28">
        <v>1</v>
      </c>
      <c r="AB633" s="28" t="s">
        <v>18154</v>
      </c>
      <c r="AC633" s="28" t="s">
        <v>18154</v>
      </c>
      <c r="AD633" s="28" t="s">
        <v>18154</v>
      </c>
      <c r="AE633" s="28" t="s">
        <v>18154</v>
      </c>
      <c r="AF633" s="28" t="s">
        <v>18154</v>
      </c>
      <c r="AG633" s="28" t="s">
        <v>18154</v>
      </c>
      <c r="AH633" s="28" t="s">
        <v>18154</v>
      </c>
      <c r="AI633" s="28" t="s">
        <v>18154</v>
      </c>
      <c r="AJ633" s="28" t="s">
        <v>18154</v>
      </c>
      <c r="AK633" s="28" t="s">
        <v>18154</v>
      </c>
      <c r="AL633" s="28" t="s">
        <v>18154</v>
      </c>
      <c r="AM633" s="28" t="s">
        <v>24091</v>
      </c>
      <c r="AN633" s="50" t="s">
        <v>24092</v>
      </c>
      <c r="AO633" s="28" t="s">
        <v>18154</v>
      </c>
      <c r="AP633" s="28" t="s">
        <v>23687</v>
      </c>
      <c r="AQ633" s="28">
        <v>1301</v>
      </c>
      <c r="AR633" s="28" t="s">
        <v>163</v>
      </c>
      <c r="AS633" s="50">
        <v>43992</v>
      </c>
      <c r="AT633" s="8">
        <v>3</v>
      </c>
      <c r="AU633" s="8">
        <v>3</v>
      </c>
      <c r="AV633" s="8" t="s">
        <v>25245</v>
      </c>
      <c r="AW633" s="8" t="s">
        <v>21899</v>
      </c>
      <c r="AX633" s="8" t="s">
        <v>18235</v>
      </c>
    </row>
    <row r="634" spans="1:50" x14ac:dyDescent="0.25">
      <c r="A634" s="4">
        <v>43992</v>
      </c>
      <c r="B634" s="2" t="s">
        <v>6</v>
      </c>
      <c r="C634" s="2" t="s">
        <v>18107</v>
      </c>
      <c r="D634" s="25">
        <v>6425</v>
      </c>
      <c r="E634" s="2"/>
      <c r="F634" s="2" t="s">
        <v>16353</v>
      </c>
      <c r="G634" s="2" t="s">
        <v>14653</v>
      </c>
      <c r="H634" s="5">
        <v>0.86111111111111105</v>
      </c>
      <c r="I634" s="6">
        <v>0.14583333333333301</v>
      </c>
      <c r="J634" s="7">
        <v>1</v>
      </c>
      <c r="K634" s="2" t="s">
        <v>86</v>
      </c>
      <c r="L634" s="2" t="s">
        <v>18107</v>
      </c>
      <c r="M634" s="2" t="s">
        <v>304</v>
      </c>
      <c r="N634" s="2" t="s">
        <v>18111</v>
      </c>
      <c r="O634" s="27" t="s">
        <v>335</v>
      </c>
      <c r="P634" s="27">
        <v>330</v>
      </c>
      <c r="Q634" s="27" t="s">
        <v>336</v>
      </c>
      <c r="R634" s="27" t="s">
        <v>14654</v>
      </c>
      <c r="S634" s="27" t="s">
        <v>429</v>
      </c>
      <c r="T634" s="27" t="s">
        <v>349</v>
      </c>
      <c r="U634" s="27" t="s">
        <v>5358</v>
      </c>
      <c r="V634" s="27" t="s">
        <v>5360</v>
      </c>
      <c r="W634" s="27" t="s">
        <v>349</v>
      </c>
      <c r="X634" s="27" t="s">
        <v>18180</v>
      </c>
      <c r="Y634" s="28" t="s">
        <v>18154</v>
      </c>
      <c r="Z634" s="28" t="s">
        <v>18154</v>
      </c>
      <c r="AA634" s="28">
        <v>1</v>
      </c>
      <c r="AB634" s="28" t="s">
        <v>18154</v>
      </c>
      <c r="AC634" s="28" t="s">
        <v>18154</v>
      </c>
      <c r="AD634" s="28" t="s">
        <v>18154</v>
      </c>
      <c r="AE634" s="28" t="s">
        <v>18154</v>
      </c>
      <c r="AF634" s="28" t="s">
        <v>18154</v>
      </c>
      <c r="AG634" s="28" t="s">
        <v>18154</v>
      </c>
      <c r="AH634" s="28">
        <v>1</v>
      </c>
      <c r="AI634" s="28" t="s">
        <v>18154</v>
      </c>
      <c r="AJ634" s="28" t="s">
        <v>18154</v>
      </c>
      <c r="AK634" s="28" t="s">
        <v>18154</v>
      </c>
      <c r="AL634" s="28" t="s">
        <v>18154</v>
      </c>
      <c r="AM634" s="28" t="s">
        <v>24134</v>
      </c>
      <c r="AN634" s="50" t="s">
        <v>24135</v>
      </c>
      <c r="AO634" s="28" t="s">
        <v>18154</v>
      </c>
      <c r="AP634" s="28" t="s">
        <v>24136</v>
      </c>
      <c r="AQ634" s="28">
        <v>1023</v>
      </c>
      <c r="AR634" s="28" t="s">
        <v>163</v>
      </c>
      <c r="AS634" s="50">
        <v>43992</v>
      </c>
      <c r="AT634" s="8">
        <v>4</v>
      </c>
      <c r="AU634" s="8">
        <v>3</v>
      </c>
      <c r="AV634" s="8" t="s">
        <v>25246</v>
      </c>
      <c r="AW634" s="8" t="s">
        <v>18154</v>
      </c>
      <c r="AX634" s="8" t="s">
        <v>18154</v>
      </c>
    </row>
    <row r="635" spans="1:50" x14ac:dyDescent="0.25">
      <c r="A635" s="4">
        <v>43992</v>
      </c>
      <c r="B635" s="2" t="s">
        <v>6</v>
      </c>
      <c r="C635" s="2" t="s">
        <v>18107</v>
      </c>
      <c r="D635" s="25">
        <v>180</v>
      </c>
      <c r="E635" s="2"/>
      <c r="F635" s="2" t="s">
        <v>16353</v>
      </c>
      <c r="G635" s="2" t="s">
        <v>17</v>
      </c>
      <c r="H635" s="5">
        <v>0.86458333333333304</v>
      </c>
      <c r="I635" s="6">
        <v>0.41319444444444398</v>
      </c>
      <c r="J635" s="7">
        <v>1</v>
      </c>
      <c r="K635" s="2" t="s">
        <v>11</v>
      </c>
      <c r="L635" s="2" t="s">
        <v>18107</v>
      </c>
      <c r="M635" s="17">
        <v>789</v>
      </c>
      <c r="N635" s="2" t="s">
        <v>18504</v>
      </c>
      <c r="O635" s="27" t="s">
        <v>11907</v>
      </c>
      <c r="P635" s="27">
        <v>789</v>
      </c>
      <c r="Q635" s="27" t="s">
        <v>336</v>
      </c>
      <c r="R635" s="27" t="s">
        <v>2990</v>
      </c>
      <c r="S635" s="27" t="s">
        <v>18092</v>
      </c>
      <c r="T635" s="27" t="s">
        <v>18066</v>
      </c>
      <c r="U635" s="27" t="s">
        <v>7151</v>
      </c>
      <c r="V635" s="27" t="s">
        <v>359</v>
      </c>
      <c r="W635" s="27" t="s">
        <v>348</v>
      </c>
      <c r="X635" s="27" t="s">
        <v>19853</v>
      </c>
      <c r="Y635" s="28" t="s">
        <v>18154</v>
      </c>
      <c r="Z635" s="28" t="s">
        <v>18154</v>
      </c>
      <c r="AA635" s="28">
        <v>1</v>
      </c>
      <c r="AB635" s="28" t="s">
        <v>18154</v>
      </c>
      <c r="AC635" s="28" t="s">
        <v>18154</v>
      </c>
      <c r="AD635" s="28" t="s">
        <v>18154</v>
      </c>
      <c r="AE635" s="28" t="s">
        <v>18154</v>
      </c>
      <c r="AF635" s="28" t="s">
        <v>18154</v>
      </c>
      <c r="AG635" s="28" t="s">
        <v>18154</v>
      </c>
      <c r="AH635" s="28" t="s">
        <v>18154</v>
      </c>
      <c r="AI635" s="28" t="s">
        <v>18154</v>
      </c>
      <c r="AJ635" s="28" t="s">
        <v>18154</v>
      </c>
      <c r="AK635" s="28" t="s">
        <v>18154</v>
      </c>
      <c r="AL635" s="28" t="s">
        <v>18154</v>
      </c>
      <c r="AM635" s="28" t="s">
        <v>24144</v>
      </c>
      <c r="AN635" s="50" t="s">
        <v>24145</v>
      </c>
      <c r="AO635" s="28" t="s">
        <v>18154</v>
      </c>
      <c r="AP635" s="28" t="s">
        <v>24146</v>
      </c>
      <c r="AQ635" s="28">
        <v>1017</v>
      </c>
      <c r="AR635" s="28" t="s">
        <v>11</v>
      </c>
      <c r="AS635" s="50">
        <v>43992</v>
      </c>
      <c r="AT635" s="8">
        <v>2</v>
      </c>
      <c r="AU635" s="8">
        <v>2</v>
      </c>
      <c r="AV635" s="8" t="s">
        <v>18499</v>
      </c>
      <c r="AW635" s="8" t="s">
        <v>18500</v>
      </c>
      <c r="AX635" s="8" t="s">
        <v>19853</v>
      </c>
    </row>
    <row r="636" spans="1:50" x14ac:dyDescent="0.25">
      <c r="A636" s="4">
        <v>43992</v>
      </c>
      <c r="B636" s="2" t="s">
        <v>6</v>
      </c>
      <c r="C636" s="2" t="s">
        <v>18107</v>
      </c>
      <c r="D636" s="25">
        <v>6117</v>
      </c>
      <c r="E636" s="2"/>
      <c r="F636" s="2" t="s">
        <v>16353</v>
      </c>
      <c r="G636" s="2" t="s">
        <v>175</v>
      </c>
      <c r="H636" s="5">
        <v>0.86458333333333304</v>
      </c>
      <c r="I636" s="6">
        <v>0.94791666666666696</v>
      </c>
      <c r="J636" s="7" t="s">
        <v>18108</v>
      </c>
      <c r="K636" s="2" t="s">
        <v>11</v>
      </c>
      <c r="L636" s="2" t="s">
        <v>18107</v>
      </c>
      <c r="M636" s="2" t="s">
        <v>18507</v>
      </c>
      <c r="N636" s="2" t="s">
        <v>18114</v>
      </c>
      <c r="O636" s="27" t="e">
        <v>#N/A</v>
      </c>
      <c r="P636" s="27" t="s">
        <v>18154</v>
      </c>
      <c r="Q636" s="27" t="e">
        <v>#N/A</v>
      </c>
      <c r="R636" s="27" t="s">
        <v>1872</v>
      </c>
      <c r="S636" s="27" t="s">
        <v>1874</v>
      </c>
      <c r="T636" s="27" t="s">
        <v>10370</v>
      </c>
      <c r="U636" s="27" t="s">
        <v>7151</v>
      </c>
      <c r="V636" s="27" t="s">
        <v>359</v>
      </c>
      <c r="W636" s="27" t="s">
        <v>348</v>
      </c>
      <c r="X636" s="27" t="s">
        <v>19178</v>
      </c>
      <c r="Y636" s="28" t="s">
        <v>18154</v>
      </c>
      <c r="Z636" s="28" t="s">
        <v>18154</v>
      </c>
      <c r="AA636" s="28">
        <v>1</v>
      </c>
      <c r="AB636" s="28" t="s">
        <v>18154</v>
      </c>
      <c r="AC636" s="28" t="s">
        <v>18154</v>
      </c>
      <c r="AD636" s="28" t="s">
        <v>18154</v>
      </c>
      <c r="AE636" s="28" t="s">
        <v>18154</v>
      </c>
      <c r="AF636" s="28" t="s">
        <v>18154</v>
      </c>
      <c r="AG636" s="28" t="s">
        <v>18154</v>
      </c>
      <c r="AH636" s="28" t="s">
        <v>18154</v>
      </c>
      <c r="AI636" s="28" t="s">
        <v>18154</v>
      </c>
      <c r="AJ636" s="28" t="s">
        <v>18154</v>
      </c>
      <c r="AK636" s="28" t="s">
        <v>18154</v>
      </c>
      <c r="AL636" s="28" t="s">
        <v>18154</v>
      </c>
      <c r="AM636" s="28" t="s">
        <v>24158</v>
      </c>
      <c r="AN636" s="50" t="s">
        <v>24159</v>
      </c>
      <c r="AO636" s="28" t="s">
        <v>18154</v>
      </c>
      <c r="AP636" s="28" t="s">
        <v>24160</v>
      </c>
      <c r="AQ636" s="28">
        <v>1510</v>
      </c>
      <c r="AR636" s="28" t="s">
        <v>11</v>
      </c>
      <c r="AS636" s="50">
        <v>43992</v>
      </c>
      <c r="AT636" s="8">
        <v>2</v>
      </c>
      <c r="AU636" s="8">
        <v>2</v>
      </c>
      <c r="AV636" s="8" t="s">
        <v>21387</v>
      </c>
      <c r="AW636" s="8" t="s">
        <v>21388</v>
      </c>
      <c r="AX636" s="8" t="s">
        <v>19178</v>
      </c>
    </row>
    <row r="637" spans="1:50" x14ac:dyDescent="0.25">
      <c r="A637" s="4">
        <v>43992</v>
      </c>
      <c r="B637" s="2" t="s">
        <v>6</v>
      </c>
      <c r="C637" s="2" t="s">
        <v>18107</v>
      </c>
      <c r="D637" s="25">
        <v>6563</v>
      </c>
      <c r="E637" s="2"/>
      <c r="F637" s="2" t="s">
        <v>16353</v>
      </c>
      <c r="G637" s="2" t="s">
        <v>153</v>
      </c>
      <c r="H637" s="5">
        <v>0.875</v>
      </c>
      <c r="I637" s="6">
        <v>0.17708333333333301</v>
      </c>
      <c r="J637" s="7">
        <v>1</v>
      </c>
      <c r="K637" s="2" t="s">
        <v>163</v>
      </c>
      <c r="L637" s="2" t="s">
        <v>18109</v>
      </c>
      <c r="M637" s="2" t="s">
        <v>314</v>
      </c>
      <c r="N637" s="2" t="s">
        <v>18111</v>
      </c>
      <c r="O637" s="27" t="s">
        <v>335</v>
      </c>
      <c r="P637" s="27">
        <v>747</v>
      </c>
      <c r="Q637" s="27" t="s">
        <v>336</v>
      </c>
      <c r="R637" s="27" t="s">
        <v>4085</v>
      </c>
      <c r="S637" s="27" t="s">
        <v>741</v>
      </c>
      <c r="T637" s="27" t="s">
        <v>10370</v>
      </c>
      <c r="U637" s="27" t="s">
        <v>7151</v>
      </c>
      <c r="V637" s="27" t="s">
        <v>359</v>
      </c>
      <c r="W637" s="27" t="s">
        <v>348</v>
      </c>
      <c r="X637" s="27" t="s">
        <v>18223</v>
      </c>
      <c r="Y637" s="28" t="s">
        <v>18154</v>
      </c>
      <c r="Z637" s="28" t="s">
        <v>18154</v>
      </c>
      <c r="AA637" s="28">
        <v>1</v>
      </c>
      <c r="AB637" s="28" t="s">
        <v>18154</v>
      </c>
      <c r="AC637" s="28" t="s">
        <v>18154</v>
      </c>
      <c r="AD637" s="28" t="s">
        <v>18154</v>
      </c>
      <c r="AE637" s="28" t="s">
        <v>18154</v>
      </c>
      <c r="AF637" s="28" t="s">
        <v>18154</v>
      </c>
      <c r="AG637" s="28" t="s">
        <v>18154</v>
      </c>
      <c r="AH637" s="28" t="s">
        <v>18154</v>
      </c>
      <c r="AI637" s="28" t="s">
        <v>18154</v>
      </c>
      <c r="AJ637" s="28" t="s">
        <v>18154</v>
      </c>
      <c r="AK637" s="28" t="s">
        <v>18154</v>
      </c>
      <c r="AL637" s="28" t="s">
        <v>18154</v>
      </c>
      <c r="AM637" s="28" t="s">
        <v>24198</v>
      </c>
      <c r="AN637" s="50" t="s">
        <v>24199</v>
      </c>
      <c r="AO637" s="28" t="s">
        <v>18154</v>
      </c>
      <c r="AP637" s="28" t="s">
        <v>22516</v>
      </c>
      <c r="AQ637" s="28">
        <v>898</v>
      </c>
      <c r="AR637" s="28" t="s">
        <v>163</v>
      </c>
      <c r="AS637" s="50">
        <v>43991</v>
      </c>
      <c r="AT637" s="8">
        <v>4</v>
      </c>
      <c r="AU637" s="8">
        <v>4</v>
      </c>
      <c r="AV637" s="8" t="s">
        <v>25247</v>
      </c>
      <c r="AW637" s="8" t="s">
        <v>18480</v>
      </c>
      <c r="AX637" s="8" t="s">
        <v>18223</v>
      </c>
    </row>
    <row r="638" spans="1:50" x14ac:dyDescent="0.25">
      <c r="A638" s="4">
        <v>43992</v>
      </c>
      <c r="B638" s="2" t="s">
        <v>6</v>
      </c>
      <c r="C638" s="2" t="s">
        <v>18107</v>
      </c>
      <c r="D638" s="25">
        <v>6175</v>
      </c>
      <c r="E638" s="2"/>
      <c r="F638" s="2" t="s">
        <v>16353</v>
      </c>
      <c r="G638" s="2" t="s">
        <v>86</v>
      </c>
      <c r="H638" s="5">
        <v>0.87847222222222199</v>
      </c>
      <c r="I638" s="6">
        <v>0.118055555555556</v>
      </c>
      <c r="J638" s="7">
        <v>1</v>
      </c>
      <c r="K638" s="2" t="s">
        <v>11</v>
      </c>
      <c r="L638" s="2" t="s">
        <v>18107</v>
      </c>
      <c r="M638" s="2" t="s">
        <v>13</v>
      </c>
      <c r="N638" s="2" t="s">
        <v>18114</v>
      </c>
      <c r="O638" s="27" t="s">
        <v>11907</v>
      </c>
      <c r="P638" s="27">
        <v>777</v>
      </c>
      <c r="Q638" s="27" t="s">
        <v>336</v>
      </c>
      <c r="R638" s="27" t="s">
        <v>5358</v>
      </c>
      <c r="S638" s="27" t="s">
        <v>5360</v>
      </c>
      <c r="T638" s="27" t="s">
        <v>349</v>
      </c>
      <c r="U638" s="27" t="s">
        <v>7151</v>
      </c>
      <c r="V638" s="27" t="s">
        <v>359</v>
      </c>
      <c r="W638" s="27" t="s">
        <v>348</v>
      </c>
      <c r="X638" s="27" t="s">
        <v>25022</v>
      </c>
      <c r="Y638" s="28" t="s">
        <v>18154</v>
      </c>
      <c r="Z638" s="28" t="s">
        <v>18154</v>
      </c>
      <c r="AA638" s="28">
        <v>1</v>
      </c>
      <c r="AB638" s="28" t="s">
        <v>18154</v>
      </c>
      <c r="AC638" s="28" t="s">
        <v>18154</v>
      </c>
      <c r="AD638" s="28" t="s">
        <v>18154</v>
      </c>
      <c r="AE638" s="28" t="s">
        <v>18154</v>
      </c>
      <c r="AF638" s="28" t="s">
        <v>18154</v>
      </c>
      <c r="AG638" s="28" t="s">
        <v>18154</v>
      </c>
      <c r="AH638" s="28" t="s">
        <v>18154</v>
      </c>
      <c r="AI638" s="28" t="s">
        <v>18154</v>
      </c>
      <c r="AJ638" s="28" t="s">
        <v>18154</v>
      </c>
      <c r="AK638" s="28" t="s">
        <v>18154</v>
      </c>
      <c r="AL638" s="28" t="s">
        <v>18154</v>
      </c>
      <c r="AM638" s="28" t="s">
        <v>24207</v>
      </c>
      <c r="AN638" s="50" t="s">
        <v>24208</v>
      </c>
      <c r="AO638" s="28" t="s">
        <v>18154</v>
      </c>
      <c r="AP638" s="28" t="s">
        <v>22461</v>
      </c>
      <c r="AQ638" s="28">
        <v>605</v>
      </c>
      <c r="AR638" s="28" t="s">
        <v>11</v>
      </c>
      <c r="AS638" s="50">
        <v>43991</v>
      </c>
      <c r="AT638" s="8">
        <v>6</v>
      </c>
      <c r="AU638" s="8">
        <v>6</v>
      </c>
      <c r="AV638" s="8" t="s">
        <v>25248</v>
      </c>
      <c r="AW638" s="8" t="s">
        <v>18310</v>
      </c>
      <c r="AX638" s="8" t="s">
        <v>25022</v>
      </c>
    </row>
    <row r="639" spans="1:50" x14ac:dyDescent="0.25">
      <c r="A639" s="4">
        <v>43992</v>
      </c>
      <c r="B639" s="2" t="s">
        <v>6</v>
      </c>
      <c r="C639" s="2" t="s">
        <v>18107</v>
      </c>
      <c r="D639" s="25">
        <v>6168</v>
      </c>
      <c r="E639" s="2"/>
      <c r="F639" s="2" t="s">
        <v>16353</v>
      </c>
      <c r="G639" s="2" t="s">
        <v>130</v>
      </c>
      <c r="H639" s="5">
        <v>0.88194444444444398</v>
      </c>
      <c r="I639" s="6">
        <v>0.15625</v>
      </c>
      <c r="J639" s="7">
        <v>1</v>
      </c>
      <c r="K639" s="2" t="s">
        <v>11</v>
      </c>
      <c r="L639" s="2" t="s">
        <v>18107</v>
      </c>
      <c r="M639" s="2" t="s">
        <v>18505</v>
      </c>
      <c r="N639" s="2" t="s">
        <v>18114</v>
      </c>
      <c r="O639" s="27" t="e">
        <v>#N/A</v>
      </c>
      <c r="P639" s="27" t="s">
        <v>18154</v>
      </c>
      <c r="Q639" s="27" t="e">
        <v>#N/A</v>
      </c>
      <c r="R639" s="27" t="s">
        <v>10804</v>
      </c>
      <c r="S639" s="27" t="s">
        <v>1325</v>
      </c>
      <c r="T639" s="27" t="s">
        <v>350</v>
      </c>
      <c r="U639" s="27" t="s">
        <v>7151</v>
      </c>
      <c r="V639" s="27" t="s">
        <v>359</v>
      </c>
      <c r="W639" s="27" t="s">
        <v>348</v>
      </c>
      <c r="X639" s="27" t="s">
        <v>19019</v>
      </c>
      <c r="Y639" s="28" t="s">
        <v>18154</v>
      </c>
      <c r="Z639" s="28" t="s">
        <v>18154</v>
      </c>
      <c r="AA639" s="28">
        <v>1</v>
      </c>
      <c r="AB639" s="28" t="s">
        <v>18154</v>
      </c>
      <c r="AC639" s="28" t="s">
        <v>18154</v>
      </c>
      <c r="AD639" s="28" t="s">
        <v>18154</v>
      </c>
      <c r="AE639" s="28" t="s">
        <v>18154</v>
      </c>
      <c r="AF639" s="28" t="s">
        <v>18154</v>
      </c>
      <c r="AG639" s="28" t="s">
        <v>18154</v>
      </c>
      <c r="AH639" s="28" t="s">
        <v>18154</v>
      </c>
      <c r="AI639" s="28" t="s">
        <v>18154</v>
      </c>
      <c r="AJ639" s="28" t="s">
        <v>18154</v>
      </c>
      <c r="AK639" s="28" t="s">
        <v>18154</v>
      </c>
      <c r="AL639" s="28" t="s">
        <v>18154</v>
      </c>
      <c r="AM639" s="28" t="s">
        <v>24234</v>
      </c>
      <c r="AN639" s="50" t="s">
        <v>24235</v>
      </c>
      <c r="AO639" s="28" t="s">
        <v>18154</v>
      </c>
      <c r="AP639" s="28" t="s">
        <v>22420</v>
      </c>
      <c r="AQ639" s="28">
        <v>951</v>
      </c>
      <c r="AR639" s="28" t="s">
        <v>11</v>
      </c>
      <c r="AS639" s="50">
        <v>43992</v>
      </c>
      <c r="AT639" s="8">
        <v>3</v>
      </c>
      <c r="AU639" s="8">
        <v>3</v>
      </c>
      <c r="AV639" s="8" t="s">
        <v>25249</v>
      </c>
      <c r="AW639" s="8" t="s">
        <v>20896</v>
      </c>
      <c r="AX639" s="8" t="s">
        <v>19019</v>
      </c>
    </row>
    <row r="640" spans="1:50" x14ac:dyDescent="0.25">
      <c r="A640" s="4">
        <v>43992</v>
      </c>
      <c r="B640" s="2" t="s">
        <v>6</v>
      </c>
      <c r="C640" s="2" t="s">
        <v>18107</v>
      </c>
      <c r="D640" s="25">
        <v>1956</v>
      </c>
      <c r="E640" s="2"/>
      <c r="F640" s="2" t="s">
        <v>16353</v>
      </c>
      <c r="G640" s="2" t="s">
        <v>256</v>
      </c>
      <c r="H640" s="5">
        <v>0.88541666666666696</v>
      </c>
      <c r="I640" s="6">
        <v>2.0833333333333301E-2</v>
      </c>
      <c r="J640" s="7">
        <v>1</v>
      </c>
      <c r="K640" s="2" t="s">
        <v>11</v>
      </c>
      <c r="L640" s="2" t="s">
        <v>18107</v>
      </c>
      <c r="M640" s="2" t="s">
        <v>45</v>
      </c>
      <c r="N640" s="2" t="s">
        <v>18504</v>
      </c>
      <c r="O640" s="27" t="s">
        <v>11907</v>
      </c>
      <c r="P640" s="27">
        <v>330</v>
      </c>
      <c r="Q640" s="27" t="s">
        <v>336</v>
      </c>
      <c r="R640" s="27" t="s">
        <v>1036</v>
      </c>
      <c r="S640" s="27" t="s">
        <v>1038</v>
      </c>
      <c r="T640" s="27" t="s">
        <v>18068</v>
      </c>
      <c r="U640" s="27" t="s">
        <v>7151</v>
      </c>
      <c r="V640" s="27" t="s">
        <v>359</v>
      </c>
      <c r="W640" s="27" t="s">
        <v>348</v>
      </c>
      <c r="X640" s="27" t="s">
        <v>19277</v>
      </c>
      <c r="Y640" s="28" t="s">
        <v>18154</v>
      </c>
      <c r="Z640" s="28" t="s">
        <v>18154</v>
      </c>
      <c r="AA640" s="28">
        <v>1</v>
      </c>
      <c r="AB640" s="28" t="s">
        <v>18154</v>
      </c>
      <c r="AC640" s="28" t="s">
        <v>18154</v>
      </c>
      <c r="AD640" s="28" t="s">
        <v>18154</v>
      </c>
      <c r="AE640" s="28" t="s">
        <v>18154</v>
      </c>
      <c r="AF640" s="28" t="s">
        <v>18154</v>
      </c>
      <c r="AG640" s="28" t="s">
        <v>18154</v>
      </c>
      <c r="AH640" s="28" t="s">
        <v>18154</v>
      </c>
      <c r="AI640" s="28" t="s">
        <v>18154</v>
      </c>
      <c r="AJ640" s="28" t="s">
        <v>18154</v>
      </c>
      <c r="AK640" s="28" t="s">
        <v>18154</v>
      </c>
      <c r="AL640" s="28" t="s">
        <v>18154</v>
      </c>
      <c r="AM640" s="28" t="s">
        <v>24238</v>
      </c>
      <c r="AN640" s="50" t="s">
        <v>24239</v>
      </c>
      <c r="AO640" s="28" t="s">
        <v>18154</v>
      </c>
      <c r="AP640" s="28" t="s">
        <v>24240</v>
      </c>
      <c r="AQ640" s="28">
        <v>1456</v>
      </c>
      <c r="AR640" s="28" t="s">
        <v>11</v>
      </c>
      <c r="AS640" s="50">
        <v>43992</v>
      </c>
      <c r="AT640" s="8">
        <v>2</v>
      </c>
      <c r="AU640" s="8">
        <v>2</v>
      </c>
      <c r="AV640" s="8" t="s">
        <v>25250</v>
      </c>
      <c r="AW640" s="8" t="s">
        <v>25251</v>
      </c>
      <c r="AX640" s="8" t="s">
        <v>19277</v>
      </c>
    </row>
    <row r="641" spans="1:50" x14ac:dyDescent="0.25">
      <c r="A641" s="4">
        <v>43992</v>
      </c>
      <c r="B641" s="2" t="s">
        <v>6</v>
      </c>
      <c r="C641" s="2" t="s">
        <v>18107</v>
      </c>
      <c r="D641" s="25">
        <v>6115</v>
      </c>
      <c r="E641" s="2"/>
      <c r="F641" s="2" t="s">
        <v>16353</v>
      </c>
      <c r="G641" s="2" t="s">
        <v>173</v>
      </c>
      <c r="H641" s="5">
        <v>0.88541666666666696</v>
      </c>
      <c r="I641" s="6">
        <v>0.98263888888888895</v>
      </c>
      <c r="J641" s="7" t="s">
        <v>18108</v>
      </c>
      <c r="K641" s="2" t="s">
        <v>11</v>
      </c>
      <c r="L641" s="2" t="s">
        <v>18107</v>
      </c>
      <c r="M641" s="2" t="s">
        <v>18505</v>
      </c>
      <c r="N641" s="2" t="s">
        <v>18114</v>
      </c>
      <c r="O641" s="27" t="e">
        <v>#N/A</v>
      </c>
      <c r="P641" s="27" t="s">
        <v>18154</v>
      </c>
      <c r="Q641" s="27" t="e">
        <v>#N/A</v>
      </c>
      <c r="R641" s="27" t="s">
        <v>584</v>
      </c>
      <c r="S641" s="27" t="s">
        <v>586</v>
      </c>
      <c r="T641" s="27" t="s">
        <v>10370</v>
      </c>
      <c r="U641" s="27" t="s">
        <v>7151</v>
      </c>
      <c r="V641" s="27" t="s">
        <v>359</v>
      </c>
      <c r="W641" s="27" t="s">
        <v>348</v>
      </c>
      <c r="X641" s="27" t="s">
        <v>19151</v>
      </c>
      <c r="Y641" s="28" t="s">
        <v>18154</v>
      </c>
      <c r="Z641" s="28" t="s">
        <v>18154</v>
      </c>
      <c r="AA641" s="28">
        <v>1</v>
      </c>
      <c r="AB641" s="28" t="s">
        <v>18154</v>
      </c>
      <c r="AC641" s="28" t="s">
        <v>18154</v>
      </c>
      <c r="AD641" s="28" t="s">
        <v>18154</v>
      </c>
      <c r="AE641" s="28" t="s">
        <v>18154</v>
      </c>
      <c r="AF641" s="28" t="s">
        <v>18154</v>
      </c>
      <c r="AG641" s="28" t="s">
        <v>18154</v>
      </c>
      <c r="AH641" s="28" t="s">
        <v>18154</v>
      </c>
      <c r="AI641" s="28" t="s">
        <v>18154</v>
      </c>
      <c r="AJ641" s="28" t="s">
        <v>18154</v>
      </c>
      <c r="AK641" s="28" t="s">
        <v>18154</v>
      </c>
      <c r="AL641" s="28" t="s">
        <v>18154</v>
      </c>
      <c r="AM641" s="28" t="s">
        <v>24264</v>
      </c>
      <c r="AN641" s="50" t="s">
        <v>24265</v>
      </c>
      <c r="AO641" s="28" t="s">
        <v>18154</v>
      </c>
      <c r="AP641" s="28" t="s">
        <v>24266</v>
      </c>
      <c r="AQ641" s="28">
        <v>1509</v>
      </c>
      <c r="AR641" s="28" t="s">
        <v>11</v>
      </c>
      <c r="AS641" s="50">
        <v>43992</v>
      </c>
      <c r="AT641" s="8">
        <v>2</v>
      </c>
      <c r="AU641" s="8">
        <v>2</v>
      </c>
      <c r="AV641" s="8" t="s">
        <v>21385</v>
      </c>
      <c r="AW641" s="8" t="s">
        <v>21386</v>
      </c>
      <c r="AX641" s="8" t="s">
        <v>19151</v>
      </c>
    </row>
    <row r="642" spans="1:50" x14ac:dyDescent="0.25">
      <c r="A642" s="4">
        <v>43992</v>
      </c>
      <c r="B642" s="2" t="s">
        <v>6</v>
      </c>
      <c r="C642" s="2" t="s">
        <v>18107</v>
      </c>
      <c r="D642" s="25">
        <v>880</v>
      </c>
      <c r="E642" s="2"/>
      <c r="F642" s="2" t="s">
        <v>16353</v>
      </c>
      <c r="G642" s="2" t="s">
        <v>11</v>
      </c>
      <c r="H642" s="5">
        <v>0.89583333333333304</v>
      </c>
      <c r="I642" s="6">
        <v>1.0416666666666701E-2</v>
      </c>
      <c r="J642" s="7">
        <v>1</v>
      </c>
      <c r="K642" s="2" t="s">
        <v>178</v>
      </c>
      <c r="L642" s="2" t="s">
        <v>18107</v>
      </c>
      <c r="M642" s="2" t="s">
        <v>72</v>
      </c>
      <c r="N642" s="2" t="s">
        <v>18504</v>
      </c>
      <c r="O642" s="27" t="e">
        <v>#N/A</v>
      </c>
      <c r="P642" s="27" t="s">
        <v>18154</v>
      </c>
      <c r="Q642" s="27" t="e">
        <v>#N/A</v>
      </c>
      <c r="R642" s="27" t="s">
        <v>7151</v>
      </c>
      <c r="S642" s="27" t="s">
        <v>359</v>
      </c>
      <c r="T642" s="27" t="s">
        <v>348</v>
      </c>
      <c r="U642" s="27" t="s">
        <v>14759</v>
      </c>
      <c r="V642" s="27" t="s">
        <v>464</v>
      </c>
      <c r="W642" s="27" t="s">
        <v>10370</v>
      </c>
      <c r="X642" s="27" t="s">
        <v>23784</v>
      </c>
      <c r="Y642" s="28" t="s">
        <v>18154</v>
      </c>
      <c r="Z642" s="28" t="s">
        <v>18154</v>
      </c>
      <c r="AA642" s="28">
        <v>1</v>
      </c>
      <c r="AB642" s="28" t="s">
        <v>18154</v>
      </c>
      <c r="AC642" s="28" t="s">
        <v>18154</v>
      </c>
      <c r="AD642" s="28" t="s">
        <v>18154</v>
      </c>
      <c r="AE642" s="28" t="s">
        <v>18154</v>
      </c>
      <c r="AF642" s="28" t="s">
        <v>18154</v>
      </c>
      <c r="AG642" s="28" t="s">
        <v>18154</v>
      </c>
      <c r="AH642" s="28">
        <v>1</v>
      </c>
      <c r="AI642" s="28" t="s">
        <v>18154</v>
      </c>
      <c r="AJ642" s="28" t="s">
        <v>18154</v>
      </c>
      <c r="AK642" s="28" t="s">
        <v>18154</v>
      </c>
      <c r="AL642" s="28" t="s">
        <v>18154</v>
      </c>
      <c r="AM642" s="28" t="s">
        <v>24281</v>
      </c>
      <c r="AN642" s="50" t="s">
        <v>24282</v>
      </c>
      <c r="AO642" s="28" t="s">
        <v>18159</v>
      </c>
      <c r="AP642" s="28" t="s">
        <v>24283</v>
      </c>
      <c r="AQ642" s="28">
        <v>1614</v>
      </c>
      <c r="AR642" s="28" t="s">
        <v>11</v>
      </c>
      <c r="AS642" s="50">
        <v>43992</v>
      </c>
      <c r="AT642" s="8">
        <v>2</v>
      </c>
      <c r="AU642" s="8">
        <v>1</v>
      </c>
      <c r="AV642" s="8" t="s">
        <v>25252</v>
      </c>
      <c r="AW642" s="8" t="s">
        <v>18154</v>
      </c>
      <c r="AX642" s="8" t="s">
        <v>18154</v>
      </c>
    </row>
    <row r="643" spans="1:50" x14ac:dyDescent="0.25">
      <c r="A643" s="4">
        <v>43992</v>
      </c>
      <c r="B643" s="2" t="s">
        <v>6</v>
      </c>
      <c r="C643" s="2" t="s">
        <v>18107</v>
      </c>
      <c r="D643" s="25">
        <v>6673</v>
      </c>
      <c r="E643" s="2"/>
      <c r="F643" s="2" t="s">
        <v>16353</v>
      </c>
      <c r="G643" s="2" t="s">
        <v>136</v>
      </c>
      <c r="H643" s="5">
        <v>0.89930555555555602</v>
      </c>
      <c r="I643" s="6">
        <v>3.4722222222222199E-3</v>
      </c>
      <c r="J643" s="7">
        <v>1</v>
      </c>
      <c r="K643" s="2" t="s">
        <v>163</v>
      </c>
      <c r="L643" s="2" t="s">
        <v>18106</v>
      </c>
      <c r="M643" s="2" t="s">
        <v>307</v>
      </c>
      <c r="N643" s="2" t="s">
        <v>18114</v>
      </c>
      <c r="O643" s="27" t="s">
        <v>335</v>
      </c>
      <c r="P643" s="27">
        <v>310</v>
      </c>
      <c r="Q643" s="27" t="s">
        <v>336</v>
      </c>
      <c r="R643" s="27" t="s">
        <v>15467</v>
      </c>
      <c r="S643" s="27" t="s">
        <v>4193</v>
      </c>
      <c r="T643" s="27" t="s">
        <v>350</v>
      </c>
      <c r="U643" s="27" t="s">
        <v>7151</v>
      </c>
      <c r="V643" s="27" t="s">
        <v>359</v>
      </c>
      <c r="W643" s="27" t="s">
        <v>348</v>
      </c>
      <c r="X643" s="27" t="s">
        <v>18226</v>
      </c>
      <c r="Y643" s="28" t="s">
        <v>18154</v>
      </c>
      <c r="Z643" s="28" t="s">
        <v>18154</v>
      </c>
      <c r="AA643" s="28">
        <v>1</v>
      </c>
      <c r="AB643" s="28" t="s">
        <v>18154</v>
      </c>
      <c r="AC643" s="28" t="s">
        <v>18154</v>
      </c>
      <c r="AD643" s="28" t="s">
        <v>18154</v>
      </c>
      <c r="AE643" s="28" t="s">
        <v>18154</v>
      </c>
      <c r="AF643" s="28" t="s">
        <v>18154</v>
      </c>
      <c r="AG643" s="28" t="s">
        <v>18154</v>
      </c>
      <c r="AH643" s="28" t="s">
        <v>18154</v>
      </c>
      <c r="AI643" s="28" t="s">
        <v>18154</v>
      </c>
      <c r="AJ643" s="28" t="s">
        <v>18154</v>
      </c>
      <c r="AK643" s="28" t="s">
        <v>18154</v>
      </c>
      <c r="AL643" s="28" t="s">
        <v>18154</v>
      </c>
      <c r="AM643" s="28" t="s">
        <v>24303</v>
      </c>
      <c r="AN643" s="50" t="s">
        <v>24304</v>
      </c>
      <c r="AO643" s="28" t="s">
        <v>18154</v>
      </c>
      <c r="AP643" s="28" t="s">
        <v>24305</v>
      </c>
      <c r="AQ643" s="28">
        <v>1513</v>
      </c>
      <c r="AR643" s="28" t="s">
        <v>163</v>
      </c>
      <c r="AS643" s="50">
        <v>43992</v>
      </c>
      <c r="AT643" s="8">
        <v>2</v>
      </c>
      <c r="AU643" s="8">
        <v>2</v>
      </c>
      <c r="AV643" s="8" t="s">
        <v>25253</v>
      </c>
      <c r="AW643" s="8" t="s">
        <v>25254</v>
      </c>
      <c r="AX643" s="8" t="s">
        <v>18226</v>
      </c>
    </row>
    <row r="644" spans="1:50" x14ac:dyDescent="0.25">
      <c r="A644" s="4">
        <v>43992</v>
      </c>
      <c r="B644" s="2" t="s">
        <v>6</v>
      </c>
      <c r="C644" s="2" t="s">
        <v>18107</v>
      </c>
      <c r="D644" s="25">
        <v>368</v>
      </c>
      <c r="E644" s="2"/>
      <c r="F644" s="2" t="s">
        <v>16353</v>
      </c>
      <c r="G644" s="2" t="s">
        <v>11</v>
      </c>
      <c r="H644" s="5">
        <v>0.90277777777777801</v>
      </c>
      <c r="I644" s="6">
        <v>9.0277777777777804E-2</v>
      </c>
      <c r="J644" s="7">
        <v>1</v>
      </c>
      <c r="K644" s="2" t="s">
        <v>91</v>
      </c>
      <c r="L644" s="2" t="s">
        <v>18107</v>
      </c>
      <c r="M644" s="2" t="s">
        <v>44</v>
      </c>
      <c r="N644" s="2" t="s">
        <v>18504</v>
      </c>
      <c r="O644" s="27" t="s">
        <v>11907</v>
      </c>
      <c r="P644" s="27">
        <v>330</v>
      </c>
      <c r="Q644" s="27" t="s">
        <v>336</v>
      </c>
      <c r="R644" s="27" t="s">
        <v>7151</v>
      </c>
      <c r="S644" s="27" t="s">
        <v>359</v>
      </c>
      <c r="T644" s="27" t="s">
        <v>348</v>
      </c>
      <c r="U644" s="27" t="s">
        <v>12843</v>
      </c>
      <c r="V644" s="27" t="s">
        <v>1572</v>
      </c>
      <c r="W644" s="27" t="s">
        <v>349</v>
      </c>
      <c r="X644" s="27" t="s">
        <v>22716</v>
      </c>
      <c r="Y644" s="28" t="s">
        <v>18154</v>
      </c>
      <c r="Z644" s="28" t="s">
        <v>18154</v>
      </c>
      <c r="AA644" s="28">
        <v>1</v>
      </c>
      <c r="AB644" s="28" t="s">
        <v>18154</v>
      </c>
      <c r="AC644" s="28" t="s">
        <v>18154</v>
      </c>
      <c r="AD644" s="28" t="s">
        <v>18154</v>
      </c>
      <c r="AE644" s="28" t="s">
        <v>18154</v>
      </c>
      <c r="AF644" s="28" t="s">
        <v>18154</v>
      </c>
      <c r="AG644" s="28" t="s">
        <v>18154</v>
      </c>
      <c r="AH644" s="28">
        <v>1</v>
      </c>
      <c r="AI644" s="28" t="s">
        <v>18154</v>
      </c>
      <c r="AJ644" s="28" t="s">
        <v>18154</v>
      </c>
      <c r="AK644" s="28" t="s">
        <v>18154</v>
      </c>
      <c r="AL644" s="28" t="s">
        <v>18154</v>
      </c>
      <c r="AM644" s="28" t="s">
        <v>24309</v>
      </c>
      <c r="AN644" s="50" t="s">
        <v>24310</v>
      </c>
      <c r="AO644" s="28" t="s">
        <v>18159</v>
      </c>
      <c r="AP644" s="28" t="s">
        <v>24311</v>
      </c>
      <c r="AQ644" s="28">
        <v>1618</v>
      </c>
      <c r="AR644" s="28" t="s">
        <v>11</v>
      </c>
      <c r="AS644" s="50">
        <v>43992</v>
      </c>
      <c r="AT644" s="8">
        <v>2</v>
      </c>
      <c r="AU644" s="8">
        <v>1</v>
      </c>
      <c r="AV644" s="8" t="s">
        <v>25255</v>
      </c>
      <c r="AW644" s="8" t="s">
        <v>18154</v>
      </c>
      <c r="AX644" s="8" t="s">
        <v>18154</v>
      </c>
    </row>
    <row r="645" spans="1:50" x14ac:dyDescent="0.25">
      <c r="A645" s="4">
        <v>43992</v>
      </c>
      <c r="B645" s="2" t="s">
        <v>6</v>
      </c>
      <c r="C645" s="2" t="s">
        <v>18107</v>
      </c>
      <c r="D645" s="25">
        <v>190</v>
      </c>
      <c r="E645" s="2"/>
      <c r="F645" s="2" t="s">
        <v>16353</v>
      </c>
      <c r="G645" s="2" t="s">
        <v>39</v>
      </c>
      <c r="H645" s="5">
        <v>0.90625</v>
      </c>
      <c r="I645" s="6">
        <v>0.45138888888888901</v>
      </c>
      <c r="J645" s="7">
        <v>1</v>
      </c>
      <c r="K645" s="2" t="s">
        <v>11</v>
      </c>
      <c r="L645" s="2" t="s">
        <v>18107</v>
      </c>
      <c r="M645" s="17">
        <v>789</v>
      </c>
      <c r="N645" s="2" t="s">
        <v>18504</v>
      </c>
      <c r="O645" s="27" t="s">
        <v>11907</v>
      </c>
      <c r="P645" s="27">
        <v>789</v>
      </c>
      <c r="Q645" s="27" t="s">
        <v>336</v>
      </c>
      <c r="R645" s="27" t="s">
        <v>4757</v>
      </c>
      <c r="S645" s="27" t="s">
        <v>18092</v>
      </c>
      <c r="T645" s="27" t="s">
        <v>18066</v>
      </c>
      <c r="U645" s="27" t="s">
        <v>7151</v>
      </c>
      <c r="V645" s="27" t="s">
        <v>359</v>
      </c>
      <c r="W645" s="27" t="s">
        <v>348</v>
      </c>
      <c r="X645" s="27" t="s">
        <v>20145</v>
      </c>
      <c r="Y645" s="28" t="s">
        <v>18154</v>
      </c>
      <c r="Z645" s="28" t="s">
        <v>18154</v>
      </c>
      <c r="AA645" s="28">
        <v>1</v>
      </c>
      <c r="AB645" s="28" t="s">
        <v>18154</v>
      </c>
      <c r="AC645" s="28" t="s">
        <v>18154</v>
      </c>
      <c r="AD645" s="28" t="s">
        <v>18154</v>
      </c>
      <c r="AE645" s="28" t="s">
        <v>18154</v>
      </c>
      <c r="AF645" s="28" t="s">
        <v>18154</v>
      </c>
      <c r="AG645" s="28" t="s">
        <v>18154</v>
      </c>
      <c r="AH645" s="28" t="s">
        <v>18154</v>
      </c>
      <c r="AI645" s="28" t="s">
        <v>18154</v>
      </c>
      <c r="AJ645" s="28" t="s">
        <v>18154</v>
      </c>
      <c r="AK645" s="28" t="s">
        <v>18154</v>
      </c>
      <c r="AL645" s="28" t="s">
        <v>18154</v>
      </c>
      <c r="AM645" s="28" t="s">
        <v>24344</v>
      </c>
      <c r="AN645" s="50" t="s">
        <v>24345</v>
      </c>
      <c r="AO645" s="28" t="s">
        <v>18154</v>
      </c>
      <c r="AP645" s="28" t="s">
        <v>24346</v>
      </c>
      <c r="AQ645" s="28">
        <v>1056</v>
      </c>
      <c r="AR645" s="28" t="s">
        <v>11</v>
      </c>
      <c r="AS645" s="50">
        <v>43992</v>
      </c>
      <c r="AT645" s="8">
        <v>2</v>
      </c>
      <c r="AU645" s="8">
        <v>2</v>
      </c>
      <c r="AV645" s="8" t="s">
        <v>25256</v>
      </c>
      <c r="AW645" s="8" t="s">
        <v>25257</v>
      </c>
      <c r="AX645" s="8" t="s">
        <v>20145</v>
      </c>
    </row>
    <row r="646" spans="1:50" x14ac:dyDescent="0.25">
      <c r="A646" s="4">
        <v>43992</v>
      </c>
      <c r="B646" s="2" t="s">
        <v>6</v>
      </c>
      <c r="C646" s="2" t="s">
        <v>18107</v>
      </c>
      <c r="D646" s="25">
        <v>828</v>
      </c>
      <c r="E646" s="2"/>
      <c r="F646" s="2" t="s">
        <v>16353</v>
      </c>
      <c r="G646" s="2" t="s">
        <v>11</v>
      </c>
      <c r="H646" s="5">
        <v>0.90972222222222199</v>
      </c>
      <c r="I646" s="6">
        <v>0.98611111111111105</v>
      </c>
      <c r="J646" s="7" t="s">
        <v>18108</v>
      </c>
      <c r="K646" s="2" t="s">
        <v>175</v>
      </c>
      <c r="L646" s="2" t="s">
        <v>18107</v>
      </c>
      <c r="M646" s="2" t="s">
        <v>45</v>
      </c>
      <c r="N646" s="2" t="s">
        <v>18504</v>
      </c>
      <c r="O646" s="27" t="s">
        <v>11907</v>
      </c>
      <c r="P646" s="27">
        <v>330</v>
      </c>
      <c r="Q646" s="27" t="s">
        <v>336</v>
      </c>
      <c r="R646" s="27" t="s">
        <v>7151</v>
      </c>
      <c r="S646" s="27" t="s">
        <v>359</v>
      </c>
      <c r="T646" s="27" t="s">
        <v>348</v>
      </c>
      <c r="U646" s="27" t="s">
        <v>1872</v>
      </c>
      <c r="V646" s="27" t="s">
        <v>1874</v>
      </c>
      <c r="W646" s="27" t="s">
        <v>10370</v>
      </c>
      <c r="X646" s="27" t="s">
        <v>19178</v>
      </c>
      <c r="Y646" s="28" t="s">
        <v>18154</v>
      </c>
      <c r="Z646" s="28" t="s">
        <v>18154</v>
      </c>
      <c r="AA646" s="28">
        <v>1</v>
      </c>
      <c r="AB646" s="28" t="s">
        <v>18154</v>
      </c>
      <c r="AC646" s="28" t="s">
        <v>18154</v>
      </c>
      <c r="AD646" s="28" t="s">
        <v>18154</v>
      </c>
      <c r="AE646" s="28" t="s">
        <v>18154</v>
      </c>
      <c r="AF646" s="28" t="s">
        <v>18154</v>
      </c>
      <c r="AG646" s="28" t="s">
        <v>18154</v>
      </c>
      <c r="AH646" s="28">
        <v>1</v>
      </c>
      <c r="AI646" s="28" t="s">
        <v>18154</v>
      </c>
      <c r="AJ646" s="28" t="s">
        <v>18154</v>
      </c>
      <c r="AK646" s="28" t="s">
        <v>18154</v>
      </c>
      <c r="AL646" s="28" t="s">
        <v>18154</v>
      </c>
      <c r="AM646" s="28" t="s">
        <v>24369</v>
      </c>
      <c r="AN646" s="50" t="s">
        <v>24370</v>
      </c>
      <c r="AO646" s="28" t="s">
        <v>18159</v>
      </c>
      <c r="AP646" s="28" t="s">
        <v>24371</v>
      </c>
      <c r="AQ646" s="28">
        <v>1622</v>
      </c>
      <c r="AR646" s="28" t="s">
        <v>11</v>
      </c>
      <c r="AS646" s="50">
        <v>43992</v>
      </c>
      <c r="AT646" s="8">
        <v>2</v>
      </c>
      <c r="AU646" s="8">
        <v>1</v>
      </c>
      <c r="AV646" s="8" t="s">
        <v>25258</v>
      </c>
      <c r="AW646" s="8" t="s">
        <v>18154</v>
      </c>
      <c r="AX646" s="8" t="s">
        <v>18154</v>
      </c>
    </row>
    <row r="647" spans="1:50" x14ac:dyDescent="0.25">
      <c r="A647" s="4">
        <v>43992</v>
      </c>
      <c r="B647" s="2" t="s">
        <v>6</v>
      </c>
      <c r="C647" s="2" t="s">
        <v>18107</v>
      </c>
      <c r="D647" s="25">
        <v>6123</v>
      </c>
      <c r="E647" s="2"/>
      <c r="F647" s="2" t="s">
        <v>16353</v>
      </c>
      <c r="G647" s="2" t="s">
        <v>162</v>
      </c>
      <c r="H647" s="5">
        <v>0.91666666666666696</v>
      </c>
      <c r="I647" s="6">
        <v>7.6388888888888895E-2</v>
      </c>
      <c r="J647" s="7">
        <v>1</v>
      </c>
      <c r="K647" s="2" t="s">
        <v>11</v>
      </c>
      <c r="L647" s="2" t="s">
        <v>18107</v>
      </c>
      <c r="M647" s="2" t="s">
        <v>18505</v>
      </c>
      <c r="N647" s="2" t="s">
        <v>18114</v>
      </c>
      <c r="O647" s="27" t="e">
        <v>#N/A</v>
      </c>
      <c r="P647" s="27" t="s">
        <v>18154</v>
      </c>
      <c r="Q647" s="27" t="e">
        <v>#N/A</v>
      </c>
      <c r="R647" s="27" t="s">
        <v>636</v>
      </c>
      <c r="S647" s="27" t="s">
        <v>636</v>
      </c>
      <c r="T647" s="27" t="s">
        <v>10370</v>
      </c>
      <c r="U647" s="27" t="s">
        <v>7151</v>
      </c>
      <c r="V647" s="27" t="s">
        <v>359</v>
      </c>
      <c r="W647" s="27" t="s">
        <v>348</v>
      </c>
      <c r="X647" s="27" t="s">
        <v>23469</v>
      </c>
      <c r="Y647" s="28" t="s">
        <v>18154</v>
      </c>
      <c r="Z647" s="28" t="s">
        <v>18154</v>
      </c>
      <c r="AA647" s="28">
        <v>1</v>
      </c>
      <c r="AB647" s="28" t="s">
        <v>18154</v>
      </c>
      <c r="AC647" s="28" t="s">
        <v>18154</v>
      </c>
      <c r="AD647" s="28" t="s">
        <v>18154</v>
      </c>
      <c r="AE647" s="28" t="s">
        <v>18154</v>
      </c>
      <c r="AF647" s="28" t="s">
        <v>18154</v>
      </c>
      <c r="AG647" s="28" t="s">
        <v>18154</v>
      </c>
      <c r="AH647" s="28" t="s">
        <v>18154</v>
      </c>
      <c r="AI647" s="28" t="s">
        <v>18154</v>
      </c>
      <c r="AJ647" s="28" t="s">
        <v>18154</v>
      </c>
      <c r="AK647" s="28" t="s">
        <v>18154</v>
      </c>
      <c r="AL647" s="28" t="s">
        <v>18154</v>
      </c>
      <c r="AM647" s="28" t="s">
        <v>24401</v>
      </c>
      <c r="AN647" s="50" t="s">
        <v>24402</v>
      </c>
      <c r="AO647" s="28" t="s">
        <v>18154</v>
      </c>
      <c r="AP647" s="28" t="s">
        <v>24403</v>
      </c>
      <c r="AQ647" s="28">
        <v>1511</v>
      </c>
      <c r="AR647" s="28" t="s">
        <v>11</v>
      </c>
      <c r="AS647" s="50">
        <v>43992</v>
      </c>
      <c r="AT647" s="8">
        <v>2</v>
      </c>
      <c r="AU647" s="8">
        <v>2</v>
      </c>
      <c r="AV647" s="8" t="s">
        <v>21389</v>
      </c>
      <c r="AW647" s="8" t="s">
        <v>21390</v>
      </c>
      <c r="AX647" s="8" t="s">
        <v>23469</v>
      </c>
    </row>
    <row r="648" spans="1:50" x14ac:dyDescent="0.25">
      <c r="A648" s="4">
        <v>43992</v>
      </c>
      <c r="B648" s="2" t="s">
        <v>6</v>
      </c>
      <c r="C648" s="2" t="s">
        <v>18107</v>
      </c>
      <c r="D648" s="25">
        <v>6781</v>
      </c>
      <c r="E648" s="2"/>
      <c r="F648" s="2" t="s">
        <v>16353</v>
      </c>
      <c r="G648" s="2" t="s">
        <v>36</v>
      </c>
      <c r="H648" s="5">
        <v>0.91666666666666696</v>
      </c>
      <c r="I648" s="6">
        <v>0.1875</v>
      </c>
      <c r="J648" s="7">
        <v>1</v>
      </c>
      <c r="K648" s="2" t="s">
        <v>89</v>
      </c>
      <c r="L648" s="2" t="s">
        <v>18110</v>
      </c>
      <c r="M648" s="2" t="s">
        <v>323</v>
      </c>
      <c r="N648" s="2" t="s">
        <v>18112</v>
      </c>
      <c r="O648" s="27" t="s">
        <v>335</v>
      </c>
      <c r="P648" s="27">
        <v>330</v>
      </c>
      <c r="Q648" s="27" t="s">
        <v>336</v>
      </c>
      <c r="R648" s="27" t="s">
        <v>6369</v>
      </c>
      <c r="S648" s="27" t="s">
        <v>18103</v>
      </c>
      <c r="T648" s="27" t="s">
        <v>349</v>
      </c>
      <c r="U648" s="27" t="s">
        <v>944</v>
      </c>
      <c r="V648" s="27" t="s">
        <v>939</v>
      </c>
      <c r="W648" s="27" t="s">
        <v>349</v>
      </c>
      <c r="X648" s="27" t="s">
        <v>18222</v>
      </c>
      <c r="Y648" s="28" t="s">
        <v>18154</v>
      </c>
      <c r="Z648" s="28" t="s">
        <v>18154</v>
      </c>
      <c r="AA648" s="28">
        <v>1</v>
      </c>
      <c r="AB648" s="28" t="s">
        <v>18154</v>
      </c>
      <c r="AC648" s="28" t="s">
        <v>18154</v>
      </c>
      <c r="AD648" s="28" t="s">
        <v>18154</v>
      </c>
      <c r="AE648" s="28" t="s">
        <v>18154</v>
      </c>
      <c r="AF648" s="28" t="s">
        <v>18154</v>
      </c>
      <c r="AG648" s="28" t="s">
        <v>18154</v>
      </c>
      <c r="AH648" s="28" t="s">
        <v>18154</v>
      </c>
      <c r="AI648" s="28" t="s">
        <v>18154</v>
      </c>
      <c r="AJ648" s="28" t="s">
        <v>18154</v>
      </c>
      <c r="AK648" s="28" t="s">
        <v>18154</v>
      </c>
      <c r="AL648" s="28" t="s">
        <v>18154</v>
      </c>
      <c r="AM648" s="28" t="s">
        <v>24407</v>
      </c>
      <c r="AN648" s="50" t="s">
        <v>24408</v>
      </c>
      <c r="AO648" s="28" t="s">
        <v>18154</v>
      </c>
      <c r="AP648" s="28" t="s">
        <v>24409</v>
      </c>
      <c r="AQ648" s="28">
        <v>2126</v>
      </c>
      <c r="AR648" s="28" t="s">
        <v>163</v>
      </c>
      <c r="AS648" s="50">
        <v>43993</v>
      </c>
      <c r="AT648" s="8">
        <v>4</v>
      </c>
      <c r="AU648" s="8">
        <v>1</v>
      </c>
      <c r="AV648" s="8" t="s">
        <v>21027</v>
      </c>
      <c r="AW648" s="8" t="s">
        <v>18154</v>
      </c>
      <c r="AX648" s="8" t="s">
        <v>18154</v>
      </c>
    </row>
    <row r="649" spans="1:50" x14ac:dyDescent="0.25">
      <c r="A649" s="4">
        <v>43992</v>
      </c>
      <c r="B649" s="2" t="s">
        <v>6</v>
      </c>
      <c r="C649" s="2" t="s">
        <v>18107</v>
      </c>
      <c r="D649" s="25">
        <v>706</v>
      </c>
      <c r="E649" s="2"/>
      <c r="F649" s="2" t="s">
        <v>16353</v>
      </c>
      <c r="G649" s="2" t="s">
        <v>11</v>
      </c>
      <c r="H649" s="5">
        <v>0.92013888888888895</v>
      </c>
      <c r="I649" s="6">
        <v>0.114583333333333</v>
      </c>
      <c r="J649" s="7">
        <v>1</v>
      </c>
      <c r="K649" s="2" t="s">
        <v>148</v>
      </c>
      <c r="L649" s="2" t="s">
        <v>18107</v>
      </c>
      <c r="M649" s="17">
        <v>333</v>
      </c>
      <c r="N649" s="2" t="s">
        <v>18504</v>
      </c>
      <c r="O649" s="27" t="s">
        <v>11907</v>
      </c>
      <c r="P649" s="27">
        <v>330</v>
      </c>
      <c r="Q649" s="27" t="s">
        <v>336</v>
      </c>
      <c r="R649" s="27" t="s">
        <v>7151</v>
      </c>
      <c r="S649" s="27" t="s">
        <v>359</v>
      </c>
      <c r="T649" s="27" t="s">
        <v>348</v>
      </c>
      <c r="U649" s="27" t="s">
        <v>7726</v>
      </c>
      <c r="V649" s="27" t="s">
        <v>2063</v>
      </c>
      <c r="W649" s="27" t="s">
        <v>10370</v>
      </c>
      <c r="X649" s="27" t="s">
        <v>25066</v>
      </c>
      <c r="Y649" s="28" t="s">
        <v>18154</v>
      </c>
      <c r="Z649" s="28" t="s">
        <v>18154</v>
      </c>
      <c r="AA649" s="28">
        <v>1</v>
      </c>
      <c r="AB649" s="28" t="s">
        <v>18154</v>
      </c>
      <c r="AC649" s="28" t="s">
        <v>18154</v>
      </c>
      <c r="AD649" s="28" t="s">
        <v>18154</v>
      </c>
      <c r="AE649" s="28" t="s">
        <v>18154</v>
      </c>
      <c r="AF649" s="28" t="s">
        <v>18154</v>
      </c>
      <c r="AG649" s="28" t="s">
        <v>18154</v>
      </c>
      <c r="AH649" s="28">
        <v>1</v>
      </c>
      <c r="AI649" s="28" t="s">
        <v>18154</v>
      </c>
      <c r="AJ649" s="28" t="s">
        <v>18154</v>
      </c>
      <c r="AK649" s="28" t="s">
        <v>18154</v>
      </c>
      <c r="AL649" s="28" t="s">
        <v>18154</v>
      </c>
      <c r="AM649" s="28" t="s">
        <v>24421</v>
      </c>
      <c r="AN649" s="50" t="s">
        <v>24422</v>
      </c>
      <c r="AO649" s="28" t="s">
        <v>18159</v>
      </c>
      <c r="AP649" s="28" t="s">
        <v>24423</v>
      </c>
      <c r="AQ649" s="28">
        <v>1630</v>
      </c>
      <c r="AR649" s="28" t="s">
        <v>11</v>
      </c>
      <c r="AS649" s="50">
        <v>43992</v>
      </c>
      <c r="AT649" s="8">
        <v>2</v>
      </c>
      <c r="AU649" s="8">
        <v>1</v>
      </c>
      <c r="AV649" s="8" t="s">
        <v>25259</v>
      </c>
      <c r="AW649" s="8" t="s">
        <v>18154</v>
      </c>
      <c r="AX649" s="8" t="s">
        <v>18154</v>
      </c>
    </row>
    <row r="650" spans="1:50" x14ac:dyDescent="0.25">
      <c r="A650" s="4">
        <v>43992</v>
      </c>
      <c r="B650" s="2" t="s">
        <v>6</v>
      </c>
      <c r="C650" s="2" t="s">
        <v>18107</v>
      </c>
      <c r="D650" s="25">
        <v>60</v>
      </c>
      <c r="E650" s="2"/>
      <c r="F650" s="2" t="s">
        <v>16353</v>
      </c>
      <c r="G650" s="2" t="s">
        <v>11</v>
      </c>
      <c r="H650" s="5">
        <v>0.9375</v>
      </c>
      <c r="I650" s="6">
        <v>0.38541666666666702</v>
      </c>
      <c r="J650" s="7">
        <v>1</v>
      </c>
      <c r="K650" s="2" t="s">
        <v>34</v>
      </c>
      <c r="L650" s="2" t="s">
        <v>18107</v>
      </c>
      <c r="M650" s="17">
        <v>333</v>
      </c>
      <c r="N650" s="2" t="s">
        <v>18504</v>
      </c>
      <c r="O650" s="27" t="s">
        <v>11907</v>
      </c>
      <c r="P650" s="27">
        <v>330</v>
      </c>
      <c r="Q650" s="27" t="s">
        <v>336</v>
      </c>
      <c r="R650" s="27" t="s">
        <v>7151</v>
      </c>
      <c r="S650" s="27" t="s">
        <v>359</v>
      </c>
      <c r="T650" s="27" t="s">
        <v>348</v>
      </c>
      <c r="U650" s="27" t="s">
        <v>8484</v>
      </c>
      <c r="V650" s="27" t="s">
        <v>1143</v>
      </c>
      <c r="W650" s="27" t="s">
        <v>349</v>
      </c>
      <c r="X650" s="27" t="s">
        <v>18994</v>
      </c>
      <c r="Y650" s="28" t="s">
        <v>18154</v>
      </c>
      <c r="Z650" s="28" t="s">
        <v>18154</v>
      </c>
      <c r="AA650" s="28">
        <v>1</v>
      </c>
      <c r="AB650" s="28" t="s">
        <v>18154</v>
      </c>
      <c r="AC650" s="28" t="s">
        <v>18154</v>
      </c>
      <c r="AD650" s="28" t="s">
        <v>18154</v>
      </c>
      <c r="AE650" s="28" t="s">
        <v>18154</v>
      </c>
      <c r="AF650" s="28" t="s">
        <v>18154</v>
      </c>
      <c r="AG650" s="28" t="s">
        <v>18154</v>
      </c>
      <c r="AH650" s="28">
        <v>1</v>
      </c>
      <c r="AI650" s="28" t="s">
        <v>18154</v>
      </c>
      <c r="AJ650" s="28" t="s">
        <v>18154</v>
      </c>
      <c r="AK650" s="28" t="s">
        <v>18154</v>
      </c>
      <c r="AL650" s="28" t="s">
        <v>18154</v>
      </c>
      <c r="AM650" s="28" t="s">
        <v>24480</v>
      </c>
      <c r="AN650" s="50" t="s">
        <v>24481</v>
      </c>
      <c r="AO650" s="28" t="s">
        <v>18159</v>
      </c>
      <c r="AP650" s="28" t="s">
        <v>24482</v>
      </c>
      <c r="AQ650" s="28">
        <v>1634</v>
      </c>
      <c r="AR650" s="28" t="s">
        <v>11</v>
      </c>
      <c r="AS650" s="50">
        <v>43992</v>
      </c>
      <c r="AT650" s="8">
        <v>2</v>
      </c>
      <c r="AU650" s="8">
        <v>1</v>
      </c>
      <c r="AV650" s="8" t="s">
        <v>25260</v>
      </c>
      <c r="AW650" s="8" t="s">
        <v>18154</v>
      </c>
      <c r="AX650" s="8" t="s">
        <v>18154</v>
      </c>
    </row>
    <row r="651" spans="1:50" x14ac:dyDescent="0.25">
      <c r="A651" s="4">
        <v>43992</v>
      </c>
      <c r="B651" s="2" t="s">
        <v>6</v>
      </c>
      <c r="C651" s="2" t="s">
        <v>18107</v>
      </c>
      <c r="D651" s="25">
        <v>878</v>
      </c>
      <c r="E651" s="2"/>
      <c r="F651" s="2" t="s">
        <v>16353</v>
      </c>
      <c r="G651" s="2" t="s">
        <v>11</v>
      </c>
      <c r="H651" s="5">
        <v>0.9375</v>
      </c>
      <c r="I651" s="6">
        <v>6.5972222222222196E-2</v>
      </c>
      <c r="J651" s="7">
        <v>1</v>
      </c>
      <c r="K651" s="2" t="s">
        <v>177</v>
      </c>
      <c r="L651" s="2" t="s">
        <v>18107</v>
      </c>
      <c r="M651" s="2" t="s">
        <v>44</v>
      </c>
      <c r="N651" s="2" t="s">
        <v>18504</v>
      </c>
      <c r="O651" s="27" t="s">
        <v>11907</v>
      </c>
      <c r="P651" s="27">
        <v>330</v>
      </c>
      <c r="Q651" s="27" t="s">
        <v>336</v>
      </c>
      <c r="R651" s="27" t="s">
        <v>7151</v>
      </c>
      <c r="S651" s="27" t="s">
        <v>359</v>
      </c>
      <c r="T651" s="27" t="s">
        <v>348</v>
      </c>
      <c r="U651" s="27" t="s">
        <v>6918</v>
      </c>
      <c r="V651" s="27" t="s">
        <v>464</v>
      </c>
      <c r="W651" s="27" t="s">
        <v>10370</v>
      </c>
      <c r="X651" s="27" t="s">
        <v>20138</v>
      </c>
      <c r="Y651" s="28" t="s">
        <v>18154</v>
      </c>
      <c r="Z651" s="28" t="s">
        <v>18154</v>
      </c>
      <c r="AA651" s="28">
        <v>1</v>
      </c>
      <c r="AB651" s="28" t="s">
        <v>18154</v>
      </c>
      <c r="AC651" s="28" t="s">
        <v>18154</v>
      </c>
      <c r="AD651" s="28" t="s">
        <v>18154</v>
      </c>
      <c r="AE651" s="28" t="s">
        <v>18154</v>
      </c>
      <c r="AF651" s="28" t="s">
        <v>18154</v>
      </c>
      <c r="AG651" s="28" t="s">
        <v>18154</v>
      </c>
      <c r="AH651" s="28">
        <v>1</v>
      </c>
      <c r="AI651" s="28" t="s">
        <v>18154</v>
      </c>
      <c r="AJ651" s="28" t="s">
        <v>18154</v>
      </c>
      <c r="AK651" s="28" t="s">
        <v>18154</v>
      </c>
      <c r="AL651" s="28" t="s">
        <v>18154</v>
      </c>
      <c r="AM651" s="28" t="s">
        <v>24501</v>
      </c>
      <c r="AN651" s="50" t="s">
        <v>24502</v>
      </c>
      <c r="AO651" s="28" t="s">
        <v>18159</v>
      </c>
      <c r="AP651" s="28" t="s">
        <v>24503</v>
      </c>
      <c r="AQ651" s="28">
        <v>1635</v>
      </c>
      <c r="AR651" s="28" t="s">
        <v>11</v>
      </c>
      <c r="AS651" s="50">
        <v>43992</v>
      </c>
      <c r="AT651" s="8">
        <v>2</v>
      </c>
      <c r="AU651" s="8">
        <v>1</v>
      </c>
      <c r="AV651" s="8" t="s">
        <v>25261</v>
      </c>
      <c r="AW651" s="8" t="s">
        <v>18154</v>
      </c>
      <c r="AX651" s="8" t="s">
        <v>18154</v>
      </c>
    </row>
    <row r="652" spans="1:50" x14ac:dyDescent="0.25">
      <c r="A652" s="4">
        <v>43992</v>
      </c>
      <c r="B652" s="2" t="s">
        <v>6</v>
      </c>
      <c r="C652" s="2" t="s">
        <v>18107</v>
      </c>
      <c r="D652" s="25">
        <v>24</v>
      </c>
      <c r="E652" s="2"/>
      <c r="F652" s="2" t="s">
        <v>16353</v>
      </c>
      <c r="G652" s="2" t="s">
        <v>11</v>
      </c>
      <c r="H652" s="5">
        <v>0.94097222222222199</v>
      </c>
      <c r="I652" s="6">
        <v>0.41319444444444398</v>
      </c>
      <c r="J652" s="7">
        <v>1</v>
      </c>
      <c r="K652" s="2" t="s">
        <v>22</v>
      </c>
      <c r="L652" s="2" t="s">
        <v>18107</v>
      </c>
      <c r="M652" s="2" t="s">
        <v>13</v>
      </c>
      <c r="N652" s="2" t="s">
        <v>18504</v>
      </c>
      <c r="O652" s="27" t="s">
        <v>11907</v>
      </c>
      <c r="P652" s="27">
        <v>777</v>
      </c>
      <c r="Q652" s="27" t="s">
        <v>336</v>
      </c>
      <c r="R652" s="27" t="s">
        <v>7151</v>
      </c>
      <c r="S652" s="27" t="s">
        <v>359</v>
      </c>
      <c r="T652" s="27" t="s">
        <v>348</v>
      </c>
      <c r="U652" s="27" t="s">
        <v>15272</v>
      </c>
      <c r="V652" s="27" t="s">
        <v>18104</v>
      </c>
      <c r="W652" s="27" t="s">
        <v>349</v>
      </c>
      <c r="X652" s="27" t="s">
        <v>25069</v>
      </c>
      <c r="Y652" s="28" t="s">
        <v>18154</v>
      </c>
      <c r="Z652" s="28" t="s">
        <v>18154</v>
      </c>
      <c r="AA652" s="28">
        <v>1</v>
      </c>
      <c r="AB652" s="28" t="s">
        <v>18154</v>
      </c>
      <c r="AC652" s="28" t="s">
        <v>18154</v>
      </c>
      <c r="AD652" s="28" t="s">
        <v>18154</v>
      </c>
      <c r="AE652" s="28" t="s">
        <v>18154</v>
      </c>
      <c r="AF652" s="28" t="s">
        <v>18154</v>
      </c>
      <c r="AG652" s="28" t="s">
        <v>18154</v>
      </c>
      <c r="AH652" s="28">
        <v>1</v>
      </c>
      <c r="AI652" s="28" t="s">
        <v>18154</v>
      </c>
      <c r="AJ652" s="28" t="s">
        <v>18154</v>
      </c>
      <c r="AK652" s="28" t="s">
        <v>18154</v>
      </c>
      <c r="AL652" s="28" t="s">
        <v>18154</v>
      </c>
      <c r="AM652" s="28" t="s">
        <v>24529</v>
      </c>
      <c r="AN652" s="50" t="s">
        <v>24530</v>
      </c>
      <c r="AO652" s="28" t="s">
        <v>18159</v>
      </c>
      <c r="AP652" s="28" t="s">
        <v>24531</v>
      </c>
      <c r="AQ652" s="28">
        <v>1637</v>
      </c>
      <c r="AR652" s="28" t="s">
        <v>11</v>
      </c>
      <c r="AS652" s="50">
        <v>43992</v>
      </c>
      <c r="AT652" s="8">
        <v>2</v>
      </c>
      <c r="AU652" s="8">
        <v>1</v>
      </c>
      <c r="AV652" s="8" t="s">
        <v>20567</v>
      </c>
      <c r="AW652" s="8" t="s">
        <v>18154</v>
      </c>
      <c r="AX652" s="8" t="s">
        <v>18154</v>
      </c>
    </row>
    <row r="653" spans="1:50" x14ac:dyDescent="0.25">
      <c r="A653" s="4">
        <v>43992</v>
      </c>
      <c r="B653" s="2" t="s">
        <v>6</v>
      </c>
      <c r="C653" s="2" t="s">
        <v>18107</v>
      </c>
      <c r="D653" s="25">
        <v>70</v>
      </c>
      <c r="E653" s="2"/>
      <c r="F653" s="2" t="s">
        <v>16353</v>
      </c>
      <c r="G653" s="2" t="s">
        <v>11</v>
      </c>
      <c r="H653" s="5">
        <v>0.94097222222222199</v>
      </c>
      <c r="I653" s="6">
        <v>0.37847222222222199</v>
      </c>
      <c r="J653" s="7">
        <v>1</v>
      </c>
      <c r="K653" s="2" t="s">
        <v>36</v>
      </c>
      <c r="L653" s="2" t="s">
        <v>18107</v>
      </c>
      <c r="M653" s="2" t="s">
        <v>13</v>
      </c>
      <c r="N653" s="2" t="s">
        <v>18504</v>
      </c>
      <c r="O653" s="27" t="s">
        <v>11907</v>
      </c>
      <c r="P653" s="27">
        <v>777</v>
      </c>
      <c r="Q653" s="27" t="s">
        <v>336</v>
      </c>
      <c r="R653" s="27" t="s">
        <v>7151</v>
      </c>
      <c r="S653" s="27" t="s">
        <v>359</v>
      </c>
      <c r="T653" s="27" t="s">
        <v>348</v>
      </c>
      <c r="U653" s="27" t="s">
        <v>6369</v>
      </c>
      <c r="V653" s="27" t="s">
        <v>18103</v>
      </c>
      <c r="W653" s="27" t="s">
        <v>349</v>
      </c>
      <c r="X653" s="27" t="s">
        <v>18894</v>
      </c>
      <c r="Y653" s="28" t="s">
        <v>18154</v>
      </c>
      <c r="Z653" s="28" t="s">
        <v>18154</v>
      </c>
      <c r="AA653" s="28">
        <v>1</v>
      </c>
      <c r="AB653" s="28" t="s">
        <v>18154</v>
      </c>
      <c r="AC653" s="28" t="s">
        <v>18154</v>
      </c>
      <c r="AD653" s="28" t="s">
        <v>18154</v>
      </c>
      <c r="AE653" s="28" t="s">
        <v>18154</v>
      </c>
      <c r="AF653" s="28" t="s">
        <v>18154</v>
      </c>
      <c r="AG653" s="28" t="s">
        <v>18154</v>
      </c>
      <c r="AH653" s="28">
        <v>1</v>
      </c>
      <c r="AI653" s="28" t="s">
        <v>18154</v>
      </c>
      <c r="AJ653" s="28" t="s">
        <v>18154</v>
      </c>
      <c r="AK653" s="28" t="s">
        <v>18154</v>
      </c>
      <c r="AL653" s="28" t="s">
        <v>18154</v>
      </c>
      <c r="AM653" s="28" t="s">
        <v>24548</v>
      </c>
      <c r="AN653" s="50" t="s">
        <v>24549</v>
      </c>
      <c r="AO653" s="28" t="s">
        <v>18159</v>
      </c>
      <c r="AP653" s="28" t="s">
        <v>24550</v>
      </c>
      <c r="AQ653" s="28">
        <v>1638</v>
      </c>
      <c r="AR653" s="28" t="s">
        <v>11</v>
      </c>
      <c r="AS653" s="50">
        <v>43992</v>
      </c>
      <c r="AT653" s="8">
        <v>2</v>
      </c>
      <c r="AU653" s="8">
        <v>1</v>
      </c>
      <c r="AV653" s="8" t="s">
        <v>20568</v>
      </c>
      <c r="AW653" s="8" t="s">
        <v>18154</v>
      </c>
      <c r="AX653" s="8" t="s">
        <v>18154</v>
      </c>
    </row>
    <row r="654" spans="1:50" x14ac:dyDescent="0.25">
      <c r="A654" s="4">
        <v>43992</v>
      </c>
      <c r="B654" s="2" t="s">
        <v>6</v>
      </c>
      <c r="C654" s="2" t="s">
        <v>18107</v>
      </c>
      <c r="D654" s="25">
        <v>90</v>
      </c>
      <c r="E654" s="2"/>
      <c r="F654" s="2" t="s">
        <v>16353</v>
      </c>
      <c r="G654" s="2" t="s">
        <v>11</v>
      </c>
      <c r="H654" s="5">
        <v>0.94791666666666696</v>
      </c>
      <c r="I654" s="6">
        <v>0.36111111111111099</v>
      </c>
      <c r="J654" s="7">
        <v>1</v>
      </c>
      <c r="K654" s="2" t="s">
        <v>42</v>
      </c>
      <c r="L654" s="2" t="s">
        <v>18107</v>
      </c>
      <c r="M654" s="2" t="s">
        <v>13</v>
      </c>
      <c r="N654" s="2" t="s">
        <v>18504</v>
      </c>
      <c r="O654" s="27" t="s">
        <v>11907</v>
      </c>
      <c r="P654" s="27">
        <v>777</v>
      </c>
      <c r="Q654" s="27" t="s">
        <v>336</v>
      </c>
      <c r="R654" s="27" t="s">
        <v>7151</v>
      </c>
      <c r="S654" s="27" t="s">
        <v>359</v>
      </c>
      <c r="T654" s="27" t="s">
        <v>348</v>
      </c>
      <c r="U654" s="27" t="s">
        <v>5834</v>
      </c>
      <c r="V654" s="27" t="s">
        <v>18097</v>
      </c>
      <c r="W654" s="27" t="s">
        <v>349</v>
      </c>
      <c r="X654" s="27" t="s">
        <v>25016</v>
      </c>
      <c r="Y654" s="28" t="s">
        <v>18154</v>
      </c>
      <c r="Z654" s="28" t="s">
        <v>18154</v>
      </c>
      <c r="AA654" s="28">
        <v>1</v>
      </c>
      <c r="AB654" s="28" t="s">
        <v>18154</v>
      </c>
      <c r="AC654" s="28" t="s">
        <v>18154</v>
      </c>
      <c r="AD654" s="28" t="s">
        <v>18154</v>
      </c>
      <c r="AE654" s="28" t="s">
        <v>18154</v>
      </c>
      <c r="AF654" s="28" t="s">
        <v>18154</v>
      </c>
      <c r="AG654" s="28" t="s">
        <v>18154</v>
      </c>
      <c r="AH654" s="28">
        <v>1</v>
      </c>
      <c r="AI654" s="28" t="s">
        <v>18154</v>
      </c>
      <c r="AJ654" s="28" t="s">
        <v>18154</v>
      </c>
      <c r="AK654" s="28" t="s">
        <v>18154</v>
      </c>
      <c r="AL654" s="28" t="s">
        <v>18154</v>
      </c>
      <c r="AM654" s="28" t="s">
        <v>24578</v>
      </c>
      <c r="AN654" s="50" t="s">
        <v>24579</v>
      </c>
      <c r="AO654" s="28" t="s">
        <v>18159</v>
      </c>
      <c r="AP654" s="28" t="s">
        <v>24580</v>
      </c>
      <c r="AQ654" s="28">
        <v>1639</v>
      </c>
      <c r="AR654" s="28" t="s">
        <v>11</v>
      </c>
      <c r="AS654" s="50">
        <v>43992</v>
      </c>
      <c r="AT654" s="8">
        <v>2</v>
      </c>
      <c r="AU654" s="8">
        <v>1</v>
      </c>
      <c r="AV654" s="8" t="s">
        <v>20569</v>
      </c>
      <c r="AW654" s="8" t="s">
        <v>18154</v>
      </c>
      <c r="AX654" s="8" t="s">
        <v>18154</v>
      </c>
    </row>
    <row r="655" spans="1:50" x14ac:dyDescent="0.25">
      <c r="A655" s="4">
        <v>43992</v>
      </c>
      <c r="B655" s="2" t="s">
        <v>6</v>
      </c>
      <c r="C655" s="2" t="s">
        <v>18107</v>
      </c>
      <c r="D655" s="25">
        <v>56</v>
      </c>
      <c r="E655" s="2"/>
      <c r="F655" s="2" t="s">
        <v>16353</v>
      </c>
      <c r="G655" s="2" t="s">
        <v>11</v>
      </c>
      <c r="H655" s="5">
        <v>0.95486111111111105</v>
      </c>
      <c r="I655" s="6">
        <v>0.44097222222222199</v>
      </c>
      <c r="J655" s="7">
        <v>1</v>
      </c>
      <c r="K655" s="2" t="s">
        <v>33</v>
      </c>
      <c r="L655" s="2" t="s">
        <v>18107</v>
      </c>
      <c r="M655" s="2" t="s">
        <v>13</v>
      </c>
      <c r="N655" s="2" t="s">
        <v>18504</v>
      </c>
      <c r="O655" s="27" t="s">
        <v>11907</v>
      </c>
      <c r="P655" s="27">
        <v>777</v>
      </c>
      <c r="Q655" s="27" t="s">
        <v>336</v>
      </c>
      <c r="R655" s="27" t="s">
        <v>7151</v>
      </c>
      <c r="S655" s="27" t="s">
        <v>359</v>
      </c>
      <c r="T655" s="27" t="s">
        <v>348</v>
      </c>
      <c r="U655" s="27" t="s">
        <v>3190</v>
      </c>
      <c r="V655" s="27" t="s">
        <v>425</v>
      </c>
      <c r="W655" s="27" t="s">
        <v>349</v>
      </c>
      <c r="X655" s="27" t="s">
        <v>25075</v>
      </c>
      <c r="Y655" s="28" t="s">
        <v>18154</v>
      </c>
      <c r="Z655" s="28" t="s">
        <v>18154</v>
      </c>
      <c r="AA655" s="28">
        <v>1</v>
      </c>
      <c r="AB655" s="28" t="s">
        <v>18154</v>
      </c>
      <c r="AC655" s="28" t="s">
        <v>18154</v>
      </c>
      <c r="AD655" s="28" t="s">
        <v>18154</v>
      </c>
      <c r="AE655" s="28" t="s">
        <v>18154</v>
      </c>
      <c r="AF655" s="28" t="s">
        <v>18154</v>
      </c>
      <c r="AG655" s="28" t="s">
        <v>18154</v>
      </c>
      <c r="AH655" s="28">
        <v>1</v>
      </c>
      <c r="AI655" s="28" t="s">
        <v>18154</v>
      </c>
      <c r="AJ655" s="28" t="s">
        <v>18154</v>
      </c>
      <c r="AK655" s="28" t="s">
        <v>18154</v>
      </c>
      <c r="AL655" s="28" t="s">
        <v>18154</v>
      </c>
      <c r="AM655" s="28" t="s">
        <v>18952</v>
      </c>
      <c r="AN655" s="50" t="s">
        <v>24636</v>
      </c>
      <c r="AO655" s="28" t="s">
        <v>18159</v>
      </c>
      <c r="AP655" s="28" t="s">
        <v>24637</v>
      </c>
      <c r="AQ655" s="28">
        <v>1642</v>
      </c>
      <c r="AR655" s="28" t="s">
        <v>11</v>
      </c>
      <c r="AS655" s="50">
        <v>43992</v>
      </c>
      <c r="AT655" s="8">
        <v>2</v>
      </c>
      <c r="AU655" s="8">
        <v>1</v>
      </c>
      <c r="AV655" s="8" t="s">
        <v>20570</v>
      </c>
      <c r="AW655" s="8" t="s">
        <v>18154</v>
      </c>
      <c r="AX655" s="8" t="s">
        <v>18154</v>
      </c>
    </row>
    <row r="656" spans="1:50" x14ac:dyDescent="0.25">
      <c r="A656" s="4">
        <v>43992</v>
      </c>
      <c r="B656" s="2" t="s">
        <v>6</v>
      </c>
      <c r="C656" s="2" t="s">
        <v>18107</v>
      </c>
      <c r="D656" s="25">
        <v>84</v>
      </c>
      <c r="E656" s="2"/>
      <c r="F656" s="2" t="s">
        <v>16353</v>
      </c>
      <c r="G656" s="2" t="s">
        <v>11</v>
      </c>
      <c r="H656" s="5">
        <v>0.95486111111111105</v>
      </c>
      <c r="I656" s="6">
        <v>0.46527777777777801</v>
      </c>
      <c r="J656" s="7">
        <v>1</v>
      </c>
      <c r="K656" s="2" t="s">
        <v>41</v>
      </c>
      <c r="L656" s="2" t="s">
        <v>18107</v>
      </c>
      <c r="M656" s="2" t="s">
        <v>18508</v>
      </c>
      <c r="N656" s="2" t="s">
        <v>18504</v>
      </c>
      <c r="O656" s="58" t="s">
        <v>11907</v>
      </c>
      <c r="P656" s="58">
        <v>350</v>
      </c>
      <c r="Q656" s="58" t="s">
        <v>336</v>
      </c>
      <c r="R656" s="27" t="s">
        <v>7151</v>
      </c>
      <c r="S656" s="27" t="s">
        <v>359</v>
      </c>
      <c r="T656" s="27" t="s">
        <v>348</v>
      </c>
      <c r="U656" s="27" t="s">
        <v>10150</v>
      </c>
      <c r="V656" s="27" t="s">
        <v>437</v>
      </c>
      <c r="W656" s="27" t="s">
        <v>349</v>
      </c>
      <c r="X656" s="27" t="s">
        <v>25076</v>
      </c>
      <c r="Y656" s="28" t="s">
        <v>18154</v>
      </c>
      <c r="Z656" s="28" t="s">
        <v>18154</v>
      </c>
      <c r="AA656" s="28">
        <v>1</v>
      </c>
      <c r="AB656" s="28" t="s">
        <v>18154</v>
      </c>
      <c r="AC656" s="28" t="s">
        <v>18154</v>
      </c>
      <c r="AD656" s="28" t="s">
        <v>18154</v>
      </c>
      <c r="AE656" s="28" t="s">
        <v>18154</v>
      </c>
      <c r="AF656" s="28" t="s">
        <v>18154</v>
      </c>
      <c r="AG656" s="28" t="s">
        <v>18154</v>
      </c>
      <c r="AH656" s="28">
        <v>1</v>
      </c>
      <c r="AI656" s="28" t="s">
        <v>18154</v>
      </c>
      <c r="AJ656" s="28" t="s">
        <v>18154</v>
      </c>
      <c r="AK656" s="28" t="s">
        <v>18154</v>
      </c>
      <c r="AL656" s="28" t="s">
        <v>18154</v>
      </c>
      <c r="AM656" s="28" t="s">
        <v>24652</v>
      </c>
      <c r="AN656" s="50" t="s">
        <v>24653</v>
      </c>
      <c r="AO656" s="28" t="s">
        <v>18159</v>
      </c>
      <c r="AP656" s="28" t="s">
        <v>24654</v>
      </c>
      <c r="AQ656" s="28">
        <v>1643</v>
      </c>
      <c r="AR656" s="28" t="s">
        <v>11</v>
      </c>
      <c r="AS656" s="50">
        <v>43992</v>
      </c>
      <c r="AT656" s="8">
        <v>2</v>
      </c>
      <c r="AU656" s="8">
        <v>1</v>
      </c>
      <c r="AV656" s="8" t="s">
        <v>20571</v>
      </c>
      <c r="AW656" s="8" t="s">
        <v>18154</v>
      </c>
      <c r="AX656" s="8" t="s">
        <v>18154</v>
      </c>
    </row>
    <row r="657" spans="1:50" x14ac:dyDescent="0.25">
      <c r="A657" s="4">
        <v>43992</v>
      </c>
      <c r="B657" s="2" t="s">
        <v>6</v>
      </c>
      <c r="C657" s="2" t="s">
        <v>18107</v>
      </c>
      <c r="D657" s="25">
        <v>160</v>
      </c>
      <c r="E657" s="2"/>
      <c r="F657" s="2" t="s">
        <v>16353</v>
      </c>
      <c r="G657" s="2" t="s">
        <v>11</v>
      </c>
      <c r="H657" s="5">
        <v>0.95486111111111105</v>
      </c>
      <c r="I657" s="6">
        <v>0.36458333333333298</v>
      </c>
      <c r="J657" s="7">
        <v>1</v>
      </c>
      <c r="K657" s="2" t="s">
        <v>60</v>
      </c>
      <c r="L657" s="2" t="s">
        <v>18107</v>
      </c>
      <c r="M657" s="2" t="s">
        <v>14</v>
      </c>
      <c r="N657" s="2" t="s">
        <v>18504</v>
      </c>
      <c r="O657" s="27" t="s">
        <v>11907</v>
      </c>
      <c r="P657" s="27">
        <v>330</v>
      </c>
      <c r="Q657" s="27" t="s">
        <v>336</v>
      </c>
      <c r="R657" s="27" t="s">
        <v>7151</v>
      </c>
      <c r="S657" s="27" t="s">
        <v>359</v>
      </c>
      <c r="T657" s="27" t="s">
        <v>348</v>
      </c>
      <c r="U657" s="27" t="s">
        <v>10355</v>
      </c>
      <c r="V657" s="27" t="s">
        <v>10355</v>
      </c>
      <c r="W657" s="27" t="s">
        <v>350</v>
      </c>
      <c r="X657" s="27" t="s">
        <v>25262</v>
      </c>
      <c r="Y657" s="28" t="s">
        <v>18154</v>
      </c>
      <c r="Z657" s="28" t="s">
        <v>18154</v>
      </c>
      <c r="AA657" s="28">
        <v>1</v>
      </c>
      <c r="AB657" s="28" t="s">
        <v>18154</v>
      </c>
      <c r="AC657" s="28" t="s">
        <v>18154</v>
      </c>
      <c r="AD657" s="28" t="s">
        <v>18154</v>
      </c>
      <c r="AE657" s="28" t="s">
        <v>18154</v>
      </c>
      <c r="AF657" s="28" t="s">
        <v>18154</v>
      </c>
      <c r="AG657" s="28" t="s">
        <v>18154</v>
      </c>
      <c r="AH657" s="28">
        <v>1</v>
      </c>
      <c r="AI657" s="28" t="s">
        <v>18154</v>
      </c>
      <c r="AJ657" s="28" t="s">
        <v>18154</v>
      </c>
      <c r="AK657" s="28" t="s">
        <v>18154</v>
      </c>
      <c r="AL657" s="28" t="s">
        <v>18154</v>
      </c>
      <c r="AM657" s="28" t="s">
        <v>24670</v>
      </c>
      <c r="AN657" s="50" t="s">
        <v>24671</v>
      </c>
      <c r="AO657" s="28" t="s">
        <v>18159</v>
      </c>
      <c r="AP657" s="28" t="s">
        <v>24672</v>
      </c>
      <c r="AQ657" s="28">
        <v>1644</v>
      </c>
      <c r="AR657" s="28" t="s">
        <v>11</v>
      </c>
      <c r="AS657" s="50">
        <v>43992</v>
      </c>
      <c r="AT657" s="8">
        <v>4</v>
      </c>
      <c r="AU657" s="8">
        <v>1</v>
      </c>
      <c r="AV657" s="8" t="s">
        <v>20572</v>
      </c>
      <c r="AW657" s="8" t="s">
        <v>18154</v>
      </c>
      <c r="AX657" s="8" t="s">
        <v>18154</v>
      </c>
    </row>
    <row r="658" spans="1:50" x14ac:dyDescent="0.25">
      <c r="A658" s="4">
        <v>43992</v>
      </c>
      <c r="B658" s="2" t="s">
        <v>6</v>
      </c>
      <c r="C658" s="2" t="s">
        <v>18107</v>
      </c>
      <c r="D658" s="25">
        <v>2</v>
      </c>
      <c r="E658" s="2"/>
      <c r="F658" s="2" t="s">
        <v>16353</v>
      </c>
      <c r="G658" s="2" t="s">
        <v>12</v>
      </c>
      <c r="H658" s="5">
        <v>0.95833333333333304</v>
      </c>
      <c r="I658" s="6">
        <v>0.36805555555555602</v>
      </c>
      <c r="J658" s="7">
        <v>1</v>
      </c>
      <c r="K658" s="2" t="s">
        <v>11</v>
      </c>
      <c r="L658" s="2" t="s">
        <v>18107</v>
      </c>
      <c r="M658" s="2" t="s">
        <v>13</v>
      </c>
      <c r="N658" s="2" t="s">
        <v>18504</v>
      </c>
      <c r="O658" s="27" t="s">
        <v>11907</v>
      </c>
      <c r="P658" s="27">
        <v>777</v>
      </c>
      <c r="Q658" s="27" t="s">
        <v>336</v>
      </c>
      <c r="R658" s="27" t="s">
        <v>4996</v>
      </c>
      <c r="S658" s="27" t="s">
        <v>18092</v>
      </c>
      <c r="T658" s="27" t="s">
        <v>18066</v>
      </c>
      <c r="U658" s="27" t="s">
        <v>7151</v>
      </c>
      <c r="V658" s="27" t="s">
        <v>359</v>
      </c>
      <c r="W658" s="27" t="s">
        <v>348</v>
      </c>
      <c r="X658" s="27" t="s">
        <v>19522</v>
      </c>
      <c r="Y658" s="28" t="s">
        <v>18154</v>
      </c>
      <c r="Z658" s="28" t="s">
        <v>18154</v>
      </c>
      <c r="AA658" s="28">
        <v>1</v>
      </c>
      <c r="AB658" s="28" t="s">
        <v>18154</v>
      </c>
      <c r="AC658" s="28" t="s">
        <v>18154</v>
      </c>
      <c r="AD658" s="28" t="s">
        <v>18154</v>
      </c>
      <c r="AE658" s="28" t="s">
        <v>18154</v>
      </c>
      <c r="AF658" s="28" t="s">
        <v>18154</v>
      </c>
      <c r="AG658" s="28" t="s">
        <v>18154</v>
      </c>
      <c r="AH658" s="28" t="s">
        <v>18154</v>
      </c>
      <c r="AI658" s="28" t="s">
        <v>18154</v>
      </c>
      <c r="AJ658" s="28" t="s">
        <v>18154</v>
      </c>
      <c r="AK658" s="28" t="s">
        <v>18154</v>
      </c>
      <c r="AL658" s="28" t="s">
        <v>18154</v>
      </c>
      <c r="AM658" s="28" t="s">
        <v>24687</v>
      </c>
      <c r="AN658" s="50" t="s">
        <v>24688</v>
      </c>
      <c r="AO658" s="28" t="s">
        <v>18154</v>
      </c>
      <c r="AP658" s="28" t="s">
        <v>24689</v>
      </c>
      <c r="AQ658" s="28">
        <v>1193</v>
      </c>
      <c r="AR658" s="28" t="s">
        <v>11</v>
      </c>
      <c r="AS658" s="50">
        <v>43992</v>
      </c>
      <c r="AT658" s="8">
        <v>2</v>
      </c>
      <c r="AU658" s="8">
        <v>2</v>
      </c>
      <c r="AV658" s="8" t="s">
        <v>21837</v>
      </c>
      <c r="AW658" s="8" t="s">
        <v>21838</v>
      </c>
      <c r="AX658" s="8" t="s">
        <v>19522</v>
      </c>
    </row>
    <row r="659" spans="1:50" x14ac:dyDescent="0.25">
      <c r="A659" s="4">
        <v>43992</v>
      </c>
      <c r="B659" s="2" t="s">
        <v>6</v>
      </c>
      <c r="C659" s="2" t="s">
        <v>18107</v>
      </c>
      <c r="D659" s="25">
        <v>54</v>
      </c>
      <c r="E659" s="2"/>
      <c r="F659" s="2" t="s">
        <v>16353</v>
      </c>
      <c r="G659" s="2" t="s">
        <v>11</v>
      </c>
      <c r="H659" s="5">
        <v>0.95833333333333304</v>
      </c>
      <c r="I659" s="6">
        <v>0.40972222222222199</v>
      </c>
      <c r="J659" s="7">
        <v>1</v>
      </c>
      <c r="K659" s="2" t="s">
        <v>32</v>
      </c>
      <c r="L659" s="2" t="s">
        <v>18107</v>
      </c>
      <c r="M659" s="2" t="s">
        <v>13</v>
      </c>
      <c r="N659" s="2" t="s">
        <v>18504</v>
      </c>
      <c r="O659" s="27" t="s">
        <v>11907</v>
      </c>
      <c r="P659" s="27">
        <v>777</v>
      </c>
      <c r="Q659" s="27" t="s">
        <v>336</v>
      </c>
      <c r="R659" s="27" t="s">
        <v>7151</v>
      </c>
      <c r="S659" s="27" t="s">
        <v>359</v>
      </c>
      <c r="T659" s="27" t="s">
        <v>348</v>
      </c>
      <c r="U659" s="27" t="s">
        <v>12865</v>
      </c>
      <c r="V659" s="27" t="s">
        <v>12865</v>
      </c>
      <c r="W659" s="27" t="s">
        <v>349</v>
      </c>
      <c r="X659" s="27" t="s">
        <v>25077</v>
      </c>
      <c r="Y659" s="28" t="s">
        <v>18154</v>
      </c>
      <c r="Z659" s="28" t="s">
        <v>18154</v>
      </c>
      <c r="AA659" s="28">
        <v>1</v>
      </c>
      <c r="AB659" s="28" t="s">
        <v>18154</v>
      </c>
      <c r="AC659" s="28" t="s">
        <v>18154</v>
      </c>
      <c r="AD659" s="28" t="s">
        <v>18154</v>
      </c>
      <c r="AE659" s="28" t="s">
        <v>18154</v>
      </c>
      <c r="AF659" s="28" t="s">
        <v>18154</v>
      </c>
      <c r="AG659" s="28" t="s">
        <v>18154</v>
      </c>
      <c r="AH659" s="28">
        <v>1</v>
      </c>
      <c r="AI659" s="28" t="s">
        <v>18154</v>
      </c>
      <c r="AJ659" s="28" t="s">
        <v>18154</v>
      </c>
      <c r="AK659" s="28" t="s">
        <v>18154</v>
      </c>
      <c r="AL659" s="28" t="s">
        <v>18154</v>
      </c>
      <c r="AM659" s="28" t="s">
        <v>24708</v>
      </c>
      <c r="AN659" s="50" t="s">
        <v>24709</v>
      </c>
      <c r="AO659" s="28" t="s">
        <v>18159</v>
      </c>
      <c r="AP659" s="28" t="s">
        <v>24710</v>
      </c>
      <c r="AQ659" s="28">
        <v>1648</v>
      </c>
      <c r="AR659" s="28" t="s">
        <v>11</v>
      </c>
      <c r="AS659" s="50">
        <v>43992</v>
      </c>
      <c r="AT659" s="8">
        <v>2</v>
      </c>
      <c r="AU659" s="8">
        <v>1</v>
      </c>
      <c r="AV659" s="8" t="s">
        <v>20573</v>
      </c>
      <c r="AW659" s="8" t="s">
        <v>18154</v>
      </c>
      <c r="AX659" s="8" t="s">
        <v>18154</v>
      </c>
    </row>
    <row r="660" spans="1:50" x14ac:dyDescent="0.25">
      <c r="A660" s="4">
        <v>43992</v>
      </c>
      <c r="B660" s="2" t="s">
        <v>6</v>
      </c>
      <c r="C660" s="2" t="s">
        <v>18107</v>
      </c>
      <c r="D660" s="25">
        <v>66</v>
      </c>
      <c r="E660" s="2"/>
      <c r="F660" s="2" t="s">
        <v>16353</v>
      </c>
      <c r="G660" s="2" t="s">
        <v>11</v>
      </c>
      <c r="H660" s="5">
        <v>0.95833333333333304</v>
      </c>
      <c r="I660" s="6">
        <v>0.47916666666666702</v>
      </c>
      <c r="J660" s="7">
        <v>1</v>
      </c>
      <c r="K660" s="2" t="s">
        <v>4364</v>
      </c>
      <c r="L660" s="2" t="s">
        <v>18107</v>
      </c>
      <c r="M660" s="17">
        <v>789</v>
      </c>
      <c r="N660" s="2" t="s">
        <v>18504</v>
      </c>
      <c r="O660" s="27" t="s">
        <v>11907</v>
      </c>
      <c r="P660" s="27">
        <v>789</v>
      </c>
      <c r="Q660" s="27" t="s">
        <v>336</v>
      </c>
      <c r="R660" s="27" t="s">
        <v>7151</v>
      </c>
      <c r="S660" s="27" t="s">
        <v>359</v>
      </c>
      <c r="T660" s="27" t="s">
        <v>348</v>
      </c>
      <c r="U660" s="27" t="s">
        <v>1605</v>
      </c>
      <c r="V660" s="27" t="s">
        <v>425</v>
      </c>
      <c r="W660" s="27" t="s">
        <v>349</v>
      </c>
      <c r="X660" s="27" t="s">
        <v>25078</v>
      </c>
      <c r="Y660" s="28" t="s">
        <v>18154</v>
      </c>
      <c r="Z660" s="28" t="s">
        <v>18154</v>
      </c>
      <c r="AA660" s="28">
        <v>1</v>
      </c>
      <c r="AB660" s="28" t="s">
        <v>18154</v>
      </c>
      <c r="AC660" s="28" t="s">
        <v>18154</v>
      </c>
      <c r="AD660" s="28" t="s">
        <v>18154</v>
      </c>
      <c r="AE660" s="28" t="s">
        <v>18154</v>
      </c>
      <c r="AF660" s="28" t="s">
        <v>18154</v>
      </c>
      <c r="AG660" s="28" t="s">
        <v>18154</v>
      </c>
      <c r="AH660" s="28">
        <v>1</v>
      </c>
      <c r="AI660" s="28" t="s">
        <v>18154</v>
      </c>
      <c r="AJ660" s="28" t="s">
        <v>18154</v>
      </c>
      <c r="AK660" s="28" t="s">
        <v>18154</v>
      </c>
      <c r="AL660" s="28" t="s">
        <v>18154</v>
      </c>
      <c r="AM660" s="28" t="s">
        <v>24729</v>
      </c>
      <c r="AN660" s="50" t="s">
        <v>24730</v>
      </c>
      <c r="AO660" s="28" t="s">
        <v>18159</v>
      </c>
      <c r="AP660" s="28" t="s">
        <v>24731</v>
      </c>
      <c r="AQ660" s="28">
        <v>1649</v>
      </c>
      <c r="AR660" s="28" t="s">
        <v>11</v>
      </c>
      <c r="AS660" s="50">
        <v>43992</v>
      </c>
      <c r="AT660" s="8">
        <v>2</v>
      </c>
      <c r="AU660" s="8">
        <v>1</v>
      </c>
      <c r="AV660" s="8" t="s">
        <v>20574</v>
      </c>
      <c r="AW660" s="8" t="s">
        <v>18154</v>
      </c>
      <c r="AX660" s="8" t="s">
        <v>18154</v>
      </c>
    </row>
    <row r="661" spans="1:50" x14ac:dyDescent="0.25">
      <c r="A661" s="4">
        <v>43992</v>
      </c>
      <c r="B661" s="2" t="s">
        <v>6</v>
      </c>
      <c r="C661" s="2" t="s">
        <v>18107</v>
      </c>
      <c r="D661" s="25">
        <v>6109</v>
      </c>
      <c r="E661" s="2"/>
      <c r="F661" s="2" t="s">
        <v>16353</v>
      </c>
      <c r="G661" s="2" t="s">
        <v>86</v>
      </c>
      <c r="H661" s="5">
        <v>0.95833333333333304</v>
      </c>
      <c r="I661" s="6">
        <v>0.194444444444444</v>
      </c>
      <c r="J661" s="7">
        <v>1</v>
      </c>
      <c r="K661" s="2" t="s">
        <v>11</v>
      </c>
      <c r="L661" s="2" t="s">
        <v>18107</v>
      </c>
      <c r="M661" s="2" t="s">
        <v>18505</v>
      </c>
      <c r="N661" s="2" t="s">
        <v>18114</v>
      </c>
      <c r="O661" s="27" t="e">
        <v>#N/A</v>
      </c>
      <c r="P661" s="27" t="s">
        <v>18154</v>
      </c>
      <c r="Q661" s="27" t="e">
        <v>#N/A</v>
      </c>
      <c r="R661" s="27" t="s">
        <v>5358</v>
      </c>
      <c r="S661" s="27" t="s">
        <v>5360</v>
      </c>
      <c r="T661" s="27" t="s">
        <v>349</v>
      </c>
      <c r="U661" s="27" t="s">
        <v>7151</v>
      </c>
      <c r="V661" s="27" t="s">
        <v>359</v>
      </c>
      <c r="W661" s="27" t="s">
        <v>348</v>
      </c>
      <c r="X661" s="27" t="s">
        <v>18537</v>
      </c>
      <c r="Y661" s="28" t="s">
        <v>18154</v>
      </c>
      <c r="Z661" s="28" t="s">
        <v>18154</v>
      </c>
      <c r="AA661" s="28">
        <v>1</v>
      </c>
      <c r="AB661" s="28" t="s">
        <v>18154</v>
      </c>
      <c r="AC661" s="28" t="s">
        <v>18154</v>
      </c>
      <c r="AD661" s="28" t="s">
        <v>18154</v>
      </c>
      <c r="AE661" s="28" t="s">
        <v>18154</v>
      </c>
      <c r="AF661" s="28" t="s">
        <v>18154</v>
      </c>
      <c r="AG661" s="28" t="s">
        <v>18154</v>
      </c>
      <c r="AH661" s="28" t="s">
        <v>18154</v>
      </c>
      <c r="AI661" s="28" t="s">
        <v>18154</v>
      </c>
      <c r="AJ661" s="28" t="s">
        <v>18154</v>
      </c>
      <c r="AK661" s="28" t="s">
        <v>18154</v>
      </c>
      <c r="AL661" s="28" t="s">
        <v>18154</v>
      </c>
      <c r="AM661" s="28" t="s">
        <v>24761</v>
      </c>
      <c r="AN661" s="50" t="s">
        <v>24762</v>
      </c>
      <c r="AO661" s="28" t="s">
        <v>18154</v>
      </c>
      <c r="AP661" s="28" t="s">
        <v>22694</v>
      </c>
      <c r="AQ661" s="28">
        <v>929</v>
      </c>
      <c r="AR661" s="28" t="s">
        <v>11</v>
      </c>
      <c r="AS661" s="50">
        <v>43992</v>
      </c>
      <c r="AT661" s="8">
        <v>4</v>
      </c>
      <c r="AU661" s="8">
        <v>4</v>
      </c>
      <c r="AV661" s="8" t="s">
        <v>25263</v>
      </c>
      <c r="AW661" s="8" t="s">
        <v>21275</v>
      </c>
      <c r="AX661" s="8" t="s">
        <v>18537</v>
      </c>
    </row>
    <row r="662" spans="1:50" x14ac:dyDescent="0.25">
      <c r="A662" s="4">
        <v>43992</v>
      </c>
      <c r="B662" s="2" t="s">
        <v>6</v>
      </c>
      <c r="C662" s="2" t="s">
        <v>18107</v>
      </c>
      <c r="D662" s="25">
        <v>6342</v>
      </c>
      <c r="E662" s="2"/>
      <c r="F662" s="2" t="s">
        <v>16353</v>
      </c>
      <c r="G662" s="2" t="s">
        <v>163</v>
      </c>
      <c r="H662" s="5">
        <v>0.96875</v>
      </c>
      <c r="I662" s="6">
        <v>5.2083333333333301E-2</v>
      </c>
      <c r="J662" s="7">
        <v>1</v>
      </c>
      <c r="K662" s="2" t="s">
        <v>167</v>
      </c>
      <c r="L662" s="2" t="s">
        <v>18107</v>
      </c>
      <c r="M662" s="2" t="s">
        <v>304</v>
      </c>
      <c r="N662" s="2" t="s">
        <v>18111</v>
      </c>
      <c r="O662" s="27" t="s">
        <v>335</v>
      </c>
      <c r="P662" s="27">
        <v>330</v>
      </c>
      <c r="Q662" s="27" t="s">
        <v>336</v>
      </c>
      <c r="R662" s="27" t="s">
        <v>7151</v>
      </c>
      <c r="S662" s="27" t="s">
        <v>359</v>
      </c>
      <c r="T662" s="27" t="s">
        <v>348</v>
      </c>
      <c r="U662" s="27" t="s">
        <v>13668</v>
      </c>
      <c r="V662" s="27" t="s">
        <v>1868</v>
      </c>
      <c r="W662" s="27" t="s">
        <v>18067</v>
      </c>
      <c r="X662" s="27" t="s">
        <v>18178</v>
      </c>
      <c r="Y662" s="28" t="s">
        <v>18154</v>
      </c>
      <c r="Z662" s="28" t="s">
        <v>18154</v>
      </c>
      <c r="AA662" s="28">
        <v>1</v>
      </c>
      <c r="AB662" s="28" t="s">
        <v>18154</v>
      </c>
      <c r="AC662" s="28" t="s">
        <v>18154</v>
      </c>
      <c r="AD662" s="28" t="s">
        <v>18154</v>
      </c>
      <c r="AE662" s="28" t="s">
        <v>18154</v>
      </c>
      <c r="AF662" s="28" t="s">
        <v>18154</v>
      </c>
      <c r="AG662" s="28" t="s">
        <v>18154</v>
      </c>
      <c r="AH662" s="28">
        <v>1</v>
      </c>
      <c r="AI662" s="28" t="s">
        <v>18154</v>
      </c>
      <c r="AJ662" s="28" t="s">
        <v>18154</v>
      </c>
      <c r="AK662" s="28" t="s">
        <v>18154</v>
      </c>
      <c r="AL662" s="28" t="s">
        <v>18154</v>
      </c>
      <c r="AM662" s="28" t="s">
        <v>24811</v>
      </c>
      <c r="AN662" s="50" t="s">
        <v>24812</v>
      </c>
      <c r="AO662" s="28" t="s">
        <v>18159</v>
      </c>
      <c r="AP662" s="28" t="s">
        <v>24813</v>
      </c>
      <c r="AQ662" s="28">
        <v>1654</v>
      </c>
      <c r="AR662" s="28" t="s">
        <v>163</v>
      </c>
      <c r="AS662" s="50">
        <v>43992</v>
      </c>
      <c r="AT662" s="8">
        <v>2</v>
      </c>
      <c r="AU662" s="8">
        <v>1</v>
      </c>
      <c r="AV662" s="8" t="s">
        <v>20575</v>
      </c>
      <c r="AW662" s="8" t="s">
        <v>18154</v>
      </c>
      <c r="AX662" s="8" t="s">
        <v>18154</v>
      </c>
    </row>
    <row r="663" spans="1:50" x14ac:dyDescent="0.25">
      <c r="A663" s="4">
        <v>43992</v>
      </c>
      <c r="B663" s="2" t="s">
        <v>6</v>
      </c>
      <c r="C663" s="2" t="s">
        <v>18107</v>
      </c>
      <c r="D663" s="25">
        <v>6107</v>
      </c>
      <c r="E663" s="2"/>
      <c r="F663" s="2" t="s">
        <v>16353</v>
      </c>
      <c r="G663" s="2" t="s">
        <v>86</v>
      </c>
      <c r="H663" s="5">
        <v>0.97222222222222199</v>
      </c>
      <c r="I663" s="6">
        <v>0.20486111111111099</v>
      </c>
      <c r="J663" s="7">
        <v>1</v>
      </c>
      <c r="K663" s="2" t="s">
        <v>11</v>
      </c>
      <c r="L663" s="2" t="s">
        <v>18107</v>
      </c>
      <c r="M663" s="2" t="s">
        <v>18505</v>
      </c>
      <c r="N663" s="2" t="s">
        <v>18114</v>
      </c>
      <c r="O663" s="27" t="e">
        <v>#N/A</v>
      </c>
      <c r="P663" s="27" t="s">
        <v>18154</v>
      </c>
      <c r="Q663" s="27" t="e">
        <v>#N/A</v>
      </c>
      <c r="R663" s="27" t="s">
        <v>5358</v>
      </c>
      <c r="S663" s="27" t="s">
        <v>5360</v>
      </c>
      <c r="T663" s="27" t="s">
        <v>349</v>
      </c>
      <c r="U663" s="27" t="s">
        <v>7151</v>
      </c>
      <c r="V663" s="27" t="s">
        <v>359</v>
      </c>
      <c r="W663" s="27" t="s">
        <v>348</v>
      </c>
      <c r="X663" s="27" t="s">
        <v>18584</v>
      </c>
      <c r="Y663" s="28" t="s">
        <v>18154</v>
      </c>
      <c r="Z663" s="28" t="s">
        <v>18154</v>
      </c>
      <c r="AA663" s="28">
        <v>1</v>
      </c>
      <c r="AB663" s="28" t="s">
        <v>18154</v>
      </c>
      <c r="AC663" s="28" t="s">
        <v>18154</v>
      </c>
      <c r="AD663" s="28" t="s">
        <v>18154</v>
      </c>
      <c r="AE663" s="28" t="s">
        <v>18154</v>
      </c>
      <c r="AF663" s="28" t="s">
        <v>18154</v>
      </c>
      <c r="AG663" s="28" t="s">
        <v>18154</v>
      </c>
      <c r="AH663" s="28" t="s">
        <v>18154</v>
      </c>
      <c r="AI663" s="28" t="s">
        <v>18154</v>
      </c>
      <c r="AJ663" s="28" t="s">
        <v>18154</v>
      </c>
      <c r="AK663" s="28" t="s">
        <v>18154</v>
      </c>
      <c r="AL663" s="28" t="s">
        <v>18154</v>
      </c>
      <c r="AM663" s="28" t="s">
        <v>24825</v>
      </c>
      <c r="AN663" s="50" t="s">
        <v>24826</v>
      </c>
      <c r="AO663" s="28" t="s">
        <v>18154</v>
      </c>
      <c r="AP663" s="28" t="s">
        <v>22906</v>
      </c>
      <c r="AQ663" s="28">
        <v>932</v>
      </c>
      <c r="AR663" s="28" t="s">
        <v>11</v>
      </c>
      <c r="AS663" s="50">
        <v>43992</v>
      </c>
      <c r="AT663" s="8">
        <v>4</v>
      </c>
      <c r="AU663" s="8">
        <v>4</v>
      </c>
      <c r="AV663" s="8" t="s">
        <v>25264</v>
      </c>
      <c r="AW663" s="8" t="s">
        <v>18474</v>
      </c>
      <c r="AX663" s="8" t="s">
        <v>18584</v>
      </c>
    </row>
    <row r="664" spans="1:50" x14ac:dyDescent="0.25">
      <c r="A664" s="4">
        <v>43992</v>
      </c>
      <c r="B664" s="2" t="s">
        <v>6</v>
      </c>
      <c r="C664" s="2" t="s">
        <v>18107</v>
      </c>
      <c r="D664" s="25">
        <v>6434</v>
      </c>
      <c r="E664" s="2"/>
      <c r="F664" s="2" t="s">
        <v>16353</v>
      </c>
      <c r="G664" s="2" t="s">
        <v>38</v>
      </c>
      <c r="H664" s="5">
        <v>0.97916666666666696</v>
      </c>
      <c r="I664" s="6">
        <v>0.36805555555555602</v>
      </c>
      <c r="J664" s="7">
        <v>1</v>
      </c>
      <c r="K664" s="2" t="s">
        <v>305</v>
      </c>
      <c r="L664" s="2" t="s">
        <v>18107</v>
      </c>
      <c r="M664" s="2" t="s">
        <v>308</v>
      </c>
      <c r="N664" s="2" t="s">
        <v>18111</v>
      </c>
      <c r="O664" s="27" t="s">
        <v>335</v>
      </c>
      <c r="P664" s="27">
        <v>777</v>
      </c>
      <c r="Q664" s="27" t="s">
        <v>336</v>
      </c>
      <c r="R664" s="27" t="s">
        <v>7353</v>
      </c>
      <c r="S664" s="27" t="s">
        <v>18092</v>
      </c>
      <c r="T664" s="27" t="s">
        <v>18066</v>
      </c>
      <c r="U664" s="27" t="s">
        <v>10396</v>
      </c>
      <c r="V664" s="27" t="s">
        <v>1038</v>
      </c>
      <c r="W664" s="27" t="s">
        <v>18068</v>
      </c>
      <c r="X664" s="27" t="s">
        <v>18218</v>
      </c>
      <c r="Y664" s="28" t="s">
        <v>18154</v>
      </c>
      <c r="Z664" s="28" t="s">
        <v>18154</v>
      </c>
      <c r="AA664" s="28">
        <v>1</v>
      </c>
      <c r="AB664" s="28" t="s">
        <v>18154</v>
      </c>
      <c r="AC664" s="28" t="s">
        <v>18154</v>
      </c>
      <c r="AD664" s="28" t="s">
        <v>18154</v>
      </c>
      <c r="AE664" s="28" t="s">
        <v>18154</v>
      </c>
      <c r="AF664" s="28" t="s">
        <v>18154</v>
      </c>
      <c r="AG664" s="28">
        <v>1</v>
      </c>
      <c r="AH664" s="28" t="s">
        <v>18154</v>
      </c>
      <c r="AI664" s="28" t="s">
        <v>18154</v>
      </c>
      <c r="AJ664" s="28" t="s">
        <v>18154</v>
      </c>
      <c r="AK664" s="28" t="s">
        <v>18154</v>
      </c>
      <c r="AL664" s="28" t="s">
        <v>18154</v>
      </c>
      <c r="AM664" s="28" t="s">
        <v>24845</v>
      </c>
      <c r="AN664" s="50" t="s">
        <v>24846</v>
      </c>
      <c r="AO664" s="28" t="s">
        <v>18154</v>
      </c>
      <c r="AP664" s="28" t="s">
        <v>23734</v>
      </c>
      <c r="AQ664" s="28">
        <v>811</v>
      </c>
      <c r="AR664" s="28" t="s">
        <v>163</v>
      </c>
      <c r="AS664" s="50">
        <v>43991</v>
      </c>
      <c r="AT664" s="8">
        <v>6</v>
      </c>
      <c r="AU664" s="8">
        <v>5</v>
      </c>
      <c r="AV664" s="8" t="s">
        <v>25265</v>
      </c>
      <c r="AW664" s="8" t="s">
        <v>18154</v>
      </c>
      <c r="AX664" s="8" t="s">
        <v>18154</v>
      </c>
    </row>
    <row r="665" spans="1:50" x14ac:dyDescent="0.25">
      <c r="A665" s="4">
        <v>43992</v>
      </c>
      <c r="B665" s="2" t="s">
        <v>6</v>
      </c>
      <c r="C665" s="2" t="s">
        <v>18107</v>
      </c>
      <c r="D665" s="25">
        <v>6164</v>
      </c>
      <c r="E665" s="2"/>
      <c r="F665" s="2" t="s">
        <v>16353</v>
      </c>
      <c r="G665" s="2" t="s">
        <v>11</v>
      </c>
      <c r="H665" s="5">
        <v>0.98263888888888895</v>
      </c>
      <c r="I665" s="6">
        <v>0.46180555555555602</v>
      </c>
      <c r="J665" s="7">
        <v>1</v>
      </c>
      <c r="K665" s="2" t="s">
        <v>31</v>
      </c>
      <c r="L665" s="2" t="s">
        <v>18107</v>
      </c>
      <c r="M665" s="2" t="s">
        <v>18505</v>
      </c>
      <c r="N665" s="2" t="s">
        <v>18114</v>
      </c>
      <c r="O665" s="27" t="e">
        <v>#N/A</v>
      </c>
      <c r="P665" s="27" t="s">
        <v>18154</v>
      </c>
      <c r="Q665" s="27" t="e">
        <v>#N/A</v>
      </c>
      <c r="R665" s="27" t="s">
        <v>7151</v>
      </c>
      <c r="S665" s="27" t="s">
        <v>359</v>
      </c>
      <c r="T665" s="27" t="s">
        <v>348</v>
      </c>
      <c r="U665" s="27" t="s">
        <v>6506</v>
      </c>
      <c r="V665" s="27" t="s">
        <v>720</v>
      </c>
      <c r="W665" s="27" t="s">
        <v>349</v>
      </c>
      <c r="X665" s="27" t="s">
        <v>25021</v>
      </c>
      <c r="Y665" s="28" t="s">
        <v>18154</v>
      </c>
      <c r="Z665" s="28" t="s">
        <v>18154</v>
      </c>
      <c r="AA665" s="28">
        <v>1</v>
      </c>
      <c r="AB665" s="28" t="s">
        <v>18154</v>
      </c>
      <c r="AC665" s="28" t="s">
        <v>18154</v>
      </c>
      <c r="AD665" s="28" t="s">
        <v>18154</v>
      </c>
      <c r="AE665" s="28" t="s">
        <v>18154</v>
      </c>
      <c r="AF665" s="28" t="s">
        <v>18154</v>
      </c>
      <c r="AG665" s="28" t="s">
        <v>18154</v>
      </c>
      <c r="AH665" s="28">
        <v>1</v>
      </c>
      <c r="AI665" s="28" t="s">
        <v>18154</v>
      </c>
      <c r="AJ665" s="28" t="s">
        <v>18154</v>
      </c>
      <c r="AK665" s="28" t="s">
        <v>18154</v>
      </c>
      <c r="AL665" s="28" t="s">
        <v>18154</v>
      </c>
      <c r="AM665" s="28" t="s">
        <v>24874</v>
      </c>
      <c r="AN665" s="50" t="s">
        <v>24875</v>
      </c>
      <c r="AO665" s="28" t="s">
        <v>18159</v>
      </c>
      <c r="AP665" s="28" t="s">
        <v>24876</v>
      </c>
      <c r="AQ665" s="28">
        <v>1659</v>
      </c>
      <c r="AR665" s="28" t="s">
        <v>11</v>
      </c>
      <c r="AS665" s="50">
        <v>43992</v>
      </c>
      <c r="AT665" s="8">
        <v>2</v>
      </c>
      <c r="AU665" s="8">
        <v>1</v>
      </c>
      <c r="AV665" s="8" t="s">
        <v>25266</v>
      </c>
      <c r="AW665" s="8" t="s">
        <v>18154</v>
      </c>
      <c r="AX665" s="8" t="s">
        <v>18154</v>
      </c>
    </row>
    <row r="666" spans="1:50" x14ac:dyDescent="0.25">
      <c r="A666" s="4">
        <v>43992</v>
      </c>
      <c r="B666" s="2" t="s">
        <v>6</v>
      </c>
      <c r="C666" s="2" t="s">
        <v>18107</v>
      </c>
      <c r="D666" s="25">
        <v>6062</v>
      </c>
      <c r="E666" s="2"/>
      <c r="F666" s="2" t="s">
        <v>16353</v>
      </c>
      <c r="G666" s="2" t="s">
        <v>11</v>
      </c>
      <c r="H666" s="5">
        <v>0.99305555555555602</v>
      </c>
      <c r="I666" s="6">
        <v>0.131944444444444</v>
      </c>
      <c r="J666" s="7">
        <v>1</v>
      </c>
      <c r="K666" s="2" t="s">
        <v>162</v>
      </c>
      <c r="L666" s="2" t="s">
        <v>18107</v>
      </c>
      <c r="M666" s="2" t="s">
        <v>18505</v>
      </c>
      <c r="N666" s="2" t="s">
        <v>18114</v>
      </c>
      <c r="O666" s="27" t="e">
        <v>#N/A</v>
      </c>
      <c r="P666" s="27" t="s">
        <v>18154</v>
      </c>
      <c r="Q666" s="27" t="e">
        <v>#N/A</v>
      </c>
      <c r="R666" s="27" t="s">
        <v>7151</v>
      </c>
      <c r="S666" s="27" t="s">
        <v>359</v>
      </c>
      <c r="T666" s="27" t="s">
        <v>348</v>
      </c>
      <c r="U666" s="27" t="s">
        <v>636</v>
      </c>
      <c r="V666" s="27" t="s">
        <v>636</v>
      </c>
      <c r="W666" s="27" t="s">
        <v>10370</v>
      </c>
      <c r="X666" s="27" t="s">
        <v>25267</v>
      </c>
      <c r="Y666" s="28" t="s">
        <v>18154</v>
      </c>
      <c r="Z666" s="28" t="s">
        <v>18154</v>
      </c>
      <c r="AA666" s="28">
        <v>1</v>
      </c>
      <c r="AB666" s="28" t="s">
        <v>18154</v>
      </c>
      <c r="AC666" s="28" t="s">
        <v>18154</v>
      </c>
      <c r="AD666" s="28" t="s">
        <v>18154</v>
      </c>
      <c r="AE666" s="28" t="s">
        <v>18154</v>
      </c>
      <c r="AF666" s="28" t="s">
        <v>18154</v>
      </c>
      <c r="AG666" s="28" t="s">
        <v>18154</v>
      </c>
      <c r="AH666" s="28">
        <v>1</v>
      </c>
      <c r="AI666" s="28" t="s">
        <v>18154</v>
      </c>
      <c r="AJ666" s="28" t="s">
        <v>18154</v>
      </c>
      <c r="AK666" s="28" t="s">
        <v>18154</v>
      </c>
      <c r="AL666" s="28" t="s">
        <v>18154</v>
      </c>
      <c r="AM666" s="28" t="s">
        <v>24902</v>
      </c>
      <c r="AN666" s="50" t="s">
        <v>24903</v>
      </c>
      <c r="AO666" s="28" t="s">
        <v>18159</v>
      </c>
      <c r="AP666" s="28" t="s">
        <v>24904</v>
      </c>
      <c r="AQ666" s="28">
        <v>1664</v>
      </c>
      <c r="AR666" s="28" t="s">
        <v>11</v>
      </c>
      <c r="AS666" s="50">
        <v>43992</v>
      </c>
      <c r="AT666" s="8">
        <v>3</v>
      </c>
      <c r="AU666" s="8">
        <v>1</v>
      </c>
      <c r="AV666" s="8" t="s">
        <v>25268</v>
      </c>
      <c r="AW666" s="8" t="s">
        <v>18154</v>
      </c>
      <c r="AX666" s="8" t="s">
        <v>18154</v>
      </c>
    </row>
    <row r="667" spans="1:50" x14ac:dyDescent="0.25">
      <c r="A667" s="4">
        <v>43993</v>
      </c>
      <c r="B667" s="2" t="s">
        <v>6</v>
      </c>
      <c r="C667" s="2" t="s">
        <v>18107</v>
      </c>
      <c r="D667" s="25">
        <v>711</v>
      </c>
      <c r="E667" s="2"/>
      <c r="F667" s="2" t="s">
        <v>14971</v>
      </c>
      <c r="G667" s="2" t="s">
        <v>150</v>
      </c>
      <c r="H667" s="5">
        <v>6.9444444444444397E-3</v>
      </c>
      <c r="I667" s="6">
        <v>0.25694444444444398</v>
      </c>
      <c r="J667" s="7" t="s">
        <v>18108</v>
      </c>
      <c r="K667" s="2" t="s">
        <v>11</v>
      </c>
      <c r="L667" s="2" t="s">
        <v>18107</v>
      </c>
      <c r="M667" s="2" t="s">
        <v>45</v>
      </c>
      <c r="N667" s="2" t="s">
        <v>18504</v>
      </c>
      <c r="O667" s="27" t="s">
        <v>11907</v>
      </c>
      <c r="P667" s="27">
        <v>330</v>
      </c>
      <c r="Q667" s="27" t="s">
        <v>336</v>
      </c>
      <c r="R667" s="27" t="s">
        <v>7123</v>
      </c>
      <c r="S667" s="27" t="s">
        <v>441</v>
      </c>
      <c r="T667" s="27" t="s">
        <v>10370</v>
      </c>
      <c r="U667" s="27" t="s">
        <v>7151</v>
      </c>
      <c r="V667" s="27" t="s">
        <v>359</v>
      </c>
      <c r="W667" s="27" t="s">
        <v>348</v>
      </c>
      <c r="X667" s="27" t="s">
        <v>25205</v>
      </c>
      <c r="Y667" s="28" t="s">
        <v>18154</v>
      </c>
      <c r="Z667" s="28" t="s">
        <v>18154</v>
      </c>
      <c r="AA667" s="28" t="s">
        <v>18154</v>
      </c>
      <c r="AB667" s="28">
        <v>1</v>
      </c>
      <c r="AC667" s="28" t="s">
        <v>18154</v>
      </c>
      <c r="AD667" s="28" t="s">
        <v>18154</v>
      </c>
      <c r="AE667" s="28" t="s">
        <v>18154</v>
      </c>
      <c r="AF667" s="28" t="s">
        <v>18154</v>
      </c>
      <c r="AG667" s="28" t="s">
        <v>18154</v>
      </c>
      <c r="AH667" s="28" t="s">
        <v>18154</v>
      </c>
      <c r="AI667" s="28" t="s">
        <v>18154</v>
      </c>
      <c r="AJ667" s="28" t="s">
        <v>18154</v>
      </c>
      <c r="AK667" s="28" t="s">
        <v>18154</v>
      </c>
      <c r="AL667" s="28" t="s">
        <v>18154</v>
      </c>
      <c r="AM667" s="28" t="s">
        <v>18519</v>
      </c>
      <c r="AN667" s="50" t="s">
        <v>18520</v>
      </c>
      <c r="AO667" s="28" t="s">
        <v>18154</v>
      </c>
      <c r="AP667" s="28" t="s">
        <v>18521</v>
      </c>
      <c r="AQ667" s="28">
        <v>1506</v>
      </c>
      <c r="AR667" s="28" t="s">
        <v>11</v>
      </c>
      <c r="AS667" s="50">
        <v>43992</v>
      </c>
      <c r="AT667" s="8">
        <v>2</v>
      </c>
      <c r="AU667" s="8">
        <v>2</v>
      </c>
      <c r="AV667" s="8" t="s">
        <v>21383</v>
      </c>
      <c r="AW667" s="8" t="s">
        <v>21384</v>
      </c>
      <c r="AX667" s="8" t="s">
        <v>25205</v>
      </c>
    </row>
    <row r="668" spans="1:50" x14ac:dyDescent="0.25">
      <c r="A668" s="4">
        <v>43993</v>
      </c>
      <c r="B668" s="2" t="s">
        <v>6</v>
      </c>
      <c r="C668" s="2" t="s">
        <v>18107</v>
      </c>
      <c r="D668" s="25">
        <v>6403</v>
      </c>
      <c r="E668" s="2"/>
      <c r="F668" s="2" t="s">
        <v>14971</v>
      </c>
      <c r="G668" s="2" t="s">
        <v>163</v>
      </c>
      <c r="H668" s="5">
        <v>6.9444444444444397E-3</v>
      </c>
      <c r="I668" s="6">
        <v>0.131944444444444</v>
      </c>
      <c r="J668" s="7" t="s">
        <v>18108</v>
      </c>
      <c r="K668" s="2" t="s">
        <v>199</v>
      </c>
      <c r="L668" s="2" t="s">
        <v>18107</v>
      </c>
      <c r="M668" s="2" t="s">
        <v>308</v>
      </c>
      <c r="N668" s="2" t="s">
        <v>18111</v>
      </c>
      <c r="O668" s="27" t="s">
        <v>335</v>
      </c>
      <c r="P668" s="27">
        <v>777</v>
      </c>
      <c r="Q668" s="27" t="s">
        <v>336</v>
      </c>
      <c r="R668" s="27" t="s">
        <v>7151</v>
      </c>
      <c r="S668" s="27" t="s">
        <v>359</v>
      </c>
      <c r="T668" s="27" t="s">
        <v>348</v>
      </c>
      <c r="U668" s="27" t="s">
        <v>5320</v>
      </c>
      <c r="V668" s="27" t="s">
        <v>387</v>
      </c>
      <c r="W668" s="27" t="s">
        <v>18068</v>
      </c>
      <c r="X668" s="27" t="s">
        <v>18192</v>
      </c>
      <c r="Y668" s="28" t="s">
        <v>18154</v>
      </c>
      <c r="Z668" s="28" t="s">
        <v>18154</v>
      </c>
      <c r="AA668" s="28" t="s">
        <v>18154</v>
      </c>
      <c r="AB668" s="28">
        <v>1</v>
      </c>
      <c r="AC668" s="28" t="s">
        <v>18154</v>
      </c>
      <c r="AD668" s="28" t="s">
        <v>18154</v>
      </c>
      <c r="AE668" s="28" t="s">
        <v>18154</v>
      </c>
      <c r="AF668" s="28" t="s">
        <v>18154</v>
      </c>
      <c r="AG668" s="28" t="s">
        <v>18154</v>
      </c>
      <c r="AH668" s="28" t="s">
        <v>18154</v>
      </c>
      <c r="AI668" s="28">
        <v>1</v>
      </c>
      <c r="AJ668" s="28" t="s">
        <v>18154</v>
      </c>
      <c r="AK668" s="28" t="s">
        <v>18154</v>
      </c>
      <c r="AL668" s="28" t="s">
        <v>18154</v>
      </c>
      <c r="AM668" s="28" t="s">
        <v>18558</v>
      </c>
      <c r="AN668" s="50" t="s">
        <v>18559</v>
      </c>
      <c r="AO668" s="28" t="s">
        <v>18159</v>
      </c>
      <c r="AP668" s="28" t="s">
        <v>18560</v>
      </c>
      <c r="AQ668" s="28">
        <v>1666</v>
      </c>
      <c r="AR668" s="28" t="s">
        <v>163</v>
      </c>
      <c r="AS668" s="50">
        <v>43993</v>
      </c>
      <c r="AT668" s="8">
        <v>2</v>
      </c>
      <c r="AU668" s="8">
        <v>1</v>
      </c>
      <c r="AV668" s="8" t="s">
        <v>20576</v>
      </c>
      <c r="AW668" s="8" t="s">
        <v>18154</v>
      </c>
      <c r="AX668" s="8" t="s">
        <v>18154</v>
      </c>
    </row>
    <row r="669" spans="1:50" x14ac:dyDescent="0.25">
      <c r="A669" s="4">
        <v>43993</v>
      </c>
      <c r="B669" s="2" t="s">
        <v>6</v>
      </c>
      <c r="C669" s="2" t="s">
        <v>18107</v>
      </c>
      <c r="D669" s="25">
        <v>6253</v>
      </c>
      <c r="E669" s="2"/>
      <c r="F669" s="2" t="s">
        <v>14971</v>
      </c>
      <c r="G669" s="2" t="s">
        <v>163</v>
      </c>
      <c r="H669" s="5">
        <v>1.0416666666666701E-2</v>
      </c>
      <c r="I669" s="6">
        <v>0.13888888888888901</v>
      </c>
      <c r="J669" s="7" t="s">
        <v>18108</v>
      </c>
      <c r="K669" s="2" t="s">
        <v>14452</v>
      </c>
      <c r="L669" s="2" t="s">
        <v>18107</v>
      </c>
      <c r="M669" s="2" t="s">
        <v>304</v>
      </c>
      <c r="N669" s="2" t="s">
        <v>18111</v>
      </c>
      <c r="O669" s="27" t="s">
        <v>335</v>
      </c>
      <c r="P669" s="27">
        <v>330</v>
      </c>
      <c r="Q669" s="27" t="s">
        <v>336</v>
      </c>
      <c r="R669" s="27" t="s">
        <v>7151</v>
      </c>
      <c r="S669" s="27" t="s">
        <v>359</v>
      </c>
      <c r="T669" s="27" t="s">
        <v>348</v>
      </c>
      <c r="U669" s="27" t="s">
        <v>2134</v>
      </c>
      <c r="V669" s="27" t="s">
        <v>419</v>
      </c>
      <c r="W669" s="27" t="s">
        <v>18067</v>
      </c>
      <c r="X669" s="27" t="s">
        <v>18211</v>
      </c>
      <c r="Y669" s="28" t="s">
        <v>18154</v>
      </c>
      <c r="Z669" s="28" t="s">
        <v>18154</v>
      </c>
      <c r="AA669" s="28" t="s">
        <v>18154</v>
      </c>
      <c r="AB669" s="28">
        <v>1</v>
      </c>
      <c r="AC669" s="28" t="s">
        <v>18154</v>
      </c>
      <c r="AD669" s="28" t="s">
        <v>18154</v>
      </c>
      <c r="AE669" s="28" t="s">
        <v>18154</v>
      </c>
      <c r="AF669" s="28" t="s">
        <v>18154</v>
      </c>
      <c r="AG669" s="28" t="s">
        <v>18154</v>
      </c>
      <c r="AH669" s="28" t="s">
        <v>18154</v>
      </c>
      <c r="AI669" s="28">
        <v>1</v>
      </c>
      <c r="AJ669" s="28" t="s">
        <v>18154</v>
      </c>
      <c r="AK669" s="28" t="s">
        <v>18154</v>
      </c>
      <c r="AL669" s="28" t="s">
        <v>18154</v>
      </c>
      <c r="AM669" s="28" t="s">
        <v>18562</v>
      </c>
      <c r="AN669" s="50" t="s">
        <v>18563</v>
      </c>
      <c r="AO669" s="28" t="s">
        <v>18159</v>
      </c>
      <c r="AP669" s="28" t="s">
        <v>18564</v>
      </c>
      <c r="AQ669" s="28">
        <v>1668</v>
      </c>
      <c r="AR669" s="28" t="s">
        <v>163</v>
      </c>
      <c r="AS669" s="50">
        <v>43993</v>
      </c>
      <c r="AT669" s="8">
        <v>2</v>
      </c>
      <c r="AU669" s="8">
        <v>1</v>
      </c>
      <c r="AV669" s="8" t="s">
        <v>20577</v>
      </c>
      <c r="AW669" s="8" t="s">
        <v>18154</v>
      </c>
      <c r="AX669" s="8" t="s">
        <v>18154</v>
      </c>
    </row>
    <row r="670" spans="1:50" x14ac:dyDescent="0.25">
      <c r="A670" s="4">
        <v>43993</v>
      </c>
      <c r="B670" s="2" t="s">
        <v>6</v>
      </c>
      <c r="C670" s="2" t="s">
        <v>18107</v>
      </c>
      <c r="D670" s="25">
        <v>709</v>
      </c>
      <c r="E670" s="2"/>
      <c r="F670" s="2" t="s">
        <v>14971</v>
      </c>
      <c r="G670" s="2" t="s">
        <v>149</v>
      </c>
      <c r="H670" s="5">
        <v>1.38888888888889E-2</v>
      </c>
      <c r="I670" s="6">
        <v>0.25694444444444398</v>
      </c>
      <c r="J670" s="7" t="s">
        <v>18108</v>
      </c>
      <c r="K670" s="2" t="s">
        <v>11</v>
      </c>
      <c r="L670" s="2" t="s">
        <v>18107</v>
      </c>
      <c r="M670" s="2" t="s">
        <v>44</v>
      </c>
      <c r="N670" s="2" t="s">
        <v>18504</v>
      </c>
      <c r="O670" s="27" t="s">
        <v>11907</v>
      </c>
      <c r="P670" s="27">
        <v>330</v>
      </c>
      <c r="Q670" s="27" t="s">
        <v>336</v>
      </c>
      <c r="R670" s="27" t="s">
        <v>7944</v>
      </c>
      <c r="S670" s="27" t="s">
        <v>441</v>
      </c>
      <c r="T670" s="27" t="s">
        <v>10370</v>
      </c>
      <c r="U670" s="27" t="s">
        <v>7151</v>
      </c>
      <c r="V670" s="27" t="s">
        <v>359</v>
      </c>
      <c r="W670" s="27" t="s">
        <v>348</v>
      </c>
      <c r="X670" s="27" t="s">
        <v>20116</v>
      </c>
      <c r="Y670" s="28" t="s">
        <v>18154</v>
      </c>
      <c r="Z670" s="28" t="s">
        <v>18154</v>
      </c>
      <c r="AA670" s="28" t="s">
        <v>18154</v>
      </c>
      <c r="AB670" s="28">
        <v>1</v>
      </c>
      <c r="AC670" s="28" t="s">
        <v>18154</v>
      </c>
      <c r="AD670" s="28" t="s">
        <v>18154</v>
      </c>
      <c r="AE670" s="28" t="s">
        <v>18154</v>
      </c>
      <c r="AF670" s="28" t="s">
        <v>18154</v>
      </c>
      <c r="AG670" s="28" t="s">
        <v>18154</v>
      </c>
      <c r="AH670" s="28" t="s">
        <v>18154</v>
      </c>
      <c r="AI670" s="28" t="s">
        <v>18154</v>
      </c>
      <c r="AJ670" s="28" t="s">
        <v>18154</v>
      </c>
      <c r="AK670" s="28" t="s">
        <v>18154</v>
      </c>
      <c r="AL670" s="28" t="s">
        <v>18154</v>
      </c>
      <c r="AM670" s="28" t="s">
        <v>18567</v>
      </c>
      <c r="AN670" s="50" t="s">
        <v>18568</v>
      </c>
      <c r="AO670" s="28" t="s">
        <v>18154</v>
      </c>
      <c r="AP670" s="28" t="s">
        <v>18569</v>
      </c>
      <c r="AQ670" s="28">
        <v>1519</v>
      </c>
      <c r="AR670" s="28" t="s">
        <v>11</v>
      </c>
      <c r="AS670" s="50">
        <v>43992</v>
      </c>
      <c r="AT670" s="8">
        <v>2</v>
      </c>
      <c r="AU670" s="8">
        <v>2</v>
      </c>
      <c r="AV670" s="8" t="s">
        <v>25269</v>
      </c>
      <c r="AW670" s="8" t="s">
        <v>25270</v>
      </c>
      <c r="AX670" s="8" t="s">
        <v>20116</v>
      </c>
    </row>
    <row r="671" spans="1:50" x14ac:dyDescent="0.25">
      <c r="A671" s="4">
        <v>43993</v>
      </c>
      <c r="B671" s="2" t="s">
        <v>6</v>
      </c>
      <c r="C671" s="2" t="s">
        <v>18107</v>
      </c>
      <c r="D671" s="25">
        <v>1233</v>
      </c>
      <c r="E671" s="2"/>
      <c r="F671" s="2" t="s">
        <v>14971</v>
      </c>
      <c r="G671" s="2" t="s">
        <v>67</v>
      </c>
      <c r="H671" s="5">
        <v>1.7361111111111101E-2</v>
      </c>
      <c r="I671" s="6">
        <v>0.194444444444444</v>
      </c>
      <c r="J671" s="7" t="s">
        <v>18108</v>
      </c>
      <c r="K671" s="2" t="s">
        <v>95</v>
      </c>
      <c r="L671" s="2" t="s">
        <v>18107</v>
      </c>
      <c r="M671" s="2" t="s">
        <v>18506</v>
      </c>
      <c r="N671" s="2" t="s">
        <v>18504</v>
      </c>
      <c r="O671" s="27" t="e">
        <v>#N/A</v>
      </c>
      <c r="P671" s="27" t="s">
        <v>18154</v>
      </c>
      <c r="Q671" s="27" t="e">
        <v>#N/A</v>
      </c>
      <c r="R671" s="27" t="s">
        <v>1555</v>
      </c>
      <c r="S671" s="27" t="s">
        <v>359</v>
      </c>
      <c r="T671" s="27" t="s">
        <v>348</v>
      </c>
      <c r="U671" s="27" t="s">
        <v>3423</v>
      </c>
      <c r="V671" s="27" t="s">
        <v>419</v>
      </c>
      <c r="W671" s="27" t="s">
        <v>18067</v>
      </c>
      <c r="X671" s="27" t="s">
        <v>18153</v>
      </c>
      <c r="Y671" s="28" t="s">
        <v>18154</v>
      </c>
      <c r="Z671" s="28" t="s">
        <v>18154</v>
      </c>
      <c r="AA671" s="28" t="s">
        <v>18154</v>
      </c>
      <c r="AB671" s="28" t="s">
        <v>18154</v>
      </c>
      <c r="AC671" s="28" t="s">
        <v>18154</v>
      </c>
      <c r="AD671" s="28" t="s">
        <v>18154</v>
      </c>
      <c r="AE671" s="28" t="s">
        <v>18154</v>
      </c>
      <c r="AF671" s="28" t="s">
        <v>18154</v>
      </c>
      <c r="AG671" s="28" t="s">
        <v>18154</v>
      </c>
      <c r="AH671" s="28" t="s">
        <v>18154</v>
      </c>
      <c r="AI671" s="28" t="s">
        <v>18154</v>
      </c>
      <c r="AJ671" s="28" t="s">
        <v>18154</v>
      </c>
      <c r="AK671" s="28" t="s">
        <v>18154</v>
      </c>
      <c r="AL671" s="28" t="s">
        <v>18154</v>
      </c>
      <c r="AM671" s="28" t="s">
        <v>18600</v>
      </c>
      <c r="AN671" s="50" t="s">
        <v>18601</v>
      </c>
      <c r="AO671" s="28" t="s">
        <v>18154</v>
      </c>
      <c r="AP671" s="28" t="s">
        <v>18603</v>
      </c>
      <c r="AQ671" s="28" t="s">
        <v>18155</v>
      </c>
      <c r="AR671" s="28" t="s">
        <v>18155</v>
      </c>
      <c r="AS671" s="50" t="s">
        <v>18155</v>
      </c>
      <c r="AT671" s="8" t="s">
        <v>18154</v>
      </c>
      <c r="AU671" s="8">
        <v>419</v>
      </c>
      <c r="AV671" s="8" t="s">
        <v>20846</v>
      </c>
      <c r="AW671" s="8" t="s">
        <v>18154</v>
      </c>
      <c r="AX671" s="8" t="s">
        <v>18154</v>
      </c>
    </row>
    <row r="672" spans="1:50" x14ac:dyDescent="0.25">
      <c r="A672" s="4">
        <v>43993</v>
      </c>
      <c r="B672" s="2" t="s">
        <v>6</v>
      </c>
      <c r="C672" s="2" t="s">
        <v>18107</v>
      </c>
      <c r="D672" s="25">
        <v>6374</v>
      </c>
      <c r="E672" s="2"/>
      <c r="F672" s="2" t="s">
        <v>14971</v>
      </c>
      <c r="G672" s="2" t="s">
        <v>163</v>
      </c>
      <c r="H672" s="5">
        <v>1.7361111111111101E-2</v>
      </c>
      <c r="I672" s="6">
        <v>0.10763888888888901</v>
      </c>
      <c r="J672" s="7" t="s">
        <v>18108</v>
      </c>
      <c r="K672" s="2" t="s">
        <v>93</v>
      </c>
      <c r="L672" s="2" t="s">
        <v>18106</v>
      </c>
      <c r="M672" s="2" t="s">
        <v>307</v>
      </c>
      <c r="N672" s="2" t="s">
        <v>18111</v>
      </c>
      <c r="O672" s="27" t="s">
        <v>335</v>
      </c>
      <c r="P672" s="27">
        <v>310</v>
      </c>
      <c r="Q672" s="27" t="s">
        <v>336</v>
      </c>
      <c r="R672" s="27" t="s">
        <v>7151</v>
      </c>
      <c r="S672" s="27" t="s">
        <v>359</v>
      </c>
      <c r="T672" s="27" t="s">
        <v>348</v>
      </c>
      <c r="U672" s="27" t="s">
        <v>14746</v>
      </c>
      <c r="V672" s="27" t="s">
        <v>2648</v>
      </c>
      <c r="W672" s="27" t="s">
        <v>18067</v>
      </c>
      <c r="X672" s="27" t="s">
        <v>18243</v>
      </c>
      <c r="Y672" s="28" t="s">
        <v>18154</v>
      </c>
      <c r="Z672" s="28" t="s">
        <v>18154</v>
      </c>
      <c r="AA672" s="28" t="s">
        <v>18154</v>
      </c>
      <c r="AB672" s="28">
        <v>1</v>
      </c>
      <c r="AC672" s="28" t="s">
        <v>18154</v>
      </c>
      <c r="AD672" s="28" t="s">
        <v>18154</v>
      </c>
      <c r="AE672" s="28" t="s">
        <v>18154</v>
      </c>
      <c r="AF672" s="28" t="s">
        <v>18154</v>
      </c>
      <c r="AG672" s="28" t="s">
        <v>18154</v>
      </c>
      <c r="AH672" s="28" t="s">
        <v>18154</v>
      </c>
      <c r="AI672" s="28">
        <v>1</v>
      </c>
      <c r="AJ672" s="28" t="s">
        <v>18154</v>
      </c>
      <c r="AK672" s="28" t="s">
        <v>18154</v>
      </c>
      <c r="AL672" s="28" t="s">
        <v>18154</v>
      </c>
      <c r="AM672" s="28" t="s">
        <v>18608</v>
      </c>
      <c r="AN672" s="50" t="s">
        <v>18609</v>
      </c>
      <c r="AO672" s="28" t="s">
        <v>18159</v>
      </c>
      <c r="AP672" s="28" t="s">
        <v>18610</v>
      </c>
      <c r="AQ672" s="28">
        <v>1673</v>
      </c>
      <c r="AR672" s="28" t="s">
        <v>163</v>
      </c>
      <c r="AS672" s="50">
        <v>43993</v>
      </c>
      <c r="AT672" s="8">
        <v>2</v>
      </c>
      <c r="AU672" s="8">
        <v>1</v>
      </c>
      <c r="AV672" s="8" t="s">
        <v>25271</v>
      </c>
      <c r="AW672" s="8" t="s">
        <v>18154</v>
      </c>
      <c r="AX672" s="8" t="s">
        <v>18154</v>
      </c>
    </row>
    <row r="673" spans="1:50" x14ac:dyDescent="0.25">
      <c r="A673" s="4">
        <v>43993</v>
      </c>
      <c r="B673" s="2" t="s">
        <v>6</v>
      </c>
      <c r="C673" s="2" t="s">
        <v>18107</v>
      </c>
      <c r="D673" s="25">
        <v>78</v>
      </c>
      <c r="E673" s="2"/>
      <c r="F673" s="2" t="s">
        <v>14971</v>
      </c>
      <c r="G673" s="2" t="s">
        <v>38</v>
      </c>
      <c r="H673" s="5">
        <v>2.7777777777777801E-2</v>
      </c>
      <c r="I673" s="6">
        <v>0.5</v>
      </c>
      <c r="J673" s="7" t="s">
        <v>18108</v>
      </c>
      <c r="K673" s="2" t="s">
        <v>11</v>
      </c>
      <c r="L673" s="2" t="s">
        <v>18107</v>
      </c>
      <c r="M673" s="2" t="s">
        <v>13</v>
      </c>
      <c r="N673" s="2" t="s">
        <v>18504</v>
      </c>
      <c r="O673" s="27" t="s">
        <v>11907</v>
      </c>
      <c r="P673" s="27">
        <v>777</v>
      </c>
      <c r="Q673" s="27" t="s">
        <v>336</v>
      </c>
      <c r="R673" s="27" t="s">
        <v>7353</v>
      </c>
      <c r="S673" s="27" t="s">
        <v>18092</v>
      </c>
      <c r="T673" s="27" t="s">
        <v>18066</v>
      </c>
      <c r="U673" s="27" t="s">
        <v>7151</v>
      </c>
      <c r="V673" s="27" t="s">
        <v>359</v>
      </c>
      <c r="W673" s="27" t="s">
        <v>348</v>
      </c>
      <c r="X673" s="27" t="s">
        <v>25136</v>
      </c>
      <c r="Y673" s="28" t="s">
        <v>18154</v>
      </c>
      <c r="Z673" s="28" t="s">
        <v>18154</v>
      </c>
      <c r="AA673" s="28" t="s">
        <v>18154</v>
      </c>
      <c r="AB673" s="28">
        <v>1</v>
      </c>
      <c r="AC673" s="28" t="s">
        <v>18154</v>
      </c>
      <c r="AD673" s="28" t="s">
        <v>18154</v>
      </c>
      <c r="AE673" s="28" t="s">
        <v>18154</v>
      </c>
      <c r="AF673" s="28" t="s">
        <v>18154</v>
      </c>
      <c r="AG673" s="28" t="s">
        <v>18154</v>
      </c>
      <c r="AH673" s="28" t="s">
        <v>18154</v>
      </c>
      <c r="AI673" s="28" t="s">
        <v>18154</v>
      </c>
      <c r="AJ673" s="28" t="s">
        <v>18154</v>
      </c>
      <c r="AK673" s="28" t="s">
        <v>18154</v>
      </c>
      <c r="AL673" s="28" t="s">
        <v>18154</v>
      </c>
      <c r="AM673" s="28" t="s">
        <v>18630</v>
      </c>
      <c r="AN673" s="50" t="s">
        <v>18631</v>
      </c>
      <c r="AO673" s="28" t="s">
        <v>18154</v>
      </c>
      <c r="AP673" s="28" t="s">
        <v>18632</v>
      </c>
      <c r="AQ673" s="28">
        <v>1203</v>
      </c>
      <c r="AR673" s="28" t="s">
        <v>11</v>
      </c>
      <c r="AS673" s="50">
        <v>43992</v>
      </c>
      <c r="AT673" s="8">
        <v>2</v>
      </c>
      <c r="AU673" s="8">
        <v>2</v>
      </c>
      <c r="AV673" s="8" t="s">
        <v>25272</v>
      </c>
      <c r="AW673" s="8" t="s">
        <v>25273</v>
      </c>
      <c r="AX673" s="8" t="s">
        <v>25136</v>
      </c>
    </row>
    <row r="674" spans="1:50" x14ac:dyDescent="0.25">
      <c r="A674" s="4">
        <v>43993</v>
      </c>
      <c r="B674" s="2" t="s">
        <v>6</v>
      </c>
      <c r="C674" s="2" t="s">
        <v>18107</v>
      </c>
      <c r="D674" s="25">
        <v>715</v>
      </c>
      <c r="E674" s="2"/>
      <c r="F674" s="2" t="s">
        <v>14971</v>
      </c>
      <c r="G674" s="2" t="s">
        <v>152</v>
      </c>
      <c r="H674" s="5">
        <v>2.7777777777777801E-2</v>
      </c>
      <c r="I674" s="6">
        <v>0.29166666666666702</v>
      </c>
      <c r="J674" s="7" t="s">
        <v>18108</v>
      </c>
      <c r="K674" s="2" t="s">
        <v>11</v>
      </c>
      <c r="L674" s="2" t="s">
        <v>18107</v>
      </c>
      <c r="M674" s="2" t="s">
        <v>44</v>
      </c>
      <c r="N674" s="2" t="s">
        <v>18504</v>
      </c>
      <c r="O674" s="27" t="s">
        <v>11907</v>
      </c>
      <c r="P674" s="27">
        <v>330</v>
      </c>
      <c r="Q674" s="27" t="s">
        <v>336</v>
      </c>
      <c r="R674" s="27" t="s">
        <v>8921</v>
      </c>
      <c r="S674" s="27" t="s">
        <v>441</v>
      </c>
      <c r="T674" s="27" t="s">
        <v>10370</v>
      </c>
      <c r="U674" s="27" t="s">
        <v>7151</v>
      </c>
      <c r="V674" s="27" t="s">
        <v>359</v>
      </c>
      <c r="W674" s="27" t="s">
        <v>348</v>
      </c>
      <c r="X674" s="27" t="s">
        <v>25214</v>
      </c>
      <c r="Y674" s="28" t="s">
        <v>18154</v>
      </c>
      <c r="Z674" s="28" t="s">
        <v>18154</v>
      </c>
      <c r="AA674" s="28" t="s">
        <v>18154</v>
      </c>
      <c r="AB674" s="28">
        <v>1</v>
      </c>
      <c r="AC674" s="28" t="s">
        <v>18154</v>
      </c>
      <c r="AD674" s="28" t="s">
        <v>18154</v>
      </c>
      <c r="AE674" s="28" t="s">
        <v>18154</v>
      </c>
      <c r="AF674" s="28" t="s">
        <v>18154</v>
      </c>
      <c r="AG674" s="28" t="s">
        <v>18154</v>
      </c>
      <c r="AH674" s="28" t="s">
        <v>18154</v>
      </c>
      <c r="AI674" s="28" t="s">
        <v>18154</v>
      </c>
      <c r="AJ674" s="28" t="s">
        <v>18154</v>
      </c>
      <c r="AK674" s="28" t="s">
        <v>18154</v>
      </c>
      <c r="AL674" s="28" t="s">
        <v>18154</v>
      </c>
      <c r="AM674" s="28" t="s">
        <v>18647</v>
      </c>
      <c r="AN674" s="50" t="s">
        <v>18648</v>
      </c>
      <c r="AO674" s="28" t="s">
        <v>18154</v>
      </c>
      <c r="AP674" s="28" t="s">
        <v>18649</v>
      </c>
      <c r="AQ674" s="28">
        <v>1524</v>
      </c>
      <c r="AR674" s="28" t="s">
        <v>11</v>
      </c>
      <c r="AS674" s="50">
        <v>43992</v>
      </c>
      <c r="AT674" s="8">
        <v>2</v>
      </c>
      <c r="AU674" s="8">
        <v>2</v>
      </c>
      <c r="AV674" s="8" t="s">
        <v>25274</v>
      </c>
      <c r="AW674" s="8" t="s">
        <v>25275</v>
      </c>
      <c r="AX674" s="8" t="s">
        <v>25214</v>
      </c>
    </row>
    <row r="675" spans="1:50" x14ac:dyDescent="0.25">
      <c r="A675" s="4">
        <v>43993</v>
      </c>
      <c r="B675" s="2" t="s">
        <v>6</v>
      </c>
      <c r="C675" s="2" t="s">
        <v>18107</v>
      </c>
      <c r="D675" s="25">
        <v>829</v>
      </c>
      <c r="E675" s="2"/>
      <c r="F675" s="2" t="s">
        <v>14971</v>
      </c>
      <c r="G675" s="2" t="s">
        <v>175</v>
      </c>
      <c r="H675" s="5">
        <v>4.1666666666666699E-2</v>
      </c>
      <c r="I675" s="6">
        <v>0.12847222222222199</v>
      </c>
      <c r="J675" s="7" t="s">
        <v>18108</v>
      </c>
      <c r="K675" s="2" t="s">
        <v>11</v>
      </c>
      <c r="L675" s="2" t="s">
        <v>18107</v>
      </c>
      <c r="M675" s="2" t="s">
        <v>45</v>
      </c>
      <c r="N675" s="2" t="s">
        <v>18504</v>
      </c>
      <c r="O675" s="27" t="s">
        <v>11907</v>
      </c>
      <c r="P675" s="27">
        <v>330</v>
      </c>
      <c r="Q675" s="27" t="s">
        <v>336</v>
      </c>
      <c r="R675" s="27" t="s">
        <v>1872</v>
      </c>
      <c r="S675" s="27" t="s">
        <v>1874</v>
      </c>
      <c r="T675" s="27" t="s">
        <v>10370</v>
      </c>
      <c r="U675" s="27" t="s">
        <v>7151</v>
      </c>
      <c r="V675" s="27" t="s">
        <v>359</v>
      </c>
      <c r="W675" s="27" t="s">
        <v>348</v>
      </c>
      <c r="X675" s="27" t="s">
        <v>19178</v>
      </c>
      <c r="Y675" s="28" t="s">
        <v>18154</v>
      </c>
      <c r="Z675" s="28" t="s">
        <v>18154</v>
      </c>
      <c r="AA675" s="28" t="s">
        <v>18154</v>
      </c>
      <c r="AB675" s="28">
        <v>1</v>
      </c>
      <c r="AC675" s="28" t="s">
        <v>18154</v>
      </c>
      <c r="AD675" s="28" t="s">
        <v>18154</v>
      </c>
      <c r="AE675" s="28" t="s">
        <v>18154</v>
      </c>
      <c r="AF675" s="28" t="s">
        <v>18154</v>
      </c>
      <c r="AG675" s="28" t="s">
        <v>18154</v>
      </c>
      <c r="AH675" s="28" t="s">
        <v>18154</v>
      </c>
      <c r="AI675" s="28" t="s">
        <v>18154</v>
      </c>
      <c r="AJ675" s="28" t="s">
        <v>18154</v>
      </c>
      <c r="AK675" s="28" t="s">
        <v>18154</v>
      </c>
      <c r="AL675" s="28" t="s">
        <v>18154</v>
      </c>
      <c r="AM675" s="28" t="s">
        <v>18689</v>
      </c>
      <c r="AN675" s="50" t="s">
        <v>18690</v>
      </c>
      <c r="AO675" s="28" t="s">
        <v>18154</v>
      </c>
      <c r="AP675" s="28" t="s">
        <v>18691</v>
      </c>
      <c r="AQ675" s="28">
        <v>1622</v>
      </c>
      <c r="AR675" s="28" t="s">
        <v>11</v>
      </c>
      <c r="AS675" s="50">
        <v>43992</v>
      </c>
      <c r="AT675" s="8">
        <v>2</v>
      </c>
      <c r="AU675" s="8">
        <v>2</v>
      </c>
      <c r="AV675" s="8" t="s">
        <v>25276</v>
      </c>
      <c r="AW675" s="8" t="s">
        <v>25277</v>
      </c>
      <c r="AX675" s="8" t="s">
        <v>19178</v>
      </c>
    </row>
    <row r="676" spans="1:50" x14ac:dyDescent="0.25">
      <c r="A676" s="4">
        <v>43993</v>
      </c>
      <c r="B676" s="2" t="s">
        <v>6</v>
      </c>
      <c r="C676" s="2" t="s">
        <v>18107</v>
      </c>
      <c r="D676" s="25">
        <v>80</v>
      </c>
      <c r="E676" s="2"/>
      <c r="F676" s="2" t="s">
        <v>14971</v>
      </c>
      <c r="G676" s="2" t="s">
        <v>39</v>
      </c>
      <c r="H676" s="5">
        <v>4.8611111111111098E-2</v>
      </c>
      <c r="I676" s="6">
        <v>0.59375</v>
      </c>
      <c r="J676" s="7" t="s">
        <v>18108</v>
      </c>
      <c r="K676" s="2" t="s">
        <v>11</v>
      </c>
      <c r="L676" s="2" t="s">
        <v>18107</v>
      </c>
      <c r="M676" s="2" t="s">
        <v>13</v>
      </c>
      <c r="N676" s="2" t="s">
        <v>18504</v>
      </c>
      <c r="O676" s="27" t="s">
        <v>11907</v>
      </c>
      <c r="P676" s="27">
        <v>777</v>
      </c>
      <c r="Q676" s="27" t="s">
        <v>336</v>
      </c>
      <c r="R676" s="27" t="s">
        <v>4757</v>
      </c>
      <c r="S676" s="27" t="s">
        <v>18092</v>
      </c>
      <c r="T676" s="27" t="s">
        <v>18066</v>
      </c>
      <c r="U676" s="27" t="s">
        <v>7151</v>
      </c>
      <c r="V676" s="27" t="s">
        <v>359</v>
      </c>
      <c r="W676" s="27" t="s">
        <v>348</v>
      </c>
      <c r="X676" s="27" t="s">
        <v>20145</v>
      </c>
      <c r="Y676" s="28" t="s">
        <v>18154</v>
      </c>
      <c r="Z676" s="28" t="s">
        <v>18154</v>
      </c>
      <c r="AA676" s="28" t="s">
        <v>18154</v>
      </c>
      <c r="AB676" s="28">
        <v>1</v>
      </c>
      <c r="AC676" s="28" t="s">
        <v>18154</v>
      </c>
      <c r="AD676" s="28" t="s">
        <v>18154</v>
      </c>
      <c r="AE676" s="28" t="s">
        <v>18154</v>
      </c>
      <c r="AF676" s="28" t="s">
        <v>18154</v>
      </c>
      <c r="AG676" s="28" t="s">
        <v>18154</v>
      </c>
      <c r="AH676" s="28" t="s">
        <v>18154</v>
      </c>
      <c r="AI676" s="28" t="s">
        <v>18154</v>
      </c>
      <c r="AJ676" s="28" t="s">
        <v>18154</v>
      </c>
      <c r="AK676" s="28" t="s">
        <v>18154</v>
      </c>
      <c r="AL676" s="28" t="s">
        <v>18154</v>
      </c>
      <c r="AM676" s="28" t="s">
        <v>18720</v>
      </c>
      <c r="AN676" s="50" t="s">
        <v>18721</v>
      </c>
      <c r="AO676" s="28" t="s">
        <v>18154</v>
      </c>
      <c r="AP676" s="28" t="s">
        <v>18722</v>
      </c>
      <c r="AQ676" s="28">
        <v>1184</v>
      </c>
      <c r="AR676" s="28" t="s">
        <v>11</v>
      </c>
      <c r="AS676" s="50">
        <v>43992</v>
      </c>
      <c r="AT676" s="8">
        <v>2</v>
      </c>
      <c r="AU676" s="8">
        <v>2</v>
      </c>
      <c r="AV676" s="8" t="s">
        <v>25278</v>
      </c>
      <c r="AW676" s="8" t="s">
        <v>25279</v>
      </c>
      <c r="AX676" s="8" t="s">
        <v>20145</v>
      </c>
    </row>
    <row r="677" spans="1:50" x14ac:dyDescent="0.25">
      <c r="A677" s="4">
        <v>43993</v>
      </c>
      <c r="B677" s="2" t="s">
        <v>6</v>
      </c>
      <c r="C677" s="2" t="s">
        <v>18107</v>
      </c>
      <c r="D677" s="25">
        <v>608</v>
      </c>
      <c r="E677" s="2"/>
      <c r="F677" s="2" t="s">
        <v>14971</v>
      </c>
      <c r="G677" s="2" t="s">
        <v>130</v>
      </c>
      <c r="H677" s="5">
        <v>5.9027777777777797E-2</v>
      </c>
      <c r="I677" s="6">
        <v>0.34027777777777801</v>
      </c>
      <c r="J677" s="7" t="s">
        <v>18108</v>
      </c>
      <c r="K677" s="2" t="s">
        <v>11</v>
      </c>
      <c r="L677" s="2" t="s">
        <v>18107</v>
      </c>
      <c r="M677" s="17">
        <v>332</v>
      </c>
      <c r="N677" s="2" t="s">
        <v>18504</v>
      </c>
      <c r="O677" s="27" t="s">
        <v>11907</v>
      </c>
      <c r="P677" s="27">
        <v>330</v>
      </c>
      <c r="Q677" s="27" t="s">
        <v>336</v>
      </c>
      <c r="R677" s="27" t="s">
        <v>10804</v>
      </c>
      <c r="S677" s="27" t="s">
        <v>1325</v>
      </c>
      <c r="T677" s="27" t="s">
        <v>350</v>
      </c>
      <c r="U677" s="27" t="s">
        <v>7151</v>
      </c>
      <c r="V677" s="27" t="s">
        <v>359</v>
      </c>
      <c r="W677" s="27" t="s">
        <v>348</v>
      </c>
      <c r="X677" s="27" t="s">
        <v>25204</v>
      </c>
      <c r="Y677" s="28" t="s">
        <v>18154</v>
      </c>
      <c r="Z677" s="28" t="s">
        <v>18154</v>
      </c>
      <c r="AA677" s="28" t="s">
        <v>18154</v>
      </c>
      <c r="AB677" s="28">
        <v>1</v>
      </c>
      <c r="AC677" s="28" t="s">
        <v>18154</v>
      </c>
      <c r="AD677" s="28" t="s">
        <v>18154</v>
      </c>
      <c r="AE677" s="28" t="s">
        <v>18154</v>
      </c>
      <c r="AF677" s="28" t="s">
        <v>18154</v>
      </c>
      <c r="AG677" s="28" t="s">
        <v>18154</v>
      </c>
      <c r="AH677" s="28" t="s">
        <v>18154</v>
      </c>
      <c r="AI677" s="28" t="s">
        <v>18154</v>
      </c>
      <c r="AJ677" s="28" t="s">
        <v>18154</v>
      </c>
      <c r="AK677" s="28" t="s">
        <v>18154</v>
      </c>
      <c r="AL677" s="28" t="s">
        <v>18154</v>
      </c>
      <c r="AM677" s="28" t="s">
        <v>18755</v>
      </c>
      <c r="AN677" s="50" t="s">
        <v>18756</v>
      </c>
      <c r="AO677" s="28" t="s">
        <v>18154</v>
      </c>
      <c r="AP677" s="28" t="s">
        <v>18757</v>
      </c>
      <c r="AQ677" s="28">
        <v>1500</v>
      </c>
      <c r="AR677" s="28" t="s">
        <v>11</v>
      </c>
      <c r="AS677" s="50">
        <v>43992</v>
      </c>
      <c r="AT677" s="8">
        <v>2</v>
      </c>
      <c r="AU677" s="8">
        <v>2</v>
      </c>
      <c r="AV677" s="8" t="s">
        <v>21596</v>
      </c>
      <c r="AW677" s="8" t="s">
        <v>21597</v>
      </c>
      <c r="AX677" s="8" t="s">
        <v>25204</v>
      </c>
    </row>
    <row r="678" spans="1:50" x14ac:dyDescent="0.25">
      <c r="A678" s="4">
        <v>43993</v>
      </c>
      <c r="B678" s="2" t="s">
        <v>6</v>
      </c>
      <c r="C678" s="2" t="s">
        <v>18107</v>
      </c>
      <c r="D678" s="25">
        <v>10</v>
      </c>
      <c r="E678" s="2"/>
      <c r="F678" s="2" t="s">
        <v>14971</v>
      </c>
      <c r="G678" s="2" t="s">
        <v>17</v>
      </c>
      <c r="H678" s="5">
        <v>6.25E-2</v>
      </c>
      <c r="I678" s="6">
        <v>0.61111111111111105</v>
      </c>
      <c r="J678" s="7" t="s">
        <v>18108</v>
      </c>
      <c r="K678" s="2" t="s">
        <v>11</v>
      </c>
      <c r="L678" s="2" t="s">
        <v>18107</v>
      </c>
      <c r="M678" s="2" t="s">
        <v>13</v>
      </c>
      <c r="N678" s="2" t="s">
        <v>18504</v>
      </c>
      <c r="O678" s="27" t="s">
        <v>11907</v>
      </c>
      <c r="P678" s="27">
        <v>777</v>
      </c>
      <c r="Q678" s="27" t="s">
        <v>336</v>
      </c>
      <c r="R678" s="27" t="s">
        <v>2990</v>
      </c>
      <c r="S678" s="27" t="s">
        <v>18092</v>
      </c>
      <c r="T678" s="27" t="s">
        <v>18066</v>
      </c>
      <c r="U678" s="27" t="s">
        <v>7151</v>
      </c>
      <c r="V678" s="27" t="s">
        <v>359</v>
      </c>
      <c r="W678" s="27" t="s">
        <v>348</v>
      </c>
      <c r="X678" s="27" t="s">
        <v>19853</v>
      </c>
      <c r="Y678" s="28" t="s">
        <v>18154</v>
      </c>
      <c r="Z678" s="28" t="s">
        <v>18154</v>
      </c>
      <c r="AA678" s="28" t="s">
        <v>18154</v>
      </c>
      <c r="AB678" s="28">
        <v>1</v>
      </c>
      <c r="AC678" s="28" t="s">
        <v>18154</v>
      </c>
      <c r="AD678" s="28" t="s">
        <v>18154</v>
      </c>
      <c r="AE678" s="28" t="s">
        <v>18154</v>
      </c>
      <c r="AF678" s="28" t="s">
        <v>18154</v>
      </c>
      <c r="AG678" s="28" t="s">
        <v>18154</v>
      </c>
      <c r="AH678" s="28" t="s">
        <v>18154</v>
      </c>
      <c r="AI678" s="28" t="s">
        <v>18154</v>
      </c>
      <c r="AJ678" s="28" t="s">
        <v>18154</v>
      </c>
      <c r="AK678" s="28" t="s">
        <v>18154</v>
      </c>
      <c r="AL678" s="28" t="s">
        <v>18154</v>
      </c>
      <c r="AM678" s="28" t="s">
        <v>18768</v>
      </c>
      <c r="AN678" s="50" t="s">
        <v>18769</v>
      </c>
      <c r="AO678" s="28" t="s">
        <v>18154</v>
      </c>
      <c r="AP678" s="28" t="s">
        <v>18770</v>
      </c>
      <c r="AQ678" s="28">
        <v>1183</v>
      </c>
      <c r="AR678" s="28" t="s">
        <v>11</v>
      </c>
      <c r="AS678" s="50">
        <v>43992</v>
      </c>
      <c r="AT678" s="8">
        <v>2</v>
      </c>
      <c r="AU678" s="8">
        <v>2</v>
      </c>
      <c r="AV678" s="8" t="s">
        <v>25280</v>
      </c>
      <c r="AW678" s="8" t="s">
        <v>25281</v>
      </c>
      <c r="AX678" s="8" t="s">
        <v>19853</v>
      </c>
    </row>
    <row r="679" spans="1:50" x14ac:dyDescent="0.25">
      <c r="A679" s="4">
        <v>43993</v>
      </c>
      <c r="B679" s="2" t="s">
        <v>6</v>
      </c>
      <c r="C679" s="2" t="s">
        <v>18107</v>
      </c>
      <c r="D679" s="25">
        <v>6359</v>
      </c>
      <c r="E679" s="2"/>
      <c r="F679" s="2" t="s">
        <v>14971</v>
      </c>
      <c r="G679" s="2" t="s">
        <v>155</v>
      </c>
      <c r="H679" s="5">
        <v>6.25E-2</v>
      </c>
      <c r="I679" s="6">
        <v>0.34722222222222199</v>
      </c>
      <c r="J679" s="7" t="s">
        <v>18108</v>
      </c>
      <c r="K679" s="2" t="s">
        <v>163</v>
      </c>
      <c r="L679" s="2" t="s">
        <v>18107</v>
      </c>
      <c r="M679" s="2" t="s">
        <v>304</v>
      </c>
      <c r="N679" s="2" t="s">
        <v>18111</v>
      </c>
      <c r="O679" s="27" t="s">
        <v>335</v>
      </c>
      <c r="P679" s="27">
        <v>330</v>
      </c>
      <c r="Q679" s="27" t="s">
        <v>336</v>
      </c>
      <c r="R679" s="27" t="s">
        <v>2364</v>
      </c>
      <c r="S679" s="27" t="s">
        <v>741</v>
      </c>
      <c r="T679" s="27" t="s">
        <v>10370</v>
      </c>
      <c r="U679" s="27" t="s">
        <v>7151</v>
      </c>
      <c r="V679" s="27" t="s">
        <v>359</v>
      </c>
      <c r="W679" s="27" t="s">
        <v>348</v>
      </c>
      <c r="X679" s="27" t="s">
        <v>18210</v>
      </c>
      <c r="Y679" s="28" t="s">
        <v>18154</v>
      </c>
      <c r="Z679" s="28" t="s">
        <v>18154</v>
      </c>
      <c r="AA679" s="28" t="s">
        <v>18154</v>
      </c>
      <c r="AB679" s="28">
        <v>1</v>
      </c>
      <c r="AC679" s="28" t="s">
        <v>18154</v>
      </c>
      <c r="AD679" s="28" t="s">
        <v>18154</v>
      </c>
      <c r="AE679" s="28" t="s">
        <v>18154</v>
      </c>
      <c r="AF679" s="28" t="s">
        <v>18154</v>
      </c>
      <c r="AG679" s="28" t="s">
        <v>18154</v>
      </c>
      <c r="AH679" s="28" t="s">
        <v>18154</v>
      </c>
      <c r="AI679" s="28" t="s">
        <v>18154</v>
      </c>
      <c r="AJ679" s="28" t="s">
        <v>18154</v>
      </c>
      <c r="AK679" s="28" t="s">
        <v>18154</v>
      </c>
      <c r="AL679" s="28" t="s">
        <v>18154</v>
      </c>
      <c r="AM679" s="28" t="s">
        <v>18783</v>
      </c>
      <c r="AN679" s="50" t="s">
        <v>18784</v>
      </c>
      <c r="AO679" s="28" t="s">
        <v>18154</v>
      </c>
      <c r="AP679" s="28" t="s">
        <v>18785</v>
      </c>
      <c r="AQ679" s="28">
        <v>1496</v>
      </c>
      <c r="AR679" s="28" t="s">
        <v>163</v>
      </c>
      <c r="AS679" s="50">
        <v>43992</v>
      </c>
      <c r="AT679" s="8">
        <v>2</v>
      </c>
      <c r="AU679" s="8">
        <v>2</v>
      </c>
      <c r="AV679" s="8" t="s">
        <v>21594</v>
      </c>
      <c r="AW679" s="8" t="s">
        <v>21595</v>
      </c>
      <c r="AX679" s="8" t="s">
        <v>18210</v>
      </c>
    </row>
    <row r="680" spans="1:50" x14ac:dyDescent="0.25">
      <c r="A680" s="4">
        <v>43993</v>
      </c>
      <c r="B680" s="2" t="s">
        <v>6</v>
      </c>
      <c r="C680" s="2" t="s">
        <v>18107</v>
      </c>
      <c r="D680" s="25">
        <v>194</v>
      </c>
      <c r="E680" s="2"/>
      <c r="F680" s="2" t="s">
        <v>14971</v>
      </c>
      <c r="G680" s="2" t="s">
        <v>18</v>
      </c>
      <c r="H680" s="5">
        <v>6.5972222222222196E-2</v>
      </c>
      <c r="I680" s="6">
        <v>0.59027777777777801</v>
      </c>
      <c r="J680" s="7" t="s">
        <v>18108</v>
      </c>
      <c r="K680" s="2" t="s">
        <v>11</v>
      </c>
      <c r="L680" s="2" t="s">
        <v>18107</v>
      </c>
      <c r="M680" s="2" t="s">
        <v>13</v>
      </c>
      <c r="N680" s="2" t="s">
        <v>18504</v>
      </c>
      <c r="O680" s="27" t="s">
        <v>11907</v>
      </c>
      <c r="P680" s="27">
        <v>777</v>
      </c>
      <c r="Q680" s="27" t="s">
        <v>336</v>
      </c>
      <c r="R680" s="27" t="s">
        <v>3184</v>
      </c>
      <c r="S680" s="27" t="s">
        <v>383</v>
      </c>
      <c r="T680" s="27" t="s">
        <v>18066</v>
      </c>
      <c r="U680" s="27" t="s">
        <v>7151</v>
      </c>
      <c r="V680" s="27" t="s">
        <v>359</v>
      </c>
      <c r="W680" s="27" t="s">
        <v>348</v>
      </c>
      <c r="X680" s="27" t="s">
        <v>25138</v>
      </c>
      <c r="Y680" s="28" t="s">
        <v>18154</v>
      </c>
      <c r="Z680" s="28" t="s">
        <v>18154</v>
      </c>
      <c r="AA680" s="28" t="s">
        <v>18154</v>
      </c>
      <c r="AB680" s="28">
        <v>1</v>
      </c>
      <c r="AC680" s="28" t="s">
        <v>18154</v>
      </c>
      <c r="AD680" s="28" t="s">
        <v>18154</v>
      </c>
      <c r="AE680" s="28" t="s">
        <v>18154</v>
      </c>
      <c r="AF680" s="28" t="s">
        <v>18154</v>
      </c>
      <c r="AG680" s="28" t="s">
        <v>18154</v>
      </c>
      <c r="AH680" s="28" t="s">
        <v>18154</v>
      </c>
      <c r="AI680" s="28" t="s">
        <v>18154</v>
      </c>
      <c r="AJ680" s="28" t="s">
        <v>18154</v>
      </c>
      <c r="AK680" s="28" t="s">
        <v>18154</v>
      </c>
      <c r="AL680" s="28" t="s">
        <v>18154</v>
      </c>
      <c r="AM680" s="28" t="s">
        <v>18795</v>
      </c>
      <c r="AN680" s="50" t="s">
        <v>18796</v>
      </c>
      <c r="AO680" s="28" t="s">
        <v>18154</v>
      </c>
      <c r="AP680" s="28" t="s">
        <v>18797</v>
      </c>
      <c r="AQ680" s="28">
        <v>1204</v>
      </c>
      <c r="AR680" s="28" t="s">
        <v>11</v>
      </c>
      <c r="AS680" s="50">
        <v>43992</v>
      </c>
      <c r="AT680" s="8">
        <v>2</v>
      </c>
      <c r="AU680" s="8">
        <v>2</v>
      </c>
      <c r="AV680" s="8" t="s">
        <v>25282</v>
      </c>
      <c r="AW680" s="8" t="s">
        <v>25283</v>
      </c>
      <c r="AX680" s="8" t="s">
        <v>25138</v>
      </c>
    </row>
    <row r="681" spans="1:50" x14ac:dyDescent="0.25">
      <c r="A681" s="4">
        <v>43993</v>
      </c>
      <c r="B681" s="2" t="s">
        <v>6</v>
      </c>
      <c r="C681" s="2" t="s">
        <v>18107</v>
      </c>
      <c r="D681" s="25">
        <v>6442</v>
      </c>
      <c r="E681" s="2"/>
      <c r="F681" s="2" t="s">
        <v>14971</v>
      </c>
      <c r="G681" s="2" t="s">
        <v>163</v>
      </c>
      <c r="H681" s="5">
        <v>6.5972222222222196E-2</v>
      </c>
      <c r="I681" s="6">
        <v>0.26388888888888901</v>
      </c>
      <c r="J681" s="7" t="s">
        <v>18108</v>
      </c>
      <c r="K681" s="2" t="s">
        <v>89</v>
      </c>
      <c r="L681" s="2" t="s">
        <v>18107</v>
      </c>
      <c r="M681" s="2" t="s">
        <v>308</v>
      </c>
      <c r="N681" s="2" t="s">
        <v>18111</v>
      </c>
      <c r="O681" s="27" t="s">
        <v>335</v>
      </c>
      <c r="P681" s="27">
        <v>777</v>
      </c>
      <c r="Q681" s="27" t="s">
        <v>336</v>
      </c>
      <c r="R681" s="27" t="s">
        <v>7151</v>
      </c>
      <c r="S681" s="27" t="s">
        <v>359</v>
      </c>
      <c r="T681" s="27" t="s">
        <v>348</v>
      </c>
      <c r="U681" s="27" t="s">
        <v>944</v>
      </c>
      <c r="V681" s="27" t="s">
        <v>939</v>
      </c>
      <c r="W681" s="27" t="s">
        <v>349</v>
      </c>
      <c r="X681" s="27" t="s">
        <v>18805</v>
      </c>
      <c r="Y681" s="28" t="s">
        <v>18154</v>
      </c>
      <c r="Z681" s="28" t="s">
        <v>18154</v>
      </c>
      <c r="AA681" s="28" t="s">
        <v>18154</v>
      </c>
      <c r="AB681" s="28">
        <v>1</v>
      </c>
      <c r="AC681" s="28" t="s">
        <v>18154</v>
      </c>
      <c r="AD681" s="28" t="s">
        <v>18154</v>
      </c>
      <c r="AE681" s="28" t="s">
        <v>18154</v>
      </c>
      <c r="AF681" s="28" t="s">
        <v>18154</v>
      </c>
      <c r="AG681" s="28" t="s">
        <v>18154</v>
      </c>
      <c r="AH681" s="28" t="s">
        <v>18154</v>
      </c>
      <c r="AI681" s="28">
        <v>1</v>
      </c>
      <c r="AJ681" s="28" t="s">
        <v>18154</v>
      </c>
      <c r="AK681" s="28" t="s">
        <v>18154</v>
      </c>
      <c r="AL681" s="28" t="s">
        <v>18154</v>
      </c>
      <c r="AM681" s="28" t="s">
        <v>18806</v>
      </c>
      <c r="AN681" s="50" t="s">
        <v>18807</v>
      </c>
      <c r="AO681" s="28" t="s">
        <v>18159</v>
      </c>
      <c r="AP681" s="28" t="s">
        <v>18808</v>
      </c>
      <c r="AQ681" s="28">
        <v>1694</v>
      </c>
      <c r="AR681" s="28" t="s">
        <v>163</v>
      </c>
      <c r="AS681" s="50">
        <v>43993</v>
      </c>
      <c r="AT681" s="8">
        <v>3</v>
      </c>
      <c r="AU681" s="8">
        <v>1</v>
      </c>
      <c r="AV681" s="8" t="s">
        <v>20587</v>
      </c>
      <c r="AW681" s="8" t="s">
        <v>18154</v>
      </c>
      <c r="AX681" s="8" t="s">
        <v>18154</v>
      </c>
    </row>
    <row r="682" spans="1:50" x14ac:dyDescent="0.25">
      <c r="A682" s="4">
        <v>43993</v>
      </c>
      <c r="B682" s="2" t="s">
        <v>6</v>
      </c>
      <c r="C682" s="2" t="s">
        <v>18107</v>
      </c>
      <c r="D682" s="25">
        <v>881</v>
      </c>
      <c r="E682" s="2"/>
      <c r="F682" s="2" t="s">
        <v>14971</v>
      </c>
      <c r="G682" s="2" t="s">
        <v>178</v>
      </c>
      <c r="H682" s="5">
        <v>7.6388888888888895E-2</v>
      </c>
      <c r="I682" s="6">
        <v>0.1875</v>
      </c>
      <c r="J682" s="7" t="s">
        <v>18108</v>
      </c>
      <c r="K682" s="2" t="s">
        <v>11</v>
      </c>
      <c r="L682" s="2" t="s">
        <v>18107</v>
      </c>
      <c r="M682" s="2" t="s">
        <v>72</v>
      </c>
      <c r="N682" s="2" t="s">
        <v>18504</v>
      </c>
      <c r="O682" s="27" t="e">
        <v>#N/A</v>
      </c>
      <c r="P682" s="27" t="s">
        <v>18154</v>
      </c>
      <c r="Q682" s="27" t="e">
        <v>#N/A</v>
      </c>
      <c r="R682" s="27" t="s">
        <v>14759</v>
      </c>
      <c r="S682" s="27" t="s">
        <v>464</v>
      </c>
      <c r="T682" s="27" t="s">
        <v>10370</v>
      </c>
      <c r="U682" s="27" t="s">
        <v>7151</v>
      </c>
      <c r="V682" s="27" t="s">
        <v>359</v>
      </c>
      <c r="W682" s="27" t="s">
        <v>348</v>
      </c>
      <c r="X682" s="27" t="s">
        <v>23784</v>
      </c>
      <c r="Y682" s="28" t="s">
        <v>18154</v>
      </c>
      <c r="Z682" s="28" t="s">
        <v>18154</v>
      </c>
      <c r="AA682" s="28" t="s">
        <v>18154</v>
      </c>
      <c r="AB682" s="28">
        <v>1</v>
      </c>
      <c r="AC682" s="28" t="s">
        <v>18154</v>
      </c>
      <c r="AD682" s="28" t="s">
        <v>18154</v>
      </c>
      <c r="AE682" s="28" t="s">
        <v>18154</v>
      </c>
      <c r="AF682" s="28" t="s">
        <v>18154</v>
      </c>
      <c r="AG682" s="28" t="s">
        <v>18154</v>
      </c>
      <c r="AH682" s="28" t="s">
        <v>18154</v>
      </c>
      <c r="AI682" s="28" t="s">
        <v>18154</v>
      </c>
      <c r="AJ682" s="28" t="s">
        <v>18154</v>
      </c>
      <c r="AK682" s="28" t="s">
        <v>18154</v>
      </c>
      <c r="AL682" s="28" t="s">
        <v>18154</v>
      </c>
      <c r="AM682" s="28" t="s">
        <v>18809</v>
      </c>
      <c r="AN682" s="50" t="s">
        <v>18810</v>
      </c>
      <c r="AO682" s="28" t="s">
        <v>18154</v>
      </c>
      <c r="AP682" s="28" t="s">
        <v>18811</v>
      </c>
      <c r="AQ682" s="28">
        <v>1614</v>
      </c>
      <c r="AR682" s="28" t="s">
        <v>11</v>
      </c>
      <c r="AS682" s="50">
        <v>43992</v>
      </c>
      <c r="AT682" s="8">
        <v>2</v>
      </c>
      <c r="AU682" s="8">
        <v>2</v>
      </c>
      <c r="AV682" s="8" t="s">
        <v>25284</v>
      </c>
      <c r="AW682" s="8" t="s">
        <v>25285</v>
      </c>
      <c r="AX682" s="8" t="s">
        <v>23784</v>
      </c>
    </row>
    <row r="683" spans="1:50" x14ac:dyDescent="0.25">
      <c r="A683" s="4">
        <v>43993</v>
      </c>
      <c r="B683" s="2" t="s">
        <v>6</v>
      </c>
      <c r="C683" s="2" t="s">
        <v>18107</v>
      </c>
      <c r="D683" s="25">
        <v>34</v>
      </c>
      <c r="E683" s="2"/>
      <c r="F683" s="2" t="s">
        <v>14971</v>
      </c>
      <c r="G683" s="2" t="s">
        <v>25</v>
      </c>
      <c r="H683" s="5">
        <v>7.9861111111111105E-2</v>
      </c>
      <c r="I683" s="6">
        <v>0.57638888888888895</v>
      </c>
      <c r="J683" s="7" t="s">
        <v>18108</v>
      </c>
      <c r="K683" s="2" t="s">
        <v>11</v>
      </c>
      <c r="L683" s="2" t="s">
        <v>18107</v>
      </c>
      <c r="M683" s="2" t="s">
        <v>13</v>
      </c>
      <c r="N683" s="2" t="s">
        <v>18504</v>
      </c>
      <c r="O683" s="27" t="s">
        <v>11907</v>
      </c>
      <c r="P683" s="27">
        <v>777</v>
      </c>
      <c r="Q683" s="27" t="s">
        <v>336</v>
      </c>
      <c r="R683" s="27" t="s">
        <v>415</v>
      </c>
      <c r="S683" s="27" t="s">
        <v>18092</v>
      </c>
      <c r="T683" s="27" t="s">
        <v>18066</v>
      </c>
      <c r="U683" s="27" t="s">
        <v>7151</v>
      </c>
      <c r="V683" s="27" t="s">
        <v>359</v>
      </c>
      <c r="W683" s="27" t="s">
        <v>348</v>
      </c>
      <c r="X683" s="27" t="s">
        <v>25142</v>
      </c>
      <c r="Y683" s="28" t="s">
        <v>18154</v>
      </c>
      <c r="Z683" s="28" t="s">
        <v>18154</v>
      </c>
      <c r="AA683" s="28" t="s">
        <v>18154</v>
      </c>
      <c r="AB683" s="28">
        <v>1</v>
      </c>
      <c r="AC683" s="28" t="s">
        <v>18154</v>
      </c>
      <c r="AD683" s="28" t="s">
        <v>18154</v>
      </c>
      <c r="AE683" s="28" t="s">
        <v>18154</v>
      </c>
      <c r="AF683" s="28" t="s">
        <v>18154</v>
      </c>
      <c r="AG683" s="28" t="s">
        <v>18154</v>
      </c>
      <c r="AH683" s="28" t="s">
        <v>18154</v>
      </c>
      <c r="AI683" s="28" t="s">
        <v>18154</v>
      </c>
      <c r="AJ683" s="28" t="s">
        <v>18154</v>
      </c>
      <c r="AK683" s="28" t="s">
        <v>18154</v>
      </c>
      <c r="AL683" s="28" t="s">
        <v>18154</v>
      </c>
      <c r="AM683" s="28" t="s">
        <v>18820</v>
      </c>
      <c r="AN683" s="50" t="s">
        <v>18821</v>
      </c>
      <c r="AO683" s="28" t="s">
        <v>18154</v>
      </c>
      <c r="AP683" s="28" t="s">
        <v>18822</v>
      </c>
      <c r="AQ683" s="28">
        <v>1227</v>
      </c>
      <c r="AR683" s="28" t="s">
        <v>11</v>
      </c>
      <c r="AS683" s="50">
        <v>43992</v>
      </c>
      <c r="AT683" s="8">
        <v>2</v>
      </c>
      <c r="AU683" s="8">
        <v>2</v>
      </c>
      <c r="AV683" s="8" t="s">
        <v>21056</v>
      </c>
      <c r="AW683" s="8" t="s">
        <v>21057</v>
      </c>
      <c r="AX683" s="8" t="s">
        <v>25142</v>
      </c>
    </row>
    <row r="684" spans="1:50" x14ac:dyDescent="0.25">
      <c r="A684" s="4">
        <v>43993</v>
      </c>
      <c r="B684" s="2" t="s">
        <v>6</v>
      </c>
      <c r="C684" s="2" t="s">
        <v>18107</v>
      </c>
      <c r="D684" s="25">
        <v>18</v>
      </c>
      <c r="E684" s="2"/>
      <c r="F684" s="2" t="s">
        <v>14971</v>
      </c>
      <c r="G684" s="2" t="s">
        <v>20</v>
      </c>
      <c r="H684" s="5">
        <v>9.7222222222222196E-2</v>
      </c>
      <c r="I684" s="6">
        <v>0.51041666666666696</v>
      </c>
      <c r="J684" s="7" t="s">
        <v>18108</v>
      </c>
      <c r="K684" s="2" t="s">
        <v>11</v>
      </c>
      <c r="L684" s="2" t="s">
        <v>18107</v>
      </c>
      <c r="M684" s="2" t="s">
        <v>13</v>
      </c>
      <c r="N684" s="2" t="s">
        <v>18504</v>
      </c>
      <c r="O684" s="27" t="s">
        <v>11907</v>
      </c>
      <c r="P684" s="27">
        <v>777</v>
      </c>
      <c r="Q684" s="27" t="s">
        <v>336</v>
      </c>
      <c r="R684" s="27" t="s">
        <v>17317</v>
      </c>
      <c r="S684" s="27" t="s">
        <v>934</v>
      </c>
      <c r="T684" s="27" t="s">
        <v>18066</v>
      </c>
      <c r="U684" s="27" t="s">
        <v>7151</v>
      </c>
      <c r="V684" s="27" t="s">
        <v>359</v>
      </c>
      <c r="W684" s="27" t="s">
        <v>348</v>
      </c>
      <c r="X684" s="27" t="s">
        <v>19720</v>
      </c>
      <c r="Y684" s="28" t="s">
        <v>18154</v>
      </c>
      <c r="Z684" s="28" t="s">
        <v>18154</v>
      </c>
      <c r="AA684" s="28" t="s">
        <v>18154</v>
      </c>
      <c r="AB684" s="28">
        <v>1</v>
      </c>
      <c r="AC684" s="28" t="s">
        <v>18154</v>
      </c>
      <c r="AD684" s="28" t="s">
        <v>18154</v>
      </c>
      <c r="AE684" s="28" t="s">
        <v>18154</v>
      </c>
      <c r="AF684" s="28" t="s">
        <v>18154</v>
      </c>
      <c r="AG684" s="28" t="s">
        <v>18154</v>
      </c>
      <c r="AH684" s="28" t="s">
        <v>18154</v>
      </c>
      <c r="AI684" s="28" t="s">
        <v>18154</v>
      </c>
      <c r="AJ684" s="28" t="s">
        <v>18154</v>
      </c>
      <c r="AK684" s="28" t="s">
        <v>18154</v>
      </c>
      <c r="AL684" s="28" t="s">
        <v>18154</v>
      </c>
      <c r="AM684" s="28" t="s">
        <v>18911</v>
      </c>
      <c r="AN684" s="50" t="s">
        <v>18912</v>
      </c>
      <c r="AO684" s="28" t="s">
        <v>18154</v>
      </c>
      <c r="AP684" s="28" t="s">
        <v>18913</v>
      </c>
      <c r="AQ684" s="28">
        <v>1246</v>
      </c>
      <c r="AR684" s="28" t="s">
        <v>11</v>
      </c>
      <c r="AS684" s="50">
        <v>43992</v>
      </c>
      <c r="AT684" s="8">
        <v>2</v>
      </c>
      <c r="AU684" s="8">
        <v>2</v>
      </c>
      <c r="AV684" s="8" t="s">
        <v>25286</v>
      </c>
      <c r="AW684" s="8" t="s">
        <v>25287</v>
      </c>
      <c r="AX684" s="8" t="s">
        <v>19720</v>
      </c>
    </row>
    <row r="685" spans="1:50" x14ac:dyDescent="0.25">
      <c r="A685" s="4">
        <v>43993</v>
      </c>
      <c r="B685" s="2" t="s">
        <v>6</v>
      </c>
      <c r="C685" s="2" t="s">
        <v>18107</v>
      </c>
      <c r="D685" s="25">
        <v>32</v>
      </c>
      <c r="E685" s="2"/>
      <c r="F685" s="2" t="s">
        <v>14971</v>
      </c>
      <c r="G685" s="2" t="s">
        <v>24</v>
      </c>
      <c r="H685" s="5">
        <v>0.100694444444444</v>
      </c>
      <c r="I685" s="6">
        <v>0.54513888888888895</v>
      </c>
      <c r="J685" s="7" t="s">
        <v>18108</v>
      </c>
      <c r="K685" s="2" t="s">
        <v>11</v>
      </c>
      <c r="L685" s="2" t="s">
        <v>18107</v>
      </c>
      <c r="M685" s="17">
        <v>789</v>
      </c>
      <c r="N685" s="2" t="s">
        <v>18504</v>
      </c>
      <c r="O685" s="27" t="s">
        <v>11907</v>
      </c>
      <c r="P685" s="27">
        <v>789</v>
      </c>
      <c r="Q685" s="27" t="s">
        <v>336</v>
      </c>
      <c r="R685" s="27" t="s">
        <v>1363</v>
      </c>
      <c r="S685" s="27" t="s">
        <v>18092</v>
      </c>
      <c r="T685" s="27" t="s">
        <v>18066</v>
      </c>
      <c r="U685" s="27" t="s">
        <v>7151</v>
      </c>
      <c r="V685" s="27" t="s">
        <v>359</v>
      </c>
      <c r="W685" s="27" t="s">
        <v>348</v>
      </c>
      <c r="X685" s="27" t="s">
        <v>25056</v>
      </c>
      <c r="Y685" s="28" t="s">
        <v>18154</v>
      </c>
      <c r="Z685" s="28" t="s">
        <v>18154</v>
      </c>
      <c r="AA685" s="28" t="s">
        <v>18154</v>
      </c>
      <c r="AB685" s="28">
        <v>1</v>
      </c>
      <c r="AC685" s="28" t="s">
        <v>18154</v>
      </c>
      <c r="AD685" s="28" t="s">
        <v>18154</v>
      </c>
      <c r="AE685" s="28" t="s">
        <v>18154</v>
      </c>
      <c r="AF685" s="28" t="s">
        <v>18154</v>
      </c>
      <c r="AG685" s="28" t="s">
        <v>18154</v>
      </c>
      <c r="AH685" s="28" t="s">
        <v>18154</v>
      </c>
      <c r="AI685" s="28" t="s">
        <v>18154</v>
      </c>
      <c r="AJ685" s="28" t="s">
        <v>18154</v>
      </c>
      <c r="AK685" s="28" t="s">
        <v>18154</v>
      </c>
      <c r="AL685" s="28" t="s">
        <v>18154</v>
      </c>
      <c r="AM685" s="28" t="s">
        <v>18936</v>
      </c>
      <c r="AN685" s="50" t="s">
        <v>18937</v>
      </c>
      <c r="AO685" s="28" t="s">
        <v>18154</v>
      </c>
      <c r="AP685" s="28" t="s">
        <v>18938</v>
      </c>
      <c r="AQ685" s="28">
        <v>1282</v>
      </c>
      <c r="AR685" s="28" t="s">
        <v>11</v>
      </c>
      <c r="AS685" s="50">
        <v>43992</v>
      </c>
      <c r="AT685" s="8">
        <v>2</v>
      </c>
      <c r="AU685" s="8">
        <v>2</v>
      </c>
      <c r="AV685" s="8" t="s">
        <v>25288</v>
      </c>
      <c r="AW685" s="8" t="s">
        <v>25289</v>
      </c>
      <c r="AX685" s="8" t="s">
        <v>25056</v>
      </c>
    </row>
    <row r="686" spans="1:50" x14ac:dyDescent="0.25">
      <c r="A686" s="4">
        <v>43993</v>
      </c>
      <c r="B686" s="2" t="s">
        <v>6</v>
      </c>
      <c r="C686" s="2" t="s">
        <v>18107</v>
      </c>
      <c r="D686" s="25">
        <v>6</v>
      </c>
      <c r="E686" s="2"/>
      <c r="F686" s="2" t="s">
        <v>14971</v>
      </c>
      <c r="G686" s="2" t="s">
        <v>15</v>
      </c>
      <c r="H686" s="5">
        <v>0.104166666666667</v>
      </c>
      <c r="I686" s="6">
        <v>0.54861111111111105</v>
      </c>
      <c r="J686" s="7" t="s">
        <v>18108</v>
      </c>
      <c r="K686" s="2" t="s">
        <v>11</v>
      </c>
      <c r="L686" s="2" t="s">
        <v>18107</v>
      </c>
      <c r="M686" s="2" t="s">
        <v>13</v>
      </c>
      <c r="N686" s="2" t="s">
        <v>18504</v>
      </c>
      <c r="O686" s="27" t="s">
        <v>11907</v>
      </c>
      <c r="P686" s="27">
        <v>777</v>
      </c>
      <c r="Q686" s="27" t="s">
        <v>336</v>
      </c>
      <c r="R686" s="27" t="s">
        <v>3212</v>
      </c>
      <c r="S686" s="27" t="s">
        <v>18092</v>
      </c>
      <c r="T686" s="27" t="s">
        <v>18066</v>
      </c>
      <c r="U686" s="27" t="s">
        <v>7151</v>
      </c>
      <c r="V686" s="27" t="s">
        <v>359</v>
      </c>
      <c r="W686" s="27" t="s">
        <v>348</v>
      </c>
      <c r="X686" s="27" t="s">
        <v>24940</v>
      </c>
      <c r="Y686" s="28" t="s">
        <v>18154</v>
      </c>
      <c r="Z686" s="28" t="s">
        <v>18154</v>
      </c>
      <c r="AA686" s="28" t="s">
        <v>18154</v>
      </c>
      <c r="AB686" s="28">
        <v>1</v>
      </c>
      <c r="AC686" s="28" t="s">
        <v>18154</v>
      </c>
      <c r="AD686" s="28" t="s">
        <v>18154</v>
      </c>
      <c r="AE686" s="28" t="s">
        <v>18154</v>
      </c>
      <c r="AF686" s="28" t="s">
        <v>18154</v>
      </c>
      <c r="AG686" s="28" t="s">
        <v>18154</v>
      </c>
      <c r="AH686" s="28" t="s">
        <v>18154</v>
      </c>
      <c r="AI686" s="28" t="s">
        <v>18154</v>
      </c>
      <c r="AJ686" s="28" t="s">
        <v>18154</v>
      </c>
      <c r="AK686" s="28" t="s">
        <v>18154</v>
      </c>
      <c r="AL686" s="28" t="s">
        <v>18154</v>
      </c>
      <c r="AM686" s="28" t="s">
        <v>18951</v>
      </c>
      <c r="AN686" s="50" t="s">
        <v>18952</v>
      </c>
      <c r="AO686" s="28" t="s">
        <v>18154</v>
      </c>
      <c r="AP686" s="28" t="s">
        <v>18953</v>
      </c>
      <c r="AQ686" s="28">
        <v>1231</v>
      </c>
      <c r="AR686" s="28" t="s">
        <v>11</v>
      </c>
      <c r="AS686" s="50">
        <v>43992</v>
      </c>
      <c r="AT686" s="8">
        <v>2</v>
      </c>
      <c r="AU686" s="8">
        <v>2</v>
      </c>
      <c r="AV686" s="8" t="s">
        <v>21060</v>
      </c>
      <c r="AW686" s="8" t="s">
        <v>21061</v>
      </c>
      <c r="AX686" s="8" t="s">
        <v>24940</v>
      </c>
    </row>
    <row r="687" spans="1:50" x14ac:dyDescent="0.25">
      <c r="A687" s="4">
        <v>43993</v>
      </c>
      <c r="B687" s="2" t="s">
        <v>6</v>
      </c>
      <c r="C687" s="2" t="s">
        <v>18107</v>
      </c>
      <c r="D687" s="25">
        <v>6409</v>
      </c>
      <c r="E687" s="2"/>
      <c r="F687" s="2" t="s">
        <v>14971</v>
      </c>
      <c r="G687" s="2" t="s">
        <v>38</v>
      </c>
      <c r="H687" s="5">
        <v>0.104166666666667</v>
      </c>
      <c r="I687" s="6">
        <v>0.45833333333333298</v>
      </c>
      <c r="J687" s="7" t="s">
        <v>18108</v>
      </c>
      <c r="K687" s="2" t="s">
        <v>18</v>
      </c>
      <c r="L687" s="2" t="s">
        <v>18107</v>
      </c>
      <c r="M687" s="2" t="s">
        <v>308</v>
      </c>
      <c r="N687" s="2" t="s">
        <v>18111</v>
      </c>
      <c r="O687" s="27" t="s">
        <v>335</v>
      </c>
      <c r="P687" s="27">
        <v>777</v>
      </c>
      <c r="Q687" s="27" t="s">
        <v>336</v>
      </c>
      <c r="R687" s="27" t="s">
        <v>7353</v>
      </c>
      <c r="S687" s="27" t="s">
        <v>18092</v>
      </c>
      <c r="T687" s="27" t="s">
        <v>18066</v>
      </c>
      <c r="U687" s="27" t="s">
        <v>3184</v>
      </c>
      <c r="V687" s="27" t="s">
        <v>383</v>
      </c>
      <c r="W687" s="27" t="s">
        <v>18066</v>
      </c>
      <c r="X687" s="27" t="s">
        <v>18234</v>
      </c>
      <c r="Y687" s="28" t="s">
        <v>18154</v>
      </c>
      <c r="Z687" s="28" t="s">
        <v>18154</v>
      </c>
      <c r="AA687" s="28" t="s">
        <v>18154</v>
      </c>
      <c r="AB687" s="28">
        <v>1</v>
      </c>
      <c r="AC687" s="28" t="s">
        <v>18154</v>
      </c>
      <c r="AD687" s="28" t="s">
        <v>18154</v>
      </c>
      <c r="AE687" s="28" t="s">
        <v>18154</v>
      </c>
      <c r="AF687" s="28" t="s">
        <v>18154</v>
      </c>
      <c r="AG687" s="28" t="s">
        <v>18154</v>
      </c>
      <c r="AH687" s="28">
        <v>1</v>
      </c>
      <c r="AI687" s="28" t="s">
        <v>18154</v>
      </c>
      <c r="AJ687" s="28" t="s">
        <v>18154</v>
      </c>
      <c r="AK687" s="28" t="s">
        <v>18154</v>
      </c>
      <c r="AL687" s="28" t="s">
        <v>18154</v>
      </c>
      <c r="AM687" s="28" t="s">
        <v>18976</v>
      </c>
      <c r="AN687" s="50" t="s">
        <v>18977</v>
      </c>
      <c r="AO687" s="28" t="s">
        <v>18154</v>
      </c>
      <c r="AP687" s="28" t="s">
        <v>18978</v>
      </c>
      <c r="AQ687" s="28">
        <v>1284</v>
      </c>
      <c r="AR687" s="28" t="s">
        <v>163</v>
      </c>
      <c r="AS687" s="50">
        <v>43992</v>
      </c>
      <c r="AT687" s="8">
        <v>4</v>
      </c>
      <c r="AU687" s="8">
        <v>2</v>
      </c>
      <c r="AV687" s="8" t="s">
        <v>21381</v>
      </c>
      <c r="AW687" s="8" t="s">
        <v>18154</v>
      </c>
      <c r="AX687" s="8" t="s">
        <v>18154</v>
      </c>
    </row>
    <row r="688" spans="1:50" x14ac:dyDescent="0.25">
      <c r="A688" s="4">
        <v>43993</v>
      </c>
      <c r="B688" s="2" t="s">
        <v>6</v>
      </c>
      <c r="C688" s="2" t="s">
        <v>18107</v>
      </c>
      <c r="D688" s="25">
        <v>6343</v>
      </c>
      <c r="E688" s="2"/>
      <c r="F688" s="2" t="s">
        <v>14971</v>
      </c>
      <c r="G688" s="2" t="s">
        <v>167</v>
      </c>
      <c r="H688" s="5">
        <v>0.114583333333333</v>
      </c>
      <c r="I688" s="6">
        <v>0.20486111111111099</v>
      </c>
      <c r="J688" s="7" t="s">
        <v>18108</v>
      </c>
      <c r="K688" s="2" t="s">
        <v>163</v>
      </c>
      <c r="L688" s="2" t="s">
        <v>18107</v>
      </c>
      <c r="M688" s="2" t="s">
        <v>304</v>
      </c>
      <c r="N688" s="2" t="s">
        <v>18111</v>
      </c>
      <c r="O688" s="27" t="s">
        <v>335</v>
      </c>
      <c r="P688" s="27">
        <v>330</v>
      </c>
      <c r="Q688" s="27" t="s">
        <v>336</v>
      </c>
      <c r="R688" s="27" t="s">
        <v>13668</v>
      </c>
      <c r="S688" s="27" t="s">
        <v>1868</v>
      </c>
      <c r="T688" s="27" t="s">
        <v>18067</v>
      </c>
      <c r="U688" s="27" t="s">
        <v>7151</v>
      </c>
      <c r="V688" s="27" t="s">
        <v>359</v>
      </c>
      <c r="W688" s="27" t="s">
        <v>348</v>
      </c>
      <c r="X688" s="27" t="s">
        <v>18178</v>
      </c>
      <c r="Y688" s="28" t="s">
        <v>18154</v>
      </c>
      <c r="Z688" s="28" t="s">
        <v>18154</v>
      </c>
      <c r="AA688" s="28" t="s">
        <v>18154</v>
      </c>
      <c r="AB688" s="28">
        <v>1</v>
      </c>
      <c r="AC688" s="28" t="s">
        <v>18154</v>
      </c>
      <c r="AD688" s="28" t="s">
        <v>18154</v>
      </c>
      <c r="AE688" s="28" t="s">
        <v>18154</v>
      </c>
      <c r="AF688" s="28" t="s">
        <v>18154</v>
      </c>
      <c r="AG688" s="28" t="s">
        <v>18154</v>
      </c>
      <c r="AH688" s="28" t="s">
        <v>18154</v>
      </c>
      <c r="AI688" s="28" t="s">
        <v>18154</v>
      </c>
      <c r="AJ688" s="28" t="s">
        <v>18154</v>
      </c>
      <c r="AK688" s="28" t="s">
        <v>18154</v>
      </c>
      <c r="AL688" s="28" t="s">
        <v>18154</v>
      </c>
      <c r="AM688" s="28" t="s">
        <v>19035</v>
      </c>
      <c r="AN688" s="50" t="s">
        <v>19036</v>
      </c>
      <c r="AO688" s="28" t="s">
        <v>18154</v>
      </c>
      <c r="AP688" s="28" t="s">
        <v>19037</v>
      </c>
      <c r="AQ688" s="28">
        <v>1654</v>
      </c>
      <c r="AR688" s="28" t="s">
        <v>163</v>
      </c>
      <c r="AS688" s="50">
        <v>43992</v>
      </c>
      <c r="AT688" s="8">
        <v>2</v>
      </c>
      <c r="AU688" s="8">
        <v>2</v>
      </c>
      <c r="AV688" s="8" t="s">
        <v>21983</v>
      </c>
      <c r="AW688" s="8" t="s">
        <v>21984</v>
      </c>
      <c r="AX688" s="8" t="s">
        <v>18178</v>
      </c>
    </row>
    <row r="689" spans="1:50" x14ac:dyDescent="0.25">
      <c r="A689" s="4">
        <v>43993</v>
      </c>
      <c r="B689" s="2" t="s">
        <v>6</v>
      </c>
      <c r="C689" s="2" t="s">
        <v>18107</v>
      </c>
      <c r="D689" s="25">
        <v>879</v>
      </c>
      <c r="E689" s="2"/>
      <c r="F689" s="2" t="s">
        <v>14971</v>
      </c>
      <c r="G689" s="2" t="s">
        <v>177</v>
      </c>
      <c r="H689" s="5">
        <v>0.125</v>
      </c>
      <c r="I689" s="6">
        <v>0.26388888888888901</v>
      </c>
      <c r="J689" s="7" t="s">
        <v>18108</v>
      </c>
      <c r="K689" s="2" t="s">
        <v>11</v>
      </c>
      <c r="L689" s="2" t="s">
        <v>18107</v>
      </c>
      <c r="M689" s="2" t="s">
        <v>44</v>
      </c>
      <c r="N689" s="2" t="s">
        <v>18504</v>
      </c>
      <c r="O689" s="27" t="s">
        <v>11907</v>
      </c>
      <c r="P689" s="27">
        <v>330</v>
      </c>
      <c r="Q689" s="27" t="s">
        <v>336</v>
      </c>
      <c r="R689" s="27" t="s">
        <v>6918</v>
      </c>
      <c r="S689" s="27" t="s">
        <v>464</v>
      </c>
      <c r="T689" s="27" t="s">
        <v>10370</v>
      </c>
      <c r="U689" s="27" t="s">
        <v>7151</v>
      </c>
      <c r="V689" s="27" t="s">
        <v>359</v>
      </c>
      <c r="W689" s="27" t="s">
        <v>348</v>
      </c>
      <c r="X689" s="27" t="s">
        <v>20138</v>
      </c>
      <c r="Y689" s="28" t="s">
        <v>18154</v>
      </c>
      <c r="Z689" s="28" t="s">
        <v>18154</v>
      </c>
      <c r="AA689" s="28" t="s">
        <v>18154</v>
      </c>
      <c r="AB689" s="28">
        <v>1</v>
      </c>
      <c r="AC689" s="28" t="s">
        <v>18154</v>
      </c>
      <c r="AD689" s="28" t="s">
        <v>18154</v>
      </c>
      <c r="AE689" s="28" t="s">
        <v>18154</v>
      </c>
      <c r="AF689" s="28" t="s">
        <v>18154</v>
      </c>
      <c r="AG689" s="28" t="s">
        <v>18154</v>
      </c>
      <c r="AH689" s="28" t="s">
        <v>18154</v>
      </c>
      <c r="AI689" s="28" t="s">
        <v>18154</v>
      </c>
      <c r="AJ689" s="28" t="s">
        <v>18154</v>
      </c>
      <c r="AK689" s="28" t="s">
        <v>18154</v>
      </c>
      <c r="AL689" s="28" t="s">
        <v>18154</v>
      </c>
      <c r="AM689" s="28" t="s">
        <v>19061</v>
      </c>
      <c r="AN689" s="50" t="s">
        <v>19062</v>
      </c>
      <c r="AO689" s="28" t="s">
        <v>18154</v>
      </c>
      <c r="AP689" s="28" t="s">
        <v>19063</v>
      </c>
      <c r="AQ689" s="28">
        <v>1635</v>
      </c>
      <c r="AR689" s="28" t="s">
        <v>11</v>
      </c>
      <c r="AS689" s="50">
        <v>43992</v>
      </c>
      <c r="AT689" s="8">
        <v>2</v>
      </c>
      <c r="AU689" s="8">
        <v>2</v>
      </c>
      <c r="AV689" s="8" t="s">
        <v>25290</v>
      </c>
      <c r="AW689" s="8" t="s">
        <v>25291</v>
      </c>
      <c r="AX689" s="8" t="s">
        <v>20138</v>
      </c>
    </row>
    <row r="690" spans="1:50" x14ac:dyDescent="0.25">
      <c r="A690" s="4">
        <v>43993</v>
      </c>
      <c r="B690" s="2" t="s">
        <v>6</v>
      </c>
      <c r="C690" s="2" t="s">
        <v>18107</v>
      </c>
      <c r="D690" s="25">
        <v>6172</v>
      </c>
      <c r="E690" s="2"/>
      <c r="F690" s="2" t="s">
        <v>14971</v>
      </c>
      <c r="G690" s="2" t="s">
        <v>11</v>
      </c>
      <c r="H690" s="5">
        <v>0.125</v>
      </c>
      <c r="I690" s="6">
        <v>0.3125</v>
      </c>
      <c r="J690" s="7" t="s">
        <v>18108</v>
      </c>
      <c r="K690" s="2" t="s">
        <v>161</v>
      </c>
      <c r="L690" s="2" t="s">
        <v>18107</v>
      </c>
      <c r="M690" s="2" t="s">
        <v>18505</v>
      </c>
      <c r="N690" s="2" t="s">
        <v>18114</v>
      </c>
      <c r="O690" s="27" t="e">
        <v>#N/A</v>
      </c>
      <c r="P690" s="27" t="s">
        <v>18154</v>
      </c>
      <c r="Q690" s="27" t="e">
        <v>#N/A</v>
      </c>
      <c r="R690" s="27" t="s">
        <v>7151</v>
      </c>
      <c r="S690" s="27" t="s">
        <v>359</v>
      </c>
      <c r="T690" s="27" t="s">
        <v>348</v>
      </c>
      <c r="U690" s="27" t="s">
        <v>4493</v>
      </c>
      <c r="V690" s="27" t="s">
        <v>15578</v>
      </c>
      <c r="W690" s="27" t="s">
        <v>10370</v>
      </c>
      <c r="X690" s="27" t="s">
        <v>19105</v>
      </c>
      <c r="Y690" s="28" t="s">
        <v>18154</v>
      </c>
      <c r="Z690" s="28" t="s">
        <v>18154</v>
      </c>
      <c r="AA690" s="28" t="s">
        <v>18154</v>
      </c>
      <c r="AB690" s="28">
        <v>1</v>
      </c>
      <c r="AC690" s="28" t="s">
        <v>18154</v>
      </c>
      <c r="AD690" s="28" t="s">
        <v>18154</v>
      </c>
      <c r="AE690" s="28" t="s">
        <v>18154</v>
      </c>
      <c r="AF690" s="28" t="s">
        <v>18154</v>
      </c>
      <c r="AG690" s="28" t="s">
        <v>18154</v>
      </c>
      <c r="AH690" s="28" t="s">
        <v>18154</v>
      </c>
      <c r="AI690" s="28">
        <v>1</v>
      </c>
      <c r="AJ690" s="28" t="s">
        <v>18154</v>
      </c>
      <c r="AK690" s="28" t="s">
        <v>18154</v>
      </c>
      <c r="AL690" s="28" t="s">
        <v>18154</v>
      </c>
      <c r="AM690" s="28" t="s">
        <v>19106</v>
      </c>
      <c r="AN690" s="50" t="s">
        <v>19107</v>
      </c>
      <c r="AO690" s="28" t="s">
        <v>18159</v>
      </c>
      <c r="AP690" s="28" t="s">
        <v>19108</v>
      </c>
      <c r="AQ690" s="28">
        <v>1709</v>
      </c>
      <c r="AR690" s="28" t="s">
        <v>11</v>
      </c>
      <c r="AS690" s="50">
        <v>43993</v>
      </c>
      <c r="AT690" s="8">
        <v>3</v>
      </c>
      <c r="AU690" s="8">
        <v>1</v>
      </c>
      <c r="AV690" s="8" t="s">
        <v>20588</v>
      </c>
      <c r="AW690" s="8" t="s">
        <v>18154</v>
      </c>
      <c r="AX690" s="8" t="s">
        <v>18154</v>
      </c>
    </row>
    <row r="691" spans="1:50" x14ac:dyDescent="0.25">
      <c r="A691" s="4">
        <v>43993</v>
      </c>
      <c r="B691" s="2" t="s">
        <v>6</v>
      </c>
      <c r="C691" s="2" t="s">
        <v>18107</v>
      </c>
      <c r="D691" s="25">
        <v>8</v>
      </c>
      <c r="E691" s="2"/>
      <c r="F691" s="2" t="s">
        <v>14971</v>
      </c>
      <c r="G691" s="2" t="s">
        <v>16</v>
      </c>
      <c r="H691" s="5">
        <v>0.13541666666666699</v>
      </c>
      <c r="I691" s="6">
        <v>0.54513888888888895</v>
      </c>
      <c r="J691" s="7" t="s">
        <v>18108</v>
      </c>
      <c r="K691" s="2" t="s">
        <v>11</v>
      </c>
      <c r="L691" s="2" t="s">
        <v>18107</v>
      </c>
      <c r="M691" s="2" t="s">
        <v>13</v>
      </c>
      <c r="N691" s="2" t="s">
        <v>18504</v>
      </c>
      <c r="O691" s="27" t="s">
        <v>11907</v>
      </c>
      <c r="P691" s="27">
        <v>777</v>
      </c>
      <c r="Q691" s="27" t="s">
        <v>336</v>
      </c>
      <c r="R691" s="27" t="s">
        <v>2351</v>
      </c>
      <c r="S691" s="27" t="s">
        <v>18092</v>
      </c>
      <c r="T691" s="27" t="s">
        <v>18066</v>
      </c>
      <c r="U691" s="27" t="s">
        <v>7151</v>
      </c>
      <c r="V691" s="27" t="s">
        <v>359</v>
      </c>
      <c r="W691" s="27" t="s">
        <v>348</v>
      </c>
      <c r="X691" s="27" t="s">
        <v>19864</v>
      </c>
      <c r="Y691" s="28" t="s">
        <v>18154</v>
      </c>
      <c r="Z691" s="28" t="s">
        <v>18154</v>
      </c>
      <c r="AA691" s="28" t="s">
        <v>18154</v>
      </c>
      <c r="AB691" s="28">
        <v>1</v>
      </c>
      <c r="AC691" s="28" t="s">
        <v>18154</v>
      </c>
      <c r="AD691" s="28" t="s">
        <v>18154</v>
      </c>
      <c r="AE691" s="28" t="s">
        <v>18154</v>
      </c>
      <c r="AF691" s="28" t="s">
        <v>18154</v>
      </c>
      <c r="AG691" s="28" t="s">
        <v>18154</v>
      </c>
      <c r="AH691" s="28" t="s">
        <v>18154</v>
      </c>
      <c r="AI691" s="28" t="s">
        <v>18154</v>
      </c>
      <c r="AJ691" s="28" t="s">
        <v>18154</v>
      </c>
      <c r="AK691" s="28" t="s">
        <v>18154</v>
      </c>
      <c r="AL691" s="28" t="s">
        <v>18154</v>
      </c>
      <c r="AM691" s="28" t="s">
        <v>19136</v>
      </c>
      <c r="AN691" s="50" t="s">
        <v>19137</v>
      </c>
      <c r="AO691" s="28" t="s">
        <v>18154</v>
      </c>
      <c r="AP691" s="28" t="s">
        <v>19138</v>
      </c>
      <c r="AQ691" s="28">
        <v>1272</v>
      </c>
      <c r="AR691" s="28" t="s">
        <v>11</v>
      </c>
      <c r="AS691" s="50">
        <v>43992</v>
      </c>
      <c r="AT691" s="8">
        <v>2</v>
      </c>
      <c r="AU691" s="8">
        <v>2</v>
      </c>
      <c r="AV691" s="8" t="s">
        <v>21409</v>
      </c>
      <c r="AW691" s="8" t="s">
        <v>21410</v>
      </c>
      <c r="AX691" s="8" t="s">
        <v>19864</v>
      </c>
    </row>
    <row r="692" spans="1:50" x14ac:dyDescent="0.25">
      <c r="A692" s="4">
        <v>43993</v>
      </c>
      <c r="B692" s="2" t="s">
        <v>6</v>
      </c>
      <c r="C692" s="2" t="s">
        <v>18107</v>
      </c>
      <c r="D692" s="25">
        <v>82</v>
      </c>
      <c r="E692" s="2"/>
      <c r="F692" s="2" t="s">
        <v>14971</v>
      </c>
      <c r="G692" s="2" t="s">
        <v>40</v>
      </c>
      <c r="H692" s="5">
        <v>0.14583333333333301</v>
      </c>
      <c r="I692" s="6">
        <v>0.54166666666666696</v>
      </c>
      <c r="J692" s="7" t="s">
        <v>18108</v>
      </c>
      <c r="K692" s="2" t="s">
        <v>11</v>
      </c>
      <c r="L692" s="2" t="s">
        <v>18107</v>
      </c>
      <c r="M692" s="17">
        <v>333</v>
      </c>
      <c r="N692" s="2" t="s">
        <v>18504</v>
      </c>
      <c r="O692" s="27" t="s">
        <v>11907</v>
      </c>
      <c r="P692" s="27">
        <v>330</v>
      </c>
      <c r="Q692" s="27" t="s">
        <v>336</v>
      </c>
      <c r="R692" s="27" t="s">
        <v>2376</v>
      </c>
      <c r="S692" s="27" t="s">
        <v>18092</v>
      </c>
      <c r="T692" s="27" t="s">
        <v>18066</v>
      </c>
      <c r="U692" s="27" t="s">
        <v>7151</v>
      </c>
      <c r="V692" s="27" t="s">
        <v>359</v>
      </c>
      <c r="W692" s="27" t="s">
        <v>348</v>
      </c>
      <c r="X692" s="27" t="s">
        <v>25147</v>
      </c>
      <c r="Y692" s="28" t="s">
        <v>18154</v>
      </c>
      <c r="Z692" s="28" t="s">
        <v>18154</v>
      </c>
      <c r="AA692" s="28" t="s">
        <v>18154</v>
      </c>
      <c r="AB692" s="28">
        <v>1</v>
      </c>
      <c r="AC692" s="28" t="s">
        <v>18154</v>
      </c>
      <c r="AD692" s="28" t="s">
        <v>18154</v>
      </c>
      <c r="AE692" s="28" t="s">
        <v>18154</v>
      </c>
      <c r="AF692" s="28" t="s">
        <v>18154</v>
      </c>
      <c r="AG692" s="28" t="s">
        <v>18154</v>
      </c>
      <c r="AH692" s="28" t="s">
        <v>18154</v>
      </c>
      <c r="AI692" s="28" t="s">
        <v>18154</v>
      </c>
      <c r="AJ692" s="28" t="s">
        <v>18154</v>
      </c>
      <c r="AK692" s="28" t="s">
        <v>18154</v>
      </c>
      <c r="AL692" s="28" t="s">
        <v>18154</v>
      </c>
      <c r="AM692" s="28" t="s">
        <v>19190</v>
      </c>
      <c r="AN692" s="50" t="s">
        <v>19191</v>
      </c>
      <c r="AO692" s="28" t="s">
        <v>18154</v>
      </c>
      <c r="AP692" s="28" t="s">
        <v>19192</v>
      </c>
      <c r="AQ692" s="28">
        <v>1254</v>
      </c>
      <c r="AR692" s="28" t="s">
        <v>11</v>
      </c>
      <c r="AS692" s="50">
        <v>43992</v>
      </c>
      <c r="AT692" s="8">
        <v>2</v>
      </c>
      <c r="AU692" s="8">
        <v>2</v>
      </c>
      <c r="AV692" s="8" t="s">
        <v>25292</v>
      </c>
      <c r="AW692" s="8" t="s">
        <v>25293</v>
      </c>
      <c r="AX692" s="8" t="s">
        <v>25147</v>
      </c>
    </row>
    <row r="693" spans="1:50" x14ac:dyDescent="0.25">
      <c r="A693" s="4">
        <v>43993</v>
      </c>
      <c r="B693" s="2" t="s">
        <v>6</v>
      </c>
      <c r="C693" s="2" t="s">
        <v>18107</v>
      </c>
      <c r="D693" s="25">
        <v>6305</v>
      </c>
      <c r="E693" s="2"/>
      <c r="F693" s="2" t="s">
        <v>14971</v>
      </c>
      <c r="G693" s="2" t="s">
        <v>11</v>
      </c>
      <c r="H693" s="5">
        <v>0.14583333333333301</v>
      </c>
      <c r="I693" s="6">
        <v>0.29861111111111099</v>
      </c>
      <c r="J693" s="7" t="s">
        <v>18108</v>
      </c>
      <c r="K693" s="2" t="s">
        <v>303</v>
      </c>
      <c r="L693" s="2" t="s">
        <v>18107</v>
      </c>
      <c r="M693" s="2" t="s">
        <v>304</v>
      </c>
      <c r="N693" s="2" t="s">
        <v>18111</v>
      </c>
      <c r="O693" s="27" t="s">
        <v>335</v>
      </c>
      <c r="P693" s="27">
        <v>330</v>
      </c>
      <c r="Q693" s="27" t="s">
        <v>336</v>
      </c>
      <c r="R693" s="27" t="s">
        <v>7151</v>
      </c>
      <c r="S693" s="27" t="s">
        <v>359</v>
      </c>
      <c r="T693" s="27" t="s">
        <v>348</v>
      </c>
      <c r="U693" s="27" t="s">
        <v>2433</v>
      </c>
      <c r="V693" s="27" t="s">
        <v>18095</v>
      </c>
      <c r="W693" s="27" t="s">
        <v>18067</v>
      </c>
      <c r="X693" s="27" t="s">
        <v>19207</v>
      </c>
      <c r="Y693" s="28" t="s">
        <v>18154</v>
      </c>
      <c r="Z693" s="28" t="s">
        <v>18154</v>
      </c>
      <c r="AA693" s="28" t="s">
        <v>18154</v>
      </c>
      <c r="AB693" s="28">
        <v>1</v>
      </c>
      <c r="AC693" s="28" t="s">
        <v>18154</v>
      </c>
      <c r="AD693" s="28" t="s">
        <v>18154</v>
      </c>
      <c r="AE693" s="28" t="s">
        <v>18154</v>
      </c>
      <c r="AF693" s="28" t="s">
        <v>18154</v>
      </c>
      <c r="AG693" s="28" t="s">
        <v>18154</v>
      </c>
      <c r="AH693" s="28" t="s">
        <v>18154</v>
      </c>
      <c r="AI693" s="28">
        <v>1</v>
      </c>
      <c r="AJ693" s="28" t="s">
        <v>18154</v>
      </c>
      <c r="AK693" s="28" t="s">
        <v>18154</v>
      </c>
      <c r="AL693" s="28" t="s">
        <v>18154</v>
      </c>
      <c r="AM693" s="28" t="s">
        <v>19208</v>
      </c>
      <c r="AN693" s="50" t="s">
        <v>19209</v>
      </c>
      <c r="AO693" s="28" t="s">
        <v>18159</v>
      </c>
      <c r="AP693" s="28" t="s">
        <v>19210</v>
      </c>
      <c r="AQ693" s="28">
        <v>1715</v>
      </c>
      <c r="AR693" s="28" t="s">
        <v>11</v>
      </c>
      <c r="AS693" s="50">
        <v>43993</v>
      </c>
      <c r="AT693" s="8">
        <v>3</v>
      </c>
      <c r="AU693" s="8">
        <v>1</v>
      </c>
      <c r="AV693" s="8" t="s">
        <v>25294</v>
      </c>
      <c r="AW693" s="8" t="s">
        <v>18154</v>
      </c>
      <c r="AX693" s="8" t="s">
        <v>18154</v>
      </c>
    </row>
    <row r="694" spans="1:50" x14ac:dyDescent="0.25">
      <c r="A694" s="4">
        <v>43993</v>
      </c>
      <c r="B694" s="2" t="s">
        <v>6</v>
      </c>
      <c r="C694" s="2" t="s">
        <v>18107</v>
      </c>
      <c r="D694" s="25">
        <v>6375</v>
      </c>
      <c r="E694" s="2"/>
      <c r="F694" s="2" t="s">
        <v>14971</v>
      </c>
      <c r="G694" s="2" t="s">
        <v>93</v>
      </c>
      <c r="H694" s="5">
        <v>0.149305555555556</v>
      </c>
      <c r="I694" s="6">
        <v>0.25</v>
      </c>
      <c r="J694" s="7" t="s">
        <v>18108</v>
      </c>
      <c r="K694" s="2" t="s">
        <v>163</v>
      </c>
      <c r="L694" s="2" t="s">
        <v>18106</v>
      </c>
      <c r="M694" s="2" t="s">
        <v>307</v>
      </c>
      <c r="N694" s="2" t="s">
        <v>18111</v>
      </c>
      <c r="O694" s="27" t="s">
        <v>335</v>
      </c>
      <c r="P694" s="27">
        <v>310</v>
      </c>
      <c r="Q694" s="27" t="s">
        <v>336</v>
      </c>
      <c r="R694" s="27" t="s">
        <v>14746</v>
      </c>
      <c r="S694" s="27" t="s">
        <v>2648</v>
      </c>
      <c r="T694" s="27" t="s">
        <v>18067</v>
      </c>
      <c r="U694" s="27" t="s">
        <v>7151</v>
      </c>
      <c r="V694" s="27" t="s">
        <v>359</v>
      </c>
      <c r="W694" s="27" t="s">
        <v>348</v>
      </c>
      <c r="X694" s="27" t="s">
        <v>18243</v>
      </c>
      <c r="Y694" s="28" t="s">
        <v>18154</v>
      </c>
      <c r="Z694" s="28" t="s">
        <v>18154</v>
      </c>
      <c r="AA694" s="28" t="s">
        <v>18154</v>
      </c>
      <c r="AB694" s="28">
        <v>1</v>
      </c>
      <c r="AC694" s="28" t="s">
        <v>18154</v>
      </c>
      <c r="AD694" s="28" t="s">
        <v>18154</v>
      </c>
      <c r="AE694" s="28" t="s">
        <v>18154</v>
      </c>
      <c r="AF694" s="28" t="s">
        <v>18154</v>
      </c>
      <c r="AG694" s="28" t="s">
        <v>18154</v>
      </c>
      <c r="AH694" s="28" t="s">
        <v>18154</v>
      </c>
      <c r="AI694" s="28" t="s">
        <v>18154</v>
      </c>
      <c r="AJ694" s="28" t="s">
        <v>18154</v>
      </c>
      <c r="AK694" s="28" t="s">
        <v>18154</v>
      </c>
      <c r="AL694" s="28" t="s">
        <v>18154</v>
      </c>
      <c r="AM694" s="28" t="s">
        <v>19223</v>
      </c>
      <c r="AN694" s="50" t="s">
        <v>19224</v>
      </c>
      <c r="AO694" s="28" t="s">
        <v>18154</v>
      </c>
      <c r="AP694" s="28" t="s">
        <v>19225</v>
      </c>
      <c r="AQ694" s="28">
        <v>1673</v>
      </c>
      <c r="AR694" s="28" t="s">
        <v>163</v>
      </c>
      <c r="AS694" s="50">
        <v>43993</v>
      </c>
      <c r="AT694" s="8">
        <v>2</v>
      </c>
      <c r="AU694" s="8">
        <v>2</v>
      </c>
      <c r="AV694" s="8" t="s">
        <v>25295</v>
      </c>
      <c r="AW694" s="8" t="s">
        <v>25296</v>
      </c>
      <c r="AX694" s="8" t="s">
        <v>18243</v>
      </c>
    </row>
    <row r="695" spans="1:50" x14ac:dyDescent="0.25">
      <c r="A695" s="4">
        <v>43993</v>
      </c>
      <c r="B695" s="2" t="s">
        <v>6</v>
      </c>
      <c r="C695" s="2" t="s">
        <v>18107</v>
      </c>
      <c r="D695" s="25">
        <v>6485</v>
      </c>
      <c r="E695" s="2"/>
      <c r="F695" s="2" t="s">
        <v>14971</v>
      </c>
      <c r="G695" s="2" t="s">
        <v>86</v>
      </c>
      <c r="H695" s="5">
        <v>0.149305555555556</v>
      </c>
      <c r="I695" s="6">
        <v>0.37847222222222199</v>
      </c>
      <c r="J695" s="7" t="s">
        <v>18108</v>
      </c>
      <c r="K695" s="2" t="s">
        <v>163</v>
      </c>
      <c r="L695" s="2" t="s">
        <v>18107</v>
      </c>
      <c r="M695" s="2" t="s">
        <v>304</v>
      </c>
      <c r="N695" s="2" t="s">
        <v>18111</v>
      </c>
      <c r="O695" s="27" t="s">
        <v>335</v>
      </c>
      <c r="P695" s="27">
        <v>330</v>
      </c>
      <c r="Q695" s="27" t="s">
        <v>336</v>
      </c>
      <c r="R695" s="27" t="s">
        <v>5358</v>
      </c>
      <c r="S695" s="27" t="s">
        <v>5360</v>
      </c>
      <c r="T695" s="27" t="s">
        <v>349</v>
      </c>
      <c r="U695" s="27" t="s">
        <v>7151</v>
      </c>
      <c r="V695" s="27" t="s">
        <v>359</v>
      </c>
      <c r="W695" s="27" t="s">
        <v>348</v>
      </c>
      <c r="X695" s="27" t="s">
        <v>18163</v>
      </c>
      <c r="Y695" s="28" t="s">
        <v>18154</v>
      </c>
      <c r="Z695" s="28" t="s">
        <v>18154</v>
      </c>
      <c r="AA695" s="28" t="s">
        <v>18154</v>
      </c>
      <c r="AB695" s="28">
        <v>1</v>
      </c>
      <c r="AC695" s="28" t="s">
        <v>18154</v>
      </c>
      <c r="AD695" s="28" t="s">
        <v>18154</v>
      </c>
      <c r="AE695" s="28" t="s">
        <v>18154</v>
      </c>
      <c r="AF695" s="28" t="s">
        <v>18154</v>
      </c>
      <c r="AG695" s="28" t="s">
        <v>18154</v>
      </c>
      <c r="AH695" s="28" t="s">
        <v>18154</v>
      </c>
      <c r="AI695" s="28" t="s">
        <v>18154</v>
      </c>
      <c r="AJ695" s="28" t="s">
        <v>18154</v>
      </c>
      <c r="AK695" s="28" t="s">
        <v>18154</v>
      </c>
      <c r="AL695" s="28" t="s">
        <v>18154</v>
      </c>
      <c r="AM695" s="28" t="s">
        <v>19226</v>
      </c>
      <c r="AN695" s="50" t="s">
        <v>19227</v>
      </c>
      <c r="AO695" s="28" t="s">
        <v>18154</v>
      </c>
      <c r="AP695" s="28" t="s">
        <v>19228</v>
      </c>
      <c r="AQ695" s="28">
        <v>1010</v>
      </c>
      <c r="AR695" s="28" t="s">
        <v>163</v>
      </c>
      <c r="AS695" s="50">
        <v>43992</v>
      </c>
      <c r="AT695" s="8">
        <v>4</v>
      </c>
      <c r="AU695" s="8">
        <v>4</v>
      </c>
      <c r="AV695" s="8" t="s">
        <v>25297</v>
      </c>
      <c r="AW695" s="8" t="s">
        <v>25298</v>
      </c>
      <c r="AX695" s="8" t="s">
        <v>18163</v>
      </c>
    </row>
    <row r="696" spans="1:50" x14ac:dyDescent="0.25">
      <c r="A696" s="4">
        <v>43993</v>
      </c>
      <c r="B696" s="2" t="s">
        <v>6</v>
      </c>
      <c r="C696" s="2" t="s">
        <v>18107</v>
      </c>
      <c r="D696" s="25">
        <v>6480</v>
      </c>
      <c r="E696" s="2"/>
      <c r="F696" s="2" t="s">
        <v>14971</v>
      </c>
      <c r="G696" s="2" t="s">
        <v>163</v>
      </c>
      <c r="H696" s="5">
        <v>0.15277777777777801</v>
      </c>
      <c r="I696" s="6">
        <v>0.35763888888888901</v>
      </c>
      <c r="J696" s="7" t="s">
        <v>18108</v>
      </c>
      <c r="K696" s="2" t="s">
        <v>86</v>
      </c>
      <c r="L696" s="2" t="s">
        <v>18107</v>
      </c>
      <c r="M696" s="2" t="s">
        <v>308</v>
      </c>
      <c r="N696" s="2" t="s">
        <v>18111</v>
      </c>
      <c r="O696" s="27" t="s">
        <v>335</v>
      </c>
      <c r="P696" s="27">
        <v>777</v>
      </c>
      <c r="Q696" s="27" t="s">
        <v>336</v>
      </c>
      <c r="R696" s="27" t="s">
        <v>7151</v>
      </c>
      <c r="S696" s="27" t="s">
        <v>359</v>
      </c>
      <c r="T696" s="27" t="s">
        <v>348</v>
      </c>
      <c r="U696" s="27" t="s">
        <v>5358</v>
      </c>
      <c r="V696" s="27" t="s">
        <v>5360</v>
      </c>
      <c r="W696" s="27" t="s">
        <v>349</v>
      </c>
      <c r="X696" s="27" t="s">
        <v>19243</v>
      </c>
      <c r="Y696" s="28" t="s">
        <v>18154</v>
      </c>
      <c r="Z696" s="28" t="s">
        <v>18154</v>
      </c>
      <c r="AA696" s="28" t="s">
        <v>18154</v>
      </c>
      <c r="AB696" s="28">
        <v>1</v>
      </c>
      <c r="AC696" s="28" t="s">
        <v>18154</v>
      </c>
      <c r="AD696" s="28" t="s">
        <v>18154</v>
      </c>
      <c r="AE696" s="28" t="s">
        <v>18154</v>
      </c>
      <c r="AF696" s="28" t="s">
        <v>18154</v>
      </c>
      <c r="AG696" s="28" t="s">
        <v>18154</v>
      </c>
      <c r="AH696" s="28" t="s">
        <v>18154</v>
      </c>
      <c r="AI696" s="28">
        <v>1</v>
      </c>
      <c r="AJ696" s="28" t="s">
        <v>18154</v>
      </c>
      <c r="AK696" s="28" t="s">
        <v>18154</v>
      </c>
      <c r="AL696" s="28" t="s">
        <v>18154</v>
      </c>
      <c r="AM696" s="28" t="s">
        <v>19244</v>
      </c>
      <c r="AN696" s="50" t="s">
        <v>19245</v>
      </c>
      <c r="AO696" s="28" t="s">
        <v>18159</v>
      </c>
      <c r="AP696" s="28" t="s">
        <v>19246</v>
      </c>
      <c r="AQ696" s="28">
        <v>1718</v>
      </c>
      <c r="AR696" s="28" t="s">
        <v>163</v>
      </c>
      <c r="AS696" s="50">
        <v>43993</v>
      </c>
      <c r="AT696" s="8">
        <v>3</v>
      </c>
      <c r="AU696" s="8">
        <v>1</v>
      </c>
      <c r="AV696" s="8" t="s">
        <v>25299</v>
      </c>
      <c r="AW696" s="8" t="s">
        <v>18154</v>
      </c>
      <c r="AX696" s="8" t="s">
        <v>18154</v>
      </c>
    </row>
    <row r="697" spans="1:50" x14ac:dyDescent="0.25">
      <c r="A697" s="4">
        <v>43993</v>
      </c>
      <c r="B697" s="2" t="s">
        <v>6</v>
      </c>
      <c r="C697" s="2" t="s">
        <v>18107</v>
      </c>
      <c r="D697" s="25">
        <v>1629</v>
      </c>
      <c r="E697" s="2"/>
      <c r="F697" s="2" t="s">
        <v>14971</v>
      </c>
      <c r="G697" s="2" t="s">
        <v>11</v>
      </c>
      <c r="H697" s="5">
        <v>0.15625</v>
      </c>
      <c r="I697" s="6">
        <v>0.27083333333333298</v>
      </c>
      <c r="J697" s="7" t="s">
        <v>18108</v>
      </c>
      <c r="K697" s="2" t="s">
        <v>200</v>
      </c>
      <c r="L697" s="2" t="s">
        <v>18107</v>
      </c>
      <c r="M697" s="2" t="s">
        <v>14</v>
      </c>
      <c r="N697" s="2" t="s">
        <v>18504</v>
      </c>
      <c r="O697" s="27" t="s">
        <v>11907</v>
      </c>
      <c r="P697" s="27">
        <v>330</v>
      </c>
      <c r="Q697" s="27" t="s">
        <v>336</v>
      </c>
      <c r="R697" s="27" t="s">
        <v>7151</v>
      </c>
      <c r="S697" s="27" t="s">
        <v>359</v>
      </c>
      <c r="T697" s="27" t="s">
        <v>348</v>
      </c>
      <c r="U697" s="27" t="s">
        <v>697</v>
      </c>
      <c r="V697" s="27" t="s">
        <v>387</v>
      </c>
      <c r="W697" s="27" t="s">
        <v>18068</v>
      </c>
      <c r="X697" s="27" t="s">
        <v>19254</v>
      </c>
      <c r="Y697" s="28" t="s">
        <v>18154</v>
      </c>
      <c r="Z697" s="28" t="s">
        <v>18154</v>
      </c>
      <c r="AA697" s="28" t="s">
        <v>18154</v>
      </c>
      <c r="AB697" s="28">
        <v>1</v>
      </c>
      <c r="AC697" s="28" t="s">
        <v>18154</v>
      </c>
      <c r="AD697" s="28" t="s">
        <v>18154</v>
      </c>
      <c r="AE697" s="28" t="s">
        <v>18154</v>
      </c>
      <c r="AF697" s="28" t="s">
        <v>18154</v>
      </c>
      <c r="AG697" s="28" t="s">
        <v>18154</v>
      </c>
      <c r="AH697" s="28" t="s">
        <v>18154</v>
      </c>
      <c r="AI697" s="28">
        <v>1</v>
      </c>
      <c r="AJ697" s="28" t="s">
        <v>18154</v>
      </c>
      <c r="AK697" s="28" t="s">
        <v>18154</v>
      </c>
      <c r="AL697" s="28" t="s">
        <v>18154</v>
      </c>
      <c r="AM697" s="28" t="s">
        <v>19258</v>
      </c>
      <c r="AN697" s="50" t="s">
        <v>19259</v>
      </c>
      <c r="AO697" s="28" t="s">
        <v>18159</v>
      </c>
      <c r="AP697" s="28" t="s">
        <v>19260</v>
      </c>
      <c r="AQ697" s="28">
        <v>1719</v>
      </c>
      <c r="AR697" s="28" t="s">
        <v>11</v>
      </c>
      <c r="AS697" s="50">
        <v>43993</v>
      </c>
      <c r="AT697" s="8">
        <v>2</v>
      </c>
      <c r="AU697" s="8">
        <v>1</v>
      </c>
      <c r="AV697" s="8" t="s">
        <v>25300</v>
      </c>
      <c r="AW697" s="8" t="s">
        <v>18154</v>
      </c>
      <c r="AX697" s="8" t="s">
        <v>18154</v>
      </c>
    </row>
    <row r="698" spans="1:50" x14ac:dyDescent="0.25">
      <c r="A698" s="4">
        <v>43993</v>
      </c>
      <c r="B698" s="2" t="s">
        <v>6</v>
      </c>
      <c r="C698" s="2" t="s">
        <v>18107</v>
      </c>
      <c r="D698" s="25">
        <v>6525</v>
      </c>
      <c r="E698" s="2"/>
      <c r="F698" s="2" t="s">
        <v>14971</v>
      </c>
      <c r="G698" s="2" t="s">
        <v>86</v>
      </c>
      <c r="H698" s="5">
        <v>0.15625</v>
      </c>
      <c r="I698" s="6">
        <v>0.38888888888888901</v>
      </c>
      <c r="J698" s="7" t="s">
        <v>18108</v>
      </c>
      <c r="K698" s="2" t="s">
        <v>163</v>
      </c>
      <c r="L698" s="2" t="s">
        <v>18107</v>
      </c>
      <c r="M698" s="2" t="s">
        <v>304</v>
      </c>
      <c r="N698" s="2" t="s">
        <v>18111</v>
      </c>
      <c r="O698" s="27" t="s">
        <v>335</v>
      </c>
      <c r="P698" s="27">
        <v>330</v>
      </c>
      <c r="Q698" s="27" t="s">
        <v>336</v>
      </c>
      <c r="R698" s="27" t="s">
        <v>5358</v>
      </c>
      <c r="S698" s="27" t="s">
        <v>5360</v>
      </c>
      <c r="T698" s="27" t="s">
        <v>349</v>
      </c>
      <c r="U698" s="27" t="s">
        <v>7151</v>
      </c>
      <c r="V698" s="27" t="s">
        <v>359</v>
      </c>
      <c r="W698" s="27" t="s">
        <v>348</v>
      </c>
      <c r="X698" s="27" t="s">
        <v>18158</v>
      </c>
      <c r="Y698" s="28" t="s">
        <v>18154</v>
      </c>
      <c r="Z698" s="28" t="s">
        <v>18154</v>
      </c>
      <c r="AA698" s="28" t="s">
        <v>18154</v>
      </c>
      <c r="AB698" s="28">
        <v>1</v>
      </c>
      <c r="AC698" s="28" t="s">
        <v>18154</v>
      </c>
      <c r="AD698" s="28" t="s">
        <v>18154</v>
      </c>
      <c r="AE698" s="28" t="s">
        <v>18154</v>
      </c>
      <c r="AF698" s="28" t="s">
        <v>18154</v>
      </c>
      <c r="AG698" s="28" t="s">
        <v>18154</v>
      </c>
      <c r="AH698" s="28" t="s">
        <v>18154</v>
      </c>
      <c r="AI698" s="28" t="s">
        <v>18154</v>
      </c>
      <c r="AJ698" s="28" t="s">
        <v>18154</v>
      </c>
      <c r="AK698" s="28" t="s">
        <v>18154</v>
      </c>
      <c r="AL698" s="28" t="s">
        <v>18154</v>
      </c>
      <c r="AM698" s="28" t="s">
        <v>19292</v>
      </c>
      <c r="AN698" s="50" t="s">
        <v>19293</v>
      </c>
      <c r="AO698" s="28" t="s">
        <v>18154</v>
      </c>
      <c r="AP698" s="28" t="s">
        <v>19294</v>
      </c>
      <c r="AQ698" s="28">
        <v>1016</v>
      </c>
      <c r="AR698" s="28" t="s">
        <v>163</v>
      </c>
      <c r="AS698" s="50">
        <v>43992</v>
      </c>
      <c r="AT698" s="8">
        <v>4</v>
      </c>
      <c r="AU698" s="8">
        <v>4</v>
      </c>
      <c r="AV698" s="8" t="s">
        <v>25301</v>
      </c>
      <c r="AW698" s="8" t="s">
        <v>25302</v>
      </c>
      <c r="AX698" s="8" t="s">
        <v>18158</v>
      </c>
    </row>
    <row r="699" spans="1:50" x14ac:dyDescent="0.25">
      <c r="A699" s="4">
        <v>43993</v>
      </c>
      <c r="B699" s="2" t="s">
        <v>6</v>
      </c>
      <c r="C699" s="2" t="s">
        <v>18107</v>
      </c>
      <c r="D699" s="25">
        <v>369</v>
      </c>
      <c r="E699" s="2"/>
      <c r="F699" s="2" t="s">
        <v>14971</v>
      </c>
      <c r="G699" s="2" t="s">
        <v>91</v>
      </c>
      <c r="H699" s="5">
        <v>0.15972222222222199</v>
      </c>
      <c r="I699" s="6">
        <v>0.37847222222222199</v>
      </c>
      <c r="J699" s="7" t="s">
        <v>18108</v>
      </c>
      <c r="K699" s="2" t="s">
        <v>11</v>
      </c>
      <c r="L699" s="2" t="s">
        <v>18107</v>
      </c>
      <c r="M699" s="2" t="s">
        <v>44</v>
      </c>
      <c r="N699" s="2" t="s">
        <v>18504</v>
      </c>
      <c r="O699" s="27" t="s">
        <v>11907</v>
      </c>
      <c r="P699" s="27">
        <v>330</v>
      </c>
      <c r="Q699" s="27" t="s">
        <v>336</v>
      </c>
      <c r="R699" s="27" t="s">
        <v>12843</v>
      </c>
      <c r="S699" s="27" t="s">
        <v>1572</v>
      </c>
      <c r="T699" s="27" t="s">
        <v>349</v>
      </c>
      <c r="U699" s="27" t="s">
        <v>7151</v>
      </c>
      <c r="V699" s="27" t="s">
        <v>359</v>
      </c>
      <c r="W699" s="27" t="s">
        <v>348</v>
      </c>
      <c r="X699" s="27" t="s">
        <v>22716</v>
      </c>
      <c r="Y699" s="28" t="s">
        <v>18154</v>
      </c>
      <c r="Z699" s="28" t="s">
        <v>18154</v>
      </c>
      <c r="AA699" s="28" t="s">
        <v>18154</v>
      </c>
      <c r="AB699" s="28">
        <v>1</v>
      </c>
      <c r="AC699" s="28" t="s">
        <v>18154</v>
      </c>
      <c r="AD699" s="28" t="s">
        <v>18154</v>
      </c>
      <c r="AE699" s="28" t="s">
        <v>18154</v>
      </c>
      <c r="AF699" s="28" t="s">
        <v>18154</v>
      </c>
      <c r="AG699" s="28" t="s">
        <v>18154</v>
      </c>
      <c r="AH699" s="28" t="s">
        <v>18154</v>
      </c>
      <c r="AI699" s="28" t="s">
        <v>18154</v>
      </c>
      <c r="AJ699" s="28" t="s">
        <v>18154</v>
      </c>
      <c r="AK699" s="28" t="s">
        <v>18154</v>
      </c>
      <c r="AL699" s="28" t="s">
        <v>18154</v>
      </c>
      <c r="AM699" s="28" t="s">
        <v>19298</v>
      </c>
      <c r="AN699" s="50" t="s">
        <v>19299</v>
      </c>
      <c r="AO699" s="28" t="s">
        <v>18154</v>
      </c>
      <c r="AP699" s="28" t="s">
        <v>19300</v>
      </c>
      <c r="AQ699" s="28">
        <v>1618</v>
      </c>
      <c r="AR699" s="28" t="s">
        <v>11</v>
      </c>
      <c r="AS699" s="50">
        <v>43992</v>
      </c>
      <c r="AT699" s="8">
        <v>2</v>
      </c>
      <c r="AU699" s="8">
        <v>2</v>
      </c>
      <c r="AV699" s="8" t="s">
        <v>25303</v>
      </c>
      <c r="AW699" s="8" t="s">
        <v>25304</v>
      </c>
      <c r="AX699" s="8" t="s">
        <v>22716</v>
      </c>
    </row>
    <row r="700" spans="1:50" x14ac:dyDescent="0.25">
      <c r="A700" s="4">
        <v>43993</v>
      </c>
      <c r="B700" s="2" t="s">
        <v>6</v>
      </c>
      <c r="C700" s="2" t="s">
        <v>18107</v>
      </c>
      <c r="D700" s="25">
        <v>1523</v>
      </c>
      <c r="E700" s="2"/>
      <c r="F700" s="2" t="s">
        <v>14971</v>
      </c>
      <c r="G700" s="2" t="s">
        <v>11</v>
      </c>
      <c r="H700" s="5">
        <v>0.163194444444444</v>
      </c>
      <c r="I700" s="6">
        <v>0.30208333333333298</v>
      </c>
      <c r="J700" s="7" t="s">
        <v>18108</v>
      </c>
      <c r="K700" s="2" t="s">
        <v>231</v>
      </c>
      <c r="L700" s="2" t="s">
        <v>18107</v>
      </c>
      <c r="M700" s="2" t="s">
        <v>14</v>
      </c>
      <c r="N700" s="2" t="s">
        <v>18504</v>
      </c>
      <c r="O700" s="27" t="s">
        <v>11907</v>
      </c>
      <c r="P700" s="27">
        <v>330</v>
      </c>
      <c r="Q700" s="27" t="s">
        <v>336</v>
      </c>
      <c r="R700" s="27" t="s">
        <v>7151</v>
      </c>
      <c r="S700" s="27" t="s">
        <v>359</v>
      </c>
      <c r="T700" s="27" t="s">
        <v>348</v>
      </c>
      <c r="U700" s="27" t="s">
        <v>4457</v>
      </c>
      <c r="V700" s="27" t="s">
        <v>387</v>
      </c>
      <c r="W700" s="27" t="s">
        <v>18068</v>
      </c>
      <c r="X700" s="27" t="s">
        <v>19323</v>
      </c>
      <c r="Y700" s="28" t="s">
        <v>18154</v>
      </c>
      <c r="Z700" s="28" t="s">
        <v>18154</v>
      </c>
      <c r="AA700" s="28" t="s">
        <v>18154</v>
      </c>
      <c r="AB700" s="28">
        <v>1</v>
      </c>
      <c r="AC700" s="28" t="s">
        <v>18154</v>
      </c>
      <c r="AD700" s="28" t="s">
        <v>18154</v>
      </c>
      <c r="AE700" s="28" t="s">
        <v>18154</v>
      </c>
      <c r="AF700" s="28" t="s">
        <v>18154</v>
      </c>
      <c r="AG700" s="28" t="s">
        <v>18154</v>
      </c>
      <c r="AH700" s="28" t="s">
        <v>18154</v>
      </c>
      <c r="AI700" s="28">
        <v>1</v>
      </c>
      <c r="AJ700" s="28" t="s">
        <v>18154</v>
      </c>
      <c r="AK700" s="28" t="s">
        <v>18154</v>
      </c>
      <c r="AL700" s="28" t="s">
        <v>18154</v>
      </c>
      <c r="AM700" s="28" t="s">
        <v>19327</v>
      </c>
      <c r="AN700" s="50" t="s">
        <v>19328</v>
      </c>
      <c r="AO700" s="28" t="s">
        <v>18159</v>
      </c>
      <c r="AP700" s="28" t="s">
        <v>19329</v>
      </c>
      <c r="AQ700" s="28">
        <v>1723</v>
      </c>
      <c r="AR700" s="28" t="s">
        <v>11</v>
      </c>
      <c r="AS700" s="50">
        <v>43993</v>
      </c>
      <c r="AT700" s="8">
        <v>2</v>
      </c>
      <c r="AU700" s="8">
        <v>1</v>
      </c>
      <c r="AV700" s="8" t="s">
        <v>25305</v>
      </c>
      <c r="AW700" s="8" t="s">
        <v>18154</v>
      </c>
      <c r="AX700" s="8" t="s">
        <v>18154</v>
      </c>
    </row>
    <row r="701" spans="1:50" x14ac:dyDescent="0.25">
      <c r="A701" s="4">
        <v>43993</v>
      </c>
      <c r="B701" s="2" t="s">
        <v>6</v>
      </c>
      <c r="C701" s="2" t="s">
        <v>18107</v>
      </c>
      <c r="D701" s="25">
        <v>1857</v>
      </c>
      <c r="E701" s="2"/>
      <c r="F701" s="2" t="s">
        <v>14971</v>
      </c>
      <c r="G701" s="2" t="s">
        <v>11</v>
      </c>
      <c r="H701" s="5">
        <v>0.163194444444444</v>
      </c>
      <c r="I701" s="6">
        <v>0.35069444444444398</v>
      </c>
      <c r="J701" s="7" t="s">
        <v>18108</v>
      </c>
      <c r="K701" s="2" t="s">
        <v>248</v>
      </c>
      <c r="L701" s="2" t="s">
        <v>18107</v>
      </c>
      <c r="M701" s="17">
        <v>333</v>
      </c>
      <c r="N701" s="2" t="s">
        <v>18504</v>
      </c>
      <c r="O701" s="27" t="s">
        <v>11907</v>
      </c>
      <c r="P701" s="27">
        <v>330</v>
      </c>
      <c r="Q701" s="27" t="s">
        <v>336</v>
      </c>
      <c r="R701" s="27" t="s">
        <v>7151</v>
      </c>
      <c r="S701" s="27" t="s">
        <v>359</v>
      </c>
      <c r="T701" s="27" t="s">
        <v>348</v>
      </c>
      <c r="U701" s="27" t="s">
        <v>9523</v>
      </c>
      <c r="V701" s="27" t="s">
        <v>460</v>
      </c>
      <c r="W701" s="27" t="s">
        <v>18068</v>
      </c>
      <c r="X701" s="27" t="s">
        <v>18850</v>
      </c>
      <c r="Y701" s="28" t="s">
        <v>18154</v>
      </c>
      <c r="Z701" s="28" t="s">
        <v>18154</v>
      </c>
      <c r="AA701" s="28" t="s">
        <v>18154</v>
      </c>
      <c r="AB701" s="28">
        <v>1</v>
      </c>
      <c r="AC701" s="28" t="s">
        <v>18154</v>
      </c>
      <c r="AD701" s="28" t="s">
        <v>18154</v>
      </c>
      <c r="AE701" s="28" t="s">
        <v>18154</v>
      </c>
      <c r="AF701" s="28" t="s">
        <v>18154</v>
      </c>
      <c r="AG701" s="28" t="s">
        <v>18154</v>
      </c>
      <c r="AH701" s="28" t="s">
        <v>18154</v>
      </c>
      <c r="AI701" s="28">
        <v>1</v>
      </c>
      <c r="AJ701" s="28" t="s">
        <v>18154</v>
      </c>
      <c r="AK701" s="28" t="s">
        <v>18154</v>
      </c>
      <c r="AL701" s="28" t="s">
        <v>18154</v>
      </c>
      <c r="AM701" s="28" t="s">
        <v>19346</v>
      </c>
      <c r="AN701" s="50" t="s">
        <v>19347</v>
      </c>
      <c r="AO701" s="28" t="s">
        <v>18159</v>
      </c>
      <c r="AP701" s="28" t="s">
        <v>19348</v>
      </c>
      <c r="AQ701" s="28">
        <v>1726</v>
      </c>
      <c r="AR701" s="28" t="s">
        <v>11</v>
      </c>
      <c r="AS701" s="50">
        <v>43993</v>
      </c>
      <c r="AT701" s="8">
        <v>2</v>
      </c>
      <c r="AU701" s="8">
        <v>1</v>
      </c>
      <c r="AV701" s="8" t="s">
        <v>25306</v>
      </c>
      <c r="AW701" s="8" t="s">
        <v>18154</v>
      </c>
      <c r="AX701" s="8" t="s">
        <v>18154</v>
      </c>
    </row>
    <row r="702" spans="1:50" x14ac:dyDescent="0.25">
      <c r="A702" s="4">
        <v>43993</v>
      </c>
      <c r="B702" s="2" t="s">
        <v>6</v>
      </c>
      <c r="C702" s="2" t="s">
        <v>18107</v>
      </c>
      <c r="D702" s="25">
        <v>6628</v>
      </c>
      <c r="E702" s="2"/>
      <c r="F702" s="2" t="s">
        <v>14971</v>
      </c>
      <c r="G702" s="2" t="s">
        <v>163</v>
      </c>
      <c r="H702" s="5">
        <v>0.16666666666666699</v>
      </c>
      <c r="I702" s="6">
        <v>0.29861111111111099</v>
      </c>
      <c r="J702" s="7" t="s">
        <v>18108</v>
      </c>
      <c r="K702" s="2" t="s">
        <v>252</v>
      </c>
      <c r="L702" s="2" t="s">
        <v>18106</v>
      </c>
      <c r="M702" s="2" t="s">
        <v>132</v>
      </c>
      <c r="N702" s="2" t="s">
        <v>18114</v>
      </c>
      <c r="O702" s="27" t="s">
        <v>335</v>
      </c>
      <c r="P702" s="27">
        <v>310</v>
      </c>
      <c r="Q702" s="27" t="s">
        <v>336</v>
      </c>
      <c r="R702" s="27" t="s">
        <v>7151</v>
      </c>
      <c r="S702" s="27" t="s">
        <v>359</v>
      </c>
      <c r="T702" s="27" t="s">
        <v>348</v>
      </c>
      <c r="U702" s="27" t="s">
        <v>17995</v>
      </c>
      <c r="V702" s="27" t="s">
        <v>531</v>
      </c>
      <c r="W702" s="27" t="s">
        <v>18068</v>
      </c>
      <c r="X702" s="27" t="s">
        <v>18183</v>
      </c>
      <c r="Y702" s="28" t="s">
        <v>18154</v>
      </c>
      <c r="Z702" s="28" t="s">
        <v>18154</v>
      </c>
      <c r="AA702" s="28" t="s">
        <v>18154</v>
      </c>
      <c r="AB702" s="28">
        <v>1</v>
      </c>
      <c r="AC702" s="28" t="s">
        <v>18154</v>
      </c>
      <c r="AD702" s="28" t="s">
        <v>18154</v>
      </c>
      <c r="AE702" s="28" t="s">
        <v>18154</v>
      </c>
      <c r="AF702" s="28" t="s">
        <v>18154</v>
      </c>
      <c r="AG702" s="28" t="s">
        <v>18154</v>
      </c>
      <c r="AH702" s="28" t="s">
        <v>18154</v>
      </c>
      <c r="AI702" s="28">
        <v>1</v>
      </c>
      <c r="AJ702" s="28" t="s">
        <v>18154</v>
      </c>
      <c r="AK702" s="28" t="s">
        <v>18154</v>
      </c>
      <c r="AL702" s="28" t="s">
        <v>18154</v>
      </c>
      <c r="AM702" s="28" t="s">
        <v>19405</v>
      </c>
      <c r="AN702" s="50" t="s">
        <v>19406</v>
      </c>
      <c r="AO702" s="28" t="s">
        <v>18159</v>
      </c>
      <c r="AP702" s="28" t="s">
        <v>19407</v>
      </c>
      <c r="AQ702" s="28">
        <v>1729</v>
      </c>
      <c r="AR702" s="28" t="s">
        <v>163</v>
      </c>
      <c r="AS702" s="50">
        <v>43993</v>
      </c>
      <c r="AT702" s="8">
        <v>2</v>
      </c>
      <c r="AU702" s="8">
        <v>1</v>
      </c>
      <c r="AV702" s="8" t="s">
        <v>25307</v>
      </c>
      <c r="AW702" s="8" t="s">
        <v>18154</v>
      </c>
      <c r="AX702" s="8" t="s">
        <v>18154</v>
      </c>
    </row>
    <row r="703" spans="1:50" x14ac:dyDescent="0.25">
      <c r="A703" s="4">
        <v>43993</v>
      </c>
      <c r="B703" s="2" t="s">
        <v>6</v>
      </c>
      <c r="C703" s="2" t="s">
        <v>18107</v>
      </c>
      <c r="D703" s="25">
        <v>12</v>
      </c>
      <c r="E703" s="2"/>
      <c r="F703" s="2" t="s">
        <v>14971</v>
      </c>
      <c r="G703" s="2" t="s">
        <v>12</v>
      </c>
      <c r="H703" s="5">
        <v>0.17361111111111099</v>
      </c>
      <c r="I703" s="6">
        <v>0.57638888888888895</v>
      </c>
      <c r="J703" s="7" t="s">
        <v>18108</v>
      </c>
      <c r="K703" s="2" t="s">
        <v>11</v>
      </c>
      <c r="L703" s="2" t="s">
        <v>18107</v>
      </c>
      <c r="M703" s="2" t="s">
        <v>13</v>
      </c>
      <c r="N703" s="2" t="s">
        <v>18504</v>
      </c>
      <c r="O703" s="27" t="s">
        <v>11907</v>
      </c>
      <c r="P703" s="27">
        <v>777</v>
      </c>
      <c r="Q703" s="27" t="s">
        <v>336</v>
      </c>
      <c r="R703" s="27" t="s">
        <v>4996</v>
      </c>
      <c r="S703" s="27" t="s">
        <v>18092</v>
      </c>
      <c r="T703" s="27" t="s">
        <v>18066</v>
      </c>
      <c r="U703" s="27" t="s">
        <v>7151</v>
      </c>
      <c r="V703" s="27" t="s">
        <v>359</v>
      </c>
      <c r="W703" s="27" t="s">
        <v>348</v>
      </c>
      <c r="X703" s="27" t="s">
        <v>19522</v>
      </c>
      <c r="Y703" s="28" t="s">
        <v>18154</v>
      </c>
      <c r="Z703" s="28" t="s">
        <v>18154</v>
      </c>
      <c r="AA703" s="28" t="s">
        <v>18154</v>
      </c>
      <c r="AB703" s="28">
        <v>1</v>
      </c>
      <c r="AC703" s="28" t="s">
        <v>18154</v>
      </c>
      <c r="AD703" s="28" t="s">
        <v>18154</v>
      </c>
      <c r="AE703" s="28" t="s">
        <v>18154</v>
      </c>
      <c r="AF703" s="28" t="s">
        <v>18154</v>
      </c>
      <c r="AG703" s="28" t="s">
        <v>18154</v>
      </c>
      <c r="AH703" s="28" t="s">
        <v>18154</v>
      </c>
      <c r="AI703" s="28" t="s">
        <v>18154</v>
      </c>
      <c r="AJ703" s="28" t="s">
        <v>18154</v>
      </c>
      <c r="AK703" s="28" t="s">
        <v>18154</v>
      </c>
      <c r="AL703" s="28" t="s">
        <v>18154</v>
      </c>
      <c r="AM703" s="28" t="s">
        <v>19429</v>
      </c>
      <c r="AN703" s="50" t="s">
        <v>19430</v>
      </c>
      <c r="AO703" s="28" t="s">
        <v>18154</v>
      </c>
      <c r="AP703" s="28" t="s">
        <v>19431</v>
      </c>
      <c r="AQ703" s="28">
        <v>1415</v>
      </c>
      <c r="AR703" s="28" t="s">
        <v>11</v>
      </c>
      <c r="AS703" s="50">
        <v>43992</v>
      </c>
      <c r="AT703" s="8">
        <v>2</v>
      </c>
      <c r="AU703" s="8">
        <v>2</v>
      </c>
      <c r="AV703" s="8" t="s">
        <v>22140</v>
      </c>
      <c r="AW703" s="8" t="s">
        <v>22141</v>
      </c>
      <c r="AX703" s="8" t="s">
        <v>19522</v>
      </c>
    </row>
    <row r="704" spans="1:50" x14ac:dyDescent="0.25">
      <c r="A704" s="4">
        <v>43993</v>
      </c>
      <c r="B704" s="2" t="s">
        <v>6</v>
      </c>
      <c r="C704" s="2" t="s">
        <v>18107</v>
      </c>
      <c r="D704" s="25">
        <v>6509</v>
      </c>
      <c r="E704" s="2"/>
      <c r="F704" s="2" t="s">
        <v>14971</v>
      </c>
      <c r="G704" s="2" t="s">
        <v>163</v>
      </c>
      <c r="H704" s="5">
        <v>0.17708333333333301</v>
      </c>
      <c r="I704" s="6">
        <v>0.31597222222222199</v>
      </c>
      <c r="J704" s="7" t="s">
        <v>18108</v>
      </c>
      <c r="K704" s="2" t="s">
        <v>255</v>
      </c>
      <c r="L704" s="2" t="s">
        <v>18107</v>
      </c>
      <c r="M704" s="2" t="s">
        <v>304</v>
      </c>
      <c r="N704" s="2" t="s">
        <v>18111</v>
      </c>
      <c r="O704" s="27" t="s">
        <v>335</v>
      </c>
      <c r="P704" s="27">
        <v>330</v>
      </c>
      <c r="Q704" s="27" t="s">
        <v>336</v>
      </c>
      <c r="R704" s="27" t="s">
        <v>7151</v>
      </c>
      <c r="S704" s="27" t="s">
        <v>359</v>
      </c>
      <c r="T704" s="27" t="s">
        <v>348</v>
      </c>
      <c r="U704" s="27" t="s">
        <v>2494</v>
      </c>
      <c r="V704" s="27" t="s">
        <v>1092</v>
      </c>
      <c r="W704" s="27" t="s">
        <v>18068</v>
      </c>
      <c r="X704" s="27" t="s">
        <v>18214</v>
      </c>
      <c r="Y704" s="28" t="s">
        <v>18154</v>
      </c>
      <c r="Z704" s="28" t="s">
        <v>18154</v>
      </c>
      <c r="AA704" s="28" t="s">
        <v>18154</v>
      </c>
      <c r="AB704" s="28">
        <v>1</v>
      </c>
      <c r="AC704" s="28" t="s">
        <v>18154</v>
      </c>
      <c r="AD704" s="28" t="s">
        <v>18154</v>
      </c>
      <c r="AE704" s="28" t="s">
        <v>18154</v>
      </c>
      <c r="AF704" s="28" t="s">
        <v>18154</v>
      </c>
      <c r="AG704" s="28" t="s">
        <v>18154</v>
      </c>
      <c r="AH704" s="28" t="s">
        <v>18154</v>
      </c>
      <c r="AI704" s="28">
        <v>1</v>
      </c>
      <c r="AJ704" s="28" t="s">
        <v>18154</v>
      </c>
      <c r="AK704" s="28" t="s">
        <v>18154</v>
      </c>
      <c r="AL704" s="28" t="s">
        <v>18154</v>
      </c>
      <c r="AM704" s="28" t="s">
        <v>19466</v>
      </c>
      <c r="AN704" s="50" t="s">
        <v>19467</v>
      </c>
      <c r="AO704" s="28" t="s">
        <v>18159</v>
      </c>
      <c r="AP704" s="28" t="s">
        <v>19468</v>
      </c>
      <c r="AQ704" s="28">
        <v>1736</v>
      </c>
      <c r="AR704" s="28" t="s">
        <v>163</v>
      </c>
      <c r="AS704" s="50">
        <v>43993</v>
      </c>
      <c r="AT704" s="8">
        <v>2</v>
      </c>
      <c r="AU704" s="8">
        <v>1</v>
      </c>
      <c r="AV704" s="8" t="s">
        <v>20608</v>
      </c>
      <c r="AW704" s="8" t="s">
        <v>18154</v>
      </c>
      <c r="AX704" s="8" t="s">
        <v>18154</v>
      </c>
    </row>
    <row r="705" spans="1:50" x14ac:dyDescent="0.25">
      <c r="A705" s="4">
        <v>43993</v>
      </c>
      <c r="B705" s="2" t="s">
        <v>6</v>
      </c>
      <c r="C705" s="2" t="s">
        <v>18107</v>
      </c>
      <c r="D705" s="25">
        <v>707</v>
      </c>
      <c r="E705" s="2"/>
      <c r="F705" s="2" t="s">
        <v>14971</v>
      </c>
      <c r="G705" s="2" t="s">
        <v>148</v>
      </c>
      <c r="H705" s="5">
        <v>0.180555555555556</v>
      </c>
      <c r="I705" s="6">
        <v>0.41319444444444398</v>
      </c>
      <c r="J705" s="7" t="s">
        <v>18108</v>
      </c>
      <c r="K705" s="2" t="s">
        <v>11</v>
      </c>
      <c r="L705" s="2" t="s">
        <v>18107</v>
      </c>
      <c r="M705" s="17">
        <v>333</v>
      </c>
      <c r="N705" s="2" t="s">
        <v>18504</v>
      </c>
      <c r="O705" s="27" t="s">
        <v>11907</v>
      </c>
      <c r="P705" s="27">
        <v>330</v>
      </c>
      <c r="Q705" s="27" t="s">
        <v>336</v>
      </c>
      <c r="R705" s="27" t="s">
        <v>7726</v>
      </c>
      <c r="S705" s="27" t="s">
        <v>2063</v>
      </c>
      <c r="T705" s="27" t="s">
        <v>10370</v>
      </c>
      <c r="U705" s="27" t="s">
        <v>7151</v>
      </c>
      <c r="V705" s="27" t="s">
        <v>359</v>
      </c>
      <c r="W705" s="27" t="s">
        <v>348</v>
      </c>
      <c r="X705" s="27" t="s">
        <v>25066</v>
      </c>
      <c r="Y705" s="28" t="s">
        <v>18154</v>
      </c>
      <c r="Z705" s="28" t="s">
        <v>18154</v>
      </c>
      <c r="AA705" s="28" t="s">
        <v>18154</v>
      </c>
      <c r="AB705" s="28">
        <v>1</v>
      </c>
      <c r="AC705" s="28" t="s">
        <v>18154</v>
      </c>
      <c r="AD705" s="28" t="s">
        <v>18154</v>
      </c>
      <c r="AE705" s="28" t="s">
        <v>18154</v>
      </c>
      <c r="AF705" s="28" t="s">
        <v>18154</v>
      </c>
      <c r="AG705" s="28" t="s">
        <v>18154</v>
      </c>
      <c r="AH705" s="28" t="s">
        <v>18154</v>
      </c>
      <c r="AI705" s="28" t="s">
        <v>18154</v>
      </c>
      <c r="AJ705" s="28" t="s">
        <v>18154</v>
      </c>
      <c r="AK705" s="28" t="s">
        <v>18154</v>
      </c>
      <c r="AL705" s="28" t="s">
        <v>18154</v>
      </c>
      <c r="AM705" s="28" t="s">
        <v>19474</v>
      </c>
      <c r="AN705" s="50" t="s">
        <v>19475</v>
      </c>
      <c r="AO705" s="28" t="s">
        <v>18154</v>
      </c>
      <c r="AP705" s="28" t="s">
        <v>19476</v>
      </c>
      <c r="AQ705" s="28">
        <v>1630</v>
      </c>
      <c r="AR705" s="28" t="s">
        <v>11</v>
      </c>
      <c r="AS705" s="50">
        <v>43992</v>
      </c>
      <c r="AT705" s="8">
        <v>2</v>
      </c>
      <c r="AU705" s="8">
        <v>2</v>
      </c>
      <c r="AV705" s="8" t="s">
        <v>25308</v>
      </c>
      <c r="AW705" s="8" t="s">
        <v>25309</v>
      </c>
      <c r="AX705" s="8" t="s">
        <v>25066</v>
      </c>
    </row>
    <row r="706" spans="1:50" x14ac:dyDescent="0.25">
      <c r="A706" s="4">
        <v>43993</v>
      </c>
      <c r="B706" s="2" t="s">
        <v>6</v>
      </c>
      <c r="C706" s="2" t="s">
        <v>18107</v>
      </c>
      <c r="D706" s="25">
        <v>1951</v>
      </c>
      <c r="E706" s="2"/>
      <c r="F706" s="2" t="s">
        <v>14971</v>
      </c>
      <c r="G706" s="2" t="s">
        <v>11</v>
      </c>
      <c r="H706" s="5">
        <v>0.180555555555556</v>
      </c>
      <c r="I706" s="6">
        <v>0.32986111111111099</v>
      </c>
      <c r="J706" s="7" t="s">
        <v>18108</v>
      </c>
      <c r="K706" s="2" t="s">
        <v>256</v>
      </c>
      <c r="L706" s="2" t="s">
        <v>18107</v>
      </c>
      <c r="M706" s="17">
        <v>789</v>
      </c>
      <c r="N706" s="2" t="s">
        <v>18504</v>
      </c>
      <c r="O706" s="27" t="s">
        <v>11907</v>
      </c>
      <c r="P706" s="27">
        <v>789</v>
      </c>
      <c r="Q706" s="27" t="s">
        <v>336</v>
      </c>
      <c r="R706" s="27" t="s">
        <v>7151</v>
      </c>
      <c r="S706" s="27" t="s">
        <v>359</v>
      </c>
      <c r="T706" s="27" t="s">
        <v>348</v>
      </c>
      <c r="U706" s="27" t="s">
        <v>1036</v>
      </c>
      <c r="V706" s="27" t="s">
        <v>1038</v>
      </c>
      <c r="W706" s="27" t="s">
        <v>18068</v>
      </c>
      <c r="X706" s="27" t="s">
        <v>19277</v>
      </c>
      <c r="Y706" s="28" t="s">
        <v>18154</v>
      </c>
      <c r="Z706" s="28" t="s">
        <v>18154</v>
      </c>
      <c r="AA706" s="28" t="s">
        <v>18154</v>
      </c>
      <c r="AB706" s="28">
        <v>1</v>
      </c>
      <c r="AC706" s="28" t="s">
        <v>18154</v>
      </c>
      <c r="AD706" s="28" t="s">
        <v>18154</v>
      </c>
      <c r="AE706" s="28" t="s">
        <v>18154</v>
      </c>
      <c r="AF706" s="28" t="s">
        <v>18154</v>
      </c>
      <c r="AG706" s="28" t="s">
        <v>18154</v>
      </c>
      <c r="AH706" s="28" t="s">
        <v>18154</v>
      </c>
      <c r="AI706" s="28">
        <v>1</v>
      </c>
      <c r="AJ706" s="28" t="s">
        <v>18154</v>
      </c>
      <c r="AK706" s="28" t="s">
        <v>18154</v>
      </c>
      <c r="AL706" s="28" t="s">
        <v>18154</v>
      </c>
      <c r="AM706" s="28" t="s">
        <v>19497</v>
      </c>
      <c r="AN706" s="50" t="s">
        <v>19498</v>
      </c>
      <c r="AO706" s="28" t="s">
        <v>18159</v>
      </c>
      <c r="AP706" s="28" t="s">
        <v>19499</v>
      </c>
      <c r="AQ706" s="28">
        <v>1738</v>
      </c>
      <c r="AR706" s="28" t="s">
        <v>11</v>
      </c>
      <c r="AS706" s="50">
        <v>43993</v>
      </c>
      <c r="AT706" s="8">
        <v>2</v>
      </c>
      <c r="AU706" s="8">
        <v>1</v>
      </c>
      <c r="AV706" s="8" t="s">
        <v>20609</v>
      </c>
      <c r="AW706" s="8" t="s">
        <v>18154</v>
      </c>
      <c r="AX706" s="8" t="s">
        <v>18154</v>
      </c>
    </row>
    <row r="707" spans="1:50" x14ac:dyDescent="0.25">
      <c r="A707" s="4">
        <v>43993</v>
      </c>
      <c r="B707" s="2" t="s">
        <v>6</v>
      </c>
      <c r="C707" s="2" t="s">
        <v>18107</v>
      </c>
      <c r="D707" s="25">
        <v>6470</v>
      </c>
      <c r="E707" s="2"/>
      <c r="F707" s="2" t="s">
        <v>14971</v>
      </c>
      <c r="G707" s="2" t="s">
        <v>163</v>
      </c>
      <c r="H707" s="5">
        <v>0.180555555555556</v>
      </c>
      <c r="I707" s="6">
        <v>0.59722222222222199</v>
      </c>
      <c r="J707" s="7" t="s">
        <v>18108</v>
      </c>
      <c r="K707" s="2" t="s">
        <v>34</v>
      </c>
      <c r="L707" s="2" t="s">
        <v>18107</v>
      </c>
      <c r="M707" s="2" t="s">
        <v>308</v>
      </c>
      <c r="N707" s="2" t="s">
        <v>18111</v>
      </c>
      <c r="O707" s="27" t="s">
        <v>335</v>
      </c>
      <c r="P707" s="27">
        <v>777</v>
      </c>
      <c r="Q707" s="27" t="s">
        <v>336</v>
      </c>
      <c r="R707" s="27" t="s">
        <v>7151</v>
      </c>
      <c r="S707" s="27" t="s">
        <v>359</v>
      </c>
      <c r="T707" s="27" t="s">
        <v>348</v>
      </c>
      <c r="U707" s="27" t="s">
        <v>8484</v>
      </c>
      <c r="V707" s="27" t="s">
        <v>1143</v>
      </c>
      <c r="W707" s="27" t="s">
        <v>349</v>
      </c>
      <c r="X707" s="27" t="s">
        <v>18244</v>
      </c>
      <c r="Y707" s="28" t="s">
        <v>18154</v>
      </c>
      <c r="Z707" s="28" t="s">
        <v>18154</v>
      </c>
      <c r="AA707" s="28" t="s">
        <v>18154</v>
      </c>
      <c r="AB707" s="28">
        <v>1</v>
      </c>
      <c r="AC707" s="28" t="s">
        <v>18154</v>
      </c>
      <c r="AD707" s="28" t="s">
        <v>18154</v>
      </c>
      <c r="AE707" s="28" t="s">
        <v>18154</v>
      </c>
      <c r="AF707" s="28" t="s">
        <v>18154</v>
      </c>
      <c r="AG707" s="28" t="s">
        <v>18154</v>
      </c>
      <c r="AH707" s="28" t="s">
        <v>18154</v>
      </c>
      <c r="AI707" s="28">
        <v>1</v>
      </c>
      <c r="AJ707" s="28" t="s">
        <v>18154</v>
      </c>
      <c r="AK707" s="28" t="s">
        <v>18154</v>
      </c>
      <c r="AL707" s="28" t="s">
        <v>18154</v>
      </c>
      <c r="AM707" s="28" t="s">
        <v>19518</v>
      </c>
      <c r="AN707" s="50" t="s">
        <v>19519</v>
      </c>
      <c r="AO707" s="28" t="s">
        <v>18159</v>
      </c>
      <c r="AP707" s="28" t="s">
        <v>19520</v>
      </c>
      <c r="AQ707" s="28">
        <v>1739</v>
      </c>
      <c r="AR707" s="28" t="s">
        <v>163</v>
      </c>
      <c r="AS707" s="50">
        <v>43993</v>
      </c>
      <c r="AT707" s="8">
        <v>3</v>
      </c>
      <c r="AU707" s="8">
        <v>1</v>
      </c>
      <c r="AV707" s="8" t="s">
        <v>25310</v>
      </c>
      <c r="AW707" s="8" t="s">
        <v>18154</v>
      </c>
      <c r="AX707" s="8" t="s">
        <v>18154</v>
      </c>
    </row>
    <row r="708" spans="1:50" x14ac:dyDescent="0.25">
      <c r="A708" s="4">
        <v>43993</v>
      </c>
      <c r="B708" s="2" t="s">
        <v>6</v>
      </c>
      <c r="C708" s="2" t="s">
        <v>18107</v>
      </c>
      <c r="D708" s="25">
        <v>3</v>
      </c>
      <c r="E708" s="2"/>
      <c r="F708" s="2" t="s">
        <v>14971</v>
      </c>
      <c r="G708" s="2" t="s">
        <v>11</v>
      </c>
      <c r="H708" s="5">
        <v>0.18402777777777801</v>
      </c>
      <c r="I708" s="6">
        <v>0.61805555555555602</v>
      </c>
      <c r="J708" s="7" t="s">
        <v>18108</v>
      </c>
      <c r="K708" s="2" t="s">
        <v>12</v>
      </c>
      <c r="L708" s="2" t="s">
        <v>18107</v>
      </c>
      <c r="M708" s="17">
        <v>789</v>
      </c>
      <c r="N708" s="2" t="s">
        <v>18504</v>
      </c>
      <c r="O708" s="27" t="s">
        <v>11907</v>
      </c>
      <c r="P708" s="27">
        <v>789</v>
      </c>
      <c r="Q708" s="27" t="s">
        <v>336</v>
      </c>
      <c r="R708" s="27" t="s">
        <v>7151</v>
      </c>
      <c r="S708" s="27" t="s">
        <v>359</v>
      </c>
      <c r="T708" s="27" t="s">
        <v>348</v>
      </c>
      <c r="U708" s="27" t="s">
        <v>4996</v>
      </c>
      <c r="V708" s="27" t="s">
        <v>18092</v>
      </c>
      <c r="W708" s="27" t="s">
        <v>18066</v>
      </c>
      <c r="X708" s="27" t="s">
        <v>19522</v>
      </c>
      <c r="Y708" s="28" t="s">
        <v>18154</v>
      </c>
      <c r="Z708" s="28" t="s">
        <v>18154</v>
      </c>
      <c r="AA708" s="28" t="s">
        <v>18154</v>
      </c>
      <c r="AB708" s="28">
        <v>1</v>
      </c>
      <c r="AC708" s="28" t="s">
        <v>18154</v>
      </c>
      <c r="AD708" s="28" t="s">
        <v>18154</v>
      </c>
      <c r="AE708" s="28" t="s">
        <v>18154</v>
      </c>
      <c r="AF708" s="28" t="s">
        <v>18154</v>
      </c>
      <c r="AG708" s="28" t="s">
        <v>18154</v>
      </c>
      <c r="AH708" s="28" t="s">
        <v>18154</v>
      </c>
      <c r="AI708" s="28">
        <v>1</v>
      </c>
      <c r="AJ708" s="28" t="s">
        <v>18154</v>
      </c>
      <c r="AK708" s="28" t="s">
        <v>18154</v>
      </c>
      <c r="AL708" s="28" t="s">
        <v>18154</v>
      </c>
      <c r="AM708" s="28" t="s">
        <v>19526</v>
      </c>
      <c r="AN708" s="50" t="s">
        <v>19527</v>
      </c>
      <c r="AO708" s="28" t="s">
        <v>18159</v>
      </c>
      <c r="AP708" s="28" t="s">
        <v>19528</v>
      </c>
      <c r="AQ708" s="28">
        <v>1740</v>
      </c>
      <c r="AR708" s="28" t="s">
        <v>11</v>
      </c>
      <c r="AS708" s="50">
        <v>43993</v>
      </c>
      <c r="AT708" s="8">
        <v>2</v>
      </c>
      <c r="AU708" s="8">
        <v>1</v>
      </c>
      <c r="AV708" s="8" t="s">
        <v>25311</v>
      </c>
      <c r="AW708" s="8" t="s">
        <v>18154</v>
      </c>
      <c r="AX708" s="8" t="s">
        <v>18154</v>
      </c>
    </row>
    <row r="709" spans="1:50" x14ac:dyDescent="0.25">
      <c r="A709" s="4">
        <v>43993</v>
      </c>
      <c r="B709" s="2" t="s">
        <v>6</v>
      </c>
      <c r="C709" s="2" t="s">
        <v>18107</v>
      </c>
      <c r="D709" s="25">
        <v>6425</v>
      </c>
      <c r="E709" s="2"/>
      <c r="F709" s="2" t="s">
        <v>14971</v>
      </c>
      <c r="G709" s="2" t="s">
        <v>86</v>
      </c>
      <c r="H709" s="5">
        <v>0.1875</v>
      </c>
      <c r="I709" s="6">
        <v>0.42013888888888901</v>
      </c>
      <c r="J709" s="7" t="s">
        <v>18108</v>
      </c>
      <c r="K709" s="2" t="s">
        <v>163</v>
      </c>
      <c r="L709" s="2" t="s">
        <v>18107</v>
      </c>
      <c r="M709" s="2" t="s">
        <v>304</v>
      </c>
      <c r="N709" s="2" t="s">
        <v>18111</v>
      </c>
      <c r="O709" s="27" t="s">
        <v>335</v>
      </c>
      <c r="P709" s="27">
        <v>330</v>
      </c>
      <c r="Q709" s="27" t="s">
        <v>336</v>
      </c>
      <c r="R709" s="27" t="s">
        <v>5358</v>
      </c>
      <c r="S709" s="27" t="s">
        <v>5360</v>
      </c>
      <c r="T709" s="27" t="s">
        <v>349</v>
      </c>
      <c r="U709" s="27" t="s">
        <v>7151</v>
      </c>
      <c r="V709" s="27" t="s">
        <v>359</v>
      </c>
      <c r="W709" s="27" t="s">
        <v>348</v>
      </c>
      <c r="X709" s="27" t="s">
        <v>18180</v>
      </c>
      <c r="Y709" s="28" t="s">
        <v>18154</v>
      </c>
      <c r="Z709" s="28" t="s">
        <v>18154</v>
      </c>
      <c r="AA709" s="28" t="s">
        <v>18154</v>
      </c>
      <c r="AB709" s="28">
        <v>1</v>
      </c>
      <c r="AC709" s="28" t="s">
        <v>18154</v>
      </c>
      <c r="AD709" s="28" t="s">
        <v>18154</v>
      </c>
      <c r="AE709" s="28" t="s">
        <v>18154</v>
      </c>
      <c r="AF709" s="28" t="s">
        <v>18154</v>
      </c>
      <c r="AG709" s="28" t="s">
        <v>18154</v>
      </c>
      <c r="AH709" s="28" t="s">
        <v>18154</v>
      </c>
      <c r="AI709" s="28" t="s">
        <v>18154</v>
      </c>
      <c r="AJ709" s="28" t="s">
        <v>18154</v>
      </c>
      <c r="AK709" s="28" t="s">
        <v>18154</v>
      </c>
      <c r="AL709" s="28" t="s">
        <v>18154</v>
      </c>
      <c r="AM709" s="28" t="s">
        <v>19559</v>
      </c>
      <c r="AN709" s="50" t="s">
        <v>19560</v>
      </c>
      <c r="AO709" s="28" t="s">
        <v>18154</v>
      </c>
      <c r="AP709" s="28" t="s">
        <v>19561</v>
      </c>
      <c r="AQ709" s="28">
        <v>1023</v>
      </c>
      <c r="AR709" s="28" t="s">
        <v>163</v>
      </c>
      <c r="AS709" s="50">
        <v>43992</v>
      </c>
      <c r="AT709" s="8">
        <v>4</v>
      </c>
      <c r="AU709" s="8">
        <v>4</v>
      </c>
      <c r="AV709" s="8" t="s">
        <v>25312</v>
      </c>
      <c r="AW709" s="8" t="s">
        <v>25313</v>
      </c>
      <c r="AX709" s="8" t="s">
        <v>18180</v>
      </c>
    </row>
    <row r="710" spans="1:50" x14ac:dyDescent="0.25">
      <c r="A710" s="4">
        <v>43993</v>
      </c>
      <c r="B710" s="2" t="s">
        <v>6</v>
      </c>
      <c r="C710" s="2" t="s">
        <v>18107</v>
      </c>
      <c r="D710" s="25">
        <v>1783</v>
      </c>
      <c r="E710" s="2"/>
      <c r="F710" s="2" t="s">
        <v>14971</v>
      </c>
      <c r="G710" s="2" t="s">
        <v>11</v>
      </c>
      <c r="H710" s="5">
        <v>0.19097222222222199</v>
      </c>
      <c r="I710" s="6">
        <v>0.32638888888888901</v>
      </c>
      <c r="J710" s="7" t="s">
        <v>18108</v>
      </c>
      <c r="K710" s="2" t="s">
        <v>241</v>
      </c>
      <c r="L710" s="2" t="s">
        <v>18107</v>
      </c>
      <c r="M710" s="2" t="s">
        <v>45</v>
      </c>
      <c r="N710" s="2" t="s">
        <v>18504</v>
      </c>
      <c r="O710" s="27" t="s">
        <v>11907</v>
      </c>
      <c r="P710" s="27">
        <v>330</v>
      </c>
      <c r="Q710" s="27" t="s">
        <v>336</v>
      </c>
      <c r="R710" s="27" t="s">
        <v>7151</v>
      </c>
      <c r="S710" s="27" t="s">
        <v>359</v>
      </c>
      <c r="T710" s="27" t="s">
        <v>348</v>
      </c>
      <c r="U710" s="27" t="s">
        <v>3589</v>
      </c>
      <c r="V710" s="27" t="s">
        <v>401</v>
      </c>
      <c r="W710" s="27" t="s">
        <v>18067</v>
      </c>
      <c r="X710" s="27" t="s">
        <v>19573</v>
      </c>
      <c r="Y710" s="28" t="s">
        <v>18154</v>
      </c>
      <c r="Z710" s="28" t="s">
        <v>18154</v>
      </c>
      <c r="AA710" s="28" t="s">
        <v>18154</v>
      </c>
      <c r="AB710" s="28">
        <v>1</v>
      </c>
      <c r="AC710" s="28" t="s">
        <v>18154</v>
      </c>
      <c r="AD710" s="28" t="s">
        <v>18154</v>
      </c>
      <c r="AE710" s="28" t="s">
        <v>18154</v>
      </c>
      <c r="AF710" s="28" t="s">
        <v>18154</v>
      </c>
      <c r="AG710" s="28" t="s">
        <v>18154</v>
      </c>
      <c r="AH710" s="28" t="s">
        <v>18154</v>
      </c>
      <c r="AI710" s="28">
        <v>1</v>
      </c>
      <c r="AJ710" s="28" t="s">
        <v>18154</v>
      </c>
      <c r="AK710" s="28" t="s">
        <v>18154</v>
      </c>
      <c r="AL710" s="28" t="s">
        <v>18154</v>
      </c>
      <c r="AM710" s="28" t="s">
        <v>19577</v>
      </c>
      <c r="AN710" s="50" t="s">
        <v>19578</v>
      </c>
      <c r="AO710" s="28" t="s">
        <v>18159</v>
      </c>
      <c r="AP710" s="28" t="s">
        <v>19579</v>
      </c>
      <c r="AQ710" s="28">
        <v>1745</v>
      </c>
      <c r="AR710" s="28" t="s">
        <v>11</v>
      </c>
      <c r="AS710" s="50">
        <v>43993</v>
      </c>
      <c r="AT710" s="8">
        <v>2</v>
      </c>
      <c r="AU710" s="8">
        <v>1</v>
      </c>
      <c r="AV710" s="8" t="s">
        <v>25314</v>
      </c>
      <c r="AW710" s="8" t="s">
        <v>18154</v>
      </c>
      <c r="AX710" s="8" t="s">
        <v>18154</v>
      </c>
    </row>
    <row r="711" spans="1:50" x14ac:dyDescent="0.25">
      <c r="A711" s="4">
        <v>43993</v>
      </c>
      <c r="B711" s="2" t="s">
        <v>6</v>
      </c>
      <c r="C711" s="2" t="s">
        <v>18107</v>
      </c>
      <c r="D711" s="25">
        <v>1853</v>
      </c>
      <c r="E711" s="2"/>
      <c r="F711" s="2" t="s">
        <v>14971</v>
      </c>
      <c r="G711" s="2" t="s">
        <v>11</v>
      </c>
      <c r="H711" s="5">
        <v>0.19097222222222199</v>
      </c>
      <c r="I711" s="6">
        <v>0.34375</v>
      </c>
      <c r="J711" s="7" t="s">
        <v>18108</v>
      </c>
      <c r="K711" s="2" t="s">
        <v>226</v>
      </c>
      <c r="L711" s="2" t="s">
        <v>18107</v>
      </c>
      <c r="M711" s="17">
        <v>333</v>
      </c>
      <c r="N711" s="2" t="s">
        <v>18504</v>
      </c>
      <c r="O711" s="27" t="s">
        <v>11907</v>
      </c>
      <c r="P711" s="27">
        <v>330</v>
      </c>
      <c r="Q711" s="27" t="s">
        <v>336</v>
      </c>
      <c r="R711" s="27" t="s">
        <v>7151</v>
      </c>
      <c r="S711" s="27" t="s">
        <v>359</v>
      </c>
      <c r="T711" s="27" t="s">
        <v>348</v>
      </c>
      <c r="U711" s="27" t="s">
        <v>1730</v>
      </c>
      <c r="V711" s="27" t="s">
        <v>460</v>
      </c>
      <c r="W711" s="27" t="s">
        <v>18068</v>
      </c>
      <c r="X711" s="27" t="s">
        <v>18857</v>
      </c>
      <c r="Y711" s="28" t="s">
        <v>18154</v>
      </c>
      <c r="Z711" s="28" t="s">
        <v>18154</v>
      </c>
      <c r="AA711" s="28" t="s">
        <v>18154</v>
      </c>
      <c r="AB711" s="28">
        <v>1</v>
      </c>
      <c r="AC711" s="28" t="s">
        <v>18154</v>
      </c>
      <c r="AD711" s="28" t="s">
        <v>18154</v>
      </c>
      <c r="AE711" s="28" t="s">
        <v>18154</v>
      </c>
      <c r="AF711" s="28" t="s">
        <v>18154</v>
      </c>
      <c r="AG711" s="28" t="s">
        <v>18154</v>
      </c>
      <c r="AH711" s="28" t="s">
        <v>18154</v>
      </c>
      <c r="AI711" s="28">
        <v>1</v>
      </c>
      <c r="AJ711" s="28" t="s">
        <v>18154</v>
      </c>
      <c r="AK711" s="28" t="s">
        <v>18154</v>
      </c>
      <c r="AL711" s="28" t="s">
        <v>18154</v>
      </c>
      <c r="AM711" s="28" t="s">
        <v>19595</v>
      </c>
      <c r="AN711" s="50" t="s">
        <v>19596</v>
      </c>
      <c r="AO711" s="28" t="s">
        <v>18159</v>
      </c>
      <c r="AP711" s="28" t="s">
        <v>19597</v>
      </c>
      <c r="AQ711" s="28">
        <v>1746</v>
      </c>
      <c r="AR711" s="28" t="s">
        <v>11</v>
      </c>
      <c r="AS711" s="50">
        <v>43993</v>
      </c>
      <c r="AT711" s="8">
        <v>2</v>
      </c>
      <c r="AU711" s="8">
        <v>1</v>
      </c>
      <c r="AV711" s="8" t="s">
        <v>25315</v>
      </c>
      <c r="AW711" s="8" t="s">
        <v>18154</v>
      </c>
      <c r="AX711" s="8" t="s">
        <v>18154</v>
      </c>
    </row>
    <row r="712" spans="1:50" x14ac:dyDescent="0.25">
      <c r="A712" s="4">
        <v>43993</v>
      </c>
      <c r="B712" s="2" t="s">
        <v>6</v>
      </c>
      <c r="C712" s="2" t="s">
        <v>18107</v>
      </c>
      <c r="D712" s="25">
        <v>1993</v>
      </c>
      <c r="E712" s="2"/>
      <c r="F712" s="2" t="s">
        <v>14971</v>
      </c>
      <c r="G712" s="2" t="s">
        <v>11</v>
      </c>
      <c r="H712" s="5">
        <v>0.19097222222222199</v>
      </c>
      <c r="I712" s="6">
        <v>0.36458333333333298</v>
      </c>
      <c r="J712" s="7" t="s">
        <v>18108</v>
      </c>
      <c r="K712" s="2" t="s">
        <v>260</v>
      </c>
      <c r="L712" s="2" t="s">
        <v>18107</v>
      </c>
      <c r="M712" s="17">
        <v>333</v>
      </c>
      <c r="N712" s="2" t="s">
        <v>18504</v>
      </c>
      <c r="O712" s="27" t="s">
        <v>11907</v>
      </c>
      <c r="P712" s="27">
        <v>330</v>
      </c>
      <c r="Q712" s="27" t="s">
        <v>336</v>
      </c>
      <c r="R712" s="27" t="s">
        <v>7151</v>
      </c>
      <c r="S712" s="27" t="s">
        <v>359</v>
      </c>
      <c r="T712" s="27" t="s">
        <v>348</v>
      </c>
      <c r="U712" s="27" t="s">
        <v>9542</v>
      </c>
      <c r="V712" s="27" t="s">
        <v>18095</v>
      </c>
      <c r="W712" s="27" t="s">
        <v>18067</v>
      </c>
      <c r="X712" s="27" t="s">
        <v>19551</v>
      </c>
      <c r="Y712" s="28" t="s">
        <v>18154</v>
      </c>
      <c r="Z712" s="28" t="s">
        <v>18154</v>
      </c>
      <c r="AA712" s="28" t="s">
        <v>18154</v>
      </c>
      <c r="AB712" s="28">
        <v>1</v>
      </c>
      <c r="AC712" s="28" t="s">
        <v>18154</v>
      </c>
      <c r="AD712" s="28" t="s">
        <v>18154</v>
      </c>
      <c r="AE712" s="28" t="s">
        <v>18154</v>
      </c>
      <c r="AF712" s="28" t="s">
        <v>18154</v>
      </c>
      <c r="AG712" s="28" t="s">
        <v>18154</v>
      </c>
      <c r="AH712" s="28" t="s">
        <v>18154</v>
      </c>
      <c r="AI712" s="28">
        <v>1</v>
      </c>
      <c r="AJ712" s="28" t="s">
        <v>18154</v>
      </c>
      <c r="AK712" s="28" t="s">
        <v>18154</v>
      </c>
      <c r="AL712" s="28" t="s">
        <v>18154</v>
      </c>
      <c r="AM712" s="28" t="s">
        <v>19610</v>
      </c>
      <c r="AN712" s="50" t="s">
        <v>19611</v>
      </c>
      <c r="AO712" s="28" t="s">
        <v>18159</v>
      </c>
      <c r="AP712" s="28" t="s">
        <v>19612</v>
      </c>
      <c r="AQ712" s="28">
        <v>1747</v>
      </c>
      <c r="AR712" s="28" t="s">
        <v>11</v>
      </c>
      <c r="AS712" s="50">
        <v>43993</v>
      </c>
      <c r="AT712" s="8">
        <v>2</v>
      </c>
      <c r="AU712" s="8">
        <v>1</v>
      </c>
      <c r="AV712" s="8" t="s">
        <v>25316</v>
      </c>
      <c r="AW712" s="8" t="s">
        <v>18154</v>
      </c>
      <c r="AX712" s="8" t="s">
        <v>18154</v>
      </c>
    </row>
    <row r="713" spans="1:50" x14ac:dyDescent="0.25">
      <c r="A713" s="4">
        <v>43993</v>
      </c>
      <c r="B713" s="2" t="s">
        <v>6</v>
      </c>
      <c r="C713" s="2" t="s">
        <v>18107</v>
      </c>
      <c r="D713" s="25">
        <v>1979</v>
      </c>
      <c r="E713" s="2"/>
      <c r="F713" s="2" t="s">
        <v>14971</v>
      </c>
      <c r="G713" s="2" t="s">
        <v>11</v>
      </c>
      <c r="H713" s="5">
        <v>0.19791666666666699</v>
      </c>
      <c r="I713" s="6">
        <v>0.36805555555555602</v>
      </c>
      <c r="J713" s="7" t="s">
        <v>18108</v>
      </c>
      <c r="K713" s="2" t="s">
        <v>258</v>
      </c>
      <c r="L713" s="2" t="s">
        <v>18107</v>
      </c>
      <c r="M713" s="2" t="s">
        <v>154</v>
      </c>
      <c r="N713" s="2" t="s">
        <v>18504</v>
      </c>
      <c r="O713" s="27" t="s">
        <v>11907</v>
      </c>
      <c r="P713" s="27">
        <v>777</v>
      </c>
      <c r="Q713" s="27" t="s">
        <v>336</v>
      </c>
      <c r="R713" s="27" t="s">
        <v>7151</v>
      </c>
      <c r="S713" s="27" t="s">
        <v>359</v>
      </c>
      <c r="T713" s="27" t="s">
        <v>348</v>
      </c>
      <c r="U713" s="27" t="s">
        <v>2433</v>
      </c>
      <c r="V713" s="27" t="s">
        <v>18095</v>
      </c>
      <c r="W713" s="27" t="s">
        <v>18067</v>
      </c>
      <c r="X713" s="27" t="s">
        <v>19627</v>
      </c>
      <c r="Y713" s="28" t="s">
        <v>18154</v>
      </c>
      <c r="Z713" s="28" t="s">
        <v>18154</v>
      </c>
      <c r="AA713" s="28" t="s">
        <v>18154</v>
      </c>
      <c r="AB713" s="28">
        <v>1</v>
      </c>
      <c r="AC713" s="28" t="s">
        <v>18154</v>
      </c>
      <c r="AD713" s="28" t="s">
        <v>18154</v>
      </c>
      <c r="AE713" s="28" t="s">
        <v>18154</v>
      </c>
      <c r="AF713" s="28" t="s">
        <v>18154</v>
      </c>
      <c r="AG713" s="28" t="s">
        <v>18154</v>
      </c>
      <c r="AH713" s="28" t="s">
        <v>18154</v>
      </c>
      <c r="AI713" s="28">
        <v>1</v>
      </c>
      <c r="AJ713" s="28" t="s">
        <v>18154</v>
      </c>
      <c r="AK713" s="28" t="s">
        <v>18154</v>
      </c>
      <c r="AL713" s="28" t="s">
        <v>18154</v>
      </c>
      <c r="AM713" s="28" t="s">
        <v>19631</v>
      </c>
      <c r="AN713" s="50" t="s">
        <v>19632</v>
      </c>
      <c r="AO713" s="28" t="s">
        <v>18159</v>
      </c>
      <c r="AP713" s="28" t="s">
        <v>19633</v>
      </c>
      <c r="AQ713" s="28">
        <v>1751</v>
      </c>
      <c r="AR713" s="28" t="s">
        <v>11</v>
      </c>
      <c r="AS713" s="50">
        <v>43993</v>
      </c>
      <c r="AT713" s="8">
        <v>2</v>
      </c>
      <c r="AU713" s="8">
        <v>1</v>
      </c>
      <c r="AV713" s="8" t="s">
        <v>25317</v>
      </c>
      <c r="AW713" s="8" t="s">
        <v>18154</v>
      </c>
      <c r="AX713" s="8" t="s">
        <v>18154</v>
      </c>
    </row>
    <row r="714" spans="1:50" x14ac:dyDescent="0.25">
      <c r="A714" s="4">
        <v>43993</v>
      </c>
      <c r="B714" s="2" t="s">
        <v>6</v>
      </c>
      <c r="C714" s="2" t="s">
        <v>18107</v>
      </c>
      <c r="D714" s="25">
        <v>413</v>
      </c>
      <c r="E714" s="2"/>
      <c r="F714" s="2" t="s">
        <v>14971</v>
      </c>
      <c r="G714" s="2" t="s">
        <v>11</v>
      </c>
      <c r="H714" s="5">
        <v>0.20138888888888901</v>
      </c>
      <c r="I714" s="6">
        <v>0.31944444444444398</v>
      </c>
      <c r="J714" s="7" t="s">
        <v>18108</v>
      </c>
      <c r="K714" s="2" t="s">
        <v>68</v>
      </c>
      <c r="L714" s="2" t="s">
        <v>18107</v>
      </c>
      <c r="M714" s="2" t="s">
        <v>45</v>
      </c>
      <c r="N714" s="2" t="s">
        <v>18504</v>
      </c>
      <c r="O714" s="27" t="s">
        <v>11907</v>
      </c>
      <c r="P714" s="27">
        <v>330</v>
      </c>
      <c r="Q714" s="27" t="s">
        <v>336</v>
      </c>
      <c r="R714" s="27" t="s">
        <v>7151</v>
      </c>
      <c r="S714" s="27" t="s">
        <v>359</v>
      </c>
      <c r="T714" s="27" t="s">
        <v>348</v>
      </c>
      <c r="U714" s="27" t="s">
        <v>2134</v>
      </c>
      <c r="V714" s="27" t="s">
        <v>419</v>
      </c>
      <c r="W714" s="27" t="s">
        <v>18067</v>
      </c>
      <c r="X714" s="27" t="s">
        <v>19676</v>
      </c>
      <c r="Y714" s="28" t="s">
        <v>18154</v>
      </c>
      <c r="Z714" s="28" t="s">
        <v>18154</v>
      </c>
      <c r="AA714" s="28" t="s">
        <v>18154</v>
      </c>
      <c r="AB714" s="28">
        <v>1</v>
      </c>
      <c r="AC714" s="28" t="s">
        <v>18154</v>
      </c>
      <c r="AD714" s="28" t="s">
        <v>18154</v>
      </c>
      <c r="AE714" s="28" t="s">
        <v>18154</v>
      </c>
      <c r="AF714" s="28" t="s">
        <v>18154</v>
      </c>
      <c r="AG714" s="28" t="s">
        <v>18154</v>
      </c>
      <c r="AH714" s="28" t="s">
        <v>18154</v>
      </c>
      <c r="AI714" s="28">
        <v>1</v>
      </c>
      <c r="AJ714" s="28" t="s">
        <v>18154</v>
      </c>
      <c r="AK714" s="28" t="s">
        <v>18154</v>
      </c>
      <c r="AL714" s="28" t="s">
        <v>18154</v>
      </c>
      <c r="AM714" s="28" t="s">
        <v>19680</v>
      </c>
      <c r="AN714" s="50" t="s">
        <v>19681</v>
      </c>
      <c r="AO714" s="28" t="s">
        <v>18159</v>
      </c>
      <c r="AP714" s="28" t="s">
        <v>19682</v>
      </c>
      <c r="AQ714" s="28">
        <v>1752</v>
      </c>
      <c r="AR714" s="28" t="s">
        <v>11</v>
      </c>
      <c r="AS714" s="50">
        <v>43993</v>
      </c>
      <c r="AT714" s="8">
        <v>2</v>
      </c>
      <c r="AU714" s="8">
        <v>1</v>
      </c>
      <c r="AV714" s="8" t="s">
        <v>25318</v>
      </c>
      <c r="AW714" s="8" t="s">
        <v>18154</v>
      </c>
      <c r="AX714" s="8" t="s">
        <v>18154</v>
      </c>
    </row>
    <row r="715" spans="1:50" x14ac:dyDescent="0.25">
      <c r="A715" s="4">
        <v>43993</v>
      </c>
      <c r="B715" s="2" t="s">
        <v>6</v>
      </c>
      <c r="C715" s="2" t="s">
        <v>18107</v>
      </c>
      <c r="D715" s="25">
        <v>1721</v>
      </c>
      <c r="E715" s="2"/>
      <c r="F715" s="2" t="s">
        <v>14971</v>
      </c>
      <c r="G715" s="2" t="s">
        <v>11</v>
      </c>
      <c r="H715" s="5">
        <v>0.20138888888888901</v>
      </c>
      <c r="I715" s="6">
        <v>0.32291666666666702</v>
      </c>
      <c r="J715" s="7" t="s">
        <v>18108</v>
      </c>
      <c r="K715" s="2" t="s">
        <v>204</v>
      </c>
      <c r="L715" s="2" t="s">
        <v>18107</v>
      </c>
      <c r="M715" s="2" t="s">
        <v>14</v>
      </c>
      <c r="N715" s="2" t="s">
        <v>18504</v>
      </c>
      <c r="O715" s="27" t="s">
        <v>11907</v>
      </c>
      <c r="P715" s="27">
        <v>330</v>
      </c>
      <c r="Q715" s="27" t="s">
        <v>336</v>
      </c>
      <c r="R715" s="27" t="s">
        <v>7151</v>
      </c>
      <c r="S715" s="27" t="s">
        <v>359</v>
      </c>
      <c r="T715" s="27" t="s">
        <v>348</v>
      </c>
      <c r="U715" s="27" t="s">
        <v>1858</v>
      </c>
      <c r="V715" s="27" t="s">
        <v>387</v>
      </c>
      <c r="W715" s="27" t="s">
        <v>18068</v>
      </c>
      <c r="X715" s="27" t="s">
        <v>19697</v>
      </c>
      <c r="Y715" s="28" t="s">
        <v>18154</v>
      </c>
      <c r="Z715" s="28" t="s">
        <v>18154</v>
      </c>
      <c r="AA715" s="28" t="s">
        <v>18154</v>
      </c>
      <c r="AB715" s="28">
        <v>1</v>
      </c>
      <c r="AC715" s="28" t="s">
        <v>18154</v>
      </c>
      <c r="AD715" s="28" t="s">
        <v>18154</v>
      </c>
      <c r="AE715" s="28" t="s">
        <v>18154</v>
      </c>
      <c r="AF715" s="28" t="s">
        <v>18154</v>
      </c>
      <c r="AG715" s="28" t="s">
        <v>18154</v>
      </c>
      <c r="AH715" s="28" t="s">
        <v>18154</v>
      </c>
      <c r="AI715" s="28">
        <v>1</v>
      </c>
      <c r="AJ715" s="28" t="s">
        <v>18154</v>
      </c>
      <c r="AK715" s="28" t="s">
        <v>18154</v>
      </c>
      <c r="AL715" s="28" t="s">
        <v>18154</v>
      </c>
      <c r="AM715" s="28" t="s">
        <v>19701</v>
      </c>
      <c r="AN715" s="50" t="s">
        <v>19702</v>
      </c>
      <c r="AO715" s="28" t="s">
        <v>18159</v>
      </c>
      <c r="AP715" s="28" t="s">
        <v>19703</v>
      </c>
      <c r="AQ715" s="28">
        <v>1753</v>
      </c>
      <c r="AR715" s="28" t="s">
        <v>11</v>
      </c>
      <c r="AS715" s="50">
        <v>43993</v>
      </c>
      <c r="AT715" s="8">
        <v>2</v>
      </c>
      <c r="AU715" s="8">
        <v>1</v>
      </c>
      <c r="AV715" s="8" t="s">
        <v>25319</v>
      </c>
      <c r="AW715" s="8" t="s">
        <v>18154</v>
      </c>
      <c r="AX715" s="8" t="s">
        <v>18154</v>
      </c>
    </row>
    <row r="716" spans="1:50" x14ac:dyDescent="0.25">
      <c r="A716" s="4">
        <v>43993</v>
      </c>
      <c r="B716" s="2" t="s">
        <v>6</v>
      </c>
      <c r="C716" s="2" t="s">
        <v>18107</v>
      </c>
      <c r="D716" s="25">
        <v>6183</v>
      </c>
      <c r="E716" s="2"/>
      <c r="F716" s="2" t="s">
        <v>14971</v>
      </c>
      <c r="G716" s="2" t="s">
        <v>11</v>
      </c>
      <c r="H716" s="5">
        <v>0.20138888888888901</v>
      </c>
      <c r="I716" s="6">
        <v>0.64930555555555602</v>
      </c>
      <c r="J716" s="7" t="s">
        <v>18108</v>
      </c>
      <c r="K716" s="2" t="s">
        <v>20</v>
      </c>
      <c r="L716" s="2" t="s">
        <v>18107</v>
      </c>
      <c r="M716" s="2" t="s">
        <v>18505</v>
      </c>
      <c r="N716" s="2" t="s">
        <v>18114</v>
      </c>
      <c r="O716" s="27" t="e">
        <v>#N/A</v>
      </c>
      <c r="P716" s="27" t="s">
        <v>18154</v>
      </c>
      <c r="Q716" s="27" t="e">
        <v>#N/A</v>
      </c>
      <c r="R716" s="27" t="s">
        <v>7151</v>
      </c>
      <c r="S716" s="27" t="s">
        <v>359</v>
      </c>
      <c r="T716" s="27" t="s">
        <v>348</v>
      </c>
      <c r="U716" s="27" t="s">
        <v>17317</v>
      </c>
      <c r="V716" s="27" t="s">
        <v>934</v>
      </c>
      <c r="W716" s="27" t="s">
        <v>18066</v>
      </c>
      <c r="X716" s="27" t="s">
        <v>19720</v>
      </c>
      <c r="Y716" s="28" t="s">
        <v>18154</v>
      </c>
      <c r="Z716" s="28" t="s">
        <v>18154</v>
      </c>
      <c r="AA716" s="28" t="s">
        <v>18154</v>
      </c>
      <c r="AB716" s="28">
        <v>1</v>
      </c>
      <c r="AC716" s="28" t="s">
        <v>18154</v>
      </c>
      <c r="AD716" s="28" t="s">
        <v>18154</v>
      </c>
      <c r="AE716" s="28" t="s">
        <v>18154</v>
      </c>
      <c r="AF716" s="28" t="s">
        <v>18154</v>
      </c>
      <c r="AG716" s="28" t="s">
        <v>18154</v>
      </c>
      <c r="AH716" s="28" t="s">
        <v>18154</v>
      </c>
      <c r="AI716" s="28">
        <v>1</v>
      </c>
      <c r="AJ716" s="28" t="s">
        <v>18154</v>
      </c>
      <c r="AK716" s="28" t="s">
        <v>18154</v>
      </c>
      <c r="AL716" s="28" t="s">
        <v>18154</v>
      </c>
      <c r="AM716" s="28" t="s">
        <v>19721</v>
      </c>
      <c r="AN716" s="50" t="s">
        <v>19722</v>
      </c>
      <c r="AO716" s="28" t="s">
        <v>18159</v>
      </c>
      <c r="AP716" s="28" t="s">
        <v>19723</v>
      </c>
      <c r="AQ716" s="28">
        <v>1756</v>
      </c>
      <c r="AR716" s="28" t="s">
        <v>11</v>
      </c>
      <c r="AS716" s="50">
        <v>43993</v>
      </c>
      <c r="AT716" s="8">
        <v>2</v>
      </c>
      <c r="AU716" s="8">
        <v>1</v>
      </c>
      <c r="AV716" s="8" t="s">
        <v>25320</v>
      </c>
      <c r="AW716" s="8" t="s">
        <v>18154</v>
      </c>
      <c r="AX716" s="8" t="s">
        <v>18154</v>
      </c>
    </row>
    <row r="717" spans="1:50" x14ac:dyDescent="0.25">
      <c r="A717" s="4">
        <v>43993</v>
      </c>
      <c r="B717" s="2" t="s">
        <v>6</v>
      </c>
      <c r="C717" s="2" t="s">
        <v>18107</v>
      </c>
      <c r="D717" s="25">
        <v>6417</v>
      </c>
      <c r="E717" s="2"/>
      <c r="F717" s="2" t="s">
        <v>14971</v>
      </c>
      <c r="G717" s="2" t="s">
        <v>163</v>
      </c>
      <c r="H717" s="5">
        <v>0.20138888888888901</v>
      </c>
      <c r="I717" s="6">
        <v>0.38194444444444398</v>
      </c>
      <c r="J717" s="7" t="s">
        <v>18108</v>
      </c>
      <c r="K717" s="2" t="s">
        <v>248</v>
      </c>
      <c r="L717" s="2" t="s">
        <v>18106</v>
      </c>
      <c r="M717" s="2" t="s">
        <v>307</v>
      </c>
      <c r="N717" s="2" t="s">
        <v>18111</v>
      </c>
      <c r="O717" s="27" t="s">
        <v>335</v>
      </c>
      <c r="P717" s="27">
        <v>310</v>
      </c>
      <c r="Q717" s="27" t="s">
        <v>336</v>
      </c>
      <c r="R717" s="27" t="s">
        <v>7151</v>
      </c>
      <c r="S717" s="27" t="s">
        <v>359</v>
      </c>
      <c r="T717" s="27" t="s">
        <v>348</v>
      </c>
      <c r="U717" s="27" t="s">
        <v>9523</v>
      </c>
      <c r="V717" s="27" t="s">
        <v>460</v>
      </c>
      <c r="W717" s="27" t="s">
        <v>18068</v>
      </c>
      <c r="X717" s="27" t="s">
        <v>18217</v>
      </c>
      <c r="Y717" s="28" t="s">
        <v>18154</v>
      </c>
      <c r="Z717" s="28" t="s">
        <v>18154</v>
      </c>
      <c r="AA717" s="28" t="s">
        <v>18154</v>
      </c>
      <c r="AB717" s="28">
        <v>1</v>
      </c>
      <c r="AC717" s="28" t="s">
        <v>18154</v>
      </c>
      <c r="AD717" s="28" t="s">
        <v>18154</v>
      </c>
      <c r="AE717" s="28" t="s">
        <v>18154</v>
      </c>
      <c r="AF717" s="28" t="s">
        <v>18154</v>
      </c>
      <c r="AG717" s="28" t="s">
        <v>18154</v>
      </c>
      <c r="AH717" s="28" t="s">
        <v>18154</v>
      </c>
      <c r="AI717" s="28">
        <v>1</v>
      </c>
      <c r="AJ717" s="28" t="s">
        <v>18154</v>
      </c>
      <c r="AK717" s="28" t="s">
        <v>18154</v>
      </c>
      <c r="AL717" s="28" t="s">
        <v>18154</v>
      </c>
      <c r="AM717" s="28" t="s">
        <v>19724</v>
      </c>
      <c r="AN717" s="50" t="s">
        <v>19725</v>
      </c>
      <c r="AO717" s="28" t="s">
        <v>18159</v>
      </c>
      <c r="AP717" s="28" t="s">
        <v>19726</v>
      </c>
      <c r="AQ717" s="28">
        <v>1757</v>
      </c>
      <c r="AR717" s="28" t="s">
        <v>163</v>
      </c>
      <c r="AS717" s="50">
        <v>43993</v>
      </c>
      <c r="AT717" s="8">
        <v>2</v>
      </c>
      <c r="AU717" s="8">
        <v>1</v>
      </c>
      <c r="AV717" s="8" t="s">
        <v>25321</v>
      </c>
      <c r="AW717" s="8" t="s">
        <v>18154</v>
      </c>
      <c r="AX717" s="8" t="s">
        <v>18154</v>
      </c>
    </row>
    <row r="718" spans="1:50" x14ac:dyDescent="0.25">
      <c r="A718" s="4">
        <v>43993</v>
      </c>
      <c r="B718" s="2" t="s">
        <v>6</v>
      </c>
      <c r="C718" s="2" t="s">
        <v>18107</v>
      </c>
      <c r="D718" s="25">
        <v>1587</v>
      </c>
      <c r="E718" s="2"/>
      <c r="F718" s="2" t="s">
        <v>14971</v>
      </c>
      <c r="G718" s="2" t="s">
        <v>11</v>
      </c>
      <c r="H718" s="5">
        <v>0.20486111111111099</v>
      </c>
      <c r="I718" s="6">
        <v>0.34027777777777801</v>
      </c>
      <c r="J718" s="7" t="s">
        <v>18108</v>
      </c>
      <c r="K718" s="2" t="s">
        <v>199</v>
      </c>
      <c r="L718" s="2" t="s">
        <v>18107</v>
      </c>
      <c r="M718" s="2" t="s">
        <v>45</v>
      </c>
      <c r="N718" s="2" t="s">
        <v>18504</v>
      </c>
      <c r="O718" s="27" t="s">
        <v>11907</v>
      </c>
      <c r="P718" s="27">
        <v>330</v>
      </c>
      <c r="Q718" s="27" t="s">
        <v>336</v>
      </c>
      <c r="R718" s="27" t="s">
        <v>7151</v>
      </c>
      <c r="S718" s="27" t="s">
        <v>359</v>
      </c>
      <c r="T718" s="27" t="s">
        <v>348</v>
      </c>
      <c r="U718" s="27" t="s">
        <v>5320</v>
      </c>
      <c r="V718" s="27" t="s">
        <v>387</v>
      </c>
      <c r="W718" s="27" t="s">
        <v>18068</v>
      </c>
      <c r="X718" s="27" t="s">
        <v>18740</v>
      </c>
      <c r="Y718" s="28" t="s">
        <v>18154</v>
      </c>
      <c r="Z718" s="28" t="s">
        <v>18154</v>
      </c>
      <c r="AA718" s="28" t="s">
        <v>18154</v>
      </c>
      <c r="AB718" s="28">
        <v>1</v>
      </c>
      <c r="AC718" s="28" t="s">
        <v>18154</v>
      </c>
      <c r="AD718" s="28" t="s">
        <v>18154</v>
      </c>
      <c r="AE718" s="28" t="s">
        <v>18154</v>
      </c>
      <c r="AF718" s="28" t="s">
        <v>18154</v>
      </c>
      <c r="AG718" s="28" t="s">
        <v>18154</v>
      </c>
      <c r="AH718" s="28" t="s">
        <v>18154</v>
      </c>
      <c r="AI718" s="28">
        <v>1</v>
      </c>
      <c r="AJ718" s="28" t="s">
        <v>18154</v>
      </c>
      <c r="AK718" s="28" t="s">
        <v>18154</v>
      </c>
      <c r="AL718" s="28" t="s">
        <v>18154</v>
      </c>
      <c r="AM718" s="28" t="s">
        <v>19730</v>
      </c>
      <c r="AN718" s="50" t="s">
        <v>19731</v>
      </c>
      <c r="AO718" s="28" t="s">
        <v>18159</v>
      </c>
      <c r="AP718" s="28" t="s">
        <v>19732</v>
      </c>
      <c r="AQ718" s="28">
        <v>1759</v>
      </c>
      <c r="AR718" s="28" t="s">
        <v>11</v>
      </c>
      <c r="AS718" s="50">
        <v>43993</v>
      </c>
      <c r="AT718" s="8">
        <v>2</v>
      </c>
      <c r="AU718" s="8">
        <v>1</v>
      </c>
      <c r="AV718" s="8" t="s">
        <v>25322</v>
      </c>
      <c r="AW718" s="8" t="s">
        <v>18154</v>
      </c>
      <c r="AX718" s="8" t="s">
        <v>18154</v>
      </c>
    </row>
    <row r="719" spans="1:50" x14ac:dyDescent="0.25">
      <c r="A719" s="4">
        <v>43993</v>
      </c>
      <c r="B719" s="2" t="s">
        <v>6</v>
      </c>
      <c r="C719" s="2" t="s">
        <v>18107</v>
      </c>
      <c r="D719" s="25">
        <v>6062</v>
      </c>
      <c r="E719" s="2"/>
      <c r="F719" s="2" t="s">
        <v>14971</v>
      </c>
      <c r="G719" s="2" t="s">
        <v>162</v>
      </c>
      <c r="H719" s="5">
        <v>0.21527777777777801</v>
      </c>
      <c r="I719" s="6">
        <v>0.55902777777777801</v>
      </c>
      <c r="J719" s="7" t="s">
        <v>18108</v>
      </c>
      <c r="K719" s="2" t="s">
        <v>319</v>
      </c>
      <c r="L719" s="2" t="s">
        <v>18107</v>
      </c>
      <c r="M719" s="2" t="s">
        <v>18505</v>
      </c>
      <c r="N719" s="2" t="s">
        <v>18114</v>
      </c>
      <c r="O719" s="27" t="e">
        <v>#N/A</v>
      </c>
      <c r="P719" s="27" t="s">
        <v>18154</v>
      </c>
      <c r="Q719" s="27" t="e">
        <v>#N/A</v>
      </c>
      <c r="R719" s="27" t="s">
        <v>636</v>
      </c>
      <c r="S719" s="27" t="s">
        <v>636</v>
      </c>
      <c r="T719" s="27" t="s">
        <v>10370</v>
      </c>
      <c r="U719" s="27" t="s">
        <v>12398</v>
      </c>
      <c r="V719" s="27" t="s">
        <v>1670</v>
      </c>
      <c r="W719" s="27" t="s">
        <v>349</v>
      </c>
      <c r="X719" s="27" t="s">
        <v>25267</v>
      </c>
      <c r="Y719" s="28" t="s">
        <v>18154</v>
      </c>
      <c r="Z719" s="28" t="s">
        <v>18154</v>
      </c>
      <c r="AA719" s="28" t="s">
        <v>18154</v>
      </c>
      <c r="AB719" s="28">
        <v>1</v>
      </c>
      <c r="AC719" s="28" t="s">
        <v>18154</v>
      </c>
      <c r="AD719" s="28" t="s">
        <v>18154</v>
      </c>
      <c r="AE719" s="28" t="s">
        <v>18154</v>
      </c>
      <c r="AF719" s="28" t="s">
        <v>18154</v>
      </c>
      <c r="AG719" s="28" t="s">
        <v>18154</v>
      </c>
      <c r="AH719" s="28">
        <v>1</v>
      </c>
      <c r="AI719" s="28" t="s">
        <v>18154</v>
      </c>
      <c r="AJ719" s="28" t="s">
        <v>18154</v>
      </c>
      <c r="AK719" s="28" t="s">
        <v>18154</v>
      </c>
      <c r="AL719" s="28" t="s">
        <v>18154</v>
      </c>
      <c r="AM719" s="28" t="s">
        <v>19768</v>
      </c>
      <c r="AN719" s="50" t="s">
        <v>19769</v>
      </c>
      <c r="AO719" s="28" t="s">
        <v>18154</v>
      </c>
      <c r="AP719" s="28" t="s">
        <v>19770</v>
      </c>
      <c r="AQ719" s="28">
        <v>1664</v>
      </c>
      <c r="AR719" s="28" t="s">
        <v>11</v>
      </c>
      <c r="AS719" s="50">
        <v>43992</v>
      </c>
      <c r="AT719" s="8">
        <v>3</v>
      </c>
      <c r="AU719" s="8">
        <v>2</v>
      </c>
      <c r="AV719" s="8" t="s">
        <v>25323</v>
      </c>
      <c r="AW719" s="8" t="s">
        <v>18154</v>
      </c>
      <c r="AX719" s="8" t="s">
        <v>18154</v>
      </c>
    </row>
    <row r="720" spans="1:50" x14ac:dyDescent="0.25">
      <c r="A720" s="4">
        <v>43993</v>
      </c>
      <c r="B720" s="2" t="s">
        <v>6</v>
      </c>
      <c r="C720" s="2" t="s">
        <v>18107</v>
      </c>
      <c r="D720" s="25">
        <v>1861</v>
      </c>
      <c r="E720" s="2"/>
      <c r="F720" s="2" t="s">
        <v>14971</v>
      </c>
      <c r="G720" s="2" t="s">
        <v>11</v>
      </c>
      <c r="H720" s="5">
        <v>0.22222222222222199</v>
      </c>
      <c r="I720" s="6">
        <v>0.33333333333333298</v>
      </c>
      <c r="J720" s="7" t="s">
        <v>18108</v>
      </c>
      <c r="K720" s="2" t="s">
        <v>205</v>
      </c>
      <c r="L720" s="2" t="s">
        <v>18107</v>
      </c>
      <c r="M720" s="2" t="s">
        <v>44</v>
      </c>
      <c r="N720" s="2" t="s">
        <v>18504</v>
      </c>
      <c r="O720" s="27" t="s">
        <v>11907</v>
      </c>
      <c r="P720" s="27">
        <v>330</v>
      </c>
      <c r="Q720" s="27" t="s">
        <v>336</v>
      </c>
      <c r="R720" s="27" t="s">
        <v>7151</v>
      </c>
      <c r="S720" s="27" t="s">
        <v>359</v>
      </c>
      <c r="T720" s="27" t="s">
        <v>348</v>
      </c>
      <c r="U720" s="27" t="s">
        <v>3270</v>
      </c>
      <c r="V720" s="27" t="s">
        <v>784</v>
      </c>
      <c r="W720" s="27" t="s">
        <v>18068</v>
      </c>
      <c r="X720" s="27" t="s">
        <v>19792</v>
      </c>
      <c r="Y720" s="28" t="s">
        <v>18154</v>
      </c>
      <c r="Z720" s="28" t="s">
        <v>18154</v>
      </c>
      <c r="AA720" s="28" t="s">
        <v>18154</v>
      </c>
      <c r="AB720" s="28">
        <v>1</v>
      </c>
      <c r="AC720" s="28" t="s">
        <v>18154</v>
      </c>
      <c r="AD720" s="28" t="s">
        <v>18154</v>
      </c>
      <c r="AE720" s="28" t="s">
        <v>18154</v>
      </c>
      <c r="AF720" s="28" t="s">
        <v>18154</v>
      </c>
      <c r="AG720" s="28" t="s">
        <v>18154</v>
      </c>
      <c r="AH720" s="28" t="s">
        <v>18154</v>
      </c>
      <c r="AI720" s="28">
        <v>1</v>
      </c>
      <c r="AJ720" s="28" t="s">
        <v>18154</v>
      </c>
      <c r="AK720" s="28" t="s">
        <v>18154</v>
      </c>
      <c r="AL720" s="28" t="s">
        <v>18154</v>
      </c>
      <c r="AM720" s="28" t="s">
        <v>19796</v>
      </c>
      <c r="AN720" s="50" t="s">
        <v>19797</v>
      </c>
      <c r="AO720" s="28" t="s">
        <v>18159</v>
      </c>
      <c r="AP720" s="28" t="s">
        <v>19798</v>
      </c>
      <c r="AQ720" s="28">
        <v>1773</v>
      </c>
      <c r="AR720" s="28" t="s">
        <v>11</v>
      </c>
      <c r="AS720" s="50">
        <v>43993</v>
      </c>
      <c r="AT720" s="8">
        <v>2</v>
      </c>
      <c r="AU720" s="8">
        <v>1</v>
      </c>
      <c r="AV720" s="8" t="s">
        <v>20665</v>
      </c>
      <c r="AW720" s="8" t="s">
        <v>18154</v>
      </c>
      <c r="AX720" s="8" t="s">
        <v>18154</v>
      </c>
    </row>
    <row r="721" spans="1:50" x14ac:dyDescent="0.25">
      <c r="A721" s="4">
        <v>43993</v>
      </c>
      <c r="B721" s="2" t="s">
        <v>6</v>
      </c>
      <c r="C721" s="2" t="s">
        <v>18107</v>
      </c>
      <c r="D721" s="25">
        <v>1159</v>
      </c>
      <c r="E721" s="2"/>
      <c r="F721" s="2" t="s">
        <v>14971</v>
      </c>
      <c r="G721" s="2" t="s">
        <v>67</v>
      </c>
      <c r="H721" s="5">
        <v>0.225694444444444</v>
      </c>
      <c r="I721" s="6">
        <v>0.41319444444444398</v>
      </c>
      <c r="J721" s="7" t="s">
        <v>18108</v>
      </c>
      <c r="K721" s="2" t="s">
        <v>201</v>
      </c>
      <c r="L721" s="2" t="s">
        <v>18107</v>
      </c>
      <c r="M721" s="2" t="s">
        <v>18506</v>
      </c>
      <c r="N721" s="2" t="s">
        <v>18504</v>
      </c>
      <c r="O721" s="27" t="e">
        <v>#N/A</v>
      </c>
      <c r="P721" s="27" t="s">
        <v>18154</v>
      </c>
      <c r="Q721" s="27" t="e">
        <v>#N/A</v>
      </c>
      <c r="R721" s="27" t="s">
        <v>1555</v>
      </c>
      <c r="S721" s="27" t="s">
        <v>359</v>
      </c>
      <c r="T721" s="27" t="s">
        <v>348</v>
      </c>
      <c r="U721" s="27" t="s">
        <v>2433</v>
      </c>
      <c r="V721" s="27" t="s">
        <v>18095</v>
      </c>
      <c r="W721" s="27" t="s">
        <v>18067</v>
      </c>
      <c r="X721" s="27" t="s">
        <v>18153</v>
      </c>
      <c r="Y721" s="28" t="s">
        <v>18154</v>
      </c>
      <c r="Z721" s="28" t="s">
        <v>18154</v>
      </c>
      <c r="AA721" s="28" t="s">
        <v>18154</v>
      </c>
      <c r="AB721" s="28" t="s">
        <v>18154</v>
      </c>
      <c r="AC721" s="28" t="s">
        <v>18154</v>
      </c>
      <c r="AD721" s="28" t="s">
        <v>18154</v>
      </c>
      <c r="AE721" s="28" t="s">
        <v>18154</v>
      </c>
      <c r="AF721" s="28" t="s">
        <v>18154</v>
      </c>
      <c r="AG721" s="28" t="s">
        <v>18154</v>
      </c>
      <c r="AH721" s="28" t="s">
        <v>18154</v>
      </c>
      <c r="AI721" s="28" t="s">
        <v>18154</v>
      </c>
      <c r="AJ721" s="28" t="s">
        <v>18154</v>
      </c>
      <c r="AK721" s="28" t="s">
        <v>18154</v>
      </c>
      <c r="AL721" s="28" t="s">
        <v>18154</v>
      </c>
      <c r="AM721" s="28" t="s">
        <v>19778</v>
      </c>
      <c r="AN721" s="50" t="s">
        <v>19779</v>
      </c>
      <c r="AO721" s="28" t="s">
        <v>18154</v>
      </c>
      <c r="AP721" s="28" t="s">
        <v>19817</v>
      </c>
      <c r="AQ721" s="28" t="s">
        <v>18155</v>
      </c>
      <c r="AR721" s="28" t="s">
        <v>18155</v>
      </c>
      <c r="AS721" s="50" t="s">
        <v>18155</v>
      </c>
      <c r="AT721" s="8" t="s">
        <v>18154</v>
      </c>
      <c r="AU721" s="8">
        <v>427</v>
      </c>
      <c r="AV721" s="8" t="s">
        <v>20963</v>
      </c>
      <c r="AW721" s="8" t="s">
        <v>18154</v>
      </c>
      <c r="AX721" s="8" t="s">
        <v>18154</v>
      </c>
    </row>
    <row r="722" spans="1:50" x14ac:dyDescent="0.25">
      <c r="A722" s="4">
        <v>43993</v>
      </c>
      <c r="B722" s="2" t="s">
        <v>6</v>
      </c>
      <c r="C722" s="2" t="s">
        <v>18107</v>
      </c>
      <c r="D722" s="25">
        <v>6462</v>
      </c>
      <c r="E722" s="2"/>
      <c r="F722" s="2" t="s">
        <v>14971</v>
      </c>
      <c r="G722" s="2" t="s">
        <v>163</v>
      </c>
      <c r="H722" s="5">
        <v>0.225694444444444</v>
      </c>
      <c r="I722" s="6">
        <v>0.62152777777777801</v>
      </c>
      <c r="J722" s="7" t="s">
        <v>18108</v>
      </c>
      <c r="K722" s="2" t="s">
        <v>27</v>
      </c>
      <c r="L722" s="2" t="s">
        <v>18107</v>
      </c>
      <c r="M722" s="2" t="s">
        <v>304</v>
      </c>
      <c r="N722" s="2" t="s">
        <v>18111</v>
      </c>
      <c r="O722" s="27" t="s">
        <v>335</v>
      </c>
      <c r="P722" s="27">
        <v>330</v>
      </c>
      <c r="Q722" s="27" t="s">
        <v>336</v>
      </c>
      <c r="R722" s="27" t="s">
        <v>7151</v>
      </c>
      <c r="S722" s="27" t="s">
        <v>359</v>
      </c>
      <c r="T722" s="27" t="s">
        <v>348</v>
      </c>
      <c r="U722" s="27" t="s">
        <v>5570</v>
      </c>
      <c r="V722" s="27" t="s">
        <v>405</v>
      </c>
      <c r="W722" s="27" t="s">
        <v>350</v>
      </c>
      <c r="X722" s="27" t="s">
        <v>19825</v>
      </c>
      <c r="Y722" s="28" t="s">
        <v>18154</v>
      </c>
      <c r="Z722" s="28" t="s">
        <v>18154</v>
      </c>
      <c r="AA722" s="28" t="s">
        <v>18154</v>
      </c>
      <c r="AB722" s="28">
        <v>1</v>
      </c>
      <c r="AC722" s="28" t="s">
        <v>18154</v>
      </c>
      <c r="AD722" s="28" t="s">
        <v>18154</v>
      </c>
      <c r="AE722" s="28" t="s">
        <v>18154</v>
      </c>
      <c r="AF722" s="28" t="s">
        <v>18154</v>
      </c>
      <c r="AG722" s="28" t="s">
        <v>18154</v>
      </c>
      <c r="AH722" s="28" t="s">
        <v>18154</v>
      </c>
      <c r="AI722" s="28">
        <v>1</v>
      </c>
      <c r="AJ722" s="28" t="s">
        <v>18154</v>
      </c>
      <c r="AK722" s="28" t="s">
        <v>18154</v>
      </c>
      <c r="AL722" s="28" t="s">
        <v>18154</v>
      </c>
      <c r="AM722" s="28" t="s">
        <v>19826</v>
      </c>
      <c r="AN722" s="50" t="s">
        <v>19827</v>
      </c>
      <c r="AO722" s="28" t="s">
        <v>18159</v>
      </c>
      <c r="AP722" s="28" t="s">
        <v>19828</v>
      </c>
      <c r="AQ722" s="28">
        <v>1778</v>
      </c>
      <c r="AR722" s="28" t="s">
        <v>163</v>
      </c>
      <c r="AS722" s="50">
        <v>43993</v>
      </c>
      <c r="AT722" s="8">
        <v>3</v>
      </c>
      <c r="AU722" s="8">
        <v>1</v>
      </c>
      <c r="AV722" s="8" t="s">
        <v>20666</v>
      </c>
      <c r="AW722" s="8" t="s">
        <v>18154</v>
      </c>
      <c r="AX722" s="8" t="s">
        <v>18154</v>
      </c>
    </row>
    <row r="723" spans="1:50" x14ac:dyDescent="0.25">
      <c r="A723" s="4">
        <v>43993</v>
      </c>
      <c r="B723" s="2" t="s">
        <v>6</v>
      </c>
      <c r="C723" s="2" t="s">
        <v>18107</v>
      </c>
      <c r="D723" s="25">
        <v>187</v>
      </c>
      <c r="E723" s="2"/>
      <c r="F723" s="2" t="s">
        <v>14971</v>
      </c>
      <c r="G723" s="2" t="s">
        <v>11</v>
      </c>
      <c r="H723" s="5">
        <v>0.23263888888888901</v>
      </c>
      <c r="I723" s="6">
        <v>0.68402777777777801</v>
      </c>
      <c r="J723" s="7" t="s">
        <v>18108</v>
      </c>
      <c r="K723" s="2" t="s">
        <v>16</v>
      </c>
      <c r="L723" s="2" t="s">
        <v>18107</v>
      </c>
      <c r="M723" s="17">
        <v>789</v>
      </c>
      <c r="N723" s="2" t="s">
        <v>18504</v>
      </c>
      <c r="O723" s="27" t="s">
        <v>11907</v>
      </c>
      <c r="P723" s="27">
        <v>789</v>
      </c>
      <c r="Q723" s="27" t="s">
        <v>336</v>
      </c>
      <c r="R723" s="27" t="s">
        <v>7151</v>
      </c>
      <c r="S723" s="27" t="s">
        <v>359</v>
      </c>
      <c r="T723" s="27" t="s">
        <v>348</v>
      </c>
      <c r="U723" s="27" t="s">
        <v>2351</v>
      </c>
      <c r="V723" s="27" t="s">
        <v>18092</v>
      </c>
      <c r="W723" s="27" t="s">
        <v>18066</v>
      </c>
      <c r="X723" s="27" t="s">
        <v>19864</v>
      </c>
      <c r="Y723" s="28" t="s">
        <v>18154</v>
      </c>
      <c r="Z723" s="28" t="s">
        <v>18154</v>
      </c>
      <c r="AA723" s="28" t="s">
        <v>18154</v>
      </c>
      <c r="AB723" s="28">
        <v>1</v>
      </c>
      <c r="AC723" s="28" t="s">
        <v>18154</v>
      </c>
      <c r="AD723" s="28" t="s">
        <v>18154</v>
      </c>
      <c r="AE723" s="28" t="s">
        <v>18154</v>
      </c>
      <c r="AF723" s="28" t="s">
        <v>18154</v>
      </c>
      <c r="AG723" s="28" t="s">
        <v>18154</v>
      </c>
      <c r="AH723" s="28" t="s">
        <v>18154</v>
      </c>
      <c r="AI723" s="28">
        <v>1</v>
      </c>
      <c r="AJ723" s="28" t="s">
        <v>18154</v>
      </c>
      <c r="AK723" s="28" t="s">
        <v>18154</v>
      </c>
      <c r="AL723" s="28" t="s">
        <v>18154</v>
      </c>
      <c r="AM723" s="28" t="s">
        <v>19865</v>
      </c>
      <c r="AN723" s="50" t="s">
        <v>19866</v>
      </c>
      <c r="AO723" s="28" t="s">
        <v>18159</v>
      </c>
      <c r="AP723" s="28" t="s">
        <v>19867</v>
      </c>
      <c r="AQ723" s="28">
        <v>1784</v>
      </c>
      <c r="AR723" s="28" t="s">
        <v>11</v>
      </c>
      <c r="AS723" s="50">
        <v>43993</v>
      </c>
      <c r="AT723" s="8">
        <v>2</v>
      </c>
      <c r="AU723" s="8">
        <v>1</v>
      </c>
      <c r="AV723" s="8" t="s">
        <v>25324</v>
      </c>
      <c r="AW723" s="8" t="s">
        <v>18154</v>
      </c>
      <c r="AX723" s="8" t="s">
        <v>18154</v>
      </c>
    </row>
    <row r="724" spans="1:50" x14ac:dyDescent="0.25">
      <c r="A724" s="4">
        <v>43993</v>
      </c>
      <c r="B724" s="2" t="s">
        <v>6</v>
      </c>
      <c r="C724" s="2" t="s">
        <v>18107</v>
      </c>
      <c r="D724" s="25">
        <v>1234</v>
      </c>
      <c r="E724" s="2"/>
      <c r="F724" s="2" t="s">
        <v>14971</v>
      </c>
      <c r="G724" s="2" t="s">
        <v>95</v>
      </c>
      <c r="H724" s="5">
        <v>0.23611111111111099</v>
      </c>
      <c r="I724" s="6">
        <v>0.40972222222222199</v>
      </c>
      <c r="J724" s="7" t="s">
        <v>18108</v>
      </c>
      <c r="K724" s="2" t="s">
        <v>67</v>
      </c>
      <c r="L724" s="2" t="s">
        <v>18107</v>
      </c>
      <c r="M724" s="2" t="s">
        <v>18506</v>
      </c>
      <c r="N724" s="2" t="s">
        <v>18504</v>
      </c>
      <c r="O724" s="27" t="e">
        <v>#N/A</v>
      </c>
      <c r="P724" s="27" t="s">
        <v>18154</v>
      </c>
      <c r="Q724" s="27" t="e">
        <v>#N/A</v>
      </c>
      <c r="R724" s="27" t="s">
        <v>3423</v>
      </c>
      <c r="S724" s="27" t="s">
        <v>419</v>
      </c>
      <c r="T724" s="27" t="s">
        <v>18067</v>
      </c>
      <c r="U724" s="27" t="s">
        <v>1555</v>
      </c>
      <c r="V724" s="27" t="s">
        <v>359</v>
      </c>
      <c r="W724" s="27" t="s">
        <v>348</v>
      </c>
      <c r="X724" s="27" t="s">
        <v>18153</v>
      </c>
      <c r="Y724" s="28" t="s">
        <v>18154</v>
      </c>
      <c r="Z724" s="28" t="s">
        <v>18154</v>
      </c>
      <c r="AA724" s="28" t="s">
        <v>18154</v>
      </c>
      <c r="AB724" s="28" t="s">
        <v>18154</v>
      </c>
      <c r="AC724" s="28" t="s">
        <v>18154</v>
      </c>
      <c r="AD724" s="28" t="s">
        <v>18154</v>
      </c>
      <c r="AE724" s="28" t="s">
        <v>18154</v>
      </c>
      <c r="AF724" s="28" t="s">
        <v>18154</v>
      </c>
      <c r="AG724" s="28" t="s">
        <v>18154</v>
      </c>
      <c r="AH724" s="28" t="s">
        <v>18154</v>
      </c>
      <c r="AI724" s="28" t="s">
        <v>18154</v>
      </c>
      <c r="AJ724" s="28" t="s">
        <v>18154</v>
      </c>
      <c r="AK724" s="28" t="s">
        <v>18154</v>
      </c>
      <c r="AL724" s="28" t="s">
        <v>18154</v>
      </c>
      <c r="AM724" s="28" t="s">
        <v>19884</v>
      </c>
      <c r="AN724" s="50" t="s">
        <v>19885</v>
      </c>
      <c r="AO724" s="28" t="s">
        <v>18154</v>
      </c>
      <c r="AP724" s="28" t="s">
        <v>19887</v>
      </c>
      <c r="AQ724" s="28" t="s">
        <v>18155</v>
      </c>
      <c r="AR724" s="28" t="s">
        <v>18155</v>
      </c>
      <c r="AS724" s="50" t="s">
        <v>18155</v>
      </c>
      <c r="AT724" s="8" t="s">
        <v>18154</v>
      </c>
      <c r="AU724" s="8">
        <v>429</v>
      </c>
      <c r="AV724" s="8" t="s">
        <v>20964</v>
      </c>
      <c r="AW724" s="8" t="s">
        <v>18154</v>
      </c>
      <c r="AX724" s="8" t="s">
        <v>18154</v>
      </c>
    </row>
    <row r="725" spans="1:50" x14ac:dyDescent="0.25">
      <c r="A725" s="4">
        <v>43993</v>
      </c>
      <c r="B725" s="2" t="s">
        <v>6</v>
      </c>
      <c r="C725" s="2" t="s">
        <v>18107</v>
      </c>
      <c r="D725" s="25">
        <v>6319</v>
      </c>
      <c r="E725" s="2"/>
      <c r="F725" s="2" t="s">
        <v>14971</v>
      </c>
      <c r="G725" s="2" t="s">
        <v>163</v>
      </c>
      <c r="H725" s="5">
        <v>0.23958333333333301</v>
      </c>
      <c r="I725" s="6">
        <v>0.42708333333333298</v>
      </c>
      <c r="J725" s="7" t="s">
        <v>18108</v>
      </c>
      <c r="K725" s="2" t="s">
        <v>309</v>
      </c>
      <c r="L725" s="2" t="s">
        <v>18109</v>
      </c>
      <c r="M725" s="2" t="s">
        <v>314</v>
      </c>
      <c r="N725" s="2" t="s">
        <v>18111</v>
      </c>
      <c r="O725" s="27" t="s">
        <v>335</v>
      </c>
      <c r="P725" s="27">
        <v>747</v>
      </c>
      <c r="Q725" s="27" t="s">
        <v>336</v>
      </c>
      <c r="R725" s="27" t="s">
        <v>7151</v>
      </c>
      <c r="S725" s="27" t="s">
        <v>359</v>
      </c>
      <c r="T725" s="27" t="s">
        <v>348</v>
      </c>
      <c r="U725" s="27" t="s">
        <v>14103</v>
      </c>
      <c r="V725" s="27" t="s">
        <v>2230</v>
      </c>
      <c r="W725" s="27" t="s">
        <v>18067</v>
      </c>
      <c r="X725" s="27" t="s">
        <v>18245</v>
      </c>
      <c r="Y725" s="28" t="s">
        <v>18154</v>
      </c>
      <c r="Z725" s="28" t="s">
        <v>18154</v>
      </c>
      <c r="AA725" s="28" t="s">
        <v>18154</v>
      </c>
      <c r="AB725" s="28">
        <v>1</v>
      </c>
      <c r="AC725" s="28" t="s">
        <v>18154</v>
      </c>
      <c r="AD725" s="28" t="s">
        <v>18154</v>
      </c>
      <c r="AE725" s="28" t="s">
        <v>18154</v>
      </c>
      <c r="AF725" s="28" t="s">
        <v>18154</v>
      </c>
      <c r="AG725" s="28" t="s">
        <v>18154</v>
      </c>
      <c r="AH725" s="28" t="s">
        <v>18154</v>
      </c>
      <c r="AI725" s="28">
        <v>1</v>
      </c>
      <c r="AJ725" s="28" t="s">
        <v>18154</v>
      </c>
      <c r="AK725" s="28" t="s">
        <v>18154</v>
      </c>
      <c r="AL725" s="28" t="s">
        <v>18154</v>
      </c>
      <c r="AM725" s="28" t="s">
        <v>19958</v>
      </c>
      <c r="AN725" s="50" t="s">
        <v>19959</v>
      </c>
      <c r="AO725" s="28" t="s">
        <v>18159</v>
      </c>
      <c r="AP725" s="28" t="s">
        <v>19960</v>
      </c>
      <c r="AQ725" s="28">
        <v>1794</v>
      </c>
      <c r="AR725" s="28" t="s">
        <v>163</v>
      </c>
      <c r="AS725" s="50">
        <v>43993</v>
      </c>
      <c r="AT725" s="8">
        <v>4</v>
      </c>
      <c r="AU725" s="8">
        <v>1</v>
      </c>
      <c r="AV725" s="8" t="s">
        <v>20685</v>
      </c>
      <c r="AW725" s="8" t="s">
        <v>18154</v>
      </c>
      <c r="AX725" s="8" t="s">
        <v>18154</v>
      </c>
    </row>
    <row r="726" spans="1:50" x14ac:dyDescent="0.25">
      <c r="A726" s="4">
        <v>43993</v>
      </c>
      <c r="B726" s="2" t="s">
        <v>6</v>
      </c>
      <c r="C726" s="2" t="s">
        <v>18107</v>
      </c>
      <c r="D726" s="25">
        <v>6254</v>
      </c>
      <c r="E726" s="2"/>
      <c r="F726" s="2" t="s">
        <v>14971</v>
      </c>
      <c r="G726" s="2" t="s">
        <v>14452</v>
      </c>
      <c r="H726" s="5">
        <v>0.243055555555556</v>
      </c>
      <c r="I726" s="6">
        <v>0.36458333333333298</v>
      </c>
      <c r="J726" s="7" t="s">
        <v>18108</v>
      </c>
      <c r="K726" s="2" t="s">
        <v>163</v>
      </c>
      <c r="L726" s="2" t="s">
        <v>18107</v>
      </c>
      <c r="M726" s="2" t="s">
        <v>304</v>
      </c>
      <c r="N726" s="2" t="s">
        <v>18111</v>
      </c>
      <c r="O726" s="27" t="s">
        <v>335</v>
      </c>
      <c r="P726" s="27">
        <v>330</v>
      </c>
      <c r="Q726" s="27" t="s">
        <v>336</v>
      </c>
      <c r="R726" s="27" t="s">
        <v>2134</v>
      </c>
      <c r="S726" s="27" t="s">
        <v>419</v>
      </c>
      <c r="T726" s="27" t="s">
        <v>18067</v>
      </c>
      <c r="U726" s="27" t="s">
        <v>7151</v>
      </c>
      <c r="V726" s="27" t="s">
        <v>359</v>
      </c>
      <c r="W726" s="27" t="s">
        <v>348</v>
      </c>
      <c r="X726" s="27" t="s">
        <v>18211</v>
      </c>
      <c r="Y726" s="28" t="s">
        <v>18154</v>
      </c>
      <c r="Z726" s="28" t="s">
        <v>18154</v>
      </c>
      <c r="AA726" s="28" t="s">
        <v>18154</v>
      </c>
      <c r="AB726" s="28">
        <v>1</v>
      </c>
      <c r="AC726" s="28" t="s">
        <v>18154</v>
      </c>
      <c r="AD726" s="28" t="s">
        <v>18154</v>
      </c>
      <c r="AE726" s="28" t="s">
        <v>18154</v>
      </c>
      <c r="AF726" s="28" t="s">
        <v>18154</v>
      </c>
      <c r="AG726" s="28" t="s">
        <v>18154</v>
      </c>
      <c r="AH726" s="28" t="s">
        <v>18154</v>
      </c>
      <c r="AI726" s="28" t="s">
        <v>18154</v>
      </c>
      <c r="AJ726" s="28" t="s">
        <v>18154</v>
      </c>
      <c r="AK726" s="28" t="s">
        <v>18154</v>
      </c>
      <c r="AL726" s="28" t="s">
        <v>18154</v>
      </c>
      <c r="AM726" s="28" t="s">
        <v>19981</v>
      </c>
      <c r="AN726" s="50" t="s">
        <v>19982</v>
      </c>
      <c r="AO726" s="28" t="s">
        <v>18154</v>
      </c>
      <c r="AP726" s="28" t="s">
        <v>19983</v>
      </c>
      <c r="AQ726" s="28">
        <v>1668</v>
      </c>
      <c r="AR726" s="28" t="s">
        <v>163</v>
      </c>
      <c r="AS726" s="50">
        <v>43993</v>
      </c>
      <c r="AT726" s="8">
        <v>2</v>
      </c>
      <c r="AU726" s="8">
        <v>2</v>
      </c>
      <c r="AV726" s="8" t="s">
        <v>21653</v>
      </c>
      <c r="AW726" s="8" t="s">
        <v>21654</v>
      </c>
      <c r="AX726" s="8" t="s">
        <v>18211</v>
      </c>
    </row>
    <row r="727" spans="1:50" x14ac:dyDescent="0.25">
      <c r="A727" s="4">
        <v>43993</v>
      </c>
      <c r="B727" s="2" t="s">
        <v>6</v>
      </c>
      <c r="C727" s="2" t="s">
        <v>18107</v>
      </c>
      <c r="D727" s="25">
        <v>6404</v>
      </c>
      <c r="E727" s="2"/>
      <c r="F727" s="2" t="s">
        <v>14971</v>
      </c>
      <c r="G727" s="2" t="s">
        <v>199</v>
      </c>
      <c r="H727" s="5">
        <v>0.25</v>
      </c>
      <c r="I727" s="6">
        <v>0.375</v>
      </c>
      <c r="J727" s="7" t="s">
        <v>18108</v>
      </c>
      <c r="K727" s="2" t="s">
        <v>163</v>
      </c>
      <c r="L727" s="2" t="s">
        <v>18107</v>
      </c>
      <c r="M727" s="2" t="s">
        <v>308</v>
      </c>
      <c r="N727" s="2" t="s">
        <v>18111</v>
      </c>
      <c r="O727" s="27" t="s">
        <v>335</v>
      </c>
      <c r="P727" s="27">
        <v>777</v>
      </c>
      <c r="Q727" s="27" t="s">
        <v>336</v>
      </c>
      <c r="R727" s="27" t="s">
        <v>5320</v>
      </c>
      <c r="S727" s="27" t="s">
        <v>387</v>
      </c>
      <c r="T727" s="27" t="s">
        <v>18068</v>
      </c>
      <c r="U727" s="27" t="s">
        <v>7151</v>
      </c>
      <c r="V727" s="27" t="s">
        <v>359</v>
      </c>
      <c r="W727" s="27" t="s">
        <v>348</v>
      </c>
      <c r="X727" s="27" t="s">
        <v>18192</v>
      </c>
      <c r="Y727" s="28" t="s">
        <v>18154</v>
      </c>
      <c r="Z727" s="28" t="s">
        <v>18154</v>
      </c>
      <c r="AA727" s="28" t="s">
        <v>18154</v>
      </c>
      <c r="AB727" s="28">
        <v>1</v>
      </c>
      <c r="AC727" s="28" t="s">
        <v>18154</v>
      </c>
      <c r="AD727" s="28" t="s">
        <v>18154</v>
      </c>
      <c r="AE727" s="28" t="s">
        <v>18154</v>
      </c>
      <c r="AF727" s="28" t="s">
        <v>18154</v>
      </c>
      <c r="AG727" s="28" t="s">
        <v>18154</v>
      </c>
      <c r="AH727" s="28" t="s">
        <v>18154</v>
      </c>
      <c r="AI727" s="28" t="s">
        <v>18154</v>
      </c>
      <c r="AJ727" s="28" t="s">
        <v>18154</v>
      </c>
      <c r="AK727" s="28" t="s">
        <v>18154</v>
      </c>
      <c r="AL727" s="28" t="s">
        <v>18154</v>
      </c>
      <c r="AM727" s="28" t="s">
        <v>20003</v>
      </c>
      <c r="AN727" s="50" t="s">
        <v>20004</v>
      </c>
      <c r="AO727" s="28" t="s">
        <v>18154</v>
      </c>
      <c r="AP727" s="28" t="s">
        <v>20005</v>
      </c>
      <c r="AQ727" s="28">
        <v>1666</v>
      </c>
      <c r="AR727" s="28" t="s">
        <v>163</v>
      </c>
      <c r="AS727" s="50">
        <v>43993</v>
      </c>
      <c r="AT727" s="8">
        <v>2</v>
      </c>
      <c r="AU727" s="8">
        <v>2</v>
      </c>
      <c r="AV727" s="8" t="s">
        <v>21651</v>
      </c>
      <c r="AW727" s="8" t="s">
        <v>21652</v>
      </c>
      <c r="AX727" s="8" t="s">
        <v>18192</v>
      </c>
    </row>
    <row r="728" spans="1:50" x14ac:dyDescent="0.25">
      <c r="A728" s="4">
        <v>43993</v>
      </c>
      <c r="B728" s="2" t="s">
        <v>6</v>
      </c>
      <c r="C728" s="2" t="s">
        <v>18107</v>
      </c>
      <c r="D728" s="25">
        <v>6781</v>
      </c>
      <c r="E728" s="2"/>
      <c r="F728" s="2" t="s">
        <v>14971</v>
      </c>
      <c r="G728" s="2" t="s">
        <v>89</v>
      </c>
      <c r="H728" s="5">
        <v>0.25</v>
      </c>
      <c r="I728" s="6">
        <v>0.52083333333333304</v>
      </c>
      <c r="J728" s="7" t="s">
        <v>18108</v>
      </c>
      <c r="K728" s="2" t="s">
        <v>163</v>
      </c>
      <c r="L728" s="2" t="s">
        <v>18110</v>
      </c>
      <c r="M728" s="2" t="s">
        <v>323</v>
      </c>
      <c r="N728" s="2" t="s">
        <v>18112</v>
      </c>
      <c r="O728" s="27" t="s">
        <v>335</v>
      </c>
      <c r="P728" s="27">
        <v>330</v>
      </c>
      <c r="Q728" s="27" t="s">
        <v>336</v>
      </c>
      <c r="R728" s="27" t="s">
        <v>944</v>
      </c>
      <c r="S728" s="27" t="s">
        <v>939</v>
      </c>
      <c r="T728" s="27" t="s">
        <v>349</v>
      </c>
      <c r="U728" s="27" t="s">
        <v>7151</v>
      </c>
      <c r="V728" s="27" t="s">
        <v>359</v>
      </c>
      <c r="W728" s="27" t="s">
        <v>348</v>
      </c>
      <c r="X728" s="27" t="s">
        <v>18222</v>
      </c>
      <c r="Y728" s="28" t="s">
        <v>18154</v>
      </c>
      <c r="Z728" s="28" t="s">
        <v>18154</v>
      </c>
      <c r="AA728" s="28" t="s">
        <v>18154</v>
      </c>
      <c r="AB728" s="28">
        <v>1</v>
      </c>
      <c r="AC728" s="28" t="s">
        <v>18154</v>
      </c>
      <c r="AD728" s="28" t="s">
        <v>18154</v>
      </c>
      <c r="AE728" s="28" t="s">
        <v>18154</v>
      </c>
      <c r="AF728" s="28" t="s">
        <v>18154</v>
      </c>
      <c r="AG728" s="28" t="s">
        <v>18154</v>
      </c>
      <c r="AH728" s="28" t="s">
        <v>18154</v>
      </c>
      <c r="AI728" s="28" t="s">
        <v>18154</v>
      </c>
      <c r="AJ728" s="28" t="s">
        <v>18154</v>
      </c>
      <c r="AK728" s="28" t="s">
        <v>18154</v>
      </c>
      <c r="AL728" s="28" t="s">
        <v>18154</v>
      </c>
      <c r="AM728" s="28" t="s">
        <v>20019</v>
      </c>
      <c r="AN728" s="50" t="s">
        <v>20020</v>
      </c>
      <c r="AO728" s="28" t="s">
        <v>18154</v>
      </c>
      <c r="AP728" s="28" t="s">
        <v>20021</v>
      </c>
      <c r="AQ728" s="28">
        <v>2126</v>
      </c>
      <c r="AR728" s="28" t="s">
        <v>163</v>
      </c>
      <c r="AS728" s="50">
        <v>43993</v>
      </c>
      <c r="AT728" s="8">
        <v>4</v>
      </c>
      <c r="AU728" s="8">
        <v>2</v>
      </c>
      <c r="AV728" s="8" t="s">
        <v>22200</v>
      </c>
      <c r="AW728" s="8" t="s">
        <v>22201</v>
      </c>
      <c r="AX728" s="8" t="s">
        <v>18222</v>
      </c>
    </row>
    <row r="729" spans="1:50" x14ac:dyDescent="0.25">
      <c r="A729" s="4">
        <v>43993</v>
      </c>
      <c r="B729" s="2" t="s">
        <v>6</v>
      </c>
      <c r="C729" s="2" t="s">
        <v>18107</v>
      </c>
      <c r="D729" s="25">
        <v>6058</v>
      </c>
      <c r="E729" s="2"/>
      <c r="F729" s="2" t="s">
        <v>14971</v>
      </c>
      <c r="G729" s="2" t="s">
        <v>11</v>
      </c>
      <c r="H729" s="5">
        <v>0.27777777777777801</v>
      </c>
      <c r="I729" s="6">
        <v>0.5</v>
      </c>
      <c r="J729" s="7" t="s">
        <v>18108</v>
      </c>
      <c r="K729" s="2" t="s">
        <v>149</v>
      </c>
      <c r="L729" s="2" t="s">
        <v>18107</v>
      </c>
      <c r="M729" s="2" t="s">
        <v>18505</v>
      </c>
      <c r="N729" s="2" t="s">
        <v>18114</v>
      </c>
      <c r="O729" s="27" t="e">
        <v>#N/A</v>
      </c>
      <c r="P729" s="27" t="s">
        <v>18154</v>
      </c>
      <c r="Q729" s="27" t="e">
        <v>#N/A</v>
      </c>
      <c r="R729" s="27" t="s">
        <v>7151</v>
      </c>
      <c r="S729" s="27" t="s">
        <v>359</v>
      </c>
      <c r="T729" s="27" t="s">
        <v>348</v>
      </c>
      <c r="U729" s="27" t="s">
        <v>7944</v>
      </c>
      <c r="V729" s="27" t="s">
        <v>441</v>
      </c>
      <c r="W729" s="27" t="s">
        <v>10370</v>
      </c>
      <c r="X729" s="27" t="s">
        <v>20116</v>
      </c>
      <c r="Y729" s="28" t="s">
        <v>18154</v>
      </c>
      <c r="Z729" s="28" t="s">
        <v>18154</v>
      </c>
      <c r="AA729" s="28" t="s">
        <v>18154</v>
      </c>
      <c r="AB729" s="28">
        <v>1</v>
      </c>
      <c r="AC729" s="28" t="s">
        <v>18154</v>
      </c>
      <c r="AD729" s="28" t="s">
        <v>18154</v>
      </c>
      <c r="AE729" s="28" t="s">
        <v>18154</v>
      </c>
      <c r="AF729" s="28" t="s">
        <v>18154</v>
      </c>
      <c r="AG729" s="28" t="s">
        <v>18154</v>
      </c>
      <c r="AH729" s="28" t="s">
        <v>18154</v>
      </c>
      <c r="AI729" s="28">
        <v>1</v>
      </c>
      <c r="AJ729" s="28" t="s">
        <v>18154</v>
      </c>
      <c r="AK729" s="28" t="s">
        <v>18154</v>
      </c>
      <c r="AL729" s="28" t="s">
        <v>18154</v>
      </c>
      <c r="AM729" s="28" t="s">
        <v>20120</v>
      </c>
      <c r="AN729" s="50" t="s">
        <v>20121</v>
      </c>
      <c r="AO729" s="28" t="s">
        <v>18159</v>
      </c>
      <c r="AP729" s="28" t="s">
        <v>20122</v>
      </c>
      <c r="AQ729" s="28">
        <v>1817</v>
      </c>
      <c r="AR729" s="28" t="s">
        <v>11</v>
      </c>
      <c r="AS729" s="50">
        <v>43993</v>
      </c>
      <c r="AT729" s="8">
        <v>2</v>
      </c>
      <c r="AU729" s="8">
        <v>1</v>
      </c>
      <c r="AV729" s="8" t="s">
        <v>25325</v>
      </c>
      <c r="AW729" s="8" t="s">
        <v>18154</v>
      </c>
      <c r="AX729" s="8" t="s">
        <v>18154</v>
      </c>
    </row>
    <row r="730" spans="1:50" x14ac:dyDescent="0.25">
      <c r="A730" s="4">
        <v>43993</v>
      </c>
      <c r="B730" s="2" t="s">
        <v>6</v>
      </c>
      <c r="C730" s="2" t="s">
        <v>18107</v>
      </c>
      <c r="D730" s="25">
        <v>15</v>
      </c>
      <c r="E730" s="2"/>
      <c r="F730" s="2" t="s">
        <v>14971</v>
      </c>
      <c r="G730" s="2" t="s">
        <v>11</v>
      </c>
      <c r="H730" s="5">
        <v>0.29166666666666702</v>
      </c>
      <c r="I730" s="6">
        <v>0.84027777777777801</v>
      </c>
      <c r="J730" s="7" t="s">
        <v>18108</v>
      </c>
      <c r="K730" s="2" t="s">
        <v>18</v>
      </c>
      <c r="L730" s="2" t="s">
        <v>18107</v>
      </c>
      <c r="M730" s="2" t="s">
        <v>13</v>
      </c>
      <c r="N730" s="2" t="s">
        <v>18504</v>
      </c>
      <c r="O730" s="27" t="s">
        <v>11907</v>
      </c>
      <c r="P730" s="27">
        <v>777</v>
      </c>
      <c r="Q730" s="27" t="s">
        <v>336</v>
      </c>
      <c r="R730" s="27" t="s">
        <v>7151</v>
      </c>
      <c r="S730" s="27" t="s">
        <v>359</v>
      </c>
      <c r="T730" s="27" t="s">
        <v>348</v>
      </c>
      <c r="U730" s="27" t="s">
        <v>3184</v>
      </c>
      <c r="V730" s="27" t="s">
        <v>383</v>
      </c>
      <c r="W730" s="27" t="s">
        <v>18066</v>
      </c>
      <c r="X730" s="27" t="s">
        <v>25138</v>
      </c>
      <c r="Y730" s="28" t="s">
        <v>18154</v>
      </c>
      <c r="Z730" s="28" t="s">
        <v>18154</v>
      </c>
      <c r="AA730" s="28" t="s">
        <v>18154</v>
      </c>
      <c r="AB730" s="28">
        <v>1</v>
      </c>
      <c r="AC730" s="28" t="s">
        <v>18154</v>
      </c>
      <c r="AD730" s="28" t="s">
        <v>18154</v>
      </c>
      <c r="AE730" s="28" t="s">
        <v>18154</v>
      </c>
      <c r="AF730" s="28" t="s">
        <v>18154</v>
      </c>
      <c r="AG730" s="28" t="s">
        <v>18154</v>
      </c>
      <c r="AH730" s="28" t="s">
        <v>18154</v>
      </c>
      <c r="AI730" s="28">
        <v>1</v>
      </c>
      <c r="AJ730" s="28" t="s">
        <v>18154</v>
      </c>
      <c r="AK730" s="28" t="s">
        <v>18154</v>
      </c>
      <c r="AL730" s="28" t="s">
        <v>18154</v>
      </c>
      <c r="AM730" s="28" t="s">
        <v>20162</v>
      </c>
      <c r="AN730" s="50" t="s">
        <v>20163</v>
      </c>
      <c r="AO730" s="28" t="s">
        <v>18159</v>
      </c>
      <c r="AP730" s="28" t="s">
        <v>20164</v>
      </c>
      <c r="AQ730" s="28">
        <v>1823</v>
      </c>
      <c r="AR730" s="28" t="s">
        <v>11</v>
      </c>
      <c r="AS730" s="50">
        <v>43993</v>
      </c>
      <c r="AT730" s="8">
        <v>2</v>
      </c>
      <c r="AU730" s="8">
        <v>1</v>
      </c>
      <c r="AV730" s="8" t="s">
        <v>25326</v>
      </c>
      <c r="AW730" s="8" t="s">
        <v>18154</v>
      </c>
      <c r="AX730" s="8" t="s">
        <v>18154</v>
      </c>
    </row>
    <row r="731" spans="1:50" x14ac:dyDescent="0.25">
      <c r="A731" s="4">
        <v>43993</v>
      </c>
      <c r="B731" s="2" t="s">
        <v>6</v>
      </c>
      <c r="C731" s="2" t="s">
        <v>18107</v>
      </c>
      <c r="D731" s="25">
        <v>6528</v>
      </c>
      <c r="E731" s="2"/>
      <c r="F731" s="2" t="s">
        <v>14971</v>
      </c>
      <c r="G731" s="2" t="s">
        <v>163</v>
      </c>
      <c r="H731" s="5">
        <v>0.29166666666666702</v>
      </c>
      <c r="I731" s="6">
        <v>0.49652777777777801</v>
      </c>
      <c r="J731" s="7" t="s">
        <v>18108</v>
      </c>
      <c r="K731" s="2" t="s">
        <v>89</v>
      </c>
      <c r="L731" s="2" t="s">
        <v>18107</v>
      </c>
      <c r="M731" s="2" t="s">
        <v>304</v>
      </c>
      <c r="N731" s="2" t="s">
        <v>18111</v>
      </c>
      <c r="O731" s="27" t="s">
        <v>335</v>
      </c>
      <c r="P731" s="27">
        <v>330</v>
      </c>
      <c r="Q731" s="27" t="s">
        <v>336</v>
      </c>
      <c r="R731" s="27" t="s">
        <v>7151</v>
      </c>
      <c r="S731" s="27" t="s">
        <v>359</v>
      </c>
      <c r="T731" s="27" t="s">
        <v>348</v>
      </c>
      <c r="U731" s="27" t="s">
        <v>944</v>
      </c>
      <c r="V731" s="27" t="s">
        <v>939</v>
      </c>
      <c r="W731" s="27" t="s">
        <v>349</v>
      </c>
      <c r="X731" s="27" t="s">
        <v>18212</v>
      </c>
      <c r="Y731" s="28" t="s">
        <v>18154</v>
      </c>
      <c r="Z731" s="28" t="s">
        <v>18154</v>
      </c>
      <c r="AA731" s="28" t="s">
        <v>18154</v>
      </c>
      <c r="AB731" s="28">
        <v>1</v>
      </c>
      <c r="AC731" s="28" t="s">
        <v>18154</v>
      </c>
      <c r="AD731" s="28" t="s">
        <v>18154</v>
      </c>
      <c r="AE731" s="28" t="s">
        <v>18154</v>
      </c>
      <c r="AF731" s="28" t="s">
        <v>18154</v>
      </c>
      <c r="AG731" s="28" t="s">
        <v>18154</v>
      </c>
      <c r="AH731" s="28" t="s">
        <v>18154</v>
      </c>
      <c r="AI731" s="28">
        <v>1</v>
      </c>
      <c r="AJ731" s="28" t="s">
        <v>18154</v>
      </c>
      <c r="AK731" s="28" t="s">
        <v>18154</v>
      </c>
      <c r="AL731" s="28" t="s">
        <v>18154</v>
      </c>
      <c r="AM731" s="28" t="s">
        <v>20188</v>
      </c>
      <c r="AN731" s="50" t="s">
        <v>20189</v>
      </c>
      <c r="AO731" s="28" t="s">
        <v>18159</v>
      </c>
      <c r="AP731" s="28" t="s">
        <v>20190</v>
      </c>
      <c r="AQ731" s="28">
        <v>1827</v>
      </c>
      <c r="AR731" s="28" t="s">
        <v>163</v>
      </c>
      <c r="AS731" s="50">
        <v>43993</v>
      </c>
      <c r="AT731" s="8">
        <v>4</v>
      </c>
      <c r="AU731" s="8">
        <v>1</v>
      </c>
      <c r="AV731" s="8" t="s">
        <v>25327</v>
      </c>
      <c r="AW731" s="8" t="s">
        <v>18154</v>
      </c>
      <c r="AX731" s="8" t="s">
        <v>18154</v>
      </c>
    </row>
    <row r="732" spans="1:50" x14ac:dyDescent="0.25">
      <c r="A732" s="4">
        <v>43993</v>
      </c>
      <c r="B732" s="2" t="s">
        <v>6</v>
      </c>
      <c r="C732" s="2" t="s">
        <v>18107</v>
      </c>
      <c r="D732" s="25">
        <v>1231</v>
      </c>
      <c r="E732" s="2"/>
      <c r="F732" s="2" t="s">
        <v>14971</v>
      </c>
      <c r="G732" s="2" t="s">
        <v>276</v>
      </c>
      <c r="H732" s="5">
        <v>0.30208333333333298</v>
      </c>
      <c r="I732" s="6">
        <v>0.47222222222222199</v>
      </c>
      <c r="J732" s="7" t="s">
        <v>18108</v>
      </c>
      <c r="K732" s="2" t="s">
        <v>201</v>
      </c>
      <c r="L732" s="2" t="s">
        <v>18107</v>
      </c>
      <c r="M732" s="2" t="s">
        <v>18506</v>
      </c>
      <c r="N732" s="2" t="s">
        <v>18504</v>
      </c>
      <c r="O732" s="27" t="e">
        <v>#N/A</v>
      </c>
      <c r="P732" s="27" t="s">
        <v>18154</v>
      </c>
      <c r="Q732" s="27" t="e">
        <v>#N/A</v>
      </c>
      <c r="R732" s="27" t="s">
        <v>4238</v>
      </c>
      <c r="S732" s="27" t="s">
        <v>359</v>
      </c>
      <c r="T732" s="27" t="s">
        <v>348</v>
      </c>
      <c r="U732" s="27" t="s">
        <v>2433</v>
      </c>
      <c r="V732" s="27" t="s">
        <v>18095</v>
      </c>
      <c r="W732" s="27" t="s">
        <v>18067</v>
      </c>
      <c r="X732" s="27" t="s">
        <v>18153</v>
      </c>
      <c r="Y732" s="28" t="s">
        <v>18154</v>
      </c>
      <c r="Z732" s="28" t="s">
        <v>18154</v>
      </c>
      <c r="AA732" s="28" t="s">
        <v>18154</v>
      </c>
      <c r="AB732" s="28" t="s">
        <v>18154</v>
      </c>
      <c r="AC732" s="28" t="s">
        <v>18154</v>
      </c>
      <c r="AD732" s="28" t="s">
        <v>18154</v>
      </c>
      <c r="AE732" s="28" t="s">
        <v>18154</v>
      </c>
      <c r="AF732" s="28" t="s">
        <v>18154</v>
      </c>
      <c r="AG732" s="28" t="s">
        <v>18154</v>
      </c>
      <c r="AH732" s="28" t="s">
        <v>18154</v>
      </c>
      <c r="AI732" s="28" t="s">
        <v>18154</v>
      </c>
      <c r="AJ732" s="28" t="s">
        <v>18154</v>
      </c>
      <c r="AK732" s="28" t="s">
        <v>18154</v>
      </c>
      <c r="AL732" s="28" t="s">
        <v>18154</v>
      </c>
      <c r="AM732" s="28" t="s">
        <v>19831</v>
      </c>
      <c r="AN732" s="50" t="s">
        <v>19832</v>
      </c>
      <c r="AO732" s="28" t="s">
        <v>18154</v>
      </c>
      <c r="AP732" s="28" t="s">
        <v>20223</v>
      </c>
      <c r="AQ732" s="28" t="s">
        <v>18155</v>
      </c>
      <c r="AR732" s="28" t="s">
        <v>18155</v>
      </c>
      <c r="AS732" s="50" t="s">
        <v>18155</v>
      </c>
      <c r="AT732" s="8" t="s">
        <v>18154</v>
      </c>
      <c r="AU732" s="8">
        <v>449</v>
      </c>
      <c r="AV732" s="8" t="s">
        <v>21100</v>
      </c>
      <c r="AW732" s="8" t="s">
        <v>18154</v>
      </c>
      <c r="AX732" s="8" t="s">
        <v>18154</v>
      </c>
    </row>
    <row r="733" spans="1:50" x14ac:dyDescent="0.25">
      <c r="A733" s="4">
        <v>43993</v>
      </c>
      <c r="B733" s="2" t="s">
        <v>6</v>
      </c>
      <c r="C733" s="2" t="s">
        <v>18107</v>
      </c>
      <c r="D733" s="25">
        <v>6212</v>
      </c>
      <c r="E733" s="2"/>
      <c r="F733" s="2" t="s">
        <v>14971</v>
      </c>
      <c r="G733" s="2" t="s">
        <v>163</v>
      </c>
      <c r="H733" s="5">
        <v>0.30902777777777801</v>
      </c>
      <c r="I733" s="6">
        <v>0.48263888888888901</v>
      </c>
      <c r="J733" s="7" t="s">
        <v>18108</v>
      </c>
      <c r="K733" s="2" t="s">
        <v>313</v>
      </c>
      <c r="L733" s="2" t="s">
        <v>18109</v>
      </c>
      <c r="M733" s="2" t="s">
        <v>314</v>
      </c>
      <c r="N733" s="2" t="s">
        <v>18111</v>
      </c>
      <c r="O733" s="27" t="s">
        <v>335</v>
      </c>
      <c r="P733" s="27">
        <v>747</v>
      </c>
      <c r="Q733" s="27" t="s">
        <v>336</v>
      </c>
      <c r="R733" s="27" t="s">
        <v>7151</v>
      </c>
      <c r="S733" s="27" t="s">
        <v>359</v>
      </c>
      <c r="T733" s="27" t="s">
        <v>348</v>
      </c>
      <c r="U733" s="27" t="s">
        <v>4493</v>
      </c>
      <c r="V733" s="27" t="s">
        <v>15578</v>
      </c>
      <c r="W733" s="27" t="s">
        <v>10370</v>
      </c>
      <c r="X733" s="27" t="s">
        <v>18248</v>
      </c>
      <c r="Y733" s="28" t="s">
        <v>18154</v>
      </c>
      <c r="Z733" s="28" t="s">
        <v>18154</v>
      </c>
      <c r="AA733" s="28" t="s">
        <v>18154</v>
      </c>
      <c r="AB733" s="28">
        <v>1</v>
      </c>
      <c r="AC733" s="28" t="s">
        <v>18154</v>
      </c>
      <c r="AD733" s="28" t="s">
        <v>18154</v>
      </c>
      <c r="AE733" s="28" t="s">
        <v>18154</v>
      </c>
      <c r="AF733" s="28" t="s">
        <v>18154</v>
      </c>
      <c r="AG733" s="28" t="s">
        <v>18154</v>
      </c>
      <c r="AH733" s="28" t="s">
        <v>18154</v>
      </c>
      <c r="AI733" s="28">
        <v>1</v>
      </c>
      <c r="AJ733" s="28" t="s">
        <v>18154</v>
      </c>
      <c r="AK733" s="28" t="s">
        <v>18154</v>
      </c>
      <c r="AL733" s="28" t="s">
        <v>18154</v>
      </c>
      <c r="AM733" s="28" t="s">
        <v>20252</v>
      </c>
      <c r="AN733" s="50" t="s">
        <v>20253</v>
      </c>
      <c r="AO733" s="28" t="s">
        <v>18159</v>
      </c>
      <c r="AP733" s="28" t="s">
        <v>20254</v>
      </c>
      <c r="AQ733" s="28">
        <v>1842</v>
      </c>
      <c r="AR733" s="28" t="s">
        <v>163</v>
      </c>
      <c r="AS733" s="50">
        <v>43993</v>
      </c>
      <c r="AT733" s="8">
        <v>2</v>
      </c>
      <c r="AU733" s="8">
        <v>1</v>
      </c>
      <c r="AV733" s="8" t="s">
        <v>25328</v>
      </c>
      <c r="AW733" s="8" t="s">
        <v>18154</v>
      </c>
      <c r="AX733" s="8" t="s">
        <v>18154</v>
      </c>
    </row>
    <row r="734" spans="1:50" x14ac:dyDescent="0.25">
      <c r="A734" s="4">
        <v>43993</v>
      </c>
      <c r="B734" s="2" t="s">
        <v>6</v>
      </c>
      <c r="C734" s="2" t="s">
        <v>18107</v>
      </c>
      <c r="D734" s="25">
        <v>2458</v>
      </c>
      <c r="E734" s="2"/>
      <c r="F734" s="2" t="s">
        <v>14971</v>
      </c>
      <c r="G734" s="2" t="s">
        <v>11</v>
      </c>
      <c r="H734" s="5">
        <v>0.3125</v>
      </c>
      <c r="I734" s="6">
        <v>0.38194444444444398</v>
      </c>
      <c r="J734" s="7" t="s">
        <v>18108</v>
      </c>
      <c r="K734" s="2" t="s">
        <v>266</v>
      </c>
      <c r="L734" s="2" t="s">
        <v>18107</v>
      </c>
      <c r="M734" s="17">
        <v>333</v>
      </c>
      <c r="N734" s="2" t="s">
        <v>18504</v>
      </c>
      <c r="O734" s="27" t="s">
        <v>11907</v>
      </c>
      <c r="P734" s="27">
        <v>330</v>
      </c>
      <c r="Q734" s="27" t="s">
        <v>336</v>
      </c>
      <c r="R734" s="27" t="s">
        <v>7151</v>
      </c>
      <c r="S734" s="27" t="s">
        <v>359</v>
      </c>
      <c r="T734" s="27" t="s">
        <v>348</v>
      </c>
      <c r="U734" s="27" t="s">
        <v>566</v>
      </c>
      <c r="V734" s="27" t="s">
        <v>359</v>
      </c>
      <c r="W734" s="27" t="s">
        <v>348</v>
      </c>
      <c r="X734" s="27" t="s">
        <v>20259</v>
      </c>
      <c r="Y734" s="28" t="s">
        <v>18154</v>
      </c>
      <c r="Z734" s="28" t="s">
        <v>18154</v>
      </c>
      <c r="AA734" s="28" t="s">
        <v>18154</v>
      </c>
      <c r="AB734" s="28">
        <v>1</v>
      </c>
      <c r="AC734" s="28" t="s">
        <v>18154</v>
      </c>
      <c r="AD734" s="28" t="s">
        <v>18154</v>
      </c>
      <c r="AE734" s="28" t="s">
        <v>18154</v>
      </c>
      <c r="AF734" s="28" t="s">
        <v>18154</v>
      </c>
      <c r="AG734" s="28" t="s">
        <v>18154</v>
      </c>
      <c r="AH734" s="28" t="s">
        <v>18154</v>
      </c>
      <c r="AI734" s="28">
        <v>1</v>
      </c>
      <c r="AJ734" s="28" t="s">
        <v>18154</v>
      </c>
      <c r="AK734" s="28" t="s">
        <v>18154</v>
      </c>
      <c r="AL734" s="28" t="s">
        <v>18154</v>
      </c>
      <c r="AM734" s="28" t="s">
        <v>20273</v>
      </c>
      <c r="AN734" s="50" t="s">
        <v>20274</v>
      </c>
      <c r="AO734" s="28" t="s">
        <v>18159</v>
      </c>
      <c r="AP734" s="28" t="s">
        <v>20275</v>
      </c>
      <c r="AQ734" s="28">
        <v>1843</v>
      </c>
      <c r="AR734" s="28" t="s">
        <v>11</v>
      </c>
      <c r="AS734" s="50">
        <v>43993</v>
      </c>
      <c r="AT734" s="8">
        <v>2</v>
      </c>
      <c r="AU734" s="8">
        <v>1</v>
      </c>
      <c r="AV734" s="8" t="s">
        <v>25329</v>
      </c>
      <c r="AW734" s="8" t="s">
        <v>18154</v>
      </c>
      <c r="AX734" s="8" t="s">
        <v>18154</v>
      </c>
    </row>
    <row r="735" spans="1:50" x14ac:dyDescent="0.25">
      <c r="A735" s="4">
        <v>43993</v>
      </c>
      <c r="B735" s="2" t="s">
        <v>6</v>
      </c>
      <c r="C735" s="2" t="s">
        <v>18107</v>
      </c>
      <c r="D735" s="25">
        <v>1957</v>
      </c>
      <c r="E735" s="2"/>
      <c r="F735" s="2" t="s">
        <v>14971</v>
      </c>
      <c r="G735" s="2" t="s">
        <v>11</v>
      </c>
      <c r="H735" s="5">
        <v>0.31944444444444398</v>
      </c>
      <c r="I735" s="6">
        <v>0.46527777777777801</v>
      </c>
      <c r="J735" s="7" t="s">
        <v>18108</v>
      </c>
      <c r="K735" s="2" t="s">
        <v>256</v>
      </c>
      <c r="L735" s="2" t="s">
        <v>18107</v>
      </c>
      <c r="M735" s="17">
        <v>333</v>
      </c>
      <c r="N735" s="2" t="s">
        <v>18504</v>
      </c>
      <c r="O735" s="27" t="s">
        <v>11907</v>
      </c>
      <c r="P735" s="27">
        <v>330</v>
      </c>
      <c r="Q735" s="27" t="s">
        <v>336</v>
      </c>
      <c r="R735" s="27" t="s">
        <v>7151</v>
      </c>
      <c r="S735" s="27" t="s">
        <v>359</v>
      </c>
      <c r="T735" s="27" t="s">
        <v>348</v>
      </c>
      <c r="U735" s="27" t="s">
        <v>1036</v>
      </c>
      <c r="V735" s="27" t="s">
        <v>1038</v>
      </c>
      <c r="W735" s="27" t="s">
        <v>18068</v>
      </c>
      <c r="X735" s="27" t="s">
        <v>19277</v>
      </c>
      <c r="Y735" s="28" t="s">
        <v>18154</v>
      </c>
      <c r="Z735" s="28" t="s">
        <v>18154</v>
      </c>
      <c r="AA735" s="28" t="s">
        <v>18154</v>
      </c>
      <c r="AB735" s="28">
        <v>1</v>
      </c>
      <c r="AC735" s="28" t="s">
        <v>18154</v>
      </c>
      <c r="AD735" s="28" t="s">
        <v>18154</v>
      </c>
      <c r="AE735" s="28" t="s">
        <v>18154</v>
      </c>
      <c r="AF735" s="28" t="s">
        <v>18154</v>
      </c>
      <c r="AG735" s="28" t="s">
        <v>18154</v>
      </c>
      <c r="AH735" s="28" t="s">
        <v>18154</v>
      </c>
      <c r="AI735" s="28">
        <v>1</v>
      </c>
      <c r="AJ735" s="28" t="s">
        <v>18154</v>
      </c>
      <c r="AK735" s="28" t="s">
        <v>18154</v>
      </c>
      <c r="AL735" s="28" t="s">
        <v>18154</v>
      </c>
      <c r="AM735" s="28" t="s">
        <v>20300</v>
      </c>
      <c r="AN735" s="50" t="s">
        <v>20301</v>
      </c>
      <c r="AO735" s="28" t="s">
        <v>18159</v>
      </c>
      <c r="AP735" s="28" t="s">
        <v>20302</v>
      </c>
      <c r="AQ735" s="28">
        <v>1847</v>
      </c>
      <c r="AR735" s="28" t="s">
        <v>11</v>
      </c>
      <c r="AS735" s="50">
        <v>43993</v>
      </c>
      <c r="AT735" s="8">
        <v>2</v>
      </c>
      <c r="AU735" s="8">
        <v>1</v>
      </c>
      <c r="AV735" s="8" t="s">
        <v>25330</v>
      </c>
      <c r="AW735" s="8" t="s">
        <v>18154</v>
      </c>
      <c r="AX735" s="8" t="s">
        <v>18154</v>
      </c>
    </row>
    <row r="736" spans="1:50" x14ac:dyDescent="0.25">
      <c r="A736" s="4">
        <v>43993</v>
      </c>
      <c r="B736" s="2" t="s">
        <v>6</v>
      </c>
      <c r="C736" s="2" t="s">
        <v>18107</v>
      </c>
      <c r="D736" s="25">
        <v>6442</v>
      </c>
      <c r="E736" s="2"/>
      <c r="F736" s="2" t="s">
        <v>14971</v>
      </c>
      <c r="G736" s="2" t="s">
        <v>89</v>
      </c>
      <c r="H736" s="5">
        <v>0.32638888888888901</v>
      </c>
      <c r="I736" s="6">
        <v>0.54166666666666696</v>
      </c>
      <c r="J736" s="7" t="s">
        <v>18108</v>
      </c>
      <c r="K736" s="2" t="s">
        <v>22</v>
      </c>
      <c r="L736" s="2" t="s">
        <v>18107</v>
      </c>
      <c r="M736" s="2" t="s">
        <v>308</v>
      </c>
      <c r="N736" s="2" t="s">
        <v>18111</v>
      </c>
      <c r="O736" s="27" t="s">
        <v>335</v>
      </c>
      <c r="P736" s="27">
        <v>777</v>
      </c>
      <c r="Q736" s="27" t="s">
        <v>336</v>
      </c>
      <c r="R736" s="27" t="s">
        <v>944</v>
      </c>
      <c r="S736" s="27" t="s">
        <v>939</v>
      </c>
      <c r="T736" s="27" t="s">
        <v>349</v>
      </c>
      <c r="U736" s="27" t="s">
        <v>15272</v>
      </c>
      <c r="V736" s="27" t="s">
        <v>18104</v>
      </c>
      <c r="W736" s="27" t="s">
        <v>349</v>
      </c>
      <c r="X736" s="27" t="s">
        <v>18805</v>
      </c>
      <c r="Y736" s="28" t="s">
        <v>18154</v>
      </c>
      <c r="Z736" s="28" t="s">
        <v>18154</v>
      </c>
      <c r="AA736" s="28" t="s">
        <v>18154</v>
      </c>
      <c r="AB736" s="28">
        <v>1</v>
      </c>
      <c r="AC736" s="28" t="s">
        <v>18154</v>
      </c>
      <c r="AD736" s="28" t="s">
        <v>18154</v>
      </c>
      <c r="AE736" s="28" t="s">
        <v>18154</v>
      </c>
      <c r="AF736" s="28" t="s">
        <v>18154</v>
      </c>
      <c r="AG736" s="28" t="s">
        <v>18154</v>
      </c>
      <c r="AH736" s="28" t="s">
        <v>18154</v>
      </c>
      <c r="AI736" s="28">
        <v>1</v>
      </c>
      <c r="AJ736" s="28" t="s">
        <v>18154</v>
      </c>
      <c r="AK736" s="28" t="s">
        <v>18154</v>
      </c>
      <c r="AL736" s="28" t="s">
        <v>18154</v>
      </c>
      <c r="AM736" s="28" t="s">
        <v>20357</v>
      </c>
      <c r="AN736" s="50" t="s">
        <v>20358</v>
      </c>
      <c r="AO736" s="28" t="s">
        <v>18154</v>
      </c>
      <c r="AP736" s="28" t="s">
        <v>20359</v>
      </c>
      <c r="AQ736" s="28">
        <v>1694</v>
      </c>
      <c r="AR736" s="28" t="s">
        <v>163</v>
      </c>
      <c r="AS736" s="50">
        <v>43993</v>
      </c>
      <c r="AT736" s="8">
        <v>3</v>
      </c>
      <c r="AU736" s="8">
        <v>2</v>
      </c>
      <c r="AV736" s="8" t="s">
        <v>21841</v>
      </c>
      <c r="AW736" s="8" t="s">
        <v>18154</v>
      </c>
      <c r="AX736" s="8" t="s">
        <v>18154</v>
      </c>
    </row>
    <row r="737" spans="1:50" x14ac:dyDescent="0.25">
      <c r="A737" s="4">
        <v>43993</v>
      </c>
      <c r="B737" s="2" t="s">
        <v>6</v>
      </c>
      <c r="C737" s="2" t="s">
        <v>18107</v>
      </c>
      <c r="D737" s="25">
        <v>6494</v>
      </c>
      <c r="E737" s="2"/>
      <c r="F737" s="2" t="s">
        <v>14971</v>
      </c>
      <c r="G737" s="2" t="s">
        <v>163</v>
      </c>
      <c r="H737" s="5">
        <v>0.32986111111111099</v>
      </c>
      <c r="I737" s="6">
        <v>0.72569444444444398</v>
      </c>
      <c r="J737" s="7" t="s">
        <v>18108</v>
      </c>
      <c r="K737" s="2" t="s">
        <v>42</v>
      </c>
      <c r="L737" s="2" t="s">
        <v>18107</v>
      </c>
      <c r="M737" s="2" t="s">
        <v>308</v>
      </c>
      <c r="N737" s="2" t="s">
        <v>18111</v>
      </c>
      <c r="O737" s="27" t="s">
        <v>335</v>
      </c>
      <c r="P737" s="27">
        <v>777</v>
      </c>
      <c r="Q737" s="27" t="s">
        <v>336</v>
      </c>
      <c r="R737" s="27" t="s">
        <v>7151</v>
      </c>
      <c r="S737" s="27" t="s">
        <v>359</v>
      </c>
      <c r="T737" s="27" t="s">
        <v>348</v>
      </c>
      <c r="U737" s="27" t="s">
        <v>5834</v>
      </c>
      <c r="V737" s="27" t="s">
        <v>18097</v>
      </c>
      <c r="W737" s="27" t="s">
        <v>349</v>
      </c>
      <c r="X737" s="27" t="s">
        <v>19616</v>
      </c>
      <c r="Y737" s="28" t="s">
        <v>18154</v>
      </c>
      <c r="Z737" s="28" t="s">
        <v>18154</v>
      </c>
      <c r="AA737" s="28" t="s">
        <v>18154</v>
      </c>
      <c r="AB737" s="28">
        <v>1</v>
      </c>
      <c r="AC737" s="28" t="s">
        <v>18154</v>
      </c>
      <c r="AD737" s="28" t="s">
        <v>18154</v>
      </c>
      <c r="AE737" s="28" t="s">
        <v>18154</v>
      </c>
      <c r="AF737" s="28" t="s">
        <v>18154</v>
      </c>
      <c r="AG737" s="28" t="s">
        <v>18154</v>
      </c>
      <c r="AH737" s="28" t="s">
        <v>18154</v>
      </c>
      <c r="AI737" s="28">
        <v>1</v>
      </c>
      <c r="AJ737" s="28" t="s">
        <v>18154</v>
      </c>
      <c r="AK737" s="28" t="s">
        <v>18154</v>
      </c>
      <c r="AL737" s="28" t="s">
        <v>18154</v>
      </c>
      <c r="AM737" s="28" t="s">
        <v>20366</v>
      </c>
      <c r="AN737" s="50" t="s">
        <v>20367</v>
      </c>
      <c r="AO737" s="28" t="s">
        <v>18159</v>
      </c>
      <c r="AP737" s="28" t="s">
        <v>20368</v>
      </c>
      <c r="AQ737" s="28">
        <v>1853</v>
      </c>
      <c r="AR737" s="28" t="s">
        <v>163</v>
      </c>
      <c r="AS737" s="50">
        <v>43993</v>
      </c>
      <c r="AT737" s="8">
        <v>2</v>
      </c>
      <c r="AU737" s="8">
        <v>1</v>
      </c>
      <c r="AV737" s="8" t="s">
        <v>20737</v>
      </c>
      <c r="AW737" s="8" t="s">
        <v>18154</v>
      </c>
      <c r="AX737" s="8" t="s">
        <v>18154</v>
      </c>
    </row>
    <row r="738" spans="1:50" x14ac:dyDescent="0.25">
      <c r="A738" s="4">
        <v>43993</v>
      </c>
      <c r="B738" s="2" t="s">
        <v>6</v>
      </c>
      <c r="C738" s="2" t="s">
        <v>18107</v>
      </c>
      <c r="D738" s="25">
        <v>1630</v>
      </c>
      <c r="E738" s="2"/>
      <c r="F738" s="2" t="s">
        <v>14971</v>
      </c>
      <c r="G738" s="2" t="s">
        <v>200</v>
      </c>
      <c r="H738" s="5">
        <v>0.33333333333333298</v>
      </c>
      <c r="I738" s="6">
        <v>0.44444444444444398</v>
      </c>
      <c r="J738" s="7" t="s">
        <v>18108</v>
      </c>
      <c r="K738" s="2" t="s">
        <v>11</v>
      </c>
      <c r="L738" s="2" t="s">
        <v>18107</v>
      </c>
      <c r="M738" s="2" t="s">
        <v>14</v>
      </c>
      <c r="N738" s="2" t="s">
        <v>18504</v>
      </c>
      <c r="O738" s="27" t="s">
        <v>11907</v>
      </c>
      <c r="P738" s="27">
        <v>330</v>
      </c>
      <c r="Q738" s="27" t="s">
        <v>336</v>
      </c>
      <c r="R738" s="27" t="s">
        <v>697</v>
      </c>
      <c r="S738" s="27" t="s">
        <v>387</v>
      </c>
      <c r="T738" s="27" t="s">
        <v>18068</v>
      </c>
      <c r="U738" s="27" t="s">
        <v>7151</v>
      </c>
      <c r="V738" s="27" t="s">
        <v>359</v>
      </c>
      <c r="W738" s="27" t="s">
        <v>348</v>
      </c>
      <c r="X738" s="27" t="s">
        <v>19254</v>
      </c>
      <c r="Y738" s="28" t="s">
        <v>18154</v>
      </c>
      <c r="Z738" s="28" t="s">
        <v>18154</v>
      </c>
      <c r="AA738" s="28" t="s">
        <v>18154</v>
      </c>
      <c r="AB738" s="28">
        <v>1</v>
      </c>
      <c r="AC738" s="28" t="s">
        <v>18154</v>
      </c>
      <c r="AD738" s="28" t="s">
        <v>18154</v>
      </c>
      <c r="AE738" s="28" t="s">
        <v>18154</v>
      </c>
      <c r="AF738" s="28" t="s">
        <v>18154</v>
      </c>
      <c r="AG738" s="28" t="s">
        <v>18154</v>
      </c>
      <c r="AH738" s="28" t="s">
        <v>18154</v>
      </c>
      <c r="AI738" s="28" t="s">
        <v>18154</v>
      </c>
      <c r="AJ738" s="28" t="s">
        <v>18154</v>
      </c>
      <c r="AK738" s="28" t="s">
        <v>18154</v>
      </c>
      <c r="AL738" s="28" t="s">
        <v>18154</v>
      </c>
      <c r="AM738" s="28" t="s">
        <v>20384</v>
      </c>
      <c r="AN738" s="50" t="s">
        <v>20385</v>
      </c>
      <c r="AO738" s="28" t="s">
        <v>18154</v>
      </c>
      <c r="AP738" s="28" t="s">
        <v>20386</v>
      </c>
      <c r="AQ738" s="28">
        <v>1719</v>
      </c>
      <c r="AR738" s="28" t="s">
        <v>11</v>
      </c>
      <c r="AS738" s="50">
        <v>43993</v>
      </c>
      <c r="AT738" s="8">
        <v>2</v>
      </c>
      <c r="AU738" s="8">
        <v>2</v>
      </c>
      <c r="AV738" s="8" t="s">
        <v>25331</v>
      </c>
      <c r="AW738" s="8" t="s">
        <v>25332</v>
      </c>
      <c r="AX738" s="8" t="s">
        <v>19254</v>
      </c>
    </row>
    <row r="739" spans="1:50" x14ac:dyDescent="0.25">
      <c r="A739" s="4">
        <v>43993</v>
      </c>
      <c r="B739" s="2" t="s">
        <v>6</v>
      </c>
      <c r="C739" s="2" t="s">
        <v>18107</v>
      </c>
      <c r="D739" s="25">
        <v>1591</v>
      </c>
      <c r="E739" s="2"/>
      <c r="F739" s="2" t="s">
        <v>14971</v>
      </c>
      <c r="G739" s="2" t="s">
        <v>11</v>
      </c>
      <c r="H739" s="5">
        <v>0.35763888888888901</v>
      </c>
      <c r="I739" s="6">
        <v>0.48958333333333298</v>
      </c>
      <c r="J739" s="7" t="s">
        <v>18108</v>
      </c>
      <c r="K739" s="2" t="s">
        <v>199</v>
      </c>
      <c r="L739" s="2" t="s">
        <v>18107</v>
      </c>
      <c r="M739" s="17">
        <v>333</v>
      </c>
      <c r="N739" s="2" t="s">
        <v>18504</v>
      </c>
      <c r="O739" s="27" t="s">
        <v>11907</v>
      </c>
      <c r="P739" s="27">
        <v>330</v>
      </c>
      <c r="Q739" s="27" t="s">
        <v>336</v>
      </c>
      <c r="R739" s="27" t="s">
        <v>7151</v>
      </c>
      <c r="S739" s="27" t="s">
        <v>359</v>
      </c>
      <c r="T739" s="27" t="s">
        <v>348</v>
      </c>
      <c r="U739" s="27" t="s">
        <v>5320</v>
      </c>
      <c r="V739" s="27" t="s">
        <v>387</v>
      </c>
      <c r="W739" s="27" t="s">
        <v>18068</v>
      </c>
      <c r="X739" s="27" t="s">
        <v>18740</v>
      </c>
      <c r="Y739" s="28" t="s">
        <v>18154</v>
      </c>
      <c r="Z739" s="28" t="s">
        <v>18154</v>
      </c>
      <c r="AA739" s="28" t="s">
        <v>18154</v>
      </c>
      <c r="AB739" s="28">
        <v>1</v>
      </c>
      <c r="AC739" s="28" t="s">
        <v>18154</v>
      </c>
      <c r="AD739" s="28" t="s">
        <v>18154</v>
      </c>
      <c r="AE739" s="28" t="s">
        <v>18154</v>
      </c>
      <c r="AF739" s="28" t="s">
        <v>18154</v>
      </c>
      <c r="AG739" s="28" t="s">
        <v>18154</v>
      </c>
      <c r="AH739" s="28" t="s">
        <v>18154</v>
      </c>
      <c r="AI739" s="28">
        <v>1</v>
      </c>
      <c r="AJ739" s="28" t="s">
        <v>18154</v>
      </c>
      <c r="AK739" s="28" t="s">
        <v>18154</v>
      </c>
      <c r="AL739" s="28" t="s">
        <v>18154</v>
      </c>
      <c r="AM739" s="28" t="s">
        <v>20491</v>
      </c>
      <c r="AN739" s="50" t="s">
        <v>20492</v>
      </c>
      <c r="AO739" s="28" t="s">
        <v>18159</v>
      </c>
      <c r="AP739" s="28" t="s">
        <v>20493</v>
      </c>
      <c r="AQ739" s="28">
        <v>1877</v>
      </c>
      <c r="AR739" s="28" t="s">
        <v>11</v>
      </c>
      <c r="AS739" s="50">
        <v>43993</v>
      </c>
      <c r="AT739" s="8">
        <v>2</v>
      </c>
      <c r="AU739" s="8">
        <v>1</v>
      </c>
      <c r="AV739" s="8" t="s">
        <v>25333</v>
      </c>
      <c r="AW739" s="8" t="s">
        <v>18154</v>
      </c>
      <c r="AX739" s="8" t="s">
        <v>18154</v>
      </c>
    </row>
    <row r="740" spans="1:50" x14ac:dyDescent="0.25">
      <c r="A740" s="4">
        <v>43993</v>
      </c>
      <c r="B740" s="2" t="s">
        <v>6</v>
      </c>
      <c r="C740" s="2" t="s">
        <v>18107</v>
      </c>
      <c r="D740" s="25">
        <v>1524</v>
      </c>
      <c r="E740" s="2"/>
      <c r="F740" s="2" t="s">
        <v>14971</v>
      </c>
      <c r="G740" s="2" t="s">
        <v>231</v>
      </c>
      <c r="H740" s="5">
        <v>0.36111111111111099</v>
      </c>
      <c r="I740" s="6">
        <v>0.5</v>
      </c>
      <c r="J740" s="7" t="s">
        <v>18108</v>
      </c>
      <c r="K740" s="2" t="s">
        <v>11</v>
      </c>
      <c r="L740" s="2" t="s">
        <v>18107</v>
      </c>
      <c r="M740" s="2" t="s">
        <v>14</v>
      </c>
      <c r="N740" s="2" t="s">
        <v>18504</v>
      </c>
      <c r="O740" s="27" t="s">
        <v>11907</v>
      </c>
      <c r="P740" s="27">
        <v>330</v>
      </c>
      <c r="Q740" s="27" t="s">
        <v>336</v>
      </c>
      <c r="R740" s="27" t="s">
        <v>4457</v>
      </c>
      <c r="S740" s="27" t="s">
        <v>387</v>
      </c>
      <c r="T740" s="27" t="s">
        <v>18068</v>
      </c>
      <c r="U740" s="27" t="s">
        <v>7151</v>
      </c>
      <c r="V740" s="27" t="s">
        <v>359</v>
      </c>
      <c r="W740" s="27" t="s">
        <v>348</v>
      </c>
      <c r="X740" s="27" t="s">
        <v>19323</v>
      </c>
      <c r="Y740" s="28" t="s">
        <v>18154</v>
      </c>
      <c r="Z740" s="28" t="s">
        <v>18154</v>
      </c>
      <c r="AA740" s="28" t="s">
        <v>18154</v>
      </c>
      <c r="AB740" s="28">
        <v>1</v>
      </c>
      <c r="AC740" s="28" t="s">
        <v>18154</v>
      </c>
      <c r="AD740" s="28" t="s">
        <v>18154</v>
      </c>
      <c r="AE740" s="28" t="s">
        <v>18154</v>
      </c>
      <c r="AF740" s="28" t="s">
        <v>18154</v>
      </c>
      <c r="AG740" s="28" t="s">
        <v>18154</v>
      </c>
      <c r="AH740" s="28" t="s">
        <v>18154</v>
      </c>
      <c r="AI740" s="28" t="s">
        <v>18154</v>
      </c>
      <c r="AJ740" s="28" t="s">
        <v>18154</v>
      </c>
      <c r="AK740" s="28" t="s">
        <v>18154</v>
      </c>
      <c r="AL740" s="28" t="s">
        <v>18154</v>
      </c>
      <c r="AM740" s="28" t="s">
        <v>20530</v>
      </c>
      <c r="AN740" s="50" t="s">
        <v>20531</v>
      </c>
      <c r="AO740" s="28" t="s">
        <v>18154</v>
      </c>
      <c r="AP740" s="28" t="s">
        <v>20532</v>
      </c>
      <c r="AQ740" s="28">
        <v>1723</v>
      </c>
      <c r="AR740" s="28" t="s">
        <v>11</v>
      </c>
      <c r="AS740" s="50">
        <v>43993</v>
      </c>
      <c r="AT740" s="8">
        <v>2</v>
      </c>
      <c r="AU740" s="8">
        <v>2</v>
      </c>
      <c r="AV740" s="8" t="s">
        <v>25334</v>
      </c>
      <c r="AW740" s="8" t="s">
        <v>25335</v>
      </c>
      <c r="AX740" s="8" t="s">
        <v>19323</v>
      </c>
    </row>
    <row r="741" spans="1:50" x14ac:dyDescent="0.25">
      <c r="A741" s="4">
        <v>43993</v>
      </c>
      <c r="B741" s="2" t="s">
        <v>6</v>
      </c>
      <c r="C741" s="2" t="s">
        <v>18107</v>
      </c>
      <c r="D741" s="25">
        <v>6629</v>
      </c>
      <c r="E741" s="2"/>
      <c r="F741" s="2" t="s">
        <v>14971</v>
      </c>
      <c r="G741" s="2" t="s">
        <v>252</v>
      </c>
      <c r="H741" s="5">
        <v>0.36111111111111099</v>
      </c>
      <c r="I741" s="6">
        <v>0.47916666666666702</v>
      </c>
      <c r="J741" s="7" t="s">
        <v>18108</v>
      </c>
      <c r="K741" s="2" t="s">
        <v>163</v>
      </c>
      <c r="L741" s="2" t="s">
        <v>18106</v>
      </c>
      <c r="M741" s="2" t="s">
        <v>132</v>
      </c>
      <c r="N741" s="2" t="s">
        <v>18114</v>
      </c>
      <c r="O741" s="27" t="s">
        <v>335</v>
      </c>
      <c r="P741" s="27">
        <v>310</v>
      </c>
      <c r="Q741" s="27" t="s">
        <v>336</v>
      </c>
      <c r="R741" s="27" t="s">
        <v>17995</v>
      </c>
      <c r="S741" s="27" t="s">
        <v>531</v>
      </c>
      <c r="T741" s="27" t="s">
        <v>18068</v>
      </c>
      <c r="U741" s="27" t="s">
        <v>7151</v>
      </c>
      <c r="V741" s="27" t="s">
        <v>359</v>
      </c>
      <c r="W741" s="27" t="s">
        <v>348</v>
      </c>
      <c r="X741" s="27" t="s">
        <v>18183</v>
      </c>
      <c r="Y741" s="28" t="s">
        <v>18154</v>
      </c>
      <c r="Z741" s="28" t="s">
        <v>18154</v>
      </c>
      <c r="AA741" s="28" t="s">
        <v>18154</v>
      </c>
      <c r="AB741" s="28">
        <v>1</v>
      </c>
      <c r="AC741" s="28" t="s">
        <v>18154</v>
      </c>
      <c r="AD741" s="28" t="s">
        <v>18154</v>
      </c>
      <c r="AE741" s="28" t="s">
        <v>18154</v>
      </c>
      <c r="AF741" s="28" t="s">
        <v>18154</v>
      </c>
      <c r="AG741" s="28" t="s">
        <v>18154</v>
      </c>
      <c r="AH741" s="28" t="s">
        <v>18154</v>
      </c>
      <c r="AI741" s="28" t="s">
        <v>18154</v>
      </c>
      <c r="AJ741" s="28" t="s">
        <v>18154</v>
      </c>
      <c r="AK741" s="28" t="s">
        <v>18154</v>
      </c>
      <c r="AL741" s="28" t="s">
        <v>18154</v>
      </c>
      <c r="AM741" s="28" t="s">
        <v>20545</v>
      </c>
      <c r="AN741" s="50" t="s">
        <v>20546</v>
      </c>
      <c r="AO741" s="28" t="s">
        <v>18154</v>
      </c>
      <c r="AP741" s="28" t="s">
        <v>20547</v>
      </c>
      <c r="AQ741" s="28">
        <v>1729</v>
      </c>
      <c r="AR741" s="28" t="s">
        <v>163</v>
      </c>
      <c r="AS741" s="50">
        <v>43993</v>
      </c>
      <c r="AT741" s="8">
        <v>2</v>
      </c>
      <c r="AU741" s="8">
        <v>2</v>
      </c>
      <c r="AV741" s="8" t="s">
        <v>25336</v>
      </c>
      <c r="AW741" s="8" t="s">
        <v>25337</v>
      </c>
      <c r="AX741" s="8" t="s">
        <v>18183</v>
      </c>
    </row>
    <row r="742" spans="1:50" x14ac:dyDescent="0.25">
      <c r="A742" s="4">
        <v>43993</v>
      </c>
      <c r="B742" s="2" t="s">
        <v>6</v>
      </c>
      <c r="C742" s="2" t="s">
        <v>18107</v>
      </c>
      <c r="D742" s="25">
        <v>6305</v>
      </c>
      <c r="E742" s="2"/>
      <c r="F742" s="2" t="s">
        <v>14971</v>
      </c>
      <c r="G742" s="2" t="s">
        <v>303</v>
      </c>
      <c r="H742" s="5">
        <v>0.36805555555555602</v>
      </c>
      <c r="I742" s="6">
        <v>0.41666666666666702</v>
      </c>
      <c r="J742" s="7" t="s">
        <v>18108</v>
      </c>
      <c r="K742" s="2" t="s">
        <v>305</v>
      </c>
      <c r="L742" s="2" t="s">
        <v>18107</v>
      </c>
      <c r="M742" s="2" t="s">
        <v>304</v>
      </c>
      <c r="N742" s="2" t="s">
        <v>18111</v>
      </c>
      <c r="O742" s="27" t="s">
        <v>335</v>
      </c>
      <c r="P742" s="27">
        <v>330</v>
      </c>
      <c r="Q742" s="27" t="s">
        <v>336</v>
      </c>
      <c r="R742" s="27" t="s">
        <v>2433</v>
      </c>
      <c r="S742" s="27" t="s">
        <v>18095</v>
      </c>
      <c r="T742" s="27" t="s">
        <v>18067</v>
      </c>
      <c r="U742" s="27" t="s">
        <v>10396</v>
      </c>
      <c r="V742" s="27" t="s">
        <v>1038</v>
      </c>
      <c r="W742" s="27" t="s">
        <v>18068</v>
      </c>
      <c r="X742" s="27" t="s">
        <v>19207</v>
      </c>
      <c r="Y742" s="28" t="s">
        <v>18154</v>
      </c>
      <c r="Z742" s="28" t="s">
        <v>18154</v>
      </c>
      <c r="AA742" s="28" t="s">
        <v>18154</v>
      </c>
      <c r="AB742" s="28">
        <v>1</v>
      </c>
      <c r="AC742" s="28" t="s">
        <v>18154</v>
      </c>
      <c r="AD742" s="28" t="s">
        <v>18154</v>
      </c>
      <c r="AE742" s="28" t="s">
        <v>18154</v>
      </c>
      <c r="AF742" s="28" t="s">
        <v>18154</v>
      </c>
      <c r="AG742" s="28" t="s">
        <v>18154</v>
      </c>
      <c r="AH742" s="28" t="s">
        <v>18154</v>
      </c>
      <c r="AI742" s="28">
        <v>1</v>
      </c>
      <c r="AJ742" s="28" t="s">
        <v>18154</v>
      </c>
      <c r="AK742" s="28" t="s">
        <v>18154</v>
      </c>
      <c r="AL742" s="28" t="s">
        <v>18154</v>
      </c>
      <c r="AM742" s="28" t="s">
        <v>20561</v>
      </c>
      <c r="AN742" s="50" t="s">
        <v>20562</v>
      </c>
      <c r="AO742" s="28" t="s">
        <v>18154</v>
      </c>
      <c r="AP742" s="28" t="s">
        <v>20563</v>
      </c>
      <c r="AQ742" s="28">
        <v>1715</v>
      </c>
      <c r="AR742" s="28" t="s">
        <v>11</v>
      </c>
      <c r="AS742" s="50">
        <v>43993</v>
      </c>
      <c r="AT742" s="8">
        <v>3</v>
      </c>
      <c r="AU742" s="8">
        <v>2</v>
      </c>
      <c r="AV742" s="8" t="s">
        <v>25338</v>
      </c>
      <c r="AW742" s="8" t="s">
        <v>18154</v>
      </c>
      <c r="AX742" s="8" t="s">
        <v>18154</v>
      </c>
    </row>
    <row r="743" spans="1:50" x14ac:dyDescent="0.25">
      <c r="A743" s="4">
        <v>43993</v>
      </c>
      <c r="B743" s="2" t="s">
        <v>6</v>
      </c>
      <c r="C743" s="2" t="s">
        <v>18107</v>
      </c>
      <c r="D743" s="25">
        <v>6488</v>
      </c>
      <c r="E743" s="2"/>
      <c r="F743" s="2" t="s">
        <v>14971</v>
      </c>
      <c r="G743" s="2" t="s">
        <v>163</v>
      </c>
      <c r="H743" s="5">
        <v>0.36805555555555602</v>
      </c>
      <c r="I743" s="6">
        <v>0.53125</v>
      </c>
      <c r="J743" s="7" t="s">
        <v>18108</v>
      </c>
      <c r="K743" s="2" t="s">
        <v>312</v>
      </c>
      <c r="L743" s="2" t="s">
        <v>18107</v>
      </c>
      <c r="M743" s="2" t="s">
        <v>308</v>
      </c>
      <c r="N743" s="2" t="s">
        <v>18111</v>
      </c>
      <c r="O743" s="27" t="s">
        <v>335</v>
      </c>
      <c r="P743" s="27">
        <v>777</v>
      </c>
      <c r="Q743" s="27" t="s">
        <v>336</v>
      </c>
      <c r="R743" s="27" t="s">
        <v>7151</v>
      </c>
      <c r="S743" s="27" t="s">
        <v>359</v>
      </c>
      <c r="T743" s="27" t="s">
        <v>348</v>
      </c>
      <c r="U743" s="27" t="s">
        <v>18065</v>
      </c>
      <c r="V743" s="27" t="s">
        <v>1572</v>
      </c>
      <c r="W743" s="27" t="s">
        <v>349</v>
      </c>
      <c r="X743" s="27" t="s">
        <v>18249</v>
      </c>
      <c r="Y743" s="28" t="s">
        <v>18154</v>
      </c>
      <c r="Z743" s="28" t="s">
        <v>18154</v>
      </c>
      <c r="AA743" s="28" t="s">
        <v>18154</v>
      </c>
      <c r="AB743" s="28">
        <v>1</v>
      </c>
      <c r="AC743" s="28" t="s">
        <v>18154</v>
      </c>
      <c r="AD743" s="28" t="s">
        <v>18154</v>
      </c>
      <c r="AE743" s="28" t="s">
        <v>18154</v>
      </c>
      <c r="AF743" s="28" t="s">
        <v>18154</v>
      </c>
      <c r="AG743" s="28" t="s">
        <v>18154</v>
      </c>
      <c r="AH743" s="28" t="s">
        <v>18154</v>
      </c>
      <c r="AI743" s="28">
        <v>1</v>
      </c>
      <c r="AJ743" s="28" t="s">
        <v>18154</v>
      </c>
      <c r="AK743" s="28" t="s">
        <v>18154</v>
      </c>
      <c r="AL743" s="28" t="s">
        <v>18154</v>
      </c>
      <c r="AM743" s="28" t="s">
        <v>20564</v>
      </c>
      <c r="AN743" s="50" t="s">
        <v>20565</v>
      </c>
      <c r="AO743" s="28" t="s">
        <v>18159</v>
      </c>
      <c r="AP743" s="28" t="s">
        <v>20566</v>
      </c>
      <c r="AQ743" s="28">
        <v>1890</v>
      </c>
      <c r="AR743" s="28" t="s">
        <v>163</v>
      </c>
      <c r="AS743" s="50">
        <v>43993</v>
      </c>
      <c r="AT743" s="8">
        <v>3</v>
      </c>
      <c r="AU743" s="8">
        <v>1</v>
      </c>
      <c r="AV743" s="8" t="s">
        <v>20784</v>
      </c>
      <c r="AW743" s="8" t="s">
        <v>18154</v>
      </c>
      <c r="AX743" s="8" t="s">
        <v>18154</v>
      </c>
    </row>
    <row r="744" spans="1:50" x14ac:dyDescent="0.25">
      <c r="A744" s="4">
        <v>43993</v>
      </c>
      <c r="B744" s="2" t="s">
        <v>6</v>
      </c>
      <c r="C744" s="2" t="s">
        <v>18107</v>
      </c>
      <c r="D744" s="25">
        <v>6645</v>
      </c>
      <c r="E744" s="2"/>
      <c r="F744" s="2" t="s">
        <v>14971</v>
      </c>
      <c r="G744" s="2" t="s">
        <v>163</v>
      </c>
      <c r="H744" s="5">
        <v>0.375</v>
      </c>
      <c r="I744" s="6">
        <v>0.50694444444444398</v>
      </c>
      <c r="J744" s="7" t="s">
        <v>18108</v>
      </c>
      <c r="K744" s="2" t="s">
        <v>226</v>
      </c>
      <c r="L744" s="2" t="s">
        <v>18106</v>
      </c>
      <c r="M744" s="2" t="s">
        <v>307</v>
      </c>
      <c r="N744" s="2" t="s">
        <v>18114</v>
      </c>
      <c r="O744" s="27" t="s">
        <v>335</v>
      </c>
      <c r="P744" s="27">
        <v>310</v>
      </c>
      <c r="Q744" s="27" t="s">
        <v>336</v>
      </c>
      <c r="R744" s="27" t="s">
        <v>7151</v>
      </c>
      <c r="S744" s="27" t="s">
        <v>359</v>
      </c>
      <c r="T744" s="27" t="s">
        <v>348</v>
      </c>
      <c r="U744" s="27" t="s">
        <v>1730</v>
      </c>
      <c r="V744" s="27" t="s">
        <v>460</v>
      </c>
      <c r="W744" s="27" t="s">
        <v>18068</v>
      </c>
      <c r="X744" s="27" t="s">
        <v>18250</v>
      </c>
      <c r="Y744" s="28" t="s">
        <v>18154</v>
      </c>
      <c r="Z744" s="28" t="s">
        <v>18154</v>
      </c>
      <c r="AA744" s="28" t="s">
        <v>18154</v>
      </c>
      <c r="AB744" s="28">
        <v>1</v>
      </c>
      <c r="AC744" s="28" t="s">
        <v>18154</v>
      </c>
      <c r="AD744" s="28" t="s">
        <v>18154</v>
      </c>
      <c r="AE744" s="28" t="s">
        <v>18154</v>
      </c>
      <c r="AF744" s="28" t="s">
        <v>18154</v>
      </c>
      <c r="AG744" s="28" t="s">
        <v>18154</v>
      </c>
      <c r="AH744" s="28" t="s">
        <v>18154</v>
      </c>
      <c r="AI744" s="28">
        <v>1</v>
      </c>
      <c r="AJ744" s="28" t="s">
        <v>18154</v>
      </c>
      <c r="AK744" s="28" t="s">
        <v>18154</v>
      </c>
      <c r="AL744" s="28" t="s">
        <v>18154</v>
      </c>
      <c r="AM744" s="28" t="s">
        <v>20595</v>
      </c>
      <c r="AN744" s="50" t="s">
        <v>20596</v>
      </c>
      <c r="AO744" s="28" t="s">
        <v>18159</v>
      </c>
      <c r="AP744" s="28" t="s">
        <v>20597</v>
      </c>
      <c r="AQ744" s="28">
        <v>1902</v>
      </c>
      <c r="AR744" s="28" t="s">
        <v>163</v>
      </c>
      <c r="AS744" s="50">
        <v>43993</v>
      </c>
      <c r="AT744" s="8">
        <v>2</v>
      </c>
      <c r="AU744" s="8">
        <v>1</v>
      </c>
      <c r="AV744" s="8" t="s">
        <v>25339</v>
      </c>
      <c r="AW744" s="8" t="s">
        <v>18154</v>
      </c>
      <c r="AX744" s="8" t="s">
        <v>18154</v>
      </c>
    </row>
    <row r="745" spans="1:50" x14ac:dyDescent="0.25">
      <c r="A745" s="4">
        <v>43993</v>
      </c>
      <c r="B745" s="2" t="s">
        <v>6</v>
      </c>
      <c r="C745" s="2" t="s">
        <v>18107</v>
      </c>
      <c r="D745" s="25">
        <v>414</v>
      </c>
      <c r="E745" s="2"/>
      <c r="F745" s="2" t="s">
        <v>14971</v>
      </c>
      <c r="G745" s="2" t="s">
        <v>68</v>
      </c>
      <c r="H745" s="5">
        <v>0.38194444444444398</v>
      </c>
      <c r="I745" s="6">
        <v>0.51041666666666696</v>
      </c>
      <c r="J745" s="7" t="s">
        <v>18108</v>
      </c>
      <c r="K745" s="2" t="s">
        <v>11</v>
      </c>
      <c r="L745" s="2" t="s">
        <v>18107</v>
      </c>
      <c r="M745" s="2" t="s">
        <v>45</v>
      </c>
      <c r="N745" s="2" t="s">
        <v>18504</v>
      </c>
      <c r="O745" s="27" t="s">
        <v>11907</v>
      </c>
      <c r="P745" s="27">
        <v>330</v>
      </c>
      <c r="Q745" s="27" t="s">
        <v>336</v>
      </c>
      <c r="R745" s="27" t="s">
        <v>2134</v>
      </c>
      <c r="S745" s="27" t="s">
        <v>419</v>
      </c>
      <c r="T745" s="27" t="s">
        <v>18067</v>
      </c>
      <c r="U745" s="27" t="s">
        <v>7151</v>
      </c>
      <c r="V745" s="27" t="s">
        <v>359</v>
      </c>
      <c r="W745" s="27" t="s">
        <v>348</v>
      </c>
      <c r="X745" s="27" t="s">
        <v>19676</v>
      </c>
      <c r="Y745" s="28" t="s">
        <v>18154</v>
      </c>
      <c r="Z745" s="28" t="s">
        <v>18154</v>
      </c>
      <c r="AA745" s="28" t="s">
        <v>18154</v>
      </c>
      <c r="AB745" s="28">
        <v>1</v>
      </c>
      <c r="AC745" s="28" t="s">
        <v>18154</v>
      </c>
      <c r="AD745" s="28" t="s">
        <v>18154</v>
      </c>
      <c r="AE745" s="28" t="s">
        <v>18154</v>
      </c>
      <c r="AF745" s="28" t="s">
        <v>18154</v>
      </c>
      <c r="AG745" s="28" t="s">
        <v>18154</v>
      </c>
      <c r="AH745" s="28" t="s">
        <v>18154</v>
      </c>
      <c r="AI745" s="28" t="s">
        <v>18154</v>
      </c>
      <c r="AJ745" s="28" t="s">
        <v>18154</v>
      </c>
      <c r="AK745" s="28" t="s">
        <v>18154</v>
      </c>
      <c r="AL745" s="28" t="s">
        <v>18154</v>
      </c>
      <c r="AM745" s="28" t="s">
        <v>20613</v>
      </c>
      <c r="AN745" s="50" t="s">
        <v>20614</v>
      </c>
      <c r="AO745" s="28" t="s">
        <v>18154</v>
      </c>
      <c r="AP745" s="28" t="s">
        <v>20615</v>
      </c>
      <c r="AQ745" s="28">
        <v>1752</v>
      </c>
      <c r="AR745" s="28" t="s">
        <v>11</v>
      </c>
      <c r="AS745" s="50">
        <v>43993</v>
      </c>
      <c r="AT745" s="8">
        <v>2</v>
      </c>
      <c r="AU745" s="8">
        <v>2</v>
      </c>
      <c r="AV745" s="8" t="s">
        <v>25340</v>
      </c>
      <c r="AW745" s="8" t="s">
        <v>25341</v>
      </c>
      <c r="AX745" s="8" t="s">
        <v>19676</v>
      </c>
    </row>
    <row r="746" spans="1:50" x14ac:dyDescent="0.25">
      <c r="A746" s="4">
        <v>43993</v>
      </c>
      <c r="B746" s="2" t="s">
        <v>6</v>
      </c>
      <c r="C746" s="2" t="s">
        <v>18107</v>
      </c>
      <c r="D746" s="25">
        <v>1722</v>
      </c>
      <c r="E746" s="2"/>
      <c r="F746" s="2" t="s">
        <v>14971</v>
      </c>
      <c r="G746" s="2" t="s">
        <v>204</v>
      </c>
      <c r="H746" s="5">
        <v>0.38194444444444398</v>
      </c>
      <c r="I746" s="6">
        <v>0.50347222222222199</v>
      </c>
      <c r="J746" s="7" t="s">
        <v>18108</v>
      </c>
      <c r="K746" s="2" t="s">
        <v>11</v>
      </c>
      <c r="L746" s="2" t="s">
        <v>18107</v>
      </c>
      <c r="M746" s="2" t="s">
        <v>14</v>
      </c>
      <c r="N746" s="2" t="s">
        <v>18504</v>
      </c>
      <c r="O746" s="27" t="s">
        <v>11907</v>
      </c>
      <c r="P746" s="27">
        <v>330</v>
      </c>
      <c r="Q746" s="27" t="s">
        <v>336</v>
      </c>
      <c r="R746" s="27" t="s">
        <v>1858</v>
      </c>
      <c r="S746" s="27" t="s">
        <v>387</v>
      </c>
      <c r="T746" s="27" t="s">
        <v>18068</v>
      </c>
      <c r="U746" s="27" t="s">
        <v>7151</v>
      </c>
      <c r="V746" s="27" t="s">
        <v>359</v>
      </c>
      <c r="W746" s="27" t="s">
        <v>348</v>
      </c>
      <c r="X746" s="27" t="s">
        <v>19697</v>
      </c>
      <c r="Y746" s="28" t="s">
        <v>18154</v>
      </c>
      <c r="Z746" s="28" t="s">
        <v>18154</v>
      </c>
      <c r="AA746" s="28" t="s">
        <v>18154</v>
      </c>
      <c r="AB746" s="28">
        <v>1</v>
      </c>
      <c r="AC746" s="28" t="s">
        <v>18154</v>
      </c>
      <c r="AD746" s="28" t="s">
        <v>18154</v>
      </c>
      <c r="AE746" s="28" t="s">
        <v>18154</v>
      </c>
      <c r="AF746" s="28" t="s">
        <v>18154</v>
      </c>
      <c r="AG746" s="28" t="s">
        <v>18154</v>
      </c>
      <c r="AH746" s="28" t="s">
        <v>18154</v>
      </c>
      <c r="AI746" s="28" t="s">
        <v>18154</v>
      </c>
      <c r="AJ746" s="28" t="s">
        <v>18154</v>
      </c>
      <c r="AK746" s="28" t="s">
        <v>18154</v>
      </c>
      <c r="AL746" s="28" t="s">
        <v>18154</v>
      </c>
      <c r="AM746" s="28" t="s">
        <v>20635</v>
      </c>
      <c r="AN746" s="50" t="s">
        <v>20636</v>
      </c>
      <c r="AO746" s="28" t="s">
        <v>18154</v>
      </c>
      <c r="AP746" s="28" t="s">
        <v>20637</v>
      </c>
      <c r="AQ746" s="28">
        <v>1753</v>
      </c>
      <c r="AR746" s="28" t="s">
        <v>11</v>
      </c>
      <c r="AS746" s="50">
        <v>43993</v>
      </c>
      <c r="AT746" s="8">
        <v>2</v>
      </c>
      <c r="AU746" s="8">
        <v>2</v>
      </c>
      <c r="AV746" s="8" t="s">
        <v>25342</v>
      </c>
      <c r="AW746" s="8" t="s">
        <v>25343</v>
      </c>
      <c r="AX746" s="8" t="s">
        <v>19697</v>
      </c>
    </row>
    <row r="747" spans="1:50" x14ac:dyDescent="0.25">
      <c r="A747" s="4">
        <v>43993</v>
      </c>
      <c r="B747" s="2" t="s">
        <v>6</v>
      </c>
      <c r="C747" s="2" t="s">
        <v>18107</v>
      </c>
      <c r="D747" s="25">
        <v>1784</v>
      </c>
      <c r="E747" s="2"/>
      <c r="F747" s="2" t="s">
        <v>14971</v>
      </c>
      <c r="G747" s="2" t="s">
        <v>241</v>
      </c>
      <c r="H747" s="5">
        <v>0.38541666666666702</v>
      </c>
      <c r="I747" s="6">
        <v>0.52083333333333304</v>
      </c>
      <c r="J747" s="7" t="s">
        <v>18108</v>
      </c>
      <c r="K747" s="2" t="s">
        <v>11</v>
      </c>
      <c r="L747" s="2" t="s">
        <v>18107</v>
      </c>
      <c r="M747" s="2" t="s">
        <v>45</v>
      </c>
      <c r="N747" s="2" t="s">
        <v>18504</v>
      </c>
      <c r="O747" s="27" t="s">
        <v>11907</v>
      </c>
      <c r="P747" s="27">
        <v>330</v>
      </c>
      <c r="Q747" s="27" t="s">
        <v>336</v>
      </c>
      <c r="R747" s="27" t="s">
        <v>3589</v>
      </c>
      <c r="S747" s="27" t="s">
        <v>401</v>
      </c>
      <c r="T747" s="27" t="s">
        <v>18067</v>
      </c>
      <c r="U747" s="27" t="s">
        <v>7151</v>
      </c>
      <c r="V747" s="27" t="s">
        <v>359</v>
      </c>
      <c r="W747" s="27" t="s">
        <v>348</v>
      </c>
      <c r="X747" s="27" t="s">
        <v>19573</v>
      </c>
      <c r="Y747" s="28" t="s">
        <v>18154</v>
      </c>
      <c r="Z747" s="28" t="s">
        <v>18154</v>
      </c>
      <c r="AA747" s="28" t="s">
        <v>18154</v>
      </c>
      <c r="AB747" s="28">
        <v>1</v>
      </c>
      <c r="AC747" s="28" t="s">
        <v>18154</v>
      </c>
      <c r="AD747" s="28" t="s">
        <v>18154</v>
      </c>
      <c r="AE747" s="28" t="s">
        <v>18154</v>
      </c>
      <c r="AF747" s="28" t="s">
        <v>18154</v>
      </c>
      <c r="AG747" s="28" t="s">
        <v>18154</v>
      </c>
      <c r="AH747" s="28" t="s">
        <v>18154</v>
      </c>
      <c r="AI747" s="28" t="s">
        <v>18154</v>
      </c>
      <c r="AJ747" s="28" t="s">
        <v>18154</v>
      </c>
      <c r="AK747" s="28" t="s">
        <v>18154</v>
      </c>
      <c r="AL747" s="28" t="s">
        <v>18154</v>
      </c>
      <c r="AM747" s="28" t="s">
        <v>20670</v>
      </c>
      <c r="AN747" s="50" t="s">
        <v>20671</v>
      </c>
      <c r="AO747" s="28" t="s">
        <v>18154</v>
      </c>
      <c r="AP747" s="28" t="s">
        <v>20672</v>
      </c>
      <c r="AQ747" s="28">
        <v>1745</v>
      </c>
      <c r="AR747" s="28" t="s">
        <v>11</v>
      </c>
      <c r="AS747" s="50">
        <v>43993</v>
      </c>
      <c r="AT747" s="8">
        <v>2</v>
      </c>
      <c r="AU747" s="8">
        <v>2</v>
      </c>
      <c r="AV747" s="8" t="s">
        <v>25344</v>
      </c>
      <c r="AW747" s="8" t="s">
        <v>25345</v>
      </c>
      <c r="AX747" s="8" t="s">
        <v>19573</v>
      </c>
    </row>
    <row r="748" spans="1:50" x14ac:dyDescent="0.25">
      <c r="A748" s="4">
        <v>43993</v>
      </c>
      <c r="B748" s="2" t="s">
        <v>6</v>
      </c>
      <c r="C748" s="2" t="s">
        <v>18107</v>
      </c>
      <c r="D748" s="25">
        <v>1862</v>
      </c>
      <c r="E748" s="2"/>
      <c r="F748" s="2" t="s">
        <v>14971</v>
      </c>
      <c r="G748" s="2" t="s">
        <v>205</v>
      </c>
      <c r="H748" s="5">
        <v>0.39583333333333298</v>
      </c>
      <c r="I748" s="6">
        <v>0.50694444444444398</v>
      </c>
      <c r="J748" s="7" t="s">
        <v>18108</v>
      </c>
      <c r="K748" s="2" t="s">
        <v>11</v>
      </c>
      <c r="L748" s="2" t="s">
        <v>18107</v>
      </c>
      <c r="M748" s="2" t="s">
        <v>44</v>
      </c>
      <c r="N748" s="2" t="s">
        <v>18504</v>
      </c>
      <c r="O748" s="27" t="s">
        <v>11907</v>
      </c>
      <c r="P748" s="27">
        <v>330</v>
      </c>
      <c r="Q748" s="27" t="s">
        <v>336</v>
      </c>
      <c r="R748" s="27" t="s">
        <v>3270</v>
      </c>
      <c r="S748" s="27" t="s">
        <v>784</v>
      </c>
      <c r="T748" s="27" t="s">
        <v>18068</v>
      </c>
      <c r="U748" s="27" t="s">
        <v>7151</v>
      </c>
      <c r="V748" s="27" t="s">
        <v>359</v>
      </c>
      <c r="W748" s="27" t="s">
        <v>348</v>
      </c>
      <c r="X748" s="27" t="s">
        <v>19792</v>
      </c>
      <c r="Y748" s="28" t="s">
        <v>18154</v>
      </c>
      <c r="Z748" s="28" t="s">
        <v>18154</v>
      </c>
      <c r="AA748" s="28" t="s">
        <v>18154</v>
      </c>
      <c r="AB748" s="28">
        <v>1</v>
      </c>
      <c r="AC748" s="28" t="s">
        <v>18154</v>
      </c>
      <c r="AD748" s="28" t="s">
        <v>18154</v>
      </c>
      <c r="AE748" s="28" t="s">
        <v>18154</v>
      </c>
      <c r="AF748" s="28" t="s">
        <v>18154</v>
      </c>
      <c r="AG748" s="28" t="s">
        <v>18154</v>
      </c>
      <c r="AH748" s="28" t="s">
        <v>18154</v>
      </c>
      <c r="AI748" s="28" t="s">
        <v>18154</v>
      </c>
      <c r="AJ748" s="28" t="s">
        <v>18154</v>
      </c>
      <c r="AK748" s="28" t="s">
        <v>18154</v>
      </c>
      <c r="AL748" s="28" t="s">
        <v>18154</v>
      </c>
      <c r="AM748" s="28" t="s">
        <v>20751</v>
      </c>
      <c r="AN748" s="50" t="s">
        <v>20752</v>
      </c>
      <c r="AO748" s="28" t="s">
        <v>18154</v>
      </c>
      <c r="AP748" s="28" t="s">
        <v>20753</v>
      </c>
      <c r="AQ748" s="28">
        <v>1773</v>
      </c>
      <c r="AR748" s="28" t="s">
        <v>11</v>
      </c>
      <c r="AS748" s="50">
        <v>43993</v>
      </c>
      <c r="AT748" s="8">
        <v>2</v>
      </c>
      <c r="AU748" s="8">
        <v>2</v>
      </c>
      <c r="AV748" s="8" t="s">
        <v>22198</v>
      </c>
      <c r="AW748" s="8" t="s">
        <v>22199</v>
      </c>
      <c r="AX748" s="8" t="s">
        <v>19792</v>
      </c>
    </row>
    <row r="749" spans="1:50" x14ac:dyDescent="0.25">
      <c r="A749" s="4">
        <v>43993</v>
      </c>
      <c r="B749" s="2" t="s">
        <v>6</v>
      </c>
      <c r="C749" s="2" t="s">
        <v>18107</v>
      </c>
      <c r="D749" s="25">
        <v>1952</v>
      </c>
      <c r="E749" s="2"/>
      <c r="F749" s="2" t="s">
        <v>14971</v>
      </c>
      <c r="G749" s="2" t="s">
        <v>256</v>
      </c>
      <c r="H749" s="5">
        <v>0.39583333333333298</v>
      </c>
      <c r="I749" s="6">
        <v>0.53819444444444398</v>
      </c>
      <c r="J749" s="7" t="s">
        <v>18108</v>
      </c>
      <c r="K749" s="2" t="s">
        <v>11</v>
      </c>
      <c r="L749" s="2" t="s">
        <v>18107</v>
      </c>
      <c r="M749" s="17">
        <v>789</v>
      </c>
      <c r="N749" s="2" t="s">
        <v>18504</v>
      </c>
      <c r="O749" s="27" t="s">
        <v>11907</v>
      </c>
      <c r="P749" s="27">
        <v>789</v>
      </c>
      <c r="Q749" s="27" t="s">
        <v>336</v>
      </c>
      <c r="R749" s="27" t="s">
        <v>1036</v>
      </c>
      <c r="S749" s="27" t="s">
        <v>1038</v>
      </c>
      <c r="T749" s="27" t="s">
        <v>18068</v>
      </c>
      <c r="U749" s="27" t="s">
        <v>7151</v>
      </c>
      <c r="V749" s="27" t="s">
        <v>359</v>
      </c>
      <c r="W749" s="27" t="s">
        <v>348</v>
      </c>
      <c r="X749" s="27" t="s">
        <v>19277</v>
      </c>
      <c r="Y749" s="28" t="s">
        <v>18154</v>
      </c>
      <c r="Z749" s="28" t="s">
        <v>18154</v>
      </c>
      <c r="AA749" s="28" t="s">
        <v>18154</v>
      </c>
      <c r="AB749" s="28">
        <v>1</v>
      </c>
      <c r="AC749" s="28" t="s">
        <v>18154</v>
      </c>
      <c r="AD749" s="28" t="s">
        <v>18154</v>
      </c>
      <c r="AE749" s="28" t="s">
        <v>18154</v>
      </c>
      <c r="AF749" s="28" t="s">
        <v>18154</v>
      </c>
      <c r="AG749" s="28" t="s">
        <v>18154</v>
      </c>
      <c r="AH749" s="28" t="s">
        <v>18154</v>
      </c>
      <c r="AI749" s="28" t="s">
        <v>18154</v>
      </c>
      <c r="AJ749" s="28" t="s">
        <v>18154</v>
      </c>
      <c r="AK749" s="28" t="s">
        <v>18154</v>
      </c>
      <c r="AL749" s="28" t="s">
        <v>18154</v>
      </c>
      <c r="AM749" s="28" t="s">
        <v>20769</v>
      </c>
      <c r="AN749" s="50" t="s">
        <v>20770</v>
      </c>
      <c r="AO749" s="28" t="s">
        <v>18154</v>
      </c>
      <c r="AP749" s="28" t="s">
        <v>20771</v>
      </c>
      <c r="AQ749" s="28">
        <v>1738</v>
      </c>
      <c r="AR749" s="28" t="s">
        <v>11</v>
      </c>
      <c r="AS749" s="50">
        <v>43993</v>
      </c>
      <c r="AT749" s="8">
        <v>2</v>
      </c>
      <c r="AU749" s="8">
        <v>2</v>
      </c>
      <c r="AV749" s="8" t="s">
        <v>21925</v>
      </c>
      <c r="AW749" s="8" t="s">
        <v>21926</v>
      </c>
      <c r="AX749" s="8" t="s">
        <v>19277</v>
      </c>
    </row>
    <row r="750" spans="1:50" x14ac:dyDescent="0.25">
      <c r="A750" s="4">
        <v>43993</v>
      </c>
      <c r="B750" s="2" t="s">
        <v>6</v>
      </c>
      <c r="C750" s="2" t="s">
        <v>18107</v>
      </c>
      <c r="D750" s="25">
        <v>6172</v>
      </c>
      <c r="E750" s="2"/>
      <c r="F750" s="2" t="s">
        <v>14971</v>
      </c>
      <c r="G750" s="2" t="s">
        <v>161</v>
      </c>
      <c r="H750" s="5">
        <v>0.39583333333333298</v>
      </c>
      <c r="I750" s="6">
        <v>0.60416666666666696</v>
      </c>
      <c r="J750" s="7" t="s">
        <v>18108</v>
      </c>
      <c r="K750" s="2" t="s">
        <v>151</v>
      </c>
      <c r="L750" s="2" t="s">
        <v>18107</v>
      </c>
      <c r="M750" s="2" t="s">
        <v>18505</v>
      </c>
      <c r="N750" s="2" t="s">
        <v>18114</v>
      </c>
      <c r="O750" s="27" t="e">
        <v>#N/A</v>
      </c>
      <c r="P750" s="27" t="s">
        <v>18154</v>
      </c>
      <c r="Q750" s="27" t="e">
        <v>#N/A</v>
      </c>
      <c r="R750" s="27" t="s">
        <v>4493</v>
      </c>
      <c r="S750" s="27" t="s">
        <v>15578</v>
      </c>
      <c r="T750" s="27" t="s">
        <v>10370</v>
      </c>
      <c r="U750" s="27" t="s">
        <v>3980</v>
      </c>
      <c r="V750" s="27" t="s">
        <v>2855</v>
      </c>
      <c r="W750" s="27" t="s">
        <v>10370</v>
      </c>
      <c r="X750" s="27" t="s">
        <v>19105</v>
      </c>
      <c r="Y750" s="28" t="s">
        <v>18154</v>
      </c>
      <c r="Z750" s="28" t="s">
        <v>18154</v>
      </c>
      <c r="AA750" s="28" t="s">
        <v>18154</v>
      </c>
      <c r="AB750" s="28">
        <v>1</v>
      </c>
      <c r="AC750" s="28" t="s">
        <v>18154</v>
      </c>
      <c r="AD750" s="28" t="s">
        <v>18154</v>
      </c>
      <c r="AE750" s="28" t="s">
        <v>18154</v>
      </c>
      <c r="AF750" s="28" t="s">
        <v>18154</v>
      </c>
      <c r="AG750" s="28" t="s">
        <v>18154</v>
      </c>
      <c r="AH750" s="28" t="s">
        <v>18154</v>
      </c>
      <c r="AI750" s="28">
        <v>1</v>
      </c>
      <c r="AJ750" s="28" t="s">
        <v>18154</v>
      </c>
      <c r="AK750" s="28" t="s">
        <v>18154</v>
      </c>
      <c r="AL750" s="28" t="s">
        <v>18154</v>
      </c>
      <c r="AM750" s="28" t="s">
        <v>20785</v>
      </c>
      <c r="AN750" s="50" t="s">
        <v>20786</v>
      </c>
      <c r="AO750" s="28" t="s">
        <v>18154</v>
      </c>
      <c r="AP750" s="28" t="s">
        <v>20787</v>
      </c>
      <c r="AQ750" s="28">
        <v>1709</v>
      </c>
      <c r="AR750" s="28" t="s">
        <v>11</v>
      </c>
      <c r="AS750" s="50">
        <v>43993</v>
      </c>
      <c r="AT750" s="8">
        <v>3</v>
      </c>
      <c r="AU750" s="8">
        <v>2</v>
      </c>
      <c r="AV750" s="8" t="s">
        <v>21770</v>
      </c>
      <c r="AW750" s="8" t="s">
        <v>18154</v>
      </c>
      <c r="AX750" s="8" t="s">
        <v>18154</v>
      </c>
    </row>
    <row r="751" spans="1:50" x14ac:dyDescent="0.25">
      <c r="A751" s="4">
        <v>43993</v>
      </c>
      <c r="B751" s="2" t="s">
        <v>6</v>
      </c>
      <c r="C751" s="2" t="s">
        <v>18107</v>
      </c>
      <c r="D751" s="25">
        <v>6510</v>
      </c>
      <c r="E751" s="2"/>
      <c r="F751" s="2" t="s">
        <v>14971</v>
      </c>
      <c r="G751" s="2" t="s">
        <v>255</v>
      </c>
      <c r="H751" s="5">
        <v>0.39583333333333298</v>
      </c>
      <c r="I751" s="6">
        <v>0.53125</v>
      </c>
      <c r="J751" s="7" t="s">
        <v>18108</v>
      </c>
      <c r="K751" s="2" t="s">
        <v>163</v>
      </c>
      <c r="L751" s="2" t="s">
        <v>18107</v>
      </c>
      <c r="M751" s="2" t="s">
        <v>304</v>
      </c>
      <c r="N751" s="2" t="s">
        <v>18111</v>
      </c>
      <c r="O751" s="27" t="s">
        <v>335</v>
      </c>
      <c r="P751" s="27">
        <v>330</v>
      </c>
      <c r="Q751" s="27" t="s">
        <v>336</v>
      </c>
      <c r="R751" s="27" t="s">
        <v>2494</v>
      </c>
      <c r="S751" s="27" t="s">
        <v>1092</v>
      </c>
      <c r="T751" s="27" t="s">
        <v>18068</v>
      </c>
      <c r="U751" s="27" t="s">
        <v>7151</v>
      </c>
      <c r="V751" s="27" t="s">
        <v>359</v>
      </c>
      <c r="W751" s="27" t="s">
        <v>348</v>
      </c>
      <c r="X751" s="27" t="s">
        <v>18214</v>
      </c>
      <c r="Y751" s="28" t="s">
        <v>18154</v>
      </c>
      <c r="Z751" s="28" t="s">
        <v>18154</v>
      </c>
      <c r="AA751" s="28" t="s">
        <v>18154</v>
      </c>
      <c r="AB751" s="28">
        <v>1</v>
      </c>
      <c r="AC751" s="28" t="s">
        <v>18154</v>
      </c>
      <c r="AD751" s="28" t="s">
        <v>18154</v>
      </c>
      <c r="AE751" s="28" t="s">
        <v>18154</v>
      </c>
      <c r="AF751" s="28" t="s">
        <v>18154</v>
      </c>
      <c r="AG751" s="28" t="s">
        <v>18154</v>
      </c>
      <c r="AH751" s="28" t="s">
        <v>18154</v>
      </c>
      <c r="AI751" s="28" t="s">
        <v>18154</v>
      </c>
      <c r="AJ751" s="28" t="s">
        <v>18154</v>
      </c>
      <c r="AK751" s="28" t="s">
        <v>18154</v>
      </c>
      <c r="AL751" s="28" t="s">
        <v>18154</v>
      </c>
      <c r="AM751" s="28" t="s">
        <v>20791</v>
      </c>
      <c r="AN751" s="50" t="s">
        <v>20792</v>
      </c>
      <c r="AO751" s="28" t="s">
        <v>18154</v>
      </c>
      <c r="AP751" s="28" t="s">
        <v>20793</v>
      </c>
      <c r="AQ751" s="28">
        <v>1736</v>
      </c>
      <c r="AR751" s="28" t="s">
        <v>163</v>
      </c>
      <c r="AS751" s="50">
        <v>43993</v>
      </c>
      <c r="AT751" s="8">
        <v>2</v>
      </c>
      <c r="AU751" s="8">
        <v>2</v>
      </c>
      <c r="AV751" s="8" t="s">
        <v>21923</v>
      </c>
      <c r="AW751" s="8" t="s">
        <v>21924</v>
      </c>
      <c r="AX751" s="8" t="s">
        <v>18214</v>
      </c>
    </row>
    <row r="752" spans="1:50" x14ac:dyDescent="0.25">
      <c r="A752" s="4">
        <v>43993</v>
      </c>
      <c r="B752" s="2" t="s">
        <v>6</v>
      </c>
      <c r="C752" s="2" t="s">
        <v>18107</v>
      </c>
      <c r="D752" s="25">
        <v>1588</v>
      </c>
      <c r="E752" s="2"/>
      <c r="F752" s="2" t="s">
        <v>14971</v>
      </c>
      <c r="G752" s="2" t="s">
        <v>199</v>
      </c>
      <c r="H752" s="5">
        <v>0.39930555555555602</v>
      </c>
      <c r="I752" s="6">
        <v>0.53125</v>
      </c>
      <c r="J752" s="7" t="s">
        <v>18108</v>
      </c>
      <c r="K752" s="2" t="s">
        <v>11</v>
      </c>
      <c r="L752" s="2" t="s">
        <v>18107</v>
      </c>
      <c r="M752" s="2" t="s">
        <v>45</v>
      </c>
      <c r="N752" s="2" t="s">
        <v>18504</v>
      </c>
      <c r="O752" s="27" t="s">
        <v>11907</v>
      </c>
      <c r="P752" s="27">
        <v>330</v>
      </c>
      <c r="Q752" s="27" t="s">
        <v>336</v>
      </c>
      <c r="R752" s="27" t="s">
        <v>5320</v>
      </c>
      <c r="S752" s="27" t="s">
        <v>387</v>
      </c>
      <c r="T752" s="27" t="s">
        <v>18068</v>
      </c>
      <c r="U752" s="27" t="s">
        <v>7151</v>
      </c>
      <c r="V752" s="27" t="s">
        <v>359</v>
      </c>
      <c r="W752" s="27" t="s">
        <v>348</v>
      </c>
      <c r="X752" s="27" t="s">
        <v>18740</v>
      </c>
      <c r="Y752" s="28" t="s">
        <v>18154</v>
      </c>
      <c r="Z752" s="28" t="s">
        <v>18154</v>
      </c>
      <c r="AA752" s="28" t="s">
        <v>18154</v>
      </c>
      <c r="AB752" s="28">
        <v>1</v>
      </c>
      <c r="AC752" s="28" t="s">
        <v>18154</v>
      </c>
      <c r="AD752" s="28" t="s">
        <v>18154</v>
      </c>
      <c r="AE752" s="28" t="s">
        <v>18154</v>
      </c>
      <c r="AF752" s="28" t="s">
        <v>18154</v>
      </c>
      <c r="AG752" s="28" t="s">
        <v>18154</v>
      </c>
      <c r="AH752" s="28" t="s">
        <v>18154</v>
      </c>
      <c r="AI752" s="28" t="s">
        <v>18154</v>
      </c>
      <c r="AJ752" s="28" t="s">
        <v>18154</v>
      </c>
      <c r="AK752" s="28" t="s">
        <v>18154</v>
      </c>
      <c r="AL752" s="28" t="s">
        <v>18154</v>
      </c>
      <c r="AM752" s="28" t="s">
        <v>20801</v>
      </c>
      <c r="AN752" s="50" t="s">
        <v>20802</v>
      </c>
      <c r="AO752" s="28" t="s">
        <v>18154</v>
      </c>
      <c r="AP752" s="28" t="s">
        <v>20803</v>
      </c>
      <c r="AQ752" s="28">
        <v>1759</v>
      </c>
      <c r="AR752" s="28" t="s">
        <v>11</v>
      </c>
      <c r="AS752" s="50">
        <v>43993</v>
      </c>
      <c r="AT752" s="8">
        <v>2</v>
      </c>
      <c r="AU752" s="8">
        <v>2</v>
      </c>
      <c r="AV752" s="8" t="s">
        <v>25346</v>
      </c>
      <c r="AW752" s="8" t="s">
        <v>25347</v>
      </c>
      <c r="AX752" s="8" t="s">
        <v>18740</v>
      </c>
    </row>
    <row r="753" spans="1:50" x14ac:dyDescent="0.25">
      <c r="A753" s="4">
        <v>43993</v>
      </c>
      <c r="B753" s="2" t="s">
        <v>6</v>
      </c>
      <c r="C753" s="2" t="s">
        <v>18107</v>
      </c>
      <c r="D753" s="25">
        <v>160</v>
      </c>
      <c r="E753" s="2"/>
      <c r="F753" s="2" t="s">
        <v>14971</v>
      </c>
      <c r="G753" s="2" t="s">
        <v>60</v>
      </c>
      <c r="H753" s="5">
        <v>0.40625</v>
      </c>
      <c r="I753" s="6">
        <v>0.49305555555555602</v>
      </c>
      <c r="J753" s="7" t="s">
        <v>18108</v>
      </c>
      <c r="K753" s="2" t="s">
        <v>61</v>
      </c>
      <c r="L753" s="2" t="s">
        <v>18107</v>
      </c>
      <c r="M753" s="2" t="s">
        <v>14</v>
      </c>
      <c r="N753" s="2" t="s">
        <v>18504</v>
      </c>
      <c r="O753" s="27" t="s">
        <v>11907</v>
      </c>
      <c r="P753" s="27">
        <v>330</v>
      </c>
      <c r="Q753" s="27" t="s">
        <v>336</v>
      </c>
      <c r="R753" s="27" t="s">
        <v>10355</v>
      </c>
      <c r="S753" s="27" t="s">
        <v>10355</v>
      </c>
      <c r="T753" s="27" t="s">
        <v>350</v>
      </c>
      <c r="U753" s="27" t="s">
        <v>15218</v>
      </c>
      <c r="V753" s="27" t="s">
        <v>798</v>
      </c>
      <c r="W753" s="27" t="s">
        <v>350</v>
      </c>
      <c r="X753" s="27" t="s">
        <v>25262</v>
      </c>
      <c r="Y753" s="28" t="s">
        <v>18154</v>
      </c>
      <c r="Z753" s="28" t="s">
        <v>18154</v>
      </c>
      <c r="AA753" s="28" t="s">
        <v>18154</v>
      </c>
      <c r="AB753" s="28" t="s">
        <v>18154</v>
      </c>
      <c r="AC753" s="28" t="s">
        <v>18154</v>
      </c>
      <c r="AD753" s="28" t="s">
        <v>18154</v>
      </c>
      <c r="AE753" s="28" t="s">
        <v>18154</v>
      </c>
      <c r="AF753" s="28" t="s">
        <v>18154</v>
      </c>
      <c r="AG753" s="28" t="s">
        <v>18154</v>
      </c>
      <c r="AH753" s="28">
        <v>1</v>
      </c>
      <c r="AI753" s="28" t="s">
        <v>18154</v>
      </c>
      <c r="AJ753" s="28" t="s">
        <v>18154</v>
      </c>
      <c r="AK753" s="28" t="s">
        <v>18154</v>
      </c>
      <c r="AL753" s="28" t="s">
        <v>18154</v>
      </c>
      <c r="AM753" s="28" t="s">
        <v>20836</v>
      </c>
      <c r="AN753" s="50" t="s">
        <v>20837</v>
      </c>
      <c r="AO753" s="28" t="s">
        <v>18154</v>
      </c>
      <c r="AP753" s="28" t="s">
        <v>20838</v>
      </c>
      <c r="AQ753" s="28">
        <v>1644</v>
      </c>
      <c r="AR753" s="28" t="s">
        <v>11</v>
      </c>
      <c r="AS753" s="50">
        <v>43992</v>
      </c>
      <c r="AT753" s="8">
        <v>4</v>
      </c>
      <c r="AU753" s="8">
        <v>2</v>
      </c>
      <c r="AV753" s="8" t="s">
        <v>21927</v>
      </c>
      <c r="AW753" s="8" t="s">
        <v>18154</v>
      </c>
      <c r="AX753" s="8" t="s">
        <v>18154</v>
      </c>
    </row>
    <row r="754" spans="1:50" x14ac:dyDescent="0.25">
      <c r="A754" s="4">
        <v>43993</v>
      </c>
      <c r="B754" s="2" t="s">
        <v>6</v>
      </c>
      <c r="C754" s="2" t="s">
        <v>18107</v>
      </c>
      <c r="D754" s="25">
        <v>824</v>
      </c>
      <c r="E754" s="2"/>
      <c r="F754" s="2" t="s">
        <v>14971</v>
      </c>
      <c r="G754" s="2" t="s">
        <v>11</v>
      </c>
      <c r="H754" s="5">
        <v>0.40972222222222199</v>
      </c>
      <c r="I754" s="6">
        <v>0.48958333333333298</v>
      </c>
      <c r="J754" s="7" t="s">
        <v>18108</v>
      </c>
      <c r="K754" s="2" t="s">
        <v>175</v>
      </c>
      <c r="L754" s="2" t="s">
        <v>18107</v>
      </c>
      <c r="M754" s="2" t="s">
        <v>44</v>
      </c>
      <c r="N754" s="2" t="s">
        <v>18504</v>
      </c>
      <c r="O754" s="27" t="s">
        <v>11907</v>
      </c>
      <c r="P754" s="27">
        <v>330</v>
      </c>
      <c r="Q754" s="27" t="s">
        <v>336</v>
      </c>
      <c r="R754" s="27" t="s">
        <v>7151</v>
      </c>
      <c r="S754" s="27" t="s">
        <v>359</v>
      </c>
      <c r="T754" s="27" t="s">
        <v>348</v>
      </c>
      <c r="U754" s="27" t="s">
        <v>1872</v>
      </c>
      <c r="V754" s="27" t="s">
        <v>1874</v>
      </c>
      <c r="W754" s="27" t="s">
        <v>10370</v>
      </c>
      <c r="X754" s="27" t="s">
        <v>19178</v>
      </c>
      <c r="Y754" s="28" t="s">
        <v>18154</v>
      </c>
      <c r="Z754" s="28" t="s">
        <v>18154</v>
      </c>
      <c r="AA754" s="28" t="s">
        <v>18154</v>
      </c>
      <c r="AB754" s="28">
        <v>1</v>
      </c>
      <c r="AC754" s="28" t="s">
        <v>18154</v>
      </c>
      <c r="AD754" s="28" t="s">
        <v>18154</v>
      </c>
      <c r="AE754" s="28" t="s">
        <v>18154</v>
      </c>
      <c r="AF754" s="28" t="s">
        <v>18154</v>
      </c>
      <c r="AG754" s="28" t="s">
        <v>18154</v>
      </c>
      <c r="AH754" s="28" t="s">
        <v>18154</v>
      </c>
      <c r="AI754" s="28">
        <v>1</v>
      </c>
      <c r="AJ754" s="28" t="s">
        <v>18154</v>
      </c>
      <c r="AK754" s="28" t="s">
        <v>18154</v>
      </c>
      <c r="AL754" s="28" t="s">
        <v>18154</v>
      </c>
      <c r="AM754" s="28" t="s">
        <v>20853</v>
      </c>
      <c r="AN754" s="50" t="s">
        <v>20854</v>
      </c>
      <c r="AO754" s="28" t="s">
        <v>18159</v>
      </c>
      <c r="AP754" s="28" t="s">
        <v>20855</v>
      </c>
      <c r="AQ754" s="28">
        <v>1932</v>
      </c>
      <c r="AR754" s="28" t="s">
        <v>11</v>
      </c>
      <c r="AS754" s="50">
        <v>43993</v>
      </c>
      <c r="AT754" s="8">
        <v>2</v>
      </c>
      <c r="AU754" s="8">
        <v>1</v>
      </c>
      <c r="AV754" s="8" t="s">
        <v>25348</v>
      </c>
      <c r="AW754" s="8" t="s">
        <v>18154</v>
      </c>
      <c r="AX754" s="8" t="s">
        <v>18154</v>
      </c>
    </row>
    <row r="755" spans="1:50" x14ac:dyDescent="0.25">
      <c r="A755" s="4">
        <v>43993</v>
      </c>
      <c r="B755" s="2" t="s">
        <v>6</v>
      </c>
      <c r="C755" s="2" t="s">
        <v>18107</v>
      </c>
      <c r="D755" s="25">
        <v>1854</v>
      </c>
      <c r="E755" s="2"/>
      <c r="F755" s="2" t="s">
        <v>14971</v>
      </c>
      <c r="G755" s="2" t="s">
        <v>226</v>
      </c>
      <c r="H755" s="5">
        <v>0.40972222222222199</v>
      </c>
      <c r="I755" s="6">
        <v>0.55555555555555602</v>
      </c>
      <c r="J755" s="7" t="s">
        <v>18108</v>
      </c>
      <c r="K755" s="2" t="s">
        <v>11</v>
      </c>
      <c r="L755" s="2" t="s">
        <v>18107</v>
      </c>
      <c r="M755" s="17">
        <v>333</v>
      </c>
      <c r="N755" s="2" t="s">
        <v>18504</v>
      </c>
      <c r="O755" s="27" t="s">
        <v>11907</v>
      </c>
      <c r="P755" s="27">
        <v>330</v>
      </c>
      <c r="Q755" s="27" t="s">
        <v>336</v>
      </c>
      <c r="R755" s="27" t="s">
        <v>1730</v>
      </c>
      <c r="S755" s="27" t="s">
        <v>460</v>
      </c>
      <c r="T755" s="27" t="s">
        <v>18068</v>
      </c>
      <c r="U755" s="27" t="s">
        <v>7151</v>
      </c>
      <c r="V755" s="27" t="s">
        <v>359</v>
      </c>
      <c r="W755" s="27" t="s">
        <v>348</v>
      </c>
      <c r="X755" s="27" t="s">
        <v>18857</v>
      </c>
      <c r="Y755" s="28" t="s">
        <v>18154</v>
      </c>
      <c r="Z755" s="28" t="s">
        <v>18154</v>
      </c>
      <c r="AA755" s="28" t="s">
        <v>18154</v>
      </c>
      <c r="AB755" s="28">
        <v>1</v>
      </c>
      <c r="AC755" s="28" t="s">
        <v>18154</v>
      </c>
      <c r="AD755" s="28" t="s">
        <v>18154</v>
      </c>
      <c r="AE755" s="28" t="s">
        <v>18154</v>
      </c>
      <c r="AF755" s="28" t="s">
        <v>18154</v>
      </c>
      <c r="AG755" s="28" t="s">
        <v>18154</v>
      </c>
      <c r="AH755" s="28" t="s">
        <v>18154</v>
      </c>
      <c r="AI755" s="28" t="s">
        <v>18154</v>
      </c>
      <c r="AJ755" s="28" t="s">
        <v>18154</v>
      </c>
      <c r="AK755" s="28" t="s">
        <v>18154</v>
      </c>
      <c r="AL755" s="28" t="s">
        <v>18154</v>
      </c>
      <c r="AM755" s="28" t="s">
        <v>20868</v>
      </c>
      <c r="AN755" s="50" t="s">
        <v>20869</v>
      </c>
      <c r="AO755" s="28" t="s">
        <v>18154</v>
      </c>
      <c r="AP755" s="28" t="s">
        <v>20870</v>
      </c>
      <c r="AQ755" s="28">
        <v>1746</v>
      </c>
      <c r="AR755" s="28" t="s">
        <v>11</v>
      </c>
      <c r="AS755" s="50">
        <v>43993</v>
      </c>
      <c r="AT755" s="8">
        <v>2</v>
      </c>
      <c r="AU755" s="8">
        <v>2</v>
      </c>
      <c r="AV755" s="8" t="s">
        <v>25349</v>
      </c>
      <c r="AW755" s="8" t="s">
        <v>25350</v>
      </c>
      <c r="AX755" s="8" t="s">
        <v>18857</v>
      </c>
    </row>
    <row r="756" spans="1:50" x14ac:dyDescent="0.25">
      <c r="A756" s="4">
        <v>43993</v>
      </c>
      <c r="B756" s="2" t="s">
        <v>6</v>
      </c>
      <c r="C756" s="2" t="s">
        <v>18107</v>
      </c>
      <c r="D756" s="25">
        <v>181</v>
      </c>
      <c r="E756" s="2"/>
      <c r="F756" s="2" t="s">
        <v>14971</v>
      </c>
      <c r="G756" s="2" t="s">
        <v>316</v>
      </c>
      <c r="H756" s="5">
        <v>0.41319444444444398</v>
      </c>
      <c r="I756" s="6">
        <v>0.50694444444444398</v>
      </c>
      <c r="J756" s="7" t="s">
        <v>18108</v>
      </c>
      <c r="K756" s="2" t="s">
        <v>3803</v>
      </c>
      <c r="L756" s="2" t="s">
        <v>18107</v>
      </c>
      <c r="M756" s="17">
        <v>789</v>
      </c>
      <c r="N756" s="2" t="s">
        <v>18504</v>
      </c>
      <c r="O756" s="27" t="s">
        <v>11907</v>
      </c>
      <c r="P756" s="27">
        <v>789</v>
      </c>
      <c r="Q756" s="27" t="s">
        <v>336</v>
      </c>
      <c r="R756" s="27" t="s">
        <v>1576</v>
      </c>
      <c r="S756" s="27" t="s">
        <v>516</v>
      </c>
      <c r="T756" s="27" t="s">
        <v>18066</v>
      </c>
      <c r="U756" s="27" t="s">
        <v>3804</v>
      </c>
      <c r="V756" s="27" t="s">
        <v>516</v>
      </c>
      <c r="W756" s="27" t="s">
        <v>18066</v>
      </c>
      <c r="X756" s="27" t="s">
        <v>25219</v>
      </c>
      <c r="Y756" s="28" t="s">
        <v>18154</v>
      </c>
      <c r="Z756" s="28" t="s">
        <v>18154</v>
      </c>
      <c r="AA756" s="28" t="s">
        <v>18154</v>
      </c>
      <c r="AB756" s="28">
        <v>1</v>
      </c>
      <c r="AC756" s="28" t="s">
        <v>18154</v>
      </c>
      <c r="AD756" s="28" t="s">
        <v>18154</v>
      </c>
      <c r="AE756" s="28" t="s">
        <v>18154</v>
      </c>
      <c r="AF756" s="28" t="s">
        <v>18154</v>
      </c>
      <c r="AG756" s="28" t="s">
        <v>18154</v>
      </c>
      <c r="AH756" s="28">
        <v>1</v>
      </c>
      <c r="AI756" s="28" t="s">
        <v>18154</v>
      </c>
      <c r="AJ756" s="28" t="s">
        <v>18154</v>
      </c>
      <c r="AK756" s="28" t="s">
        <v>18154</v>
      </c>
      <c r="AL756" s="28" t="s">
        <v>18154</v>
      </c>
      <c r="AM756" s="28" t="s">
        <v>20900</v>
      </c>
      <c r="AN756" s="50" t="s">
        <v>20901</v>
      </c>
      <c r="AO756" s="28" t="s">
        <v>18154</v>
      </c>
      <c r="AP756" s="28" t="s">
        <v>20902</v>
      </c>
      <c r="AQ756" s="28">
        <v>1548</v>
      </c>
      <c r="AR756" s="28" t="s">
        <v>11</v>
      </c>
      <c r="AS756" s="50">
        <v>43992</v>
      </c>
      <c r="AT756" s="8">
        <v>3</v>
      </c>
      <c r="AU756" s="8">
        <v>2</v>
      </c>
      <c r="AV756" s="8" t="s">
        <v>25351</v>
      </c>
      <c r="AW756" s="8" t="s">
        <v>18154</v>
      </c>
      <c r="AX756" s="8" t="s">
        <v>18154</v>
      </c>
    </row>
    <row r="757" spans="1:50" x14ac:dyDescent="0.25">
      <c r="A757" s="4">
        <v>43993</v>
      </c>
      <c r="B757" s="2" t="s">
        <v>6</v>
      </c>
      <c r="C757" s="2" t="s">
        <v>18107</v>
      </c>
      <c r="D757" s="25">
        <v>1858</v>
      </c>
      <c r="E757" s="2"/>
      <c r="F757" s="2" t="s">
        <v>14971</v>
      </c>
      <c r="G757" s="2" t="s">
        <v>248</v>
      </c>
      <c r="H757" s="5">
        <v>0.41319444444444398</v>
      </c>
      <c r="I757" s="6">
        <v>0.59027777777777801</v>
      </c>
      <c r="J757" s="7" t="s">
        <v>18108</v>
      </c>
      <c r="K757" s="2" t="s">
        <v>11</v>
      </c>
      <c r="L757" s="2" t="s">
        <v>18107</v>
      </c>
      <c r="M757" s="17">
        <v>333</v>
      </c>
      <c r="N757" s="2" t="s">
        <v>18504</v>
      </c>
      <c r="O757" s="27" t="s">
        <v>11907</v>
      </c>
      <c r="P757" s="27">
        <v>330</v>
      </c>
      <c r="Q757" s="27" t="s">
        <v>336</v>
      </c>
      <c r="R757" s="27" t="s">
        <v>9523</v>
      </c>
      <c r="S757" s="27" t="s">
        <v>460</v>
      </c>
      <c r="T757" s="27" t="s">
        <v>18068</v>
      </c>
      <c r="U757" s="27" t="s">
        <v>7151</v>
      </c>
      <c r="V757" s="27" t="s">
        <v>359</v>
      </c>
      <c r="W757" s="27" t="s">
        <v>348</v>
      </c>
      <c r="X757" s="27" t="s">
        <v>18850</v>
      </c>
      <c r="Y757" s="28" t="s">
        <v>18154</v>
      </c>
      <c r="Z757" s="28" t="s">
        <v>18154</v>
      </c>
      <c r="AA757" s="28" t="s">
        <v>18154</v>
      </c>
      <c r="AB757" s="28">
        <v>1</v>
      </c>
      <c r="AC757" s="28" t="s">
        <v>18154</v>
      </c>
      <c r="AD757" s="28" t="s">
        <v>18154</v>
      </c>
      <c r="AE757" s="28" t="s">
        <v>18154</v>
      </c>
      <c r="AF757" s="28" t="s">
        <v>18154</v>
      </c>
      <c r="AG757" s="28" t="s">
        <v>18154</v>
      </c>
      <c r="AH757" s="28" t="s">
        <v>18154</v>
      </c>
      <c r="AI757" s="28" t="s">
        <v>18154</v>
      </c>
      <c r="AJ757" s="28" t="s">
        <v>18154</v>
      </c>
      <c r="AK757" s="28" t="s">
        <v>18154</v>
      </c>
      <c r="AL757" s="28" t="s">
        <v>18154</v>
      </c>
      <c r="AM757" s="28" t="s">
        <v>20912</v>
      </c>
      <c r="AN757" s="50" t="s">
        <v>20913</v>
      </c>
      <c r="AO757" s="28" t="s">
        <v>18154</v>
      </c>
      <c r="AP757" s="28" t="s">
        <v>20914</v>
      </c>
      <c r="AQ757" s="28">
        <v>1726</v>
      </c>
      <c r="AR757" s="28" t="s">
        <v>11</v>
      </c>
      <c r="AS757" s="50">
        <v>43993</v>
      </c>
      <c r="AT757" s="8">
        <v>2</v>
      </c>
      <c r="AU757" s="8">
        <v>2</v>
      </c>
      <c r="AV757" s="8" t="s">
        <v>25352</v>
      </c>
      <c r="AW757" s="8" t="s">
        <v>25353</v>
      </c>
      <c r="AX757" s="8" t="s">
        <v>18850</v>
      </c>
    </row>
    <row r="758" spans="1:50" x14ac:dyDescent="0.25">
      <c r="A758" s="4">
        <v>43993</v>
      </c>
      <c r="B758" s="2" t="s">
        <v>6</v>
      </c>
      <c r="C758" s="2" t="s">
        <v>18107</v>
      </c>
      <c r="D758" s="25">
        <v>1985</v>
      </c>
      <c r="E758" s="2"/>
      <c r="F758" s="2" t="s">
        <v>14971</v>
      </c>
      <c r="G758" s="2" t="s">
        <v>11</v>
      </c>
      <c r="H758" s="5">
        <v>0.41666666666666702</v>
      </c>
      <c r="I758" s="6">
        <v>0.57638888888888895</v>
      </c>
      <c r="J758" s="7" t="s">
        <v>18108</v>
      </c>
      <c r="K758" s="2" t="s">
        <v>258</v>
      </c>
      <c r="L758" s="2" t="s">
        <v>18107</v>
      </c>
      <c r="M758" s="17">
        <v>333</v>
      </c>
      <c r="N758" s="2" t="s">
        <v>18504</v>
      </c>
      <c r="O758" s="27" t="s">
        <v>11907</v>
      </c>
      <c r="P758" s="27">
        <v>330</v>
      </c>
      <c r="Q758" s="27" t="s">
        <v>336</v>
      </c>
      <c r="R758" s="27" t="s">
        <v>7151</v>
      </c>
      <c r="S758" s="27" t="s">
        <v>359</v>
      </c>
      <c r="T758" s="27" t="s">
        <v>348</v>
      </c>
      <c r="U758" s="27" t="s">
        <v>2433</v>
      </c>
      <c r="V758" s="27" t="s">
        <v>18095</v>
      </c>
      <c r="W758" s="27" t="s">
        <v>18067</v>
      </c>
      <c r="X758" s="27" t="s">
        <v>19627</v>
      </c>
      <c r="Y758" s="28" t="s">
        <v>18154</v>
      </c>
      <c r="Z758" s="28" t="s">
        <v>18154</v>
      </c>
      <c r="AA758" s="28" t="s">
        <v>18154</v>
      </c>
      <c r="AB758" s="28">
        <v>1</v>
      </c>
      <c r="AC758" s="28" t="s">
        <v>18154</v>
      </c>
      <c r="AD758" s="28" t="s">
        <v>18154</v>
      </c>
      <c r="AE758" s="28" t="s">
        <v>18154</v>
      </c>
      <c r="AF758" s="28" t="s">
        <v>18154</v>
      </c>
      <c r="AG758" s="28" t="s">
        <v>18154</v>
      </c>
      <c r="AH758" s="28" t="s">
        <v>18154</v>
      </c>
      <c r="AI758" s="28">
        <v>1</v>
      </c>
      <c r="AJ758" s="28" t="s">
        <v>18154</v>
      </c>
      <c r="AK758" s="28" t="s">
        <v>18154</v>
      </c>
      <c r="AL758" s="28" t="s">
        <v>18154</v>
      </c>
      <c r="AM758" s="28" t="s">
        <v>20939</v>
      </c>
      <c r="AN758" s="50" t="s">
        <v>20940</v>
      </c>
      <c r="AO758" s="28" t="s">
        <v>18159</v>
      </c>
      <c r="AP758" s="28" t="s">
        <v>20941</v>
      </c>
      <c r="AQ758" s="28">
        <v>1945</v>
      </c>
      <c r="AR758" s="28" t="s">
        <v>11</v>
      </c>
      <c r="AS758" s="50">
        <v>43993</v>
      </c>
      <c r="AT758" s="8">
        <v>2</v>
      </c>
      <c r="AU758" s="8">
        <v>1</v>
      </c>
      <c r="AV758" s="8" t="s">
        <v>25354</v>
      </c>
      <c r="AW758" s="8" t="s">
        <v>18154</v>
      </c>
      <c r="AX758" s="8" t="s">
        <v>18154</v>
      </c>
    </row>
    <row r="759" spans="1:50" x14ac:dyDescent="0.25">
      <c r="A759" s="4">
        <v>43993</v>
      </c>
      <c r="B759" s="2" t="s">
        <v>6</v>
      </c>
      <c r="C759" s="2" t="s">
        <v>18107</v>
      </c>
      <c r="D759" s="25">
        <v>9</v>
      </c>
      <c r="E759" s="2"/>
      <c r="F759" s="2" t="s">
        <v>14971</v>
      </c>
      <c r="G759" s="2" t="s">
        <v>11</v>
      </c>
      <c r="H759" s="5">
        <v>0.42361111111111099</v>
      </c>
      <c r="I759" s="6">
        <v>0.99305555555555602</v>
      </c>
      <c r="J759" s="7" t="s">
        <v>18108</v>
      </c>
      <c r="K759" s="2" t="s">
        <v>17</v>
      </c>
      <c r="L759" s="2" t="s">
        <v>18107</v>
      </c>
      <c r="M759" s="2" t="s">
        <v>13</v>
      </c>
      <c r="N759" s="2" t="s">
        <v>18504</v>
      </c>
      <c r="O759" s="27" t="s">
        <v>11907</v>
      </c>
      <c r="P759" s="27">
        <v>777</v>
      </c>
      <c r="Q759" s="27" t="s">
        <v>336</v>
      </c>
      <c r="R759" s="27" t="s">
        <v>7151</v>
      </c>
      <c r="S759" s="27" t="s">
        <v>359</v>
      </c>
      <c r="T759" s="27" t="s">
        <v>348</v>
      </c>
      <c r="U759" s="27" t="s">
        <v>2990</v>
      </c>
      <c r="V759" s="27" t="s">
        <v>18092</v>
      </c>
      <c r="W759" s="27" t="s">
        <v>18066</v>
      </c>
      <c r="X759" s="27" t="s">
        <v>19853</v>
      </c>
      <c r="Y759" s="28" t="s">
        <v>18154</v>
      </c>
      <c r="Z759" s="28" t="s">
        <v>18154</v>
      </c>
      <c r="AA759" s="28" t="s">
        <v>18154</v>
      </c>
      <c r="AB759" s="28">
        <v>1</v>
      </c>
      <c r="AC759" s="28" t="s">
        <v>18154</v>
      </c>
      <c r="AD759" s="28" t="s">
        <v>18154</v>
      </c>
      <c r="AE759" s="28" t="s">
        <v>18154</v>
      </c>
      <c r="AF759" s="28" t="s">
        <v>18154</v>
      </c>
      <c r="AG759" s="28" t="s">
        <v>18154</v>
      </c>
      <c r="AH759" s="28" t="s">
        <v>18154</v>
      </c>
      <c r="AI759" s="28">
        <v>1</v>
      </c>
      <c r="AJ759" s="28" t="s">
        <v>18154</v>
      </c>
      <c r="AK759" s="28" t="s">
        <v>18154</v>
      </c>
      <c r="AL759" s="28" t="s">
        <v>18154</v>
      </c>
      <c r="AM759" s="28" t="s">
        <v>20992</v>
      </c>
      <c r="AN759" s="50" t="s">
        <v>20993</v>
      </c>
      <c r="AO759" s="28" t="s">
        <v>18159</v>
      </c>
      <c r="AP759" s="28" t="s">
        <v>20994</v>
      </c>
      <c r="AQ759" s="28">
        <v>1952</v>
      </c>
      <c r="AR759" s="28" t="s">
        <v>11</v>
      </c>
      <c r="AS759" s="50">
        <v>43993</v>
      </c>
      <c r="AT759" s="8">
        <v>2</v>
      </c>
      <c r="AU759" s="8">
        <v>1</v>
      </c>
      <c r="AV759" s="8" t="s">
        <v>25355</v>
      </c>
      <c r="AW759" s="8" t="s">
        <v>18154</v>
      </c>
      <c r="AX759" s="8" t="s">
        <v>18154</v>
      </c>
    </row>
    <row r="760" spans="1:50" x14ac:dyDescent="0.25">
      <c r="A760" s="4">
        <v>43993</v>
      </c>
      <c r="B760" s="2" t="s">
        <v>6</v>
      </c>
      <c r="C760" s="2" t="s">
        <v>18107</v>
      </c>
      <c r="D760" s="25">
        <v>79</v>
      </c>
      <c r="E760" s="2"/>
      <c r="F760" s="2" t="s">
        <v>14971</v>
      </c>
      <c r="G760" s="2" t="s">
        <v>11</v>
      </c>
      <c r="H760" s="5">
        <v>0.42361111111111099</v>
      </c>
      <c r="I760" s="6">
        <v>0.97916666666666696</v>
      </c>
      <c r="J760" s="7" t="s">
        <v>18108</v>
      </c>
      <c r="K760" s="2" t="s">
        <v>39</v>
      </c>
      <c r="L760" s="2" t="s">
        <v>18107</v>
      </c>
      <c r="M760" s="2" t="s">
        <v>13</v>
      </c>
      <c r="N760" s="2" t="s">
        <v>18504</v>
      </c>
      <c r="O760" s="27" t="s">
        <v>11907</v>
      </c>
      <c r="P760" s="27">
        <v>777</v>
      </c>
      <c r="Q760" s="27" t="s">
        <v>336</v>
      </c>
      <c r="R760" s="27" t="s">
        <v>7151</v>
      </c>
      <c r="S760" s="27" t="s">
        <v>359</v>
      </c>
      <c r="T760" s="27" t="s">
        <v>348</v>
      </c>
      <c r="U760" s="27" t="s">
        <v>4757</v>
      </c>
      <c r="V760" s="27" t="s">
        <v>18092</v>
      </c>
      <c r="W760" s="27" t="s">
        <v>18066</v>
      </c>
      <c r="X760" s="27" t="s">
        <v>20145</v>
      </c>
      <c r="Y760" s="28" t="s">
        <v>18154</v>
      </c>
      <c r="Z760" s="28" t="s">
        <v>18154</v>
      </c>
      <c r="AA760" s="28" t="s">
        <v>18154</v>
      </c>
      <c r="AB760" s="28">
        <v>1</v>
      </c>
      <c r="AC760" s="28" t="s">
        <v>18154</v>
      </c>
      <c r="AD760" s="28" t="s">
        <v>18154</v>
      </c>
      <c r="AE760" s="28" t="s">
        <v>18154</v>
      </c>
      <c r="AF760" s="28" t="s">
        <v>18154</v>
      </c>
      <c r="AG760" s="28" t="s">
        <v>18154</v>
      </c>
      <c r="AH760" s="28" t="s">
        <v>18154</v>
      </c>
      <c r="AI760" s="28">
        <v>1</v>
      </c>
      <c r="AJ760" s="28" t="s">
        <v>18154</v>
      </c>
      <c r="AK760" s="28" t="s">
        <v>18154</v>
      </c>
      <c r="AL760" s="28" t="s">
        <v>18154</v>
      </c>
      <c r="AM760" s="28" t="s">
        <v>21010</v>
      </c>
      <c r="AN760" s="50" t="s">
        <v>21011</v>
      </c>
      <c r="AO760" s="28" t="s">
        <v>18159</v>
      </c>
      <c r="AP760" s="28" t="s">
        <v>21012</v>
      </c>
      <c r="AQ760" s="28">
        <v>1953</v>
      </c>
      <c r="AR760" s="28" t="s">
        <v>11</v>
      </c>
      <c r="AS760" s="50">
        <v>43993</v>
      </c>
      <c r="AT760" s="8">
        <v>2</v>
      </c>
      <c r="AU760" s="8">
        <v>1</v>
      </c>
      <c r="AV760" s="8" t="s">
        <v>25356</v>
      </c>
      <c r="AW760" s="8" t="s">
        <v>18154</v>
      </c>
      <c r="AX760" s="8" t="s">
        <v>18154</v>
      </c>
    </row>
    <row r="761" spans="1:50" x14ac:dyDescent="0.25">
      <c r="A761" s="4">
        <v>43993</v>
      </c>
      <c r="B761" s="2" t="s">
        <v>6</v>
      </c>
      <c r="C761" s="2" t="s">
        <v>18107</v>
      </c>
      <c r="D761" s="25">
        <v>1994</v>
      </c>
      <c r="E761" s="2"/>
      <c r="F761" s="2" t="s">
        <v>14971</v>
      </c>
      <c r="G761" s="2" t="s">
        <v>260</v>
      </c>
      <c r="H761" s="5">
        <v>0.42708333333333298</v>
      </c>
      <c r="I761" s="6">
        <v>0.59722222222222199</v>
      </c>
      <c r="J761" s="7" t="s">
        <v>18108</v>
      </c>
      <c r="K761" s="2" t="s">
        <v>11</v>
      </c>
      <c r="L761" s="2" t="s">
        <v>18107</v>
      </c>
      <c r="M761" s="17">
        <v>333</v>
      </c>
      <c r="N761" s="2" t="s">
        <v>18504</v>
      </c>
      <c r="O761" s="27" t="s">
        <v>11907</v>
      </c>
      <c r="P761" s="27">
        <v>330</v>
      </c>
      <c r="Q761" s="27" t="s">
        <v>336</v>
      </c>
      <c r="R761" s="27" t="s">
        <v>9542</v>
      </c>
      <c r="S761" s="27" t="s">
        <v>18095</v>
      </c>
      <c r="T761" s="27" t="s">
        <v>18067</v>
      </c>
      <c r="U761" s="27" t="s">
        <v>7151</v>
      </c>
      <c r="V761" s="27" t="s">
        <v>359</v>
      </c>
      <c r="W761" s="27" t="s">
        <v>348</v>
      </c>
      <c r="X761" s="27" t="s">
        <v>19551</v>
      </c>
      <c r="Y761" s="28" t="s">
        <v>18154</v>
      </c>
      <c r="Z761" s="28" t="s">
        <v>18154</v>
      </c>
      <c r="AA761" s="28" t="s">
        <v>18154</v>
      </c>
      <c r="AB761" s="28">
        <v>1</v>
      </c>
      <c r="AC761" s="28" t="s">
        <v>18154</v>
      </c>
      <c r="AD761" s="28" t="s">
        <v>18154</v>
      </c>
      <c r="AE761" s="28" t="s">
        <v>18154</v>
      </c>
      <c r="AF761" s="28" t="s">
        <v>18154</v>
      </c>
      <c r="AG761" s="28" t="s">
        <v>18154</v>
      </c>
      <c r="AH761" s="28" t="s">
        <v>18154</v>
      </c>
      <c r="AI761" s="28" t="s">
        <v>18154</v>
      </c>
      <c r="AJ761" s="28" t="s">
        <v>18154</v>
      </c>
      <c r="AK761" s="28" t="s">
        <v>18154</v>
      </c>
      <c r="AL761" s="28" t="s">
        <v>18154</v>
      </c>
      <c r="AM761" s="28" t="s">
        <v>21035</v>
      </c>
      <c r="AN761" s="50" t="s">
        <v>21036</v>
      </c>
      <c r="AO761" s="28" t="s">
        <v>18154</v>
      </c>
      <c r="AP761" s="28" t="s">
        <v>21037</v>
      </c>
      <c r="AQ761" s="28">
        <v>1747</v>
      </c>
      <c r="AR761" s="28" t="s">
        <v>11</v>
      </c>
      <c r="AS761" s="50">
        <v>43993</v>
      </c>
      <c r="AT761" s="8">
        <v>2</v>
      </c>
      <c r="AU761" s="8">
        <v>2</v>
      </c>
      <c r="AV761" s="8" t="s">
        <v>25357</v>
      </c>
      <c r="AW761" s="8" t="s">
        <v>25358</v>
      </c>
      <c r="AX761" s="8" t="s">
        <v>19551</v>
      </c>
    </row>
    <row r="762" spans="1:50" x14ac:dyDescent="0.25">
      <c r="A762" s="4">
        <v>43993</v>
      </c>
      <c r="B762" s="2" t="s">
        <v>6</v>
      </c>
      <c r="C762" s="2" t="s">
        <v>18107</v>
      </c>
      <c r="D762" s="25">
        <v>2834</v>
      </c>
      <c r="E762" s="2"/>
      <c r="F762" s="2" t="s">
        <v>14971</v>
      </c>
      <c r="G762" s="2" t="s">
        <v>11</v>
      </c>
      <c r="H762" s="5">
        <v>0.42708333333333298</v>
      </c>
      <c r="I762" s="6">
        <v>0.50347222222222199</v>
      </c>
      <c r="J762" s="7" t="s">
        <v>18108</v>
      </c>
      <c r="K762" s="2" t="s">
        <v>69</v>
      </c>
      <c r="L762" s="2" t="s">
        <v>18107</v>
      </c>
      <c r="M762" s="17">
        <v>333</v>
      </c>
      <c r="N762" s="2" t="s">
        <v>18504</v>
      </c>
      <c r="O762" s="27" t="s">
        <v>11907</v>
      </c>
      <c r="P762" s="27">
        <v>330</v>
      </c>
      <c r="Q762" s="27" t="s">
        <v>336</v>
      </c>
      <c r="R762" s="27" t="s">
        <v>7151</v>
      </c>
      <c r="S762" s="27" t="s">
        <v>359</v>
      </c>
      <c r="T762" s="27" t="s">
        <v>348</v>
      </c>
      <c r="U762" s="27" t="s">
        <v>15574</v>
      </c>
      <c r="V762" s="27" t="s">
        <v>359</v>
      </c>
      <c r="W762" s="27" t="s">
        <v>348</v>
      </c>
      <c r="X762" s="27" t="s">
        <v>20111</v>
      </c>
      <c r="Y762" s="28" t="s">
        <v>18154</v>
      </c>
      <c r="Z762" s="28" t="s">
        <v>18154</v>
      </c>
      <c r="AA762" s="28" t="s">
        <v>18154</v>
      </c>
      <c r="AB762" s="28">
        <v>1</v>
      </c>
      <c r="AC762" s="28" t="s">
        <v>18154</v>
      </c>
      <c r="AD762" s="28" t="s">
        <v>18154</v>
      </c>
      <c r="AE762" s="28" t="s">
        <v>18154</v>
      </c>
      <c r="AF762" s="28" t="s">
        <v>18154</v>
      </c>
      <c r="AG762" s="28" t="s">
        <v>18154</v>
      </c>
      <c r="AH762" s="28" t="s">
        <v>18154</v>
      </c>
      <c r="AI762" s="28">
        <v>1</v>
      </c>
      <c r="AJ762" s="28" t="s">
        <v>18154</v>
      </c>
      <c r="AK762" s="28" t="s">
        <v>18154</v>
      </c>
      <c r="AL762" s="28" t="s">
        <v>18154</v>
      </c>
      <c r="AM762" s="28" t="s">
        <v>21050</v>
      </c>
      <c r="AN762" s="50" t="s">
        <v>21051</v>
      </c>
      <c r="AO762" s="28" t="s">
        <v>18159</v>
      </c>
      <c r="AP762" s="28" t="s">
        <v>21052</v>
      </c>
      <c r="AQ762" s="28">
        <v>1958</v>
      </c>
      <c r="AR762" s="28" t="s">
        <v>11</v>
      </c>
      <c r="AS762" s="50">
        <v>43993</v>
      </c>
      <c r="AT762" s="8">
        <v>2</v>
      </c>
      <c r="AU762" s="8">
        <v>1</v>
      </c>
      <c r="AV762" s="8" t="s">
        <v>25359</v>
      </c>
      <c r="AW762" s="8" t="s">
        <v>18154</v>
      </c>
      <c r="AX762" s="8" t="s">
        <v>18154</v>
      </c>
    </row>
    <row r="763" spans="1:50" x14ac:dyDescent="0.25">
      <c r="A763" s="4">
        <v>43993</v>
      </c>
      <c r="B763" s="2" t="s">
        <v>6</v>
      </c>
      <c r="C763" s="2" t="s">
        <v>18107</v>
      </c>
      <c r="D763" s="25">
        <v>6480</v>
      </c>
      <c r="E763" s="2"/>
      <c r="F763" s="2" t="s">
        <v>14971</v>
      </c>
      <c r="G763" s="2" t="s">
        <v>86</v>
      </c>
      <c r="H763" s="5">
        <v>0.42708333333333298</v>
      </c>
      <c r="I763" s="6">
        <v>0.67361111111111105</v>
      </c>
      <c r="J763" s="7" t="s">
        <v>18108</v>
      </c>
      <c r="K763" s="2" t="s">
        <v>23</v>
      </c>
      <c r="L763" s="2" t="s">
        <v>18107</v>
      </c>
      <c r="M763" s="2" t="s">
        <v>308</v>
      </c>
      <c r="N763" s="2" t="s">
        <v>18111</v>
      </c>
      <c r="O763" s="27" t="s">
        <v>335</v>
      </c>
      <c r="P763" s="27">
        <v>777</v>
      </c>
      <c r="Q763" s="27" t="s">
        <v>336</v>
      </c>
      <c r="R763" s="27" t="s">
        <v>5358</v>
      </c>
      <c r="S763" s="27" t="s">
        <v>5360</v>
      </c>
      <c r="T763" s="27" t="s">
        <v>349</v>
      </c>
      <c r="U763" s="27" t="s">
        <v>12736</v>
      </c>
      <c r="V763" s="27" t="s">
        <v>429</v>
      </c>
      <c r="W763" s="27" t="s">
        <v>349</v>
      </c>
      <c r="X763" s="27" t="s">
        <v>19243</v>
      </c>
      <c r="Y763" s="28" t="s">
        <v>18154</v>
      </c>
      <c r="Z763" s="28" t="s">
        <v>18154</v>
      </c>
      <c r="AA763" s="28" t="s">
        <v>18154</v>
      </c>
      <c r="AB763" s="28">
        <v>1</v>
      </c>
      <c r="AC763" s="28" t="s">
        <v>18154</v>
      </c>
      <c r="AD763" s="28" t="s">
        <v>18154</v>
      </c>
      <c r="AE763" s="28" t="s">
        <v>18154</v>
      </c>
      <c r="AF763" s="28" t="s">
        <v>18154</v>
      </c>
      <c r="AG763" s="28" t="s">
        <v>18154</v>
      </c>
      <c r="AH763" s="28" t="s">
        <v>18154</v>
      </c>
      <c r="AI763" s="28">
        <v>1</v>
      </c>
      <c r="AJ763" s="28" t="s">
        <v>18154</v>
      </c>
      <c r="AK763" s="28" t="s">
        <v>18154</v>
      </c>
      <c r="AL763" s="28" t="s">
        <v>18154</v>
      </c>
      <c r="AM763" s="28" t="s">
        <v>21067</v>
      </c>
      <c r="AN763" s="50" t="s">
        <v>21068</v>
      </c>
      <c r="AO763" s="28" t="s">
        <v>18154</v>
      </c>
      <c r="AP763" s="28" t="s">
        <v>21069</v>
      </c>
      <c r="AQ763" s="28">
        <v>1718</v>
      </c>
      <c r="AR763" s="28" t="s">
        <v>163</v>
      </c>
      <c r="AS763" s="50">
        <v>43993</v>
      </c>
      <c r="AT763" s="8">
        <v>3</v>
      </c>
      <c r="AU763" s="8">
        <v>2</v>
      </c>
      <c r="AV763" s="8" t="s">
        <v>25360</v>
      </c>
      <c r="AW763" s="8" t="s">
        <v>18154</v>
      </c>
      <c r="AX763" s="8" t="s">
        <v>18154</v>
      </c>
    </row>
    <row r="764" spans="1:50" x14ac:dyDescent="0.25">
      <c r="A764" s="4">
        <v>43993</v>
      </c>
      <c r="B764" s="2" t="s">
        <v>6</v>
      </c>
      <c r="C764" s="2" t="s">
        <v>18107</v>
      </c>
      <c r="D764" s="25">
        <v>1859</v>
      </c>
      <c r="E764" s="2"/>
      <c r="F764" s="2" t="s">
        <v>14971</v>
      </c>
      <c r="G764" s="2" t="s">
        <v>11</v>
      </c>
      <c r="H764" s="5">
        <v>0.43055555555555602</v>
      </c>
      <c r="I764" s="6">
        <v>0.61805555555555602</v>
      </c>
      <c r="J764" s="7" t="s">
        <v>18108</v>
      </c>
      <c r="K764" s="2" t="s">
        <v>248</v>
      </c>
      <c r="L764" s="2" t="s">
        <v>18107</v>
      </c>
      <c r="M764" s="17">
        <v>332</v>
      </c>
      <c r="N764" s="2" t="s">
        <v>18504</v>
      </c>
      <c r="O764" s="27" t="s">
        <v>11907</v>
      </c>
      <c r="P764" s="27">
        <v>330</v>
      </c>
      <c r="Q764" s="27" t="s">
        <v>336</v>
      </c>
      <c r="R764" s="27" t="s">
        <v>7151</v>
      </c>
      <c r="S764" s="27" t="s">
        <v>359</v>
      </c>
      <c r="T764" s="27" t="s">
        <v>348</v>
      </c>
      <c r="U764" s="27" t="s">
        <v>9523</v>
      </c>
      <c r="V764" s="27" t="s">
        <v>460</v>
      </c>
      <c r="W764" s="27" t="s">
        <v>18068</v>
      </c>
      <c r="X764" s="27" t="s">
        <v>18850</v>
      </c>
      <c r="Y764" s="28" t="s">
        <v>18154</v>
      </c>
      <c r="Z764" s="28" t="s">
        <v>18154</v>
      </c>
      <c r="AA764" s="28" t="s">
        <v>18154</v>
      </c>
      <c r="AB764" s="28">
        <v>1</v>
      </c>
      <c r="AC764" s="28" t="s">
        <v>18154</v>
      </c>
      <c r="AD764" s="28" t="s">
        <v>18154</v>
      </c>
      <c r="AE764" s="28" t="s">
        <v>18154</v>
      </c>
      <c r="AF764" s="28" t="s">
        <v>18154</v>
      </c>
      <c r="AG764" s="28" t="s">
        <v>18154</v>
      </c>
      <c r="AH764" s="28" t="s">
        <v>18154</v>
      </c>
      <c r="AI764" s="28">
        <v>1</v>
      </c>
      <c r="AJ764" s="28" t="s">
        <v>18154</v>
      </c>
      <c r="AK764" s="28" t="s">
        <v>18154</v>
      </c>
      <c r="AL764" s="28" t="s">
        <v>18154</v>
      </c>
      <c r="AM764" s="28" t="s">
        <v>21077</v>
      </c>
      <c r="AN764" s="50" t="s">
        <v>21078</v>
      </c>
      <c r="AO764" s="28" t="s">
        <v>18159</v>
      </c>
      <c r="AP764" s="28" t="s">
        <v>21079</v>
      </c>
      <c r="AQ764" s="28">
        <v>1963</v>
      </c>
      <c r="AR764" s="28" t="s">
        <v>11</v>
      </c>
      <c r="AS764" s="50">
        <v>43993</v>
      </c>
      <c r="AT764" s="8">
        <v>2</v>
      </c>
      <c r="AU764" s="8">
        <v>1</v>
      </c>
      <c r="AV764" s="8" t="s">
        <v>20842</v>
      </c>
      <c r="AW764" s="8" t="s">
        <v>18154</v>
      </c>
      <c r="AX764" s="8" t="s">
        <v>18154</v>
      </c>
    </row>
    <row r="765" spans="1:50" x14ac:dyDescent="0.25">
      <c r="A765" s="4">
        <v>43993</v>
      </c>
      <c r="B765" s="2" t="s">
        <v>6</v>
      </c>
      <c r="C765" s="2" t="s">
        <v>18107</v>
      </c>
      <c r="D765" s="25">
        <v>1</v>
      </c>
      <c r="E765" s="2"/>
      <c r="F765" s="2" t="s">
        <v>14971</v>
      </c>
      <c r="G765" s="2" t="s">
        <v>11</v>
      </c>
      <c r="H765" s="5">
        <v>0.4375</v>
      </c>
      <c r="I765" s="6">
        <v>0.88888888888888895</v>
      </c>
      <c r="J765" s="7" t="s">
        <v>18108</v>
      </c>
      <c r="K765" s="2" t="s">
        <v>12</v>
      </c>
      <c r="L765" s="2" t="s">
        <v>18107</v>
      </c>
      <c r="M765" s="2" t="s">
        <v>13</v>
      </c>
      <c r="N765" s="2" t="s">
        <v>18504</v>
      </c>
      <c r="O765" s="27" t="s">
        <v>11907</v>
      </c>
      <c r="P765" s="27">
        <v>777</v>
      </c>
      <c r="Q765" s="27" t="s">
        <v>336</v>
      </c>
      <c r="R765" s="27" t="s">
        <v>7151</v>
      </c>
      <c r="S765" s="27" t="s">
        <v>359</v>
      </c>
      <c r="T765" s="27" t="s">
        <v>348</v>
      </c>
      <c r="U765" s="27" t="s">
        <v>4996</v>
      </c>
      <c r="V765" s="27" t="s">
        <v>18092</v>
      </c>
      <c r="W765" s="27" t="s">
        <v>18066</v>
      </c>
      <c r="X765" s="27" t="s">
        <v>19522</v>
      </c>
      <c r="Y765" s="28" t="s">
        <v>18154</v>
      </c>
      <c r="Z765" s="28" t="s">
        <v>18154</v>
      </c>
      <c r="AA765" s="28" t="s">
        <v>18154</v>
      </c>
      <c r="AB765" s="28">
        <v>1</v>
      </c>
      <c r="AC765" s="28" t="s">
        <v>18154</v>
      </c>
      <c r="AD765" s="28" t="s">
        <v>18154</v>
      </c>
      <c r="AE765" s="28" t="s">
        <v>18154</v>
      </c>
      <c r="AF765" s="28" t="s">
        <v>18154</v>
      </c>
      <c r="AG765" s="28" t="s">
        <v>18154</v>
      </c>
      <c r="AH765" s="28" t="s">
        <v>18154</v>
      </c>
      <c r="AI765" s="28">
        <v>1</v>
      </c>
      <c r="AJ765" s="28" t="s">
        <v>18154</v>
      </c>
      <c r="AK765" s="28" t="s">
        <v>18154</v>
      </c>
      <c r="AL765" s="28" t="s">
        <v>18154</v>
      </c>
      <c r="AM765" s="28" t="s">
        <v>21108</v>
      </c>
      <c r="AN765" s="50" t="s">
        <v>21109</v>
      </c>
      <c r="AO765" s="28" t="s">
        <v>18159</v>
      </c>
      <c r="AP765" s="28" t="s">
        <v>21110</v>
      </c>
      <c r="AQ765" s="28">
        <v>1966</v>
      </c>
      <c r="AR765" s="28" t="s">
        <v>11</v>
      </c>
      <c r="AS765" s="50">
        <v>43993</v>
      </c>
      <c r="AT765" s="8">
        <v>2</v>
      </c>
      <c r="AU765" s="8">
        <v>1</v>
      </c>
      <c r="AV765" s="8" t="s">
        <v>25361</v>
      </c>
      <c r="AW765" s="8" t="s">
        <v>18154</v>
      </c>
      <c r="AX765" s="8" t="s">
        <v>18154</v>
      </c>
    </row>
    <row r="766" spans="1:50" x14ac:dyDescent="0.25">
      <c r="A766" s="4">
        <v>43993</v>
      </c>
      <c r="B766" s="2" t="s">
        <v>6</v>
      </c>
      <c r="C766" s="2" t="s">
        <v>18107</v>
      </c>
      <c r="D766" s="25">
        <v>1980</v>
      </c>
      <c r="E766" s="2"/>
      <c r="F766" s="2" t="s">
        <v>14971</v>
      </c>
      <c r="G766" s="2" t="s">
        <v>258</v>
      </c>
      <c r="H766" s="5">
        <v>0.4375</v>
      </c>
      <c r="I766" s="6">
        <v>0.59722222222222199</v>
      </c>
      <c r="J766" s="7" t="s">
        <v>18108</v>
      </c>
      <c r="K766" s="2" t="s">
        <v>11</v>
      </c>
      <c r="L766" s="2" t="s">
        <v>18107</v>
      </c>
      <c r="M766" s="2" t="s">
        <v>154</v>
      </c>
      <c r="N766" s="2" t="s">
        <v>18504</v>
      </c>
      <c r="O766" s="27" t="s">
        <v>11907</v>
      </c>
      <c r="P766" s="27">
        <v>777</v>
      </c>
      <c r="Q766" s="27" t="s">
        <v>336</v>
      </c>
      <c r="R766" s="27" t="s">
        <v>2433</v>
      </c>
      <c r="S766" s="27" t="s">
        <v>18095</v>
      </c>
      <c r="T766" s="27" t="s">
        <v>18067</v>
      </c>
      <c r="U766" s="27" t="s">
        <v>7151</v>
      </c>
      <c r="V766" s="27" t="s">
        <v>359</v>
      </c>
      <c r="W766" s="27" t="s">
        <v>348</v>
      </c>
      <c r="X766" s="27" t="s">
        <v>19627</v>
      </c>
      <c r="Y766" s="28" t="s">
        <v>18154</v>
      </c>
      <c r="Z766" s="28" t="s">
        <v>18154</v>
      </c>
      <c r="AA766" s="28" t="s">
        <v>18154</v>
      </c>
      <c r="AB766" s="28">
        <v>1</v>
      </c>
      <c r="AC766" s="28" t="s">
        <v>18154</v>
      </c>
      <c r="AD766" s="28" t="s">
        <v>18154</v>
      </c>
      <c r="AE766" s="28" t="s">
        <v>18154</v>
      </c>
      <c r="AF766" s="28" t="s">
        <v>18154</v>
      </c>
      <c r="AG766" s="28" t="s">
        <v>18154</v>
      </c>
      <c r="AH766" s="28" t="s">
        <v>18154</v>
      </c>
      <c r="AI766" s="28" t="s">
        <v>18154</v>
      </c>
      <c r="AJ766" s="28" t="s">
        <v>18154</v>
      </c>
      <c r="AK766" s="28" t="s">
        <v>18154</v>
      </c>
      <c r="AL766" s="28" t="s">
        <v>18154</v>
      </c>
      <c r="AM766" s="28" t="s">
        <v>21127</v>
      </c>
      <c r="AN766" s="50" t="s">
        <v>21128</v>
      </c>
      <c r="AO766" s="28" t="s">
        <v>18154</v>
      </c>
      <c r="AP766" s="28" t="s">
        <v>21129</v>
      </c>
      <c r="AQ766" s="28">
        <v>1751</v>
      </c>
      <c r="AR766" s="28" t="s">
        <v>11</v>
      </c>
      <c r="AS766" s="50">
        <v>43993</v>
      </c>
      <c r="AT766" s="8">
        <v>2</v>
      </c>
      <c r="AU766" s="8">
        <v>2</v>
      </c>
      <c r="AV766" s="8" t="s">
        <v>25362</v>
      </c>
      <c r="AW766" s="8" t="s">
        <v>25363</v>
      </c>
      <c r="AX766" s="8" t="s">
        <v>19627</v>
      </c>
    </row>
    <row r="767" spans="1:50" x14ac:dyDescent="0.25">
      <c r="A767" s="4">
        <v>43993</v>
      </c>
      <c r="B767" s="2" t="s">
        <v>6</v>
      </c>
      <c r="C767" s="2" t="s">
        <v>18107</v>
      </c>
      <c r="D767" s="25">
        <v>77</v>
      </c>
      <c r="E767" s="2"/>
      <c r="F767" s="2" t="s">
        <v>14971</v>
      </c>
      <c r="G767" s="2" t="s">
        <v>11</v>
      </c>
      <c r="H767" s="5">
        <v>0.44444444444444398</v>
      </c>
      <c r="I767" s="6">
        <v>0.95833333333333304</v>
      </c>
      <c r="J767" s="7" t="s">
        <v>18108</v>
      </c>
      <c r="K767" s="2" t="s">
        <v>38</v>
      </c>
      <c r="L767" s="2" t="s">
        <v>18107</v>
      </c>
      <c r="M767" s="2" t="s">
        <v>13</v>
      </c>
      <c r="N767" s="2" t="s">
        <v>18504</v>
      </c>
      <c r="O767" s="27" t="s">
        <v>11907</v>
      </c>
      <c r="P767" s="27">
        <v>777</v>
      </c>
      <c r="Q767" s="27" t="s">
        <v>336</v>
      </c>
      <c r="R767" s="27" t="s">
        <v>7151</v>
      </c>
      <c r="S767" s="27" t="s">
        <v>359</v>
      </c>
      <c r="T767" s="27" t="s">
        <v>348</v>
      </c>
      <c r="U767" s="27" t="s">
        <v>7353</v>
      </c>
      <c r="V767" s="27" t="s">
        <v>18092</v>
      </c>
      <c r="W767" s="27" t="s">
        <v>18066</v>
      </c>
      <c r="X767" s="27" t="s">
        <v>25136</v>
      </c>
      <c r="Y767" s="28" t="s">
        <v>18154</v>
      </c>
      <c r="Z767" s="28" t="s">
        <v>18154</v>
      </c>
      <c r="AA767" s="28" t="s">
        <v>18154</v>
      </c>
      <c r="AB767" s="28">
        <v>1</v>
      </c>
      <c r="AC767" s="28" t="s">
        <v>18154</v>
      </c>
      <c r="AD767" s="28" t="s">
        <v>18154</v>
      </c>
      <c r="AE767" s="28" t="s">
        <v>18154</v>
      </c>
      <c r="AF767" s="28" t="s">
        <v>18154</v>
      </c>
      <c r="AG767" s="28" t="s">
        <v>18154</v>
      </c>
      <c r="AH767" s="28" t="s">
        <v>18154</v>
      </c>
      <c r="AI767" s="28">
        <v>1</v>
      </c>
      <c r="AJ767" s="28" t="s">
        <v>18154</v>
      </c>
      <c r="AK767" s="28" t="s">
        <v>18154</v>
      </c>
      <c r="AL767" s="28" t="s">
        <v>18154</v>
      </c>
      <c r="AM767" s="28" t="s">
        <v>21189</v>
      </c>
      <c r="AN767" s="50" t="s">
        <v>21190</v>
      </c>
      <c r="AO767" s="28" t="s">
        <v>18159</v>
      </c>
      <c r="AP767" s="28" t="s">
        <v>21191</v>
      </c>
      <c r="AQ767" s="28">
        <v>1974</v>
      </c>
      <c r="AR767" s="28" t="s">
        <v>11</v>
      </c>
      <c r="AS767" s="50">
        <v>43993</v>
      </c>
      <c r="AT767" s="8">
        <v>2</v>
      </c>
      <c r="AU767" s="8">
        <v>1</v>
      </c>
      <c r="AV767" s="8" t="s">
        <v>25364</v>
      </c>
      <c r="AW767" s="8" t="s">
        <v>18154</v>
      </c>
      <c r="AX767" s="8" t="s">
        <v>18154</v>
      </c>
    </row>
    <row r="768" spans="1:50" x14ac:dyDescent="0.25">
      <c r="A768" s="4">
        <v>43993</v>
      </c>
      <c r="B768" s="2" t="s">
        <v>6</v>
      </c>
      <c r="C768" s="2" t="s">
        <v>18107</v>
      </c>
      <c r="D768" s="25">
        <v>590</v>
      </c>
      <c r="E768" s="2"/>
      <c r="F768" s="2" t="s">
        <v>14971</v>
      </c>
      <c r="G768" s="2" t="s">
        <v>11</v>
      </c>
      <c r="H768" s="5">
        <v>0.44444444444444398</v>
      </c>
      <c r="I768" s="6">
        <v>0.69791666666666696</v>
      </c>
      <c r="J768" s="7" t="s">
        <v>18108</v>
      </c>
      <c r="K768" s="2" t="s">
        <v>138</v>
      </c>
      <c r="L768" s="2" t="s">
        <v>18107</v>
      </c>
      <c r="M768" s="17">
        <v>332</v>
      </c>
      <c r="N768" s="2" t="s">
        <v>18504</v>
      </c>
      <c r="O768" s="27" t="s">
        <v>11907</v>
      </c>
      <c r="P768" s="27">
        <v>330</v>
      </c>
      <c r="Q768" s="27" t="s">
        <v>336</v>
      </c>
      <c r="R768" s="27" t="s">
        <v>7151</v>
      </c>
      <c r="S768" s="27" t="s">
        <v>359</v>
      </c>
      <c r="T768" s="27" t="s">
        <v>348</v>
      </c>
      <c r="U768" s="27" t="s">
        <v>10854</v>
      </c>
      <c r="V768" s="27" t="s">
        <v>630</v>
      </c>
      <c r="W768" s="27" t="s">
        <v>350</v>
      </c>
      <c r="X768" s="27" t="s">
        <v>21215</v>
      </c>
      <c r="Y768" s="28" t="s">
        <v>18154</v>
      </c>
      <c r="Z768" s="28" t="s">
        <v>18154</v>
      </c>
      <c r="AA768" s="28" t="s">
        <v>18154</v>
      </c>
      <c r="AB768" s="28">
        <v>1</v>
      </c>
      <c r="AC768" s="28" t="s">
        <v>18154</v>
      </c>
      <c r="AD768" s="28" t="s">
        <v>18154</v>
      </c>
      <c r="AE768" s="28" t="s">
        <v>18154</v>
      </c>
      <c r="AF768" s="28" t="s">
        <v>18154</v>
      </c>
      <c r="AG768" s="28" t="s">
        <v>18154</v>
      </c>
      <c r="AH768" s="28" t="s">
        <v>18154</v>
      </c>
      <c r="AI768" s="28">
        <v>1</v>
      </c>
      <c r="AJ768" s="28" t="s">
        <v>18154</v>
      </c>
      <c r="AK768" s="28" t="s">
        <v>18154</v>
      </c>
      <c r="AL768" s="28" t="s">
        <v>18154</v>
      </c>
      <c r="AM768" s="28" t="s">
        <v>21216</v>
      </c>
      <c r="AN768" s="50" t="s">
        <v>21217</v>
      </c>
      <c r="AO768" s="28" t="s">
        <v>18159</v>
      </c>
      <c r="AP768" s="28" t="s">
        <v>21218</v>
      </c>
      <c r="AQ768" s="28">
        <v>1975</v>
      </c>
      <c r="AR768" s="28" t="s">
        <v>11</v>
      </c>
      <c r="AS768" s="50">
        <v>43993</v>
      </c>
      <c r="AT768" s="8">
        <v>3</v>
      </c>
      <c r="AU768" s="8">
        <v>1</v>
      </c>
      <c r="AV768" s="8" t="s">
        <v>25365</v>
      </c>
      <c r="AW768" s="8" t="s">
        <v>18154</v>
      </c>
      <c r="AX768" s="8" t="s">
        <v>18154</v>
      </c>
    </row>
    <row r="769" spans="1:50" x14ac:dyDescent="0.25">
      <c r="A769" s="4">
        <v>43993</v>
      </c>
      <c r="B769" s="2" t="s">
        <v>6</v>
      </c>
      <c r="C769" s="2" t="s">
        <v>18107</v>
      </c>
      <c r="D769" s="25">
        <v>1160</v>
      </c>
      <c r="E769" s="2"/>
      <c r="F769" s="2" t="s">
        <v>14971</v>
      </c>
      <c r="G769" s="2" t="s">
        <v>201</v>
      </c>
      <c r="H769" s="5">
        <v>0.45138888888888901</v>
      </c>
      <c r="I769" s="6">
        <v>0.63541666666666696</v>
      </c>
      <c r="J769" s="7" t="s">
        <v>18108</v>
      </c>
      <c r="K769" s="2" t="s">
        <v>67</v>
      </c>
      <c r="L769" s="2" t="s">
        <v>18107</v>
      </c>
      <c r="M769" s="2" t="s">
        <v>18506</v>
      </c>
      <c r="N769" s="2" t="s">
        <v>18504</v>
      </c>
      <c r="O769" s="27" t="e">
        <v>#N/A</v>
      </c>
      <c r="P769" s="27" t="s">
        <v>18154</v>
      </c>
      <c r="Q769" s="27" t="e">
        <v>#N/A</v>
      </c>
      <c r="R769" s="27" t="s">
        <v>2433</v>
      </c>
      <c r="S769" s="27" t="s">
        <v>18095</v>
      </c>
      <c r="T769" s="27" t="s">
        <v>18067</v>
      </c>
      <c r="U769" s="27" t="s">
        <v>1555</v>
      </c>
      <c r="V769" s="27" t="s">
        <v>359</v>
      </c>
      <c r="W769" s="27" t="s">
        <v>348</v>
      </c>
      <c r="X769" s="27" t="s">
        <v>18153</v>
      </c>
      <c r="Y769" s="28" t="s">
        <v>18154</v>
      </c>
      <c r="Z769" s="28" t="s">
        <v>18154</v>
      </c>
      <c r="AA769" s="28" t="s">
        <v>18154</v>
      </c>
      <c r="AB769" s="28" t="s">
        <v>18154</v>
      </c>
      <c r="AC769" s="28" t="s">
        <v>18154</v>
      </c>
      <c r="AD769" s="28" t="s">
        <v>18154</v>
      </c>
      <c r="AE769" s="28" t="s">
        <v>18154</v>
      </c>
      <c r="AF769" s="28" t="s">
        <v>18154</v>
      </c>
      <c r="AG769" s="28" t="s">
        <v>18154</v>
      </c>
      <c r="AH769" s="28" t="s">
        <v>18154</v>
      </c>
      <c r="AI769" s="28" t="s">
        <v>18154</v>
      </c>
      <c r="AJ769" s="28" t="s">
        <v>18154</v>
      </c>
      <c r="AK769" s="28" t="s">
        <v>18154</v>
      </c>
      <c r="AL769" s="28" t="s">
        <v>18154</v>
      </c>
      <c r="AM769" s="28" t="s">
        <v>21238</v>
      </c>
      <c r="AN769" s="50" t="s">
        <v>21239</v>
      </c>
      <c r="AO769" s="28" t="s">
        <v>18154</v>
      </c>
      <c r="AP769" s="28" t="s">
        <v>21241</v>
      </c>
      <c r="AQ769" s="28" t="s">
        <v>18155</v>
      </c>
      <c r="AR769" s="28" t="s">
        <v>18155</v>
      </c>
      <c r="AS769" s="50" t="s">
        <v>18155</v>
      </c>
      <c r="AT769" s="8" t="s">
        <v>18154</v>
      </c>
      <c r="AU769" s="8">
        <v>481</v>
      </c>
      <c r="AV769" s="8" t="s">
        <v>21222</v>
      </c>
      <c r="AW769" s="8" t="s">
        <v>18154</v>
      </c>
      <c r="AX769" s="8" t="s">
        <v>18154</v>
      </c>
    </row>
    <row r="770" spans="1:50" x14ac:dyDescent="0.25">
      <c r="A770" s="4">
        <v>43993</v>
      </c>
      <c r="B770" s="2" t="s">
        <v>6</v>
      </c>
      <c r="C770" s="2" t="s">
        <v>18107</v>
      </c>
      <c r="D770" s="25">
        <v>6418</v>
      </c>
      <c r="E770" s="2"/>
      <c r="F770" s="2" t="s">
        <v>14971</v>
      </c>
      <c r="G770" s="2" t="s">
        <v>248</v>
      </c>
      <c r="H770" s="5">
        <v>0.45138888888888901</v>
      </c>
      <c r="I770" s="6">
        <v>0.61458333333333304</v>
      </c>
      <c r="J770" s="7" t="s">
        <v>18108</v>
      </c>
      <c r="K770" s="2" t="s">
        <v>163</v>
      </c>
      <c r="L770" s="2" t="s">
        <v>18106</v>
      </c>
      <c r="M770" s="2" t="s">
        <v>307</v>
      </c>
      <c r="N770" s="2" t="s">
        <v>18111</v>
      </c>
      <c r="O770" s="27" t="s">
        <v>335</v>
      </c>
      <c r="P770" s="27">
        <v>310</v>
      </c>
      <c r="Q770" s="27" t="s">
        <v>336</v>
      </c>
      <c r="R770" s="27" t="s">
        <v>9523</v>
      </c>
      <c r="S770" s="27" t="s">
        <v>460</v>
      </c>
      <c r="T770" s="27" t="s">
        <v>18068</v>
      </c>
      <c r="U770" s="27" t="s">
        <v>7151</v>
      </c>
      <c r="V770" s="27" t="s">
        <v>359</v>
      </c>
      <c r="W770" s="27" t="s">
        <v>348</v>
      </c>
      <c r="X770" s="27" t="s">
        <v>18217</v>
      </c>
      <c r="Y770" s="28" t="s">
        <v>18154</v>
      </c>
      <c r="Z770" s="28" t="s">
        <v>18154</v>
      </c>
      <c r="AA770" s="28" t="s">
        <v>18154</v>
      </c>
      <c r="AB770" s="28">
        <v>1</v>
      </c>
      <c r="AC770" s="28" t="s">
        <v>18154</v>
      </c>
      <c r="AD770" s="28" t="s">
        <v>18154</v>
      </c>
      <c r="AE770" s="28" t="s">
        <v>18154</v>
      </c>
      <c r="AF770" s="28" t="s">
        <v>18154</v>
      </c>
      <c r="AG770" s="28" t="s">
        <v>18154</v>
      </c>
      <c r="AH770" s="28" t="s">
        <v>18154</v>
      </c>
      <c r="AI770" s="28" t="s">
        <v>18154</v>
      </c>
      <c r="AJ770" s="28" t="s">
        <v>18154</v>
      </c>
      <c r="AK770" s="28" t="s">
        <v>18154</v>
      </c>
      <c r="AL770" s="28" t="s">
        <v>18154</v>
      </c>
      <c r="AM770" s="28" t="s">
        <v>21249</v>
      </c>
      <c r="AN770" s="50" t="s">
        <v>21250</v>
      </c>
      <c r="AO770" s="28" t="s">
        <v>18154</v>
      </c>
      <c r="AP770" s="28" t="s">
        <v>21251</v>
      </c>
      <c r="AQ770" s="28">
        <v>1757</v>
      </c>
      <c r="AR770" s="28" t="s">
        <v>163</v>
      </c>
      <c r="AS770" s="50">
        <v>43993</v>
      </c>
      <c r="AT770" s="8">
        <v>2</v>
      </c>
      <c r="AU770" s="8">
        <v>2</v>
      </c>
      <c r="AV770" s="8" t="s">
        <v>25366</v>
      </c>
      <c r="AW770" s="8" t="s">
        <v>25367</v>
      </c>
      <c r="AX770" s="8" t="s">
        <v>18217</v>
      </c>
    </row>
    <row r="771" spans="1:50" x14ac:dyDescent="0.25">
      <c r="A771" s="4">
        <v>43993</v>
      </c>
      <c r="B771" s="2" t="s">
        <v>6</v>
      </c>
      <c r="C771" s="2" t="s">
        <v>18107</v>
      </c>
      <c r="D771" s="25">
        <v>6434</v>
      </c>
      <c r="E771" s="2"/>
      <c r="F771" s="2" t="s">
        <v>14971</v>
      </c>
      <c r="G771" s="2" t="s">
        <v>305</v>
      </c>
      <c r="H771" s="5">
        <v>0.45138888888888901</v>
      </c>
      <c r="I771" s="6">
        <v>0.57986111111111105</v>
      </c>
      <c r="J771" s="7" t="s">
        <v>18108</v>
      </c>
      <c r="K771" s="2" t="s">
        <v>163</v>
      </c>
      <c r="L771" s="2" t="s">
        <v>18107</v>
      </c>
      <c r="M771" s="2" t="s">
        <v>308</v>
      </c>
      <c r="N771" s="2" t="s">
        <v>18111</v>
      </c>
      <c r="O771" s="27" t="s">
        <v>335</v>
      </c>
      <c r="P771" s="27">
        <v>777</v>
      </c>
      <c r="Q771" s="27" t="s">
        <v>336</v>
      </c>
      <c r="R771" s="27" t="s">
        <v>10396</v>
      </c>
      <c r="S771" s="27" t="s">
        <v>1038</v>
      </c>
      <c r="T771" s="27" t="s">
        <v>18068</v>
      </c>
      <c r="U771" s="27" t="s">
        <v>7151</v>
      </c>
      <c r="V771" s="27" t="s">
        <v>359</v>
      </c>
      <c r="W771" s="27" t="s">
        <v>348</v>
      </c>
      <c r="X771" s="27" t="s">
        <v>18218</v>
      </c>
      <c r="Y771" s="28" t="s">
        <v>18154</v>
      </c>
      <c r="Z771" s="28" t="s">
        <v>18154</v>
      </c>
      <c r="AA771" s="28" t="s">
        <v>18154</v>
      </c>
      <c r="AB771" s="28">
        <v>1</v>
      </c>
      <c r="AC771" s="28" t="s">
        <v>18154</v>
      </c>
      <c r="AD771" s="28" t="s">
        <v>18154</v>
      </c>
      <c r="AE771" s="28" t="s">
        <v>18154</v>
      </c>
      <c r="AF771" s="28" t="s">
        <v>18154</v>
      </c>
      <c r="AG771" s="28" t="s">
        <v>18154</v>
      </c>
      <c r="AH771" s="28" t="s">
        <v>18154</v>
      </c>
      <c r="AI771" s="28" t="s">
        <v>18154</v>
      </c>
      <c r="AJ771" s="28" t="s">
        <v>18154</v>
      </c>
      <c r="AK771" s="28" t="s">
        <v>18154</v>
      </c>
      <c r="AL771" s="28" t="s">
        <v>18154</v>
      </c>
      <c r="AM771" s="28" t="s">
        <v>21254</v>
      </c>
      <c r="AN771" s="50" t="s">
        <v>21255</v>
      </c>
      <c r="AO771" s="28" t="s">
        <v>18154</v>
      </c>
      <c r="AP771" s="28" t="s">
        <v>21256</v>
      </c>
      <c r="AQ771" s="28">
        <v>811</v>
      </c>
      <c r="AR771" s="28" t="s">
        <v>163</v>
      </c>
      <c r="AS771" s="50">
        <v>43991</v>
      </c>
      <c r="AT771" s="8">
        <v>6</v>
      </c>
      <c r="AU771" s="8">
        <v>6</v>
      </c>
      <c r="AV771" s="8" t="s">
        <v>25368</v>
      </c>
      <c r="AW771" s="8" t="s">
        <v>25369</v>
      </c>
      <c r="AX771" s="8" t="s">
        <v>18218</v>
      </c>
    </row>
    <row r="772" spans="1:50" x14ac:dyDescent="0.25">
      <c r="A772" s="4">
        <v>43993</v>
      </c>
      <c r="B772" s="2" t="s">
        <v>6</v>
      </c>
      <c r="C772" s="2" t="s">
        <v>18107</v>
      </c>
      <c r="D772" s="25">
        <v>6591</v>
      </c>
      <c r="E772" s="2"/>
      <c r="F772" s="2" t="s">
        <v>14971</v>
      </c>
      <c r="G772" s="2" t="s">
        <v>163</v>
      </c>
      <c r="H772" s="5">
        <v>0.45486111111111099</v>
      </c>
      <c r="I772" s="6">
        <v>0.55902777777777801</v>
      </c>
      <c r="J772" s="7" t="s">
        <v>18108</v>
      </c>
      <c r="K772" s="2" t="s">
        <v>219</v>
      </c>
      <c r="L772" s="2" t="s">
        <v>18107</v>
      </c>
      <c r="M772" s="2" t="s">
        <v>304</v>
      </c>
      <c r="N772" s="2" t="s">
        <v>18111</v>
      </c>
      <c r="O772" s="27" t="s">
        <v>335</v>
      </c>
      <c r="P772" s="27">
        <v>330</v>
      </c>
      <c r="Q772" s="27" t="s">
        <v>336</v>
      </c>
      <c r="R772" s="27" t="s">
        <v>7151</v>
      </c>
      <c r="S772" s="27" t="s">
        <v>359</v>
      </c>
      <c r="T772" s="27" t="s">
        <v>348</v>
      </c>
      <c r="U772" s="27" t="s">
        <v>16158</v>
      </c>
      <c r="V772" s="27" t="s">
        <v>6457</v>
      </c>
      <c r="W772" s="27" t="s">
        <v>18067</v>
      </c>
      <c r="X772" s="27" t="s">
        <v>18251</v>
      </c>
      <c r="Y772" s="28" t="s">
        <v>18154</v>
      </c>
      <c r="Z772" s="28" t="s">
        <v>18154</v>
      </c>
      <c r="AA772" s="28" t="s">
        <v>18154</v>
      </c>
      <c r="AB772" s="28">
        <v>1</v>
      </c>
      <c r="AC772" s="28" t="s">
        <v>18154</v>
      </c>
      <c r="AD772" s="28" t="s">
        <v>18154</v>
      </c>
      <c r="AE772" s="28" t="s">
        <v>18154</v>
      </c>
      <c r="AF772" s="28" t="s">
        <v>18154</v>
      </c>
      <c r="AG772" s="28" t="s">
        <v>18154</v>
      </c>
      <c r="AH772" s="28" t="s">
        <v>18154</v>
      </c>
      <c r="AI772" s="28">
        <v>1</v>
      </c>
      <c r="AJ772" s="28" t="s">
        <v>18154</v>
      </c>
      <c r="AK772" s="28" t="s">
        <v>18154</v>
      </c>
      <c r="AL772" s="28" t="s">
        <v>18154</v>
      </c>
      <c r="AM772" s="28" t="s">
        <v>21264</v>
      </c>
      <c r="AN772" s="50" t="s">
        <v>21265</v>
      </c>
      <c r="AO772" s="28" t="s">
        <v>18159</v>
      </c>
      <c r="AP772" s="28" t="s">
        <v>21266</v>
      </c>
      <c r="AQ772" s="28">
        <v>1995</v>
      </c>
      <c r="AR772" s="28" t="s">
        <v>163</v>
      </c>
      <c r="AS772" s="50">
        <v>43993</v>
      </c>
      <c r="AT772" s="8">
        <v>3</v>
      </c>
      <c r="AU772" s="8">
        <v>1</v>
      </c>
      <c r="AV772" s="8" t="s">
        <v>25370</v>
      </c>
      <c r="AW772" s="8" t="s">
        <v>18154</v>
      </c>
      <c r="AX772" s="8" t="s">
        <v>18154</v>
      </c>
    </row>
    <row r="773" spans="1:50" x14ac:dyDescent="0.25">
      <c r="A773" s="4">
        <v>43993</v>
      </c>
      <c r="B773" s="2" t="s">
        <v>6</v>
      </c>
      <c r="C773" s="2" t="s">
        <v>18107</v>
      </c>
      <c r="D773" s="25">
        <v>6611</v>
      </c>
      <c r="E773" s="2"/>
      <c r="F773" s="2" t="s">
        <v>14971</v>
      </c>
      <c r="G773" s="2" t="s">
        <v>163</v>
      </c>
      <c r="H773" s="5">
        <v>0.45833333333333298</v>
      </c>
      <c r="I773" s="6">
        <v>0.54166666666666696</v>
      </c>
      <c r="J773" s="7" t="s">
        <v>18108</v>
      </c>
      <c r="K773" s="2" t="s">
        <v>100</v>
      </c>
      <c r="L773" s="2" t="s">
        <v>18107</v>
      </c>
      <c r="M773" s="2" t="s">
        <v>304</v>
      </c>
      <c r="N773" s="2" t="s">
        <v>18114</v>
      </c>
      <c r="O773" s="27" t="s">
        <v>335</v>
      </c>
      <c r="P773" s="27">
        <v>330</v>
      </c>
      <c r="Q773" s="27" t="s">
        <v>336</v>
      </c>
      <c r="R773" s="27" t="s">
        <v>7151</v>
      </c>
      <c r="S773" s="27" t="s">
        <v>359</v>
      </c>
      <c r="T773" s="27" t="s">
        <v>348</v>
      </c>
      <c r="U773" s="27" t="s">
        <v>6853</v>
      </c>
      <c r="V773" s="27" t="s">
        <v>3100</v>
      </c>
      <c r="W773" s="27" t="s">
        <v>18067</v>
      </c>
      <c r="X773" s="27" t="s">
        <v>21283</v>
      </c>
      <c r="Y773" s="28" t="s">
        <v>18154</v>
      </c>
      <c r="Z773" s="28" t="s">
        <v>18154</v>
      </c>
      <c r="AA773" s="28" t="s">
        <v>18154</v>
      </c>
      <c r="AB773" s="28">
        <v>1</v>
      </c>
      <c r="AC773" s="28" t="s">
        <v>18154</v>
      </c>
      <c r="AD773" s="28" t="s">
        <v>18154</v>
      </c>
      <c r="AE773" s="28" t="s">
        <v>18154</v>
      </c>
      <c r="AF773" s="28" t="s">
        <v>18154</v>
      </c>
      <c r="AG773" s="28" t="s">
        <v>18154</v>
      </c>
      <c r="AH773" s="28" t="s">
        <v>18154</v>
      </c>
      <c r="AI773" s="28">
        <v>1</v>
      </c>
      <c r="AJ773" s="28" t="s">
        <v>18154</v>
      </c>
      <c r="AK773" s="28" t="s">
        <v>18154</v>
      </c>
      <c r="AL773" s="28" t="s">
        <v>18154</v>
      </c>
      <c r="AM773" s="28" t="s">
        <v>21284</v>
      </c>
      <c r="AN773" s="50" t="s">
        <v>21285</v>
      </c>
      <c r="AO773" s="28" t="s">
        <v>18159</v>
      </c>
      <c r="AP773" s="28" t="s">
        <v>21286</v>
      </c>
      <c r="AQ773" s="28">
        <v>1997</v>
      </c>
      <c r="AR773" s="28" t="s">
        <v>163</v>
      </c>
      <c r="AS773" s="50">
        <v>43993</v>
      </c>
      <c r="AT773" s="8">
        <v>3</v>
      </c>
      <c r="AU773" s="8">
        <v>1</v>
      </c>
      <c r="AV773" s="8" t="s">
        <v>25371</v>
      </c>
      <c r="AW773" s="8" t="s">
        <v>18154</v>
      </c>
      <c r="AX773" s="8" t="s">
        <v>18154</v>
      </c>
    </row>
    <row r="774" spans="1:50" x14ac:dyDescent="0.25">
      <c r="A774" s="4">
        <v>43993</v>
      </c>
      <c r="B774" s="2" t="s">
        <v>6</v>
      </c>
      <c r="C774" s="2" t="s">
        <v>18107</v>
      </c>
      <c r="D774" s="25">
        <v>33</v>
      </c>
      <c r="E774" s="2"/>
      <c r="F774" s="2" t="s">
        <v>14971</v>
      </c>
      <c r="G774" s="2" t="s">
        <v>11</v>
      </c>
      <c r="H774" s="5">
        <v>0.46180555555555602</v>
      </c>
      <c r="I774" s="6">
        <v>6.9444444444444397E-3</v>
      </c>
      <c r="J774" s="7">
        <v>1</v>
      </c>
      <c r="K774" s="2" t="s">
        <v>25</v>
      </c>
      <c r="L774" s="2" t="s">
        <v>18107</v>
      </c>
      <c r="M774" s="2" t="s">
        <v>13</v>
      </c>
      <c r="N774" s="2" t="s">
        <v>18504</v>
      </c>
      <c r="O774" s="27" t="s">
        <v>11907</v>
      </c>
      <c r="P774" s="27">
        <v>777</v>
      </c>
      <c r="Q774" s="27" t="s">
        <v>336</v>
      </c>
      <c r="R774" s="27" t="s">
        <v>7151</v>
      </c>
      <c r="S774" s="27" t="s">
        <v>359</v>
      </c>
      <c r="T774" s="27" t="s">
        <v>348</v>
      </c>
      <c r="U774" s="27" t="s">
        <v>415</v>
      </c>
      <c r="V774" s="27" t="s">
        <v>18092</v>
      </c>
      <c r="W774" s="27" t="s">
        <v>18066</v>
      </c>
      <c r="X774" s="27" t="s">
        <v>25142</v>
      </c>
      <c r="Y774" s="28" t="s">
        <v>18154</v>
      </c>
      <c r="Z774" s="28" t="s">
        <v>18154</v>
      </c>
      <c r="AA774" s="28" t="s">
        <v>18154</v>
      </c>
      <c r="AB774" s="28">
        <v>1</v>
      </c>
      <c r="AC774" s="28" t="s">
        <v>18154</v>
      </c>
      <c r="AD774" s="28" t="s">
        <v>18154</v>
      </c>
      <c r="AE774" s="28" t="s">
        <v>18154</v>
      </c>
      <c r="AF774" s="28" t="s">
        <v>18154</v>
      </c>
      <c r="AG774" s="28" t="s">
        <v>18154</v>
      </c>
      <c r="AH774" s="28" t="s">
        <v>18154</v>
      </c>
      <c r="AI774" s="28">
        <v>1</v>
      </c>
      <c r="AJ774" s="28" t="s">
        <v>18154</v>
      </c>
      <c r="AK774" s="28" t="s">
        <v>18154</v>
      </c>
      <c r="AL774" s="28" t="s">
        <v>18154</v>
      </c>
      <c r="AM774" s="28" t="s">
        <v>21293</v>
      </c>
      <c r="AN774" s="50" t="s">
        <v>21294</v>
      </c>
      <c r="AO774" s="28" t="s">
        <v>18159</v>
      </c>
      <c r="AP774" s="28" t="s">
        <v>21295</v>
      </c>
      <c r="AQ774" s="28">
        <v>1999</v>
      </c>
      <c r="AR774" s="28" t="s">
        <v>11</v>
      </c>
      <c r="AS774" s="50">
        <v>43993</v>
      </c>
      <c r="AT774" s="8">
        <v>2</v>
      </c>
      <c r="AU774" s="8">
        <v>1</v>
      </c>
      <c r="AV774" s="8" t="s">
        <v>25372</v>
      </c>
      <c r="AW774" s="8" t="s">
        <v>18154</v>
      </c>
      <c r="AX774" s="8" t="s">
        <v>18154</v>
      </c>
    </row>
    <row r="775" spans="1:50" x14ac:dyDescent="0.25">
      <c r="A775" s="4">
        <v>43993</v>
      </c>
      <c r="B775" s="2" t="s">
        <v>6</v>
      </c>
      <c r="C775" s="2" t="s">
        <v>18107</v>
      </c>
      <c r="D775" s="25">
        <v>625</v>
      </c>
      <c r="E775" s="2"/>
      <c r="F775" s="2" t="s">
        <v>14971</v>
      </c>
      <c r="G775" s="2" t="s">
        <v>11</v>
      </c>
      <c r="H775" s="5">
        <v>0.46180555555555602</v>
      </c>
      <c r="I775" s="6">
        <v>0.75347222222222199</v>
      </c>
      <c r="J775" s="7" t="s">
        <v>18108</v>
      </c>
      <c r="K775" s="2" t="s">
        <v>133</v>
      </c>
      <c r="L775" s="2" t="s">
        <v>18107</v>
      </c>
      <c r="M775" s="2" t="s">
        <v>14</v>
      </c>
      <c r="N775" s="2" t="s">
        <v>18504</v>
      </c>
      <c r="O775" s="27" t="s">
        <v>11907</v>
      </c>
      <c r="P775" s="27">
        <v>330</v>
      </c>
      <c r="Q775" s="27" t="s">
        <v>336</v>
      </c>
      <c r="R775" s="27" t="s">
        <v>7151</v>
      </c>
      <c r="S775" s="27" t="s">
        <v>359</v>
      </c>
      <c r="T775" s="27" t="s">
        <v>348</v>
      </c>
      <c r="U775" s="27" t="s">
        <v>9175</v>
      </c>
      <c r="V775" s="27" t="s">
        <v>507</v>
      </c>
      <c r="W775" s="27" t="s">
        <v>350</v>
      </c>
      <c r="X775" s="27" t="s">
        <v>21315</v>
      </c>
      <c r="Y775" s="28" t="s">
        <v>18154</v>
      </c>
      <c r="Z775" s="28" t="s">
        <v>18154</v>
      </c>
      <c r="AA775" s="28" t="s">
        <v>18154</v>
      </c>
      <c r="AB775" s="28">
        <v>1</v>
      </c>
      <c r="AC775" s="28" t="s">
        <v>18154</v>
      </c>
      <c r="AD775" s="28" t="s">
        <v>18154</v>
      </c>
      <c r="AE775" s="28" t="s">
        <v>18154</v>
      </c>
      <c r="AF775" s="28" t="s">
        <v>18154</v>
      </c>
      <c r="AG775" s="28" t="s">
        <v>18154</v>
      </c>
      <c r="AH775" s="28" t="s">
        <v>18154</v>
      </c>
      <c r="AI775" s="28">
        <v>1</v>
      </c>
      <c r="AJ775" s="28" t="s">
        <v>18154</v>
      </c>
      <c r="AK775" s="28" t="s">
        <v>18154</v>
      </c>
      <c r="AL775" s="28" t="s">
        <v>18154</v>
      </c>
      <c r="AM775" s="28" t="s">
        <v>21319</v>
      </c>
      <c r="AN775" s="50" t="s">
        <v>21320</v>
      </c>
      <c r="AO775" s="28" t="s">
        <v>18159</v>
      </c>
      <c r="AP775" s="28" t="s">
        <v>21321</v>
      </c>
      <c r="AQ775" s="28">
        <v>2000</v>
      </c>
      <c r="AR775" s="28" t="s">
        <v>11</v>
      </c>
      <c r="AS775" s="50">
        <v>43993</v>
      </c>
      <c r="AT775" s="8">
        <v>2</v>
      </c>
      <c r="AU775" s="8">
        <v>1</v>
      </c>
      <c r="AV775" s="8" t="s">
        <v>25373</v>
      </c>
      <c r="AW775" s="8" t="s">
        <v>18154</v>
      </c>
      <c r="AX775" s="8" t="s">
        <v>18154</v>
      </c>
    </row>
    <row r="776" spans="1:50" x14ac:dyDescent="0.25">
      <c r="A776" s="4">
        <v>43993</v>
      </c>
      <c r="B776" s="2" t="s">
        <v>6</v>
      </c>
      <c r="C776" s="2" t="s">
        <v>18107</v>
      </c>
      <c r="D776" s="25">
        <v>4018</v>
      </c>
      <c r="E776" s="2"/>
      <c r="F776" s="2" t="s">
        <v>14971</v>
      </c>
      <c r="G776" s="2" t="s">
        <v>67</v>
      </c>
      <c r="H776" s="5">
        <v>0.46180555555555602</v>
      </c>
      <c r="I776" s="6">
        <v>0.51388888888888895</v>
      </c>
      <c r="J776" s="7" t="s">
        <v>18108</v>
      </c>
      <c r="K776" s="2" t="s">
        <v>175</v>
      </c>
      <c r="L776" s="2" t="s">
        <v>18107</v>
      </c>
      <c r="M776" s="2" t="s">
        <v>18506</v>
      </c>
      <c r="N776" s="2" t="s">
        <v>18504</v>
      </c>
      <c r="O776" s="27" t="e">
        <v>#N/A</v>
      </c>
      <c r="P776" s="27" t="s">
        <v>18154</v>
      </c>
      <c r="Q776" s="27" t="e">
        <v>#N/A</v>
      </c>
      <c r="R776" s="27" t="s">
        <v>1555</v>
      </c>
      <c r="S776" s="27" t="s">
        <v>359</v>
      </c>
      <c r="T776" s="27" t="s">
        <v>348</v>
      </c>
      <c r="U776" s="27" t="s">
        <v>1872</v>
      </c>
      <c r="V776" s="27" t="s">
        <v>1874</v>
      </c>
      <c r="W776" s="27" t="s">
        <v>10370</v>
      </c>
      <c r="X776" s="27" t="s">
        <v>18153</v>
      </c>
      <c r="Y776" s="28" t="s">
        <v>18154</v>
      </c>
      <c r="Z776" s="28" t="s">
        <v>18154</v>
      </c>
      <c r="AA776" s="28" t="s">
        <v>18154</v>
      </c>
      <c r="AB776" s="28" t="s">
        <v>18154</v>
      </c>
      <c r="AC776" s="28" t="s">
        <v>18154</v>
      </c>
      <c r="AD776" s="28" t="s">
        <v>18154</v>
      </c>
      <c r="AE776" s="28" t="s">
        <v>18154</v>
      </c>
      <c r="AF776" s="28" t="s">
        <v>18154</v>
      </c>
      <c r="AG776" s="28" t="s">
        <v>18154</v>
      </c>
      <c r="AH776" s="28" t="s">
        <v>18154</v>
      </c>
      <c r="AI776" s="28" t="s">
        <v>18154</v>
      </c>
      <c r="AJ776" s="28" t="s">
        <v>18154</v>
      </c>
      <c r="AK776" s="28" t="s">
        <v>18154</v>
      </c>
      <c r="AL776" s="28" t="s">
        <v>18154</v>
      </c>
      <c r="AM776" s="28" t="s">
        <v>21336</v>
      </c>
      <c r="AN776" s="50" t="s">
        <v>21337</v>
      </c>
      <c r="AO776" s="28" t="s">
        <v>18154</v>
      </c>
      <c r="AP776" s="28" t="s">
        <v>21339</v>
      </c>
      <c r="AQ776" s="28" t="s">
        <v>18155</v>
      </c>
      <c r="AR776" s="28" t="s">
        <v>18155</v>
      </c>
      <c r="AS776" s="50" t="s">
        <v>18155</v>
      </c>
      <c r="AT776" s="8" t="s">
        <v>18154</v>
      </c>
      <c r="AU776" s="8">
        <v>487</v>
      </c>
      <c r="AV776" s="8" t="s">
        <v>21223</v>
      </c>
      <c r="AW776" s="8" t="s">
        <v>18154</v>
      </c>
      <c r="AX776" s="8" t="s">
        <v>18154</v>
      </c>
    </row>
    <row r="777" spans="1:50" x14ac:dyDescent="0.25">
      <c r="A777" s="4">
        <v>43993</v>
      </c>
      <c r="B777" s="2" t="s">
        <v>6</v>
      </c>
      <c r="C777" s="2" t="s">
        <v>18107</v>
      </c>
      <c r="D777" s="25">
        <v>6309</v>
      </c>
      <c r="E777" s="2"/>
      <c r="F777" s="2" t="s">
        <v>14971</v>
      </c>
      <c r="G777" s="2" t="s">
        <v>163</v>
      </c>
      <c r="H777" s="5">
        <v>0.46180555555555602</v>
      </c>
      <c r="I777" s="6">
        <v>0.61458333333333304</v>
      </c>
      <c r="J777" s="7" t="s">
        <v>18108</v>
      </c>
      <c r="K777" s="2" t="s">
        <v>256</v>
      </c>
      <c r="L777" s="2" t="s">
        <v>18107</v>
      </c>
      <c r="M777" s="2" t="s">
        <v>304</v>
      </c>
      <c r="N777" s="2" t="s">
        <v>18111</v>
      </c>
      <c r="O777" s="27" t="s">
        <v>335</v>
      </c>
      <c r="P777" s="27">
        <v>330</v>
      </c>
      <c r="Q777" s="27" t="s">
        <v>336</v>
      </c>
      <c r="R777" s="27" t="s">
        <v>7151</v>
      </c>
      <c r="S777" s="27" t="s">
        <v>359</v>
      </c>
      <c r="T777" s="27" t="s">
        <v>348</v>
      </c>
      <c r="U777" s="27" t="s">
        <v>1036</v>
      </c>
      <c r="V777" s="27" t="s">
        <v>1038</v>
      </c>
      <c r="W777" s="27" t="s">
        <v>18068</v>
      </c>
      <c r="X777" s="27" t="s">
        <v>18229</v>
      </c>
      <c r="Y777" s="28" t="s">
        <v>18154</v>
      </c>
      <c r="Z777" s="28" t="s">
        <v>18154</v>
      </c>
      <c r="AA777" s="28" t="s">
        <v>18154</v>
      </c>
      <c r="AB777" s="28">
        <v>1</v>
      </c>
      <c r="AC777" s="28" t="s">
        <v>18154</v>
      </c>
      <c r="AD777" s="28" t="s">
        <v>18154</v>
      </c>
      <c r="AE777" s="28" t="s">
        <v>18154</v>
      </c>
      <c r="AF777" s="28" t="s">
        <v>18154</v>
      </c>
      <c r="AG777" s="28" t="s">
        <v>18154</v>
      </c>
      <c r="AH777" s="28" t="s">
        <v>18154</v>
      </c>
      <c r="AI777" s="28">
        <v>1</v>
      </c>
      <c r="AJ777" s="28" t="s">
        <v>18154</v>
      </c>
      <c r="AK777" s="28" t="s">
        <v>18154</v>
      </c>
      <c r="AL777" s="28" t="s">
        <v>18154</v>
      </c>
      <c r="AM777" s="28" t="s">
        <v>21343</v>
      </c>
      <c r="AN777" s="50" t="s">
        <v>21344</v>
      </c>
      <c r="AO777" s="28" t="s">
        <v>18159</v>
      </c>
      <c r="AP777" s="28" t="s">
        <v>21345</v>
      </c>
      <c r="AQ777" s="28">
        <v>2003</v>
      </c>
      <c r="AR777" s="28" t="s">
        <v>163</v>
      </c>
      <c r="AS777" s="50">
        <v>43993</v>
      </c>
      <c r="AT777" s="8">
        <v>2</v>
      </c>
      <c r="AU777" s="8">
        <v>1</v>
      </c>
      <c r="AV777" s="8" t="s">
        <v>25374</v>
      </c>
      <c r="AW777" s="8" t="s">
        <v>18154</v>
      </c>
      <c r="AX777" s="8" t="s">
        <v>18154</v>
      </c>
    </row>
    <row r="778" spans="1:50" x14ac:dyDescent="0.25">
      <c r="A778" s="4">
        <v>43993</v>
      </c>
      <c r="B778" s="2" t="s">
        <v>6</v>
      </c>
      <c r="C778" s="2" t="s">
        <v>18107</v>
      </c>
      <c r="D778" s="25">
        <v>5</v>
      </c>
      <c r="E778" s="2"/>
      <c r="F778" s="2" t="s">
        <v>14971</v>
      </c>
      <c r="G778" s="2" t="s">
        <v>11</v>
      </c>
      <c r="H778" s="5">
        <v>0.46527777777777801</v>
      </c>
      <c r="I778" s="6">
        <v>0.94097222222222199</v>
      </c>
      <c r="J778" s="7" t="s">
        <v>18108</v>
      </c>
      <c r="K778" s="2" t="s">
        <v>15</v>
      </c>
      <c r="L778" s="2" t="s">
        <v>18107</v>
      </c>
      <c r="M778" s="2" t="s">
        <v>13</v>
      </c>
      <c r="N778" s="2" t="s">
        <v>18504</v>
      </c>
      <c r="O778" s="27" t="s">
        <v>11907</v>
      </c>
      <c r="P778" s="27">
        <v>777</v>
      </c>
      <c r="Q778" s="27" t="s">
        <v>336</v>
      </c>
      <c r="R778" s="27" t="s">
        <v>7151</v>
      </c>
      <c r="S778" s="27" t="s">
        <v>359</v>
      </c>
      <c r="T778" s="27" t="s">
        <v>348</v>
      </c>
      <c r="U778" s="27" t="s">
        <v>3212</v>
      </c>
      <c r="V778" s="27" t="s">
        <v>18092</v>
      </c>
      <c r="W778" s="27" t="s">
        <v>18066</v>
      </c>
      <c r="X778" s="27" t="s">
        <v>24940</v>
      </c>
      <c r="Y778" s="28" t="s">
        <v>18154</v>
      </c>
      <c r="Z778" s="28" t="s">
        <v>18154</v>
      </c>
      <c r="AA778" s="28" t="s">
        <v>18154</v>
      </c>
      <c r="AB778" s="28">
        <v>1</v>
      </c>
      <c r="AC778" s="28" t="s">
        <v>18154</v>
      </c>
      <c r="AD778" s="28" t="s">
        <v>18154</v>
      </c>
      <c r="AE778" s="28" t="s">
        <v>18154</v>
      </c>
      <c r="AF778" s="28" t="s">
        <v>18154</v>
      </c>
      <c r="AG778" s="28" t="s">
        <v>18154</v>
      </c>
      <c r="AH778" s="28" t="s">
        <v>18154</v>
      </c>
      <c r="AI778" s="28">
        <v>1</v>
      </c>
      <c r="AJ778" s="28" t="s">
        <v>18154</v>
      </c>
      <c r="AK778" s="28" t="s">
        <v>18154</v>
      </c>
      <c r="AL778" s="28" t="s">
        <v>18154</v>
      </c>
      <c r="AM778" s="28" t="s">
        <v>21353</v>
      </c>
      <c r="AN778" s="50" t="s">
        <v>21354</v>
      </c>
      <c r="AO778" s="28" t="s">
        <v>18159</v>
      </c>
      <c r="AP778" s="28" t="s">
        <v>21355</v>
      </c>
      <c r="AQ778" s="28">
        <v>2004</v>
      </c>
      <c r="AR778" s="28" t="s">
        <v>11</v>
      </c>
      <c r="AS778" s="50">
        <v>43993</v>
      </c>
      <c r="AT778" s="8">
        <v>2</v>
      </c>
      <c r="AU778" s="8">
        <v>1</v>
      </c>
      <c r="AV778" s="8" t="s">
        <v>25375</v>
      </c>
      <c r="AW778" s="8" t="s">
        <v>18154</v>
      </c>
      <c r="AX778" s="8" t="s">
        <v>18154</v>
      </c>
    </row>
    <row r="779" spans="1:50" x14ac:dyDescent="0.25">
      <c r="A779" s="4">
        <v>43993</v>
      </c>
      <c r="B779" s="2" t="s">
        <v>6</v>
      </c>
      <c r="C779" s="2" t="s">
        <v>18107</v>
      </c>
      <c r="D779" s="25">
        <v>2459</v>
      </c>
      <c r="E779" s="2"/>
      <c r="F779" s="2" t="s">
        <v>14971</v>
      </c>
      <c r="G779" s="2" t="s">
        <v>266</v>
      </c>
      <c r="H779" s="5">
        <v>0.47569444444444398</v>
      </c>
      <c r="I779" s="6">
        <v>0.54861111111111105</v>
      </c>
      <c r="J779" s="7" t="s">
        <v>18108</v>
      </c>
      <c r="K779" s="2" t="s">
        <v>11</v>
      </c>
      <c r="L779" s="2" t="s">
        <v>18107</v>
      </c>
      <c r="M779" s="17">
        <v>333</v>
      </c>
      <c r="N779" s="2" t="s">
        <v>18504</v>
      </c>
      <c r="O779" s="27" t="s">
        <v>11907</v>
      </c>
      <c r="P779" s="27">
        <v>330</v>
      </c>
      <c r="Q779" s="27" t="s">
        <v>336</v>
      </c>
      <c r="R779" s="27" t="s">
        <v>566</v>
      </c>
      <c r="S779" s="27" t="s">
        <v>359</v>
      </c>
      <c r="T779" s="27" t="s">
        <v>348</v>
      </c>
      <c r="U779" s="27" t="s">
        <v>7151</v>
      </c>
      <c r="V779" s="27" t="s">
        <v>359</v>
      </c>
      <c r="W779" s="27" t="s">
        <v>348</v>
      </c>
      <c r="X779" s="27" t="s">
        <v>20259</v>
      </c>
      <c r="Y779" s="28" t="s">
        <v>18154</v>
      </c>
      <c r="Z779" s="28" t="s">
        <v>18154</v>
      </c>
      <c r="AA779" s="28" t="s">
        <v>18154</v>
      </c>
      <c r="AB779" s="28">
        <v>1</v>
      </c>
      <c r="AC779" s="28" t="s">
        <v>18154</v>
      </c>
      <c r="AD779" s="28" t="s">
        <v>18154</v>
      </c>
      <c r="AE779" s="28" t="s">
        <v>18154</v>
      </c>
      <c r="AF779" s="28" t="s">
        <v>18154</v>
      </c>
      <c r="AG779" s="28" t="s">
        <v>18154</v>
      </c>
      <c r="AH779" s="28" t="s">
        <v>18154</v>
      </c>
      <c r="AI779" s="28" t="s">
        <v>18154</v>
      </c>
      <c r="AJ779" s="28" t="s">
        <v>18154</v>
      </c>
      <c r="AK779" s="28" t="s">
        <v>18154</v>
      </c>
      <c r="AL779" s="28" t="s">
        <v>18154</v>
      </c>
      <c r="AM779" s="28" t="s">
        <v>21420</v>
      </c>
      <c r="AN779" s="50" t="s">
        <v>21421</v>
      </c>
      <c r="AO779" s="28" t="s">
        <v>18154</v>
      </c>
      <c r="AP779" s="28" t="s">
        <v>21422</v>
      </c>
      <c r="AQ779" s="28">
        <v>1843</v>
      </c>
      <c r="AR779" s="28" t="s">
        <v>11</v>
      </c>
      <c r="AS779" s="50">
        <v>43993</v>
      </c>
      <c r="AT779" s="8">
        <v>2</v>
      </c>
      <c r="AU779" s="8">
        <v>2</v>
      </c>
      <c r="AV779" s="8" t="s">
        <v>25376</v>
      </c>
      <c r="AW779" s="8" t="s">
        <v>25377</v>
      </c>
      <c r="AX779" s="8" t="s">
        <v>20259</v>
      </c>
    </row>
    <row r="780" spans="1:50" x14ac:dyDescent="0.25">
      <c r="A780" s="4">
        <v>43993</v>
      </c>
      <c r="B780" s="2" t="s">
        <v>6</v>
      </c>
      <c r="C780" s="2" t="s">
        <v>18107</v>
      </c>
      <c r="D780" s="25">
        <v>17</v>
      </c>
      <c r="E780" s="2"/>
      <c r="F780" s="2" t="s">
        <v>14971</v>
      </c>
      <c r="G780" s="2" t="s">
        <v>11</v>
      </c>
      <c r="H780" s="5">
        <v>0.47916666666666702</v>
      </c>
      <c r="I780" s="6">
        <v>0.92708333333333304</v>
      </c>
      <c r="J780" s="7" t="s">
        <v>18108</v>
      </c>
      <c r="K780" s="2" t="s">
        <v>20</v>
      </c>
      <c r="L780" s="2" t="s">
        <v>18107</v>
      </c>
      <c r="M780" s="2" t="s">
        <v>13</v>
      </c>
      <c r="N780" s="2" t="s">
        <v>18504</v>
      </c>
      <c r="O780" s="27" t="s">
        <v>11907</v>
      </c>
      <c r="P780" s="27">
        <v>777</v>
      </c>
      <c r="Q780" s="27" t="s">
        <v>336</v>
      </c>
      <c r="R780" s="27" t="s">
        <v>7151</v>
      </c>
      <c r="S780" s="27" t="s">
        <v>359</v>
      </c>
      <c r="T780" s="27" t="s">
        <v>348</v>
      </c>
      <c r="U780" s="27" t="s">
        <v>17317</v>
      </c>
      <c r="V780" s="27" t="s">
        <v>934</v>
      </c>
      <c r="W780" s="27" t="s">
        <v>18066</v>
      </c>
      <c r="X780" s="27" t="s">
        <v>19720</v>
      </c>
      <c r="Y780" s="28" t="s">
        <v>18154</v>
      </c>
      <c r="Z780" s="28" t="s">
        <v>18154</v>
      </c>
      <c r="AA780" s="28" t="s">
        <v>18154</v>
      </c>
      <c r="AB780" s="28">
        <v>1</v>
      </c>
      <c r="AC780" s="28" t="s">
        <v>18154</v>
      </c>
      <c r="AD780" s="28" t="s">
        <v>18154</v>
      </c>
      <c r="AE780" s="28" t="s">
        <v>18154</v>
      </c>
      <c r="AF780" s="28" t="s">
        <v>18154</v>
      </c>
      <c r="AG780" s="28" t="s">
        <v>18154</v>
      </c>
      <c r="AH780" s="28" t="s">
        <v>18154</v>
      </c>
      <c r="AI780" s="28">
        <v>1</v>
      </c>
      <c r="AJ780" s="28" t="s">
        <v>18154</v>
      </c>
      <c r="AK780" s="28" t="s">
        <v>18154</v>
      </c>
      <c r="AL780" s="28" t="s">
        <v>18154</v>
      </c>
      <c r="AM780" s="28" t="s">
        <v>21440</v>
      </c>
      <c r="AN780" s="50" t="s">
        <v>21441</v>
      </c>
      <c r="AO780" s="28" t="s">
        <v>18159</v>
      </c>
      <c r="AP780" s="28" t="s">
        <v>21442</v>
      </c>
      <c r="AQ780" s="28">
        <v>2017</v>
      </c>
      <c r="AR780" s="28" t="s">
        <v>11</v>
      </c>
      <c r="AS780" s="50">
        <v>43993</v>
      </c>
      <c r="AT780" s="8">
        <v>2</v>
      </c>
      <c r="AU780" s="8">
        <v>1</v>
      </c>
      <c r="AV780" s="8" t="s">
        <v>25378</v>
      </c>
      <c r="AW780" s="8" t="s">
        <v>18154</v>
      </c>
      <c r="AX780" s="8" t="s">
        <v>18154</v>
      </c>
    </row>
    <row r="781" spans="1:50" x14ac:dyDescent="0.25">
      <c r="A781" s="4">
        <v>43993</v>
      </c>
      <c r="B781" s="2" t="s">
        <v>6</v>
      </c>
      <c r="C781" s="2" t="s">
        <v>18107</v>
      </c>
      <c r="D781" s="25">
        <v>1971</v>
      </c>
      <c r="E781" s="2"/>
      <c r="F781" s="2" t="s">
        <v>14971</v>
      </c>
      <c r="G781" s="2" t="s">
        <v>11</v>
      </c>
      <c r="H781" s="5">
        <v>0.48263888888888901</v>
      </c>
      <c r="I781" s="6">
        <v>0.65277777777777801</v>
      </c>
      <c r="J781" s="7" t="s">
        <v>18108</v>
      </c>
      <c r="K781" s="2" t="s">
        <v>258</v>
      </c>
      <c r="L781" s="2" t="s">
        <v>18107</v>
      </c>
      <c r="M781" s="2" t="s">
        <v>18508</v>
      </c>
      <c r="N781" s="2" t="s">
        <v>18504</v>
      </c>
      <c r="O781" s="58" t="s">
        <v>11907</v>
      </c>
      <c r="P781" s="58">
        <v>350</v>
      </c>
      <c r="Q781" s="58" t="s">
        <v>336</v>
      </c>
      <c r="R781" s="27" t="s">
        <v>7151</v>
      </c>
      <c r="S781" s="27" t="s">
        <v>359</v>
      </c>
      <c r="T781" s="27" t="s">
        <v>348</v>
      </c>
      <c r="U781" s="27" t="s">
        <v>2433</v>
      </c>
      <c r="V781" s="27" t="s">
        <v>18095</v>
      </c>
      <c r="W781" s="27" t="s">
        <v>18067</v>
      </c>
      <c r="X781" s="27" t="s">
        <v>19627</v>
      </c>
      <c r="Y781" s="28" t="s">
        <v>18154</v>
      </c>
      <c r="Z781" s="28" t="s">
        <v>18154</v>
      </c>
      <c r="AA781" s="28" t="s">
        <v>18154</v>
      </c>
      <c r="AB781" s="28">
        <v>1</v>
      </c>
      <c r="AC781" s="28" t="s">
        <v>18154</v>
      </c>
      <c r="AD781" s="28" t="s">
        <v>18154</v>
      </c>
      <c r="AE781" s="28" t="s">
        <v>18154</v>
      </c>
      <c r="AF781" s="28" t="s">
        <v>18154</v>
      </c>
      <c r="AG781" s="28" t="s">
        <v>18154</v>
      </c>
      <c r="AH781" s="28" t="s">
        <v>18154</v>
      </c>
      <c r="AI781" s="28">
        <v>1</v>
      </c>
      <c r="AJ781" s="28" t="s">
        <v>18154</v>
      </c>
      <c r="AK781" s="28" t="s">
        <v>18154</v>
      </c>
      <c r="AL781" s="28" t="s">
        <v>18154</v>
      </c>
      <c r="AM781" s="28" t="s">
        <v>21469</v>
      </c>
      <c r="AN781" s="50" t="s">
        <v>21470</v>
      </c>
      <c r="AO781" s="28" t="s">
        <v>18159</v>
      </c>
      <c r="AP781" s="28" t="s">
        <v>21471</v>
      </c>
      <c r="AQ781" s="28">
        <v>2019</v>
      </c>
      <c r="AR781" s="28" t="s">
        <v>11</v>
      </c>
      <c r="AS781" s="50">
        <v>43993</v>
      </c>
      <c r="AT781" s="8">
        <v>2</v>
      </c>
      <c r="AU781" s="8">
        <v>1</v>
      </c>
      <c r="AV781" s="8" t="s">
        <v>25379</v>
      </c>
      <c r="AW781" s="8" t="s">
        <v>18154</v>
      </c>
      <c r="AX781" s="8" t="s">
        <v>18154</v>
      </c>
    </row>
    <row r="782" spans="1:50" x14ac:dyDescent="0.25">
      <c r="A782" s="4">
        <v>43993</v>
      </c>
      <c r="B782" s="2" t="s">
        <v>6</v>
      </c>
      <c r="C782" s="2" t="s">
        <v>18107</v>
      </c>
      <c r="D782" s="25">
        <v>81</v>
      </c>
      <c r="E782" s="2"/>
      <c r="F782" s="2" t="s">
        <v>14971</v>
      </c>
      <c r="G782" s="2" t="s">
        <v>11</v>
      </c>
      <c r="H782" s="5">
        <v>0.48611111111111099</v>
      </c>
      <c r="I782" s="6">
        <v>0.93402777777777801</v>
      </c>
      <c r="J782" s="7" t="s">
        <v>18108</v>
      </c>
      <c r="K782" s="2" t="s">
        <v>40</v>
      </c>
      <c r="L782" s="2" t="s">
        <v>18107</v>
      </c>
      <c r="M782" s="17">
        <v>333</v>
      </c>
      <c r="N782" s="2" t="s">
        <v>18504</v>
      </c>
      <c r="O782" s="27" t="s">
        <v>11907</v>
      </c>
      <c r="P782" s="27">
        <v>330</v>
      </c>
      <c r="Q782" s="27" t="s">
        <v>336</v>
      </c>
      <c r="R782" s="27" t="s">
        <v>7151</v>
      </c>
      <c r="S782" s="27" t="s">
        <v>359</v>
      </c>
      <c r="T782" s="27" t="s">
        <v>348</v>
      </c>
      <c r="U782" s="27" t="s">
        <v>2376</v>
      </c>
      <c r="V782" s="27" t="s">
        <v>18092</v>
      </c>
      <c r="W782" s="27" t="s">
        <v>18066</v>
      </c>
      <c r="X782" s="27" t="s">
        <v>25147</v>
      </c>
      <c r="Y782" s="28" t="s">
        <v>18154</v>
      </c>
      <c r="Z782" s="28" t="s">
        <v>18154</v>
      </c>
      <c r="AA782" s="28" t="s">
        <v>18154</v>
      </c>
      <c r="AB782" s="28">
        <v>1</v>
      </c>
      <c r="AC782" s="28" t="s">
        <v>18154</v>
      </c>
      <c r="AD782" s="28" t="s">
        <v>18154</v>
      </c>
      <c r="AE782" s="28" t="s">
        <v>18154</v>
      </c>
      <c r="AF782" s="28" t="s">
        <v>18154</v>
      </c>
      <c r="AG782" s="28" t="s">
        <v>18154</v>
      </c>
      <c r="AH782" s="28" t="s">
        <v>18154</v>
      </c>
      <c r="AI782" s="28">
        <v>1</v>
      </c>
      <c r="AJ782" s="28" t="s">
        <v>18154</v>
      </c>
      <c r="AK782" s="28" t="s">
        <v>18154</v>
      </c>
      <c r="AL782" s="28" t="s">
        <v>18154</v>
      </c>
      <c r="AM782" s="28" t="s">
        <v>21502</v>
      </c>
      <c r="AN782" s="50" t="s">
        <v>21503</v>
      </c>
      <c r="AO782" s="28" t="s">
        <v>18159</v>
      </c>
      <c r="AP782" s="28" t="s">
        <v>21504</v>
      </c>
      <c r="AQ782" s="28">
        <v>2022</v>
      </c>
      <c r="AR782" s="28" t="s">
        <v>11</v>
      </c>
      <c r="AS782" s="50">
        <v>43993</v>
      </c>
      <c r="AT782" s="8">
        <v>2</v>
      </c>
      <c r="AU782" s="8">
        <v>1</v>
      </c>
      <c r="AV782" s="8" t="s">
        <v>25380</v>
      </c>
      <c r="AW782" s="8" t="s">
        <v>18154</v>
      </c>
      <c r="AX782" s="8" t="s">
        <v>18154</v>
      </c>
    </row>
    <row r="783" spans="1:50" x14ac:dyDescent="0.25">
      <c r="A783" s="4">
        <v>43993</v>
      </c>
      <c r="B783" s="2" t="s">
        <v>6</v>
      </c>
      <c r="C783" s="2" t="s">
        <v>18107</v>
      </c>
      <c r="D783" s="25">
        <v>1663</v>
      </c>
      <c r="E783" s="2"/>
      <c r="F783" s="2" t="s">
        <v>14971</v>
      </c>
      <c r="G783" s="2" t="s">
        <v>11</v>
      </c>
      <c r="H783" s="5">
        <v>0.48611111111111099</v>
      </c>
      <c r="I783" s="6">
        <v>0.625</v>
      </c>
      <c r="J783" s="7" t="s">
        <v>18108</v>
      </c>
      <c r="K783" s="2" t="s">
        <v>233</v>
      </c>
      <c r="L783" s="2" t="s">
        <v>18107</v>
      </c>
      <c r="M783" s="2" t="s">
        <v>44</v>
      </c>
      <c r="N783" s="2" t="s">
        <v>18504</v>
      </c>
      <c r="O783" s="27" t="s">
        <v>11907</v>
      </c>
      <c r="P783" s="27">
        <v>330</v>
      </c>
      <c r="Q783" s="27" t="s">
        <v>336</v>
      </c>
      <c r="R783" s="27" t="s">
        <v>7151</v>
      </c>
      <c r="S783" s="27" t="s">
        <v>359</v>
      </c>
      <c r="T783" s="27" t="s">
        <v>348</v>
      </c>
      <c r="U783" s="27" t="s">
        <v>6207</v>
      </c>
      <c r="V783" s="27" t="s">
        <v>387</v>
      </c>
      <c r="W783" s="27" t="s">
        <v>18068</v>
      </c>
      <c r="X783" s="27" t="s">
        <v>19541</v>
      </c>
      <c r="Y783" s="28" t="s">
        <v>18154</v>
      </c>
      <c r="Z783" s="28" t="s">
        <v>18154</v>
      </c>
      <c r="AA783" s="28" t="s">
        <v>18154</v>
      </c>
      <c r="AB783" s="28">
        <v>1</v>
      </c>
      <c r="AC783" s="28" t="s">
        <v>18154</v>
      </c>
      <c r="AD783" s="28" t="s">
        <v>18154</v>
      </c>
      <c r="AE783" s="28" t="s">
        <v>18154</v>
      </c>
      <c r="AF783" s="28" t="s">
        <v>18154</v>
      </c>
      <c r="AG783" s="28" t="s">
        <v>18154</v>
      </c>
      <c r="AH783" s="28" t="s">
        <v>18154</v>
      </c>
      <c r="AI783" s="28">
        <v>1</v>
      </c>
      <c r="AJ783" s="28" t="s">
        <v>18154</v>
      </c>
      <c r="AK783" s="28" t="s">
        <v>18154</v>
      </c>
      <c r="AL783" s="28" t="s">
        <v>18154</v>
      </c>
      <c r="AM783" s="28" t="s">
        <v>21521</v>
      </c>
      <c r="AN783" s="50" t="s">
        <v>21522</v>
      </c>
      <c r="AO783" s="28" t="s">
        <v>18159</v>
      </c>
      <c r="AP783" s="28" t="s">
        <v>21523</v>
      </c>
      <c r="AQ783" s="28">
        <v>2024</v>
      </c>
      <c r="AR783" s="28" t="s">
        <v>11</v>
      </c>
      <c r="AS783" s="50">
        <v>43993</v>
      </c>
      <c r="AT783" s="8">
        <v>2</v>
      </c>
      <c r="AU783" s="8">
        <v>1</v>
      </c>
      <c r="AV783" s="8" t="s">
        <v>25381</v>
      </c>
      <c r="AW783" s="8" t="s">
        <v>18154</v>
      </c>
      <c r="AX783" s="8" t="s">
        <v>18154</v>
      </c>
    </row>
    <row r="784" spans="1:50" x14ac:dyDescent="0.25">
      <c r="A784" s="4">
        <v>43993</v>
      </c>
      <c r="B784" s="2" t="s">
        <v>6</v>
      </c>
      <c r="C784" s="2" t="s">
        <v>18107</v>
      </c>
      <c r="D784" s="25">
        <v>1855</v>
      </c>
      <c r="E784" s="2"/>
      <c r="F784" s="2" t="s">
        <v>14971</v>
      </c>
      <c r="G784" s="2" t="s">
        <v>11</v>
      </c>
      <c r="H784" s="5">
        <v>0.48958333333333298</v>
      </c>
      <c r="I784" s="6">
        <v>0.64930555555555602</v>
      </c>
      <c r="J784" s="7" t="s">
        <v>18108</v>
      </c>
      <c r="K784" s="2" t="s">
        <v>226</v>
      </c>
      <c r="L784" s="2" t="s">
        <v>18107</v>
      </c>
      <c r="M784" s="2" t="s">
        <v>44</v>
      </c>
      <c r="N784" s="2" t="s">
        <v>18504</v>
      </c>
      <c r="O784" s="27" t="s">
        <v>11907</v>
      </c>
      <c r="P784" s="27">
        <v>330</v>
      </c>
      <c r="Q784" s="27" t="s">
        <v>336</v>
      </c>
      <c r="R784" s="27" t="s">
        <v>7151</v>
      </c>
      <c r="S784" s="27" t="s">
        <v>359</v>
      </c>
      <c r="T784" s="27" t="s">
        <v>348</v>
      </c>
      <c r="U784" s="27" t="s">
        <v>1730</v>
      </c>
      <c r="V784" s="27" t="s">
        <v>460</v>
      </c>
      <c r="W784" s="27" t="s">
        <v>18068</v>
      </c>
      <c r="X784" s="27" t="s">
        <v>18857</v>
      </c>
      <c r="Y784" s="28" t="s">
        <v>18154</v>
      </c>
      <c r="Z784" s="28" t="s">
        <v>18154</v>
      </c>
      <c r="AA784" s="28" t="s">
        <v>18154</v>
      </c>
      <c r="AB784" s="28">
        <v>1</v>
      </c>
      <c r="AC784" s="28" t="s">
        <v>18154</v>
      </c>
      <c r="AD784" s="28" t="s">
        <v>18154</v>
      </c>
      <c r="AE784" s="28" t="s">
        <v>18154</v>
      </c>
      <c r="AF784" s="28" t="s">
        <v>18154</v>
      </c>
      <c r="AG784" s="28" t="s">
        <v>18154</v>
      </c>
      <c r="AH784" s="28" t="s">
        <v>18154</v>
      </c>
      <c r="AI784" s="28">
        <v>1</v>
      </c>
      <c r="AJ784" s="28" t="s">
        <v>18154</v>
      </c>
      <c r="AK784" s="28" t="s">
        <v>18154</v>
      </c>
      <c r="AL784" s="28" t="s">
        <v>18154</v>
      </c>
      <c r="AM784" s="28" t="s">
        <v>21547</v>
      </c>
      <c r="AN784" s="50" t="s">
        <v>21548</v>
      </c>
      <c r="AO784" s="28" t="s">
        <v>18159</v>
      </c>
      <c r="AP784" s="28" t="s">
        <v>21549</v>
      </c>
      <c r="AQ784" s="28">
        <v>2029</v>
      </c>
      <c r="AR784" s="28" t="s">
        <v>11</v>
      </c>
      <c r="AS784" s="50">
        <v>43993</v>
      </c>
      <c r="AT784" s="8">
        <v>2</v>
      </c>
      <c r="AU784" s="8">
        <v>1</v>
      </c>
      <c r="AV784" s="8" t="s">
        <v>25382</v>
      </c>
      <c r="AW784" s="8" t="s">
        <v>18154</v>
      </c>
      <c r="AX784" s="8" t="s">
        <v>18154</v>
      </c>
    </row>
    <row r="785" spans="1:50" x14ac:dyDescent="0.25">
      <c r="A785" s="4">
        <v>43993</v>
      </c>
      <c r="B785" s="2" t="s">
        <v>6</v>
      </c>
      <c r="C785" s="2" t="s">
        <v>18107</v>
      </c>
      <c r="D785" s="25">
        <v>6319</v>
      </c>
      <c r="E785" s="2"/>
      <c r="F785" s="2" t="s">
        <v>14971</v>
      </c>
      <c r="G785" s="2" t="s">
        <v>309</v>
      </c>
      <c r="H785" s="5">
        <v>0.48958333333333298</v>
      </c>
      <c r="I785" s="6">
        <v>0.81944444444444398</v>
      </c>
      <c r="J785" s="7" t="s">
        <v>18108</v>
      </c>
      <c r="K785" s="2" t="s">
        <v>15</v>
      </c>
      <c r="L785" s="2" t="s">
        <v>18109</v>
      </c>
      <c r="M785" s="2" t="s">
        <v>314</v>
      </c>
      <c r="N785" s="2" t="s">
        <v>18111</v>
      </c>
      <c r="O785" s="27" t="s">
        <v>335</v>
      </c>
      <c r="P785" s="27">
        <v>747</v>
      </c>
      <c r="Q785" s="27" t="s">
        <v>336</v>
      </c>
      <c r="R785" s="27" t="s">
        <v>14103</v>
      </c>
      <c r="S785" s="27" t="s">
        <v>2230</v>
      </c>
      <c r="T785" s="27" t="s">
        <v>18067</v>
      </c>
      <c r="U785" s="27" t="s">
        <v>3212</v>
      </c>
      <c r="V785" s="27" t="s">
        <v>18092</v>
      </c>
      <c r="W785" s="27" t="s">
        <v>18066</v>
      </c>
      <c r="X785" s="27" t="s">
        <v>18245</v>
      </c>
      <c r="Y785" s="28" t="s">
        <v>18154</v>
      </c>
      <c r="Z785" s="28" t="s">
        <v>18154</v>
      </c>
      <c r="AA785" s="28" t="s">
        <v>18154</v>
      </c>
      <c r="AB785" s="28">
        <v>1</v>
      </c>
      <c r="AC785" s="28" t="s">
        <v>18154</v>
      </c>
      <c r="AD785" s="28" t="s">
        <v>18154</v>
      </c>
      <c r="AE785" s="28" t="s">
        <v>18154</v>
      </c>
      <c r="AF785" s="28" t="s">
        <v>18154</v>
      </c>
      <c r="AG785" s="28" t="s">
        <v>18154</v>
      </c>
      <c r="AH785" s="28" t="s">
        <v>18154</v>
      </c>
      <c r="AI785" s="28">
        <v>1</v>
      </c>
      <c r="AJ785" s="28" t="s">
        <v>18154</v>
      </c>
      <c r="AK785" s="28" t="s">
        <v>18154</v>
      </c>
      <c r="AL785" s="28" t="s">
        <v>18154</v>
      </c>
      <c r="AM785" s="28" t="s">
        <v>21562</v>
      </c>
      <c r="AN785" s="50" t="s">
        <v>21563</v>
      </c>
      <c r="AO785" s="28" t="s">
        <v>18154</v>
      </c>
      <c r="AP785" s="28" t="s">
        <v>21564</v>
      </c>
      <c r="AQ785" s="28">
        <v>1794</v>
      </c>
      <c r="AR785" s="28" t="s">
        <v>163</v>
      </c>
      <c r="AS785" s="50">
        <v>43993</v>
      </c>
      <c r="AT785" s="8">
        <v>4</v>
      </c>
      <c r="AU785" s="8">
        <v>2</v>
      </c>
      <c r="AV785" s="8" t="s">
        <v>21839</v>
      </c>
      <c r="AW785" s="8" t="s">
        <v>18154</v>
      </c>
      <c r="AX785" s="8" t="s">
        <v>18154</v>
      </c>
    </row>
    <row r="786" spans="1:50" x14ac:dyDescent="0.25">
      <c r="A786" s="4">
        <v>43993</v>
      </c>
      <c r="B786" s="2" t="s">
        <v>6</v>
      </c>
      <c r="C786" s="2" t="s">
        <v>18107</v>
      </c>
      <c r="D786" s="25">
        <v>1953</v>
      </c>
      <c r="E786" s="2"/>
      <c r="F786" s="2" t="s">
        <v>14971</v>
      </c>
      <c r="G786" s="2" t="s">
        <v>11</v>
      </c>
      <c r="H786" s="5">
        <v>0.49305555555555602</v>
      </c>
      <c r="I786" s="6">
        <v>0.64583333333333304</v>
      </c>
      <c r="J786" s="7" t="s">
        <v>18108</v>
      </c>
      <c r="K786" s="2" t="s">
        <v>256</v>
      </c>
      <c r="L786" s="2" t="s">
        <v>18107</v>
      </c>
      <c r="M786" s="17">
        <v>789</v>
      </c>
      <c r="N786" s="2" t="s">
        <v>18504</v>
      </c>
      <c r="O786" s="27" t="s">
        <v>11907</v>
      </c>
      <c r="P786" s="27">
        <v>789</v>
      </c>
      <c r="Q786" s="27" t="s">
        <v>336</v>
      </c>
      <c r="R786" s="27" t="s">
        <v>7151</v>
      </c>
      <c r="S786" s="27" t="s">
        <v>359</v>
      </c>
      <c r="T786" s="27" t="s">
        <v>348</v>
      </c>
      <c r="U786" s="27" t="s">
        <v>1036</v>
      </c>
      <c r="V786" s="27" t="s">
        <v>1038</v>
      </c>
      <c r="W786" s="27" t="s">
        <v>18068</v>
      </c>
      <c r="X786" s="27" t="s">
        <v>19277</v>
      </c>
      <c r="Y786" s="28" t="s">
        <v>18154</v>
      </c>
      <c r="Z786" s="28" t="s">
        <v>18154</v>
      </c>
      <c r="AA786" s="28" t="s">
        <v>18154</v>
      </c>
      <c r="AB786" s="28">
        <v>1</v>
      </c>
      <c r="AC786" s="28" t="s">
        <v>18154</v>
      </c>
      <c r="AD786" s="28" t="s">
        <v>18154</v>
      </c>
      <c r="AE786" s="28" t="s">
        <v>18154</v>
      </c>
      <c r="AF786" s="28" t="s">
        <v>18154</v>
      </c>
      <c r="AG786" s="28" t="s">
        <v>18154</v>
      </c>
      <c r="AH786" s="28" t="s">
        <v>18154</v>
      </c>
      <c r="AI786" s="28">
        <v>1</v>
      </c>
      <c r="AJ786" s="28" t="s">
        <v>18154</v>
      </c>
      <c r="AK786" s="28" t="s">
        <v>18154</v>
      </c>
      <c r="AL786" s="28" t="s">
        <v>18154</v>
      </c>
      <c r="AM786" s="28" t="s">
        <v>21575</v>
      </c>
      <c r="AN786" s="50" t="s">
        <v>21576</v>
      </c>
      <c r="AO786" s="28" t="s">
        <v>18159</v>
      </c>
      <c r="AP786" s="28" t="s">
        <v>21577</v>
      </c>
      <c r="AQ786" s="28">
        <v>2035</v>
      </c>
      <c r="AR786" s="28" t="s">
        <v>11</v>
      </c>
      <c r="AS786" s="50">
        <v>43993</v>
      </c>
      <c r="AT786" s="8">
        <v>2</v>
      </c>
      <c r="AU786" s="8">
        <v>1</v>
      </c>
      <c r="AV786" s="8" t="s">
        <v>25383</v>
      </c>
      <c r="AW786" s="8" t="s">
        <v>18154</v>
      </c>
      <c r="AX786" s="8" t="s">
        <v>18154</v>
      </c>
    </row>
    <row r="787" spans="1:50" x14ac:dyDescent="0.25">
      <c r="A787" s="4">
        <v>43993</v>
      </c>
      <c r="B787" s="2" t="s">
        <v>6</v>
      </c>
      <c r="C787" s="2" t="s">
        <v>18107</v>
      </c>
      <c r="D787" s="25">
        <v>6305</v>
      </c>
      <c r="E787" s="2"/>
      <c r="F787" s="2" t="s">
        <v>14971</v>
      </c>
      <c r="G787" s="2" t="s">
        <v>305</v>
      </c>
      <c r="H787" s="5">
        <v>0.49305555555555602</v>
      </c>
      <c r="I787" s="6">
        <v>0.62152777777777801</v>
      </c>
      <c r="J787" s="7" t="s">
        <v>18108</v>
      </c>
      <c r="K787" s="2" t="s">
        <v>163</v>
      </c>
      <c r="L787" s="2" t="s">
        <v>18107</v>
      </c>
      <c r="M787" s="2" t="s">
        <v>304</v>
      </c>
      <c r="N787" s="2" t="s">
        <v>18111</v>
      </c>
      <c r="O787" s="27" t="s">
        <v>335</v>
      </c>
      <c r="P787" s="27">
        <v>330</v>
      </c>
      <c r="Q787" s="27" t="s">
        <v>336</v>
      </c>
      <c r="R787" s="27" t="s">
        <v>10396</v>
      </c>
      <c r="S787" s="27" t="s">
        <v>1038</v>
      </c>
      <c r="T787" s="27" t="s">
        <v>18068</v>
      </c>
      <c r="U787" s="27" t="s">
        <v>7151</v>
      </c>
      <c r="V787" s="27" t="s">
        <v>359</v>
      </c>
      <c r="W787" s="27" t="s">
        <v>348</v>
      </c>
      <c r="X787" s="27" t="s">
        <v>19207</v>
      </c>
      <c r="Y787" s="28" t="s">
        <v>18154</v>
      </c>
      <c r="Z787" s="28" t="s">
        <v>18154</v>
      </c>
      <c r="AA787" s="28" t="s">
        <v>18154</v>
      </c>
      <c r="AB787" s="28">
        <v>1</v>
      </c>
      <c r="AC787" s="28" t="s">
        <v>18154</v>
      </c>
      <c r="AD787" s="28" t="s">
        <v>18154</v>
      </c>
      <c r="AE787" s="28" t="s">
        <v>18154</v>
      </c>
      <c r="AF787" s="28" t="s">
        <v>18154</v>
      </c>
      <c r="AG787" s="28" t="s">
        <v>18154</v>
      </c>
      <c r="AH787" s="28" t="s">
        <v>18154</v>
      </c>
      <c r="AI787" s="28" t="s">
        <v>18154</v>
      </c>
      <c r="AJ787" s="28" t="s">
        <v>18154</v>
      </c>
      <c r="AK787" s="28" t="s">
        <v>18154</v>
      </c>
      <c r="AL787" s="28" t="s">
        <v>18154</v>
      </c>
      <c r="AM787" s="28" t="s">
        <v>21608</v>
      </c>
      <c r="AN787" s="50" t="s">
        <v>21609</v>
      </c>
      <c r="AO787" s="28" t="s">
        <v>18154</v>
      </c>
      <c r="AP787" s="28" t="s">
        <v>20563</v>
      </c>
      <c r="AQ787" s="28">
        <v>1715</v>
      </c>
      <c r="AR787" s="28" t="s">
        <v>11</v>
      </c>
      <c r="AS787" s="50">
        <v>43993</v>
      </c>
      <c r="AT787" s="8">
        <v>3</v>
      </c>
      <c r="AU787" s="8">
        <v>3</v>
      </c>
      <c r="AV787" s="8" t="s">
        <v>25384</v>
      </c>
      <c r="AW787" s="8" t="s">
        <v>25385</v>
      </c>
      <c r="AX787" s="8" t="s">
        <v>19207</v>
      </c>
    </row>
    <row r="788" spans="1:50" x14ac:dyDescent="0.25">
      <c r="A788" s="4">
        <v>43993</v>
      </c>
      <c r="B788" s="2" t="s">
        <v>6</v>
      </c>
      <c r="C788" s="2" t="s">
        <v>18107</v>
      </c>
      <c r="D788" s="25">
        <v>7</v>
      </c>
      <c r="E788" s="2"/>
      <c r="F788" s="2" t="s">
        <v>14971</v>
      </c>
      <c r="G788" s="2" t="s">
        <v>11</v>
      </c>
      <c r="H788" s="5">
        <v>0.5</v>
      </c>
      <c r="I788" s="6">
        <v>0.95138888888888895</v>
      </c>
      <c r="J788" s="7" t="s">
        <v>18108</v>
      </c>
      <c r="K788" s="2" t="s">
        <v>16</v>
      </c>
      <c r="L788" s="2" t="s">
        <v>18107</v>
      </c>
      <c r="M788" s="2" t="s">
        <v>13</v>
      </c>
      <c r="N788" s="2" t="s">
        <v>18504</v>
      </c>
      <c r="O788" s="27" t="s">
        <v>11907</v>
      </c>
      <c r="P788" s="27">
        <v>777</v>
      </c>
      <c r="Q788" s="27" t="s">
        <v>336</v>
      </c>
      <c r="R788" s="27" t="s">
        <v>7151</v>
      </c>
      <c r="S788" s="27" t="s">
        <v>359</v>
      </c>
      <c r="T788" s="27" t="s">
        <v>348</v>
      </c>
      <c r="U788" s="27" t="s">
        <v>2351</v>
      </c>
      <c r="V788" s="27" t="s">
        <v>18092</v>
      </c>
      <c r="W788" s="27" t="s">
        <v>18066</v>
      </c>
      <c r="X788" s="27" t="s">
        <v>19864</v>
      </c>
      <c r="Y788" s="28" t="s">
        <v>18154</v>
      </c>
      <c r="Z788" s="28" t="s">
        <v>18154</v>
      </c>
      <c r="AA788" s="28" t="s">
        <v>18154</v>
      </c>
      <c r="AB788" s="28">
        <v>1</v>
      </c>
      <c r="AC788" s="28" t="s">
        <v>18154</v>
      </c>
      <c r="AD788" s="28" t="s">
        <v>18154</v>
      </c>
      <c r="AE788" s="28" t="s">
        <v>18154</v>
      </c>
      <c r="AF788" s="28" t="s">
        <v>18154</v>
      </c>
      <c r="AG788" s="28" t="s">
        <v>18154</v>
      </c>
      <c r="AH788" s="28" t="s">
        <v>18154</v>
      </c>
      <c r="AI788" s="28">
        <v>1</v>
      </c>
      <c r="AJ788" s="28" t="s">
        <v>18154</v>
      </c>
      <c r="AK788" s="28" t="s">
        <v>18154</v>
      </c>
      <c r="AL788" s="28" t="s">
        <v>18154</v>
      </c>
      <c r="AM788" s="28" t="s">
        <v>21636</v>
      </c>
      <c r="AN788" s="50" t="s">
        <v>21637</v>
      </c>
      <c r="AO788" s="28" t="s">
        <v>18159</v>
      </c>
      <c r="AP788" s="28" t="s">
        <v>21638</v>
      </c>
      <c r="AQ788" s="28">
        <v>2040</v>
      </c>
      <c r="AR788" s="28" t="s">
        <v>11</v>
      </c>
      <c r="AS788" s="50">
        <v>43993</v>
      </c>
      <c r="AT788" s="8">
        <v>2</v>
      </c>
      <c r="AU788" s="8">
        <v>1</v>
      </c>
      <c r="AV788" s="8" t="s">
        <v>25386</v>
      </c>
      <c r="AW788" s="8" t="s">
        <v>18154</v>
      </c>
      <c r="AX788" s="8" t="s">
        <v>18154</v>
      </c>
    </row>
    <row r="789" spans="1:50" x14ac:dyDescent="0.25">
      <c r="A789" s="4">
        <v>43993</v>
      </c>
      <c r="B789" s="2" t="s">
        <v>6</v>
      </c>
      <c r="C789" s="2" t="s">
        <v>18107</v>
      </c>
      <c r="D789" s="25">
        <v>4946</v>
      </c>
      <c r="E789" s="2"/>
      <c r="F789" s="2" t="s">
        <v>14971</v>
      </c>
      <c r="G789" s="2" t="s">
        <v>41</v>
      </c>
      <c r="H789" s="5">
        <v>0.5</v>
      </c>
      <c r="I789" s="6">
        <v>2.4305555555555601E-2</v>
      </c>
      <c r="J789" s="7">
        <v>1</v>
      </c>
      <c r="K789" s="2" t="s">
        <v>11</v>
      </c>
      <c r="L789" s="2" t="s">
        <v>18107</v>
      </c>
      <c r="M789" s="2" t="s">
        <v>13</v>
      </c>
      <c r="N789" s="2" t="s">
        <v>18119</v>
      </c>
      <c r="O789" s="27" t="s">
        <v>11907</v>
      </c>
      <c r="P789" s="27">
        <v>777</v>
      </c>
      <c r="Q789" s="27" t="s">
        <v>336</v>
      </c>
      <c r="R789" s="27" t="s">
        <v>10150</v>
      </c>
      <c r="S789" s="27" t="s">
        <v>437</v>
      </c>
      <c r="T789" s="27" t="s">
        <v>349</v>
      </c>
      <c r="U789" s="27" t="s">
        <v>7151</v>
      </c>
      <c r="V789" s="27" t="s">
        <v>359</v>
      </c>
      <c r="W789" s="27" t="s">
        <v>348</v>
      </c>
      <c r="X789" s="27" t="s">
        <v>25076</v>
      </c>
      <c r="Y789" s="28" t="s">
        <v>18154</v>
      </c>
      <c r="Z789" s="28" t="s">
        <v>18154</v>
      </c>
      <c r="AA789" s="28" t="s">
        <v>18154</v>
      </c>
      <c r="AB789" s="28">
        <v>1</v>
      </c>
      <c r="AC789" s="28" t="s">
        <v>18154</v>
      </c>
      <c r="AD789" s="28" t="s">
        <v>18154</v>
      </c>
      <c r="AE789" s="28" t="s">
        <v>18154</v>
      </c>
      <c r="AF789" s="28" t="s">
        <v>18154</v>
      </c>
      <c r="AG789" s="28" t="s">
        <v>18154</v>
      </c>
      <c r="AH789" s="28" t="s">
        <v>18154</v>
      </c>
      <c r="AI789" s="28" t="s">
        <v>18154</v>
      </c>
      <c r="AJ789" s="28" t="s">
        <v>18154</v>
      </c>
      <c r="AK789" s="28" t="s">
        <v>18154</v>
      </c>
      <c r="AL789" s="28" t="s">
        <v>18154</v>
      </c>
      <c r="AM789" s="28" t="s">
        <v>21660</v>
      </c>
      <c r="AN789" s="50" t="s">
        <v>21661</v>
      </c>
      <c r="AO789" s="28" t="s">
        <v>18154</v>
      </c>
      <c r="AP789" s="28" t="s">
        <v>21662</v>
      </c>
      <c r="AQ789" s="28">
        <v>1386</v>
      </c>
      <c r="AR789" s="28" t="s">
        <v>11</v>
      </c>
      <c r="AS789" s="50">
        <v>43992</v>
      </c>
      <c r="AT789" s="8">
        <v>2</v>
      </c>
      <c r="AU789" s="8">
        <v>2</v>
      </c>
      <c r="AV789" s="8" t="s">
        <v>25387</v>
      </c>
      <c r="AW789" s="8" t="s">
        <v>25388</v>
      </c>
      <c r="AX789" s="8" t="s">
        <v>25076</v>
      </c>
    </row>
    <row r="790" spans="1:50" x14ac:dyDescent="0.25">
      <c r="A790" s="4">
        <v>43993</v>
      </c>
      <c r="B790" s="2" t="s">
        <v>6</v>
      </c>
      <c r="C790" s="2" t="s">
        <v>18107</v>
      </c>
      <c r="D790" s="25">
        <v>6234</v>
      </c>
      <c r="E790" s="2"/>
      <c r="F790" s="2" t="s">
        <v>14971</v>
      </c>
      <c r="G790" s="2" t="s">
        <v>163</v>
      </c>
      <c r="H790" s="5">
        <v>0.5</v>
      </c>
      <c r="I790" s="6">
        <v>0.66666666666666696</v>
      </c>
      <c r="J790" s="7" t="s">
        <v>18108</v>
      </c>
      <c r="K790" s="2" t="s">
        <v>54</v>
      </c>
      <c r="L790" s="2" t="s">
        <v>18107</v>
      </c>
      <c r="M790" s="2" t="s">
        <v>308</v>
      </c>
      <c r="N790" s="2" t="s">
        <v>18111</v>
      </c>
      <c r="O790" s="27" t="s">
        <v>335</v>
      </c>
      <c r="P790" s="27">
        <v>777</v>
      </c>
      <c r="Q790" s="27" t="s">
        <v>336</v>
      </c>
      <c r="R790" s="27" t="s">
        <v>7151</v>
      </c>
      <c r="S790" s="27" t="s">
        <v>359</v>
      </c>
      <c r="T790" s="27" t="s">
        <v>348</v>
      </c>
      <c r="U790" s="27" t="s">
        <v>13409</v>
      </c>
      <c r="V790" s="27" t="s">
        <v>502</v>
      </c>
      <c r="W790" s="27" t="s">
        <v>10370</v>
      </c>
      <c r="X790" s="27" t="s">
        <v>18199</v>
      </c>
      <c r="Y790" s="28" t="s">
        <v>18154</v>
      </c>
      <c r="Z790" s="28" t="s">
        <v>18154</v>
      </c>
      <c r="AA790" s="28" t="s">
        <v>18154</v>
      </c>
      <c r="AB790" s="28">
        <v>1</v>
      </c>
      <c r="AC790" s="28" t="s">
        <v>18154</v>
      </c>
      <c r="AD790" s="28" t="s">
        <v>18154</v>
      </c>
      <c r="AE790" s="28" t="s">
        <v>18154</v>
      </c>
      <c r="AF790" s="28" t="s">
        <v>18154</v>
      </c>
      <c r="AG790" s="28" t="s">
        <v>18154</v>
      </c>
      <c r="AH790" s="28" t="s">
        <v>18154</v>
      </c>
      <c r="AI790" s="28">
        <v>1</v>
      </c>
      <c r="AJ790" s="28" t="s">
        <v>18154</v>
      </c>
      <c r="AK790" s="28" t="s">
        <v>18154</v>
      </c>
      <c r="AL790" s="28" t="s">
        <v>18154</v>
      </c>
      <c r="AM790" s="28" t="s">
        <v>21669</v>
      </c>
      <c r="AN790" s="50" t="s">
        <v>21670</v>
      </c>
      <c r="AO790" s="28" t="s">
        <v>18159</v>
      </c>
      <c r="AP790" s="28" t="s">
        <v>21671</v>
      </c>
      <c r="AQ790" s="28">
        <v>2044</v>
      </c>
      <c r="AR790" s="28" t="s">
        <v>163</v>
      </c>
      <c r="AS790" s="50">
        <v>43993</v>
      </c>
      <c r="AT790" s="8">
        <v>2</v>
      </c>
      <c r="AU790" s="8">
        <v>1</v>
      </c>
      <c r="AV790" s="8" t="s">
        <v>25389</v>
      </c>
      <c r="AW790" s="8" t="s">
        <v>18154</v>
      </c>
      <c r="AX790" s="8" t="s">
        <v>18154</v>
      </c>
    </row>
    <row r="791" spans="1:50" x14ac:dyDescent="0.25">
      <c r="A791" s="4">
        <v>43993</v>
      </c>
      <c r="B791" s="2" t="s">
        <v>6</v>
      </c>
      <c r="C791" s="2" t="s">
        <v>18107</v>
      </c>
      <c r="D791" s="25">
        <v>1635</v>
      </c>
      <c r="E791" s="2"/>
      <c r="F791" s="2" t="s">
        <v>14971</v>
      </c>
      <c r="G791" s="2" t="s">
        <v>11</v>
      </c>
      <c r="H791" s="5">
        <v>0.50347222222222199</v>
      </c>
      <c r="I791" s="6">
        <v>0.61805555555555602</v>
      </c>
      <c r="J791" s="7" t="s">
        <v>18108</v>
      </c>
      <c r="K791" s="2" t="s">
        <v>200</v>
      </c>
      <c r="L791" s="2" t="s">
        <v>18107</v>
      </c>
      <c r="M791" s="2" t="s">
        <v>44</v>
      </c>
      <c r="N791" s="2" t="s">
        <v>18504</v>
      </c>
      <c r="O791" s="27" t="s">
        <v>11907</v>
      </c>
      <c r="P791" s="27">
        <v>330</v>
      </c>
      <c r="Q791" s="27" t="s">
        <v>336</v>
      </c>
      <c r="R791" s="27" t="s">
        <v>7151</v>
      </c>
      <c r="S791" s="27" t="s">
        <v>359</v>
      </c>
      <c r="T791" s="27" t="s">
        <v>348</v>
      </c>
      <c r="U791" s="27" t="s">
        <v>697</v>
      </c>
      <c r="V791" s="27" t="s">
        <v>387</v>
      </c>
      <c r="W791" s="27" t="s">
        <v>18068</v>
      </c>
      <c r="X791" s="27" t="s">
        <v>19254</v>
      </c>
      <c r="Y791" s="28" t="s">
        <v>18154</v>
      </c>
      <c r="Z791" s="28" t="s">
        <v>18154</v>
      </c>
      <c r="AA791" s="28" t="s">
        <v>18154</v>
      </c>
      <c r="AB791" s="28">
        <v>1</v>
      </c>
      <c r="AC791" s="28" t="s">
        <v>18154</v>
      </c>
      <c r="AD791" s="28" t="s">
        <v>18154</v>
      </c>
      <c r="AE791" s="28" t="s">
        <v>18154</v>
      </c>
      <c r="AF791" s="28" t="s">
        <v>18154</v>
      </c>
      <c r="AG791" s="28" t="s">
        <v>18154</v>
      </c>
      <c r="AH791" s="28" t="s">
        <v>18154</v>
      </c>
      <c r="AI791" s="28">
        <v>1</v>
      </c>
      <c r="AJ791" s="28" t="s">
        <v>18154</v>
      </c>
      <c r="AK791" s="28" t="s">
        <v>18154</v>
      </c>
      <c r="AL791" s="28" t="s">
        <v>18154</v>
      </c>
      <c r="AM791" s="28" t="s">
        <v>21689</v>
      </c>
      <c r="AN791" s="50" t="s">
        <v>21690</v>
      </c>
      <c r="AO791" s="28" t="s">
        <v>18159</v>
      </c>
      <c r="AP791" s="28" t="s">
        <v>21691</v>
      </c>
      <c r="AQ791" s="28">
        <v>2049</v>
      </c>
      <c r="AR791" s="28" t="s">
        <v>11</v>
      </c>
      <c r="AS791" s="50">
        <v>43993</v>
      </c>
      <c r="AT791" s="8">
        <v>2</v>
      </c>
      <c r="AU791" s="8">
        <v>1</v>
      </c>
      <c r="AV791" s="8" t="s">
        <v>25390</v>
      </c>
      <c r="AW791" s="8" t="s">
        <v>18154</v>
      </c>
      <c r="AX791" s="8" t="s">
        <v>18154</v>
      </c>
    </row>
    <row r="792" spans="1:50" x14ac:dyDescent="0.25">
      <c r="A792" s="4">
        <v>43993</v>
      </c>
      <c r="B792" s="2" t="s">
        <v>6</v>
      </c>
      <c r="C792" s="2" t="s">
        <v>18107</v>
      </c>
      <c r="D792" s="25">
        <v>6596</v>
      </c>
      <c r="E792" s="2"/>
      <c r="F792" s="2" t="s">
        <v>14971</v>
      </c>
      <c r="G792" s="2" t="s">
        <v>163</v>
      </c>
      <c r="H792" s="5">
        <v>0.50694444444444398</v>
      </c>
      <c r="I792" s="6">
        <v>0.77777777777777801</v>
      </c>
      <c r="J792" s="7" t="s">
        <v>18108</v>
      </c>
      <c r="K792" s="2" t="s">
        <v>322</v>
      </c>
      <c r="L792" s="2" t="s">
        <v>18107</v>
      </c>
      <c r="M792" s="2" t="s">
        <v>304</v>
      </c>
      <c r="N792" s="2" t="s">
        <v>18111</v>
      </c>
      <c r="O792" s="27" t="s">
        <v>335</v>
      </c>
      <c r="P792" s="27">
        <v>330</v>
      </c>
      <c r="Q792" s="27" t="s">
        <v>336</v>
      </c>
      <c r="R792" s="27" t="s">
        <v>7151</v>
      </c>
      <c r="S792" s="27" t="s">
        <v>359</v>
      </c>
      <c r="T792" s="27" t="s">
        <v>348</v>
      </c>
      <c r="U792" s="27" t="s">
        <v>2214</v>
      </c>
      <c r="V792" s="27" t="s">
        <v>741</v>
      </c>
      <c r="W792" s="27" t="s">
        <v>10370</v>
      </c>
      <c r="X792" s="27" t="s">
        <v>18253</v>
      </c>
      <c r="Y792" s="28" t="s">
        <v>18154</v>
      </c>
      <c r="Z792" s="28" t="s">
        <v>18154</v>
      </c>
      <c r="AA792" s="28" t="s">
        <v>18154</v>
      </c>
      <c r="AB792" s="28">
        <v>1</v>
      </c>
      <c r="AC792" s="28" t="s">
        <v>18154</v>
      </c>
      <c r="AD792" s="28" t="s">
        <v>18154</v>
      </c>
      <c r="AE792" s="28" t="s">
        <v>18154</v>
      </c>
      <c r="AF792" s="28" t="s">
        <v>18154</v>
      </c>
      <c r="AG792" s="28" t="s">
        <v>18154</v>
      </c>
      <c r="AH792" s="28" t="s">
        <v>18154</v>
      </c>
      <c r="AI792" s="28">
        <v>1</v>
      </c>
      <c r="AJ792" s="28" t="s">
        <v>18154</v>
      </c>
      <c r="AK792" s="28" t="s">
        <v>18154</v>
      </c>
      <c r="AL792" s="28" t="s">
        <v>18154</v>
      </c>
      <c r="AM792" s="28" t="s">
        <v>21739</v>
      </c>
      <c r="AN792" s="50" t="s">
        <v>21740</v>
      </c>
      <c r="AO792" s="28" t="s">
        <v>18159</v>
      </c>
      <c r="AP792" s="28" t="s">
        <v>21741</v>
      </c>
      <c r="AQ792" s="28">
        <v>2053</v>
      </c>
      <c r="AR792" s="28" t="s">
        <v>163</v>
      </c>
      <c r="AS792" s="50">
        <v>43993</v>
      </c>
      <c r="AT792" s="8">
        <v>2</v>
      </c>
      <c r="AU792" s="8">
        <v>1</v>
      </c>
      <c r="AV792" s="8" t="s">
        <v>25391</v>
      </c>
      <c r="AW792" s="8" t="s">
        <v>18154</v>
      </c>
      <c r="AX792" s="8" t="s">
        <v>18154</v>
      </c>
    </row>
    <row r="793" spans="1:50" x14ac:dyDescent="0.25">
      <c r="A793" s="4">
        <v>43993</v>
      </c>
      <c r="B793" s="2" t="s">
        <v>6</v>
      </c>
      <c r="C793" s="2" t="s">
        <v>18107</v>
      </c>
      <c r="D793" s="25">
        <v>1232</v>
      </c>
      <c r="E793" s="2"/>
      <c r="F793" s="2" t="s">
        <v>14971</v>
      </c>
      <c r="G793" s="2" t="s">
        <v>201</v>
      </c>
      <c r="H793" s="5">
        <v>0.51388888888888895</v>
      </c>
      <c r="I793" s="6">
        <v>0.69097222222222199</v>
      </c>
      <c r="J793" s="7" t="s">
        <v>18108</v>
      </c>
      <c r="K793" s="2" t="s">
        <v>276</v>
      </c>
      <c r="L793" s="2" t="s">
        <v>18107</v>
      </c>
      <c r="M793" s="2" t="s">
        <v>18506</v>
      </c>
      <c r="N793" s="2" t="s">
        <v>18504</v>
      </c>
      <c r="O793" s="27" t="e">
        <v>#N/A</v>
      </c>
      <c r="P793" s="27" t="s">
        <v>18154</v>
      </c>
      <c r="Q793" s="27" t="e">
        <v>#N/A</v>
      </c>
      <c r="R793" s="27" t="s">
        <v>2433</v>
      </c>
      <c r="S793" s="27" t="s">
        <v>18095</v>
      </c>
      <c r="T793" s="27" t="s">
        <v>18067</v>
      </c>
      <c r="U793" s="27" t="s">
        <v>4238</v>
      </c>
      <c r="V793" s="27" t="s">
        <v>359</v>
      </c>
      <c r="W793" s="27" t="s">
        <v>348</v>
      </c>
      <c r="X793" s="27" t="s">
        <v>18153</v>
      </c>
      <c r="Y793" s="28" t="s">
        <v>18154</v>
      </c>
      <c r="Z793" s="28" t="s">
        <v>18154</v>
      </c>
      <c r="AA793" s="28" t="s">
        <v>18154</v>
      </c>
      <c r="AB793" s="28" t="s">
        <v>18154</v>
      </c>
      <c r="AC793" s="28" t="s">
        <v>18154</v>
      </c>
      <c r="AD793" s="28" t="s">
        <v>18154</v>
      </c>
      <c r="AE793" s="28" t="s">
        <v>18154</v>
      </c>
      <c r="AF793" s="28" t="s">
        <v>18154</v>
      </c>
      <c r="AG793" s="28" t="s">
        <v>18154</v>
      </c>
      <c r="AH793" s="28" t="s">
        <v>18154</v>
      </c>
      <c r="AI793" s="28" t="s">
        <v>18154</v>
      </c>
      <c r="AJ793" s="28" t="s">
        <v>18154</v>
      </c>
      <c r="AK793" s="28" t="s">
        <v>18154</v>
      </c>
      <c r="AL793" s="28" t="s">
        <v>18154</v>
      </c>
      <c r="AM793" s="28" t="s">
        <v>21378</v>
      </c>
      <c r="AN793" s="50" t="s">
        <v>21379</v>
      </c>
      <c r="AO793" s="28" t="s">
        <v>18154</v>
      </c>
      <c r="AP793" s="28" t="s">
        <v>21750</v>
      </c>
      <c r="AQ793" s="28" t="s">
        <v>18155</v>
      </c>
      <c r="AR793" s="28" t="s">
        <v>18155</v>
      </c>
      <c r="AS793" s="50" t="s">
        <v>18155</v>
      </c>
      <c r="AT793" s="8" t="s">
        <v>18154</v>
      </c>
      <c r="AU793" s="8">
        <v>505</v>
      </c>
      <c r="AV793" s="8" t="s">
        <v>21243</v>
      </c>
      <c r="AW793" s="8" t="s">
        <v>18154</v>
      </c>
      <c r="AX793" s="8" t="s">
        <v>18154</v>
      </c>
    </row>
    <row r="794" spans="1:50" x14ac:dyDescent="0.25">
      <c r="A794" s="4">
        <v>43993</v>
      </c>
      <c r="B794" s="2" t="s">
        <v>6</v>
      </c>
      <c r="C794" s="2" t="s">
        <v>18107</v>
      </c>
      <c r="D794" s="25">
        <v>1527</v>
      </c>
      <c r="E794" s="2"/>
      <c r="F794" s="2" t="s">
        <v>14971</v>
      </c>
      <c r="G794" s="2" t="s">
        <v>11</v>
      </c>
      <c r="H794" s="5">
        <v>0.51388888888888895</v>
      </c>
      <c r="I794" s="6">
        <v>0.65277777777777801</v>
      </c>
      <c r="J794" s="7" t="s">
        <v>18108</v>
      </c>
      <c r="K794" s="2" t="s">
        <v>231</v>
      </c>
      <c r="L794" s="2" t="s">
        <v>18107</v>
      </c>
      <c r="M794" s="2" t="s">
        <v>14</v>
      </c>
      <c r="N794" s="2" t="s">
        <v>18504</v>
      </c>
      <c r="O794" s="27" t="s">
        <v>11907</v>
      </c>
      <c r="P794" s="27">
        <v>330</v>
      </c>
      <c r="Q794" s="27" t="s">
        <v>336</v>
      </c>
      <c r="R794" s="27" t="s">
        <v>7151</v>
      </c>
      <c r="S794" s="27" t="s">
        <v>359</v>
      </c>
      <c r="T794" s="27" t="s">
        <v>348</v>
      </c>
      <c r="U794" s="27" t="s">
        <v>4457</v>
      </c>
      <c r="V794" s="27" t="s">
        <v>387</v>
      </c>
      <c r="W794" s="27" t="s">
        <v>18068</v>
      </c>
      <c r="X794" s="27" t="s">
        <v>19323</v>
      </c>
      <c r="Y794" s="28" t="s">
        <v>18154</v>
      </c>
      <c r="Z794" s="28" t="s">
        <v>18154</v>
      </c>
      <c r="AA794" s="28" t="s">
        <v>18154</v>
      </c>
      <c r="AB794" s="28">
        <v>1</v>
      </c>
      <c r="AC794" s="28" t="s">
        <v>18154</v>
      </c>
      <c r="AD794" s="28" t="s">
        <v>18154</v>
      </c>
      <c r="AE794" s="28" t="s">
        <v>18154</v>
      </c>
      <c r="AF794" s="28" t="s">
        <v>18154</v>
      </c>
      <c r="AG794" s="28" t="s">
        <v>18154</v>
      </c>
      <c r="AH794" s="28" t="s">
        <v>18154</v>
      </c>
      <c r="AI794" s="28">
        <v>1</v>
      </c>
      <c r="AJ794" s="28" t="s">
        <v>18154</v>
      </c>
      <c r="AK794" s="28" t="s">
        <v>18154</v>
      </c>
      <c r="AL794" s="28" t="s">
        <v>18154</v>
      </c>
      <c r="AM794" s="28" t="s">
        <v>21754</v>
      </c>
      <c r="AN794" s="50" t="s">
        <v>21755</v>
      </c>
      <c r="AO794" s="28" t="s">
        <v>18159</v>
      </c>
      <c r="AP794" s="28" t="s">
        <v>21756</v>
      </c>
      <c r="AQ794" s="28">
        <v>2059</v>
      </c>
      <c r="AR794" s="28" t="s">
        <v>11</v>
      </c>
      <c r="AS794" s="50">
        <v>43993</v>
      </c>
      <c r="AT794" s="8">
        <v>2</v>
      </c>
      <c r="AU794" s="8">
        <v>1</v>
      </c>
      <c r="AV794" s="8" t="s">
        <v>25392</v>
      </c>
      <c r="AW794" s="8" t="s">
        <v>18154</v>
      </c>
      <c r="AX794" s="8" t="s">
        <v>18154</v>
      </c>
    </row>
    <row r="795" spans="1:50" x14ac:dyDescent="0.25">
      <c r="A795" s="4">
        <v>43993</v>
      </c>
      <c r="B795" s="2" t="s">
        <v>6</v>
      </c>
      <c r="C795" s="2" t="s">
        <v>18107</v>
      </c>
      <c r="D795" s="25">
        <v>1593</v>
      </c>
      <c r="E795" s="2"/>
      <c r="F795" s="2" t="s">
        <v>14971</v>
      </c>
      <c r="G795" s="2" t="s">
        <v>11</v>
      </c>
      <c r="H795" s="5">
        <v>0.51736111111111105</v>
      </c>
      <c r="I795" s="6">
        <v>0.64930555555555602</v>
      </c>
      <c r="J795" s="7" t="s">
        <v>18108</v>
      </c>
      <c r="K795" s="2" t="s">
        <v>199</v>
      </c>
      <c r="L795" s="2" t="s">
        <v>18107</v>
      </c>
      <c r="M795" s="2" t="s">
        <v>45</v>
      </c>
      <c r="N795" s="2" t="s">
        <v>18504</v>
      </c>
      <c r="O795" s="27" t="s">
        <v>11907</v>
      </c>
      <c r="P795" s="27">
        <v>330</v>
      </c>
      <c r="Q795" s="27" t="s">
        <v>336</v>
      </c>
      <c r="R795" s="27" t="s">
        <v>7151</v>
      </c>
      <c r="S795" s="27" t="s">
        <v>359</v>
      </c>
      <c r="T795" s="27" t="s">
        <v>348</v>
      </c>
      <c r="U795" s="27" t="s">
        <v>5320</v>
      </c>
      <c r="V795" s="27" t="s">
        <v>387</v>
      </c>
      <c r="W795" s="27" t="s">
        <v>18068</v>
      </c>
      <c r="X795" s="27" t="s">
        <v>18740</v>
      </c>
      <c r="Y795" s="28" t="s">
        <v>18154</v>
      </c>
      <c r="Z795" s="28" t="s">
        <v>18154</v>
      </c>
      <c r="AA795" s="28" t="s">
        <v>18154</v>
      </c>
      <c r="AB795" s="28">
        <v>1</v>
      </c>
      <c r="AC795" s="28" t="s">
        <v>18154</v>
      </c>
      <c r="AD795" s="28" t="s">
        <v>18154</v>
      </c>
      <c r="AE795" s="28" t="s">
        <v>18154</v>
      </c>
      <c r="AF795" s="28" t="s">
        <v>18154</v>
      </c>
      <c r="AG795" s="28" t="s">
        <v>18154</v>
      </c>
      <c r="AH795" s="28" t="s">
        <v>18154</v>
      </c>
      <c r="AI795" s="28">
        <v>1</v>
      </c>
      <c r="AJ795" s="28" t="s">
        <v>18154</v>
      </c>
      <c r="AK795" s="28" t="s">
        <v>18154</v>
      </c>
      <c r="AL795" s="28" t="s">
        <v>18154</v>
      </c>
      <c r="AM795" s="28" t="s">
        <v>21787</v>
      </c>
      <c r="AN795" s="50" t="s">
        <v>21788</v>
      </c>
      <c r="AO795" s="28" t="s">
        <v>18159</v>
      </c>
      <c r="AP795" s="28" t="s">
        <v>21789</v>
      </c>
      <c r="AQ795" s="28">
        <v>2063</v>
      </c>
      <c r="AR795" s="28" t="s">
        <v>11</v>
      </c>
      <c r="AS795" s="50">
        <v>43993</v>
      </c>
      <c r="AT795" s="8">
        <v>2</v>
      </c>
      <c r="AU795" s="8">
        <v>1</v>
      </c>
      <c r="AV795" s="8" t="s">
        <v>20945</v>
      </c>
      <c r="AW795" s="8" t="s">
        <v>18154</v>
      </c>
      <c r="AX795" s="8" t="s">
        <v>18154</v>
      </c>
    </row>
    <row r="796" spans="1:50" x14ac:dyDescent="0.25">
      <c r="A796" s="4">
        <v>43993</v>
      </c>
      <c r="B796" s="2" t="s">
        <v>6</v>
      </c>
      <c r="C796" s="2" t="s">
        <v>18107</v>
      </c>
      <c r="D796" s="25">
        <v>6165</v>
      </c>
      <c r="E796" s="2"/>
      <c r="F796" s="2" t="s">
        <v>14971</v>
      </c>
      <c r="G796" s="2" t="s">
        <v>31</v>
      </c>
      <c r="H796" s="5">
        <v>0.52430555555555602</v>
      </c>
      <c r="I796" s="6">
        <v>2.4305555555555601E-2</v>
      </c>
      <c r="J796" s="7">
        <v>1</v>
      </c>
      <c r="K796" s="2" t="s">
        <v>11</v>
      </c>
      <c r="L796" s="2" t="s">
        <v>18107</v>
      </c>
      <c r="M796" s="2" t="s">
        <v>18505</v>
      </c>
      <c r="N796" s="2" t="s">
        <v>18114</v>
      </c>
      <c r="O796" s="27" t="e">
        <v>#N/A</v>
      </c>
      <c r="P796" s="27" t="s">
        <v>18154</v>
      </c>
      <c r="Q796" s="27" t="e">
        <v>#N/A</v>
      </c>
      <c r="R796" s="27" t="s">
        <v>6506</v>
      </c>
      <c r="S796" s="27" t="s">
        <v>720</v>
      </c>
      <c r="T796" s="27" t="s">
        <v>349</v>
      </c>
      <c r="U796" s="27" t="s">
        <v>7151</v>
      </c>
      <c r="V796" s="27" t="s">
        <v>359</v>
      </c>
      <c r="W796" s="27" t="s">
        <v>348</v>
      </c>
      <c r="X796" s="27" t="s">
        <v>25021</v>
      </c>
      <c r="Y796" s="28" t="s">
        <v>18154</v>
      </c>
      <c r="Z796" s="28" t="s">
        <v>18154</v>
      </c>
      <c r="AA796" s="28" t="s">
        <v>18154</v>
      </c>
      <c r="AB796" s="28">
        <v>1</v>
      </c>
      <c r="AC796" s="28" t="s">
        <v>18154</v>
      </c>
      <c r="AD796" s="28" t="s">
        <v>18154</v>
      </c>
      <c r="AE796" s="28" t="s">
        <v>18154</v>
      </c>
      <c r="AF796" s="28" t="s">
        <v>18154</v>
      </c>
      <c r="AG796" s="28" t="s">
        <v>18154</v>
      </c>
      <c r="AH796" s="28" t="s">
        <v>18154</v>
      </c>
      <c r="AI796" s="28" t="s">
        <v>18154</v>
      </c>
      <c r="AJ796" s="28" t="s">
        <v>18154</v>
      </c>
      <c r="AK796" s="28" t="s">
        <v>18154</v>
      </c>
      <c r="AL796" s="28" t="s">
        <v>18154</v>
      </c>
      <c r="AM796" s="28" t="s">
        <v>21852</v>
      </c>
      <c r="AN796" s="50" t="s">
        <v>21853</v>
      </c>
      <c r="AO796" s="28" t="s">
        <v>18154</v>
      </c>
      <c r="AP796" s="28" t="s">
        <v>21854</v>
      </c>
      <c r="AQ796" s="28">
        <v>1659</v>
      </c>
      <c r="AR796" s="28" t="s">
        <v>11</v>
      </c>
      <c r="AS796" s="50">
        <v>43992</v>
      </c>
      <c r="AT796" s="8">
        <v>2</v>
      </c>
      <c r="AU796" s="8">
        <v>2</v>
      </c>
      <c r="AV796" s="8" t="s">
        <v>25393</v>
      </c>
      <c r="AW796" s="8" t="s">
        <v>25394</v>
      </c>
      <c r="AX796" s="8" t="s">
        <v>25021</v>
      </c>
    </row>
    <row r="797" spans="1:50" x14ac:dyDescent="0.25">
      <c r="A797" s="4">
        <v>43993</v>
      </c>
      <c r="B797" s="2" t="s">
        <v>6</v>
      </c>
      <c r="C797" s="2" t="s">
        <v>18107</v>
      </c>
      <c r="D797" s="25">
        <v>1958</v>
      </c>
      <c r="E797" s="2"/>
      <c r="F797" s="2" t="s">
        <v>14971</v>
      </c>
      <c r="G797" s="2" t="s">
        <v>256</v>
      </c>
      <c r="H797" s="5">
        <v>0.52777777777777801</v>
      </c>
      <c r="I797" s="6">
        <v>0.66666666666666696</v>
      </c>
      <c r="J797" s="7" t="s">
        <v>18108</v>
      </c>
      <c r="K797" s="2" t="s">
        <v>11</v>
      </c>
      <c r="L797" s="2" t="s">
        <v>18107</v>
      </c>
      <c r="M797" s="17">
        <v>333</v>
      </c>
      <c r="N797" s="2" t="s">
        <v>18504</v>
      </c>
      <c r="O797" s="27" t="s">
        <v>11907</v>
      </c>
      <c r="P797" s="27">
        <v>330</v>
      </c>
      <c r="Q797" s="27" t="s">
        <v>336</v>
      </c>
      <c r="R797" s="27" t="s">
        <v>1036</v>
      </c>
      <c r="S797" s="27" t="s">
        <v>1038</v>
      </c>
      <c r="T797" s="27" t="s">
        <v>18068</v>
      </c>
      <c r="U797" s="27" t="s">
        <v>7151</v>
      </c>
      <c r="V797" s="27" t="s">
        <v>359</v>
      </c>
      <c r="W797" s="27" t="s">
        <v>348</v>
      </c>
      <c r="X797" s="27" t="s">
        <v>19277</v>
      </c>
      <c r="Y797" s="28" t="s">
        <v>18154</v>
      </c>
      <c r="Z797" s="28" t="s">
        <v>18154</v>
      </c>
      <c r="AA797" s="28" t="s">
        <v>18154</v>
      </c>
      <c r="AB797" s="28">
        <v>1</v>
      </c>
      <c r="AC797" s="28" t="s">
        <v>18154</v>
      </c>
      <c r="AD797" s="28" t="s">
        <v>18154</v>
      </c>
      <c r="AE797" s="28" t="s">
        <v>18154</v>
      </c>
      <c r="AF797" s="28" t="s">
        <v>18154</v>
      </c>
      <c r="AG797" s="28" t="s">
        <v>18154</v>
      </c>
      <c r="AH797" s="28" t="s">
        <v>18154</v>
      </c>
      <c r="AI797" s="28" t="s">
        <v>18154</v>
      </c>
      <c r="AJ797" s="28" t="s">
        <v>18154</v>
      </c>
      <c r="AK797" s="28" t="s">
        <v>18154</v>
      </c>
      <c r="AL797" s="28" t="s">
        <v>18154</v>
      </c>
      <c r="AM797" s="28" t="s">
        <v>21886</v>
      </c>
      <c r="AN797" s="50" t="s">
        <v>21887</v>
      </c>
      <c r="AO797" s="28" t="s">
        <v>18154</v>
      </c>
      <c r="AP797" s="28" t="s">
        <v>21888</v>
      </c>
      <c r="AQ797" s="28">
        <v>1847</v>
      </c>
      <c r="AR797" s="28" t="s">
        <v>11</v>
      </c>
      <c r="AS797" s="50">
        <v>43993</v>
      </c>
      <c r="AT797" s="8">
        <v>2</v>
      </c>
      <c r="AU797" s="8">
        <v>2</v>
      </c>
      <c r="AV797" s="8" t="s">
        <v>25395</v>
      </c>
      <c r="AW797" s="8" t="s">
        <v>25396</v>
      </c>
      <c r="AX797" s="8" t="s">
        <v>19277</v>
      </c>
    </row>
    <row r="798" spans="1:50" x14ac:dyDescent="0.25">
      <c r="A798" s="4">
        <v>43993</v>
      </c>
      <c r="B798" s="2" t="s">
        <v>6</v>
      </c>
      <c r="C798" s="2" t="s">
        <v>18107</v>
      </c>
      <c r="D798" s="25">
        <v>161</v>
      </c>
      <c r="E798" s="2"/>
      <c r="F798" s="2" t="s">
        <v>14971</v>
      </c>
      <c r="G798" s="2" t="s">
        <v>61</v>
      </c>
      <c r="H798" s="5">
        <v>0.53472222222222199</v>
      </c>
      <c r="I798" s="6">
        <v>0.61458333333333304</v>
      </c>
      <c r="J798" s="7" t="s">
        <v>18108</v>
      </c>
      <c r="K798" s="2" t="s">
        <v>60</v>
      </c>
      <c r="L798" s="2" t="s">
        <v>18107</v>
      </c>
      <c r="M798" s="2" t="s">
        <v>14</v>
      </c>
      <c r="N798" s="2" t="s">
        <v>18504</v>
      </c>
      <c r="O798" s="27" t="s">
        <v>11907</v>
      </c>
      <c r="P798" s="27">
        <v>330</v>
      </c>
      <c r="Q798" s="27" t="s">
        <v>336</v>
      </c>
      <c r="R798" s="27" t="s">
        <v>15218</v>
      </c>
      <c r="S798" s="27" t="s">
        <v>798</v>
      </c>
      <c r="T798" s="27" t="s">
        <v>350</v>
      </c>
      <c r="U798" s="27" t="s">
        <v>10355</v>
      </c>
      <c r="V798" s="27" t="s">
        <v>10355</v>
      </c>
      <c r="W798" s="27" t="s">
        <v>350</v>
      </c>
      <c r="X798" s="27" t="s">
        <v>25262</v>
      </c>
      <c r="Y798" s="28" t="s">
        <v>18154</v>
      </c>
      <c r="Z798" s="28" t="s">
        <v>18154</v>
      </c>
      <c r="AA798" s="28" t="s">
        <v>18154</v>
      </c>
      <c r="AB798" s="28">
        <v>1</v>
      </c>
      <c r="AC798" s="28" t="s">
        <v>18154</v>
      </c>
      <c r="AD798" s="28" t="s">
        <v>18154</v>
      </c>
      <c r="AE798" s="28" t="s">
        <v>18154</v>
      </c>
      <c r="AF798" s="28" t="s">
        <v>18154</v>
      </c>
      <c r="AG798" s="28" t="s">
        <v>18154</v>
      </c>
      <c r="AH798" s="28" t="s">
        <v>18154</v>
      </c>
      <c r="AI798" s="28" t="s">
        <v>18154</v>
      </c>
      <c r="AJ798" s="28" t="s">
        <v>18154</v>
      </c>
      <c r="AK798" s="28" t="s">
        <v>18154</v>
      </c>
      <c r="AL798" s="28" t="s">
        <v>18154</v>
      </c>
      <c r="AM798" s="28" t="s">
        <v>21976</v>
      </c>
      <c r="AN798" s="50" t="s">
        <v>21977</v>
      </c>
      <c r="AO798" s="28" t="s">
        <v>18154</v>
      </c>
      <c r="AP798" s="28" t="s">
        <v>21978</v>
      </c>
      <c r="AQ798" s="28">
        <v>1644</v>
      </c>
      <c r="AR798" s="28" t="s">
        <v>11</v>
      </c>
      <c r="AS798" s="50">
        <v>43992</v>
      </c>
      <c r="AT798" s="8">
        <v>4</v>
      </c>
      <c r="AU798" s="8">
        <v>3</v>
      </c>
      <c r="AV798" s="8" t="s">
        <v>25397</v>
      </c>
      <c r="AW798" s="8" t="s">
        <v>18154</v>
      </c>
      <c r="AX798" s="8" t="s">
        <v>18154</v>
      </c>
    </row>
    <row r="799" spans="1:50" x14ac:dyDescent="0.25">
      <c r="A799" s="4">
        <v>43993</v>
      </c>
      <c r="B799" s="2" t="s">
        <v>6</v>
      </c>
      <c r="C799" s="2" t="s">
        <v>18107</v>
      </c>
      <c r="D799" s="25">
        <v>67</v>
      </c>
      <c r="E799" s="2"/>
      <c r="F799" s="2" t="s">
        <v>14971</v>
      </c>
      <c r="G799" s="2" t="s">
        <v>4364</v>
      </c>
      <c r="H799" s="5">
        <v>0.54166666666666696</v>
      </c>
      <c r="I799" s="6">
        <v>7.9861111111111105E-2</v>
      </c>
      <c r="J799" s="7">
        <v>1</v>
      </c>
      <c r="K799" s="2" t="s">
        <v>11</v>
      </c>
      <c r="L799" s="2" t="s">
        <v>18107</v>
      </c>
      <c r="M799" s="17">
        <v>789</v>
      </c>
      <c r="N799" s="2" t="s">
        <v>18504</v>
      </c>
      <c r="O799" s="27" t="s">
        <v>11907</v>
      </c>
      <c r="P799" s="27">
        <v>789</v>
      </c>
      <c r="Q799" s="27" t="s">
        <v>336</v>
      </c>
      <c r="R799" s="27" t="s">
        <v>1605</v>
      </c>
      <c r="S799" s="27" t="s">
        <v>425</v>
      </c>
      <c r="T799" s="27" t="s">
        <v>349</v>
      </c>
      <c r="U799" s="27" t="s">
        <v>7151</v>
      </c>
      <c r="V799" s="27" t="s">
        <v>359</v>
      </c>
      <c r="W799" s="27" t="s">
        <v>348</v>
      </c>
      <c r="X799" s="27" t="s">
        <v>25078</v>
      </c>
      <c r="Y799" s="28" t="s">
        <v>18154</v>
      </c>
      <c r="Z799" s="28" t="s">
        <v>18154</v>
      </c>
      <c r="AA799" s="28" t="s">
        <v>18154</v>
      </c>
      <c r="AB799" s="28">
        <v>1</v>
      </c>
      <c r="AC799" s="28" t="s">
        <v>18154</v>
      </c>
      <c r="AD799" s="28" t="s">
        <v>18154</v>
      </c>
      <c r="AE799" s="28" t="s">
        <v>18154</v>
      </c>
      <c r="AF799" s="28" t="s">
        <v>18154</v>
      </c>
      <c r="AG799" s="28" t="s">
        <v>18154</v>
      </c>
      <c r="AH799" s="28" t="s">
        <v>18154</v>
      </c>
      <c r="AI799" s="28" t="s">
        <v>18154</v>
      </c>
      <c r="AJ799" s="28" t="s">
        <v>18154</v>
      </c>
      <c r="AK799" s="28" t="s">
        <v>18154</v>
      </c>
      <c r="AL799" s="28" t="s">
        <v>18154</v>
      </c>
      <c r="AM799" s="28" t="s">
        <v>22007</v>
      </c>
      <c r="AN799" s="50" t="s">
        <v>22008</v>
      </c>
      <c r="AO799" s="28" t="s">
        <v>18154</v>
      </c>
      <c r="AP799" s="28" t="s">
        <v>22009</v>
      </c>
      <c r="AQ799" s="28">
        <v>1649</v>
      </c>
      <c r="AR799" s="28" t="s">
        <v>11</v>
      </c>
      <c r="AS799" s="50">
        <v>43992</v>
      </c>
      <c r="AT799" s="8">
        <v>2</v>
      </c>
      <c r="AU799" s="8">
        <v>2</v>
      </c>
      <c r="AV799" s="8" t="s">
        <v>21931</v>
      </c>
      <c r="AW799" s="8" t="s">
        <v>21932</v>
      </c>
      <c r="AX799" s="8" t="s">
        <v>25078</v>
      </c>
    </row>
    <row r="800" spans="1:50" x14ac:dyDescent="0.25">
      <c r="A800" s="4">
        <v>43993</v>
      </c>
      <c r="B800" s="2" t="s">
        <v>6</v>
      </c>
      <c r="C800" s="2" t="s">
        <v>18107</v>
      </c>
      <c r="D800" s="25">
        <v>825</v>
      </c>
      <c r="E800" s="2"/>
      <c r="F800" s="2" t="s">
        <v>14971</v>
      </c>
      <c r="G800" s="2" t="s">
        <v>175</v>
      </c>
      <c r="H800" s="5">
        <v>0.54513888888888895</v>
      </c>
      <c r="I800" s="6">
        <v>0.62847222222222199</v>
      </c>
      <c r="J800" s="7" t="s">
        <v>18108</v>
      </c>
      <c r="K800" s="2" t="s">
        <v>11</v>
      </c>
      <c r="L800" s="2" t="s">
        <v>18107</v>
      </c>
      <c r="M800" s="2" t="s">
        <v>44</v>
      </c>
      <c r="N800" s="2" t="s">
        <v>18504</v>
      </c>
      <c r="O800" s="27" t="s">
        <v>11907</v>
      </c>
      <c r="P800" s="27">
        <v>330</v>
      </c>
      <c r="Q800" s="27" t="s">
        <v>336</v>
      </c>
      <c r="R800" s="27" t="s">
        <v>1872</v>
      </c>
      <c r="S800" s="27" t="s">
        <v>1874</v>
      </c>
      <c r="T800" s="27" t="s">
        <v>10370</v>
      </c>
      <c r="U800" s="27" t="s">
        <v>7151</v>
      </c>
      <c r="V800" s="27" t="s">
        <v>359</v>
      </c>
      <c r="W800" s="27" t="s">
        <v>348</v>
      </c>
      <c r="X800" s="27" t="s">
        <v>19178</v>
      </c>
      <c r="Y800" s="28" t="s">
        <v>18154</v>
      </c>
      <c r="Z800" s="28" t="s">
        <v>18154</v>
      </c>
      <c r="AA800" s="28" t="s">
        <v>18154</v>
      </c>
      <c r="AB800" s="28">
        <v>1</v>
      </c>
      <c r="AC800" s="28" t="s">
        <v>18154</v>
      </c>
      <c r="AD800" s="28" t="s">
        <v>18154</v>
      </c>
      <c r="AE800" s="28" t="s">
        <v>18154</v>
      </c>
      <c r="AF800" s="28" t="s">
        <v>18154</v>
      </c>
      <c r="AG800" s="28" t="s">
        <v>18154</v>
      </c>
      <c r="AH800" s="28" t="s">
        <v>18154</v>
      </c>
      <c r="AI800" s="28" t="s">
        <v>18154</v>
      </c>
      <c r="AJ800" s="28" t="s">
        <v>18154</v>
      </c>
      <c r="AK800" s="28" t="s">
        <v>18154</v>
      </c>
      <c r="AL800" s="28" t="s">
        <v>18154</v>
      </c>
      <c r="AM800" s="28" t="s">
        <v>22044</v>
      </c>
      <c r="AN800" s="50" t="s">
        <v>22045</v>
      </c>
      <c r="AO800" s="28" t="s">
        <v>18154</v>
      </c>
      <c r="AP800" s="28" t="s">
        <v>22046</v>
      </c>
      <c r="AQ800" s="28">
        <v>1932</v>
      </c>
      <c r="AR800" s="28" t="s">
        <v>11</v>
      </c>
      <c r="AS800" s="50">
        <v>43993</v>
      </c>
      <c r="AT800" s="8">
        <v>2</v>
      </c>
      <c r="AU800" s="8">
        <v>2</v>
      </c>
      <c r="AV800" s="8" t="s">
        <v>25398</v>
      </c>
      <c r="AW800" s="8" t="s">
        <v>25399</v>
      </c>
      <c r="AX800" s="8" t="s">
        <v>19178</v>
      </c>
    </row>
    <row r="801" spans="1:50" x14ac:dyDescent="0.25">
      <c r="A801" s="4">
        <v>43993</v>
      </c>
      <c r="B801" s="2" t="s">
        <v>6</v>
      </c>
      <c r="C801" s="2" t="s">
        <v>18107</v>
      </c>
      <c r="D801" s="25">
        <v>1592</v>
      </c>
      <c r="E801" s="2"/>
      <c r="F801" s="2" t="s">
        <v>14971</v>
      </c>
      <c r="G801" s="2" t="s">
        <v>199</v>
      </c>
      <c r="H801" s="5">
        <v>0.55208333333333304</v>
      </c>
      <c r="I801" s="6">
        <v>0.67708333333333304</v>
      </c>
      <c r="J801" s="7" t="s">
        <v>18108</v>
      </c>
      <c r="K801" s="2" t="s">
        <v>11</v>
      </c>
      <c r="L801" s="2" t="s">
        <v>18107</v>
      </c>
      <c r="M801" s="17">
        <v>333</v>
      </c>
      <c r="N801" s="2" t="s">
        <v>18504</v>
      </c>
      <c r="O801" s="27" t="s">
        <v>11907</v>
      </c>
      <c r="P801" s="27">
        <v>330</v>
      </c>
      <c r="Q801" s="27" t="s">
        <v>336</v>
      </c>
      <c r="R801" s="27" t="s">
        <v>5320</v>
      </c>
      <c r="S801" s="27" t="s">
        <v>387</v>
      </c>
      <c r="T801" s="27" t="s">
        <v>18068</v>
      </c>
      <c r="U801" s="27" t="s">
        <v>7151</v>
      </c>
      <c r="V801" s="27" t="s">
        <v>359</v>
      </c>
      <c r="W801" s="27" t="s">
        <v>348</v>
      </c>
      <c r="X801" s="27" t="s">
        <v>18740</v>
      </c>
      <c r="Y801" s="28" t="s">
        <v>18154</v>
      </c>
      <c r="Z801" s="28" t="s">
        <v>18154</v>
      </c>
      <c r="AA801" s="28" t="s">
        <v>18154</v>
      </c>
      <c r="AB801" s="28">
        <v>1</v>
      </c>
      <c r="AC801" s="28" t="s">
        <v>18154</v>
      </c>
      <c r="AD801" s="28" t="s">
        <v>18154</v>
      </c>
      <c r="AE801" s="28" t="s">
        <v>18154</v>
      </c>
      <c r="AF801" s="28" t="s">
        <v>18154</v>
      </c>
      <c r="AG801" s="28" t="s">
        <v>18154</v>
      </c>
      <c r="AH801" s="28" t="s">
        <v>18154</v>
      </c>
      <c r="AI801" s="28" t="s">
        <v>18154</v>
      </c>
      <c r="AJ801" s="28" t="s">
        <v>18154</v>
      </c>
      <c r="AK801" s="28" t="s">
        <v>18154</v>
      </c>
      <c r="AL801" s="28" t="s">
        <v>18154</v>
      </c>
      <c r="AM801" s="28" t="s">
        <v>22079</v>
      </c>
      <c r="AN801" s="50" t="s">
        <v>22080</v>
      </c>
      <c r="AO801" s="28" t="s">
        <v>18154</v>
      </c>
      <c r="AP801" s="28" t="s">
        <v>22081</v>
      </c>
      <c r="AQ801" s="28">
        <v>1877</v>
      </c>
      <c r="AR801" s="28" t="s">
        <v>11</v>
      </c>
      <c r="AS801" s="50">
        <v>43993</v>
      </c>
      <c r="AT801" s="8">
        <v>2</v>
      </c>
      <c r="AU801" s="8">
        <v>2</v>
      </c>
      <c r="AV801" s="8" t="s">
        <v>25400</v>
      </c>
      <c r="AW801" s="8" t="s">
        <v>25401</v>
      </c>
      <c r="AX801" s="8" t="s">
        <v>18740</v>
      </c>
    </row>
    <row r="802" spans="1:50" x14ac:dyDescent="0.25">
      <c r="A802" s="4">
        <v>43993</v>
      </c>
      <c r="B802" s="2" t="s">
        <v>6</v>
      </c>
      <c r="C802" s="2" t="s">
        <v>18107</v>
      </c>
      <c r="D802" s="25">
        <v>4019</v>
      </c>
      <c r="E802" s="2"/>
      <c r="F802" s="2" t="s">
        <v>14971</v>
      </c>
      <c r="G802" s="2" t="s">
        <v>175</v>
      </c>
      <c r="H802" s="5">
        <v>0.55208333333333304</v>
      </c>
      <c r="I802" s="6">
        <v>0.60416666666666696</v>
      </c>
      <c r="J802" s="7" t="s">
        <v>18108</v>
      </c>
      <c r="K802" s="2" t="s">
        <v>67</v>
      </c>
      <c r="L802" s="2" t="s">
        <v>18107</v>
      </c>
      <c r="M802" s="2" t="s">
        <v>18506</v>
      </c>
      <c r="N802" s="2" t="s">
        <v>18504</v>
      </c>
      <c r="O802" s="27" t="e">
        <v>#N/A</v>
      </c>
      <c r="P802" s="27" t="s">
        <v>18154</v>
      </c>
      <c r="Q802" s="27" t="e">
        <v>#N/A</v>
      </c>
      <c r="R802" s="27" t="s">
        <v>1872</v>
      </c>
      <c r="S802" s="27" t="s">
        <v>1874</v>
      </c>
      <c r="T802" s="27" t="s">
        <v>10370</v>
      </c>
      <c r="U802" s="27" t="s">
        <v>1555</v>
      </c>
      <c r="V802" s="27" t="s">
        <v>359</v>
      </c>
      <c r="W802" s="27" t="s">
        <v>348</v>
      </c>
      <c r="X802" s="27" t="s">
        <v>18153</v>
      </c>
      <c r="Y802" s="28" t="s">
        <v>18154</v>
      </c>
      <c r="Z802" s="28" t="s">
        <v>18154</v>
      </c>
      <c r="AA802" s="28" t="s">
        <v>18154</v>
      </c>
      <c r="AB802" s="28" t="s">
        <v>18154</v>
      </c>
      <c r="AC802" s="28" t="s">
        <v>18154</v>
      </c>
      <c r="AD802" s="28" t="s">
        <v>18154</v>
      </c>
      <c r="AE802" s="28" t="s">
        <v>18154</v>
      </c>
      <c r="AF802" s="28" t="s">
        <v>18154</v>
      </c>
      <c r="AG802" s="28" t="s">
        <v>18154</v>
      </c>
      <c r="AH802" s="28" t="s">
        <v>18154</v>
      </c>
      <c r="AI802" s="28" t="s">
        <v>18154</v>
      </c>
      <c r="AJ802" s="28" t="s">
        <v>18154</v>
      </c>
      <c r="AK802" s="28" t="s">
        <v>18154</v>
      </c>
      <c r="AL802" s="28" t="s">
        <v>18154</v>
      </c>
      <c r="AM802" s="28" t="s">
        <v>22094</v>
      </c>
      <c r="AN802" s="50" t="s">
        <v>22095</v>
      </c>
      <c r="AO802" s="28" t="s">
        <v>18154</v>
      </c>
      <c r="AP802" s="28" t="s">
        <v>22097</v>
      </c>
      <c r="AQ802" s="28" t="s">
        <v>18155</v>
      </c>
      <c r="AR802" s="28" t="s">
        <v>18155</v>
      </c>
      <c r="AS802" s="50" t="s">
        <v>18155</v>
      </c>
      <c r="AT802" s="8" t="s">
        <v>18154</v>
      </c>
      <c r="AU802" s="8">
        <v>512</v>
      </c>
      <c r="AV802" s="8" t="s">
        <v>21257</v>
      </c>
      <c r="AW802" s="8" t="s">
        <v>18154</v>
      </c>
      <c r="AX802" s="8" t="s">
        <v>18154</v>
      </c>
    </row>
    <row r="803" spans="1:50" x14ac:dyDescent="0.25">
      <c r="A803" s="4">
        <v>43993</v>
      </c>
      <c r="B803" s="2" t="s">
        <v>6</v>
      </c>
      <c r="C803" s="2" t="s">
        <v>18107</v>
      </c>
      <c r="D803" s="25">
        <v>4907</v>
      </c>
      <c r="E803" s="2"/>
      <c r="F803" s="2" t="s">
        <v>14971</v>
      </c>
      <c r="G803" s="2" t="s">
        <v>68</v>
      </c>
      <c r="H803" s="5">
        <v>0.55555555555555602</v>
      </c>
      <c r="I803" s="6">
        <v>0.68402777777777801</v>
      </c>
      <c r="J803" s="7" t="s">
        <v>18108</v>
      </c>
      <c r="K803" s="2" t="s">
        <v>11</v>
      </c>
      <c r="L803" s="2" t="s">
        <v>18107</v>
      </c>
      <c r="M803" s="17">
        <v>333</v>
      </c>
      <c r="N803" s="2" t="s">
        <v>18119</v>
      </c>
      <c r="O803" s="27" t="s">
        <v>11907</v>
      </c>
      <c r="P803" s="27">
        <v>330</v>
      </c>
      <c r="Q803" s="27" t="s">
        <v>336</v>
      </c>
      <c r="R803" s="27" t="s">
        <v>2134</v>
      </c>
      <c r="S803" s="27" t="s">
        <v>419</v>
      </c>
      <c r="T803" s="27" t="s">
        <v>18067</v>
      </c>
      <c r="U803" s="27" t="s">
        <v>7151</v>
      </c>
      <c r="V803" s="27" t="s">
        <v>359</v>
      </c>
      <c r="W803" s="27" t="s">
        <v>348</v>
      </c>
      <c r="X803" s="27" t="s">
        <v>18153</v>
      </c>
      <c r="Y803" s="28" t="s">
        <v>18154</v>
      </c>
      <c r="Z803" s="28" t="s">
        <v>18154</v>
      </c>
      <c r="AA803" s="28" t="s">
        <v>18154</v>
      </c>
      <c r="AB803" s="28">
        <v>1</v>
      </c>
      <c r="AC803" s="28" t="s">
        <v>18154</v>
      </c>
      <c r="AD803" s="28" t="s">
        <v>18154</v>
      </c>
      <c r="AE803" s="28" t="s">
        <v>18154</v>
      </c>
      <c r="AF803" s="28" t="s">
        <v>18154</v>
      </c>
      <c r="AG803" s="28" t="s">
        <v>18154</v>
      </c>
      <c r="AH803" s="28" t="s">
        <v>18154</v>
      </c>
      <c r="AI803" s="28" t="s">
        <v>18154</v>
      </c>
      <c r="AJ803" s="28" t="s">
        <v>18154</v>
      </c>
      <c r="AK803" s="28" t="s">
        <v>18154</v>
      </c>
      <c r="AL803" s="28" t="s">
        <v>18154</v>
      </c>
      <c r="AM803" s="28" t="s">
        <v>22127</v>
      </c>
      <c r="AN803" s="50" t="s">
        <v>22128</v>
      </c>
      <c r="AO803" s="28" t="s">
        <v>18154</v>
      </c>
      <c r="AP803" s="28" t="s">
        <v>22129</v>
      </c>
      <c r="AQ803" s="28" t="s">
        <v>18155</v>
      </c>
      <c r="AR803" s="28" t="s">
        <v>18155</v>
      </c>
      <c r="AS803" s="50" t="s">
        <v>18155</v>
      </c>
      <c r="AT803" s="8" t="s">
        <v>18154</v>
      </c>
      <c r="AU803" s="8">
        <v>513</v>
      </c>
      <c r="AV803" s="8" t="s">
        <v>21258</v>
      </c>
      <c r="AW803" s="8" t="s">
        <v>18157</v>
      </c>
      <c r="AX803" s="8" t="s">
        <v>18155</v>
      </c>
    </row>
    <row r="804" spans="1:50" x14ac:dyDescent="0.25">
      <c r="A804" s="4">
        <v>43993</v>
      </c>
      <c r="B804" s="2" t="s">
        <v>6</v>
      </c>
      <c r="C804" s="2" t="s">
        <v>18107</v>
      </c>
      <c r="D804" s="25">
        <v>6528</v>
      </c>
      <c r="E804" s="2"/>
      <c r="F804" s="2" t="s">
        <v>14971</v>
      </c>
      <c r="G804" s="2" t="s">
        <v>89</v>
      </c>
      <c r="H804" s="5">
        <v>0.55902777777777801</v>
      </c>
      <c r="I804" s="6">
        <v>0.79513888888888895</v>
      </c>
      <c r="J804" s="7" t="s">
        <v>18108</v>
      </c>
      <c r="K804" s="2" t="s">
        <v>37</v>
      </c>
      <c r="L804" s="2" t="s">
        <v>18107</v>
      </c>
      <c r="M804" s="2" t="s">
        <v>304</v>
      </c>
      <c r="N804" s="2" t="s">
        <v>18111</v>
      </c>
      <c r="O804" s="27" t="s">
        <v>335</v>
      </c>
      <c r="P804" s="27">
        <v>330</v>
      </c>
      <c r="Q804" s="27" t="s">
        <v>336</v>
      </c>
      <c r="R804" s="27" t="s">
        <v>944</v>
      </c>
      <c r="S804" s="27" t="s">
        <v>939</v>
      </c>
      <c r="T804" s="27" t="s">
        <v>349</v>
      </c>
      <c r="U804" s="27" t="s">
        <v>2901</v>
      </c>
      <c r="V804" s="27" t="s">
        <v>429</v>
      </c>
      <c r="W804" s="27" t="s">
        <v>349</v>
      </c>
      <c r="X804" s="27" t="s">
        <v>18212</v>
      </c>
      <c r="Y804" s="28" t="s">
        <v>18154</v>
      </c>
      <c r="Z804" s="28" t="s">
        <v>18154</v>
      </c>
      <c r="AA804" s="28" t="s">
        <v>18154</v>
      </c>
      <c r="AB804" s="28">
        <v>1</v>
      </c>
      <c r="AC804" s="28" t="s">
        <v>18154</v>
      </c>
      <c r="AD804" s="28" t="s">
        <v>18154</v>
      </c>
      <c r="AE804" s="28" t="s">
        <v>18154</v>
      </c>
      <c r="AF804" s="28" t="s">
        <v>18154</v>
      </c>
      <c r="AG804" s="28" t="s">
        <v>18154</v>
      </c>
      <c r="AH804" s="28" t="s">
        <v>18154</v>
      </c>
      <c r="AI804" s="28">
        <v>1</v>
      </c>
      <c r="AJ804" s="28" t="s">
        <v>18154</v>
      </c>
      <c r="AK804" s="28" t="s">
        <v>18154</v>
      </c>
      <c r="AL804" s="28" t="s">
        <v>18154</v>
      </c>
      <c r="AM804" s="28" t="s">
        <v>22154</v>
      </c>
      <c r="AN804" s="50" t="s">
        <v>22155</v>
      </c>
      <c r="AO804" s="28" t="s">
        <v>18154</v>
      </c>
      <c r="AP804" s="28" t="s">
        <v>22156</v>
      </c>
      <c r="AQ804" s="28">
        <v>1827</v>
      </c>
      <c r="AR804" s="28" t="s">
        <v>163</v>
      </c>
      <c r="AS804" s="50">
        <v>43993</v>
      </c>
      <c r="AT804" s="8">
        <v>4</v>
      </c>
      <c r="AU804" s="8">
        <v>2</v>
      </c>
      <c r="AV804" s="8" t="s">
        <v>25402</v>
      </c>
      <c r="AW804" s="8" t="s">
        <v>18154</v>
      </c>
      <c r="AX804" s="8" t="s">
        <v>18154</v>
      </c>
    </row>
    <row r="805" spans="1:50" x14ac:dyDescent="0.25">
      <c r="A805" s="4">
        <v>43993</v>
      </c>
      <c r="B805" s="2" t="s">
        <v>6</v>
      </c>
      <c r="C805" s="2" t="s">
        <v>18107</v>
      </c>
      <c r="D805" s="25">
        <v>85</v>
      </c>
      <c r="E805" s="2"/>
      <c r="F805" s="2" t="s">
        <v>14971</v>
      </c>
      <c r="G805" s="2" t="s">
        <v>41</v>
      </c>
      <c r="H805" s="5">
        <v>0.5625</v>
      </c>
      <c r="I805" s="6">
        <v>8.6805555555555594E-2</v>
      </c>
      <c r="J805" s="7">
        <v>1</v>
      </c>
      <c r="K805" s="2" t="s">
        <v>11</v>
      </c>
      <c r="L805" s="2" t="s">
        <v>18107</v>
      </c>
      <c r="M805" s="2" t="s">
        <v>18508</v>
      </c>
      <c r="N805" s="2" t="s">
        <v>18504</v>
      </c>
      <c r="O805" s="58" t="s">
        <v>11907</v>
      </c>
      <c r="P805" s="58">
        <v>350</v>
      </c>
      <c r="Q805" s="58" t="s">
        <v>336</v>
      </c>
      <c r="R805" s="27" t="s">
        <v>10150</v>
      </c>
      <c r="S805" s="27" t="s">
        <v>437</v>
      </c>
      <c r="T805" s="27" t="s">
        <v>349</v>
      </c>
      <c r="U805" s="27" t="s">
        <v>7151</v>
      </c>
      <c r="V805" s="27" t="s">
        <v>359</v>
      </c>
      <c r="W805" s="27" t="s">
        <v>348</v>
      </c>
      <c r="X805" s="27" t="s">
        <v>25076</v>
      </c>
      <c r="Y805" s="28" t="s">
        <v>18154</v>
      </c>
      <c r="Z805" s="28" t="s">
        <v>18154</v>
      </c>
      <c r="AA805" s="28" t="s">
        <v>18154</v>
      </c>
      <c r="AB805" s="28">
        <v>1</v>
      </c>
      <c r="AC805" s="28" t="s">
        <v>18154</v>
      </c>
      <c r="AD805" s="28" t="s">
        <v>18154</v>
      </c>
      <c r="AE805" s="28" t="s">
        <v>18154</v>
      </c>
      <c r="AF805" s="28" t="s">
        <v>18154</v>
      </c>
      <c r="AG805" s="28" t="s">
        <v>18154</v>
      </c>
      <c r="AH805" s="28" t="s">
        <v>18154</v>
      </c>
      <c r="AI805" s="28" t="s">
        <v>18154</v>
      </c>
      <c r="AJ805" s="28" t="s">
        <v>18154</v>
      </c>
      <c r="AK805" s="28" t="s">
        <v>18154</v>
      </c>
      <c r="AL805" s="28" t="s">
        <v>18154</v>
      </c>
      <c r="AM805" s="28" t="s">
        <v>22160</v>
      </c>
      <c r="AN805" s="50" t="s">
        <v>22161</v>
      </c>
      <c r="AO805" s="28" t="s">
        <v>18154</v>
      </c>
      <c r="AP805" s="28" t="s">
        <v>22162</v>
      </c>
      <c r="AQ805" s="28">
        <v>1643</v>
      </c>
      <c r="AR805" s="28" t="s">
        <v>11</v>
      </c>
      <c r="AS805" s="50">
        <v>43992</v>
      </c>
      <c r="AT805" s="8">
        <v>2</v>
      </c>
      <c r="AU805" s="8">
        <v>2</v>
      </c>
      <c r="AV805" s="8" t="s">
        <v>21881</v>
      </c>
      <c r="AW805" s="8" t="s">
        <v>21882</v>
      </c>
      <c r="AX805" s="8" t="s">
        <v>25076</v>
      </c>
    </row>
    <row r="806" spans="1:50" x14ac:dyDescent="0.25">
      <c r="A806" s="4">
        <v>43993</v>
      </c>
      <c r="B806" s="2" t="s">
        <v>6</v>
      </c>
      <c r="C806" s="2" t="s">
        <v>18107</v>
      </c>
      <c r="D806" s="25">
        <v>185</v>
      </c>
      <c r="E806" s="2"/>
      <c r="F806" s="2" t="s">
        <v>14971</v>
      </c>
      <c r="G806" s="2" t="s">
        <v>11</v>
      </c>
      <c r="H806" s="5">
        <v>0.5625</v>
      </c>
      <c r="I806" s="6">
        <v>3.8194444444444399E-2</v>
      </c>
      <c r="J806" s="7">
        <v>1</v>
      </c>
      <c r="K806" s="2" t="s">
        <v>15</v>
      </c>
      <c r="L806" s="2" t="s">
        <v>18107</v>
      </c>
      <c r="M806" s="17">
        <v>789</v>
      </c>
      <c r="N806" s="2" t="s">
        <v>18504</v>
      </c>
      <c r="O806" s="27" t="s">
        <v>11907</v>
      </c>
      <c r="P806" s="27">
        <v>789</v>
      </c>
      <c r="Q806" s="27" t="s">
        <v>336</v>
      </c>
      <c r="R806" s="27" t="s">
        <v>7151</v>
      </c>
      <c r="S806" s="27" t="s">
        <v>359</v>
      </c>
      <c r="T806" s="27" t="s">
        <v>348</v>
      </c>
      <c r="U806" s="27" t="s">
        <v>3212</v>
      </c>
      <c r="V806" s="27" t="s">
        <v>18092</v>
      </c>
      <c r="W806" s="27" t="s">
        <v>18066</v>
      </c>
      <c r="X806" s="27" t="s">
        <v>24940</v>
      </c>
      <c r="Y806" s="28" t="s">
        <v>18154</v>
      </c>
      <c r="Z806" s="28" t="s">
        <v>18154</v>
      </c>
      <c r="AA806" s="28" t="s">
        <v>18154</v>
      </c>
      <c r="AB806" s="28">
        <v>1</v>
      </c>
      <c r="AC806" s="28" t="s">
        <v>18154</v>
      </c>
      <c r="AD806" s="28" t="s">
        <v>18154</v>
      </c>
      <c r="AE806" s="28" t="s">
        <v>18154</v>
      </c>
      <c r="AF806" s="28" t="s">
        <v>18154</v>
      </c>
      <c r="AG806" s="28" t="s">
        <v>18154</v>
      </c>
      <c r="AH806" s="28" t="s">
        <v>18154</v>
      </c>
      <c r="AI806" s="28">
        <v>1</v>
      </c>
      <c r="AJ806" s="28" t="s">
        <v>18154</v>
      </c>
      <c r="AK806" s="28" t="s">
        <v>18154</v>
      </c>
      <c r="AL806" s="28" t="s">
        <v>18154</v>
      </c>
      <c r="AM806" s="28" t="s">
        <v>22177</v>
      </c>
      <c r="AN806" s="50" t="s">
        <v>22178</v>
      </c>
      <c r="AO806" s="28" t="s">
        <v>18159</v>
      </c>
      <c r="AP806" s="28" t="s">
        <v>22179</v>
      </c>
      <c r="AQ806" s="28">
        <v>2106</v>
      </c>
      <c r="AR806" s="28" t="s">
        <v>11</v>
      </c>
      <c r="AS806" s="50">
        <v>43993</v>
      </c>
      <c r="AT806" s="8">
        <v>2</v>
      </c>
      <c r="AU806" s="8">
        <v>1</v>
      </c>
      <c r="AV806" s="8" t="s">
        <v>20988</v>
      </c>
      <c r="AW806" s="8" t="s">
        <v>18154</v>
      </c>
      <c r="AX806" s="8" t="s">
        <v>18154</v>
      </c>
    </row>
    <row r="807" spans="1:50" x14ac:dyDescent="0.25">
      <c r="A807" s="4">
        <v>43993</v>
      </c>
      <c r="B807" s="2" t="s">
        <v>6</v>
      </c>
      <c r="C807" s="2" t="s">
        <v>18107</v>
      </c>
      <c r="D807" s="25">
        <v>181</v>
      </c>
      <c r="E807" s="2"/>
      <c r="F807" s="2" t="s">
        <v>14971</v>
      </c>
      <c r="G807" s="2" t="s">
        <v>3803</v>
      </c>
      <c r="H807" s="5">
        <v>0.56944444444444398</v>
      </c>
      <c r="I807" s="6">
        <v>6.9444444444444406E-2</v>
      </c>
      <c r="J807" s="7">
        <v>1</v>
      </c>
      <c r="K807" s="2" t="s">
        <v>11</v>
      </c>
      <c r="L807" s="2" t="s">
        <v>18107</v>
      </c>
      <c r="M807" s="17">
        <v>789</v>
      </c>
      <c r="N807" s="2" t="s">
        <v>18504</v>
      </c>
      <c r="O807" s="27" t="s">
        <v>11907</v>
      </c>
      <c r="P807" s="27">
        <v>789</v>
      </c>
      <c r="Q807" s="27" t="s">
        <v>336</v>
      </c>
      <c r="R807" s="27" t="s">
        <v>3804</v>
      </c>
      <c r="S807" s="27" t="s">
        <v>516</v>
      </c>
      <c r="T807" s="27" t="s">
        <v>18066</v>
      </c>
      <c r="U807" s="27" t="s">
        <v>7151</v>
      </c>
      <c r="V807" s="27" t="s">
        <v>359</v>
      </c>
      <c r="W807" s="27" t="s">
        <v>348</v>
      </c>
      <c r="X807" s="27" t="s">
        <v>25219</v>
      </c>
      <c r="Y807" s="28" t="s">
        <v>18154</v>
      </c>
      <c r="Z807" s="28" t="s">
        <v>18154</v>
      </c>
      <c r="AA807" s="28" t="s">
        <v>18154</v>
      </c>
      <c r="AB807" s="28">
        <v>1</v>
      </c>
      <c r="AC807" s="28" t="s">
        <v>18154</v>
      </c>
      <c r="AD807" s="28" t="s">
        <v>18154</v>
      </c>
      <c r="AE807" s="28" t="s">
        <v>18154</v>
      </c>
      <c r="AF807" s="28" t="s">
        <v>18154</v>
      </c>
      <c r="AG807" s="28" t="s">
        <v>18154</v>
      </c>
      <c r="AH807" s="28" t="s">
        <v>18154</v>
      </c>
      <c r="AI807" s="28" t="s">
        <v>18154</v>
      </c>
      <c r="AJ807" s="28" t="s">
        <v>18154</v>
      </c>
      <c r="AK807" s="28" t="s">
        <v>18154</v>
      </c>
      <c r="AL807" s="28" t="s">
        <v>18154</v>
      </c>
      <c r="AM807" s="28" t="s">
        <v>22211</v>
      </c>
      <c r="AN807" s="50" t="s">
        <v>22212</v>
      </c>
      <c r="AO807" s="28" t="s">
        <v>18154</v>
      </c>
      <c r="AP807" s="28" t="s">
        <v>20902</v>
      </c>
      <c r="AQ807" s="28">
        <v>1548</v>
      </c>
      <c r="AR807" s="28" t="s">
        <v>11</v>
      </c>
      <c r="AS807" s="50">
        <v>43992</v>
      </c>
      <c r="AT807" s="8">
        <v>3</v>
      </c>
      <c r="AU807" s="8">
        <v>3</v>
      </c>
      <c r="AV807" s="8" t="s">
        <v>25403</v>
      </c>
      <c r="AW807" s="8" t="s">
        <v>25404</v>
      </c>
      <c r="AX807" s="8" t="s">
        <v>25219</v>
      </c>
    </row>
    <row r="808" spans="1:50" x14ac:dyDescent="0.25">
      <c r="A808" s="4">
        <v>43993</v>
      </c>
      <c r="B808" s="2" t="s">
        <v>6</v>
      </c>
      <c r="C808" s="2" t="s">
        <v>18107</v>
      </c>
      <c r="D808" s="25">
        <v>1875</v>
      </c>
      <c r="E808" s="2"/>
      <c r="F808" s="2" t="s">
        <v>14971</v>
      </c>
      <c r="G808" s="2" t="s">
        <v>11</v>
      </c>
      <c r="H808" s="5">
        <v>0.56944444444444398</v>
      </c>
      <c r="I808" s="6">
        <v>0.6875</v>
      </c>
      <c r="J808" s="7" t="s">
        <v>18108</v>
      </c>
      <c r="K808" s="2" t="s">
        <v>250</v>
      </c>
      <c r="L808" s="2" t="s">
        <v>18107</v>
      </c>
      <c r="M808" s="2" t="s">
        <v>14</v>
      </c>
      <c r="N808" s="2" t="s">
        <v>18504</v>
      </c>
      <c r="O808" s="27" t="s">
        <v>11907</v>
      </c>
      <c r="P808" s="27">
        <v>330</v>
      </c>
      <c r="Q808" s="27" t="s">
        <v>336</v>
      </c>
      <c r="R808" s="27" t="s">
        <v>7151</v>
      </c>
      <c r="S808" s="27" t="s">
        <v>359</v>
      </c>
      <c r="T808" s="27" t="s">
        <v>348</v>
      </c>
      <c r="U808" s="27" t="s">
        <v>1983</v>
      </c>
      <c r="V808" s="27" t="s">
        <v>784</v>
      </c>
      <c r="W808" s="27" t="s">
        <v>18068</v>
      </c>
      <c r="X808" s="27" t="s">
        <v>19625</v>
      </c>
      <c r="Y808" s="28" t="s">
        <v>18154</v>
      </c>
      <c r="Z808" s="28" t="s">
        <v>18154</v>
      </c>
      <c r="AA808" s="28" t="s">
        <v>18154</v>
      </c>
      <c r="AB808" s="28">
        <v>1</v>
      </c>
      <c r="AC808" s="28" t="s">
        <v>18154</v>
      </c>
      <c r="AD808" s="28" t="s">
        <v>18154</v>
      </c>
      <c r="AE808" s="28" t="s">
        <v>18154</v>
      </c>
      <c r="AF808" s="28" t="s">
        <v>18154</v>
      </c>
      <c r="AG808" s="28" t="s">
        <v>18154</v>
      </c>
      <c r="AH808" s="28" t="s">
        <v>18154</v>
      </c>
      <c r="AI808" s="28">
        <v>1</v>
      </c>
      <c r="AJ808" s="28" t="s">
        <v>18154</v>
      </c>
      <c r="AK808" s="28" t="s">
        <v>18154</v>
      </c>
      <c r="AL808" s="28" t="s">
        <v>18154</v>
      </c>
      <c r="AM808" s="28" t="s">
        <v>22220</v>
      </c>
      <c r="AN808" s="50" t="s">
        <v>22221</v>
      </c>
      <c r="AO808" s="28" t="s">
        <v>18159</v>
      </c>
      <c r="AP808" s="28" t="s">
        <v>22222</v>
      </c>
      <c r="AQ808" s="28">
        <v>2114</v>
      </c>
      <c r="AR808" s="28" t="s">
        <v>11</v>
      </c>
      <c r="AS808" s="50">
        <v>43993</v>
      </c>
      <c r="AT808" s="8">
        <v>2</v>
      </c>
      <c r="AU808" s="8">
        <v>1</v>
      </c>
      <c r="AV808" s="8" t="s">
        <v>18726</v>
      </c>
      <c r="AW808" s="8" t="s">
        <v>18154</v>
      </c>
      <c r="AX808" s="8" t="s">
        <v>18154</v>
      </c>
    </row>
    <row r="809" spans="1:50" x14ac:dyDescent="0.25">
      <c r="A809" s="4">
        <v>43993</v>
      </c>
      <c r="B809" s="2" t="s">
        <v>6</v>
      </c>
      <c r="C809" s="2" t="s">
        <v>18107</v>
      </c>
      <c r="D809" s="25">
        <v>6646</v>
      </c>
      <c r="E809" s="2"/>
      <c r="F809" s="2" t="s">
        <v>14971</v>
      </c>
      <c r="G809" s="2" t="s">
        <v>226</v>
      </c>
      <c r="H809" s="5">
        <v>0.56944444444444398</v>
      </c>
      <c r="I809" s="6">
        <v>0.70486111111111105</v>
      </c>
      <c r="J809" s="7" t="s">
        <v>18108</v>
      </c>
      <c r="K809" s="2" t="s">
        <v>163</v>
      </c>
      <c r="L809" s="2" t="s">
        <v>18106</v>
      </c>
      <c r="M809" s="2" t="s">
        <v>307</v>
      </c>
      <c r="N809" s="2" t="s">
        <v>18114</v>
      </c>
      <c r="O809" s="27" t="s">
        <v>335</v>
      </c>
      <c r="P809" s="27">
        <v>310</v>
      </c>
      <c r="Q809" s="27" t="s">
        <v>336</v>
      </c>
      <c r="R809" s="27" t="s">
        <v>1730</v>
      </c>
      <c r="S809" s="27" t="s">
        <v>460</v>
      </c>
      <c r="T809" s="27" t="s">
        <v>18068</v>
      </c>
      <c r="U809" s="27" t="s">
        <v>7151</v>
      </c>
      <c r="V809" s="27" t="s">
        <v>359</v>
      </c>
      <c r="W809" s="27" t="s">
        <v>348</v>
      </c>
      <c r="X809" s="27" t="s">
        <v>18250</v>
      </c>
      <c r="Y809" s="28" t="s">
        <v>18154</v>
      </c>
      <c r="Z809" s="28" t="s">
        <v>18154</v>
      </c>
      <c r="AA809" s="28" t="s">
        <v>18154</v>
      </c>
      <c r="AB809" s="28">
        <v>1</v>
      </c>
      <c r="AC809" s="28" t="s">
        <v>18154</v>
      </c>
      <c r="AD809" s="28" t="s">
        <v>18154</v>
      </c>
      <c r="AE809" s="28" t="s">
        <v>18154</v>
      </c>
      <c r="AF809" s="28" t="s">
        <v>18154</v>
      </c>
      <c r="AG809" s="28" t="s">
        <v>18154</v>
      </c>
      <c r="AH809" s="28" t="s">
        <v>18154</v>
      </c>
      <c r="AI809" s="28" t="s">
        <v>18154</v>
      </c>
      <c r="AJ809" s="28" t="s">
        <v>18154</v>
      </c>
      <c r="AK809" s="28" t="s">
        <v>18154</v>
      </c>
      <c r="AL809" s="28" t="s">
        <v>18154</v>
      </c>
      <c r="AM809" s="28" t="s">
        <v>22253</v>
      </c>
      <c r="AN809" s="50" t="s">
        <v>22254</v>
      </c>
      <c r="AO809" s="28" t="s">
        <v>18154</v>
      </c>
      <c r="AP809" s="28" t="s">
        <v>22255</v>
      </c>
      <c r="AQ809" s="28">
        <v>1902</v>
      </c>
      <c r="AR809" s="28" t="s">
        <v>163</v>
      </c>
      <c r="AS809" s="50">
        <v>43993</v>
      </c>
      <c r="AT809" s="8">
        <v>2</v>
      </c>
      <c r="AU809" s="8">
        <v>2</v>
      </c>
      <c r="AV809" s="8" t="s">
        <v>25405</v>
      </c>
      <c r="AW809" s="8" t="s">
        <v>25406</v>
      </c>
      <c r="AX809" s="8" t="s">
        <v>18250</v>
      </c>
    </row>
    <row r="810" spans="1:50" x14ac:dyDescent="0.25">
      <c r="A810" s="4">
        <v>43993</v>
      </c>
      <c r="B810" s="2" t="s">
        <v>6</v>
      </c>
      <c r="C810" s="2" t="s">
        <v>18107</v>
      </c>
      <c r="D810" s="25">
        <v>1723</v>
      </c>
      <c r="E810" s="2"/>
      <c r="F810" s="2" t="s">
        <v>14971</v>
      </c>
      <c r="G810" s="2" t="s">
        <v>11</v>
      </c>
      <c r="H810" s="5">
        <v>0.57638888888888895</v>
      </c>
      <c r="I810" s="6">
        <v>0.69791666666666696</v>
      </c>
      <c r="J810" s="7" t="s">
        <v>18108</v>
      </c>
      <c r="K810" s="2" t="s">
        <v>204</v>
      </c>
      <c r="L810" s="2" t="s">
        <v>18107</v>
      </c>
      <c r="M810" s="2" t="s">
        <v>14</v>
      </c>
      <c r="N810" s="2" t="s">
        <v>18504</v>
      </c>
      <c r="O810" s="27" t="s">
        <v>11907</v>
      </c>
      <c r="P810" s="27">
        <v>330</v>
      </c>
      <c r="Q810" s="27" t="s">
        <v>336</v>
      </c>
      <c r="R810" s="27" t="s">
        <v>7151</v>
      </c>
      <c r="S810" s="27" t="s">
        <v>359</v>
      </c>
      <c r="T810" s="27" t="s">
        <v>348</v>
      </c>
      <c r="U810" s="27" t="s">
        <v>1858</v>
      </c>
      <c r="V810" s="27" t="s">
        <v>387</v>
      </c>
      <c r="W810" s="27" t="s">
        <v>18068</v>
      </c>
      <c r="X810" s="27" t="s">
        <v>19697</v>
      </c>
      <c r="Y810" s="28" t="s">
        <v>18154</v>
      </c>
      <c r="Z810" s="28" t="s">
        <v>18154</v>
      </c>
      <c r="AA810" s="28" t="s">
        <v>18154</v>
      </c>
      <c r="AB810" s="28">
        <v>1</v>
      </c>
      <c r="AC810" s="28" t="s">
        <v>18154</v>
      </c>
      <c r="AD810" s="28" t="s">
        <v>18154</v>
      </c>
      <c r="AE810" s="28" t="s">
        <v>18154</v>
      </c>
      <c r="AF810" s="28" t="s">
        <v>18154</v>
      </c>
      <c r="AG810" s="28" t="s">
        <v>18154</v>
      </c>
      <c r="AH810" s="28" t="s">
        <v>18154</v>
      </c>
      <c r="AI810" s="28">
        <v>1</v>
      </c>
      <c r="AJ810" s="28" t="s">
        <v>18154</v>
      </c>
      <c r="AK810" s="28" t="s">
        <v>18154</v>
      </c>
      <c r="AL810" s="28" t="s">
        <v>18154</v>
      </c>
      <c r="AM810" s="28" t="s">
        <v>22277</v>
      </c>
      <c r="AN810" s="50" t="s">
        <v>22278</v>
      </c>
      <c r="AO810" s="28" t="s">
        <v>18159</v>
      </c>
      <c r="AP810" s="28" t="s">
        <v>22279</v>
      </c>
      <c r="AQ810" s="28">
        <v>2118</v>
      </c>
      <c r="AR810" s="28" t="s">
        <v>11</v>
      </c>
      <c r="AS810" s="50">
        <v>43993</v>
      </c>
      <c r="AT810" s="8">
        <v>2</v>
      </c>
      <c r="AU810" s="8">
        <v>1</v>
      </c>
      <c r="AV810" s="8" t="s">
        <v>21026</v>
      </c>
      <c r="AW810" s="8" t="s">
        <v>18154</v>
      </c>
      <c r="AX810" s="8" t="s">
        <v>18154</v>
      </c>
    </row>
    <row r="811" spans="1:50" x14ac:dyDescent="0.25">
      <c r="A811" s="4">
        <v>43993</v>
      </c>
      <c r="B811" s="2" t="s">
        <v>6</v>
      </c>
      <c r="C811" s="2" t="s">
        <v>18107</v>
      </c>
      <c r="D811" s="25">
        <v>25</v>
      </c>
      <c r="E811" s="2"/>
      <c r="F811" s="2" t="s">
        <v>14971</v>
      </c>
      <c r="G811" s="2" t="s">
        <v>22</v>
      </c>
      <c r="H811" s="5">
        <v>0.57986111111111105</v>
      </c>
      <c r="I811" s="6">
        <v>9.0277777777777804E-2</v>
      </c>
      <c r="J811" s="7">
        <v>1</v>
      </c>
      <c r="K811" s="2" t="s">
        <v>11</v>
      </c>
      <c r="L811" s="2" t="s">
        <v>18107</v>
      </c>
      <c r="M811" s="2" t="s">
        <v>13</v>
      </c>
      <c r="N811" s="2" t="s">
        <v>18504</v>
      </c>
      <c r="O811" s="27" t="s">
        <v>11907</v>
      </c>
      <c r="P811" s="27">
        <v>777</v>
      </c>
      <c r="Q811" s="27" t="s">
        <v>336</v>
      </c>
      <c r="R811" s="27" t="s">
        <v>15272</v>
      </c>
      <c r="S811" s="27" t="s">
        <v>18104</v>
      </c>
      <c r="T811" s="27" t="s">
        <v>349</v>
      </c>
      <c r="U811" s="27" t="s">
        <v>7151</v>
      </c>
      <c r="V811" s="27" t="s">
        <v>359</v>
      </c>
      <c r="W811" s="27" t="s">
        <v>348</v>
      </c>
      <c r="X811" s="27" t="s">
        <v>25069</v>
      </c>
      <c r="Y811" s="28" t="s">
        <v>18154</v>
      </c>
      <c r="Z811" s="28" t="s">
        <v>18154</v>
      </c>
      <c r="AA811" s="28" t="s">
        <v>18154</v>
      </c>
      <c r="AB811" s="28">
        <v>1</v>
      </c>
      <c r="AC811" s="28" t="s">
        <v>18154</v>
      </c>
      <c r="AD811" s="28" t="s">
        <v>18154</v>
      </c>
      <c r="AE811" s="28" t="s">
        <v>18154</v>
      </c>
      <c r="AF811" s="28" t="s">
        <v>18154</v>
      </c>
      <c r="AG811" s="28" t="s">
        <v>18154</v>
      </c>
      <c r="AH811" s="28" t="s">
        <v>18154</v>
      </c>
      <c r="AI811" s="28" t="s">
        <v>18154</v>
      </c>
      <c r="AJ811" s="28" t="s">
        <v>18154</v>
      </c>
      <c r="AK811" s="28" t="s">
        <v>18154</v>
      </c>
      <c r="AL811" s="28" t="s">
        <v>18154</v>
      </c>
      <c r="AM811" s="28" t="s">
        <v>22299</v>
      </c>
      <c r="AN811" s="50" t="s">
        <v>22300</v>
      </c>
      <c r="AO811" s="28" t="s">
        <v>18154</v>
      </c>
      <c r="AP811" s="28" t="s">
        <v>22301</v>
      </c>
      <c r="AQ811" s="28">
        <v>1637</v>
      </c>
      <c r="AR811" s="28" t="s">
        <v>11</v>
      </c>
      <c r="AS811" s="50">
        <v>43992</v>
      </c>
      <c r="AT811" s="8">
        <v>2</v>
      </c>
      <c r="AU811" s="8">
        <v>2</v>
      </c>
      <c r="AV811" s="8" t="s">
        <v>22550</v>
      </c>
      <c r="AW811" s="8" t="s">
        <v>22551</v>
      </c>
      <c r="AX811" s="8" t="s">
        <v>25069</v>
      </c>
    </row>
    <row r="812" spans="1:50" x14ac:dyDescent="0.25">
      <c r="A812" s="4">
        <v>43993</v>
      </c>
      <c r="B812" s="2" t="s">
        <v>6</v>
      </c>
      <c r="C812" s="2" t="s">
        <v>18107</v>
      </c>
      <c r="D812" s="25">
        <v>57</v>
      </c>
      <c r="E812" s="2"/>
      <c r="F812" s="2" t="s">
        <v>14971</v>
      </c>
      <c r="G812" s="2" t="s">
        <v>33</v>
      </c>
      <c r="H812" s="5">
        <v>0.58333333333333304</v>
      </c>
      <c r="I812" s="6">
        <v>8.3333333333333301E-2</v>
      </c>
      <c r="J812" s="7">
        <v>1</v>
      </c>
      <c r="K812" s="2" t="s">
        <v>11</v>
      </c>
      <c r="L812" s="2" t="s">
        <v>18107</v>
      </c>
      <c r="M812" s="2" t="s">
        <v>13</v>
      </c>
      <c r="N812" s="2" t="s">
        <v>18504</v>
      </c>
      <c r="O812" s="27" t="s">
        <v>11907</v>
      </c>
      <c r="P812" s="27">
        <v>777</v>
      </c>
      <c r="Q812" s="27" t="s">
        <v>336</v>
      </c>
      <c r="R812" s="27" t="s">
        <v>3190</v>
      </c>
      <c r="S812" s="27" t="s">
        <v>425</v>
      </c>
      <c r="T812" s="27" t="s">
        <v>349</v>
      </c>
      <c r="U812" s="27" t="s">
        <v>7151</v>
      </c>
      <c r="V812" s="27" t="s">
        <v>359</v>
      </c>
      <c r="W812" s="27" t="s">
        <v>348</v>
      </c>
      <c r="X812" s="27" t="s">
        <v>25075</v>
      </c>
      <c r="Y812" s="28" t="s">
        <v>18154</v>
      </c>
      <c r="Z812" s="28" t="s">
        <v>18154</v>
      </c>
      <c r="AA812" s="28" t="s">
        <v>18154</v>
      </c>
      <c r="AB812" s="28">
        <v>1</v>
      </c>
      <c r="AC812" s="28" t="s">
        <v>18154</v>
      </c>
      <c r="AD812" s="28" t="s">
        <v>18154</v>
      </c>
      <c r="AE812" s="28" t="s">
        <v>18154</v>
      </c>
      <c r="AF812" s="28" t="s">
        <v>18154</v>
      </c>
      <c r="AG812" s="28" t="s">
        <v>18154</v>
      </c>
      <c r="AH812" s="28" t="s">
        <v>18154</v>
      </c>
      <c r="AI812" s="28" t="s">
        <v>18154</v>
      </c>
      <c r="AJ812" s="28" t="s">
        <v>18154</v>
      </c>
      <c r="AK812" s="28" t="s">
        <v>18154</v>
      </c>
      <c r="AL812" s="28" t="s">
        <v>18154</v>
      </c>
      <c r="AM812" s="28" t="s">
        <v>22322</v>
      </c>
      <c r="AN812" s="50" t="s">
        <v>22323</v>
      </c>
      <c r="AO812" s="28" t="s">
        <v>18154</v>
      </c>
      <c r="AP812" s="28" t="s">
        <v>22324</v>
      </c>
      <c r="AQ812" s="28">
        <v>1642</v>
      </c>
      <c r="AR812" s="28" t="s">
        <v>11</v>
      </c>
      <c r="AS812" s="50">
        <v>43992</v>
      </c>
      <c r="AT812" s="8">
        <v>2</v>
      </c>
      <c r="AU812" s="8">
        <v>2</v>
      </c>
      <c r="AV812" s="8" t="s">
        <v>21879</v>
      </c>
      <c r="AW812" s="8" t="s">
        <v>21880</v>
      </c>
      <c r="AX812" s="8" t="s">
        <v>25075</v>
      </c>
    </row>
    <row r="813" spans="1:50" x14ac:dyDescent="0.25">
      <c r="A813" s="4">
        <v>43993</v>
      </c>
      <c r="B813" s="2" t="s">
        <v>6</v>
      </c>
      <c r="C813" s="2" t="s">
        <v>18107</v>
      </c>
      <c r="D813" s="25">
        <v>6410</v>
      </c>
      <c r="E813" s="2"/>
      <c r="F813" s="2" t="s">
        <v>14971</v>
      </c>
      <c r="G813" s="2" t="s">
        <v>18</v>
      </c>
      <c r="H813" s="5">
        <v>0.58333333333333304</v>
      </c>
      <c r="I813" s="6">
        <v>0.86111111111111105</v>
      </c>
      <c r="J813" s="7" t="s">
        <v>18108</v>
      </c>
      <c r="K813" s="2" t="s">
        <v>123</v>
      </c>
      <c r="L813" s="2" t="s">
        <v>18107</v>
      </c>
      <c r="M813" s="2" t="s">
        <v>308</v>
      </c>
      <c r="N813" s="2" t="s">
        <v>18111</v>
      </c>
      <c r="O813" s="27" t="s">
        <v>335</v>
      </c>
      <c r="P813" s="27">
        <v>777</v>
      </c>
      <c r="Q813" s="27" t="s">
        <v>336</v>
      </c>
      <c r="R813" s="27" t="s">
        <v>3184</v>
      </c>
      <c r="S813" s="27" t="s">
        <v>383</v>
      </c>
      <c r="T813" s="27" t="s">
        <v>18066</v>
      </c>
      <c r="U813" s="27" t="s">
        <v>4211</v>
      </c>
      <c r="V813" s="27" t="s">
        <v>2761</v>
      </c>
      <c r="W813" s="27" t="s">
        <v>350</v>
      </c>
      <c r="X813" s="27" t="s">
        <v>18234</v>
      </c>
      <c r="Y813" s="28" t="s">
        <v>18154</v>
      </c>
      <c r="Z813" s="28" t="s">
        <v>18154</v>
      </c>
      <c r="AA813" s="28" t="s">
        <v>18154</v>
      </c>
      <c r="AB813" s="28">
        <v>1</v>
      </c>
      <c r="AC813" s="28" t="s">
        <v>18154</v>
      </c>
      <c r="AD813" s="28" t="s">
        <v>18154</v>
      </c>
      <c r="AE813" s="28" t="s">
        <v>18154</v>
      </c>
      <c r="AF813" s="28" t="s">
        <v>18154</v>
      </c>
      <c r="AG813" s="28" t="s">
        <v>18154</v>
      </c>
      <c r="AH813" s="28">
        <v>1</v>
      </c>
      <c r="AI813" s="28" t="s">
        <v>18154</v>
      </c>
      <c r="AJ813" s="28" t="s">
        <v>18154</v>
      </c>
      <c r="AK813" s="28" t="s">
        <v>18154</v>
      </c>
      <c r="AL813" s="28" t="s">
        <v>18154</v>
      </c>
      <c r="AM813" s="28" t="s">
        <v>22345</v>
      </c>
      <c r="AN813" s="50" t="s">
        <v>22346</v>
      </c>
      <c r="AO813" s="28" t="s">
        <v>18154</v>
      </c>
      <c r="AP813" s="28" t="s">
        <v>22347</v>
      </c>
      <c r="AQ813" s="28">
        <v>1284</v>
      </c>
      <c r="AR813" s="28" t="s">
        <v>163</v>
      </c>
      <c r="AS813" s="50">
        <v>43992</v>
      </c>
      <c r="AT813" s="8">
        <v>4</v>
      </c>
      <c r="AU813" s="8">
        <v>3</v>
      </c>
      <c r="AV813" s="8" t="s">
        <v>25407</v>
      </c>
      <c r="AW813" s="8" t="s">
        <v>18154</v>
      </c>
      <c r="AX813" s="8" t="s">
        <v>18154</v>
      </c>
    </row>
    <row r="814" spans="1:50" x14ac:dyDescent="0.25">
      <c r="A814" s="4">
        <v>43993</v>
      </c>
      <c r="B814" s="2" t="s">
        <v>6</v>
      </c>
      <c r="C814" s="2" t="s">
        <v>18107</v>
      </c>
      <c r="D814" s="25">
        <v>6780</v>
      </c>
      <c r="E814" s="2"/>
      <c r="F814" s="2" t="s">
        <v>14971</v>
      </c>
      <c r="G814" s="2" t="s">
        <v>163</v>
      </c>
      <c r="H814" s="5">
        <v>0.58333333333333304</v>
      </c>
      <c r="I814" s="6">
        <v>0.81597222222222199</v>
      </c>
      <c r="J814" s="7" t="s">
        <v>18108</v>
      </c>
      <c r="K814" s="2" t="s">
        <v>89</v>
      </c>
      <c r="L814" s="2" t="s">
        <v>18110</v>
      </c>
      <c r="M814" s="2" t="s">
        <v>323</v>
      </c>
      <c r="N814" s="2" t="s">
        <v>18112</v>
      </c>
      <c r="O814" s="27" t="s">
        <v>335</v>
      </c>
      <c r="P814" s="27">
        <v>330</v>
      </c>
      <c r="Q814" s="27" t="s">
        <v>336</v>
      </c>
      <c r="R814" s="27" t="s">
        <v>7151</v>
      </c>
      <c r="S814" s="27" t="s">
        <v>359</v>
      </c>
      <c r="T814" s="27" t="s">
        <v>348</v>
      </c>
      <c r="U814" s="27" t="s">
        <v>944</v>
      </c>
      <c r="V814" s="27" t="s">
        <v>939</v>
      </c>
      <c r="W814" s="27" t="s">
        <v>349</v>
      </c>
      <c r="X814" s="27" t="s">
        <v>18222</v>
      </c>
      <c r="Y814" s="28" t="s">
        <v>18154</v>
      </c>
      <c r="Z814" s="28" t="s">
        <v>18154</v>
      </c>
      <c r="AA814" s="28" t="s">
        <v>18154</v>
      </c>
      <c r="AB814" s="28">
        <v>1</v>
      </c>
      <c r="AC814" s="28" t="s">
        <v>18154</v>
      </c>
      <c r="AD814" s="28" t="s">
        <v>18154</v>
      </c>
      <c r="AE814" s="28" t="s">
        <v>18154</v>
      </c>
      <c r="AF814" s="28" t="s">
        <v>18154</v>
      </c>
      <c r="AG814" s="28" t="s">
        <v>18154</v>
      </c>
      <c r="AH814" s="28" t="s">
        <v>18154</v>
      </c>
      <c r="AI814" s="28">
        <v>1</v>
      </c>
      <c r="AJ814" s="28" t="s">
        <v>18154</v>
      </c>
      <c r="AK814" s="28" t="s">
        <v>18154</v>
      </c>
      <c r="AL814" s="28" t="s">
        <v>18154</v>
      </c>
      <c r="AM814" s="28" t="s">
        <v>22348</v>
      </c>
      <c r="AN814" s="50" t="s">
        <v>22349</v>
      </c>
      <c r="AO814" s="28" t="s">
        <v>18159</v>
      </c>
      <c r="AP814" s="28" t="s">
        <v>22350</v>
      </c>
      <c r="AQ814" s="28">
        <v>2126</v>
      </c>
      <c r="AR814" s="28" t="s">
        <v>163</v>
      </c>
      <c r="AS814" s="50">
        <v>43993</v>
      </c>
      <c r="AT814" s="8">
        <v>4</v>
      </c>
      <c r="AU814" s="8">
        <v>3</v>
      </c>
      <c r="AV814" s="8" t="s">
        <v>25408</v>
      </c>
      <c r="AW814" s="8" t="s">
        <v>18154</v>
      </c>
      <c r="AX814" s="8" t="s">
        <v>18154</v>
      </c>
    </row>
    <row r="815" spans="1:50" x14ac:dyDescent="0.25">
      <c r="A815" s="4">
        <v>43993</v>
      </c>
      <c r="B815" s="2" t="s">
        <v>6</v>
      </c>
      <c r="C815" s="2" t="s">
        <v>18107</v>
      </c>
      <c r="D815" s="25">
        <v>6488</v>
      </c>
      <c r="E815" s="2"/>
      <c r="F815" s="2" t="s">
        <v>14971</v>
      </c>
      <c r="G815" s="2" t="s">
        <v>312</v>
      </c>
      <c r="H815" s="5">
        <v>0.59375</v>
      </c>
      <c r="I815" s="6">
        <v>0.88194444444444398</v>
      </c>
      <c r="J815" s="7" t="s">
        <v>18108</v>
      </c>
      <c r="K815" s="2" t="s">
        <v>36</v>
      </c>
      <c r="L815" s="2" t="s">
        <v>18107</v>
      </c>
      <c r="M815" s="2" t="s">
        <v>308</v>
      </c>
      <c r="N815" s="2" t="s">
        <v>18111</v>
      </c>
      <c r="O815" s="27" t="s">
        <v>335</v>
      </c>
      <c r="P815" s="27">
        <v>777</v>
      </c>
      <c r="Q815" s="27" t="s">
        <v>336</v>
      </c>
      <c r="R815" s="27" t="s">
        <v>18065</v>
      </c>
      <c r="S815" s="27" t="s">
        <v>1572</v>
      </c>
      <c r="T815" s="27" t="s">
        <v>349</v>
      </c>
      <c r="U815" s="27" t="s">
        <v>6369</v>
      </c>
      <c r="V815" s="27" t="s">
        <v>18103</v>
      </c>
      <c r="W815" s="27" t="s">
        <v>349</v>
      </c>
      <c r="X815" s="27" t="s">
        <v>18249</v>
      </c>
      <c r="Y815" s="28" t="s">
        <v>18154</v>
      </c>
      <c r="Z815" s="28" t="s">
        <v>18154</v>
      </c>
      <c r="AA815" s="28" t="s">
        <v>18154</v>
      </c>
      <c r="AB815" s="28">
        <v>1</v>
      </c>
      <c r="AC815" s="28" t="s">
        <v>18154</v>
      </c>
      <c r="AD815" s="28" t="s">
        <v>18154</v>
      </c>
      <c r="AE815" s="28" t="s">
        <v>18154</v>
      </c>
      <c r="AF815" s="28" t="s">
        <v>18154</v>
      </c>
      <c r="AG815" s="28" t="s">
        <v>18154</v>
      </c>
      <c r="AH815" s="28" t="s">
        <v>18154</v>
      </c>
      <c r="AI815" s="28">
        <v>1</v>
      </c>
      <c r="AJ815" s="28" t="s">
        <v>18154</v>
      </c>
      <c r="AK815" s="28" t="s">
        <v>18154</v>
      </c>
      <c r="AL815" s="28" t="s">
        <v>18154</v>
      </c>
      <c r="AM815" s="28" t="s">
        <v>22427</v>
      </c>
      <c r="AN815" s="50" t="s">
        <v>22428</v>
      </c>
      <c r="AO815" s="28" t="s">
        <v>18154</v>
      </c>
      <c r="AP815" s="28" t="s">
        <v>22429</v>
      </c>
      <c r="AQ815" s="28">
        <v>1890</v>
      </c>
      <c r="AR815" s="28" t="s">
        <v>163</v>
      </c>
      <c r="AS815" s="50">
        <v>43993</v>
      </c>
      <c r="AT815" s="8">
        <v>3</v>
      </c>
      <c r="AU815" s="8">
        <v>2</v>
      </c>
      <c r="AV815" s="8" t="s">
        <v>21843</v>
      </c>
      <c r="AW815" s="8" t="s">
        <v>18154</v>
      </c>
      <c r="AX815" s="8" t="s">
        <v>18154</v>
      </c>
    </row>
    <row r="816" spans="1:50" x14ac:dyDescent="0.25">
      <c r="A816" s="4">
        <v>43993</v>
      </c>
      <c r="B816" s="2" t="s">
        <v>6</v>
      </c>
      <c r="C816" s="2" t="s">
        <v>18107</v>
      </c>
      <c r="D816" s="25">
        <v>2835</v>
      </c>
      <c r="E816" s="2"/>
      <c r="F816" s="2" t="s">
        <v>14971</v>
      </c>
      <c r="G816" s="2" t="s">
        <v>69</v>
      </c>
      <c r="H816" s="5">
        <v>0.59722222222222199</v>
      </c>
      <c r="I816" s="6">
        <v>0.68055555555555602</v>
      </c>
      <c r="J816" s="7" t="s">
        <v>18108</v>
      </c>
      <c r="K816" s="2" t="s">
        <v>11</v>
      </c>
      <c r="L816" s="2" t="s">
        <v>18107</v>
      </c>
      <c r="M816" s="17">
        <v>333</v>
      </c>
      <c r="N816" s="2" t="s">
        <v>18504</v>
      </c>
      <c r="O816" s="27" t="s">
        <v>11907</v>
      </c>
      <c r="P816" s="27">
        <v>330</v>
      </c>
      <c r="Q816" s="27" t="s">
        <v>336</v>
      </c>
      <c r="R816" s="27" t="s">
        <v>15574</v>
      </c>
      <c r="S816" s="27" t="s">
        <v>359</v>
      </c>
      <c r="T816" s="27" t="s">
        <v>348</v>
      </c>
      <c r="U816" s="27" t="s">
        <v>7151</v>
      </c>
      <c r="V816" s="27" t="s">
        <v>359</v>
      </c>
      <c r="W816" s="27" t="s">
        <v>348</v>
      </c>
      <c r="X816" s="27" t="s">
        <v>20111</v>
      </c>
      <c r="Y816" s="28" t="s">
        <v>18154</v>
      </c>
      <c r="Z816" s="28" t="s">
        <v>18154</v>
      </c>
      <c r="AA816" s="28" t="s">
        <v>18154</v>
      </c>
      <c r="AB816" s="28">
        <v>1</v>
      </c>
      <c r="AC816" s="28" t="s">
        <v>18154</v>
      </c>
      <c r="AD816" s="28" t="s">
        <v>18154</v>
      </c>
      <c r="AE816" s="28" t="s">
        <v>18154</v>
      </c>
      <c r="AF816" s="28" t="s">
        <v>18154</v>
      </c>
      <c r="AG816" s="28" t="s">
        <v>18154</v>
      </c>
      <c r="AH816" s="28" t="s">
        <v>18154</v>
      </c>
      <c r="AI816" s="28" t="s">
        <v>18154</v>
      </c>
      <c r="AJ816" s="28" t="s">
        <v>18154</v>
      </c>
      <c r="AK816" s="28" t="s">
        <v>18154</v>
      </c>
      <c r="AL816" s="28" t="s">
        <v>18154</v>
      </c>
      <c r="AM816" s="28" t="s">
        <v>22442</v>
      </c>
      <c r="AN816" s="50" t="s">
        <v>22443</v>
      </c>
      <c r="AO816" s="28" t="s">
        <v>18154</v>
      </c>
      <c r="AP816" s="28" t="s">
        <v>22444</v>
      </c>
      <c r="AQ816" s="28">
        <v>1958</v>
      </c>
      <c r="AR816" s="28" t="s">
        <v>11</v>
      </c>
      <c r="AS816" s="50">
        <v>43993</v>
      </c>
      <c r="AT816" s="8">
        <v>2</v>
      </c>
      <c r="AU816" s="8">
        <v>2</v>
      </c>
      <c r="AV816" s="8" t="s">
        <v>25409</v>
      </c>
      <c r="AW816" s="8" t="s">
        <v>25410</v>
      </c>
      <c r="AX816" s="8" t="s">
        <v>20111</v>
      </c>
    </row>
    <row r="817" spans="1:50" x14ac:dyDescent="0.25">
      <c r="A817" s="4">
        <v>43993</v>
      </c>
      <c r="B817" s="2" t="s">
        <v>6</v>
      </c>
      <c r="C817" s="2" t="s">
        <v>18107</v>
      </c>
      <c r="D817" s="25">
        <v>6611</v>
      </c>
      <c r="E817" s="2"/>
      <c r="F817" s="2" t="s">
        <v>14971</v>
      </c>
      <c r="G817" s="2" t="s">
        <v>100</v>
      </c>
      <c r="H817" s="5">
        <v>0.60416666666666696</v>
      </c>
      <c r="I817" s="6">
        <v>0.69791666666666696</v>
      </c>
      <c r="J817" s="7" t="s">
        <v>18108</v>
      </c>
      <c r="K817" s="2" t="s">
        <v>9145</v>
      </c>
      <c r="L817" s="2" t="s">
        <v>18107</v>
      </c>
      <c r="M817" s="2" t="s">
        <v>304</v>
      </c>
      <c r="N817" s="2" t="s">
        <v>18114</v>
      </c>
      <c r="O817" s="27" t="s">
        <v>335</v>
      </c>
      <c r="P817" s="27">
        <v>330</v>
      </c>
      <c r="Q817" s="27" t="s">
        <v>336</v>
      </c>
      <c r="R817" s="27" t="s">
        <v>6853</v>
      </c>
      <c r="S817" s="27" t="s">
        <v>3100</v>
      </c>
      <c r="T817" s="27" t="s">
        <v>18067</v>
      </c>
      <c r="U817" s="27" t="s">
        <v>9146</v>
      </c>
      <c r="V817" s="27" t="s">
        <v>1098</v>
      </c>
      <c r="W817" s="27" t="s">
        <v>18067</v>
      </c>
      <c r="X817" s="27" t="s">
        <v>21283</v>
      </c>
      <c r="Y817" s="28" t="s">
        <v>18154</v>
      </c>
      <c r="Z817" s="28" t="s">
        <v>18154</v>
      </c>
      <c r="AA817" s="28" t="s">
        <v>18154</v>
      </c>
      <c r="AB817" s="28">
        <v>1</v>
      </c>
      <c r="AC817" s="28" t="s">
        <v>18154</v>
      </c>
      <c r="AD817" s="28" t="s">
        <v>18154</v>
      </c>
      <c r="AE817" s="28" t="s">
        <v>18154</v>
      </c>
      <c r="AF817" s="28" t="s">
        <v>18154</v>
      </c>
      <c r="AG817" s="28" t="s">
        <v>18154</v>
      </c>
      <c r="AH817" s="28" t="s">
        <v>18154</v>
      </c>
      <c r="AI817" s="28">
        <v>1</v>
      </c>
      <c r="AJ817" s="28" t="s">
        <v>18154</v>
      </c>
      <c r="AK817" s="28" t="s">
        <v>18154</v>
      </c>
      <c r="AL817" s="28" t="s">
        <v>18154</v>
      </c>
      <c r="AM817" s="28" t="s">
        <v>22497</v>
      </c>
      <c r="AN817" s="50" t="s">
        <v>22498</v>
      </c>
      <c r="AO817" s="28" t="s">
        <v>18154</v>
      </c>
      <c r="AP817" s="28" t="s">
        <v>22499</v>
      </c>
      <c r="AQ817" s="28">
        <v>1997</v>
      </c>
      <c r="AR817" s="28" t="s">
        <v>163</v>
      </c>
      <c r="AS817" s="50">
        <v>43993</v>
      </c>
      <c r="AT817" s="8">
        <v>3</v>
      </c>
      <c r="AU817" s="8">
        <v>2</v>
      </c>
      <c r="AV817" s="8" t="s">
        <v>25411</v>
      </c>
      <c r="AW817" s="8" t="s">
        <v>18154</v>
      </c>
      <c r="AX817" s="8" t="s">
        <v>18154</v>
      </c>
    </row>
    <row r="818" spans="1:50" x14ac:dyDescent="0.25">
      <c r="A818" s="4">
        <v>43993</v>
      </c>
      <c r="B818" s="2" t="s">
        <v>6</v>
      </c>
      <c r="C818" s="2" t="s">
        <v>18107</v>
      </c>
      <c r="D818" s="25">
        <v>6213</v>
      </c>
      <c r="E818" s="2"/>
      <c r="F818" s="2" t="s">
        <v>14971</v>
      </c>
      <c r="G818" s="2" t="s">
        <v>313</v>
      </c>
      <c r="H818" s="5">
        <v>0.60763888888888895</v>
      </c>
      <c r="I818" s="6">
        <v>0.79861111111111105</v>
      </c>
      <c r="J818" s="7" t="s">
        <v>18108</v>
      </c>
      <c r="K818" s="2" t="s">
        <v>163</v>
      </c>
      <c r="L818" s="2" t="s">
        <v>18109</v>
      </c>
      <c r="M818" s="2" t="s">
        <v>314</v>
      </c>
      <c r="N818" s="2" t="s">
        <v>18111</v>
      </c>
      <c r="O818" s="27" t="s">
        <v>335</v>
      </c>
      <c r="P818" s="27">
        <v>747</v>
      </c>
      <c r="Q818" s="27" t="s">
        <v>336</v>
      </c>
      <c r="R818" s="27" t="s">
        <v>4493</v>
      </c>
      <c r="S818" s="27" t="s">
        <v>15578</v>
      </c>
      <c r="T818" s="27" t="s">
        <v>10370</v>
      </c>
      <c r="U818" s="27" t="s">
        <v>7151</v>
      </c>
      <c r="V818" s="27" t="s">
        <v>359</v>
      </c>
      <c r="W818" s="27" t="s">
        <v>348</v>
      </c>
      <c r="X818" s="27" t="s">
        <v>18248</v>
      </c>
      <c r="Y818" s="28" t="s">
        <v>18154</v>
      </c>
      <c r="Z818" s="28" t="s">
        <v>18154</v>
      </c>
      <c r="AA818" s="28" t="s">
        <v>18154</v>
      </c>
      <c r="AB818" s="28">
        <v>1</v>
      </c>
      <c r="AC818" s="28" t="s">
        <v>18154</v>
      </c>
      <c r="AD818" s="28" t="s">
        <v>18154</v>
      </c>
      <c r="AE818" s="28" t="s">
        <v>18154</v>
      </c>
      <c r="AF818" s="28" t="s">
        <v>18154</v>
      </c>
      <c r="AG818" s="28" t="s">
        <v>18154</v>
      </c>
      <c r="AH818" s="28" t="s">
        <v>18154</v>
      </c>
      <c r="AI818" s="28" t="s">
        <v>18154</v>
      </c>
      <c r="AJ818" s="28" t="s">
        <v>18154</v>
      </c>
      <c r="AK818" s="28" t="s">
        <v>18154</v>
      </c>
      <c r="AL818" s="28" t="s">
        <v>18154</v>
      </c>
      <c r="AM818" s="28" t="s">
        <v>22500</v>
      </c>
      <c r="AN818" s="50" t="s">
        <v>22501</v>
      </c>
      <c r="AO818" s="28" t="s">
        <v>18154</v>
      </c>
      <c r="AP818" s="28" t="s">
        <v>22502</v>
      </c>
      <c r="AQ818" s="28">
        <v>1842</v>
      </c>
      <c r="AR818" s="28" t="s">
        <v>163</v>
      </c>
      <c r="AS818" s="50">
        <v>43993</v>
      </c>
      <c r="AT818" s="8">
        <v>2</v>
      </c>
      <c r="AU818" s="8">
        <v>2</v>
      </c>
      <c r="AV818" s="8" t="s">
        <v>25412</v>
      </c>
      <c r="AW818" s="8" t="s">
        <v>25413</v>
      </c>
      <c r="AX818" s="8" t="s">
        <v>18248</v>
      </c>
    </row>
    <row r="819" spans="1:50" x14ac:dyDescent="0.25">
      <c r="A819" s="4">
        <v>43993</v>
      </c>
      <c r="B819" s="2" t="s">
        <v>6</v>
      </c>
      <c r="C819" s="2" t="s">
        <v>18107</v>
      </c>
      <c r="D819" s="25">
        <v>91</v>
      </c>
      <c r="E819" s="2"/>
      <c r="F819" s="2" t="s">
        <v>14971</v>
      </c>
      <c r="G819" s="2" t="s">
        <v>42</v>
      </c>
      <c r="H819" s="5">
        <v>0.61458333333333304</v>
      </c>
      <c r="I819" s="6">
        <v>9.0277777777777804E-2</v>
      </c>
      <c r="J819" s="7">
        <v>1</v>
      </c>
      <c r="K819" s="2" t="s">
        <v>11</v>
      </c>
      <c r="L819" s="2" t="s">
        <v>18107</v>
      </c>
      <c r="M819" s="2" t="s">
        <v>13</v>
      </c>
      <c r="N819" s="2" t="s">
        <v>18504</v>
      </c>
      <c r="O819" s="27" t="s">
        <v>11907</v>
      </c>
      <c r="P819" s="27">
        <v>777</v>
      </c>
      <c r="Q819" s="27" t="s">
        <v>336</v>
      </c>
      <c r="R819" s="27" t="s">
        <v>5834</v>
      </c>
      <c r="S819" s="27" t="s">
        <v>18097</v>
      </c>
      <c r="T819" s="27" t="s">
        <v>349</v>
      </c>
      <c r="U819" s="27" t="s">
        <v>7151</v>
      </c>
      <c r="V819" s="27" t="s">
        <v>359</v>
      </c>
      <c r="W819" s="27" t="s">
        <v>348</v>
      </c>
      <c r="X819" s="27" t="s">
        <v>25016</v>
      </c>
      <c r="Y819" s="28" t="s">
        <v>18154</v>
      </c>
      <c r="Z819" s="28" t="s">
        <v>18154</v>
      </c>
      <c r="AA819" s="28" t="s">
        <v>18154</v>
      </c>
      <c r="AB819" s="28">
        <v>1</v>
      </c>
      <c r="AC819" s="28" t="s">
        <v>18154</v>
      </c>
      <c r="AD819" s="28" t="s">
        <v>18154</v>
      </c>
      <c r="AE819" s="28" t="s">
        <v>18154</v>
      </c>
      <c r="AF819" s="28" t="s">
        <v>18154</v>
      </c>
      <c r="AG819" s="28" t="s">
        <v>18154</v>
      </c>
      <c r="AH819" s="28" t="s">
        <v>18154</v>
      </c>
      <c r="AI819" s="28" t="s">
        <v>18154</v>
      </c>
      <c r="AJ819" s="28" t="s">
        <v>18154</v>
      </c>
      <c r="AK819" s="28" t="s">
        <v>18154</v>
      </c>
      <c r="AL819" s="28" t="s">
        <v>18154</v>
      </c>
      <c r="AM819" s="28" t="s">
        <v>22535</v>
      </c>
      <c r="AN819" s="50" t="s">
        <v>22536</v>
      </c>
      <c r="AO819" s="28" t="s">
        <v>18154</v>
      </c>
      <c r="AP819" s="28" t="s">
        <v>22537</v>
      </c>
      <c r="AQ819" s="28">
        <v>1639</v>
      </c>
      <c r="AR819" s="28" t="s">
        <v>11</v>
      </c>
      <c r="AS819" s="50">
        <v>43992</v>
      </c>
      <c r="AT819" s="8">
        <v>2</v>
      </c>
      <c r="AU819" s="8">
        <v>2</v>
      </c>
      <c r="AV819" s="8" t="s">
        <v>21877</v>
      </c>
      <c r="AW819" s="8" t="s">
        <v>21878</v>
      </c>
      <c r="AX819" s="8" t="s">
        <v>25016</v>
      </c>
    </row>
    <row r="820" spans="1:50" x14ac:dyDescent="0.25">
      <c r="A820" s="4">
        <v>43993</v>
      </c>
      <c r="B820" s="2" t="s">
        <v>6</v>
      </c>
      <c r="C820" s="2" t="s">
        <v>18107</v>
      </c>
      <c r="D820" s="25">
        <v>71</v>
      </c>
      <c r="E820" s="2"/>
      <c r="F820" s="2" t="s">
        <v>14971</v>
      </c>
      <c r="G820" s="2" t="s">
        <v>36</v>
      </c>
      <c r="H820" s="5">
        <v>0.625</v>
      </c>
      <c r="I820" s="6">
        <v>9.7222222222222196E-2</v>
      </c>
      <c r="J820" s="7">
        <v>1</v>
      </c>
      <c r="K820" s="2" t="s">
        <v>11</v>
      </c>
      <c r="L820" s="2" t="s">
        <v>18107</v>
      </c>
      <c r="M820" s="2" t="s">
        <v>13</v>
      </c>
      <c r="N820" s="2" t="s">
        <v>18504</v>
      </c>
      <c r="O820" s="27" t="s">
        <v>11907</v>
      </c>
      <c r="P820" s="27">
        <v>777</v>
      </c>
      <c r="Q820" s="27" t="s">
        <v>336</v>
      </c>
      <c r="R820" s="27" t="s">
        <v>6369</v>
      </c>
      <c r="S820" s="27" t="s">
        <v>18103</v>
      </c>
      <c r="T820" s="27" t="s">
        <v>349</v>
      </c>
      <c r="U820" s="27" t="s">
        <v>7151</v>
      </c>
      <c r="V820" s="27" t="s">
        <v>359</v>
      </c>
      <c r="W820" s="27" t="s">
        <v>348</v>
      </c>
      <c r="X820" s="27" t="s">
        <v>18894</v>
      </c>
      <c r="Y820" s="28" t="s">
        <v>18154</v>
      </c>
      <c r="Z820" s="28" t="s">
        <v>18154</v>
      </c>
      <c r="AA820" s="28" t="s">
        <v>18154</v>
      </c>
      <c r="AB820" s="28">
        <v>1</v>
      </c>
      <c r="AC820" s="28" t="s">
        <v>18154</v>
      </c>
      <c r="AD820" s="28" t="s">
        <v>18154</v>
      </c>
      <c r="AE820" s="28" t="s">
        <v>18154</v>
      </c>
      <c r="AF820" s="28" t="s">
        <v>18154</v>
      </c>
      <c r="AG820" s="28" t="s">
        <v>18154</v>
      </c>
      <c r="AH820" s="28" t="s">
        <v>18154</v>
      </c>
      <c r="AI820" s="28" t="s">
        <v>18154</v>
      </c>
      <c r="AJ820" s="28" t="s">
        <v>18154</v>
      </c>
      <c r="AK820" s="28" t="s">
        <v>18154</v>
      </c>
      <c r="AL820" s="28" t="s">
        <v>18154</v>
      </c>
      <c r="AM820" s="28" t="s">
        <v>22580</v>
      </c>
      <c r="AN820" s="50" t="s">
        <v>22581</v>
      </c>
      <c r="AO820" s="28" t="s">
        <v>18154</v>
      </c>
      <c r="AP820" s="28" t="s">
        <v>22582</v>
      </c>
      <c r="AQ820" s="28">
        <v>1638</v>
      </c>
      <c r="AR820" s="28" t="s">
        <v>11</v>
      </c>
      <c r="AS820" s="50">
        <v>43992</v>
      </c>
      <c r="AT820" s="8">
        <v>2</v>
      </c>
      <c r="AU820" s="8">
        <v>2</v>
      </c>
      <c r="AV820" s="8" t="s">
        <v>21875</v>
      </c>
      <c r="AW820" s="8" t="s">
        <v>21876</v>
      </c>
      <c r="AX820" s="8" t="s">
        <v>18894</v>
      </c>
    </row>
    <row r="821" spans="1:50" x14ac:dyDescent="0.25">
      <c r="A821" s="4">
        <v>43993</v>
      </c>
      <c r="B821" s="2" t="s">
        <v>6</v>
      </c>
      <c r="C821" s="2" t="s">
        <v>18107</v>
      </c>
      <c r="D821" s="25">
        <v>6059</v>
      </c>
      <c r="E821" s="2"/>
      <c r="F821" s="2" t="s">
        <v>14971</v>
      </c>
      <c r="G821" s="2" t="s">
        <v>149</v>
      </c>
      <c r="H821" s="5">
        <v>0.625</v>
      </c>
      <c r="I821" s="6">
        <v>0.86805555555555602</v>
      </c>
      <c r="J821" s="7" t="s">
        <v>18108</v>
      </c>
      <c r="K821" s="2" t="s">
        <v>11</v>
      </c>
      <c r="L821" s="2" t="s">
        <v>18107</v>
      </c>
      <c r="M821" s="2" t="s">
        <v>18505</v>
      </c>
      <c r="N821" s="2" t="s">
        <v>18114</v>
      </c>
      <c r="O821" s="27" t="e">
        <v>#N/A</v>
      </c>
      <c r="P821" s="27" t="s">
        <v>18154</v>
      </c>
      <c r="Q821" s="27" t="e">
        <v>#N/A</v>
      </c>
      <c r="R821" s="27" t="s">
        <v>7944</v>
      </c>
      <c r="S821" s="27" t="s">
        <v>441</v>
      </c>
      <c r="T821" s="27" t="s">
        <v>10370</v>
      </c>
      <c r="U821" s="27" t="s">
        <v>7151</v>
      </c>
      <c r="V821" s="27" t="s">
        <v>359</v>
      </c>
      <c r="W821" s="27" t="s">
        <v>348</v>
      </c>
      <c r="X821" s="27" t="s">
        <v>20116</v>
      </c>
      <c r="Y821" s="28" t="s">
        <v>18154</v>
      </c>
      <c r="Z821" s="28" t="s">
        <v>18154</v>
      </c>
      <c r="AA821" s="28" t="s">
        <v>18154</v>
      </c>
      <c r="AB821" s="28">
        <v>1</v>
      </c>
      <c r="AC821" s="28" t="s">
        <v>18154</v>
      </c>
      <c r="AD821" s="28" t="s">
        <v>18154</v>
      </c>
      <c r="AE821" s="28" t="s">
        <v>18154</v>
      </c>
      <c r="AF821" s="28" t="s">
        <v>18154</v>
      </c>
      <c r="AG821" s="28" t="s">
        <v>18154</v>
      </c>
      <c r="AH821" s="28" t="s">
        <v>18154</v>
      </c>
      <c r="AI821" s="28" t="s">
        <v>18154</v>
      </c>
      <c r="AJ821" s="28" t="s">
        <v>18154</v>
      </c>
      <c r="AK821" s="28" t="s">
        <v>18154</v>
      </c>
      <c r="AL821" s="28" t="s">
        <v>18154</v>
      </c>
      <c r="AM821" s="28" t="s">
        <v>22606</v>
      </c>
      <c r="AN821" s="50" t="s">
        <v>22607</v>
      </c>
      <c r="AO821" s="28" t="s">
        <v>18154</v>
      </c>
      <c r="AP821" s="28" t="s">
        <v>22608</v>
      </c>
      <c r="AQ821" s="28">
        <v>1817</v>
      </c>
      <c r="AR821" s="28" t="s">
        <v>11</v>
      </c>
      <c r="AS821" s="50">
        <v>43993</v>
      </c>
      <c r="AT821" s="8">
        <v>2</v>
      </c>
      <c r="AU821" s="8">
        <v>2</v>
      </c>
      <c r="AV821" s="8" t="s">
        <v>25414</v>
      </c>
      <c r="AW821" s="8" t="s">
        <v>25415</v>
      </c>
      <c r="AX821" s="8" t="s">
        <v>20116</v>
      </c>
    </row>
    <row r="822" spans="1:50" x14ac:dyDescent="0.25">
      <c r="A822" s="4">
        <v>43993</v>
      </c>
      <c r="B822" s="2" t="s">
        <v>6</v>
      </c>
      <c r="C822" s="2" t="s">
        <v>18107</v>
      </c>
      <c r="D822" s="25">
        <v>6443</v>
      </c>
      <c r="E822" s="2"/>
      <c r="F822" s="2" t="s">
        <v>14971</v>
      </c>
      <c r="G822" s="2" t="s">
        <v>22</v>
      </c>
      <c r="H822" s="5">
        <v>0.625</v>
      </c>
      <c r="I822" s="6">
        <v>0.15972222222222199</v>
      </c>
      <c r="J822" s="7">
        <v>1</v>
      </c>
      <c r="K822" s="2" t="s">
        <v>163</v>
      </c>
      <c r="L822" s="2" t="s">
        <v>18107</v>
      </c>
      <c r="M822" s="2" t="s">
        <v>308</v>
      </c>
      <c r="N822" s="2" t="s">
        <v>18111</v>
      </c>
      <c r="O822" s="27" t="s">
        <v>335</v>
      </c>
      <c r="P822" s="27">
        <v>777</v>
      </c>
      <c r="Q822" s="27" t="s">
        <v>336</v>
      </c>
      <c r="R822" s="27" t="s">
        <v>15272</v>
      </c>
      <c r="S822" s="27" t="s">
        <v>18104</v>
      </c>
      <c r="T822" s="27" t="s">
        <v>349</v>
      </c>
      <c r="U822" s="27" t="s">
        <v>7151</v>
      </c>
      <c r="V822" s="27" t="s">
        <v>359</v>
      </c>
      <c r="W822" s="27" t="s">
        <v>348</v>
      </c>
      <c r="X822" s="27" t="s">
        <v>18805</v>
      </c>
      <c r="Y822" s="28" t="s">
        <v>18154</v>
      </c>
      <c r="Z822" s="28" t="s">
        <v>18154</v>
      </c>
      <c r="AA822" s="28" t="s">
        <v>18154</v>
      </c>
      <c r="AB822" s="28">
        <v>1</v>
      </c>
      <c r="AC822" s="28" t="s">
        <v>18154</v>
      </c>
      <c r="AD822" s="28" t="s">
        <v>18154</v>
      </c>
      <c r="AE822" s="28" t="s">
        <v>18154</v>
      </c>
      <c r="AF822" s="28" t="s">
        <v>18154</v>
      </c>
      <c r="AG822" s="28" t="s">
        <v>18154</v>
      </c>
      <c r="AH822" s="28" t="s">
        <v>18154</v>
      </c>
      <c r="AI822" s="28" t="s">
        <v>18154</v>
      </c>
      <c r="AJ822" s="28" t="s">
        <v>18154</v>
      </c>
      <c r="AK822" s="28" t="s">
        <v>18154</v>
      </c>
      <c r="AL822" s="28" t="s">
        <v>18154</v>
      </c>
      <c r="AM822" s="28" t="s">
        <v>22609</v>
      </c>
      <c r="AN822" s="50" t="s">
        <v>22610</v>
      </c>
      <c r="AO822" s="28" t="s">
        <v>18154</v>
      </c>
      <c r="AP822" s="28" t="s">
        <v>22611</v>
      </c>
      <c r="AQ822" s="28">
        <v>1694</v>
      </c>
      <c r="AR822" s="28" t="s">
        <v>163</v>
      </c>
      <c r="AS822" s="50">
        <v>43993</v>
      </c>
      <c r="AT822" s="8">
        <v>3</v>
      </c>
      <c r="AU822" s="8">
        <v>3</v>
      </c>
      <c r="AV822" s="8" t="s">
        <v>25416</v>
      </c>
      <c r="AW822" s="8" t="s">
        <v>21842</v>
      </c>
      <c r="AX822" s="8" t="s">
        <v>18805</v>
      </c>
    </row>
    <row r="823" spans="1:50" x14ac:dyDescent="0.25">
      <c r="A823" s="4">
        <v>43993</v>
      </c>
      <c r="B823" s="2" t="s">
        <v>6</v>
      </c>
      <c r="C823" s="2" t="s">
        <v>18107</v>
      </c>
      <c r="D823" s="25">
        <v>61</v>
      </c>
      <c r="E823" s="2"/>
      <c r="F823" s="2" t="s">
        <v>14971</v>
      </c>
      <c r="G823" s="2" t="s">
        <v>34</v>
      </c>
      <c r="H823" s="5">
        <v>0.62847222222222199</v>
      </c>
      <c r="I823" s="6">
        <v>8.6805555555555594E-2</v>
      </c>
      <c r="J823" s="7">
        <v>1</v>
      </c>
      <c r="K823" s="2" t="s">
        <v>11</v>
      </c>
      <c r="L823" s="2" t="s">
        <v>18107</v>
      </c>
      <c r="M823" s="17">
        <v>333</v>
      </c>
      <c r="N823" s="2" t="s">
        <v>18504</v>
      </c>
      <c r="O823" s="27" t="s">
        <v>11907</v>
      </c>
      <c r="P823" s="27">
        <v>330</v>
      </c>
      <c r="Q823" s="27" t="s">
        <v>336</v>
      </c>
      <c r="R823" s="27" t="s">
        <v>8484</v>
      </c>
      <c r="S823" s="27" t="s">
        <v>1143</v>
      </c>
      <c r="T823" s="27" t="s">
        <v>349</v>
      </c>
      <c r="U823" s="27" t="s">
        <v>7151</v>
      </c>
      <c r="V823" s="27" t="s">
        <v>359</v>
      </c>
      <c r="W823" s="27" t="s">
        <v>348</v>
      </c>
      <c r="X823" s="27" t="s">
        <v>18994</v>
      </c>
      <c r="Y823" s="28" t="s">
        <v>18154</v>
      </c>
      <c r="Z823" s="28" t="s">
        <v>18154</v>
      </c>
      <c r="AA823" s="28" t="s">
        <v>18154</v>
      </c>
      <c r="AB823" s="28">
        <v>1</v>
      </c>
      <c r="AC823" s="28" t="s">
        <v>18154</v>
      </c>
      <c r="AD823" s="28" t="s">
        <v>18154</v>
      </c>
      <c r="AE823" s="28" t="s">
        <v>18154</v>
      </c>
      <c r="AF823" s="28" t="s">
        <v>18154</v>
      </c>
      <c r="AG823" s="28" t="s">
        <v>18154</v>
      </c>
      <c r="AH823" s="28" t="s">
        <v>18154</v>
      </c>
      <c r="AI823" s="28" t="s">
        <v>18154</v>
      </c>
      <c r="AJ823" s="28" t="s">
        <v>18154</v>
      </c>
      <c r="AK823" s="28" t="s">
        <v>18154</v>
      </c>
      <c r="AL823" s="28" t="s">
        <v>18154</v>
      </c>
      <c r="AM823" s="28" t="s">
        <v>22628</v>
      </c>
      <c r="AN823" s="50" t="s">
        <v>22629</v>
      </c>
      <c r="AO823" s="28" t="s">
        <v>18154</v>
      </c>
      <c r="AP823" s="28" t="s">
        <v>22630</v>
      </c>
      <c r="AQ823" s="28">
        <v>1634</v>
      </c>
      <c r="AR823" s="28" t="s">
        <v>11</v>
      </c>
      <c r="AS823" s="50">
        <v>43992</v>
      </c>
      <c r="AT823" s="8">
        <v>2</v>
      </c>
      <c r="AU823" s="8">
        <v>2</v>
      </c>
      <c r="AV823" s="8" t="s">
        <v>25417</v>
      </c>
      <c r="AW823" s="8" t="s">
        <v>25418</v>
      </c>
      <c r="AX823" s="8" t="s">
        <v>18994</v>
      </c>
    </row>
    <row r="824" spans="1:50" x14ac:dyDescent="0.25">
      <c r="A824" s="4">
        <v>43993</v>
      </c>
      <c r="B824" s="2" t="s">
        <v>6</v>
      </c>
      <c r="C824" s="2" t="s">
        <v>18107</v>
      </c>
      <c r="D824" s="25">
        <v>200</v>
      </c>
      <c r="E824" s="2"/>
      <c r="F824" s="2" t="s">
        <v>14971</v>
      </c>
      <c r="G824" s="2" t="s">
        <v>11</v>
      </c>
      <c r="H824" s="5">
        <v>0.63888888888888895</v>
      </c>
      <c r="I824" s="6">
        <v>9.375E-2</v>
      </c>
      <c r="J824" s="7">
        <v>1</v>
      </c>
      <c r="K824" s="2" t="s">
        <v>32</v>
      </c>
      <c r="L824" s="2" t="s">
        <v>18107</v>
      </c>
      <c r="M824" s="17">
        <v>789</v>
      </c>
      <c r="N824" s="2" t="s">
        <v>18504</v>
      </c>
      <c r="O824" s="27" t="s">
        <v>11907</v>
      </c>
      <c r="P824" s="27">
        <v>789</v>
      </c>
      <c r="Q824" s="27" t="s">
        <v>336</v>
      </c>
      <c r="R824" s="27" t="s">
        <v>7151</v>
      </c>
      <c r="S824" s="27" t="s">
        <v>359</v>
      </c>
      <c r="T824" s="27" t="s">
        <v>348</v>
      </c>
      <c r="U824" s="27" t="s">
        <v>12865</v>
      </c>
      <c r="V824" s="27" t="s">
        <v>12865</v>
      </c>
      <c r="W824" s="27" t="s">
        <v>349</v>
      </c>
      <c r="X824" s="27" t="s">
        <v>25077</v>
      </c>
      <c r="Y824" s="28" t="s">
        <v>18154</v>
      </c>
      <c r="Z824" s="28" t="s">
        <v>18154</v>
      </c>
      <c r="AA824" s="28" t="s">
        <v>18154</v>
      </c>
      <c r="AB824" s="28">
        <v>1</v>
      </c>
      <c r="AC824" s="28" t="s">
        <v>18154</v>
      </c>
      <c r="AD824" s="28" t="s">
        <v>18154</v>
      </c>
      <c r="AE824" s="28" t="s">
        <v>18154</v>
      </c>
      <c r="AF824" s="28" t="s">
        <v>18154</v>
      </c>
      <c r="AG824" s="28" t="s">
        <v>18154</v>
      </c>
      <c r="AH824" s="28" t="s">
        <v>18154</v>
      </c>
      <c r="AI824" s="28">
        <v>1</v>
      </c>
      <c r="AJ824" s="28" t="s">
        <v>18154</v>
      </c>
      <c r="AK824" s="28" t="s">
        <v>18154</v>
      </c>
      <c r="AL824" s="28" t="s">
        <v>18154</v>
      </c>
      <c r="AM824" s="28" t="s">
        <v>22678</v>
      </c>
      <c r="AN824" s="50" t="s">
        <v>22679</v>
      </c>
      <c r="AO824" s="28" t="s">
        <v>18159</v>
      </c>
      <c r="AP824" s="28" t="s">
        <v>22680</v>
      </c>
      <c r="AQ824" s="28">
        <v>2160</v>
      </c>
      <c r="AR824" s="28" t="s">
        <v>11</v>
      </c>
      <c r="AS824" s="50">
        <v>43993</v>
      </c>
      <c r="AT824" s="8">
        <v>2</v>
      </c>
      <c r="AU824" s="8">
        <v>1</v>
      </c>
      <c r="AV824" s="8" t="s">
        <v>25419</v>
      </c>
      <c r="AW824" s="8" t="s">
        <v>18154</v>
      </c>
      <c r="AX824" s="8" t="s">
        <v>18154</v>
      </c>
    </row>
    <row r="825" spans="1:50" x14ac:dyDescent="0.25">
      <c r="A825" s="4">
        <v>43993</v>
      </c>
      <c r="B825" s="2" t="s">
        <v>6</v>
      </c>
      <c r="C825" s="2" t="s">
        <v>18107</v>
      </c>
      <c r="D825" s="25">
        <v>55</v>
      </c>
      <c r="E825" s="2"/>
      <c r="F825" s="2" t="s">
        <v>14971</v>
      </c>
      <c r="G825" s="2" t="s">
        <v>32</v>
      </c>
      <c r="H825" s="5">
        <v>0.64236111111111105</v>
      </c>
      <c r="I825" s="6">
        <v>0.100694444444444</v>
      </c>
      <c r="J825" s="7">
        <v>1</v>
      </c>
      <c r="K825" s="2" t="s">
        <v>11</v>
      </c>
      <c r="L825" s="2" t="s">
        <v>18107</v>
      </c>
      <c r="M825" s="2" t="s">
        <v>13</v>
      </c>
      <c r="N825" s="2" t="s">
        <v>18504</v>
      </c>
      <c r="O825" s="27" t="s">
        <v>11907</v>
      </c>
      <c r="P825" s="27">
        <v>777</v>
      </c>
      <c r="Q825" s="27" t="s">
        <v>336</v>
      </c>
      <c r="R825" s="27" t="s">
        <v>12865</v>
      </c>
      <c r="S825" s="27" t="s">
        <v>12865</v>
      </c>
      <c r="T825" s="27" t="s">
        <v>349</v>
      </c>
      <c r="U825" s="27" t="s">
        <v>7151</v>
      </c>
      <c r="V825" s="27" t="s">
        <v>359</v>
      </c>
      <c r="W825" s="27" t="s">
        <v>348</v>
      </c>
      <c r="X825" s="27" t="s">
        <v>25077</v>
      </c>
      <c r="Y825" s="28" t="s">
        <v>18154</v>
      </c>
      <c r="Z825" s="28" t="s">
        <v>18154</v>
      </c>
      <c r="AA825" s="28" t="s">
        <v>18154</v>
      </c>
      <c r="AB825" s="28">
        <v>1</v>
      </c>
      <c r="AC825" s="28" t="s">
        <v>18154</v>
      </c>
      <c r="AD825" s="28" t="s">
        <v>18154</v>
      </c>
      <c r="AE825" s="28" t="s">
        <v>18154</v>
      </c>
      <c r="AF825" s="28" t="s">
        <v>18154</v>
      </c>
      <c r="AG825" s="28" t="s">
        <v>18154</v>
      </c>
      <c r="AH825" s="28" t="s">
        <v>18154</v>
      </c>
      <c r="AI825" s="28" t="s">
        <v>18154</v>
      </c>
      <c r="AJ825" s="28" t="s">
        <v>18154</v>
      </c>
      <c r="AK825" s="28" t="s">
        <v>18154</v>
      </c>
      <c r="AL825" s="28" t="s">
        <v>18154</v>
      </c>
      <c r="AM825" s="28" t="s">
        <v>22701</v>
      </c>
      <c r="AN825" s="50" t="s">
        <v>22702</v>
      </c>
      <c r="AO825" s="28" t="s">
        <v>18154</v>
      </c>
      <c r="AP825" s="28" t="s">
        <v>22703</v>
      </c>
      <c r="AQ825" s="28">
        <v>1648</v>
      </c>
      <c r="AR825" s="28" t="s">
        <v>11</v>
      </c>
      <c r="AS825" s="50">
        <v>43992</v>
      </c>
      <c r="AT825" s="8">
        <v>2</v>
      </c>
      <c r="AU825" s="8">
        <v>2</v>
      </c>
      <c r="AV825" s="8" t="s">
        <v>21929</v>
      </c>
      <c r="AW825" s="8" t="s">
        <v>21930</v>
      </c>
      <c r="AX825" s="8" t="s">
        <v>25077</v>
      </c>
    </row>
    <row r="826" spans="1:50" x14ac:dyDescent="0.25">
      <c r="A826" s="4">
        <v>43993</v>
      </c>
      <c r="B826" s="2" t="s">
        <v>6</v>
      </c>
      <c r="C826" s="2" t="s">
        <v>18107</v>
      </c>
      <c r="D826" s="25">
        <v>6492</v>
      </c>
      <c r="E826" s="2"/>
      <c r="F826" s="2" t="s">
        <v>14971</v>
      </c>
      <c r="G826" s="2" t="s">
        <v>163</v>
      </c>
      <c r="H826" s="5">
        <v>0.64236111111111105</v>
      </c>
      <c r="I826" s="6">
        <v>0.89930555555555602</v>
      </c>
      <c r="J826" s="7" t="s">
        <v>18108</v>
      </c>
      <c r="K826" s="2" t="s">
        <v>118</v>
      </c>
      <c r="L826" s="2" t="s">
        <v>18107</v>
      </c>
      <c r="M826" s="2" t="s">
        <v>304</v>
      </c>
      <c r="N826" s="2" t="s">
        <v>18111</v>
      </c>
      <c r="O826" s="27" t="s">
        <v>335</v>
      </c>
      <c r="P826" s="27">
        <v>330</v>
      </c>
      <c r="Q826" s="27" t="s">
        <v>336</v>
      </c>
      <c r="R826" s="27" t="s">
        <v>7151</v>
      </c>
      <c r="S826" s="27" t="s">
        <v>359</v>
      </c>
      <c r="T826" s="27" t="s">
        <v>348</v>
      </c>
      <c r="U826" s="27" t="s">
        <v>4551</v>
      </c>
      <c r="V826" s="27" t="s">
        <v>4553</v>
      </c>
      <c r="W826" s="27" t="s">
        <v>350</v>
      </c>
      <c r="X826" s="27" t="s">
        <v>22384</v>
      </c>
      <c r="Y826" s="28" t="s">
        <v>18154</v>
      </c>
      <c r="Z826" s="28" t="s">
        <v>18154</v>
      </c>
      <c r="AA826" s="28" t="s">
        <v>18154</v>
      </c>
      <c r="AB826" s="28">
        <v>1</v>
      </c>
      <c r="AC826" s="28" t="s">
        <v>18154</v>
      </c>
      <c r="AD826" s="28" t="s">
        <v>18154</v>
      </c>
      <c r="AE826" s="28" t="s">
        <v>18154</v>
      </c>
      <c r="AF826" s="28" t="s">
        <v>18154</v>
      </c>
      <c r="AG826" s="28" t="s">
        <v>18154</v>
      </c>
      <c r="AH826" s="28" t="s">
        <v>18154</v>
      </c>
      <c r="AI826" s="28">
        <v>1</v>
      </c>
      <c r="AJ826" s="28" t="s">
        <v>18154</v>
      </c>
      <c r="AK826" s="28" t="s">
        <v>18154</v>
      </c>
      <c r="AL826" s="28" t="s">
        <v>18154</v>
      </c>
      <c r="AM826" s="28" t="s">
        <v>22735</v>
      </c>
      <c r="AN826" s="50" t="s">
        <v>22736</v>
      </c>
      <c r="AO826" s="28" t="s">
        <v>18159</v>
      </c>
      <c r="AP826" s="28" t="s">
        <v>22737</v>
      </c>
      <c r="AQ826" s="28">
        <v>2165</v>
      </c>
      <c r="AR826" s="28" t="s">
        <v>163</v>
      </c>
      <c r="AS826" s="50">
        <v>43993</v>
      </c>
      <c r="AT826" s="8">
        <v>2</v>
      </c>
      <c r="AU826" s="8">
        <v>1</v>
      </c>
      <c r="AV826" s="8" t="s">
        <v>25420</v>
      </c>
      <c r="AW826" s="8" t="s">
        <v>18154</v>
      </c>
      <c r="AX826" s="8" t="s">
        <v>18154</v>
      </c>
    </row>
    <row r="827" spans="1:50" x14ac:dyDescent="0.25">
      <c r="A827" s="4">
        <v>43993</v>
      </c>
      <c r="B827" s="2" t="s">
        <v>6</v>
      </c>
      <c r="C827" s="2" t="s">
        <v>18107</v>
      </c>
      <c r="D827" s="25">
        <v>6591</v>
      </c>
      <c r="E827" s="2"/>
      <c r="F827" s="2" t="s">
        <v>14971</v>
      </c>
      <c r="G827" s="2" t="s">
        <v>219</v>
      </c>
      <c r="H827" s="5">
        <v>0.64236111111111105</v>
      </c>
      <c r="I827" s="6">
        <v>0.70833333333333304</v>
      </c>
      <c r="J827" s="7" t="s">
        <v>18108</v>
      </c>
      <c r="K827" s="2" t="s">
        <v>240</v>
      </c>
      <c r="L827" s="2" t="s">
        <v>18107</v>
      </c>
      <c r="M827" s="2" t="s">
        <v>304</v>
      </c>
      <c r="N827" s="2" t="s">
        <v>18111</v>
      </c>
      <c r="O827" s="27" t="s">
        <v>335</v>
      </c>
      <c r="P827" s="27">
        <v>330</v>
      </c>
      <c r="Q827" s="27" t="s">
        <v>336</v>
      </c>
      <c r="R827" s="27" t="s">
        <v>16158</v>
      </c>
      <c r="S827" s="27" t="s">
        <v>6457</v>
      </c>
      <c r="T827" s="27" t="s">
        <v>18067</v>
      </c>
      <c r="U827" s="27" t="s">
        <v>12549</v>
      </c>
      <c r="V827" s="27" t="s">
        <v>18102</v>
      </c>
      <c r="W827" s="27" t="s">
        <v>18067</v>
      </c>
      <c r="X827" s="27" t="s">
        <v>18251</v>
      </c>
      <c r="Y827" s="28" t="s">
        <v>18154</v>
      </c>
      <c r="Z827" s="28" t="s">
        <v>18154</v>
      </c>
      <c r="AA827" s="28" t="s">
        <v>18154</v>
      </c>
      <c r="AB827" s="28">
        <v>1</v>
      </c>
      <c r="AC827" s="28" t="s">
        <v>18154</v>
      </c>
      <c r="AD827" s="28" t="s">
        <v>18154</v>
      </c>
      <c r="AE827" s="28" t="s">
        <v>18154</v>
      </c>
      <c r="AF827" s="28" t="s">
        <v>18154</v>
      </c>
      <c r="AG827" s="28" t="s">
        <v>18154</v>
      </c>
      <c r="AH827" s="28" t="s">
        <v>18154</v>
      </c>
      <c r="AI827" s="28">
        <v>1</v>
      </c>
      <c r="AJ827" s="28" t="s">
        <v>18154</v>
      </c>
      <c r="AK827" s="28" t="s">
        <v>18154</v>
      </c>
      <c r="AL827" s="28" t="s">
        <v>18154</v>
      </c>
      <c r="AM827" s="28" t="s">
        <v>22739</v>
      </c>
      <c r="AN827" s="50" t="s">
        <v>22740</v>
      </c>
      <c r="AO827" s="28" t="s">
        <v>18154</v>
      </c>
      <c r="AP827" s="28" t="s">
        <v>22741</v>
      </c>
      <c r="AQ827" s="28">
        <v>1995</v>
      </c>
      <c r="AR827" s="28" t="s">
        <v>163</v>
      </c>
      <c r="AS827" s="50">
        <v>43993</v>
      </c>
      <c r="AT827" s="8">
        <v>3</v>
      </c>
      <c r="AU827" s="8">
        <v>2</v>
      </c>
      <c r="AV827" s="8" t="s">
        <v>25421</v>
      </c>
      <c r="AW827" s="8" t="s">
        <v>18154</v>
      </c>
      <c r="AX827" s="8" t="s">
        <v>18154</v>
      </c>
    </row>
    <row r="828" spans="1:50" x14ac:dyDescent="0.25">
      <c r="A828" s="4">
        <v>43993</v>
      </c>
      <c r="B828" s="2" t="s">
        <v>6</v>
      </c>
      <c r="C828" s="2" t="s">
        <v>18107</v>
      </c>
      <c r="D828" s="25">
        <v>1986</v>
      </c>
      <c r="E828" s="2"/>
      <c r="F828" s="2" t="s">
        <v>14971</v>
      </c>
      <c r="G828" s="2" t="s">
        <v>258</v>
      </c>
      <c r="H828" s="5">
        <v>0.64583333333333304</v>
      </c>
      <c r="I828" s="6">
        <v>0.80555555555555602</v>
      </c>
      <c r="J828" s="7" t="s">
        <v>18108</v>
      </c>
      <c r="K828" s="2" t="s">
        <v>11</v>
      </c>
      <c r="L828" s="2" t="s">
        <v>18107</v>
      </c>
      <c r="M828" s="17">
        <v>333</v>
      </c>
      <c r="N828" s="2" t="s">
        <v>18504</v>
      </c>
      <c r="O828" s="27" t="s">
        <v>11907</v>
      </c>
      <c r="P828" s="27">
        <v>330</v>
      </c>
      <c r="Q828" s="27" t="s">
        <v>336</v>
      </c>
      <c r="R828" s="27" t="s">
        <v>2433</v>
      </c>
      <c r="S828" s="27" t="s">
        <v>18095</v>
      </c>
      <c r="T828" s="27" t="s">
        <v>18067</v>
      </c>
      <c r="U828" s="27" t="s">
        <v>7151</v>
      </c>
      <c r="V828" s="27" t="s">
        <v>359</v>
      </c>
      <c r="W828" s="27" t="s">
        <v>348</v>
      </c>
      <c r="X828" s="27" t="s">
        <v>19627</v>
      </c>
      <c r="Y828" s="28" t="s">
        <v>18154</v>
      </c>
      <c r="Z828" s="28" t="s">
        <v>18154</v>
      </c>
      <c r="AA828" s="28" t="s">
        <v>18154</v>
      </c>
      <c r="AB828" s="28">
        <v>1</v>
      </c>
      <c r="AC828" s="28" t="s">
        <v>18154</v>
      </c>
      <c r="AD828" s="28" t="s">
        <v>18154</v>
      </c>
      <c r="AE828" s="28" t="s">
        <v>18154</v>
      </c>
      <c r="AF828" s="28" t="s">
        <v>18154</v>
      </c>
      <c r="AG828" s="28" t="s">
        <v>18154</v>
      </c>
      <c r="AH828" s="28" t="s">
        <v>18154</v>
      </c>
      <c r="AI828" s="28" t="s">
        <v>18154</v>
      </c>
      <c r="AJ828" s="28" t="s">
        <v>18154</v>
      </c>
      <c r="AK828" s="28" t="s">
        <v>18154</v>
      </c>
      <c r="AL828" s="28" t="s">
        <v>18154</v>
      </c>
      <c r="AM828" s="28" t="s">
        <v>22746</v>
      </c>
      <c r="AN828" s="50" t="s">
        <v>22747</v>
      </c>
      <c r="AO828" s="28" t="s">
        <v>18154</v>
      </c>
      <c r="AP828" s="28" t="s">
        <v>22748</v>
      </c>
      <c r="AQ828" s="28">
        <v>1945</v>
      </c>
      <c r="AR828" s="28" t="s">
        <v>11</v>
      </c>
      <c r="AS828" s="50">
        <v>43993</v>
      </c>
      <c r="AT828" s="8">
        <v>2</v>
      </c>
      <c r="AU828" s="8">
        <v>2</v>
      </c>
      <c r="AV828" s="8" t="s">
        <v>25422</v>
      </c>
      <c r="AW828" s="8" t="s">
        <v>25423</v>
      </c>
      <c r="AX828" s="8" t="s">
        <v>19627</v>
      </c>
    </row>
    <row r="829" spans="1:50" x14ac:dyDescent="0.25">
      <c r="A829" s="4">
        <v>43993</v>
      </c>
      <c r="B829" s="2" t="s">
        <v>6</v>
      </c>
      <c r="C829" s="2" t="s">
        <v>18107</v>
      </c>
      <c r="D829" s="25">
        <v>11</v>
      </c>
      <c r="E829" s="2"/>
      <c r="F829" s="2" t="s">
        <v>14971</v>
      </c>
      <c r="G829" s="2" t="s">
        <v>11</v>
      </c>
      <c r="H829" s="5">
        <v>0.64930555555555602</v>
      </c>
      <c r="I829" s="6">
        <v>0.104166666666667</v>
      </c>
      <c r="J829" s="7">
        <v>1</v>
      </c>
      <c r="K829" s="2" t="s">
        <v>12</v>
      </c>
      <c r="L829" s="2" t="s">
        <v>18107</v>
      </c>
      <c r="M829" s="17">
        <v>789</v>
      </c>
      <c r="N829" s="2" t="s">
        <v>18504</v>
      </c>
      <c r="O829" s="27" t="s">
        <v>11907</v>
      </c>
      <c r="P829" s="27">
        <v>789</v>
      </c>
      <c r="Q829" s="27" t="s">
        <v>336</v>
      </c>
      <c r="R829" s="27" t="s">
        <v>7151</v>
      </c>
      <c r="S829" s="27" t="s">
        <v>359</v>
      </c>
      <c r="T829" s="27" t="s">
        <v>348</v>
      </c>
      <c r="U829" s="27" t="s">
        <v>4996</v>
      </c>
      <c r="V829" s="27" t="s">
        <v>18092</v>
      </c>
      <c r="W829" s="27" t="s">
        <v>18066</v>
      </c>
      <c r="X829" s="27" t="s">
        <v>19522</v>
      </c>
      <c r="Y829" s="28" t="s">
        <v>18154</v>
      </c>
      <c r="Z829" s="28" t="s">
        <v>18154</v>
      </c>
      <c r="AA829" s="28" t="s">
        <v>18154</v>
      </c>
      <c r="AB829" s="28">
        <v>1</v>
      </c>
      <c r="AC829" s="28" t="s">
        <v>18154</v>
      </c>
      <c r="AD829" s="28" t="s">
        <v>18154</v>
      </c>
      <c r="AE829" s="28" t="s">
        <v>18154</v>
      </c>
      <c r="AF829" s="28" t="s">
        <v>18154</v>
      </c>
      <c r="AG829" s="28" t="s">
        <v>18154</v>
      </c>
      <c r="AH829" s="28" t="s">
        <v>18154</v>
      </c>
      <c r="AI829" s="28">
        <v>1</v>
      </c>
      <c r="AJ829" s="28" t="s">
        <v>18154</v>
      </c>
      <c r="AK829" s="28" t="s">
        <v>18154</v>
      </c>
      <c r="AL829" s="28" t="s">
        <v>18154</v>
      </c>
      <c r="AM829" s="28" t="s">
        <v>22783</v>
      </c>
      <c r="AN829" s="50" t="s">
        <v>22784</v>
      </c>
      <c r="AO829" s="28" t="s">
        <v>18159</v>
      </c>
      <c r="AP829" s="28" t="s">
        <v>22785</v>
      </c>
      <c r="AQ829" s="28">
        <v>2170</v>
      </c>
      <c r="AR829" s="28" t="s">
        <v>11</v>
      </c>
      <c r="AS829" s="50">
        <v>43993</v>
      </c>
      <c r="AT829" s="8">
        <v>2</v>
      </c>
      <c r="AU829" s="8">
        <v>1</v>
      </c>
      <c r="AV829" s="8" t="s">
        <v>25424</v>
      </c>
      <c r="AW829" s="8" t="s">
        <v>18154</v>
      </c>
      <c r="AX829" s="8" t="s">
        <v>18154</v>
      </c>
    </row>
    <row r="830" spans="1:50" x14ac:dyDescent="0.25">
      <c r="A830" s="4">
        <v>43993</v>
      </c>
      <c r="B830" s="2" t="s">
        <v>6</v>
      </c>
      <c r="C830" s="2" t="s">
        <v>18107</v>
      </c>
      <c r="D830" s="25">
        <v>62</v>
      </c>
      <c r="E830" s="2"/>
      <c r="F830" s="2" t="s">
        <v>14971</v>
      </c>
      <c r="G830" s="2" t="s">
        <v>11</v>
      </c>
      <c r="H830" s="5">
        <v>0.65277777777777801</v>
      </c>
      <c r="I830" s="6">
        <v>8.3333333333333301E-2</v>
      </c>
      <c r="J830" s="7">
        <v>1</v>
      </c>
      <c r="K830" s="2" t="s">
        <v>34</v>
      </c>
      <c r="L830" s="2" t="s">
        <v>18107</v>
      </c>
      <c r="M830" s="17">
        <v>789</v>
      </c>
      <c r="N830" s="2" t="s">
        <v>18504</v>
      </c>
      <c r="O830" s="27" t="s">
        <v>11907</v>
      </c>
      <c r="P830" s="27">
        <v>789</v>
      </c>
      <c r="Q830" s="27" t="s">
        <v>336</v>
      </c>
      <c r="R830" s="27" t="s">
        <v>7151</v>
      </c>
      <c r="S830" s="27" t="s">
        <v>359</v>
      </c>
      <c r="T830" s="27" t="s">
        <v>348</v>
      </c>
      <c r="U830" s="27" t="s">
        <v>8484</v>
      </c>
      <c r="V830" s="27" t="s">
        <v>1143</v>
      </c>
      <c r="W830" s="27" t="s">
        <v>349</v>
      </c>
      <c r="X830" s="27" t="s">
        <v>18994</v>
      </c>
      <c r="Y830" s="28" t="s">
        <v>18154</v>
      </c>
      <c r="Z830" s="28" t="s">
        <v>18154</v>
      </c>
      <c r="AA830" s="28" t="s">
        <v>18154</v>
      </c>
      <c r="AB830" s="28">
        <v>1</v>
      </c>
      <c r="AC830" s="28" t="s">
        <v>18154</v>
      </c>
      <c r="AD830" s="28" t="s">
        <v>18154</v>
      </c>
      <c r="AE830" s="28" t="s">
        <v>18154</v>
      </c>
      <c r="AF830" s="28" t="s">
        <v>18154</v>
      </c>
      <c r="AG830" s="28" t="s">
        <v>18154</v>
      </c>
      <c r="AH830" s="28" t="s">
        <v>18154</v>
      </c>
      <c r="AI830" s="28">
        <v>1</v>
      </c>
      <c r="AJ830" s="28" t="s">
        <v>18154</v>
      </c>
      <c r="AK830" s="28" t="s">
        <v>18154</v>
      </c>
      <c r="AL830" s="28" t="s">
        <v>18154</v>
      </c>
      <c r="AM830" s="28" t="s">
        <v>22804</v>
      </c>
      <c r="AN830" s="50" t="s">
        <v>22805</v>
      </c>
      <c r="AO830" s="28" t="s">
        <v>18159</v>
      </c>
      <c r="AP830" s="28" t="s">
        <v>22806</v>
      </c>
      <c r="AQ830" s="28">
        <v>2175</v>
      </c>
      <c r="AR830" s="28" t="s">
        <v>11</v>
      </c>
      <c r="AS830" s="50">
        <v>43993</v>
      </c>
      <c r="AT830" s="8">
        <v>2</v>
      </c>
      <c r="AU830" s="8">
        <v>1</v>
      </c>
      <c r="AV830" s="8" t="s">
        <v>21073</v>
      </c>
      <c r="AW830" s="8" t="s">
        <v>18154</v>
      </c>
      <c r="AX830" s="8" t="s">
        <v>18154</v>
      </c>
    </row>
    <row r="831" spans="1:50" x14ac:dyDescent="0.25">
      <c r="A831" s="4">
        <v>43993</v>
      </c>
      <c r="B831" s="2" t="s">
        <v>6</v>
      </c>
      <c r="C831" s="2" t="s">
        <v>18107</v>
      </c>
      <c r="D831" s="25">
        <v>826</v>
      </c>
      <c r="E831" s="2"/>
      <c r="F831" s="2" t="s">
        <v>14971</v>
      </c>
      <c r="G831" s="2" t="s">
        <v>11</v>
      </c>
      <c r="H831" s="5">
        <v>0.65625</v>
      </c>
      <c r="I831" s="6">
        <v>0.73958333333333304</v>
      </c>
      <c r="J831" s="7" t="s">
        <v>18108</v>
      </c>
      <c r="K831" s="2" t="s">
        <v>175</v>
      </c>
      <c r="L831" s="2" t="s">
        <v>18107</v>
      </c>
      <c r="M831" s="17">
        <v>333</v>
      </c>
      <c r="N831" s="2" t="s">
        <v>18504</v>
      </c>
      <c r="O831" s="27" t="s">
        <v>11907</v>
      </c>
      <c r="P831" s="27">
        <v>330</v>
      </c>
      <c r="Q831" s="27" t="s">
        <v>336</v>
      </c>
      <c r="R831" s="27" t="s">
        <v>7151</v>
      </c>
      <c r="S831" s="27" t="s">
        <v>359</v>
      </c>
      <c r="T831" s="27" t="s">
        <v>348</v>
      </c>
      <c r="U831" s="27" t="s">
        <v>1872</v>
      </c>
      <c r="V831" s="27" t="s">
        <v>1874</v>
      </c>
      <c r="W831" s="27" t="s">
        <v>10370</v>
      </c>
      <c r="X831" s="27" t="s">
        <v>19178</v>
      </c>
      <c r="Y831" s="28" t="s">
        <v>18154</v>
      </c>
      <c r="Z831" s="28" t="s">
        <v>18154</v>
      </c>
      <c r="AA831" s="28" t="s">
        <v>18154</v>
      </c>
      <c r="AB831" s="28">
        <v>1</v>
      </c>
      <c r="AC831" s="28" t="s">
        <v>18154</v>
      </c>
      <c r="AD831" s="28" t="s">
        <v>18154</v>
      </c>
      <c r="AE831" s="28" t="s">
        <v>18154</v>
      </c>
      <c r="AF831" s="28" t="s">
        <v>18154</v>
      </c>
      <c r="AG831" s="28" t="s">
        <v>18154</v>
      </c>
      <c r="AH831" s="28" t="s">
        <v>18154</v>
      </c>
      <c r="AI831" s="28">
        <v>1</v>
      </c>
      <c r="AJ831" s="28" t="s">
        <v>18154</v>
      </c>
      <c r="AK831" s="28" t="s">
        <v>18154</v>
      </c>
      <c r="AL831" s="28" t="s">
        <v>18154</v>
      </c>
      <c r="AM831" s="28" t="s">
        <v>22835</v>
      </c>
      <c r="AN831" s="50" t="s">
        <v>22836</v>
      </c>
      <c r="AO831" s="28" t="s">
        <v>18159</v>
      </c>
      <c r="AP831" s="28" t="s">
        <v>22837</v>
      </c>
      <c r="AQ831" s="28">
        <v>2181</v>
      </c>
      <c r="AR831" s="28" t="s">
        <v>11</v>
      </c>
      <c r="AS831" s="50">
        <v>43993</v>
      </c>
      <c r="AT831" s="8">
        <v>2</v>
      </c>
      <c r="AU831" s="8">
        <v>1</v>
      </c>
      <c r="AV831" s="8" t="s">
        <v>21089</v>
      </c>
      <c r="AW831" s="8" t="s">
        <v>18154</v>
      </c>
      <c r="AX831" s="8" t="s">
        <v>18154</v>
      </c>
    </row>
    <row r="832" spans="1:50" x14ac:dyDescent="0.25">
      <c r="A832" s="4">
        <v>43993</v>
      </c>
      <c r="B832" s="2" t="s">
        <v>6</v>
      </c>
      <c r="C832" s="2" t="s">
        <v>18107</v>
      </c>
      <c r="D832" s="25">
        <v>609</v>
      </c>
      <c r="E832" s="2"/>
      <c r="F832" s="2" t="s">
        <v>14971</v>
      </c>
      <c r="G832" s="2" t="s">
        <v>11</v>
      </c>
      <c r="H832" s="5">
        <v>0.65972222222222199</v>
      </c>
      <c r="I832" s="6">
        <v>6.9444444444444397E-3</v>
      </c>
      <c r="J832" s="7">
        <v>1</v>
      </c>
      <c r="K832" s="2" t="s">
        <v>129</v>
      </c>
      <c r="L832" s="2" t="s">
        <v>18107</v>
      </c>
      <c r="M832" s="17">
        <v>332</v>
      </c>
      <c r="N832" s="2" t="s">
        <v>18504</v>
      </c>
      <c r="O832" s="27" t="s">
        <v>11907</v>
      </c>
      <c r="P832" s="27">
        <v>330</v>
      </c>
      <c r="Q832" s="27" t="s">
        <v>336</v>
      </c>
      <c r="R832" s="27" t="s">
        <v>7151</v>
      </c>
      <c r="S832" s="27" t="s">
        <v>359</v>
      </c>
      <c r="T832" s="27" t="s">
        <v>348</v>
      </c>
      <c r="U832" s="27" t="s">
        <v>9385</v>
      </c>
      <c r="V832" s="27" t="s">
        <v>1701</v>
      </c>
      <c r="W832" s="27" t="s">
        <v>350</v>
      </c>
      <c r="X832" s="27" t="s">
        <v>25425</v>
      </c>
      <c r="Y832" s="28" t="s">
        <v>18154</v>
      </c>
      <c r="Z832" s="28" t="s">
        <v>18154</v>
      </c>
      <c r="AA832" s="28" t="s">
        <v>18154</v>
      </c>
      <c r="AB832" s="28">
        <v>1</v>
      </c>
      <c r="AC832" s="28" t="s">
        <v>18154</v>
      </c>
      <c r="AD832" s="28" t="s">
        <v>18154</v>
      </c>
      <c r="AE832" s="28" t="s">
        <v>18154</v>
      </c>
      <c r="AF832" s="28" t="s">
        <v>18154</v>
      </c>
      <c r="AG832" s="28" t="s">
        <v>18154</v>
      </c>
      <c r="AH832" s="28" t="s">
        <v>18154</v>
      </c>
      <c r="AI832" s="28">
        <v>1</v>
      </c>
      <c r="AJ832" s="28" t="s">
        <v>18154</v>
      </c>
      <c r="AK832" s="28" t="s">
        <v>18154</v>
      </c>
      <c r="AL832" s="28" t="s">
        <v>18154</v>
      </c>
      <c r="AM832" s="28" t="s">
        <v>22879</v>
      </c>
      <c r="AN832" s="50" t="s">
        <v>22880</v>
      </c>
      <c r="AO832" s="28" t="s">
        <v>18159</v>
      </c>
      <c r="AP832" s="28" t="s">
        <v>22881</v>
      </c>
      <c r="AQ832" s="28">
        <v>2187</v>
      </c>
      <c r="AR832" s="28" t="s">
        <v>11</v>
      </c>
      <c r="AS832" s="50">
        <v>43993</v>
      </c>
      <c r="AT832" s="8">
        <v>3</v>
      </c>
      <c r="AU832" s="8">
        <v>1</v>
      </c>
      <c r="AV832" s="8" t="s">
        <v>25426</v>
      </c>
      <c r="AW832" s="8" t="s">
        <v>18154</v>
      </c>
      <c r="AX832" s="8" t="s">
        <v>18154</v>
      </c>
    </row>
    <row r="833" spans="1:50" x14ac:dyDescent="0.25">
      <c r="A833" s="4">
        <v>43993</v>
      </c>
      <c r="B833" s="2" t="s">
        <v>6</v>
      </c>
      <c r="C833" s="2" t="s">
        <v>18107</v>
      </c>
      <c r="D833" s="25">
        <v>161</v>
      </c>
      <c r="E833" s="2"/>
      <c r="F833" s="2" t="s">
        <v>14971</v>
      </c>
      <c r="G833" s="2" t="s">
        <v>60</v>
      </c>
      <c r="H833" s="5">
        <v>0.66666666666666696</v>
      </c>
      <c r="I833" s="6">
        <v>7.6388888888888895E-2</v>
      </c>
      <c r="J833" s="7">
        <v>1</v>
      </c>
      <c r="K833" s="2" t="s">
        <v>11</v>
      </c>
      <c r="L833" s="2" t="s">
        <v>18107</v>
      </c>
      <c r="M833" s="2" t="s">
        <v>14</v>
      </c>
      <c r="N833" s="2" t="s">
        <v>18504</v>
      </c>
      <c r="O833" s="27" t="s">
        <v>11907</v>
      </c>
      <c r="P833" s="27">
        <v>330</v>
      </c>
      <c r="Q833" s="27" t="s">
        <v>336</v>
      </c>
      <c r="R833" s="27" t="s">
        <v>10355</v>
      </c>
      <c r="S833" s="27" t="s">
        <v>10355</v>
      </c>
      <c r="T833" s="27" t="s">
        <v>350</v>
      </c>
      <c r="U833" s="27" t="s">
        <v>7151</v>
      </c>
      <c r="V833" s="27" t="s">
        <v>359</v>
      </c>
      <c r="W833" s="27" t="s">
        <v>348</v>
      </c>
      <c r="X833" s="27" t="s">
        <v>25262</v>
      </c>
      <c r="Y833" s="28" t="s">
        <v>18154</v>
      </c>
      <c r="Z833" s="28" t="s">
        <v>18154</v>
      </c>
      <c r="AA833" s="28" t="s">
        <v>18154</v>
      </c>
      <c r="AB833" s="28">
        <v>1</v>
      </c>
      <c r="AC833" s="28" t="s">
        <v>18154</v>
      </c>
      <c r="AD833" s="28" t="s">
        <v>18154</v>
      </c>
      <c r="AE833" s="28" t="s">
        <v>18154</v>
      </c>
      <c r="AF833" s="28" t="s">
        <v>18154</v>
      </c>
      <c r="AG833" s="28" t="s">
        <v>18154</v>
      </c>
      <c r="AH833" s="28" t="s">
        <v>18154</v>
      </c>
      <c r="AI833" s="28" t="s">
        <v>18154</v>
      </c>
      <c r="AJ833" s="28" t="s">
        <v>18154</v>
      </c>
      <c r="AK833" s="28" t="s">
        <v>18154</v>
      </c>
      <c r="AL833" s="28" t="s">
        <v>18154</v>
      </c>
      <c r="AM833" s="28" t="s">
        <v>22931</v>
      </c>
      <c r="AN833" s="50" t="s">
        <v>22932</v>
      </c>
      <c r="AO833" s="28" t="s">
        <v>18154</v>
      </c>
      <c r="AP833" s="28" t="s">
        <v>21978</v>
      </c>
      <c r="AQ833" s="28">
        <v>1644</v>
      </c>
      <c r="AR833" s="28" t="s">
        <v>11</v>
      </c>
      <c r="AS833" s="50">
        <v>43992</v>
      </c>
      <c r="AT833" s="8">
        <v>4</v>
      </c>
      <c r="AU833" s="8">
        <v>4</v>
      </c>
      <c r="AV833" s="8" t="s">
        <v>25427</v>
      </c>
      <c r="AW833" s="8" t="s">
        <v>21928</v>
      </c>
      <c r="AX833" s="8" t="s">
        <v>25262</v>
      </c>
    </row>
    <row r="834" spans="1:50" x14ac:dyDescent="0.25">
      <c r="A834" s="4">
        <v>43993</v>
      </c>
      <c r="B834" s="2" t="s">
        <v>6</v>
      </c>
      <c r="C834" s="2" t="s">
        <v>18107</v>
      </c>
      <c r="D834" s="25">
        <v>1955</v>
      </c>
      <c r="E834" s="2"/>
      <c r="F834" s="2" t="s">
        <v>14971</v>
      </c>
      <c r="G834" s="2" t="s">
        <v>11</v>
      </c>
      <c r="H834" s="5">
        <v>0.67361111111111105</v>
      </c>
      <c r="I834" s="6">
        <v>0.82291666666666696</v>
      </c>
      <c r="J834" s="7" t="s">
        <v>18108</v>
      </c>
      <c r="K834" s="2" t="s">
        <v>256</v>
      </c>
      <c r="L834" s="2" t="s">
        <v>18107</v>
      </c>
      <c r="M834" s="2" t="s">
        <v>45</v>
      </c>
      <c r="N834" s="2" t="s">
        <v>18504</v>
      </c>
      <c r="O834" s="27" t="s">
        <v>11907</v>
      </c>
      <c r="P834" s="27">
        <v>330</v>
      </c>
      <c r="Q834" s="27" t="s">
        <v>336</v>
      </c>
      <c r="R834" s="27" t="s">
        <v>7151</v>
      </c>
      <c r="S834" s="27" t="s">
        <v>359</v>
      </c>
      <c r="T834" s="27" t="s">
        <v>348</v>
      </c>
      <c r="U834" s="27" t="s">
        <v>1036</v>
      </c>
      <c r="V834" s="27" t="s">
        <v>1038</v>
      </c>
      <c r="W834" s="27" t="s">
        <v>18068</v>
      </c>
      <c r="X834" s="27" t="s">
        <v>19277</v>
      </c>
      <c r="Y834" s="28" t="s">
        <v>18154</v>
      </c>
      <c r="Z834" s="28" t="s">
        <v>18154</v>
      </c>
      <c r="AA834" s="28" t="s">
        <v>18154</v>
      </c>
      <c r="AB834" s="28">
        <v>1</v>
      </c>
      <c r="AC834" s="28" t="s">
        <v>18154</v>
      </c>
      <c r="AD834" s="28" t="s">
        <v>18154</v>
      </c>
      <c r="AE834" s="28" t="s">
        <v>18154</v>
      </c>
      <c r="AF834" s="28" t="s">
        <v>18154</v>
      </c>
      <c r="AG834" s="28" t="s">
        <v>18154</v>
      </c>
      <c r="AH834" s="28" t="s">
        <v>18154</v>
      </c>
      <c r="AI834" s="28">
        <v>1</v>
      </c>
      <c r="AJ834" s="28" t="s">
        <v>18154</v>
      </c>
      <c r="AK834" s="28" t="s">
        <v>18154</v>
      </c>
      <c r="AL834" s="28" t="s">
        <v>18154</v>
      </c>
      <c r="AM834" s="28" t="s">
        <v>22983</v>
      </c>
      <c r="AN834" s="50" t="s">
        <v>22984</v>
      </c>
      <c r="AO834" s="28" t="s">
        <v>18159</v>
      </c>
      <c r="AP834" s="28" t="s">
        <v>22985</v>
      </c>
      <c r="AQ834" s="28">
        <v>2207</v>
      </c>
      <c r="AR834" s="28" t="s">
        <v>11</v>
      </c>
      <c r="AS834" s="50">
        <v>43993</v>
      </c>
      <c r="AT834" s="8">
        <v>2</v>
      </c>
      <c r="AU834" s="8">
        <v>1</v>
      </c>
      <c r="AV834" s="8" t="s">
        <v>21123</v>
      </c>
      <c r="AW834" s="8" t="s">
        <v>18154</v>
      </c>
      <c r="AX834" s="8" t="s">
        <v>18154</v>
      </c>
    </row>
    <row r="835" spans="1:50" x14ac:dyDescent="0.25">
      <c r="A835" s="4">
        <v>43993</v>
      </c>
      <c r="B835" s="2" t="s">
        <v>6</v>
      </c>
      <c r="C835" s="2" t="s">
        <v>18107</v>
      </c>
      <c r="D835" s="25">
        <v>1636</v>
      </c>
      <c r="E835" s="2"/>
      <c r="F835" s="2" t="s">
        <v>14971</v>
      </c>
      <c r="G835" s="2" t="s">
        <v>200</v>
      </c>
      <c r="H835" s="5">
        <v>0.67708333333333304</v>
      </c>
      <c r="I835" s="6">
        <v>0.79166666666666696</v>
      </c>
      <c r="J835" s="7" t="s">
        <v>18108</v>
      </c>
      <c r="K835" s="2" t="s">
        <v>11</v>
      </c>
      <c r="L835" s="2" t="s">
        <v>18107</v>
      </c>
      <c r="M835" s="2" t="s">
        <v>44</v>
      </c>
      <c r="N835" s="2" t="s">
        <v>18504</v>
      </c>
      <c r="O835" s="27" t="s">
        <v>11907</v>
      </c>
      <c r="P835" s="27">
        <v>330</v>
      </c>
      <c r="Q835" s="27" t="s">
        <v>336</v>
      </c>
      <c r="R835" s="27" t="s">
        <v>697</v>
      </c>
      <c r="S835" s="27" t="s">
        <v>387</v>
      </c>
      <c r="T835" s="27" t="s">
        <v>18068</v>
      </c>
      <c r="U835" s="27" t="s">
        <v>7151</v>
      </c>
      <c r="V835" s="27" t="s">
        <v>359</v>
      </c>
      <c r="W835" s="27" t="s">
        <v>348</v>
      </c>
      <c r="X835" s="27" t="s">
        <v>19254</v>
      </c>
      <c r="Y835" s="28" t="s">
        <v>18154</v>
      </c>
      <c r="Z835" s="28" t="s">
        <v>18154</v>
      </c>
      <c r="AA835" s="28" t="s">
        <v>18154</v>
      </c>
      <c r="AB835" s="28">
        <v>1</v>
      </c>
      <c r="AC835" s="28" t="s">
        <v>18154</v>
      </c>
      <c r="AD835" s="28" t="s">
        <v>18154</v>
      </c>
      <c r="AE835" s="28" t="s">
        <v>18154</v>
      </c>
      <c r="AF835" s="28" t="s">
        <v>18154</v>
      </c>
      <c r="AG835" s="28" t="s">
        <v>18154</v>
      </c>
      <c r="AH835" s="28" t="s">
        <v>18154</v>
      </c>
      <c r="AI835" s="28" t="s">
        <v>18154</v>
      </c>
      <c r="AJ835" s="28" t="s">
        <v>18154</v>
      </c>
      <c r="AK835" s="28" t="s">
        <v>18154</v>
      </c>
      <c r="AL835" s="28" t="s">
        <v>18154</v>
      </c>
      <c r="AM835" s="28" t="s">
        <v>23028</v>
      </c>
      <c r="AN835" s="50" t="s">
        <v>23029</v>
      </c>
      <c r="AO835" s="28" t="s">
        <v>18154</v>
      </c>
      <c r="AP835" s="28" t="s">
        <v>23030</v>
      </c>
      <c r="AQ835" s="28">
        <v>2049</v>
      </c>
      <c r="AR835" s="28" t="s">
        <v>11</v>
      </c>
      <c r="AS835" s="50">
        <v>43993</v>
      </c>
      <c r="AT835" s="8">
        <v>2</v>
      </c>
      <c r="AU835" s="8">
        <v>2</v>
      </c>
      <c r="AV835" s="8" t="s">
        <v>25428</v>
      </c>
      <c r="AW835" s="8" t="s">
        <v>25429</v>
      </c>
      <c r="AX835" s="8" t="s">
        <v>19254</v>
      </c>
    </row>
    <row r="836" spans="1:50" x14ac:dyDescent="0.25">
      <c r="A836" s="4">
        <v>43993</v>
      </c>
      <c r="B836" s="2" t="s">
        <v>6</v>
      </c>
      <c r="C836" s="2" t="s">
        <v>18107</v>
      </c>
      <c r="D836" s="25">
        <v>1860</v>
      </c>
      <c r="E836" s="2"/>
      <c r="F836" s="2" t="s">
        <v>14971</v>
      </c>
      <c r="G836" s="2" t="s">
        <v>248</v>
      </c>
      <c r="H836" s="5">
        <v>0.68055555555555602</v>
      </c>
      <c r="I836" s="6">
        <v>0.85416666666666696</v>
      </c>
      <c r="J836" s="7" t="s">
        <v>18108</v>
      </c>
      <c r="K836" s="2" t="s">
        <v>11</v>
      </c>
      <c r="L836" s="2" t="s">
        <v>18107</v>
      </c>
      <c r="M836" s="17">
        <v>332</v>
      </c>
      <c r="N836" s="2" t="s">
        <v>18504</v>
      </c>
      <c r="O836" s="27" t="s">
        <v>11907</v>
      </c>
      <c r="P836" s="27">
        <v>330</v>
      </c>
      <c r="Q836" s="27" t="s">
        <v>336</v>
      </c>
      <c r="R836" s="27" t="s">
        <v>9523</v>
      </c>
      <c r="S836" s="27" t="s">
        <v>460</v>
      </c>
      <c r="T836" s="27" t="s">
        <v>18068</v>
      </c>
      <c r="U836" s="27" t="s">
        <v>7151</v>
      </c>
      <c r="V836" s="27" t="s">
        <v>359</v>
      </c>
      <c r="W836" s="27" t="s">
        <v>348</v>
      </c>
      <c r="X836" s="27" t="s">
        <v>18850</v>
      </c>
      <c r="Y836" s="28" t="s">
        <v>18154</v>
      </c>
      <c r="Z836" s="28" t="s">
        <v>18154</v>
      </c>
      <c r="AA836" s="28" t="s">
        <v>18154</v>
      </c>
      <c r="AB836" s="28">
        <v>1</v>
      </c>
      <c r="AC836" s="28" t="s">
        <v>18154</v>
      </c>
      <c r="AD836" s="28" t="s">
        <v>18154</v>
      </c>
      <c r="AE836" s="28" t="s">
        <v>18154</v>
      </c>
      <c r="AF836" s="28" t="s">
        <v>18154</v>
      </c>
      <c r="AG836" s="28" t="s">
        <v>18154</v>
      </c>
      <c r="AH836" s="28" t="s">
        <v>18154</v>
      </c>
      <c r="AI836" s="28" t="s">
        <v>18154</v>
      </c>
      <c r="AJ836" s="28" t="s">
        <v>18154</v>
      </c>
      <c r="AK836" s="28" t="s">
        <v>18154</v>
      </c>
      <c r="AL836" s="28" t="s">
        <v>18154</v>
      </c>
      <c r="AM836" s="28" t="s">
        <v>23078</v>
      </c>
      <c r="AN836" s="50" t="s">
        <v>23079</v>
      </c>
      <c r="AO836" s="28" t="s">
        <v>18154</v>
      </c>
      <c r="AP836" s="28" t="s">
        <v>23080</v>
      </c>
      <c r="AQ836" s="28">
        <v>1963</v>
      </c>
      <c r="AR836" s="28" t="s">
        <v>11</v>
      </c>
      <c r="AS836" s="50">
        <v>43993</v>
      </c>
      <c r="AT836" s="8">
        <v>2</v>
      </c>
      <c r="AU836" s="8">
        <v>2</v>
      </c>
      <c r="AV836" s="8" t="s">
        <v>22187</v>
      </c>
      <c r="AW836" s="8" t="s">
        <v>22188</v>
      </c>
      <c r="AX836" s="8" t="s">
        <v>18850</v>
      </c>
    </row>
    <row r="837" spans="1:50" x14ac:dyDescent="0.25">
      <c r="A837" s="4">
        <v>43993</v>
      </c>
      <c r="B837" s="2" t="s">
        <v>6</v>
      </c>
      <c r="C837" s="2" t="s">
        <v>18107</v>
      </c>
      <c r="D837" s="25">
        <v>6470</v>
      </c>
      <c r="E837" s="2"/>
      <c r="F837" s="2" t="s">
        <v>14971</v>
      </c>
      <c r="G837" s="2" t="s">
        <v>34</v>
      </c>
      <c r="H837" s="5">
        <v>0.68055555555555602</v>
      </c>
      <c r="I837" s="6">
        <v>0.75347222222222199</v>
      </c>
      <c r="J837" s="7" t="s">
        <v>18108</v>
      </c>
      <c r="K837" s="2" t="s">
        <v>63</v>
      </c>
      <c r="L837" s="2" t="s">
        <v>18107</v>
      </c>
      <c r="M837" s="2" t="s">
        <v>308</v>
      </c>
      <c r="N837" s="2" t="s">
        <v>18111</v>
      </c>
      <c r="O837" s="27" t="s">
        <v>335</v>
      </c>
      <c r="P837" s="27">
        <v>777</v>
      </c>
      <c r="Q837" s="27" t="s">
        <v>336</v>
      </c>
      <c r="R837" s="27" t="s">
        <v>8484</v>
      </c>
      <c r="S837" s="27" t="s">
        <v>1143</v>
      </c>
      <c r="T837" s="27" t="s">
        <v>349</v>
      </c>
      <c r="U837" s="27" t="s">
        <v>13779</v>
      </c>
      <c r="V837" s="27" t="s">
        <v>2279</v>
      </c>
      <c r="W837" s="27" t="s">
        <v>349</v>
      </c>
      <c r="X837" s="27" t="s">
        <v>18244</v>
      </c>
      <c r="Y837" s="28" t="s">
        <v>18154</v>
      </c>
      <c r="Z837" s="28" t="s">
        <v>18154</v>
      </c>
      <c r="AA837" s="28" t="s">
        <v>18154</v>
      </c>
      <c r="AB837" s="28">
        <v>1</v>
      </c>
      <c r="AC837" s="28" t="s">
        <v>18154</v>
      </c>
      <c r="AD837" s="28" t="s">
        <v>18154</v>
      </c>
      <c r="AE837" s="28" t="s">
        <v>18154</v>
      </c>
      <c r="AF837" s="28" t="s">
        <v>18154</v>
      </c>
      <c r="AG837" s="28" t="s">
        <v>18154</v>
      </c>
      <c r="AH837" s="28" t="s">
        <v>18154</v>
      </c>
      <c r="AI837" s="28">
        <v>1</v>
      </c>
      <c r="AJ837" s="28" t="s">
        <v>18154</v>
      </c>
      <c r="AK837" s="28" t="s">
        <v>18154</v>
      </c>
      <c r="AL837" s="28" t="s">
        <v>18154</v>
      </c>
      <c r="AM837" s="28" t="s">
        <v>23098</v>
      </c>
      <c r="AN837" s="50" t="s">
        <v>23099</v>
      </c>
      <c r="AO837" s="28" t="s">
        <v>18154</v>
      </c>
      <c r="AP837" s="28" t="s">
        <v>23100</v>
      </c>
      <c r="AQ837" s="28">
        <v>1739</v>
      </c>
      <c r="AR837" s="28" t="s">
        <v>163</v>
      </c>
      <c r="AS837" s="50">
        <v>43993</v>
      </c>
      <c r="AT837" s="8">
        <v>3</v>
      </c>
      <c r="AU837" s="8">
        <v>2</v>
      </c>
      <c r="AV837" s="8" t="s">
        <v>25430</v>
      </c>
      <c r="AW837" s="8" t="s">
        <v>18154</v>
      </c>
      <c r="AX837" s="8" t="s">
        <v>18154</v>
      </c>
    </row>
    <row r="838" spans="1:50" x14ac:dyDescent="0.25">
      <c r="A838" s="4">
        <v>43993</v>
      </c>
      <c r="B838" s="2" t="s">
        <v>6</v>
      </c>
      <c r="C838" s="2" t="s">
        <v>18107</v>
      </c>
      <c r="D838" s="25">
        <v>1664</v>
      </c>
      <c r="E838" s="2"/>
      <c r="F838" s="2" t="s">
        <v>14971</v>
      </c>
      <c r="G838" s="2" t="s">
        <v>233</v>
      </c>
      <c r="H838" s="5">
        <v>0.68402777777777801</v>
      </c>
      <c r="I838" s="6">
        <v>0.81944444444444398</v>
      </c>
      <c r="J838" s="7" t="s">
        <v>18108</v>
      </c>
      <c r="K838" s="2" t="s">
        <v>11</v>
      </c>
      <c r="L838" s="2" t="s">
        <v>18107</v>
      </c>
      <c r="M838" s="2" t="s">
        <v>44</v>
      </c>
      <c r="N838" s="2" t="s">
        <v>18504</v>
      </c>
      <c r="O838" s="27" t="s">
        <v>11907</v>
      </c>
      <c r="P838" s="27">
        <v>330</v>
      </c>
      <c r="Q838" s="27" t="s">
        <v>336</v>
      </c>
      <c r="R838" s="27" t="s">
        <v>6207</v>
      </c>
      <c r="S838" s="27" t="s">
        <v>387</v>
      </c>
      <c r="T838" s="27" t="s">
        <v>18068</v>
      </c>
      <c r="U838" s="27" t="s">
        <v>7151</v>
      </c>
      <c r="V838" s="27" t="s">
        <v>359</v>
      </c>
      <c r="W838" s="27" t="s">
        <v>348</v>
      </c>
      <c r="X838" s="27" t="s">
        <v>19541</v>
      </c>
      <c r="Y838" s="28" t="s">
        <v>18154</v>
      </c>
      <c r="Z838" s="28" t="s">
        <v>18154</v>
      </c>
      <c r="AA838" s="28" t="s">
        <v>18154</v>
      </c>
      <c r="AB838" s="28">
        <v>1</v>
      </c>
      <c r="AC838" s="28" t="s">
        <v>18154</v>
      </c>
      <c r="AD838" s="28" t="s">
        <v>18154</v>
      </c>
      <c r="AE838" s="28" t="s">
        <v>18154</v>
      </c>
      <c r="AF838" s="28" t="s">
        <v>18154</v>
      </c>
      <c r="AG838" s="28" t="s">
        <v>18154</v>
      </c>
      <c r="AH838" s="28" t="s">
        <v>18154</v>
      </c>
      <c r="AI838" s="28" t="s">
        <v>18154</v>
      </c>
      <c r="AJ838" s="28" t="s">
        <v>18154</v>
      </c>
      <c r="AK838" s="28" t="s">
        <v>18154</v>
      </c>
      <c r="AL838" s="28" t="s">
        <v>18154</v>
      </c>
      <c r="AM838" s="28" t="s">
        <v>23105</v>
      </c>
      <c r="AN838" s="50" t="s">
        <v>23106</v>
      </c>
      <c r="AO838" s="28" t="s">
        <v>18154</v>
      </c>
      <c r="AP838" s="28" t="s">
        <v>23107</v>
      </c>
      <c r="AQ838" s="28">
        <v>2024</v>
      </c>
      <c r="AR838" s="28" t="s">
        <v>11</v>
      </c>
      <c r="AS838" s="50">
        <v>43993</v>
      </c>
      <c r="AT838" s="8">
        <v>2</v>
      </c>
      <c r="AU838" s="8">
        <v>2</v>
      </c>
      <c r="AV838" s="8" t="s">
        <v>25431</v>
      </c>
      <c r="AW838" s="8" t="s">
        <v>25432</v>
      </c>
      <c r="AX838" s="8" t="s">
        <v>19541</v>
      </c>
    </row>
    <row r="839" spans="1:50" x14ac:dyDescent="0.25">
      <c r="A839" s="4">
        <v>43993</v>
      </c>
      <c r="B839" s="2" t="s">
        <v>6</v>
      </c>
      <c r="C839" s="2" t="s">
        <v>18107</v>
      </c>
      <c r="D839" s="25">
        <v>2174</v>
      </c>
      <c r="E839" s="2"/>
      <c r="F839" s="2" t="s">
        <v>14971</v>
      </c>
      <c r="G839" s="2" t="s">
        <v>11</v>
      </c>
      <c r="H839" s="5">
        <v>0.68402777777777801</v>
      </c>
      <c r="I839" s="6">
        <v>0.73611111111111105</v>
      </c>
      <c r="J839" s="7" t="s">
        <v>18108</v>
      </c>
      <c r="K839" s="2" t="s">
        <v>52</v>
      </c>
      <c r="L839" s="2" t="s">
        <v>18107</v>
      </c>
      <c r="M839" s="17">
        <v>333</v>
      </c>
      <c r="N839" s="2" t="s">
        <v>18504</v>
      </c>
      <c r="O839" s="27" t="s">
        <v>11907</v>
      </c>
      <c r="P839" s="27">
        <v>330</v>
      </c>
      <c r="Q839" s="27" t="s">
        <v>336</v>
      </c>
      <c r="R839" s="27" t="s">
        <v>7151</v>
      </c>
      <c r="S839" s="27" t="s">
        <v>359</v>
      </c>
      <c r="T839" s="27" t="s">
        <v>348</v>
      </c>
      <c r="U839" s="27" t="s">
        <v>1075</v>
      </c>
      <c r="V839" s="27" t="s">
        <v>359</v>
      </c>
      <c r="W839" s="27" t="s">
        <v>348</v>
      </c>
      <c r="X839" s="27" t="s">
        <v>20425</v>
      </c>
      <c r="Y839" s="28" t="s">
        <v>18154</v>
      </c>
      <c r="Z839" s="28" t="s">
        <v>18154</v>
      </c>
      <c r="AA839" s="28" t="s">
        <v>18154</v>
      </c>
      <c r="AB839" s="28">
        <v>1</v>
      </c>
      <c r="AC839" s="28" t="s">
        <v>18154</v>
      </c>
      <c r="AD839" s="28" t="s">
        <v>18154</v>
      </c>
      <c r="AE839" s="28" t="s">
        <v>18154</v>
      </c>
      <c r="AF839" s="28" t="s">
        <v>18154</v>
      </c>
      <c r="AG839" s="28" t="s">
        <v>18154</v>
      </c>
      <c r="AH839" s="28" t="s">
        <v>18154</v>
      </c>
      <c r="AI839" s="28">
        <v>1</v>
      </c>
      <c r="AJ839" s="28" t="s">
        <v>18154</v>
      </c>
      <c r="AK839" s="28" t="s">
        <v>18154</v>
      </c>
      <c r="AL839" s="28" t="s">
        <v>18154</v>
      </c>
      <c r="AM839" s="28" t="s">
        <v>23132</v>
      </c>
      <c r="AN839" s="50" t="s">
        <v>23133</v>
      </c>
      <c r="AO839" s="28" t="s">
        <v>18159</v>
      </c>
      <c r="AP839" s="28" t="s">
        <v>23134</v>
      </c>
      <c r="AQ839" s="28">
        <v>2218</v>
      </c>
      <c r="AR839" s="28" t="s">
        <v>11</v>
      </c>
      <c r="AS839" s="50">
        <v>43993</v>
      </c>
      <c r="AT839" s="8">
        <v>2</v>
      </c>
      <c r="AU839" s="8">
        <v>1</v>
      </c>
      <c r="AV839" s="8" t="s">
        <v>21144</v>
      </c>
      <c r="AW839" s="8" t="s">
        <v>18154</v>
      </c>
      <c r="AX839" s="8" t="s">
        <v>18154</v>
      </c>
    </row>
    <row r="840" spans="1:50" x14ac:dyDescent="0.25">
      <c r="A840" s="4">
        <v>43993</v>
      </c>
      <c r="B840" s="2" t="s">
        <v>6</v>
      </c>
      <c r="C840" s="2" t="s">
        <v>18107</v>
      </c>
      <c r="D840" s="25">
        <v>6063</v>
      </c>
      <c r="E840" s="2"/>
      <c r="F840" s="2" t="s">
        <v>14971</v>
      </c>
      <c r="G840" s="2" t="s">
        <v>319</v>
      </c>
      <c r="H840" s="5">
        <v>0.68402777777777801</v>
      </c>
      <c r="I840" s="6">
        <v>0.54861111111111105</v>
      </c>
      <c r="J840" s="7">
        <v>1</v>
      </c>
      <c r="K840" s="2" t="s">
        <v>11</v>
      </c>
      <c r="L840" s="2" t="s">
        <v>18107</v>
      </c>
      <c r="M840" s="2" t="s">
        <v>18505</v>
      </c>
      <c r="N840" s="2" t="s">
        <v>18114</v>
      </c>
      <c r="O840" s="27" t="e">
        <v>#N/A</v>
      </c>
      <c r="P840" s="27" t="s">
        <v>18154</v>
      </c>
      <c r="Q840" s="27" t="e">
        <v>#N/A</v>
      </c>
      <c r="R840" s="27" t="s">
        <v>12398</v>
      </c>
      <c r="S840" s="27" t="s">
        <v>1670</v>
      </c>
      <c r="T840" s="27" t="s">
        <v>349</v>
      </c>
      <c r="U840" s="27" t="s">
        <v>7151</v>
      </c>
      <c r="V840" s="27" t="s">
        <v>359</v>
      </c>
      <c r="W840" s="27" t="s">
        <v>348</v>
      </c>
      <c r="X840" s="27" t="s">
        <v>25267</v>
      </c>
      <c r="Y840" s="28" t="s">
        <v>18154</v>
      </c>
      <c r="Z840" s="28" t="s">
        <v>18154</v>
      </c>
      <c r="AA840" s="28" t="s">
        <v>18154</v>
      </c>
      <c r="AB840" s="28">
        <v>1</v>
      </c>
      <c r="AC840" s="28" t="s">
        <v>18154</v>
      </c>
      <c r="AD840" s="28" t="s">
        <v>18154</v>
      </c>
      <c r="AE840" s="28" t="s">
        <v>18154</v>
      </c>
      <c r="AF840" s="28" t="s">
        <v>18154</v>
      </c>
      <c r="AG840" s="28" t="s">
        <v>18154</v>
      </c>
      <c r="AH840" s="28" t="s">
        <v>18154</v>
      </c>
      <c r="AI840" s="28" t="s">
        <v>18154</v>
      </c>
      <c r="AJ840" s="28" t="s">
        <v>18154</v>
      </c>
      <c r="AK840" s="28" t="s">
        <v>18154</v>
      </c>
      <c r="AL840" s="28" t="s">
        <v>18154</v>
      </c>
      <c r="AM840" s="28" t="s">
        <v>23151</v>
      </c>
      <c r="AN840" s="50" t="s">
        <v>23152</v>
      </c>
      <c r="AO840" s="28" t="s">
        <v>18154</v>
      </c>
      <c r="AP840" s="28" t="s">
        <v>23153</v>
      </c>
      <c r="AQ840" s="28">
        <v>1664</v>
      </c>
      <c r="AR840" s="28" t="s">
        <v>11</v>
      </c>
      <c r="AS840" s="50">
        <v>43992</v>
      </c>
      <c r="AT840" s="8">
        <v>3</v>
      </c>
      <c r="AU840" s="8">
        <v>3</v>
      </c>
      <c r="AV840" s="8" t="s">
        <v>25433</v>
      </c>
      <c r="AW840" s="8" t="s">
        <v>25434</v>
      </c>
      <c r="AX840" s="8" t="s">
        <v>25267</v>
      </c>
    </row>
    <row r="841" spans="1:50" x14ac:dyDescent="0.25">
      <c r="A841" s="4">
        <v>43993</v>
      </c>
      <c r="B841" s="2" t="s">
        <v>6</v>
      </c>
      <c r="C841" s="2" t="s">
        <v>18107</v>
      </c>
      <c r="D841" s="25">
        <v>4</v>
      </c>
      <c r="E841" s="2"/>
      <c r="F841" s="2" t="s">
        <v>14971</v>
      </c>
      <c r="G841" s="2" t="s">
        <v>12</v>
      </c>
      <c r="H841" s="5">
        <v>0.6875</v>
      </c>
      <c r="I841" s="6">
        <v>7.9861111111111105E-2</v>
      </c>
      <c r="J841" s="7">
        <v>1</v>
      </c>
      <c r="K841" s="2" t="s">
        <v>11</v>
      </c>
      <c r="L841" s="2" t="s">
        <v>18107</v>
      </c>
      <c r="M841" s="17">
        <v>789</v>
      </c>
      <c r="N841" s="2" t="s">
        <v>18504</v>
      </c>
      <c r="O841" s="27" t="s">
        <v>11907</v>
      </c>
      <c r="P841" s="27">
        <v>789</v>
      </c>
      <c r="Q841" s="27" t="s">
        <v>336</v>
      </c>
      <c r="R841" s="27" t="s">
        <v>4996</v>
      </c>
      <c r="S841" s="27" t="s">
        <v>18092</v>
      </c>
      <c r="T841" s="27" t="s">
        <v>18066</v>
      </c>
      <c r="U841" s="27" t="s">
        <v>7151</v>
      </c>
      <c r="V841" s="27" t="s">
        <v>359</v>
      </c>
      <c r="W841" s="27" t="s">
        <v>348</v>
      </c>
      <c r="X841" s="27" t="s">
        <v>19522</v>
      </c>
      <c r="Y841" s="28" t="s">
        <v>18154</v>
      </c>
      <c r="Z841" s="28" t="s">
        <v>18154</v>
      </c>
      <c r="AA841" s="28" t="s">
        <v>18154</v>
      </c>
      <c r="AB841" s="28">
        <v>1</v>
      </c>
      <c r="AC841" s="28" t="s">
        <v>18154</v>
      </c>
      <c r="AD841" s="28" t="s">
        <v>18154</v>
      </c>
      <c r="AE841" s="28" t="s">
        <v>18154</v>
      </c>
      <c r="AF841" s="28" t="s">
        <v>18154</v>
      </c>
      <c r="AG841" s="28" t="s">
        <v>18154</v>
      </c>
      <c r="AH841" s="28" t="s">
        <v>18154</v>
      </c>
      <c r="AI841" s="28" t="s">
        <v>18154</v>
      </c>
      <c r="AJ841" s="28" t="s">
        <v>18154</v>
      </c>
      <c r="AK841" s="28" t="s">
        <v>18154</v>
      </c>
      <c r="AL841" s="28" t="s">
        <v>18154</v>
      </c>
      <c r="AM841" s="28" t="s">
        <v>23168</v>
      </c>
      <c r="AN841" s="50" t="s">
        <v>23169</v>
      </c>
      <c r="AO841" s="28" t="s">
        <v>18154</v>
      </c>
      <c r="AP841" s="28" t="s">
        <v>23170</v>
      </c>
      <c r="AQ841" s="28">
        <v>1740</v>
      </c>
      <c r="AR841" s="28" t="s">
        <v>11</v>
      </c>
      <c r="AS841" s="50">
        <v>43993</v>
      </c>
      <c r="AT841" s="8">
        <v>2</v>
      </c>
      <c r="AU841" s="8">
        <v>2</v>
      </c>
      <c r="AV841" s="8" t="s">
        <v>25435</v>
      </c>
      <c r="AW841" s="8" t="s">
        <v>25436</v>
      </c>
      <c r="AX841" s="8" t="s">
        <v>19522</v>
      </c>
    </row>
    <row r="842" spans="1:50" x14ac:dyDescent="0.25">
      <c r="A842" s="4">
        <v>43993</v>
      </c>
      <c r="B842" s="2" t="s">
        <v>6</v>
      </c>
      <c r="C842" s="2" t="s">
        <v>18107</v>
      </c>
      <c r="D842" s="25">
        <v>2334</v>
      </c>
      <c r="E842" s="2"/>
      <c r="F842" s="2" t="s">
        <v>14971</v>
      </c>
      <c r="G842" s="2" t="s">
        <v>11</v>
      </c>
      <c r="H842" s="5">
        <v>0.6875</v>
      </c>
      <c r="I842" s="6">
        <v>0.74305555555555602</v>
      </c>
      <c r="J842" s="7" t="s">
        <v>18108</v>
      </c>
      <c r="K842" s="2" t="s">
        <v>264</v>
      </c>
      <c r="L842" s="2" t="s">
        <v>18107</v>
      </c>
      <c r="M842" s="17">
        <v>333</v>
      </c>
      <c r="N842" s="2" t="s">
        <v>18504</v>
      </c>
      <c r="O842" s="27" t="s">
        <v>11907</v>
      </c>
      <c r="P842" s="27">
        <v>330</v>
      </c>
      <c r="Q842" s="27" t="s">
        <v>336</v>
      </c>
      <c r="R842" s="27" t="s">
        <v>7151</v>
      </c>
      <c r="S842" s="27" t="s">
        <v>359</v>
      </c>
      <c r="T842" s="27" t="s">
        <v>348</v>
      </c>
      <c r="U842" s="27" t="s">
        <v>568</v>
      </c>
      <c r="V842" s="27" t="s">
        <v>359</v>
      </c>
      <c r="W842" s="27" t="s">
        <v>348</v>
      </c>
      <c r="X842" s="27" t="s">
        <v>20470</v>
      </c>
      <c r="Y842" s="28" t="s">
        <v>18154</v>
      </c>
      <c r="Z842" s="28" t="s">
        <v>18154</v>
      </c>
      <c r="AA842" s="28" t="s">
        <v>18154</v>
      </c>
      <c r="AB842" s="28">
        <v>1</v>
      </c>
      <c r="AC842" s="28" t="s">
        <v>18154</v>
      </c>
      <c r="AD842" s="28" t="s">
        <v>18154</v>
      </c>
      <c r="AE842" s="28" t="s">
        <v>18154</v>
      </c>
      <c r="AF842" s="28" t="s">
        <v>18154</v>
      </c>
      <c r="AG842" s="28" t="s">
        <v>18154</v>
      </c>
      <c r="AH842" s="28" t="s">
        <v>18154</v>
      </c>
      <c r="AI842" s="28">
        <v>1</v>
      </c>
      <c r="AJ842" s="28" t="s">
        <v>18154</v>
      </c>
      <c r="AK842" s="28" t="s">
        <v>18154</v>
      </c>
      <c r="AL842" s="28" t="s">
        <v>18154</v>
      </c>
      <c r="AM842" s="28" t="s">
        <v>23202</v>
      </c>
      <c r="AN842" s="50" t="s">
        <v>23203</v>
      </c>
      <c r="AO842" s="28" t="s">
        <v>18159</v>
      </c>
      <c r="AP842" s="28" t="s">
        <v>23204</v>
      </c>
      <c r="AQ842" s="28">
        <v>2223</v>
      </c>
      <c r="AR842" s="28" t="s">
        <v>11</v>
      </c>
      <c r="AS842" s="50">
        <v>43993</v>
      </c>
      <c r="AT842" s="8">
        <v>2</v>
      </c>
      <c r="AU842" s="8">
        <v>1</v>
      </c>
      <c r="AV842" s="8" t="s">
        <v>21145</v>
      </c>
      <c r="AW842" s="8" t="s">
        <v>18154</v>
      </c>
      <c r="AX842" s="8" t="s">
        <v>18154</v>
      </c>
    </row>
    <row r="843" spans="1:50" x14ac:dyDescent="0.25">
      <c r="A843" s="4">
        <v>43993</v>
      </c>
      <c r="B843" s="2" t="s">
        <v>6</v>
      </c>
      <c r="C843" s="2" t="s">
        <v>18107</v>
      </c>
      <c r="D843" s="25">
        <v>6173</v>
      </c>
      <c r="E843" s="2"/>
      <c r="F843" s="2" t="s">
        <v>14971</v>
      </c>
      <c r="G843" s="2" t="s">
        <v>151</v>
      </c>
      <c r="H843" s="5">
        <v>0.6875</v>
      </c>
      <c r="I843" s="6">
        <v>4.1666666666666699E-2</v>
      </c>
      <c r="J843" s="7">
        <v>1</v>
      </c>
      <c r="K843" s="2" t="s">
        <v>11</v>
      </c>
      <c r="L843" s="2" t="s">
        <v>18107</v>
      </c>
      <c r="M843" s="2" t="s">
        <v>18505</v>
      </c>
      <c r="N843" s="2" t="s">
        <v>18114</v>
      </c>
      <c r="O843" s="27" t="e">
        <v>#N/A</v>
      </c>
      <c r="P843" s="27" t="s">
        <v>18154</v>
      </c>
      <c r="Q843" s="27" t="e">
        <v>#N/A</v>
      </c>
      <c r="R843" s="27" t="s">
        <v>3980</v>
      </c>
      <c r="S843" s="27" t="s">
        <v>2855</v>
      </c>
      <c r="T843" s="27" t="s">
        <v>10370</v>
      </c>
      <c r="U843" s="27" t="s">
        <v>7151</v>
      </c>
      <c r="V843" s="27" t="s">
        <v>359</v>
      </c>
      <c r="W843" s="27" t="s">
        <v>348</v>
      </c>
      <c r="X843" s="27" t="s">
        <v>19105</v>
      </c>
      <c r="Y843" s="28" t="s">
        <v>18154</v>
      </c>
      <c r="Z843" s="28" t="s">
        <v>18154</v>
      </c>
      <c r="AA843" s="28" t="s">
        <v>18154</v>
      </c>
      <c r="AB843" s="28">
        <v>1</v>
      </c>
      <c r="AC843" s="28" t="s">
        <v>18154</v>
      </c>
      <c r="AD843" s="28" t="s">
        <v>18154</v>
      </c>
      <c r="AE843" s="28" t="s">
        <v>18154</v>
      </c>
      <c r="AF843" s="28" t="s">
        <v>18154</v>
      </c>
      <c r="AG843" s="28" t="s">
        <v>18154</v>
      </c>
      <c r="AH843" s="28" t="s">
        <v>18154</v>
      </c>
      <c r="AI843" s="28" t="s">
        <v>18154</v>
      </c>
      <c r="AJ843" s="28" t="s">
        <v>18154</v>
      </c>
      <c r="AK843" s="28" t="s">
        <v>18154</v>
      </c>
      <c r="AL843" s="28" t="s">
        <v>18154</v>
      </c>
      <c r="AM843" s="28" t="s">
        <v>23217</v>
      </c>
      <c r="AN843" s="50" t="s">
        <v>23218</v>
      </c>
      <c r="AO843" s="28" t="s">
        <v>18154</v>
      </c>
      <c r="AP843" s="28" t="s">
        <v>23219</v>
      </c>
      <c r="AQ843" s="28">
        <v>1709</v>
      </c>
      <c r="AR843" s="28" t="s">
        <v>11</v>
      </c>
      <c r="AS843" s="50">
        <v>43993</v>
      </c>
      <c r="AT843" s="8">
        <v>3</v>
      </c>
      <c r="AU843" s="8">
        <v>3</v>
      </c>
      <c r="AV843" s="8" t="s">
        <v>25437</v>
      </c>
      <c r="AW843" s="8" t="s">
        <v>21771</v>
      </c>
      <c r="AX843" s="8" t="s">
        <v>19105</v>
      </c>
    </row>
    <row r="844" spans="1:50" x14ac:dyDescent="0.25">
      <c r="A844" s="4">
        <v>43993</v>
      </c>
      <c r="B844" s="2" t="s">
        <v>6</v>
      </c>
      <c r="C844" s="2" t="s">
        <v>18107</v>
      </c>
      <c r="D844" s="25">
        <v>6450</v>
      </c>
      <c r="E844" s="2"/>
      <c r="F844" s="2" t="s">
        <v>14971</v>
      </c>
      <c r="G844" s="2" t="s">
        <v>163</v>
      </c>
      <c r="H844" s="5">
        <v>0.6875</v>
      </c>
      <c r="I844" s="6">
        <v>0.78125</v>
      </c>
      <c r="J844" s="7" t="s">
        <v>18108</v>
      </c>
      <c r="K844" s="2" t="s">
        <v>81</v>
      </c>
      <c r="L844" s="2" t="s">
        <v>18106</v>
      </c>
      <c r="M844" s="2" t="s">
        <v>307</v>
      </c>
      <c r="N844" s="2" t="s">
        <v>18111</v>
      </c>
      <c r="O844" s="27" t="s">
        <v>335</v>
      </c>
      <c r="P844" s="27">
        <v>310</v>
      </c>
      <c r="Q844" s="27" t="s">
        <v>336</v>
      </c>
      <c r="R844" s="27" t="s">
        <v>7151</v>
      </c>
      <c r="S844" s="27" t="s">
        <v>359</v>
      </c>
      <c r="T844" s="27" t="s">
        <v>348</v>
      </c>
      <c r="U844" s="27" t="s">
        <v>4560</v>
      </c>
      <c r="V844" s="27" t="s">
        <v>1978</v>
      </c>
      <c r="W844" s="27" t="s">
        <v>10370</v>
      </c>
      <c r="X844" s="27" t="s">
        <v>18220</v>
      </c>
      <c r="Y844" s="28" t="s">
        <v>18154</v>
      </c>
      <c r="Z844" s="28" t="s">
        <v>18154</v>
      </c>
      <c r="AA844" s="28" t="s">
        <v>18154</v>
      </c>
      <c r="AB844" s="28">
        <v>1</v>
      </c>
      <c r="AC844" s="28" t="s">
        <v>18154</v>
      </c>
      <c r="AD844" s="28" t="s">
        <v>18154</v>
      </c>
      <c r="AE844" s="28" t="s">
        <v>18154</v>
      </c>
      <c r="AF844" s="28" t="s">
        <v>18154</v>
      </c>
      <c r="AG844" s="28" t="s">
        <v>18154</v>
      </c>
      <c r="AH844" s="28" t="s">
        <v>18154</v>
      </c>
      <c r="AI844" s="28">
        <v>1</v>
      </c>
      <c r="AJ844" s="28" t="s">
        <v>18154</v>
      </c>
      <c r="AK844" s="28" t="s">
        <v>18154</v>
      </c>
      <c r="AL844" s="28" t="s">
        <v>18154</v>
      </c>
      <c r="AM844" s="28" t="s">
        <v>23226</v>
      </c>
      <c r="AN844" s="50" t="s">
        <v>23227</v>
      </c>
      <c r="AO844" s="28" t="s">
        <v>18159</v>
      </c>
      <c r="AP844" s="28" t="s">
        <v>23228</v>
      </c>
      <c r="AQ844" s="28">
        <v>2225</v>
      </c>
      <c r="AR844" s="28" t="s">
        <v>163</v>
      </c>
      <c r="AS844" s="50">
        <v>43993</v>
      </c>
      <c r="AT844" s="8">
        <v>2</v>
      </c>
      <c r="AU844" s="8">
        <v>1</v>
      </c>
      <c r="AV844" s="8" t="s">
        <v>21146</v>
      </c>
      <c r="AW844" s="8" t="s">
        <v>18154</v>
      </c>
      <c r="AX844" s="8" t="s">
        <v>18154</v>
      </c>
    </row>
    <row r="845" spans="1:50" x14ac:dyDescent="0.25">
      <c r="A845" s="4">
        <v>43993</v>
      </c>
      <c r="B845" s="2" t="s">
        <v>6</v>
      </c>
      <c r="C845" s="2" t="s">
        <v>18107</v>
      </c>
      <c r="D845" s="25">
        <v>6462</v>
      </c>
      <c r="E845" s="2"/>
      <c r="F845" s="2" t="s">
        <v>14971</v>
      </c>
      <c r="G845" s="2" t="s">
        <v>27</v>
      </c>
      <c r="H845" s="5">
        <v>0.69444444444444398</v>
      </c>
      <c r="I845" s="6">
        <v>0.87152777777777801</v>
      </c>
      <c r="J845" s="7" t="s">
        <v>18108</v>
      </c>
      <c r="K845" s="2" t="s">
        <v>130</v>
      </c>
      <c r="L845" s="2" t="s">
        <v>18107</v>
      </c>
      <c r="M845" s="2" t="s">
        <v>304</v>
      </c>
      <c r="N845" s="2" t="s">
        <v>18111</v>
      </c>
      <c r="O845" s="27" t="s">
        <v>335</v>
      </c>
      <c r="P845" s="27">
        <v>330</v>
      </c>
      <c r="Q845" s="27" t="s">
        <v>336</v>
      </c>
      <c r="R845" s="27" t="s">
        <v>5570</v>
      </c>
      <c r="S845" s="27" t="s">
        <v>405</v>
      </c>
      <c r="T845" s="27" t="s">
        <v>350</v>
      </c>
      <c r="U845" s="27" t="s">
        <v>10804</v>
      </c>
      <c r="V845" s="27" t="s">
        <v>1325</v>
      </c>
      <c r="W845" s="27" t="s">
        <v>350</v>
      </c>
      <c r="X845" s="27" t="s">
        <v>19825</v>
      </c>
      <c r="Y845" s="28" t="s">
        <v>18154</v>
      </c>
      <c r="Z845" s="28" t="s">
        <v>18154</v>
      </c>
      <c r="AA845" s="28" t="s">
        <v>18154</v>
      </c>
      <c r="AB845" s="28">
        <v>1</v>
      </c>
      <c r="AC845" s="28" t="s">
        <v>18154</v>
      </c>
      <c r="AD845" s="28" t="s">
        <v>18154</v>
      </c>
      <c r="AE845" s="28" t="s">
        <v>18154</v>
      </c>
      <c r="AF845" s="28" t="s">
        <v>18154</v>
      </c>
      <c r="AG845" s="28" t="s">
        <v>18154</v>
      </c>
      <c r="AH845" s="28" t="s">
        <v>18154</v>
      </c>
      <c r="AI845" s="28">
        <v>1</v>
      </c>
      <c r="AJ845" s="28" t="s">
        <v>18154</v>
      </c>
      <c r="AK845" s="28" t="s">
        <v>18154</v>
      </c>
      <c r="AL845" s="28" t="s">
        <v>18154</v>
      </c>
      <c r="AM845" s="28" t="s">
        <v>23247</v>
      </c>
      <c r="AN845" s="50" t="s">
        <v>23248</v>
      </c>
      <c r="AO845" s="28" t="s">
        <v>18154</v>
      </c>
      <c r="AP845" s="28" t="s">
        <v>23249</v>
      </c>
      <c r="AQ845" s="28">
        <v>1778</v>
      </c>
      <c r="AR845" s="28" t="s">
        <v>163</v>
      </c>
      <c r="AS845" s="50">
        <v>43993</v>
      </c>
      <c r="AT845" s="8">
        <v>3</v>
      </c>
      <c r="AU845" s="8">
        <v>2</v>
      </c>
      <c r="AV845" s="8" t="s">
        <v>21993</v>
      </c>
      <c r="AW845" s="8" t="s">
        <v>18154</v>
      </c>
      <c r="AX845" s="8" t="s">
        <v>18154</v>
      </c>
    </row>
    <row r="846" spans="1:50" x14ac:dyDescent="0.25">
      <c r="A846" s="4">
        <v>43993</v>
      </c>
      <c r="B846" s="2" t="s">
        <v>6</v>
      </c>
      <c r="C846" s="2" t="s">
        <v>18107</v>
      </c>
      <c r="D846" s="25">
        <v>6310</v>
      </c>
      <c r="E846" s="2"/>
      <c r="F846" s="2" t="s">
        <v>14971</v>
      </c>
      <c r="G846" s="2" t="s">
        <v>256</v>
      </c>
      <c r="H846" s="5">
        <v>0.69791666666666696</v>
      </c>
      <c r="I846" s="6">
        <v>0.83680555555555602</v>
      </c>
      <c r="J846" s="7" t="s">
        <v>18108</v>
      </c>
      <c r="K846" s="2" t="s">
        <v>163</v>
      </c>
      <c r="L846" s="2" t="s">
        <v>18107</v>
      </c>
      <c r="M846" s="2" t="s">
        <v>304</v>
      </c>
      <c r="N846" s="2" t="s">
        <v>18111</v>
      </c>
      <c r="O846" s="27" t="s">
        <v>335</v>
      </c>
      <c r="P846" s="27">
        <v>330</v>
      </c>
      <c r="Q846" s="27" t="s">
        <v>336</v>
      </c>
      <c r="R846" s="27" t="s">
        <v>1036</v>
      </c>
      <c r="S846" s="27" t="s">
        <v>1038</v>
      </c>
      <c r="T846" s="27" t="s">
        <v>18068</v>
      </c>
      <c r="U846" s="27" t="s">
        <v>7151</v>
      </c>
      <c r="V846" s="27" t="s">
        <v>359</v>
      </c>
      <c r="W846" s="27" t="s">
        <v>348</v>
      </c>
      <c r="X846" s="27" t="s">
        <v>18229</v>
      </c>
      <c r="Y846" s="28" t="s">
        <v>18154</v>
      </c>
      <c r="Z846" s="28" t="s">
        <v>18154</v>
      </c>
      <c r="AA846" s="28" t="s">
        <v>18154</v>
      </c>
      <c r="AB846" s="28">
        <v>1</v>
      </c>
      <c r="AC846" s="28" t="s">
        <v>18154</v>
      </c>
      <c r="AD846" s="28" t="s">
        <v>18154</v>
      </c>
      <c r="AE846" s="28" t="s">
        <v>18154</v>
      </c>
      <c r="AF846" s="28" t="s">
        <v>18154</v>
      </c>
      <c r="AG846" s="28" t="s">
        <v>18154</v>
      </c>
      <c r="AH846" s="28" t="s">
        <v>18154</v>
      </c>
      <c r="AI846" s="28" t="s">
        <v>18154</v>
      </c>
      <c r="AJ846" s="28" t="s">
        <v>18154</v>
      </c>
      <c r="AK846" s="28" t="s">
        <v>18154</v>
      </c>
      <c r="AL846" s="28" t="s">
        <v>18154</v>
      </c>
      <c r="AM846" s="28" t="s">
        <v>23252</v>
      </c>
      <c r="AN846" s="50" t="s">
        <v>23253</v>
      </c>
      <c r="AO846" s="28" t="s">
        <v>18154</v>
      </c>
      <c r="AP846" s="28" t="s">
        <v>23254</v>
      </c>
      <c r="AQ846" s="28">
        <v>2003</v>
      </c>
      <c r="AR846" s="28" t="s">
        <v>163</v>
      </c>
      <c r="AS846" s="50">
        <v>43993</v>
      </c>
      <c r="AT846" s="8">
        <v>2</v>
      </c>
      <c r="AU846" s="8">
        <v>2</v>
      </c>
      <c r="AV846" s="8" t="s">
        <v>25438</v>
      </c>
      <c r="AW846" s="8" t="s">
        <v>25439</v>
      </c>
      <c r="AX846" s="8" t="s">
        <v>18229</v>
      </c>
    </row>
    <row r="847" spans="1:50" x14ac:dyDescent="0.25">
      <c r="A847" s="4">
        <v>43993</v>
      </c>
      <c r="B847" s="2" t="s">
        <v>6</v>
      </c>
      <c r="C847" s="2" t="s">
        <v>18107</v>
      </c>
      <c r="D847" s="25">
        <v>6210</v>
      </c>
      <c r="E847" s="2"/>
      <c r="F847" s="2" t="s">
        <v>14971</v>
      </c>
      <c r="G847" s="2" t="s">
        <v>163</v>
      </c>
      <c r="H847" s="5">
        <v>0.70486111111111105</v>
      </c>
      <c r="I847" s="6">
        <v>0.88194444444444398</v>
      </c>
      <c r="J847" s="7" t="s">
        <v>18108</v>
      </c>
      <c r="K847" s="2" t="s">
        <v>91</v>
      </c>
      <c r="L847" s="2" t="s">
        <v>18107</v>
      </c>
      <c r="M847" s="2" t="s">
        <v>304</v>
      </c>
      <c r="N847" s="2" t="s">
        <v>18111</v>
      </c>
      <c r="O847" s="27" t="s">
        <v>335</v>
      </c>
      <c r="P847" s="27">
        <v>330</v>
      </c>
      <c r="Q847" s="27" t="s">
        <v>336</v>
      </c>
      <c r="R847" s="27" t="s">
        <v>7151</v>
      </c>
      <c r="S847" s="27" t="s">
        <v>359</v>
      </c>
      <c r="T847" s="27" t="s">
        <v>348</v>
      </c>
      <c r="U847" s="27" t="s">
        <v>12843</v>
      </c>
      <c r="V847" s="27" t="s">
        <v>1572</v>
      </c>
      <c r="W847" s="27" t="s">
        <v>349</v>
      </c>
      <c r="X847" s="27" t="s">
        <v>18254</v>
      </c>
      <c r="Y847" s="28" t="s">
        <v>18154</v>
      </c>
      <c r="Z847" s="28" t="s">
        <v>18154</v>
      </c>
      <c r="AA847" s="28" t="s">
        <v>18154</v>
      </c>
      <c r="AB847" s="28">
        <v>1</v>
      </c>
      <c r="AC847" s="28" t="s">
        <v>18154</v>
      </c>
      <c r="AD847" s="28" t="s">
        <v>18154</v>
      </c>
      <c r="AE847" s="28" t="s">
        <v>18154</v>
      </c>
      <c r="AF847" s="28" t="s">
        <v>18154</v>
      </c>
      <c r="AG847" s="28" t="s">
        <v>18154</v>
      </c>
      <c r="AH847" s="28" t="s">
        <v>18154</v>
      </c>
      <c r="AI847" s="28">
        <v>1</v>
      </c>
      <c r="AJ847" s="28" t="s">
        <v>18154</v>
      </c>
      <c r="AK847" s="28" t="s">
        <v>18154</v>
      </c>
      <c r="AL847" s="28" t="s">
        <v>18154</v>
      </c>
      <c r="AM847" s="28" t="s">
        <v>23265</v>
      </c>
      <c r="AN847" s="50" t="s">
        <v>23266</v>
      </c>
      <c r="AO847" s="28" t="s">
        <v>18159</v>
      </c>
      <c r="AP847" s="28" t="s">
        <v>23267</v>
      </c>
      <c r="AQ847" s="28">
        <v>2236</v>
      </c>
      <c r="AR847" s="28" t="s">
        <v>163</v>
      </c>
      <c r="AS847" s="50">
        <v>43993</v>
      </c>
      <c r="AT847" s="8">
        <v>3</v>
      </c>
      <c r="AU847" s="8">
        <v>1</v>
      </c>
      <c r="AV847" s="8" t="s">
        <v>25440</v>
      </c>
      <c r="AW847" s="8" t="s">
        <v>18154</v>
      </c>
      <c r="AX847" s="8" t="s">
        <v>18154</v>
      </c>
    </row>
    <row r="848" spans="1:50" x14ac:dyDescent="0.25">
      <c r="A848" s="4">
        <v>43993</v>
      </c>
      <c r="B848" s="2" t="s">
        <v>6</v>
      </c>
      <c r="C848" s="2" t="s">
        <v>18107</v>
      </c>
      <c r="D848" s="25">
        <v>1594</v>
      </c>
      <c r="E848" s="2"/>
      <c r="F848" s="2" t="s">
        <v>14971</v>
      </c>
      <c r="G848" s="2" t="s">
        <v>199</v>
      </c>
      <c r="H848" s="5">
        <v>0.70833333333333304</v>
      </c>
      <c r="I848" s="6">
        <v>0.83680555555555602</v>
      </c>
      <c r="J848" s="7" t="s">
        <v>18108</v>
      </c>
      <c r="K848" s="2" t="s">
        <v>11</v>
      </c>
      <c r="L848" s="2" t="s">
        <v>18107</v>
      </c>
      <c r="M848" s="2" t="s">
        <v>45</v>
      </c>
      <c r="N848" s="2" t="s">
        <v>18504</v>
      </c>
      <c r="O848" s="27" t="s">
        <v>11907</v>
      </c>
      <c r="P848" s="27">
        <v>330</v>
      </c>
      <c r="Q848" s="27" t="s">
        <v>336</v>
      </c>
      <c r="R848" s="27" t="s">
        <v>5320</v>
      </c>
      <c r="S848" s="27" t="s">
        <v>387</v>
      </c>
      <c r="T848" s="27" t="s">
        <v>18068</v>
      </c>
      <c r="U848" s="27" t="s">
        <v>7151</v>
      </c>
      <c r="V848" s="27" t="s">
        <v>359</v>
      </c>
      <c r="W848" s="27" t="s">
        <v>348</v>
      </c>
      <c r="X848" s="27" t="s">
        <v>18740</v>
      </c>
      <c r="Y848" s="28" t="s">
        <v>18154</v>
      </c>
      <c r="Z848" s="28" t="s">
        <v>18154</v>
      </c>
      <c r="AA848" s="28" t="s">
        <v>18154</v>
      </c>
      <c r="AB848" s="28">
        <v>1</v>
      </c>
      <c r="AC848" s="28" t="s">
        <v>18154</v>
      </c>
      <c r="AD848" s="28" t="s">
        <v>18154</v>
      </c>
      <c r="AE848" s="28" t="s">
        <v>18154</v>
      </c>
      <c r="AF848" s="28" t="s">
        <v>18154</v>
      </c>
      <c r="AG848" s="28" t="s">
        <v>18154</v>
      </c>
      <c r="AH848" s="28" t="s">
        <v>18154</v>
      </c>
      <c r="AI848" s="28" t="s">
        <v>18154</v>
      </c>
      <c r="AJ848" s="28" t="s">
        <v>18154</v>
      </c>
      <c r="AK848" s="28" t="s">
        <v>18154</v>
      </c>
      <c r="AL848" s="28" t="s">
        <v>18154</v>
      </c>
      <c r="AM848" s="28" t="s">
        <v>23282</v>
      </c>
      <c r="AN848" s="50" t="s">
        <v>23283</v>
      </c>
      <c r="AO848" s="28" t="s">
        <v>18154</v>
      </c>
      <c r="AP848" s="28" t="s">
        <v>23284</v>
      </c>
      <c r="AQ848" s="28">
        <v>2063</v>
      </c>
      <c r="AR848" s="28" t="s">
        <v>11</v>
      </c>
      <c r="AS848" s="50">
        <v>43993</v>
      </c>
      <c r="AT848" s="8">
        <v>2</v>
      </c>
      <c r="AU848" s="8">
        <v>2</v>
      </c>
      <c r="AV848" s="8" t="s">
        <v>22752</v>
      </c>
      <c r="AW848" s="8" t="s">
        <v>22753</v>
      </c>
      <c r="AX848" s="8" t="s">
        <v>18740</v>
      </c>
    </row>
    <row r="849" spans="1:50" x14ac:dyDescent="0.25">
      <c r="A849" s="4">
        <v>43993</v>
      </c>
      <c r="B849" s="2" t="s">
        <v>6</v>
      </c>
      <c r="C849" s="2" t="s">
        <v>18107</v>
      </c>
      <c r="D849" s="25">
        <v>1856</v>
      </c>
      <c r="E849" s="2"/>
      <c r="F849" s="2" t="s">
        <v>14971</v>
      </c>
      <c r="G849" s="2" t="s">
        <v>226</v>
      </c>
      <c r="H849" s="5">
        <v>0.70833333333333304</v>
      </c>
      <c r="I849" s="6">
        <v>0.85416666666666696</v>
      </c>
      <c r="J849" s="7" t="s">
        <v>18108</v>
      </c>
      <c r="K849" s="2" t="s">
        <v>11</v>
      </c>
      <c r="L849" s="2" t="s">
        <v>18107</v>
      </c>
      <c r="M849" s="2" t="s">
        <v>44</v>
      </c>
      <c r="N849" s="2" t="s">
        <v>18504</v>
      </c>
      <c r="O849" s="27" t="s">
        <v>11907</v>
      </c>
      <c r="P849" s="27">
        <v>330</v>
      </c>
      <c r="Q849" s="27" t="s">
        <v>336</v>
      </c>
      <c r="R849" s="27" t="s">
        <v>1730</v>
      </c>
      <c r="S849" s="27" t="s">
        <v>460</v>
      </c>
      <c r="T849" s="27" t="s">
        <v>18068</v>
      </c>
      <c r="U849" s="27" t="s">
        <v>7151</v>
      </c>
      <c r="V849" s="27" t="s">
        <v>359</v>
      </c>
      <c r="W849" s="27" t="s">
        <v>348</v>
      </c>
      <c r="X849" s="27" t="s">
        <v>18857</v>
      </c>
      <c r="Y849" s="28" t="s">
        <v>18154</v>
      </c>
      <c r="Z849" s="28" t="s">
        <v>18154</v>
      </c>
      <c r="AA849" s="28" t="s">
        <v>18154</v>
      </c>
      <c r="AB849" s="28">
        <v>1</v>
      </c>
      <c r="AC849" s="28" t="s">
        <v>18154</v>
      </c>
      <c r="AD849" s="28" t="s">
        <v>18154</v>
      </c>
      <c r="AE849" s="28" t="s">
        <v>18154</v>
      </c>
      <c r="AF849" s="28" t="s">
        <v>18154</v>
      </c>
      <c r="AG849" s="28" t="s">
        <v>18154</v>
      </c>
      <c r="AH849" s="28" t="s">
        <v>18154</v>
      </c>
      <c r="AI849" s="28" t="s">
        <v>18154</v>
      </c>
      <c r="AJ849" s="28" t="s">
        <v>18154</v>
      </c>
      <c r="AK849" s="28" t="s">
        <v>18154</v>
      </c>
      <c r="AL849" s="28" t="s">
        <v>18154</v>
      </c>
      <c r="AM849" s="28" t="s">
        <v>23300</v>
      </c>
      <c r="AN849" s="50" t="s">
        <v>23301</v>
      </c>
      <c r="AO849" s="28" t="s">
        <v>18154</v>
      </c>
      <c r="AP849" s="28" t="s">
        <v>23302</v>
      </c>
      <c r="AQ849" s="28">
        <v>2029</v>
      </c>
      <c r="AR849" s="28" t="s">
        <v>11</v>
      </c>
      <c r="AS849" s="50">
        <v>43993</v>
      </c>
      <c r="AT849" s="8">
        <v>2</v>
      </c>
      <c r="AU849" s="8">
        <v>2</v>
      </c>
      <c r="AV849" s="8" t="s">
        <v>25441</v>
      </c>
      <c r="AW849" s="8" t="s">
        <v>25442</v>
      </c>
      <c r="AX849" s="8" t="s">
        <v>18857</v>
      </c>
    </row>
    <row r="850" spans="1:50" x14ac:dyDescent="0.25">
      <c r="A850" s="4">
        <v>43993</v>
      </c>
      <c r="B850" s="2" t="s">
        <v>6</v>
      </c>
      <c r="C850" s="2" t="s">
        <v>18107</v>
      </c>
      <c r="D850" s="25">
        <v>1528</v>
      </c>
      <c r="E850" s="2"/>
      <c r="F850" s="2" t="s">
        <v>14971</v>
      </c>
      <c r="G850" s="2" t="s">
        <v>231</v>
      </c>
      <c r="H850" s="5">
        <v>0.71180555555555602</v>
      </c>
      <c r="I850" s="6">
        <v>0.85069444444444398</v>
      </c>
      <c r="J850" s="7" t="s">
        <v>18108</v>
      </c>
      <c r="K850" s="2" t="s">
        <v>11</v>
      </c>
      <c r="L850" s="2" t="s">
        <v>18107</v>
      </c>
      <c r="M850" s="2" t="s">
        <v>14</v>
      </c>
      <c r="N850" s="2" t="s">
        <v>18504</v>
      </c>
      <c r="O850" s="27" t="s">
        <v>11907</v>
      </c>
      <c r="P850" s="27">
        <v>330</v>
      </c>
      <c r="Q850" s="27" t="s">
        <v>336</v>
      </c>
      <c r="R850" s="27" t="s">
        <v>4457</v>
      </c>
      <c r="S850" s="27" t="s">
        <v>387</v>
      </c>
      <c r="T850" s="27" t="s">
        <v>18068</v>
      </c>
      <c r="U850" s="27" t="s">
        <v>7151</v>
      </c>
      <c r="V850" s="27" t="s">
        <v>359</v>
      </c>
      <c r="W850" s="27" t="s">
        <v>348</v>
      </c>
      <c r="X850" s="27" t="s">
        <v>19323</v>
      </c>
      <c r="Y850" s="28" t="s">
        <v>18154</v>
      </c>
      <c r="Z850" s="28" t="s">
        <v>18154</v>
      </c>
      <c r="AA850" s="28" t="s">
        <v>18154</v>
      </c>
      <c r="AB850" s="28">
        <v>1</v>
      </c>
      <c r="AC850" s="28" t="s">
        <v>18154</v>
      </c>
      <c r="AD850" s="28" t="s">
        <v>18154</v>
      </c>
      <c r="AE850" s="28" t="s">
        <v>18154</v>
      </c>
      <c r="AF850" s="28" t="s">
        <v>18154</v>
      </c>
      <c r="AG850" s="28" t="s">
        <v>18154</v>
      </c>
      <c r="AH850" s="28" t="s">
        <v>18154</v>
      </c>
      <c r="AI850" s="28" t="s">
        <v>18154</v>
      </c>
      <c r="AJ850" s="28" t="s">
        <v>18154</v>
      </c>
      <c r="AK850" s="28" t="s">
        <v>18154</v>
      </c>
      <c r="AL850" s="28" t="s">
        <v>18154</v>
      </c>
      <c r="AM850" s="28" t="s">
        <v>23333</v>
      </c>
      <c r="AN850" s="50" t="s">
        <v>23334</v>
      </c>
      <c r="AO850" s="28" t="s">
        <v>18154</v>
      </c>
      <c r="AP850" s="28" t="s">
        <v>23335</v>
      </c>
      <c r="AQ850" s="28">
        <v>2059</v>
      </c>
      <c r="AR850" s="28" t="s">
        <v>11</v>
      </c>
      <c r="AS850" s="50">
        <v>43993</v>
      </c>
      <c r="AT850" s="8">
        <v>2</v>
      </c>
      <c r="AU850" s="8">
        <v>2</v>
      </c>
      <c r="AV850" s="8" t="s">
        <v>25443</v>
      </c>
      <c r="AW850" s="8" t="s">
        <v>25444</v>
      </c>
      <c r="AX850" s="8" t="s">
        <v>19323</v>
      </c>
    </row>
    <row r="851" spans="1:50" x14ac:dyDescent="0.25">
      <c r="A851" s="4">
        <v>43993</v>
      </c>
      <c r="B851" s="2" t="s">
        <v>6</v>
      </c>
      <c r="C851" s="2" t="s">
        <v>18107</v>
      </c>
      <c r="D851" s="25">
        <v>1954</v>
      </c>
      <c r="E851" s="2"/>
      <c r="F851" s="2" t="s">
        <v>14971</v>
      </c>
      <c r="G851" s="2" t="s">
        <v>256</v>
      </c>
      <c r="H851" s="5">
        <v>0.71180555555555602</v>
      </c>
      <c r="I851" s="6">
        <v>0.86111111111111105</v>
      </c>
      <c r="J851" s="7" t="s">
        <v>18108</v>
      </c>
      <c r="K851" s="2" t="s">
        <v>11</v>
      </c>
      <c r="L851" s="2" t="s">
        <v>18107</v>
      </c>
      <c r="M851" s="17">
        <v>789</v>
      </c>
      <c r="N851" s="2" t="s">
        <v>18504</v>
      </c>
      <c r="O851" s="27" t="s">
        <v>11907</v>
      </c>
      <c r="P851" s="27">
        <v>789</v>
      </c>
      <c r="Q851" s="27" t="s">
        <v>336</v>
      </c>
      <c r="R851" s="27" t="s">
        <v>1036</v>
      </c>
      <c r="S851" s="27" t="s">
        <v>1038</v>
      </c>
      <c r="T851" s="27" t="s">
        <v>18068</v>
      </c>
      <c r="U851" s="27" t="s">
        <v>7151</v>
      </c>
      <c r="V851" s="27" t="s">
        <v>359</v>
      </c>
      <c r="W851" s="27" t="s">
        <v>348</v>
      </c>
      <c r="X851" s="27" t="s">
        <v>19277</v>
      </c>
      <c r="Y851" s="28" t="s">
        <v>18154</v>
      </c>
      <c r="Z851" s="28" t="s">
        <v>18154</v>
      </c>
      <c r="AA851" s="28" t="s">
        <v>18154</v>
      </c>
      <c r="AB851" s="28">
        <v>1</v>
      </c>
      <c r="AC851" s="28" t="s">
        <v>18154</v>
      </c>
      <c r="AD851" s="28" t="s">
        <v>18154</v>
      </c>
      <c r="AE851" s="28" t="s">
        <v>18154</v>
      </c>
      <c r="AF851" s="28" t="s">
        <v>18154</v>
      </c>
      <c r="AG851" s="28" t="s">
        <v>18154</v>
      </c>
      <c r="AH851" s="28" t="s">
        <v>18154</v>
      </c>
      <c r="AI851" s="28" t="s">
        <v>18154</v>
      </c>
      <c r="AJ851" s="28" t="s">
        <v>18154</v>
      </c>
      <c r="AK851" s="28" t="s">
        <v>18154</v>
      </c>
      <c r="AL851" s="28" t="s">
        <v>18154</v>
      </c>
      <c r="AM851" s="28" t="s">
        <v>23355</v>
      </c>
      <c r="AN851" s="50" t="s">
        <v>23356</v>
      </c>
      <c r="AO851" s="28" t="s">
        <v>18154</v>
      </c>
      <c r="AP851" s="28" t="s">
        <v>23357</v>
      </c>
      <c r="AQ851" s="28">
        <v>2035</v>
      </c>
      <c r="AR851" s="28" t="s">
        <v>11</v>
      </c>
      <c r="AS851" s="50">
        <v>43993</v>
      </c>
      <c r="AT851" s="8">
        <v>2</v>
      </c>
      <c r="AU851" s="8">
        <v>2</v>
      </c>
      <c r="AV851" s="8" t="s">
        <v>25445</v>
      </c>
      <c r="AW851" s="8" t="s">
        <v>25446</v>
      </c>
      <c r="AX851" s="8" t="s">
        <v>19277</v>
      </c>
    </row>
    <row r="852" spans="1:50" x14ac:dyDescent="0.25">
      <c r="A852" s="4">
        <v>43993</v>
      </c>
      <c r="B852" s="2" t="s">
        <v>6</v>
      </c>
      <c r="C852" s="2" t="s">
        <v>18107</v>
      </c>
      <c r="D852" s="25">
        <v>6536</v>
      </c>
      <c r="E852" s="2"/>
      <c r="F852" s="2" t="s">
        <v>14971</v>
      </c>
      <c r="G852" s="2" t="s">
        <v>163</v>
      </c>
      <c r="H852" s="5">
        <v>0.71180555555555602</v>
      </c>
      <c r="I852" s="6">
        <v>0.85069444444444398</v>
      </c>
      <c r="J852" s="7" t="s">
        <v>18108</v>
      </c>
      <c r="K852" s="2" t="s">
        <v>162</v>
      </c>
      <c r="L852" s="2" t="s">
        <v>18107</v>
      </c>
      <c r="M852" s="2" t="s">
        <v>304</v>
      </c>
      <c r="N852" s="2" t="s">
        <v>18111</v>
      </c>
      <c r="O852" s="27" t="s">
        <v>335</v>
      </c>
      <c r="P852" s="27">
        <v>330</v>
      </c>
      <c r="Q852" s="27" t="s">
        <v>336</v>
      </c>
      <c r="R852" s="27" t="s">
        <v>7151</v>
      </c>
      <c r="S852" s="27" t="s">
        <v>359</v>
      </c>
      <c r="T852" s="27" t="s">
        <v>348</v>
      </c>
      <c r="U852" s="27" t="s">
        <v>636</v>
      </c>
      <c r="V852" s="27" t="s">
        <v>636</v>
      </c>
      <c r="W852" s="27" t="s">
        <v>10370</v>
      </c>
      <c r="X852" s="27" t="s">
        <v>25447</v>
      </c>
      <c r="Y852" s="28" t="s">
        <v>18154</v>
      </c>
      <c r="Z852" s="28" t="s">
        <v>18154</v>
      </c>
      <c r="AA852" s="28" t="s">
        <v>18154</v>
      </c>
      <c r="AB852" s="28">
        <v>1</v>
      </c>
      <c r="AC852" s="28" t="s">
        <v>18154</v>
      </c>
      <c r="AD852" s="28" t="s">
        <v>18154</v>
      </c>
      <c r="AE852" s="28" t="s">
        <v>18154</v>
      </c>
      <c r="AF852" s="28" t="s">
        <v>18154</v>
      </c>
      <c r="AG852" s="28" t="s">
        <v>18154</v>
      </c>
      <c r="AH852" s="28" t="s">
        <v>18154</v>
      </c>
      <c r="AI852" s="28">
        <v>1</v>
      </c>
      <c r="AJ852" s="28" t="s">
        <v>18154</v>
      </c>
      <c r="AK852" s="28" t="s">
        <v>18154</v>
      </c>
      <c r="AL852" s="28" t="s">
        <v>18154</v>
      </c>
      <c r="AM852" s="28" t="s">
        <v>23381</v>
      </c>
      <c r="AN852" s="50" t="s">
        <v>23382</v>
      </c>
      <c r="AO852" s="28" t="s">
        <v>18159</v>
      </c>
      <c r="AP852" s="28" t="s">
        <v>23383</v>
      </c>
      <c r="AQ852" s="28">
        <v>2247</v>
      </c>
      <c r="AR852" s="28" t="s">
        <v>163</v>
      </c>
      <c r="AS852" s="50">
        <v>43993</v>
      </c>
      <c r="AT852" s="8">
        <v>3</v>
      </c>
      <c r="AU852" s="8">
        <v>1</v>
      </c>
      <c r="AV852" s="8" t="s">
        <v>25448</v>
      </c>
      <c r="AW852" s="8" t="s">
        <v>18154</v>
      </c>
      <c r="AX852" s="8" t="s">
        <v>18154</v>
      </c>
    </row>
    <row r="853" spans="1:50" x14ac:dyDescent="0.25">
      <c r="A853" s="4">
        <v>43993</v>
      </c>
      <c r="B853" s="2" t="s">
        <v>6</v>
      </c>
      <c r="C853" s="2" t="s">
        <v>18107</v>
      </c>
      <c r="D853" s="25">
        <v>710</v>
      </c>
      <c r="E853" s="2"/>
      <c r="F853" s="2" t="s">
        <v>14971</v>
      </c>
      <c r="G853" s="2" t="s">
        <v>11</v>
      </c>
      <c r="H853" s="5">
        <v>0.72222222222222199</v>
      </c>
      <c r="I853" s="6">
        <v>0.94444444444444398</v>
      </c>
      <c r="J853" s="7" t="s">
        <v>18108</v>
      </c>
      <c r="K853" s="2" t="s">
        <v>150</v>
      </c>
      <c r="L853" s="2" t="s">
        <v>18107</v>
      </c>
      <c r="M853" s="2" t="s">
        <v>45</v>
      </c>
      <c r="N853" s="2" t="s">
        <v>18504</v>
      </c>
      <c r="O853" s="27" t="s">
        <v>11907</v>
      </c>
      <c r="P853" s="27">
        <v>330</v>
      </c>
      <c r="Q853" s="27" t="s">
        <v>336</v>
      </c>
      <c r="R853" s="27" t="s">
        <v>7151</v>
      </c>
      <c r="S853" s="27" t="s">
        <v>359</v>
      </c>
      <c r="T853" s="27" t="s">
        <v>348</v>
      </c>
      <c r="U853" s="27" t="s">
        <v>7123</v>
      </c>
      <c r="V853" s="27" t="s">
        <v>441</v>
      </c>
      <c r="W853" s="27" t="s">
        <v>10370</v>
      </c>
      <c r="X853" s="27" t="s">
        <v>25205</v>
      </c>
      <c r="Y853" s="28" t="s">
        <v>18154</v>
      </c>
      <c r="Z853" s="28" t="s">
        <v>18154</v>
      </c>
      <c r="AA853" s="28" t="s">
        <v>18154</v>
      </c>
      <c r="AB853" s="28">
        <v>1</v>
      </c>
      <c r="AC853" s="28" t="s">
        <v>18154</v>
      </c>
      <c r="AD853" s="28" t="s">
        <v>18154</v>
      </c>
      <c r="AE853" s="28" t="s">
        <v>18154</v>
      </c>
      <c r="AF853" s="28" t="s">
        <v>18154</v>
      </c>
      <c r="AG853" s="28" t="s">
        <v>18154</v>
      </c>
      <c r="AH853" s="28" t="s">
        <v>18154</v>
      </c>
      <c r="AI853" s="28">
        <v>1</v>
      </c>
      <c r="AJ853" s="28" t="s">
        <v>18154</v>
      </c>
      <c r="AK853" s="28" t="s">
        <v>18154</v>
      </c>
      <c r="AL853" s="28" t="s">
        <v>18154</v>
      </c>
      <c r="AM853" s="28" t="s">
        <v>23409</v>
      </c>
      <c r="AN853" s="50" t="s">
        <v>23410</v>
      </c>
      <c r="AO853" s="28" t="s">
        <v>18159</v>
      </c>
      <c r="AP853" s="28" t="s">
        <v>23411</v>
      </c>
      <c r="AQ853" s="28">
        <v>2254</v>
      </c>
      <c r="AR853" s="28" t="s">
        <v>11</v>
      </c>
      <c r="AS853" s="50">
        <v>43993</v>
      </c>
      <c r="AT853" s="8">
        <v>2</v>
      </c>
      <c r="AU853" s="8">
        <v>1</v>
      </c>
      <c r="AV853" s="8" t="s">
        <v>25449</v>
      </c>
      <c r="AW853" s="8" t="s">
        <v>18154</v>
      </c>
      <c r="AX853" s="8" t="s">
        <v>18154</v>
      </c>
    </row>
    <row r="854" spans="1:50" x14ac:dyDescent="0.25">
      <c r="A854" s="4">
        <v>43993</v>
      </c>
      <c r="B854" s="2" t="s">
        <v>6</v>
      </c>
      <c r="C854" s="2" t="s">
        <v>18107</v>
      </c>
      <c r="D854" s="25">
        <v>726</v>
      </c>
      <c r="E854" s="2"/>
      <c r="F854" s="2" t="s">
        <v>14971</v>
      </c>
      <c r="G854" s="2" t="s">
        <v>11</v>
      </c>
      <c r="H854" s="5">
        <v>0.72222222222222199</v>
      </c>
      <c r="I854" s="6">
        <v>1.7361111111111101E-2</v>
      </c>
      <c r="J854" s="7">
        <v>1</v>
      </c>
      <c r="K854" s="2" t="s">
        <v>156</v>
      </c>
      <c r="L854" s="2" t="s">
        <v>18107</v>
      </c>
      <c r="M854" s="17">
        <v>333</v>
      </c>
      <c r="N854" s="2" t="s">
        <v>18504</v>
      </c>
      <c r="O854" s="27" t="s">
        <v>11907</v>
      </c>
      <c r="P854" s="27">
        <v>330</v>
      </c>
      <c r="Q854" s="27" t="s">
        <v>336</v>
      </c>
      <c r="R854" s="27" t="s">
        <v>7151</v>
      </c>
      <c r="S854" s="27" t="s">
        <v>359</v>
      </c>
      <c r="T854" s="27" t="s">
        <v>348</v>
      </c>
      <c r="U854" s="27" t="s">
        <v>8441</v>
      </c>
      <c r="V854" s="27" t="s">
        <v>1794</v>
      </c>
      <c r="W854" s="27" t="s">
        <v>10370</v>
      </c>
      <c r="X854" s="27" t="s">
        <v>25450</v>
      </c>
      <c r="Y854" s="28" t="s">
        <v>18154</v>
      </c>
      <c r="Z854" s="28" t="s">
        <v>18154</v>
      </c>
      <c r="AA854" s="28" t="s">
        <v>18154</v>
      </c>
      <c r="AB854" s="28">
        <v>1</v>
      </c>
      <c r="AC854" s="28" t="s">
        <v>18154</v>
      </c>
      <c r="AD854" s="28" t="s">
        <v>18154</v>
      </c>
      <c r="AE854" s="28" t="s">
        <v>18154</v>
      </c>
      <c r="AF854" s="28" t="s">
        <v>18154</v>
      </c>
      <c r="AG854" s="28" t="s">
        <v>18154</v>
      </c>
      <c r="AH854" s="28" t="s">
        <v>18154</v>
      </c>
      <c r="AI854" s="28">
        <v>1</v>
      </c>
      <c r="AJ854" s="28" t="s">
        <v>18154</v>
      </c>
      <c r="AK854" s="28" t="s">
        <v>18154</v>
      </c>
      <c r="AL854" s="28" t="s">
        <v>18154</v>
      </c>
      <c r="AM854" s="28" t="s">
        <v>23424</v>
      </c>
      <c r="AN854" s="50" t="s">
        <v>23425</v>
      </c>
      <c r="AO854" s="28" t="s">
        <v>18159</v>
      </c>
      <c r="AP854" s="28" t="s">
        <v>23426</v>
      </c>
      <c r="AQ854" s="28">
        <v>2255</v>
      </c>
      <c r="AR854" s="28" t="s">
        <v>11</v>
      </c>
      <c r="AS854" s="50">
        <v>43993</v>
      </c>
      <c r="AT854" s="8">
        <v>2</v>
      </c>
      <c r="AU854" s="8">
        <v>1</v>
      </c>
      <c r="AV854" s="8" t="s">
        <v>25451</v>
      </c>
      <c r="AW854" s="8" t="s">
        <v>18154</v>
      </c>
      <c r="AX854" s="8" t="s">
        <v>18154</v>
      </c>
    </row>
    <row r="855" spans="1:50" x14ac:dyDescent="0.25">
      <c r="A855" s="4">
        <v>43993</v>
      </c>
      <c r="B855" s="2" t="s">
        <v>6</v>
      </c>
      <c r="C855" s="2" t="s">
        <v>18107</v>
      </c>
      <c r="D855" s="25">
        <v>1972</v>
      </c>
      <c r="E855" s="2"/>
      <c r="F855" s="2" t="s">
        <v>14971</v>
      </c>
      <c r="G855" s="2" t="s">
        <v>258</v>
      </c>
      <c r="H855" s="5">
        <v>0.72222222222222199</v>
      </c>
      <c r="I855" s="6">
        <v>0.88194444444444398</v>
      </c>
      <c r="J855" s="7" t="s">
        <v>18108</v>
      </c>
      <c r="K855" s="2" t="s">
        <v>11</v>
      </c>
      <c r="L855" s="2" t="s">
        <v>18107</v>
      </c>
      <c r="M855" s="2" t="s">
        <v>18508</v>
      </c>
      <c r="N855" s="2" t="s">
        <v>18504</v>
      </c>
      <c r="O855" s="58" t="s">
        <v>11907</v>
      </c>
      <c r="P855" s="58">
        <v>350</v>
      </c>
      <c r="Q855" s="58" t="s">
        <v>336</v>
      </c>
      <c r="R855" s="27" t="s">
        <v>2433</v>
      </c>
      <c r="S855" s="27" t="s">
        <v>18095</v>
      </c>
      <c r="T855" s="27" t="s">
        <v>18067</v>
      </c>
      <c r="U855" s="27" t="s">
        <v>7151</v>
      </c>
      <c r="V855" s="27" t="s">
        <v>359</v>
      </c>
      <c r="W855" s="27" t="s">
        <v>348</v>
      </c>
      <c r="X855" s="27" t="s">
        <v>19627</v>
      </c>
      <c r="Y855" s="28" t="s">
        <v>18154</v>
      </c>
      <c r="Z855" s="28" t="s">
        <v>18154</v>
      </c>
      <c r="AA855" s="28" t="s">
        <v>18154</v>
      </c>
      <c r="AB855" s="28">
        <v>1</v>
      </c>
      <c r="AC855" s="28" t="s">
        <v>18154</v>
      </c>
      <c r="AD855" s="28" t="s">
        <v>18154</v>
      </c>
      <c r="AE855" s="28" t="s">
        <v>18154</v>
      </c>
      <c r="AF855" s="28" t="s">
        <v>18154</v>
      </c>
      <c r="AG855" s="28" t="s">
        <v>18154</v>
      </c>
      <c r="AH855" s="28" t="s">
        <v>18154</v>
      </c>
      <c r="AI855" s="28" t="s">
        <v>18154</v>
      </c>
      <c r="AJ855" s="28" t="s">
        <v>18154</v>
      </c>
      <c r="AK855" s="28" t="s">
        <v>18154</v>
      </c>
      <c r="AL855" s="28" t="s">
        <v>18154</v>
      </c>
      <c r="AM855" s="28" t="s">
        <v>23437</v>
      </c>
      <c r="AN855" s="50" t="s">
        <v>23438</v>
      </c>
      <c r="AO855" s="28" t="s">
        <v>18154</v>
      </c>
      <c r="AP855" s="28" t="s">
        <v>23439</v>
      </c>
      <c r="AQ855" s="28">
        <v>2019</v>
      </c>
      <c r="AR855" s="28" t="s">
        <v>11</v>
      </c>
      <c r="AS855" s="50">
        <v>43993</v>
      </c>
      <c r="AT855" s="8">
        <v>2</v>
      </c>
      <c r="AU855" s="8">
        <v>2</v>
      </c>
      <c r="AV855" s="8" t="s">
        <v>25452</v>
      </c>
      <c r="AW855" s="8" t="s">
        <v>25453</v>
      </c>
      <c r="AX855" s="8" t="s">
        <v>19627</v>
      </c>
    </row>
    <row r="856" spans="1:50" x14ac:dyDescent="0.25">
      <c r="A856" s="4">
        <v>43993</v>
      </c>
      <c r="B856" s="2" t="s">
        <v>6</v>
      </c>
      <c r="C856" s="2" t="s">
        <v>18107</v>
      </c>
      <c r="D856" s="25">
        <v>708</v>
      </c>
      <c r="E856" s="2"/>
      <c r="F856" s="2" t="s">
        <v>14971</v>
      </c>
      <c r="G856" s="2" t="s">
        <v>11</v>
      </c>
      <c r="H856" s="5">
        <v>0.72916666666666696</v>
      </c>
      <c r="I856" s="6">
        <v>0.95138888888888895</v>
      </c>
      <c r="J856" s="7" t="s">
        <v>18108</v>
      </c>
      <c r="K856" s="2" t="s">
        <v>149</v>
      </c>
      <c r="L856" s="2" t="s">
        <v>18107</v>
      </c>
      <c r="M856" s="2" t="s">
        <v>44</v>
      </c>
      <c r="N856" s="2" t="s">
        <v>18504</v>
      </c>
      <c r="O856" s="27" t="s">
        <v>11907</v>
      </c>
      <c r="P856" s="27">
        <v>330</v>
      </c>
      <c r="Q856" s="27" t="s">
        <v>336</v>
      </c>
      <c r="R856" s="27" t="s">
        <v>7151</v>
      </c>
      <c r="S856" s="27" t="s">
        <v>359</v>
      </c>
      <c r="T856" s="27" t="s">
        <v>348</v>
      </c>
      <c r="U856" s="27" t="s">
        <v>7944</v>
      </c>
      <c r="V856" s="27" t="s">
        <v>441</v>
      </c>
      <c r="W856" s="27" t="s">
        <v>10370</v>
      </c>
      <c r="X856" s="27" t="s">
        <v>20116</v>
      </c>
      <c r="Y856" s="28" t="s">
        <v>18154</v>
      </c>
      <c r="Z856" s="28" t="s">
        <v>18154</v>
      </c>
      <c r="AA856" s="28" t="s">
        <v>18154</v>
      </c>
      <c r="AB856" s="28">
        <v>1</v>
      </c>
      <c r="AC856" s="28" t="s">
        <v>18154</v>
      </c>
      <c r="AD856" s="28" t="s">
        <v>18154</v>
      </c>
      <c r="AE856" s="28" t="s">
        <v>18154</v>
      </c>
      <c r="AF856" s="28" t="s">
        <v>18154</v>
      </c>
      <c r="AG856" s="28" t="s">
        <v>18154</v>
      </c>
      <c r="AH856" s="28" t="s">
        <v>18154</v>
      </c>
      <c r="AI856" s="28">
        <v>1</v>
      </c>
      <c r="AJ856" s="28" t="s">
        <v>18154</v>
      </c>
      <c r="AK856" s="28" t="s">
        <v>18154</v>
      </c>
      <c r="AL856" s="28" t="s">
        <v>18154</v>
      </c>
      <c r="AM856" s="28" t="s">
        <v>23526</v>
      </c>
      <c r="AN856" s="50" t="s">
        <v>23527</v>
      </c>
      <c r="AO856" s="28" t="s">
        <v>18159</v>
      </c>
      <c r="AP856" s="28" t="s">
        <v>23528</v>
      </c>
      <c r="AQ856" s="28">
        <v>2263</v>
      </c>
      <c r="AR856" s="28" t="s">
        <v>11</v>
      </c>
      <c r="AS856" s="50">
        <v>43993</v>
      </c>
      <c r="AT856" s="8">
        <v>2</v>
      </c>
      <c r="AU856" s="8">
        <v>1</v>
      </c>
      <c r="AV856" s="8" t="s">
        <v>18633</v>
      </c>
      <c r="AW856" s="8" t="s">
        <v>18154</v>
      </c>
      <c r="AX856" s="8" t="s">
        <v>18154</v>
      </c>
    </row>
    <row r="857" spans="1:50" x14ac:dyDescent="0.25">
      <c r="A857" s="4">
        <v>43993</v>
      </c>
      <c r="B857" s="2" t="s">
        <v>6</v>
      </c>
      <c r="C857" s="2" t="s">
        <v>18107</v>
      </c>
      <c r="D857" s="25">
        <v>6184</v>
      </c>
      <c r="E857" s="2"/>
      <c r="F857" s="2" t="s">
        <v>14971</v>
      </c>
      <c r="G857" s="2" t="s">
        <v>20</v>
      </c>
      <c r="H857" s="5">
        <v>0.73263888888888895</v>
      </c>
      <c r="I857" s="6">
        <v>0.14583333333333301</v>
      </c>
      <c r="J857" s="7">
        <v>1</v>
      </c>
      <c r="K857" s="2" t="s">
        <v>11</v>
      </c>
      <c r="L857" s="2" t="s">
        <v>18107</v>
      </c>
      <c r="M857" s="2" t="s">
        <v>18505</v>
      </c>
      <c r="N857" s="2" t="s">
        <v>18114</v>
      </c>
      <c r="O857" s="27" t="e">
        <v>#N/A</v>
      </c>
      <c r="P857" s="27" t="s">
        <v>18154</v>
      </c>
      <c r="Q857" s="27" t="e">
        <v>#N/A</v>
      </c>
      <c r="R857" s="27" t="s">
        <v>17317</v>
      </c>
      <c r="S857" s="27" t="s">
        <v>934</v>
      </c>
      <c r="T857" s="27" t="s">
        <v>18066</v>
      </c>
      <c r="U857" s="27" t="s">
        <v>7151</v>
      </c>
      <c r="V857" s="27" t="s">
        <v>359</v>
      </c>
      <c r="W857" s="27" t="s">
        <v>348</v>
      </c>
      <c r="X857" s="27" t="s">
        <v>19720</v>
      </c>
      <c r="Y857" s="28" t="s">
        <v>18154</v>
      </c>
      <c r="Z857" s="28" t="s">
        <v>18154</v>
      </c>
      <c r="AA857" s="28" t="s">
        <v>18154</v>
      </c>
      <c r="AB857" s="28">
        <v>1</v>
      </c>
      <c r="AC857" s="28" t="s">
        <v>18154</v>
      </c>
      <c r="AD857" s="28" t="s">
        <v>18154</v>
      </c>
      <c r="AE857" s="28" t="s">
        <v>18154</v>
      </c>
      <c r="AF857" s="28" t="s">
        <v>18154</v>
      </c>
      <c r="AG857" s="28" t="s">
        <v>18154</v>
      </c>
      <c r="AH857" s="28" t="s">
        <v>18154</v>
      </c>
      <c r="AI857" s="28" t="s">
        <v>18154</v>
      </c>
      <c r="AJ857" s="28" t="s">
        <v>18154</v>
      </c>
      <c r="AK857" s="28" t="s">
        <v>18154</v>
      </c>
      <c r="AL857" s="28" t="s">
        <v>18154</v>
      </c>
      <c r="AM857" s="28" t="s">
        <v>23568</v>
      </c>
      <c r="AN857" s="50" t="s">
        <v>23569</v>
      </c>
      <c r="AO857" s="28" t="s">
        <v>18154</v>
      </c>
      <c r="AP857" s="28" t="s">
        <v>23570</v>
      </c>
      <c r="AQ857" s="28">
        <v>1756</v>
      </c>
      <c r="AR857" s="28" t="s">
        <v>11</v>
      </c>
      <c r="AS857" s="50">
        <v>43993</v>
      </c>
      <c r="AT857" s="8">
        <v>2</v>
      </c>
      <c r="AU857" s="8">
        <v>2</v>
      </c>
      <c r="AV857" s="8" t="s">
        <v>25454</v>
      </c>
      <c r="AW857" s="8" t="s">
        <v>25455</v>
      </c>
      <c r="AX857" s="8" t="s">
        <v>19720</v>
      </c>
    </row>
    <row r="858" spans="1:50" x14ac:dyDescent="0.25">
      <c r="A858" s="4">
        <v>43993</v>
      </c>
      <c r="B858" s="2" t="s">
        <v>6</v>
      </c>
      <c r="C858" s="2" t="s">
        <v>18107</v>
      </c>
      <c r="D858" s="25">
        <v>714</v>
      </c>
      <c r="E858" s="2"/>
      <c r="F858" s="2" t="s">
        <v>14971</v>
      </c>
      <c r="G858" s="2" t="s">
        <v>11</v>
      </c>
      <c r="H858" s="5">
        <v>0.73611111111111105</v>
      </c>
      <c r="I858" s="6">
        <v>0.96527777777777801</v>
      </c>
      <c r="J858" s="7" t="s">
        <v>18108</v>
      </c>
      <c r="K858" s="2" t="s">
        <v>152</v>
      </c>
      <c r="L858" s="2" t="s">
        <v>18107</v>
      </c>
      <c r="M858" s="2" t="s">
        <v>44</v>
      </c>
      <c r="N858" s="2" t="s">
        <v>18504</v>
      </c>
      <c r="O858" s="27" t="s">
        <v>11907</v>
      </c>
      <c r="P858" s="27">
        <v>330</v>
      </c>
      <c r="Q858" s="27" t="s">
        <v>336</v>
      </c>
      <c r="R858" s="27" t="s">
        <v>7151</v>
      </c>
      <c r="S858" s="27" t="s">
        <v>359</v>
      </c>
      <c r="T858" s="27" t="s">
        <v>348</v>
      </c>
      <c r="U858" s="27" t="s">
        <v>8921</v>
      </c>
      <c r="V858" s="27" t="s">
        <v>441</v>
      </c>
      <c r="W858" s="27" t="s">
        <v>10370</v>
      </c>
      <c r="X858" s="27" t="s">
        <v>25214</v>
      </c>
      <c r="Y858" s="28" t="s">
        <v>18154</v>
      </c>
      <c r="Z858" s="28" t="s">
        <v>18154</v>
      </c>
      <c r="AA858" s="28" t="s">
        <v>18154</v>
      </c>
      <c r="AB858" s="28">
        <v>1</v>
      </c>
      <c r="AC858" s="28" t="s">
        <v>18154</v>
      </c>
      <c r="AD858" s="28" t="s">
        <v>18154</v>
      </c>
      <c r="AE858" s="28" t="s">
        <v>18154</v>
      </c>
      <c r="AF858" s="28" t="s">
        <v>18154</v>
      </c>
      <c r="AG858" s="28" t="s">
        <v>18154</v>
      </c>
      <c r="AH858" s="28" t="s">
        <v>18154</v>
      </c>
      <c r="AI858" s="28">
        <v>1</v>
      </c>
      <c r="AJ858" s="28" t="s">
        <v>18154</v>
      </c>
      <c r="AK858" s="28" t="s">
        <v>18154</v>
      </c>
      <c r="AL858" s="28" t="s">
        <v>18154</v>
      </c>
      <c r="AM858" s="28" t="s">
        <v>23578</v>
      </c>
      <c r="AN858" s="50" t="s">
        <v>23579</v>
      </c>
      <c r="AO858" s="28" t="s">
        <v>18159</v>
      </c>
      <c r="AP858" s="28" t="s">
        <v>23580</v>
      </c>
      <c r="AQ858" s="28">
        <v>2269</v>
      </c>
      <c r="AR858" s="28" t="s">
        <v>11</v>
      </c>
      <c r="AS858" s="50">
        <v>43993</v>
      </c>
      <c r="AT858" s="8">
        <v>2</v>
      </c>
      <c r="AU858" s="8">
        <v>1</v>
      </c>
      <c r="AV858" s="8" t="s">
        <v>18798</v>
      </c>
      <c r="AW858" s="8" t="s">
        <v>18154</v>
      </c>
      <c r="AX858" s="8" t="s">
        <v>18154</v>
      </c>
    </row>
    <row r="859" spans="1:50" x14ac:dyDescent="0.25">
      <c r="A859" s="4">
        <v>43993</v>
      </c>
      <c r="B859" s="2" t="s">
        <v>6</v>
      </c>
      <c r="C859" s="2" t="s">
        <v>18107</v>
      </c>
      <c r="D859" s="25">
        <v>88</v>
      </c>
      <c r="E859" s="2"/>
      <c r="F859" s="2" t="s">
        <v>14971</v>
      </c>
      <c r="G859" s="2" t="s">
        <v>11</v>
      </c>
      <c r="H859" s="5">
        <v>0.73958333333333304</v>
      </c>
      <c r="I859" s="6">
        <v>0.163194444444444</v>
      </c>
      <c r="J859" s="7">
        <v>1</v>
      </c>
      <c r="K859" s="2" t="s">
        <v>42</v>
      </c>
      <c r="L859" s="2" t="s">
        <v>18107</v>
      </c>
      <c r="M859" s="17">
        <v>333</v>
      </c>
      <c r="N859" s="2" t="s">
        <v>18504</v>
      </c>
      <c r="O859" s="27" t="s">
        <v>11907</v>
      </c>
      <c r="P859" s="27">
        <v>330</v>
      </c>
      <c r="Q859" s="27" t="s">
        <v>336</v>
      </c>
      <c r="R859" s="27" t="s">
        <v>7151</v>
      </c>
      <c r="S859" s="27" t="s">
        <v>359</v>
      </c>
      <c r="T859" s="27" t="s">
        <v>348</v>
      </c>
      <c r="U859" s="27" t="s">
        <v>5834</v>
      </c>
      <c r="V859" s="27" t="s">
        <v>18097</v>
      </c>
      <c r="W859" s="27" t="s">
        <v>349</v>
      </c>
      <c r="X859" s="27" t="s">
        <v>25016</v>
      </c>
      <c r="Y859" s="28" t="s">
        <v>18154</v>
      </c>
      <c r="Z859" s="28" t="s">
        <v>18154</v>
      </c>
      <c r="AA859" s="28" t="s">
        <v>18154</v>
      </c>
      <c r="AB859" s="28">
        <v>1</v>
      </c>
      <c r="AC859" s="28" t="s">
        <v>18154</v>
      </c>
      <c r="AD859" s="28" t="s">
        <v>18154</v>
      </c>
      <c r="AE859" s="28" t="s">
        <v>18154</v>
      </c>
      <c r="AF859" s="28" t="s">
        <v>18154</v>
      </c>
      <c r="AG859" s="28" t="s">
        <v>18154</v>
      </c>
      <c r="AH859" s="28" t="s">
        <v>18154</v>
      </c>
      <c r="AI859" s="28">
        <v>1</v>
      </c>
      <c r="AJ859" s="28" t="s">
        <v>18154</v>
      </c>
      <c r="AK859" s="28" t="s">
        <v>18154</v>
      </c>
      <c r="AL859" s="28" t="s">
        <v>18154</v>
      </c>
      <c r="AM859" s="28" t="s">
        <v>23607</v>
      </c>
      <c r="AN859" s="50" t="s">
        <v>23608</v>
      </c>
      <c r="AO859" s="28" t="s">
        <v>18159</v>
      </c>
      <c r="AP859" s="28" t="s">
        <v>23609</v>
      </c>
      <c r="AQ859" s="28">
        <v>2270</v>
      </c>
      <c r="AR859" s="28" t="s">
        <v>11</v>
      </c>
      <c r="AS859" s="50">
        <v>43993</v>
      </c>
      <c r="AT859" s="8">
        <v>2</v>
      </c>
      <c r="AU859" s="8">
        <v>1</v>
      </c>
      <c r="AV859" s="8" t="s">
        <v>18803</v>
      </c>
      <c r="AW859" s="8" t="s">
        <v>18154</v>
      </c>
      <c r="AX859" s="8" t="s">
        <v>18154</v>
      </c>
    </row>
    <row r="860" spans="1:50" x14ac:dyDescent="0.25">
      <c r="A860" s="4">
        <v>43993</v>
      </c>
      <c r="B860" s="2" t="s">
        <v>6</v>
      </c>
      <c r="C860" s="2" t="s">
        <v>18107</v>
      </c>
      <c r="D860" s="25">
        <v>1876</v>
      </c>
      <c r="E860" s="2"/>
      <c r="F860" s="2" t="s">
        <v>14971</v>
      </c>
      <c r="G860" s="2" t="s">
        <v>250</v>
      </c>
      <c r="H860" s="5">
        <v>0.74652777777777801</v>
      </c>
      <c r="I860" s="6">
        <v>0.86805555555555602</v>
      </c>
      <c r="J860" s="7" t="s">
        <v>18108</v>
      </c>
      <c r="K860" s="2" t="s">
        <v>11</v>
      </c>
      <c r="L860" s="2" t="s">
        <v>18107</v>
      </c>
      <c r="M860" s="2" t="s">
        <v>14</v>
      </c>
      <c r="N860" s="2" t="s">
        <v>18504</v>
      </c>
      <c r="O860" s="27" t="s">
        <v>11907</v>
      </c>
      <c r="P860" s="27">
        <v>330</v>
      </c>
      <c r="Q860" s="27" t="s">
        <v>336</v>
      </c>
      <c r="R860" s="27" t="s">
        <v>1983</v>
      </c>
      <c r="S860" s="27" t="s">
        <v>784</v>
      </c>
      <c r="T860" s="27" t="s">
        <v>18068</v>
      </c>
      <c r="U860" s="27" t="s">
        <v>7151</v>
      </c>
      <c r="V860" s="27" t="s">
        <v>359</v>
      </c>
      <c r="W860" s="27" t="s">
        <v>348</v>
      </c>
      <c r="X860" s="27" t="s">
        <v>19625</v>
      </c>
      <c r="Y860" s="28" t="s">
        <v>18154</v>
      </c>
      <c r="Z860" s="28" t="s">
        <v>18154</v>
      </c>
      <c r="AA860" s="28" t="s">
        <v>18154</v>
      </c>
      <c r="AB860" s="28">
        <v>1</v>
      </c>
      <c r="AC860" s="28" t="s">
        <v>18154</v>
      </c>
      <c r="AD860" s="28" t="s">
        <v>18154</v>
      </c>
      <c r="AE860" s="28" t="s">
        <v>18154</v>
      </c>
      <c r="AF860" s="28" t="s">
        <v>18154</v>
      </c>
      <c r="AG860" s="28" t="s">
        <v>18154</v>
      </c>
      <c r="AH860" s="28" t="s">
        <v>18154</v>
      </c>
      <c r="AI860" s="28" t="s">
        <v>18154</v>
      </c>
      <c r="AJ860" s="28" t="s">
        <v>18154</v>
      </c>
      <c r="AK860" s="28" t="s">
        <v>18154</v>
      </c>
      <c r="AL860" s="28" t="s">
        <v>18154</v>
      </c>
      <c r="AM860" s="28" t="s">
        <v>23645</v>
      </c>
      <c r="AN860" s="50" t="s">
        <v>23646</v>
      </c>
      <c r="AO860" s="28" t="s">
        <v>18154</v>
      </c>
      <c r="AP860" s="28" t="s">
        <v>23647</v>
      </c>
      <c r="AQ860" s="28">
        <v>2114</v>
      </c>
      <c r="AR860" s="28" t="s">
        <v>11</v>
      </c>
      <c r="AS860" s="50">
        <v>43993</v>
      </c>
      <c r="AT860" s="8">
        <v>2</v>
      </c>
      <c r="AU860" s="8">
        <v>2</v>
      </c>
      <c r="AV860" s="8" t="s">
        <v>21013</v>
      </c>
      <c r="AW860" s="8" t="s">
        <v>18727</v>
      </c>
      <c r="AX860" s="8" t="s">
        <v>19625</v>
      </c>
    </row>
    <row r="861" spans="1:50" x14ac:dyDescent="0.25">
      <c r="A861" s="4">
        <v>43993</v>
      </c>
      <c r="B861" s="2" t="s">
        <v>6</v>
      </c>
      <c r="C861" s="2" t="s">
        <v>18107</v>
      </c>
      <c r="D861" s="25">
        <v>590</v>
      </c>
      <c r="E861" s="2"/>
      <c r="F861" s="2" t="s">
        <v>14971</v>
      </c>
      <c r="G861" s="2" t="s">
        <v>138</v>
      </c>
      <c r="H861" s="5">
        <v>0.75</v>
      </c>
      <c r="I861" s="6">
        <v>0.86458333333333304</v>
      </c>
      <c r="J861" s="7" t="s">
        <v>18108</v>
      </c>
      <c r="K861" s="2" t="s">
        <v>126</v>
      </c>
      <c r="L861" s="2" t="s">
        <v>18107</v>
      </c>
      <c r="M861" s="17">
        <v>332</v>
      </c>
      <c r="N861" s="2" t="s">
        <v>18504</v>
      </c>
      <c r="O861" s="27" t="s">
        <v>11907</v>
      </c>
      <c r="P861" s="27">
        <v>330</v>
      </c>
      <c r="Q861" s="27" t="s">
        <v>336</v>
      </c>
      <c r="R861" s="27" t="s">
        <v>10854</v>
      </c>
      <c r="S861" s="27" t="s">
        <v>630</v>
      </c>
      <c r="T861" s="27" t="s">
        <v>350</v>
      </c>
      <c r="U861" s="27" t="s">
        <v>5163</v>
      </c>
      <c r="V861" s="27" t="s">
        <v>18096</v>
      </c>
      <c r="W861" s="27" t="s">
        <v>350</v>
      </c>
      <c r="X861" s="27" t="s">
        <v>21215</v>
      </c>
      <c r="Y861" s="28" t="s">
        <v>18154</v>
      </c>
      <c r="Z861" s="28" t="s">
        <v>18154</v>
      </c>
      <c r="AA861" s="28" t="s">
        <v>18154</v>
      </c>
      <c r="AB861" s="28">
        <v>1</v>
      </c>
      <c r="AC861" s="28" t="s">
        <v>18154</v>
      </c>
      <c r="AD861" s="28" t="s">
        <v>18154</v>
      </c>
      <c r="AE861" s="28" t="s">
        <v>18154</v>
      </c>
      <c r="AF861" s="28" t="s">
        <v>18154</v>
      </c>
      <c r="AG861" s="28" t="s">
        <v>18154</v>
      </c>
      <c r="AH861" s="28" t="s">
        <v>18154</v>
      </c>
      <c r="AI861" s="28">
        <v>1</v>
      </c>
      <c r="AJ861" s="28" t="s">
        <v>18154</v>
      </c>
      <c r="AK861" s="28" t="s">
        <v>18154</v>
      </c>
      <c r="AL861" s="28" t="s">
        <v>18154</v>
      </c>
      <c r="AM861" s="28" t="s">
        <v>23669</v>
      </c>
      <c r="AN861" s="50" t="s">
        <v>23670</v>
      </c>
      <c r="AO861" s="28" t="s">
        <v>18154</v>
      </c>
      <c r="AP861" s="28" t="s">
        <v>23671</v>
      </c>
      <c r="AQ861" s="28">
        <v>1975</v>
      </c>
      <c r="AR861" s="28" t="s">
        <v>11</v>
      </c>
      <c r="AS861" s="50">
        <v>43993</v>
      </c>
      <c r="AT861" s="8">
        <v>3</v>
      </c>
      <c r="AU861" s="8">
        <v>2</v>
      </c>
      <c r="AV861" s="8" t="s">
        <v>25456</v>
      </c>
      <c r="AW861" s="8" t="s">
        <v>18154</v>
      </c>
      <c r="AX861" s="8" t="s">
        <v>18154</v>
      </c>
    </row>
    <row r="862" spans="1:50" x14ac:dyDescent="0.25">
      <c r="A862" s="4">
        <v>43993</v>
      </c>
      <c r="B862" s="2" t="s">
        <v>6</v>
      </c>
      <c r="C862" s="2" t="s">
        <v>18107</v>
      </c>
      <c r="D862" s="25">
        <v>6235</v>
      </c>
      <c r="E862" s="2"/>
      <c r="F862" s="2" t="s">
        <v>14971</v>
      </c>
      <c r="G862" s="2" t="s">
        <v>54</v>
      </c>
      <c r="H862" s="5">
        <v>0.75</v>
      </c>
      <c r="I862" s="6">
        <v>0.92361111111111105</v>
      </c>
      <c r="J862" s="7" t="s">
        <v>18108</v>
      </c>
      <c r="K862" s="2" t="s">
        <v>163</v>
      </c>
      <c r="L862" s="2" t="s">
        <v>18107</v>
      </c>
      <c r="M862" s="2" t="s">
        <v>308</v>
      </c>
      <c r="N862" s="2" t="s">
        <v>18111</v>
      </c>
      <c r="O862" s="27" t="s">
        <v>335</v>
      </c>
      <c r="P862" s="27">
        <v>777</v>
      </c>
      <c r="Q862" s="27" t="s">
        <v>336</v>
      </c>
      <c r="R862" s="27" t="s">
        <v>13409</v>
      </c>
      <c r="S862" s="27" t="s">
        <v>502</v>
      </c>
      <c r="T862" s="27" t="s">
        <v>10370</v>
      </c>
      <c r="U862" s="27" t="s">
        <v>7151</v>
      </c>
      <c r="V862" s="27" t="s">
        <v>359</v>
      </c>
      <c r="W862" s="27" t="s">
        <v>348</v>
      </c>
      <c r="X862" s="27" t="s">
        <v>18199</v>
      </c>
      <c r="Y862" s="28" t="s">
        <v>18154</v>
      </c>
      <c r="Z862" s="28" t="s">
        <v>18154</v>
      </c>
      <c r="AA862" s="28" t="s">
        <v>18154</v>
      </c>
      <c r="AB862" s="28">
        <v>1</v>
      </c>
      <c r="AC862" s="28" t="s">
        <v>18154</v>
      </c>
      <c r="AD862" s="28" t="s">
        <v>18154</v>
      </c>
      <c r="AE862" s="28" t="s">
        <v>18154</v>
      </c>
      <c r="AF862" s="28" t="s">
        <v>18154</v>
      </c>
      <c r="AG862" s="28" t="s">
        <v>18154</v>
      </c>
      <c r="AH862" s="28" t="s">
        <v>18154</v>
      </c>
      <c r="AI862" s="28" t="s">
        <v>18154</v>
      </c>
      <c r="AJ862" s="28" t="s">
        <v>18154</v>
      </c>
      <c r="AK862" s="28" t="s">
        <v>18154</v>
      </c>
      <c r="AL862" s="28" t="s">
        <v>18154</v>
      </c>
      <c r="AM862" s="28" t="s">
        <v>23682</v>
      </c>
      <c r="AN862" s="50" t="s">
        <v>23683</v>
      </c>
      <c r="AO862" s="28" t="s">
        <v>18154</v>
      </c>
      <c r="AP862" s="28" t="s">
        <v>23684</v>
      </c>
      <c r="AQ862" s="28">
        <v>2044</v>
      </c>
      <c r="AR862" s="28" t="s">
        <v>163</v>
      </c>
      <c r="AS862" s="50">
        <v>43993</v>
      </c>
      <c r="AT862" s="8">
        <v>2</v>
      </c>
      <c r="AU862" s="8">
        <v>2</v>
      </c>
      <c r="AV862" s="8" t="s">
        <v>25457</v>
      </c>
      <c r="AW862" s="8" t="s">
        <v>25458</v>
      </c>
      <c r="AX862" s="8" t="s">
        <v>18199</v>
      </c>
    </row>
    <row r="863" spans="1:50" x14ac:dyDescent="0.25">
      <c r="A863" s="4">
        <v>43993</v>
      </c>
      <c r="B863" s="2" t="s">
        <v>6</v>
      </c>
      <c r="C863" s="2" t="s">
        <v>18107</v>
      </c>
      <c r="D863" s="25">
        <v>6481</v>
      </c>
      <c r="E863" s="2"/>
      <c r="F863" s="2" t="s">
        <v>14971</v>
      </c>
      <c r="G863" s="2" t="s">
        <v>23</v>
      </c>
      <c r="H863" s="5">
        <v>0.75347222222222199</v>
      </c>
      <c r="I863" s="6">
        <v>0.21875</v>
      </c>
      <c r="J863" s="7">
        <v>1</v>
      </c>
      <c r="K863" s="2" t="s">
        <v>163</v>
      </c>
      <c r="L863" s="2" t="s">
        <v>18107</v>
      </c>
      <c r="M863" s="2" t="s">
        <v>308</v>
      </c>
      <c r="N863" s="2" t="s">
        <v>18111</v>
      </c>
      <c r="O863" s="27" t="s">
        <v>335</v>
      </c>
      <c r="P863" s="27">
        <v>777</v>
      </c>
      <c r="Q863" s="27" t="s">
        <v>336</v>
      </c>
      <c r="R863" s="27" t="s">
        <v>12736</v>
      </c>
      <c r="S863" s="27" t="s">
        <v>429</v>
      </c>
      <c r="T863" s="27" t="s">
        <v>349</v>
      </c>
      <c r="U863" s="27" t="s">
        <v>7151</v>
      </c>
      <c r="V863" s="27" t="s">
        <v>359</v>
      </c>
      <c r="W863" s="27" t="s">
        <v>348</v>
      </c>
      <c r="X863" s="27" t="s">
        <v>19243</v>
      </c>
      <c r="Y863" s="28" t="s">
        <v>18154</v>
      </c>
      <c r="Z863" s="28" t="s">
        <v>18154</v>
      </c>
      <c r="AA863" s="28" t="s">
        <v>18154</v>
      </c>
      <c r="AB863" s="28">
        <v>1</v>
      </c>
      <c r="AC863" s="28" t="s">
        <v>18154</v>
      </c>
      <c r="AD863" s="28" t="s">
        <v>18154</v>
      </c>
      <c r="AE863" s="28" t="s">
        <v>18154</v>
      </c>
      <c r="AF863" s="28" t="s">
        <v>18154</v>
      </c>
      <c r="AG863" s="28" t="s">
        <v>18154</v>
      </c>
      <c r="AH863" s="28" t="s">
        <v>18154</v>
      </c>
      <c r="AI863" s="28" t="s">
        <v>18154</v>
      </c>
      <c r="AJ863" s="28" t="s">
        <v>18154</v>
      </c>
      <c r="AK863" s="28" t="s">
        <v>18154</v>
      </c>
      <c r="AL863" s="28" t="s">
        <v>18154</v>
      </c>
      <c r="AM863" s="28" t="s">
        <v>23696</v>
      </c>
      <c r="AN863" s="50" t="s">
        <v>23697</v>
      </c>
      <c r="AO863" s="28" t="s">
        <v>18154</v>
      </c>
      <c r="AP863" s="28" t="s">
        <v>23698</v>
      </c>
      <c r="AQ863" s="28">
        <v>1718</v>
      </c>
      <c r="AR863" s="28" t="s">
        <v>163</v>
      </c>
      <c r="AS863" s="50">
        <v>43993</v>
      </c>
      <c r="AT863" s="8">
        <v>3</v>
      </c>
      <c r="AU863" s="8">
        <v>3</v>
      </c>
      <c r="AV863" s="8" t="s">
        <v>25459</v>
      </c>
      <c r="AW863" s="8" t="s">
        <v>25460</v>
      </c>
      <c r="AX863" s="8" t="s">
        <v>19243</v>
      </c>
    </row>
    <row r="864" spans="1:50" x14ac:dyDescent="0.25">
      <c r="A864" s="4">
        <v>43993</v>
      </c>
      <c r="B864" s="2" t="s">
        <v>6</v>
      </c>
      <c r="C864" s="2" t="s">
        <v>18107</v>
      </c>
      <c r="D864" s="25">
        <v>1724</v>
      </c>
      <c r="E864" s="2"/>
      <c r="F864" s="2" t="s">
        <v>14971</v>
      </c>
      <c r="G864" s="2" t="s">
        <v>204</v>
      </c>
      <c r="H864" s="5">
        <v>0.75694444444444398</v>
      </c>
      <c r="I864" s="6">
        <v>0.87847222222222199</v>
      </c>
      <c r="J864" s="7" t="s">
        <v>18108</v>
      </c>
      <c r="K864" s="2" t="s">
        <v>11</v>
      </c>
      <c r="L864" s="2" t="s">
        <v>18107</v>
      </c>
      <c r="M864" s="2" t="s">
        <v>14</v>
      </c>
      <c r="N864" s="2" t="s">
        <v>18504</v>
      </c>
      <c r="O864" s="27" t="s">
        <v>11907</v>
      </c>
      <c r="P864" s="27">
        <v>330</v>
      </c>
      <c r="Q864" s="27" t="s">
        <v>336</v>
      </c>
      <c r="R864" s="27" t="s">
        <v>1858</v>
      </c>
      <c r="S864" s="27" t="s">
        <v>387</v>
      </c>
      <c r="T864" s="27" t="s">
        <v>18068</v>
      </c>
      <c r="U864" s="27" t="s">
        <v>7151</v>
      </c>
      <c r="V864" s="27" t="s">
        <v>359</v>
      </c>
      <c r="W864" s="27" t="s">
        <v>348</v>
      </c>
      <c r="X864" s="27" t="s">
        <v>19697</v>
      </c>
      <c r="Y864" s="28" t="s">
        <v>18154</v>
      </c>
      <c r="Z864" s="28" t="s">
        <v>18154</v>
      </c>
      <c r="AA864" s="28" t="s">
        <v>18154</v>
      </c>
      <c r="AB864" s="28">
        <v>1</v>
      </c>
      <c r="AC864" s="28" t="s">
        <v>18154</v>
      </c>
      <c r="AD864" s="28" t="s">
        <v>18154</v>
      </c>
      <c r="AE864" s="28" t="s">
        <v>18154</v>
      </c>
      <c r="AF864" s="28" t="s">
        <v>18154</v>
      </c>
      <c r="AG864" s="28" t="s">
        <v>18154</v>
      </c>
      <c r="AH864" s="28" t="s">
        <v>18154</v>
      </c>
      <c r="AI864" s="28" t="s">
        <v>18154</v>
      </c>
      <c r="AJ864" s="28" t="s">
        <v>18154</v>
      </c>
      <c r="AK864" s="28" t="s">
        <v>18154</v>
      </c>
      <c r="AL864" s="28" t="s">
        <v>18154</v>
      </c>
      <c r="AM864" s="28" t="s">
        <v>23704</v>
      </c>
      <c r="AN864" s="50" t="s">
        <v>23705</v>
      </c>
      <c r="AO864" s="28" t="s">
        <v>18154</v>
      </c>
      <c r="AP864" s="28" t="s">
        <v>23706</v>
      </c>
      <c r="AQ864" s="28">
        <v>2118</v>
      </c>
      <c r="AR864" s="28" t="s">
        <v>11</v>
      </c>
      <c r="AS864" s="50">
        <v>43993</v>
      </c>
      <c r="AT864" s="8">
        <v>2</v>
      </c>
      <c r="AU864" s="8">
        <v>2</v>
      </c>
      <c r="AV864" s="8" t="s">
        <v>25461</v>
      </c>
      <c r="AW864" s="8" t="s">
        <v>25462</v>
      </c>
      <c r="AX864" s="8" t="s">
        <v>19697</v>
      </c>
    </row>
    <row r="865" spans="1:50" x14ac:dyDescent="0.25">
      <c r="A865" s="4">
        <v>43993</v>
      </c>
      <c r="B865" s="2" t="s">
        <v>6</v>
      </c>
      <c r="C865" s="2" t="s">
        <v>18107</v>
      </c>
      <c r="D865" s="25">
        <v>6612</v>
      </c>
      <c r="E865" s="2"/>
      <c r="F865" s="2" t="s">
        <v>14971</v>
      </c>
      <c r="G865" s="2" t="s">
        <v>9145</v>
      </c>
      <c r="H865" s="5">
        <v>0.76041666666666696</v>
      </c>
      <c r="I865" s="6">
        <v>0.86111111111111105</v>
      </c>
      <c r="J865" s="7" t="s">
        <v>18108</v>
      </c>
      <c r="K865" s="2" t="s">
        <v>163</v>
      </c>
      <c r="L865" s="2" t="s">
        <v>18107</v>
      </c>
      <c r="M865" s="2" t="s">
        <v>304</v>
      </c>
      <c r="N865" s="2" t="s">
        <v>18114</v>
      </c>
      <c r="O865" s="27" t="s">
        <v>335</v>
      </c>
      <c r="P865" s="27">
        <v>330</v>
      </c>
      <c r="Q865" s="27" t="s">
        <v>336</v>
      </c>
      <c r="R865" s="27" t="s">
        <v>9146</v>
      </c>
      <c r="S865" s="27" t="s">
        <v>1098</v>
      </c>
      <c r="T865" s="27" t="s">
        <v>18067</v>
      </c>
      <c r="U865" s="27" t="s">
        <v>7151</v>
      </c>
      <c r="V865" s="27" t="s">
        <v>359</v>
      </c>
      <c r="W865" s="27" t="s">
        <v>348</v>
      </c>
      <c r="X865" s="27" t="s">
        <v>21283</v>
      </c>
      <c r="Y865" s="28" t="s">
        <v>18154</v>
      </c>
      <c r="Z865" s="28" t="s">
        <v>18154</v>
      </c>
      <c r="AA865" s="28" t="s">
        <v>18154</v>
      </c>
      <c r="AB865" s="28">
        <v>1</v>
      </c>
      <c r="AC865" s="28" t="s">
        <v>18154</v>
      </c>
      <c r="AD865" s="28" t="s">
        <v>18154</v>
      </c>
      <c r="AE865" s="28" t="s">
        <v>18154</v>
      </c>
      <c r="AF865" s="28" t="s">
        <v>18154</v>
      </c>
      <c r="AG865" s="28" t="s">
        <v>18154</v>
      </c>
      <c r="AH865" s="28" t="s">
        <v>18154</v>
      </c>
      <c r="AI865" s="28" t="s">
        <v>18154</v>
      </c>
      <c r="AJ865" s="28" t="s">
        <v>18154</v>
      </c>
      <c r="AK865" s="28" t="s">
        <v>18154</v>
      </c>
      <c r="AL865" s="28" t="s">
        <v>18154</v>
      </c>
      <c r="AM865" s="28" t="s">
        <v>23735</v>
      </c>
      <c r="AN865" s="50" t="s">
        <v>23736</v>
      </c>
      <c r="AO865" s="28" t="s">
        <v>18154</v>
      </c>
      <c r="AP865" s="28" t="s">
        <v>23737</v>
      </c>
      <c r="AQ865" s="28">
        <v>1997</v>
      </c>
      <c r="AR865" s="28" t="s">
        <v>163</v>
      </c>
      <c r="AS865" s="50">
        <v>43993</v>
      </c>
      <c r="AT865" s="8">
        <v>3</v>
      </c>
      <c r="AU865" s="8">
        <v>3</v>
      </c>
      <c r="AV865" s="8" t="s">
        <v>25463</v>
      </c>
      <c r="AW865" s="8" t="s">
        <v>25464</v>
      </c>
      <c r="AX865" s="8" t="s">
        <v>21283</v>
      </c>
    </row>
    <row r="866" spans="1:50" x14ac:dyDescent="0.25">
      <c r="A866" s="4">
        <v>43993</v>
      </c>
      <c r="B866" s="2" t="s">
        <v>6</v>
      </c>
      <c r="C866" s="2" t="s">
        <v>18107</v>
      </c>
      <c r="D866" s="25">
        <v>6685</v>
      </c>
      <c r="E866" s="2"/>
      <c r="F866" s="2" t="s">
        <v>14971</v>
      </c>
      <c r="G866" s="2" t="s">
        <v>163</v>
      </c>
      <c r="H866" s="5">
        <v>0.77083333333333304</v>
      </c>
      <c r="I866" s="6">
        <v>0.21527777777777801</v>
      </c>
      <c r="J866" s="7">
        <v>1</v>
      </c>
      <c r="K866" s="2" t="s">
        <v>12</v>
      </c>
      <c r="L866" s="2" t="s">
        <v>18107</v>
      </c>
      <c r="M866" s="2" t="s">
        <v>308</v>
      </c>
      <c r="N866" s="2" t="s">
        <v>18114</v>
      </c>
      <c r="O866" s="27" t="s">
        <v>335</v>
      </c>
      <c r="P866" s="27">
        <v>777</v>
      </c>
      <c r="Q866" s="27" t="s">
        <v>336</v>
      </c>
      <c r="R866" s="27" t="s">
        <v>7151</v>
      </c>
      <c r="S866" s="27" t="s">
        <v>359</v>
      </c>
      <c r="T866" s="27" t="s">
        <v>348</v>
      </c>
      <c r="U866" s="27" t="s">
        <v>4996</v>
      </c>
      <c r="V866" s="27" t="s">
        <v>18092</v>
      </c>
      <c r="W866" s="27" t="s">
        <v>18066</v>
      </c>
      <c r="X866" s="27" t="s">
        <v>25465</v>
      </c>
      <c r="Y866" s="28" t="s">
        <v>18154</v>
      </c>
      <c r="Z866" s="28" t="s">
        <v>18154</v>
      </c>
      <c r="AA866" s="28" t="s">
        <v>18154</v>
      </c>
      <c r="AB866" s="28">
        <v>1</v>
      </c>
      <c r="AC866" s="28" t="s">
        <v>18154</v>
      </c>
      <c r="AD866" s="28" t="s">
        <v>18154</v>
      </c>
      <c r="AE866" s="28" t="s">
        <v>18154</v>
      </c>
      <c r="AF866" s="28" t="s">
        <v>18154</v>
      </c>
      <c r="AG866" s="28" t="s">
        <v>18154</v>
      </c>
      <c r="AH866" s="28" t="s">
        <v>18154</v>
      </c>
      <c r="AI866" s="28">
        <v>1</v>
      </c>
      <c r="AJ866" s="28" t="s">
        <v>18154</v>
      </c>
      <c r="AK866" s="28" t="s">
        <v>18154</v>
      </c>
      <c r="AL866" s="28" t="s">
        <v>18154</v>
      </c>
      <c r="AM866" s="28" t="s">
        <v>23777</v>
      </c>
      <c r="AN866" s="50" t="s">
        <v>23778</v>
      </c>
      <c r="AO866" s="28" t="s">
        <v>18159</v>
      </c>
      <c r="AP866" s="28" t="s">
        <v>23779</v>
      </c>
      <c r="AQ866" s="28">
        <v>2299</v>
      </c>
      <c r="AR866" s="28" t="s">
        <v>163</v>
      </c>
      <c r="AS866" s="50">
        <v>43993</v>
      </c>
      <c r="AT866" s="8">
        <v>3</v>
      </c>
      <c r="AU866" s="8">
        <v>1</v>
      </c>
      <c r="AV866" s="8" t="s">
        <v>25466</v>
      </c>
      <c r="AW866" s="8" t="s">
        <v>18154</v>
      </c>
      <c r="AX866" s="8" t="s">
        <v>18154</v>
      </c>
    </row>
    <row r="867" spans="1:50" x14ac:dyDescent="0.25">
      <c r="A867" s="4">
        <v>43993</v>
      </c>
      <c r="B867" s="2" t="s">
        <v>6</v>
      </c>
      <c r="C867" s="2" t="s">
        <v>18107</v>
      </c>
      <c r="D867" s="25">
        <v>6591</v>
      </c>
      <c r="E867" s="2"/>
      <c r="F867" s="2" t="s">
        <v>14971</v>
      </c>
      <c r="G867" s="2" t="s">
        <v>240</v>
      </c>
      <c r="H867" s="5">
        <v>0.79166666666666696</v>
      </c>
      <c r="I867" s="6">
        <v>0.89583333333333304</v>
      </c>
      <c r="J867" s="7" t="s">
        <v>18108</v>
      </c>
      <c r="K867" s="2" t="s">
        <v>163</v>
      </c>
      <c r="L867" s="2" t="s">
        <v>18107</v>
      </c>
      <c r="M867" s="2" t="s">
        <v>304</v>
      </c>
      <c r="N867" s="2" t="s">
        <v>18111</v>
      </c>
      <c r="O867" s="27" t="s">
        <v>335</v>
      </c>
      <c r="P867" s="27">
        <v>330</v>
      </c>
      <c r="Q867" s="27" t="s">
        <v>336</v>
      </c>
      <c r="R867" s="27" t="s">
        <v>12549</v>
      </c>
      <c r="S867" s="27" t="s">
        <v>18102</v>
      </c>
      <c r="T867" s="27" t="s">
        <v>18067</v>
      </c>
      <c r="U867" s="27" t="s">
        <v>7151</v>
      </c>
      <c r="V867" s="27" t="s">
        <v>359</v>
      </c>
      <c r="W867" s="27" t="s">
        <v>348</v>
      </c>
      <c r="X867" s="27" t="s">
        <v>18251</v>
      </c>
      <c r="Y867" s="28" t="s">
        <v>18154</v>
      </c>
      <c r="Z867" s="28" t="s">
        <v>18154</v>
      </c>
      <c r="AA867" s="28" t="s">
        <v>18154</v>
      </c>
      <c r="AB867" s="28">
        <v>1</v>
      </c>
      <c r="AC867" s="28" t="s">
        <v>18154</v>
      </c>
      <c r="AD867" s="28" t="s">
        <v>18154</v>
      </c>
      <c r="AE867" s="28" t="s">
        <v>18154</v>
      </c>
      <c r="AF867" s="28" t="s">
        <v>18154</v>
      </c>
      <c r="AG867" s="28" t="s">
        <v>18154</v>
      </c>
      <c r="AH867" s="28" t="s">
        <v>18154</v>
      </c>
      <c r="AI867" s="28" t="s">
        <v>18154</v>
      </c>
      <c r="AJ867" s="28" t="s">
        <v>18154</v>
      </c>
      <c r="AK867" s="28" t="s">
        <v>18154</v>
      </c>
      <c r="AL867" s="28" t="s">
        <v>18154</v>
      </c>
      <c r="AM867" s="28" t="s">
        <v>23838</v>
      </c>
      <c r="AN867" s="50" t="s">
        <v>23839</v>
      </c>
      <c r="AO867" s="28" t="s">
        <v>18154</v>
      </c>
      <c r="AP867" s="28" t="s">
        <v>22741</v>
      </c>
      <c r="AQ867" s="28">
        <v>1995</v>
      </c>
      <c r="AR867" s="28" t="s">
        <v>163</v>
      </c>
      <c r="AS867" s="50">
        <v>43993</v>
      </c>
      <c r="AT867" s="8">
        <v>3</v>
      </c>
      <c r="AU867" s="8">
        <v>3</v>
      </c>
      <c r="AV867" s="8" t="s">
        <v>25467</v>
      </c>
      <c r="AW867" s="8" t="s">
        <v>25468</v>
      </c>
      <c r="AX867" s="8" t="s">
        <v>18251</v>
      </c>
    </row>
    <row r="868" spans="1:50" x14ac:dyDescent="0.25">
      <c r="A868" s="4">
        <v>43993</v>
      </c>
      <c r="B868" s="2" t="s">
        <v>6</v>
      </c>
      <c r="C868" s="2" t="s">
        <v>18107</v>
      </c>
      <c r="D868" s="25">
        <v>827</v>
      </c>
      <c r="E868" s="2"/>
      <c r="F868" s="2" t="s">
        <v>14971</v>
      </c>
      <c r="G868" s="2" t="s">
        <v>175</v>
      </c>
      <c r="H868" s="5">
        <v>0.79513888888888895</v>
      </c>
      <c r="I868" s="6">
        <v>0.88194444444444398</v>
      </c>
      <c r="J868" s="7" t="s">
        <v>18108</v>
      </c>
      <c r="K868" s="2" t="s">
        <v>11</v>
      </c>
      <c r="L868" s="2" t="s">
        <v>18107</v>
      </c>
      <c r="M868" s="17">
        <v>333</v>
      </c>
      <c r="N868" s="2" t="s">
        <v>18504</v>
      </c>
      <c r="O868" s="27" t="s">
        <v>11907</v>
      </c>
      <c r="P868" s="27">
        <v>330</v>
      </c>
      <c r="Q868" s="27" t="s">
        <v>336</v>
      </c>
      <c r="R868" s="27" t="s">
        <v>1872</v>
      </c>
      <c r="S868" s="27" t="s">
        <v>1874</v>
      </c>
      <c r="T868" s="27" t="s">
        <v>10370</v>
      </c>
      <c r="U868" s="27" t="s">
        <v>7151</v>
      </c>
      <c r="V868" s="27" t="s">
        <v>359</v>
      </c>
      <c r="W868" s="27" t="s">
        <v>348</v>
      </c>
      <c r="X868" s="27" t="s">
        <v>19178</v>
      </c>
      <c r="Y868" s="28" t="s">
        <v>18154</v>
      </c>
      <c r="Z868" s="28" t="s">
        <v>18154</v>
      </c>
      <c r="AA868" s="28" t="s">
        <v>18154</v>
      </c>
      <c r="AB868" s="28">
        <v>1</v>
      </c>
      <c r="AC868" s="28" t="s">
        <v>18154</v>
      </c>
      <c r="AD868" s="28" t="s">
        <v>18154</v>
      </c>
      <c r="AE868" s="28" t="s">
        <v>18154</v>
      </c>
      <c r="AF868" s="28" t="s">
        <v>18154</v>
      </c>
      <c r="AG868" s="28" t="s">
        <v>18154</v>
      </c>
      <c r="AH868" s="28" t="s">
        <v>18154</v>
      </c>
      <c r="AI868" s="28" t="s">
        <v>18154</v>
      </c>
      <c r="AJ868" s="28" t="s">
        <v>18154</v>
      </c>
      <c r="AK868" s="28" t="s">
        <v>18154</v>
      </c>
      <c r="AL868" s="28" t="s">
        <v>18154</v>
      </c>
      <c r="AM868" s="28" t="s">
        <v>23845</v>
      </c>
      <c r="AN868" s="50" t="s">
        <v>23846</v>
      </c>
      <c r="AO868" s="28" t="s">
        <v>18154</v>
      </c>
      <c r="AP868" s="28" t="s">
        <v>23847</v>
      </c>
      <c r="AQ868" s="28">
        <v>2181</v>
      </c>
      <c r="AR868" s="28" t="s">
        <v>11</v>
      </c>
      <c r="AS868" s="50">
        <v>43993</v>
      </c>
      <c r="AT868" s="8">
        <v>2</v>
      </c>
      <c r="AU868" s="8">
        <v>2</v>
      </c>
      <c r="AV868" s="8" t="s">
        <v>23090</v>
      </c>
      <c r="AW868" s="8" t="s">
        <v>23091</v>
      </c>
      <c r="AX868" s="8" t="s">
        <v>19178</v>
      </c>
    </row>
    <row r="869" spans="1:50" x14ac:dyDescent="0.25">
      <c r="A869" s="4">
        <v>43993</v>
      </c>
      <c r="B869" s="2" t="s">
        <v>6</v>
      </c>
      <c r="C869" s="2" t="s">
        <v>18107</v>
      </c>
      <c r="D869" s="25">
        <v>6495</v>
      </c>
      <c r="E869" s="2"/>
      <c r="F869" s="2" t="s">
        <v>14971</v>
      </c>
      <c r="G869" s="2" t="s">
        <v>42</v>
      </c>
      <c r="H869" s="5">
        <v>0.80902777777777801</v>
      </c>
      <c r="I869" s="6">
        <v>0.27083333333333298</v>
      </c>
      <c r="J869" s="7">
        <v>1</v>
      </c>
      <c r="K869" s="2" t="s">
        <v>163</v>
      </c>
      <c r="L869" s="2" t="s">
        <v>18107</v>
      </c>
      <c r="M869" s="2" t="s">
        <v>308</v>
      </c>
      <c r="N869" s="2" t="s">
        <v>18111</v>
      </c>
      <c r="O869" s="27" t="s">
        <v>335</v>
      </c>
      <c r="P869" s="27">
        <v>777</v>
      </c>
      <c r="Q869" s="27" t="s">
        <v>336</v>
      </c>
      <c r="R869" s="27" t="s">
        <v>5834</v>
      </c>
      <c r="S869" s="27" t="s">
        <v>18097</v>
      </c>
      <c r="T869" s="27" t="s">
        <v>349</v>
      </c>
      <c r="U869" s="27" t="s">
        <v>7151</v>
      </c>
      <c r="V869" s="27" t="s">
        <v>359</v>
      </c>
      <c r="W869" s="27" t="s">
        <v>348</v>
      </c>
      <c r="X869" s="27" t="s">
        <v>19616</v>
      </c>
      <c r="Y869" s="28" t="s">
        <v>18154</v>
      </c>
      <c r="Z869" s="28" t="s">
        <v>18154</v>
      </c>
      <c r="AA869" s="28" t="s">
        <v>18154</v>
      </c>
      <c r="AB869" s="28">
        <v>1</v>
      </c>
      <c r="AC869" s="28" t="s">
        <v>18154</v>
      </c>
      <c r="AD869" s="28" t="s">
        <v>18154</v>
      </c>
      <c r="AE869" s="28" t="s">
        <v>18154</v>
      </c>
      <c r="AF869" s="28" t="s">
        <v>18154</v>
      </c>
      <c r="AG869" s="28" t="s">
        <v>18154</v>
      </c>
      <c r="AH869" s="28" t="s">
        <v>18154</v>
      </c>
      <c r="AI869" s="28" t="s">
        <v>18154</v>
      </c>
      <c r="AJ869" s="28" t="s">
        <v>18154</v>
      </c>
      <c r="AK869" s="28" t="s">
        <v>18154</v>
      </c>
      <c r="AL869" s="28" t="s">
        <v>18154</v>
      </c>
      <c r="AM869" s="28" t="s">
        <v>23890</v>
      </c>
      <c r="AN869" s="50" t="s">
        <v>23891</v>
      </c>
      <c r="AO869" s="28" t="s">
        <v>18154</v>
      </c>
      <c r="AP869" s="28" t="s">
        <v>23892</v>
      </c>
      <c r="AQ869" s="28">
        <v>1853</v>
      </c>
      <c r="AR869" s="28" t="s">
        <v>163</v>
      </c>
      <c r="AS869" s="50">
        <v>43993</v>
      </c>
      <c r="AT869" s="8">
        <v>2</v>
      </c>
      <c r="AU869" s="8">
        <v>2</v>
      </c>
      <c r="AV869" s="8" t="s">
        <v>22152</v>
      </c>
      <c r="AW869" s="8" t="s">
        <v>22153</v>
      </c>
      <c r="AX869" s="8" t="s">
        <v>19616</v>
      </c>
    </row>
    <row r="870" spans="1:50" x14ac:dyDescent="0.25">
      <c r="A870" s="4">
        <v>43993</v>
      </c>
      <c r="B870" s="2" t="s">
        <v>6</v>
      </c>
      <c r="C870" s="2" t="s">
        <v>18107</v>
      </c>
      <c r="D870" s="25">
        <v>626</v>
      </c>
      <c r="E870" s="2"/>
      <c r="F870" s="2" t="s">
        <v>14971</v>
      </c>
      <c r="G870" s="2" t="s">
        <v>133</v>
      </c>
      <c r="H870" s="5">
        <v>0.81597222222222199</v>
      </c>
      <c r="I870" s="6">
        <v>9.375E-2</v>
      </c>
      <c r="J870" s="7">
        <v>1</v>
      </c>
      <c r="K870" s="2" t="s">
        <v>11</v>
      </c>
      <c r="L870" s="2" t="s">
        <v>18107</v>
      </c>
      <c r="M870" s="2" t="s">
        <v>14</v>
      </c>
      <c r="N870" s="2" t="s">
        <v>18504</v>
      </c>
      <c r="O870" s="27" t="s">
        <v>11907</v>
      </c>
      <c r="P870" s="27">
        <v>330</v>
      </c>
      <c r="Q870" s="27" t="s">
        <v>336</v>
      </c>
      <c r="R870" s="27" t="s">
        <v>9175</v>
      </c>
      <c r="S870" s="27" t="s">
        <v>507</v>
      </c>
      <c r="T870" s="27" t="s">
        <v>350</v>
      </c>
      <c r="U870" s="27" t="s">
        <v>7151</v>
      </c>
      <c r="V870" s="27" t="s">
        <v>359</v>
      </c>
      <c r="W870" s="27" t="s">
        <v>348</v>
      </c>
      <c r="X870" s="27" t="s">
        <v>21315</v>
      </c>
      <c r="Y870" s="28" t="s">
        <v>18154</v>
      </c>
      <c r="Z870" s="28" t="s">
        <v>18154</v>
      </c>
      <c r="AA870" s="28" t="s">
        <v>18154</v>
      </c>
      <c r="AB870" s="28">
        <v>1</v>
      </c>
      <c r="AC870" s="28" t="s">
        <v>18154</v>
      </c>
      <c r="AD870" s="28" t="s">
        <v>18154</v>
      </c>
      <c r="AE870" s="28" t="s">
        <v>18154</v>
      </c>
      <c r="AF870" s="28" t="s">
        <v>18154</v>
      </c>
      <c r="AG870" s="28" t="s">
        <v>18154</v>
      </c>
      <c r="AH870" s="28" t="s">
        <v>18154</v>
      </c>
      <c r="AI870" s="28" t="s">
        <v>18154</v>
      </c>
      <c r="AJ870" s="28" t="s">
        <v>18154</v>
      </c>
      <c r="AK870" s="28" t="s">
        <v>18154</v>
      </c>
      <c r="AL870" s="28" t="s">
        <v>18154</v>
      </c>
      <c r="AM870" s="28" t="s">
        <v>23907</v>
      </c>
      <c r="AN870" s="50" t="s">
        <v>23908</v>
      </c>
      <c r="AO870" s="28" t="s">
        <v>18154</v>
      </c>
      <c r="AP870" s="28" t="s">
        <v>23909</v>
      </c>
      <c r="AQ870" s="28">
        <v>2000</v>
      </c>
      <c r="AR870" s="28" t="s">
        <v>11</v>
      </c>
      <c r="AS870" s="50">
        <v>43993</v>
      </c>
      <c r="AT870" s="8">
        <v>2</v>
      </c>
      <c r="AU870" s="8">
        <v>2</v>
      </c>
      <c r="AV870" s="8" t="s">
        <v>25469</v>
      </c>
      <c r="AW870" s="8" t="s">
        <v>25470</v>
      </c>
      <c r="AX870" s="8" t="s">
        <v>21315</v>
      </c>
    </row>
    <row r="871" spans="1:50" x14ac:dyDescent="0.25">
      <c r="A871" s="4">
        <v>43993</v>
      </c>
      <c r="B871" s="2" t="s">
        <v>6</v>
      </c>
      <c r="C871" s="2" t="s">
        <v>18107</v>
      </c>
      <c r="D871" s="25">
        <v>2175</v>
      </c>
      <c r="E871" s="2"/>
      <c r="F871" s="2" t="s">
        <v>14971</v>
      </c>
      <c r="G871" s="2" t="s">
        <v>52</v>
      </c>
      <c r="H871" s="5">
        <v>0.82986111111111105</v>
      </c>
      <c r="I871" s="6">
        <v>0.87847222222222199</v>
      </c>
      <c r="J871" s="7" t="s">
        <v>18108</v>
      </c>
      <c r="K871" s="2" t="s">
        <v>11</v>
      </c>
      <c r="L871" s="2" t="s">
        <v>18107</v>
      </c>
      <c r="M871" s="17">
        <v>333</v>
      </c>
      <c r="N871" s="2" t="s">
        <v>18504</v>
      </c>
      <c r="O871" s="27" t="s">
        <v>11907</v>
      </c>
      <c r="P871" s="27">
        <v>330</v>
      </c>
      <c r="Q871" s="27" t="s">
        <v>336</v>
      </c>
      <c r="R871" s="27" t="s">
        <v>1075</v>
      </c>
      <c r="S871" s="27" t="s">
        <v>359</v>
      </c>
      <c r="T871" s="27" t="s">
        <v>348</v>
      </c>
      <c r="U871" s="27" t="s">
        <v>7151</v>
      </c>
      <c r="V871" s="27" t="s">
        <v>359</v>
      </c>
      <c r="W871" s="27" t="s">
        <v>348</v>
      </c>
      <c r="X871" s="27" t="s">
        <v>20425</v>
      </c>
      <c r="Y871" s="28" t="s">
        <v>18154</v>
      </c>
      <c r="Z871" s="28" t="s">
        <v>18154</v>
      </c>
      <c r="AA871" s="28" t="s">
        <v>18154</v>
      </c>
      <c r="AB871" s="28">
        <v>1</v>
      </c>
      <c r="AC871" s="28" t="s">
        <v>18154</v>
      </c>
      <c r="AD871" s="28" t="s">
        <v>18154</v>
      </c>
      <c r="AE871" s="28" t="s">
        <v>18154</v>
      </c>
      <c r="AF871" s="28" t="s">
        <v>18154</v>
      </c>
      <c r="AG871" s="28" t="s">
        <v>18154</v>
      </c>
      <c r="AH871" s="28" t="s">
        <v>18154</v>
      </c>
      <c r="AI871" s="28" t="s">
        <v>18154</v>
      </c>
      <c r="AJ871" s="28" t="s">
        <v>18154</v>
      </c>
      <c r="AK871" s="28" t="s">
        <v>18154</v>
      </c>
      <c r="AL871" s="28" t="s">
        <v>18154</v>
      </c>
      <c r="AM871" s="28" t="s">
        <v>23973</v>
      </c>
      <c r="AN871" s="50" t="s">
        <v>23974</v>
      </c>
      <c r="AO871" s="28" t="s">
        <v>18154</v>
      </c>
      <c r="AP871" s="28" t="s">
        <v>23975</v>
      </c>
      <c r="AQ871" s="28">
        <v>2218</v>
      </c>
      <c r="AR871" s="28" t="s">
        <v>11</v>
      </c>
      <c r="AS871" s="50">
        <v>43993</v>
      </c>
      <c r="AT871" s="8">
        <v>2</v>
      </c>
      <c r="AU871" s="8">
        <v>2</v>
      </c>
      <c r="AV871" s="8" t="s">
        <v>22235</v>
      </c>
      <c r="AW871" s="8" t="s">
        <v>22236</v>
      </c>
      <c r="AX871" s="8" t="s">
        <v>20425</v>
      </c>
    </row>
    <row r="872" spans="1:50" x14ac:dyDescent="0.25">
      <c r="A872" s="4">
        <v>43993</v>
      </c>
      <c r="B872" s="2" t="s">
        <v>6</v>
      </c>
      <c r="C872" s="2" t="s">
        <v>18107</v>
      </c>
      <c r="D872" s="25">
        <v>2335</v>
      </c>
      <c r="E872" s="2"/>
      <c r="F872" s="2" t="s">
        <v>14971</v>
      </c>
      <c r="G872" s="2" t="s">
        <v>264</v>
      </c>
      <c r="H872" s="5">
        <v>0.83680555555555602</v>
      </c>
      <c r="I872" s="6">
        <v>0.89236111111111105</v>
      </c>
      <c r="J872" s="7" t="s">
        <v>18108</v>
      </c>
      <c r="K872" s="2" t="s">
        <v>11</v>
      </c>
      <c r="L872" s="2" t="s">
        <v>18107</v>
      </c>
      <c r="M872" s="17">
        <v>333</v>
      </c>
      <c r="N872" s="2" t="s">
        <v>18504</v>
      </c>
      <c r="O872" s="27" t="s">
        <v>11907</v>
      </c>
      <c r="P872" s="27">
        <v>330</v>
      </c>
      <c r="Q872" s="27" t="s">
        <v>336</v>
      </c>
      <c r="R872" s="27" t="s">
        <v>568</v>
      </c>
      <c r="S872" s="27" t="s">
        <v>359</v>
      </c>
      <c r="T872" s="27" t="s">
        <v>348</v>
      </c>
      <c r="U872" s="27" t="s">
        <v>7151</v>
      </c>
      <c r="V872" s="27" t="s">
        <v>359</v>
      </c>
      <c r="W872" s="27" t="s">
        <v>348</v>
      </c>
      <c r="X872" s="27" t="s">
        <v>20470</v>
      </c>
      <c r="Y872" s="28" t="s">
        <v>18154</v>
      </c>
      <c r="Z872" s="28" t="s">
        <v>18154</v>
      </c>
      <c r="AA872" s="28" t="s">
        <v>18154</v>
      </c>
      <c r="AB872" s="28">
        <v>1</v>
      </c>
      <c r="AC872" s="28" t="s">
        <v>18154</v>
      </c>
      <c r="AD872" s="28" t="s">
        <v>18154</v>
      </c>
      <c r="AE872" s="28" t="s">
        <v>18154</v>
      </c>
      <c r="AF872" s="28" t="s">
        <v>18154</v>
      </c>
      <c r="AG872" s="28" t="s">
        <v>18154</v>
      </c>
      <c r="AH872" s="28" t="s">
        <v>18154</v>
      </c>
      <c r="AI872" s="28" t="s">
        <v>18154</v>
      </c>
      <c r="AJ872" s="28" t="s">
        <v>18154</v>
      </c>
      <c r="AK872" s="28" t="s">
        <v>18154</v>
      </c>
      <c r="AL872" s="28" t="s">
        <v>18154</v>
      </c>
      <c r="AM872" s="28" t="s">
        <v>24030</v>
      </c>
      <c r="AN872" s="50" t="s">
        <v>24031</v>
      </c>
      <c r="AO872" s="28" t="s">
        <v>18154</v>
      </c>
      <c r="AP872" s="28" t="s">
        <v>24032</v>
      </c>
      <c r="AQ872" s="28">
        <v>2223</v>
      </c>
      <c r="AR872" s="28" t="s">
        <v>11</v>
      </c>
      <c r="AS872" s="50">
        <v>43993</v>
      </c>
      <c r="AT872" s="8">
        <v>2</v>
      </c>
      <c r="AU872" s="8">
        <v>2</v>
      </c>
      <c r="AV872" s="8" t="s">
        <v>22237</v>
      </c>
      <c r="AW872" s="8" t="s">
        <v>22238</v>
      </c>
      <c r="AX872" s="8" t="s">
        <v>20470</v>
      </c>
    </row>
    <row r="873" spans="1:50" x14ac:dyDescent="0.25">
      <c r="A873" s="4">
        <v>43993</v>
      </c>
      <c r="B873" s="2" t="s">
        <v>6</v>
      </c>
      <c r="C873" s="2" t="s">
        <v>18107</v>
      </c>
      <c r="D873" s="25">
        <v>6471</v>
      </c>
      <c r="E873" s="2"/>
      <c r="F873" s="2" t="s">
        <v>14971</v>
      </c>
      <c r="G873" s="2" t="s">
        <v>63</v>
      </c>
      <c r="H873" s="5">
        <v>0.83680555555555602</v>
      </c>
      <c r="I873" s="6">
        <v>0.28472222222222199</v>
      </c>
      <c r="J873" s="7">
        <v>1</v>
      </c>
      <c r="K873" s="2" t="s">
        <v>163</v>
      </c>
      <c r="L873" s="2" t="s">
        <v>18107</v>
      </c>
      <c r="M873" s="2" t="s">
        <v>308</v>
      </c>
      <c r="N873" s="2" t="s">
        <v>18111</v>
      </c>
      <c r="O873" s="27" t="s">
        <v>335</v>
      </c>
      <c r="P873" s="27">
        <v>777</v>
      </c>
      <c r="Q873" s="27" t="s">
        <v>336</v>
      </c>
      <c r="R873" s="27" t="s">
        <v>13779</v>
      </c>
      <c r="S873" s="27" t="s">
        <v>2279</v>
      </c>
      <c r="T873" s="27" t="s">
        <v>349</v>
      </c>
      <c r="U873" s="27" t="s">
        <v>7151</v>
      </c>
      <c r="V873" s="27" t="s">
        <v>359</v>
      </c>
      <c r="W873" s="27" t="s">
        <v>348</v>
      </c>
      <c r="X873" s="27" t="s">
        <v>18244</v>
      </c>
      <c r="Y873" s="28" t="s">
        <v>18154</v>
      </c>
      <c r="Z873" s="28" t="s">
        <v>18154</v>
      </c>
      <c r="AA873" s="28" t="s">
        <v>18154</v>
      </c>
      <c r="AB873" s="28">
        <v>1</v>
      </c>
      <c r="AC873" s="28" t="s">
        <v>18154</v>
      </c>
      <c r="AD873" s="28" t="s">
        <v>18154</v>
      </c>
      <c r="AE873" s="28" t="s">
        <v>18154</v>
      </c>
      <c r="AF873" s="28" t="s">
        <v>18154</v>
      </c>
      <c r="AG873" s="28" t="s">
        <v>18154</v>
      </c>
      <c r="AH873" s="28" t="s">
        <v>18154</v>
      </c>
      <c r="AI873" s="28" t="s">
        <v>18154</v>
      </c>
      <c r="AJ873" s="28" t="s">
        <v>18154</v>
      </c>
      <c r="AK873" s="28" t="s">
        <v>18154</v>
      </c>
      <c r="AL873" s="28" t="s">
        <v>18154</v>
      </c>
      <c r="AM873" s="28" t="s">
        <v>24045</v>
      </c>
      <c r="AN873" s="50" t="s">
        <v>24046</v>
      </c>
      <c r="AO873" s="28" t="s">
        <v>18154</v>
      </c>
      <c r="AP873" s="28" t="s">
        <v>24047</v>
      </c>
      <c r="AQ873" s="28">
        <v>1739</v>
      </c>
      <c r="AR873" s="28" t="s">
        <v>163</v>
      </c>
      <c r="AS873" s="50">
        <v>43993</v>
      </c>
      <c r="AT873" s="8">
        <v>3</v>
      </c>
      <c r="AU873" s="8">
        <v>3</v>
      </c>
      <c r="AV873" s="8" t="s">
        <v>25471</v>
      </c>
      <c r="AW873" s="8" t="s">
        <v>25472</v>
      </c>
      <c r="AX873" s="8" t="s">
        <v>18244</v>
      </c>
    </row>
    <row r="874" spans="1:50" x14ac:dyDescent="0.25">
      <c r="A874" s="4">
        <v>43993</v>
      </c>
      <c r="B874" s="2" t="s">
        <v>6</v>
      </c>
      <c r="C874" s="2" t="s">
        <v>18107</v>
      </c>
      <c r="D874" s="25">
        <v>6451</v>
      </c>
      <c r="E874" s="2"/>
      <c r="F874" s="2" t="s">
        <v>14971</v>
      </c>
      <c r="G874" s="2" t="s">
        <v>81</v>
      </c>
      <c r="H874" s="5">
        <v>0.84375</v>
      </c>
      <c r="I874" s="6">
        <v>0.95138888888888895</v>
      </c>
      <c r="J874" s="7" t="s">
        <v>18108</v>
      </c>
      <c r="K874" s="2" t="s">
        <v>163</v>
      </c>
      <c r="L874" s="2" t="s">
        <v>18106</v>
      </c>
      <c r="M874" s="2" t="s">
        <v>307</v>
      </c>
      <c r="N874" s="2" t="s">
        <v>18111</v>
      </c>
      <c r="O874" s="27" t="s">
        <v>335</v>
      </c>
      <c r="P874" s="27">
        <v>310</v>
      </c>
      <c r="Q874" s="27" t="s">
        <v>336</v>
      </c>
      <c r="R874" s="27" t="s">
        <v>4560</v>
      </c>
      <c r="S874" s="27" t="s">
        <v>1978</v>
      </c>
      <c r="T874" s="27" t="s">
        <v>10370</v>
      </c>
      <c r="U874" s="27" t="s">
        <v>7151</v>
      </c>
      <c r="V874" s="27" t="s">
        <v>359</v>
      </c>
      <c r="W874" s="27" t="s">
        <v>348</v>
      </c>
      <c r="X874" s="27" t="s">
        <v>18220</v>
      </c>
      <c r="Y874" s="28" t="s">
        <v>18154</v>
      </c>
      <c r="Z874" s="28" t="s">
        <v>18154</v>
      </c>
      <c r="AA874" s="28" t="s">
        <v>18154</v>
      </c>
      <c r="AB874" s="28">
        <v>1</v>
      </c>
      <c r="AC874" s="28" t="s">
        <v>18154</v>
      </c>
      <c r="AD874" s="28" t="s">
        <v>18154</v>
      </c>
      <c r="AE874" s="28" t="s">
        <v>18154</v>
      </c>
      <c r="AF874" s="28" t="s">
        <v>18154</v>
      </c>
      <c r="AG874" s="28" t="s">
        <v>18154</v>
      </c>
      <c r="AH874" s="28" t="s">
        <v>18154</v>
      </c>
      <c r="AI874" s="28" t="s">
        <v>18154</v>
      </c>
      <c r="AJ874" s="28" t="s">
        <v>18154</v>
      </c>
      <c r="AK874" s="28" t="s">
        <v>18154</v>
      </c>
      <c r="AL874" s="28" t="s">
        <v>18154</v>
      </c>
      <c r="AM874" s="28" t="s">
        <v>24071</v>
      </c>
      <c r="AN874" s="50" t="s">
        <v>24072</v>
      </c>
      <c r="AO874" s="28" t="s">
        <v>18154</v>
      </c>
      <c r="AP874" s="28" t="s">
        <v>24073</v>
      </c>
      <c r="AQ874" s="28">
        <v>2225</v>
      </c>
      <c r="AR874" s="28" t="s">
        <v>163</v>
      </c>
      <c r="AS874" s="50">
        <v>43993</v>
      </c>
      <c r="AT874" s="8">
        <v>2</v>
      </c>
      <c r="AU874" s="8">
        <v>2</v>
      </c>
      <c r="AV874" s="8" t="s">
        <v>22239</v>
      </c>
      <c r="AW874" s="8" t="s">
        <v>22240</v>
      </c>
      <c r="AX874" s="8" t="s">
        <v>18220</v>
      </c>
    </row>
    <row r="875" spans="1:50" x14ac:dyDescent="0.25">
      <c r="A875" s="4">
        <v>43993</v>
      </c>
      <c r="B875" s="2" t="s">
        <v>6</v>
      </c>
      <c r="C875" s="2" t="s">
        <v>18107</v>
      </c>
      <c r="D875" s="25">
        <v>6597</v>
      </c>
      <c r="E875" s="2"/>
      <c r="F875" s="2" t="s">
        <v>14971</v>
      </c>
      <c r="G875" s="2" t="s">
        <v>322</v>
      </c>
      <c r="H875" s="5">
        <v>0.85763888888888895</v>
      </c>
      <c r="I875" s="6">
        <v>0.163194444444444</v>
      </c>
      <c r="J875" s="7">
        <v>1</v>
      </c>
      <c r="K875" s="2" t="s">
        <v>163</v>
      </c>
      <c r="L875" s="2" t="s">
        <v>18107</v>
      </c>
      <c r="M875" s="2" t="s">
        <v>304</v>
      </c>
      <c r="N875" s="2" t="s">
        <v>18111</v>
      </c>
      <c r="O875" s="27" t="s">
        <v>335</v>
      </c>
      <c r="P875" s="27">
        <v>330</v>
      </c>
      <c r="Q875" s="27" t="s">
        <v>336</v>
      </c>
      <c r="R875" s="27" t="s">
        <v>2214</v>
      </c>
      <c r="S875" s="27" t="s">
        <v>741</v>
      </c>
      <c r="T875" s="27" t="s">
        <v>10370</v>
      </c>
      <c r="U875" s="27" t="s">
        <v>7151</v>
      </c>
      <c r="V875" s="27" t="s">
        <v>359</v>
      </c>
      <c r="W875" s="27" t="s">
        <v>348</v>
      </c>
      <c r="X875" s="27" t="s">
        <v>18253</v>
      </c>
      <c r="Y875" s="28" t="s">
        <v>18154</v>
      </c>
      <c r="Z875" s="28" t="s">
        <v>18154</v>
      </c>
      <c r="AA875" s="28" t="s">
        <v>18154</v>
      </c>
      <c r="AB875" s="28">
        <v>1</v>
      </c>
      <c r="AC875" s="28" t="s">
        <v>18154</v>
      </c>
      <c r="AD875" s="28" t="s">
        <v>18154</v>
      </c>
      <c r="AE875" s="28" t="s">
        <v>18154</v>
      </c>
      <c r="AF875" s="28" t="s">
        <v>18154</v>
      </c>
      <c r="AG875" s="28" t="s">
        <v>18154</v>
      </c>
      <c r="AH875" s="28" t="s">
        <v>18154</v>
      </c>
      <c r="AI875" s="28" t="s">
        <v>18154</v>
      </c>
      <c r="AJ875" s="28" t="s">
        <v>18154</v>
      </c>
      <c r="AK875" s="28" t="s">
        <v>18154</v>
      </c>
      <c r="AL875" s="28" t="s">
        <v>18154</v>
      </c>
      <c r="AM875" s="28" t="s">
        <v>24120</v>
      </c>
      <c r="AN875" s="50" t="s">
        <v>24121</v>
      </c>
      <c r="AO875" s="28" t="s">
        <v>18154</v>
      </c>
      <c r="AP875" s="28" t="s">
        <v>24122</v>
      </c>
      <c r="AQ875" s="28">
        <v>2053</v>
      </c>
      <c r="AR875" s="28" t="s">
        <v>163</v>
      </c>
      <c r="AS875" s="50">
        <v>43993</v>
      </c>
      <c r="AT875" s="8">
        <v>2</v>
      </c>
      <c r="AU875" s="8">
        <v>2</v>
      </c>
      <c r="AV875" s="8" t="s">
        <v>25473</v>
      </c>
      <c r="AW875" s="8" t="s">
        <v>25474</v>
      </c>
      <c r="AX875" s="8" t="s">
        <v>18253</v>
      </c>
    </row>
    <row r="876" spans="1:50" x14ac:dyDescent="0.25">
      <c r="A876" s="4">
        <v>43993</v>
      </c>
      <c r="B876" s="2" t="s">
        <v>6</v>
      </c>
      <c r="C876" s="2" t="s">
        <v>18107</v>
      </c>
      <c r="D876" s="25">
        <v>188</v>
      </c>
      <c r="E876" s="2"/>
      <c r="F876" s="2" t="s">
        <v>14971</v>
      </c>
      <c r="G876" s="2" t="s">
        <v>16</v>
      </c>
      <c r="H876" s="5">
        <v>0.875</v>
      </c>
      <c r="I876" s="6">
        <v>0.28819444444444398</v>
      </c>
      <c r="J876" s="7">
        <v>1</v>
      </c>
      <c r="K876" s="2" t="s">
        <v>11</v>
      </c>
      <c r="L876" s="2" t="s">
        <v>18107</v>
      </c>
      <c r="M876" s="17">
        <v>789</v>
      </c>
      <c r="N876" s="2" t="s">
        <v>18504</v>
      </c>
      <c r="O876" s="27" t="s">
        <v>11907</v>
      </c>
      <c r="P876" s="27">
        <v>789</v>
      </c>
      <c r="Q876" s="27" t="s">
        <v>336</v>
      </c>
      <c r="R876" s="27" t="s">
        <v>2351</v>
      </c>
      <c r="S876" s="27" t="s">
        <v>18092</v>
      </c>
      <c r="T876" s="27" t="s">
        <v>18066</v>
      </c>
      <c r="U876" s="27" t="s">
        <v>7151</v>
      </c>
      <c r="V876" s="27" t="s">
        <v>359</v>
      </c>
      <c r="W876" s="27" t="s">
        <v>348</v>
      </c>
      <c r="X876" s="27" t="s">
        <v>19864</v>
      </c>
      <c r="Y876" s="28" t="s">
        <v>18154</v>
      </c>
      <c r="Z876" s="28" t="s">
        <v>18154</v>
      </c>
      <c r="AA876" s="28" t="s">
        <v>18154</v>
      </c>
      <c r="AB876" s="28">
        <v>1</v>
      </c>
      <c r="AC876" s="28" t="s">
        <v>18154</v>
      </c>
      <c r="AD876" s="28" t="s">
        <v>18154</v>
      </c>
      <c r="AE876" s="28" t="s">
        <v>18154</v>
      </c>
      <c r="AF876" s="28" t="s">
        <v>18154</v>
      </c>
      <c r="AG876" s="28" t="s">
        <v>18154</v>
      </c>
      <c r="AH876" s="28" t="s">
        <v>18154</v>
      </c>
      <c r="AI876" s="28" t="s">
        <v>18154</v>
      </c>
      <c r="AJ876" s="28" t="s">
        <v>18154</v>
      </c>
      <c r="AK876" s="28" t="s">
        <v>18154</v>
      </c>
      <c r="AL876" s="28" t="s">
        <v>18154</v>
      </c>
      <c r="AM876" s="28" t="s">
        <v>24175</v>
      </c>
      <c r="AN876" s="50" t="s">
        <v>24176</v>
      </c>
      <c r="AO876" s="28" t="s">
        <v>18154</v>
      </c>
      <c r="AP876" s="28" t="s">
        <v>24177</v>
      </c>
      <c r="AQ876" s="28">
        <v>1784</v>
      </c>
      <c r="AR876" s="28" t="s">
        <v>11</v>
      </c>
      <c r="AS876" s="50">
        <v>43993</v>
      </c>
      <c r="AT876" s="8">
        <v>2</v>
      </c>
      <c r="AU876" s="8">
        <v>2</v>
      </c>
      <c r="AV876" s="8" t="s">
        <v>25475</v>
      </c>
      <c r="AW876" s="8" t="s">
        <v>25476</v>
      </c>
      <c r="AX876" s="8" t="s">
        <v>19864</v>
      </c>
    </row>
    <row r="877" spans="1:50" x14ac:dyDescent="0.25">
      <c r="A877" s="4">
        <v>43993</v>
      </c>
      <c r="B877" s="2" t="s">
        <v>6</v>
      </c>
      <c r="C877" s="2" t="s">
        <v>18107</v>
      </c>
      <c r="D877" s="25">
        <v>6529</v>
      </c>
      <c r="E877" s="2"/>
      <c r="F877" s="2" t="s">
        <v>14971</v>
      </c>
      <c r="G877" s="2" t="s">
        <v>37</v>
      </c>
      <c r="H877" s="5">
        <v>0.87847222222222199</v>
      </c>
      <c r="I877" s="6">
        <v>0.163194444444444</v>
      </c>
      <c r="J877" s="7">
        <v>1</v>
      </c>
      <c r="K877" s="2" t="s">
        <v>86</v>
      </c>
      <c r="L877" s="2" t="s">
        <v>18107</v>
      </c>
      <c r="M877" s="2" t="s">
        <v>304</v>
      </c>
      <c r="N877" s="2" t="s">
        <v>18111</v>
      </c>
      <c r="O877" s="27" t="s">
        <v>335</v>
      </c>
      <c r="P877" s="27">
        <v>330</v>
      </c>
      <c r="Q877" s="27" t="s">
        <v>336</v>
      </c>
      <c r="R877" s="27" t="s">
        <v>2901</v>
      </c>
      <c r="S877" s="27" t="s">
        <v>429</v>
      </c>
      <c r="T877" s="27" t="s">
        <v>349</v>
      </c>
      <c r="U877" s="27" t="s">
        <v>5358</v>
      </c>
      <c r="V877" s="27" t="s">
        <v>5360</v>
      </c>
      <c r="W877" s="27" t="s">
        <v>349</v>
      </c>
      <c r="X877" s="27" t="s">
        <v>18212</v>
      </c>
      <c r="Y877" s="28" t="s">
        <v>18154</v>
      </c>
      <c r="Z877" s="28" t="s">
        <v>18154</v>
      </c>
      <c r="AA877" s="28" t="s">
        <v>18154</v>
      </c>
      <c r="AB877" s="28">
        <v>1</v>
      </c>
      <c r="AC877" s="28" t="s">
        <v>18154</v>
      </c>
      <c r="AD877" s="28" t="s">
        <v>18154</v>
      </c>
      <c r="AE877" s="28" t="s">
        <v>18154</v>
      </c>
      <c r="AF877" s="28" t="s">
        <v>18154</v>
      </c>
      <c r="AG877" s="28" t="s">
        <v>18154</v>
      </c>
      <c r="AH877" s="28" t="s">
        <v>18154</v>
      </c>
      <c r="AI877" s="28">
        <v>1</v>
      </c>
      <c r="AJ877" s="28" t="s">
        <v>18154</v>
      </c>
      <c r="AK877" s="28" t="s">
        <v>18154</v>
      </c>
      <c r="AL877" s="28" t="s">
        <v>18154</v>
      </c>
      <c r="AM877" s="28" t="s">
        <v>24213</v>
      </c>
      <c r="AN877" s="50" t="s">
        <v>24214</v>
      </c>
      <c r="AO877" s="28" t="s">
        <v>18154</v>
      </c>
      <c r="AP877" s="28" t="s">
        <v>24215</v>
      </c>
      <c r="AQ877" s="28">
        <v>1827</v>
      </c>
      <c r="AR877" s="28" t="s">
        <v>163</v>
      </c>
      <c r="AS877" s="50">
        <v>43993</v>
      </c>
      <c r="AT877" s="8">
        <v>4</v>
      </c>
      <c r="AU877" s="8">
        <v>3</v>
      </c>
      <c r="AV877" s="8" t="s">
        <v>25477</v>
      </c>
      <c r="AW877" s="8" t="s">
        <v>18154</v>
      </c>
      <c r="AX877" s="8" t="s">
        <v>18154</v>
      </c>
    </row>
    <row r="878" spans="1:50" x14ac:dyDescent="0.25">
      <c r="A878" s="4">
        <v>43993</v>
      </c>
      <c r="B878" s="2" t="s">
        <v>6</v>
      </c>
      <c r="C878" s="2" t="s">
        <v>18107</v>
      </c>
      <c r="D878" s="25">
        <v>6780</v>
      </c>
      <c r="E878" s="2"/>
      <c r="F878" s="2" t="s">
        <v>14971</v>
      </c>
      <c r="G878" s="2" t="s">
        <v>89</v>
      </c>
      <c r="H878" s="5">
        <v>0.87847222222222199</v>
      </c>
      <c r="I878" s="6">
        <v>0.14236111111111099</v>
      </c>
      <c r="J878" s="7">
        <v>1</v>
      </c>
      <c r="K878" s="2" t="s">
        <v>36</v>
      </c>
      <c r="L878" s="2" t="s">
        <v>18110</v>
      </c>
      <c r="M878" s="2" t="s">
        <v>323</v>
      </c>
      <c r="N878" s="2" t="s">
        <v>18112</v>
      </c>
      <c r="O878" s="27" t="s">
        <v>335</v>
      </c>
      <c r="P878" s="27">
        <v>330</v>
      </c>
      <c r="Q878" s="27" t="s">
        <v>336</v>
      </c>
      <c r="R878" s="27" t="s">
        <v>944</v>
      </c>
      <c r="S878" s="27" t="s">
        <v>939</v>
      </c>
      <c r="T878" s="27" t="s">
        <v>349</v>
      </c>
      <c r="U878" s="27" t="s">
        <v>6369</v>
      </c>
      <c r="V878" s="27" t="s">
        <v>18103</v>
      </c>
      <c r="W878" s="27" t="s">
        <v>349</v>
      </c>
      <c r="X878" s="27" t="s">
        <v>18222</v>
      </c>
      <c r="Y878" s="28" t="s">
        <v>18154</v>
      </c>
      <c r="Z878" s="28" t="s">
        <v>18154</v>
      </c>
      <c r="AA878" s="28" t="s">
        <v>18154</v>
      </c>
      <c r="AB878" s="28" t="s">
        <v>18154</v>
      </c>
      <c r="AC878" s="28" t="s">
        <v>18154</v>
      </c>
      <c r="AD878" s="28" t="s">
        <v>18154</v>
      </c>
      <c r="AE878" s="28" t="s">
        <v>18154</v>
      </c>
      <c r="AF878" s="28" t="s">
        <v>18154</v>
      </c>
      <c r="AG878" s="28" t="s">
        <v>18154</v>
      </c>
      <c r="AH878" s="28" t="s">
        <v>18154</v>
      </c>
      <c r="AI878" s="28">
        <v>1</v>
      </c>
      <c r="AJ878" s="28" t="s">
        <v>18154</v>
      </c>
      <c r="AK878" s="28" t="s">
        <v>18154</v>
      </c>
      <c r="AL878" s="28" t="s">
        <v>18154</v>
      </c>
      <c r="AM878" s="28" t="s">
        <v>24216</v>
      </c>
      <c r="AN878" s="50" t="s">
        <v>24217</v>
      </c>
      <c r="AO878" s="28" t="s">
        <v>18154</v>
      </c>
      <c r="AP878" s="28" t="s">
        <v>24218</v>
      </c>
      <c r="AQ878" s="28">
        <v>2126</v>
      </c>
      <c r="AR878" s="28" t="s">
        <v>163</v>
      </c>
      <c r="AS878" s="50">
        <v>43993</v>
      </c>
      <c r="AT878" s="8">
        <v>4</v>
      </c>
      <c r="AU878" s="8">
        <v>4</v>
      </c>
      <c r="AV878" s="8" t="s">
        <v>25478</v>
      </c>
      <c r="AW878" s="8" t="s">
        <v>18154</v>
      </c>
      <c r="AX878" s="8" t="s">
        <v>18154</v>
      </c>
    </row>
    <row r="879" spans="1:50" x14ac:dyDescent="0.25">
      <c r="A879" s="4">
        <v>43993</v>
      </c>
      <c r="B879" s="2" t="s">
        <v>6</v>
      </c>
      <c r="C879" s="2" t="s">
        <v>18107</v>
      </c>
      <c r="D879" s="25">
        <v>1956</v>
      </c>
      <c r="E879" s="2"/>
      <c r="F879" s="2" t="s">
        <v>14971</v>
      </c>
      <c r="G879" s="2" t="s">
        <v>256</v>
      </c>
      <c r="H879" s="5">
        <v>0.88541666666666696</v>
      </c>
      <c r="I879" s="6">
        <v>2.0833333333333301E-2</v>
      </c>
      <c r="J879" s="7">
        <v>1</v>
      </c>
      <c r="K879" s="2" t="s">
        <v>11</v>
      </c>
      <c r="L879" s="2" t="s">
        <v>18107</v>
      </c>
      <c r="M879" s="2" t="s">
        <v>45</v>
      </c>
      <c r="N879" s="2" t="s">
        <v>18504</v>
      </c>
      <c r="O879" s="27" t="s">
        <v>11907</v>
      </c>
      <c r="P879" s="27">
        <v>330</v>
      </c>
      <c r="Q879" s="27" t="s">
        <v>336</v>
      </c>
      <c r="R879" s="27" t="s">
        <v>1036</v>
      </c>
      <c r="S879" s="27" t="s">
        <v>1038</v>
      </c>
      <c r="T879" s="27" t="s">
        <v>18068</v>
      </c>
      <c r="U879" s="27" t="s">
        <v>7151</v>
      </c>
      <c r="V879" s="27" t="s">
        <v>359</v>
      </c>
      <c r="W879" s="27" t="s">
        <v>348</v>
      </c>
      <c r="X879" s="27" t="s">
        <v>19277</v>
      </c>
      <c r="Y879" s="28" t="s">
        <v>18154</v>
      </c>
      <c r="Z879" s="28" t="s">
        <v>18154</v>
      </c>
      <c r="AA879" s="28" t="s">
        <v>18154</v>
      </c>
      <c r="AB879" s="28">
        <v>1</v>
      </c>
      <c r="AC879" s="28" t="s">
        <v>18154</v>
      </c>
      <c r="AD879" s="28" t="s">
        <v>18154</v>
      </c>
      <c r="AE879" s="28" t="s">
        <v>18154</v>
      </c>
      <c r="AF879" s="28" t="s">
        <v>18154</v>
      </c>
      <c r="AG879" s="28" t="s">
        <v>18154</v>
      </c>
      <c r="AH879" s="28" t="s">
        <v>18154</v>
      </c>
      <c r="AI879" s="28" t="s">
        <v>18154</v>
      </c>
      <c r="AJ879" s="28" t="s">
        <v>18154</v>
      </c>
      <c r="AK879" s="28" t="s">
        <v>18154</v>
      </c>
      <c r="AL879" s="28" t="s">
        <v>18154</v>
      </c>
      <c r="AM879" s="28" t="s">
        <v>24241</v>
      </c>
      <c r="AN879" s="50" t="s">
        <v>24242</v>
      </c>
      <c r="AO879" s="28" t="s">
        <v>18154</v>
      </c>
      <c r="AP879" s="28" t="s">
        <v>24243</v>
      </c>
      <c r="AQ879" s="28">
        <v>2207</v>
      </c>
      <c r="AR879" s="28" t="s">
        <v>11</v>
      </c>
      <c r="AS879" s="50">
        <v>43993</v>
      </c>
      <c r="AT879" s="8">
        <v>2</v>
      </c>
      <c r="AU879" s="8">
        <v>2</v>
      </c>
      <c r="AV879" s="8" t="s">
        <v>22721</v>
      </c>
      <c r="AW879" s="8" t="s">
        <v>22722</v>
      </c>
      <c r="AX879" s="8" t="s">
        <v>19277</v>
      </c>
    </row>
    <row r="880" spans="1:50" x14ac:dyDescent="0.25">
      <c r="A880" s="4">
        <v>43993</v>
      </c>
      <c r="B880" s="2" t="s">
        <v>6</v>
      </c>
      <c r="C880" s="2" t="s">
        <v>18107</v>
      </c>
      <c r="D880" s="25">
        <v>368</v>
      </c>
      <c r="E880" s="2"/>
      <c r="F880" s="2" t="s">
        <v>14971</v>
      </c>
      <c r="G880" s="2" t="s">
        <v>11</v>
      </c>
      <c r="H880" s="5">
        <v>0.90277777777777801</v>
      </c>
      <c r="I880" s="6">
        <v>9.0277777777777804E-2</v>
      </c>
      <c r="J880" s="7">
        <v>1</v>
      </c>
      <c r="K880" s="2" t="s">
        <v>91</v>
      </c>
      <c r="L880" s="2" t="s">
        <v>18107</v>
      </c>
      <c r="M880" s="2" t="s">
        <v>44</v>
      </c>
      <c r="N880" s="2" t="s">
        <v>18504</v>
      </c>
      <c r="O880" s="27" t="s">
        <v>11907</v>
      </c>
      <c r="P880" s="27">
        <v>330</v>
      </c>
      <c r="Q880" s="27" t="s">
        <v>336</v>
      </c>
      <c r="R880" s="27" t="s">
        <v>7151</v>
      </c>
      <c r="S880" s="27" t="s">
        <v>359</v>
      </c>
      <c r="T880" s="27" t="s">
        <v>348</v>
      </c>
      <c r="U880" s="27" t="s">
        <v>12843</v>
      </c>
      <c r="V880" s="27" t="s">
        <v>1572</v>
      </c>
      <c r="W880" s="27" t="s">
        <v>349</v>
      </c>
      <c r="X880" s="27" t="s">
        <v>22716</v>
      </c>
      <c r="Y880" s="28" t="s">
        <v>18154</v>
      </c>
      <c r="Z880" s="28" t="s">
        <v>18154</v>
      </c>
      <c r="AA880" s="28" t="s">
        <v>18154</v>
      </c>
      <c r="AB880" s="28">
        <v>1</v>
      </c>
      <c r="AC880" s="28" t="s">
        <v>18154</v>
      </c>
      <c r="AD880" s="28" t="s">
        <v>18154</v>
      </c>
      <c r="AE880" s="28" t="s">
        <v>18154</v>
      </c>
      <c r="AF880" s="28" t="s">
        <v>18154</v>
      </c>
      <c r="AG880" s="28" t="s">
        <v>18154</v>
      </c>
      <c r="AH880" s="28" t="s">
        <v>18154</v>
      </c>
      <c r="AI880" s="28">
        <v>1</v>
      </c>
      <c r="AJ880" s="28" t="s">
        <v>18154</v>
      </c>
      <c r="AK880" s="28" t="s">
        <v>18154</v>
      </c>
      <c r="AL880" s="28" t="s">
        <v>18154</v>
      </c>
      <c r="AM880" s="28" t="s">
        <v>24312</v>
      </c>
      <c r="AN880" s="50" t="s">
        <v>24313</v>
      </c>
      <c r="AO880" s="28" t="s">
        <v>18159</v>
      </c>
      <c r="AP880" s="28" t="s">
        <v>24314</v>
      </c>
      <c r="AQ880" s="28">
        <v>2353</v>
      </c>
      <c r="AR880" s="28" t="s">
        <v>11</v>
      </c>
      <c r="AS880" s="50">
        <v>43993</v>
      </c>
      <c r="AT880" s="8">
        <v>2</v>
      </c>
      <c r="AU880" s="8">
        <v>1</v>
      </c>
      <c r="AV880" s="8" t="s">
        <v>25479</v>
      </c>
      <c r="AW880" s="8" t="s">
        <v>18154</v>
      </c>
      <c r="AX880" s="8" t="s">
        <v>18154</v>
      </c>
    </row>
    <row r="881" spans="1:50" x14ac:dyDescent="0.25">
      <c r="A881" s="4">
        <v>43993</v>
      </c>
      <c r="B881" s="2" t="s">
        <v>6</v>
      </c>
      <c r="C881" s="2" t="s">
        <v>18107</v>
      </c>
      <c r="D881" s="25">
        <v>6004</v>
      </c>
      <c r="E881" s="2"/>
      <c r="F881" s="2" t="s">
        <v>14971</v>
      </c>
      <c r="G881" s="2" t="s">
        <v>11</v>
      </c>
      <c r="H881" s="5">
        <v>0.90625</v>
      </c>
      <c r="I881" s="6">
        <v>0.32291666666666702</v>
      </c>
      <c r="J881" s="7">
        <v>1</v>
      </c>
      <c r="K881" s="2" t="s">
        <v>42</v>
      </c>
      <c r="L881" s="2" t="s">
        <v>18107</v>
      </c>
      <c r="M881" s="2" t="s">
        <v>18505</v>
      </c>
      <c r="N881" s="2" t="s">
        <v>18114</v>
      </c>
      <c r="O881" s="27" t="e">
        <v>#N/A</v>
      </c>
      <c r="P881" s="27" t="s">
        <v>18154</v>
      </c>
      <c r="Q881" s="27" t="e">
        <v>#N/A</v>
      </c>
      <c r="R881" s="27" t="s">
        <v>7151</v>
      </c>
      <c r="S881" s="27" t="s">
        <v>359</v>
      </c>
      <c r="T881" s="27" t="s">
        <v>348</v>
      </c>
      <c r="U881" s="27" t="s">
        <v>5834</v>
      </c>
      <c r="V881" s="27" t="s">
        <v>18097</v>
      </c>
      <c r="W881" s="27" t="s">
        <v>349</v>
      </c>
      <c r="X881" s="27" t="s">
        <v>25016</v>
      </c>
      <c r="Y881" s="28" t="s">
        <v>18154</v>
      </c>
      <c r="Z881" s="28" t="s">
        <v>18154</v>
      </c>
      <c r="AA881" s="28" t="s">
        <v>18154</v>
      </c>
      <c r="AB881" s="28">
        <v>1</v>
      </c>
      <c r="AC881" s="28" t="s">
        <v>18154</v>
      </c>
      <c r="AD881" s="28" t="s">
        <v>18154</v>
      </c>
      <c r="AE881" s="28" t="s">
        <v>18154</v>
      </c>
      <c r="AF881" s="28" t="s">
        <v>18154</v>
      </c>
      <c r="AG881" s="28" t="s">
        <v>18154</v>
      </c>
      <c r="AH881" s="28" t="s">
        <v>18154</v>
      </c>
      <c r="AI881" s="28">
        <v>1</v>
      </c>
      <c r="AJ881" s="28" t="s">
        <v>18154</v>
      </c>
      <c r="AK881" s="28" t="s">
        <v>18154</v>
      </c>
      <c r="AL881" s="28" t="s">
        <v>18154</v>
      </c>
      <c r="AM881" s="28" t="s">
        <v>24357</v>
      </c>
      <c r="AN881" s="50" t="s">
        <v>24358</v>
      </c>
      <c r="AO881" s="28" t="s">
        <v>18159</v>
      </c>
      <c r="AP881" s="28" t="s">
        <v>24359</v>
      </c>
      <c r="AQ881" s="28">
        <v>2357</v>
      </c>
      <c r="AR881" s="28" t="s">
        <v>11</v>
      </c>
      <c r="AS881" s="50">
        <v>43993</v>
      </c>
      <c r="AT881" s="8">
        <v>2</v>
      </c>
      <c r="AU881" s="8">
        <v>1</v>
      </c>
      <c r="AV881" s="8" t="s">
        <v>25480</v>
      </c>
      <c r="AW881" s="8" t="s">
        <v>18154</v>
      </c>
      <c r="AX881" s="8" t="s">
        <v>18154</v>
      </c>
    </row>
    <row r="882" spans="1:50" x14ac:dyDescent="0.25">
      <c r="A882" s="4">
        <v>43993</v>
      </c>
      <c r="B882" s="2" t="s">
        <v>6</v>
      </c>
      <c r="C882" s="2" t="s">
        <v>18107</v>
      </c>
      <c r="D882" s="25">
        <v>828</v>
      </c>
      <c r="E882" s="2"/>
      <c r="F882" s="2" t="s">
        <v>14971</v>
      </c>
      <c r="G882" s="2" t="s">
        <v>11</v>
      </c>
      <c r="H882" s="5">
        <v>0.90972222222222199</v>
      </c>
      <c r="I882" s="6">
        <v>0.98611111111111105</v>
      </c>
      <c r="J882" s="7" t="s">
        <v>18108</v>
      </c>
      <c r="K882" s="2" t="s">
        <v>175</v>
      </c>
      <c r="L882" s="2" t="s">
        <v>18107</v>
      </c>
      <c r="M882" s="2" t="s">
        <v>45</v>
      </c>
      <c r="N882" s="2" t="s">
        <v>18504</v>
      </c>
      <c r="O882" s="27" t="s">
        <v>11907</v>
      </c>
      <c r="P882" s="27">
        <v>330</v>
      </c>
      <c r="Q882" s="27" t="s">
        <v>336</v>
      </c>
      <c r="R882" s="27" t="s">
        <v>7151</v>
      </c>
      <c r="S882" s="27" t="s">
        <v>359</v>
      </c>
      <c r="T882" s="27" t="s">
        <v>348</v>
      </c>
      <c r="U882" s="27" t="s">
        <v>1872</v>
      </c>
      <c r="V882" s="27" t="s">
        <v>1874</v>
      </c>
      <c r="W882" s="27" t="s">
        <v>10370</v>
      </c>
      <c r="X882" s="27" t="s">
        <v>19178</v>
      </c>
      <c r="Y882" s="28" t="s">
        <v>18154</v>
      </c>
      <c r="Z882" s="28" t="s">
        <v>18154</v>
      </c>
      <c r="AA882" s="28" t="s">
        <v>18154</v>
      </c>
      <c r="AB882" s="28">
        <v>1</v>
      </c>
      <c r="AC882" s="28" t="s">
        <v>18154</v>
      </c>
      <c r="AD882" s="28" t="s">
        <v>18154</v>
      </c>
      <c r="AE882" s="28" t="s">
        <v>18154</v>
      </c>
      <c r="AF882" s="28" t="s">
        <v>18154</v>
      </c>
      <c r="AG882" s="28" t="s">
        <v>18154</v>
      </c>
      <c r="AH882" s="28" t="s">
        <v>18154</v>
      </c>
      <c r="AI882" s="28">
        <v>1</v>
      </c>
      <c r="AJ882" s="28" t="s">
        <v>18154</v>
      </c>
      <c r="AK882" s="28" t="s">
        <v>18154</v>
      </c>
      <c r="AL882" s="28" t="s">
        <v>18154</v>
      </c>
      <c r="AM882" s="28" t="s">
        <v>24372</v>
      </c>
      <c r="AN882" s="50" t="s">
        <v>24373</v>
      </c>
      <c r="AO882" s="28" t="s">
        <v>18159</v>
      </c>
      <c r="AP882" s="28" t="s">
        <v>24374</v>
      </c>
      <c r="AQ882" s="28">
        <v>2359</v>
      </c>
      <c r="AR882" s="28" t="s">
        <v>11</v>
      </c>
      <c r="AS882" s="50">
        <v>43993</v>
      </c>
      <c r="AT882" s="8">
        <v>2</v>
      </c>
      <c r="AU882" s="8">
        <v>1</v>
      </c>
      <c r="AV882" s="8" t="s">
        <v>25481</v>
      </c>
      <c r="AW882" s="8" t="s">
        <v>18154</v>
      </c>
      <c r="AX882" s="8" t="s">
        <v>18154</v>
      </c>
    </row>
    <row r="883" spans="1:50" x14ac:dyDescent="0.25">
      <c r="A883" s="4">
        <v>43993</v>
      </c>
      <c r="B883" s="2" t="s">
        <v>6</v>
      </c>
      <c r="C883" s="2" t="s">
        <v>18107</v>
      </c>
      <c r="D883" s="25">
        <v>706</v>
      </c>
      <c r="E883" s="2"/>
      <c r="F883" s="2" t="s">
        <v>14971</v>
      </c>
      <c r="G883" s="2" t="s">
        <v>11</v>
      </c>
      <c r="H883" s="5">
        <v>0.92013888888888895</v>
      </c>
      <c r="I883" s="6">
        <v>0.114583333333333</v>
      </c>
      <c r="J883" s="7">
        <v>1</v>
      </c>
      <c r="K883" s="2" t="s">
        <v>148</v>
      </c>
      <c r="L883" s="2" t="s">
        <v>18107</v>
      </c>
      <c r="M883" s="17">
        <v>333</v>
      </c>
      <c r="N883" s="2" t="s">
        <v>18504</v>
      </c>
      <c r="O883" s="27" t="s">
        <v>11907</v>
      </c>
      <c r="P883" s="27">
        <v>330</v>
      </c>
      <c r="Q883" s="27" t="s">
        <v>336</v>
      </c>
      <c r="R883" s="27" t="s">
        <v>7151</v>
      </c>
      <c r="S883" s="27" t="s">
        <v>359</v>
      </c>
      <c r="T883" s="27" t="s">
        <v>348</v>
      </c>
      <c r="U883" s="27" t="s">
        <v>7726</v>
      </c>
      <c r="V883" s="27" t="s">
        <v>2063</v>
      </c>
      <c r="W883" s="27" t="s">
        <v>10370</v>
      </c>
      <c r="X883" s="27" t="s">
        <v>25066</v>
      </c>
      <c r="Y883" s="28" t="s">
        <v>18154</v>
      </c>
      <c r="Z883" s="28" t="s">
        <v>18154</v>
      </c>
      <c r="AA883" s="28" t="s">
        <v>18154</v>
      </c>
      <c r="AB883" s="28">
        <v>1</v>
      </c>
      <c r="AC883" s="28" t="s">
        <v>18154</v>
      </c>
      <c r="AD883" s="28" t="s">
        <v>18154</v>
      </c>
      <c r="AE883" s="28" t="s">
        <v>18154</v>
      </c>
      <c r="AF883" s="28" t="s">
        <v>18154</v>
      </c>
      <c r="AG883" s="28" t="s">
        <v>18154</v>
      </c>
      <c r="AH883" s="28" t="s">
        <v>18154</v>
      </c>
      <c r="AI883" s="28">
        <v>1</v>
      </c>
      <c r="AJ883" s="28" t="s">
        <v>18154</v>
      </c>
      <c r="AK883" s="28" t="s">
        <v>18154</v>
      </c>
      <c r="AL883" s="28" t="s">
        <v>18154</v>
      </c>
      <c r="AM883" s="28" t="s">
        <v>24424</v>
      </c>
      <c r="AN883" s="50" t="s">
        <v>24425</v>
      </c>
      <c r="AO883" s="28" t="s">
        <v>18159</v>
      </c>
      <c r="AP883" s="28" t="s">
        <v>24426</v>
      </c>
      <c r="AQ883" s="28">
        <v>2364</v>
      </c>
      <c r="AR883" s="28" t="s">
        <v>11</v>
      </c>
      <c r="AS883" s="50">
        <v>43993</v>
      </c>
      <c r="AT883" s="8">
        <v>2</v>
      </c>
      <c r="AU883" s="8">
        <v>1</v>
      </c>
      <c r="AV883" s="8" t="s">
        <v>25482</v>
      </c>
      <c r="AW883" s="8" t="s">
        <v>18154</v>
      </c>
      <c r="AX883" s="8" t="s">
        <v>18154</v>
      </c>
    </row>
    <row r="884" spans="1:50" x14ac:dyDescent="0.25">
      <c r="A884" s="4">
        <v>43993</v>
      </c>
      <c r="B884" s="2" t="s">
        <v>6</v>
      </c>
      <c r="C884" s="2" t="s">
        <v>18107</v>
      </c>
      <c r="D884" s="25">
        <v>862</v>
      </c>
      <c r="E884" s="2"/>
      <c r="F884" s="2" t="s">
        <v>14971</v>
      </c>
      <c r="G884" s="2" t="s">
        <v>11</v>
      </c>
      <c r="H884" s="5">
        <v>0.92013888888888895</v>
      </c>
      <c r="I884" s="6">
        <v>8.3333333333333301E-2</v>
      </c>
      <c r="J884" s="7">
        <v>1</v>
      </c>
      <c r="K884" s="2" t="s">
        <v>179</v>
      </c>
      <c r="L884" s="2" t="s">
        <v>18107</v>
      </c>
      <c r="M884" s="2" t="s">
        <v>72</v>
      </c>
      <c r="N884" s="2" t="s">
        <v>18504</v>
      </c>
      <c r="O884" s="27" t="e">
        <v>#N/A</v>
      </c>
      <c r="P884" s="27" t="s">
        <v>18154</v>
      </c>
      <c r="Q884" s="27" t="e">
        <v>#N/A</v>
      </c>
      <c r="R884" s="27" t="s">
        <v>7151</v>
      </c>
      <c r="S884" s="27" t="s">
        <v>359</v>
      </c>
      <c r="T884" s="27" t="s">
        <v>348</v>
      </c>
      <c r="U884" s="27" t="s">
        <v>14612</v>
      </c>
      <c r="V884" s="27" t="s">
        <v>464</v>
      </c>
      <c r="W884" s="27" t="s">
        <v>10370</v>
      </c>
      <c r="X884" s="27" t="s">
        <v>23603</v>
      </c>
      <c r="Y884" s="28" t="s">
        <v>18154</v>
      </c>
      <c r="Z884" s="28" t="s">
        <v>18154</v>
      </c>
      <c r="AA884" s="28" t="s">
        <v>18154</v>
      </c>
      <c r="AB884" s="28">
        <v>1</v>
      </c>
      <c r="AC884" s="28" t="s">
        <v>18154</v>
      </c>
      <c r="AD884" s="28" t="s">
        <v>18154</v>
      </c>
      <c r="AE884" s="28" t="s">
        <v>18154</v>
      </c>
      <c r="AF884" s="28" t="s">
        <v>18154</v>
      </c>
      <c r="AG884" s="28" t="s">
        <v>18154</v>
      </c>
      <c r="AH884" s="28" t="s">
        <v>18154</v>
      </c>
      <c r="AI884" s="28">
        <v>1</v>
      </c>
      <c r="AJ884" s="28" t="s">
        <v>18154</v>
      </c>
      <c r="AK884" s="28" t="s">
        <v>18154</v>
      </c>
      <c r="AL884" s="28" t="s">
        <v>18154</v>
      </c>
      <c r="AM884" s="28" t="s">
        <v>24442</v>
      </c>
      <c r="AN884" s="50" t="s">
        <v>24443</v>
      </c>
      <c r="AO884" s="28" t="s">
        <v>18159</v>
      </c>
      <c r="AP884" s="28" t="s">
        <v>24444</v>
      </c>
      <c r="AQ884" s="28">
        <v>2365</v>
      </c>
      <c r="AR884" s="28" t="s">
        <v>11</v>
      </c>
      <c r="AS884" s="50">
        <v>43993</v>
      </c>
      <c r="AT884" s="8">
        <v>2</v>
      </c>
      <c r="AU884" s="8">
        <v>1</v>
      </c>
      <c r="AV884" s="8" t="s">
        <v>25483</v>
      </c>
      <c r="AW884" s="8" t="s">
        <v>18154</v>
      </c>
      <c r="AX884" s="8" t="s">
        <v>18154</v>
      </c>
    </row>
    <row r="885" spans="1:50" x14ac:dyDescent="0.25">
      <c r="A885" s="4">
        <v>43993</v>
      </c>
      <c r="B885" s="2" t="s">
        <v>6</v>
      </c>
      <c r="C885" s="2" t="s">
        <v>18107</v>
      </c>
      <c r="D885" s="25">
        <v>6536</v>
      </c>
      <c r="E885" s="2"/>
      <c r="F885" s="2" t="s">
        <v>14971</v>
      </c>
      <c r="G885" s="2" t="s">
        <v>162</v>
      </c>
      <c r="H885" s="5">
        <v>0.92361111111111105</v>
      </c>
      <c r="I885" s="6">
        <v>0.16666666666666699</v>
      </c>
      <c r="J885" s="7">
        <v>1</v>
      </c>
      <c r="K885" s="2" t="s">
        <v>151</v>
      </c>
      <c r="L885" s="2" t="s">
        <v>18107</v>
      </c>
      <c r="M885" s="2" t="s">
        <v>304</v>
      </c>
      <c r="N885" s="2" t="s">
        <v>18111</v>
      </c>
      <c r="O885" s="27" t="s">
        <v>335</v>
      </c>
      <c r="P885" s="27">
        <v>330</v>
      </c>
      <c r="Q885" s="27" t="s">
        <v>336</v>
      </c>
      <c r="R885" s="27" t="s">
        <v>636</v>
      </c>
      <c r="S885" s="27" t="s">
        <v>636</v>
      </c>
      <c r="T885" s="27" t="s">
        <v>10370</v>
      </c>
      <c r="U885" s="27" t="s">
        <v>3980</v>
      </c>
      <c r="V885" s="27" t="s">
        <v>2855</v>
      </c>
      <c r="W885" s="27" t="s">
        <v>10370</v>
      </c>
      <c r="X885" s="27" t="s">
        <v>25447</v>
      </c>
      <c r="Y885" s="28" t="s">
        <v>18154</v>
      </c>
      <c r="Z885" s="28" t="s">
        <v>18154</v>
      </c>
      <c r="AA885" s="28" t="s">
        <v>18154</v>
      </c>
      <c r="AB885" s="28">
        <v>1</v>
      </c>
      <c r="AC885" s="28" t="s">
        <v>18154</v>
      </c>
      <c r="AD885" s="28" t="s">
        <v>18154</v>
      </c>
      <c r="AE885" s="28" t="s">
        <v>18154</v>
      </c>
      <c r="AF885" s="28" t="s">
        <v>18154</v>
      </c>
      <c r="AG885" s="28" t="s">
        <v>18154</v>
      </c>
      <c r="AH885" s="28" t="s">
        <v>18154</v>
      </c>
      <c r="AI885" s="28">
        <v>1</v>
      </c>
      <c r="AJ885" s="28" t="s">
        <v>18154</v>
      </c>
      <c r="AK885" s="28" t="s">
        <v>18154</v>
      </c>
      <c r="AL885" s="28" t="s">
        <v>18154</v>
      </c>
      <c r="AM885" s="28" t="s">
        <v>24461</v>
      </c>
      <c r="AN885" s="50" t="s">
        <v>24462</v>
      </c>
      <c r="AO885" s="28" t="s">
        <v>18154</v>
      </c>
      <c r="AP885" s="28" t="s">
        <v>24463</v>
      </c>
      <c r="AQ885" s="28">
        <v>2247</v>
      </c>
      <c r="AR885" s="28" t="s">
        <v>163</v>
      </c>
      <c r="AS885" s="50">
        <v>43993</v>
      </c>
      <c r="AT885" s="8">
        <v>3</v>
      </c>
      <c r="AU885" s="8">
        <v>2</v>
      </c>
      <c r="AV885" s="8" t="s">
        <v>25484</v>
      </c>
      <c r="AW885" s="8" t="s">
        <v>18154</v>
      </c>
      <c r="AX885" s="8" t="s">
        <v>18154</v>
      </c>
    </row>
    <row r="886" spans="1:50" x14ac:dyDescent="0.25">
      <c r="A886" s="4">
        <v>43993</v>
      </c>
      <c r="B886" s="2" t="s">
        <v>6</v>
      </c>
      <c r="C886" s="2" t="s">
        <v>18107</v>
      </c>
      <c r="D886" s="25">
        <v>590</v>
      </c>
      <c r="E886" s="2"/>
      <c r="F886" s="2" t="s">
        <v>14971</v>
      </c>
      <c r="G886" s="2" t="s">
        <v>126</v>
      </c>
      <c r="H886" s="5">
        <v>0.92708333333333304</v>
      </c>
      <c r="I886" s="6">
        <v>0.24652777777777801</v>
      </c>
      <c r="J886" s="7">
        <v>1</v>
      </c>
      <c r="K886" s="2" t="s">
        <v>11</v>
      </c>
      <c r="L886" s="2" t="s">
        <v>18107</v>
      </c>
      <c r="M886" s="17">
        <v>332</v>
      </c>
      <c r="N886" s="2" t="s">
        <v>18504</v>
      </c>
      <c r="O886" s="27" t="s">
        <v>11907</v>
      </c>
      <c r="P886" s="27">
        <v>330</v>
      </c>
      <c r="Q886" s="27" t="s">
        <v>336</v>
      </c>
      <c r="R886" s="27" t="s">
        <v>5163</v>
      </c>
      <c r="S886" s="27" t="s">
        <v>18096</v>
      </c>
      <c r="T886" s="27" t="s">
        <v>350</v>
      </c>
      <c r="U886" s="27" t="s">
        <v>7151</v>
      </c>
      <c r="V886" s="27" t="s">
        <v>359</v>
      </c>
      <c r="W886" s="27" t="s">
        <v>348</v>
      </c>
      <c r="X886" s="27" t="s">
        <v>21215</v>
      </c>
      <c r="Y886" s="28" t="s">
        <v>18154</v>
      </c>
      <c r="Z886" s="28" t="s">
        <v>18154</v>
      </c>
      <c r="AA886" s="28" t="s">
        <v>18154</v>
      </c>
      <c r="AB886" s="28">
        <v>1</v>
      </c>
      <c r="AC886" s="28" t="s">
        <v>18154</v>
      </c>
      <c r="AD886" s="28" t="s">
        <v>18154</v>
      </c>
      <c r="AE886" s="28" t="s">
        <v>18154</v>
      </c>
      <c r="AF886" s="28" t="s">
        <v>18154</v>
      </c>
      <c r="AG886" s="28" t="s">
        <v>18154</v>
      </c>
      <c r="AH886" s="28" t="s">
        <v>18154</v>
      </c>
      <c r="AI886" s="28" t="s">
        <v>18154</v>
      </c>
      <c r="AJ886" s="28" t="s">
        <v>18154</v>
      </c>
      <c r="AK886" s="28" t="s">
        <v>18154</v>
      </c>
      <c r="AL886" s="28" t="s">
        <v>18154</v>
      </c>
      <c r="AM886" s="28" t="s">
        <v>24467</v>
      </c>
      <c r="AN886" s="50" t="s">
        <v>24468</v>
      </c>
      <c r="AO886" s="28" t="s">
        <v>18154</v>
      </c>
      <c r="AP886" s="28" t="s">
        <v>23671</v>
      </c>
      <c r="AQ886" s="28">
        <v>1975</v>
      </c>
      <c r="AR886" s="28" t="s">
        <v>11</v>
      </c>
      <c r="AS886" s="50">
        <v>43993</v>
      </c>
      <c r="AT886" s="8">
        <v>3</v>
      </c>
      <c r="AU886" s="8">
        <v>3</v>
      </c>
      <c r="AV886" s="8" t="s">
        <v>25485</v>
      </c>
      <c r="AW886" s="8" t="s">
        <v>25486</v>
      </c>
      <c r="AX886" s="8" t="s">
        <v>21215</v>
      </c>
    </row>
    <row r="887" spans="1:50" x14ac:dyDescent="0.25">
      <c r="A887" s="4">
        <v>43993</v>
      </c>
      <c r="B887" s="2" t="s">
        <v>6</v>
      </c>
      <c r="C887" s="2" t="s">
        <v>18107</v>
      </c>
      <c r="D887" s="25">
        <v>60</v>
      </c>
      <c r="E887" s="2"/>
      <c r="F887" s="2" t="s">
        <v>14971</v>
      </c>
      <c r="G887" s="2" t="s">
        <v>11</v>
      </c>
      <c r="H887" s="5">
        <v>0.9375</v>
      </c>
      <c r="I887" s="6">
        <v>0.38541666666666702</v>
      </c>
      <c r="J887" s="7">
        <v>1</v>
      </c>
      <c r="K887" s="2" t="s">
        <v>34</v>
      </c>
      <c r="L887" s="2" t="s">
        <v>18107</v>
      </c>
      <c r="M887" s="17">
        <v>333</v>
      </c>
      <c r="N887" s="2" t="s">
        <v>18504</v>
      </c>
      <c r="O887" s="27" t="s">
        <v>11907</v>
      </c>
      <c r="P887" s="27">
        <v>330</v>
      </c>
      <c r="Q887" s="27" t="s">
        <v>336</v>
      </c>
      <c r="R887" s="27" t="s">
        <v>7151</v>
      </c>
      <c r="S887" s="27" t="s">
        <v>359</v>
      </c>
      <c r="T887" s="27" t="s">
        <v>348</v>
      </c>
      <c r="U887" s="27" t="s">
        <v>8484</v>
      </c>
      <c r="V887" s="27" t="s">
        <v>1143</v>
      </c>
      <c r="W887" s="27" t="s">
        <v>349</v>
      </c>
      <c r="X887" s="27" t="s">
        <v>18994</v>
      </c>
      <c r="Y887" s="28" t="s">
        <v>18154</v>
      </c>
      <c r="Z887" s="28" t="s">
        <v>18154</v>
      </c>
      <c r="AA887" s="28" t="s">
        <v>18154</v>
      </c>
      <c r="AB887" s="28">
        <v>1</v>
      </c>
      <c r="AC887" s="28" t="s">
        <v>18154</v>
      </c>
      <c r="AD887" s="28" t="s">
        <v>18154</v>
      </c>
      <c r="AE887" s="28" t="s">
        <v>18154</v>
      </c>
      <c r="AF887" s="28" t="s">
        <v>18154</v>
      </c>
      <c r="AG887" s="28" t="s">
        <v>18154</v>
      </c>
      <c r="AH887" s="28" t="s">
        <v>18154</v>
      </c>
      <c r="AI887" s="28">
        <v>1</v>
      </c>
      <c r="AJ887" s="28" t="s">
        <v>18154</v>
      </c>
      <c r="AK887" s="28" t="s">
        <v>18154</v>
      </c>
      <c r="AL887" s="28" t="s">
        <v>18154</v>
      </c>
      <c r="AM887" s="28" t="s">
        <v>24483</v>
      </c>
      <c r="AN887" s="50" t="s">
        <v>24484</v>
      </c>
      <c r="AO887" s="28" t="s">
        <v>18159</v>
      </c>
      <c r="AP887" s="28" t="s">
        <v>24485</v>
      </c>
      <c r="AQ887" s="28">
        <v>2371</v>
      </c>
      <c r="AR887" s="28" t="s">
        <v>11</v>
      </c>
      <c r="AS887" s="50">
        <v>43993</v>
      </c>
      <c r="AT887" s="8">
        <v>2</v>
      </c>
      <c r="AU887" s="8">
        <v>1</v>
      </c>
      <c r="AV887" s="8" t="s">
        <v>25487</v>
      </c>
      <c r="AW887" s="8" t="s">
        <v>18154</v>
      </c>
      <c r="AX887" s="8" t="s">
        <v>18154</v>
      </c>
    </row>
    <row r="888" spans="1:50" x14ac:dyDescent="0.25">
      <c r="A888" s="4">
        <v>43993</v>
      </c>
      <c r="B888" s="2" t="s">
        <v>6</v>
      </c>
      <c r="C888" s="2" t="s">
        <v>18107</v>
      </c>
      <c r="D888" s="25">
        <v>878</v>
      </c>
      <c r="E888" s="2"/>
      <c r="F888" s="2" t="s">
        <v>14971</v>
      </c>
      <c r="G888" s="2" t="s">
        <v>11</v>
      </c>
      <c r="H888" s="5">
        <v>0.9375</v>
      </c>
      <c r="I888" s="6">
        <v>6.5972222222222196E-2</v>
      </c>
      <c r="J888" s="7">
        <v>1</v>
      </c>
      <c r="K888" s="2" t="s">
        <v>177</v>
      </c>
      <c r="L888" s="2" t="s">
        <v>18107</v>
      </c>
      <c r="M888" s="2" t="s">
        <v>44</v>
      </c>
      <c r="N888" s="2" t="s">
        <v>18504</v>
      </c>
      <c r="O888" s="27" t="s">
        <v>11907</v>
      </c>
      <c r="P888" s="27">
        <v>330</v>
      </c>
      <c r="Q888" s="27" t="s">
        <v>336</v>
      </c>
      <c r="R888" s="27" t="s">
        <v>7151</v>
      </c>
      <c r="S888" s="27" t="s">
        <v>359</v>
      </c>
      <c r="T888" s="27" t="s">
        <v>348</v>
      </c>
      <c r="U888" s="27" t="s">
        <v>6918</v>
      </c>
      <c r="V888" s="27" t="s">
        <v>464</v>
      </c>
      <c r="W888" s="27" t="s">
        <v>10370</v>
      </c>
      <c r="X888" s="27" t="s">
        <v>20138</v>
      </c>
      <c r="Y888" s="28" t="s">
        <v>18154</v>
      </c>
      <c r="Z888" s="28" t="s">
        <v>18154</v>
      </c>
      <c r="AA888" s="28" t="s">
        <v>18154</v>
      </c>
      <c r="AB888" s="28">
        <v>1</v>
      </c>
      <c r="AC888" s="28" t="s">
        <v>18154</v>
      </c>
      <c r="AD888" s="28" t="s">
        <v>18154</v>
      </c>
      <c r="AE888" s="28" t="s">
        <v>18154</v>
      </c>
      <c r="AF888" s="28" t="s">
        <v>18154</v>
      </c>
      <c r="AG888" s="28" t="s">
        <v>18154</v>
      </c>
      <c r="AH888" s="28" t="s">
        <v>18154</v>
      </c>
      <c r="AI888" s="28">
        <v>1</v>
      </c>
      <c r="AJ888" s="28" t="s">
        <v>18154</v>
      </c>
      <c r="AK888" s="28" t="s">
        <v>18154</v>
      </c>
      <c r="AL888" s="28" t="s">
        <v>18154</v>
      </c>
      <c r="AM888" s="28" t="s">
        <v>24504</v>
      </c>
      <c r="AN888" s="50" t="s">
        <v>24505</v>
      </c>
      <c r="AO888" s="28" t="s">
        <v>18159</v>
      </c>
      <c r="AP888" s="28" t="s">
        <v>24506</v>
      </c>
      <c r="AQ888" s="28">
        <v>2372</v>
      </c>
      <c r="AR888" s="28" t="s">
        <v>11</v>
      </c>
      <c r="AS888" s="50">
        <v>43993</v>
      </c>
      <c r="AT888" s="8">
        <v>2</v>
      </c>
      <c r="AU888" s="8">
        <v>1</v>
      </c>
      <c r="AV888" s="8" t="s">
        <v>25488</v>
      </c>
      <c r="AW888" s="8" t="s">
        <v>18154</v>
      </c>
      <c r="AX888" s="8" t="s">
        <v>18154</v>
      </c>
    </row>
    <row r="889" spans="1:50" x14ac:dyDescent="0.25">
      <c r="A889" s="4">
        <v>43993</v>
      </c>
      <c r="B889" s="2" t="s">
        <v>6</v>
      </c>
      <c r="C889" s="2" t="s">
        <v>18107</v>
      </c>
      <c r="D889" s="25">
        <v>24</v>
      </c>
      <c r="E889" s="2"/>
      <c r="F889" s="2" t="s">
        <v>14971</v>
      </c>
      <c r="G889" s="2" t="s">
        <v>11</v>
      </c>
      <c r="H889" s="5">
        <v>0.94097222222222199</v>
      </c>
      <c r="I889" s="6">
        <v>0.41319444444444398</v>
      </c>
      <c r="J889" s="7">
        <v>1</v>
      </c>
      <c r="K889" s="2" t="s">
        <v>22</v>
      </c>
      <c r="L889" s="2" t="s">
        <v>18107</v>
      </c>
      <c r="M889" s="2" t="s">
        <v>13</v>
      </c>
      <c r="N889" s="2" t="s">
        <v>18504</v>
      </c>
      <c r="O889" s="27" t="s">
        <v>11907</v>
      </c>
      <c r="P889" s="27">
        <v>777</v>
      </c>
      <c r="Q889" s="27" t="s">
        <v>336</v>
      </c>
      <c r="R889" s="27" t="s">
        <v>7151</v>
      </c>
      <c r="S889" s="27" t="s">
        <v>359</v>
      </c>
      <c r="T889" s="27" t="s">
        <v>348</v>
      </c>
      <c r="U889" s="27" t="s">
        <v>15272</v>
      </c>
      <c r="V889" s="27" t="s">
        <v>18104</v>
      </c>
      <c r="W889" s="27" t="s">
        <v>349</v>
      </c>
      <c r="X889" s="27" t="s">
        <v>25069</v>
      </c>
      <c r="Y889" s="28" t="s">
        <v>18154</v>
      </c>
      <c r="Z889" s="28" t="s">
        <v>18154</v>
      </c>
      <c r="AA889" s="28" t="s">
        <v>18154</v>
      </c>
      <c r="AB889" s="28">
        <v>1</v>
      </c>
      <c r="AC889" s="28" t="s">
        <v>18154</v>
      </c>
      <c r="AD889" s="28" t="s">
        <v>18154</v>
      </c>
      <c r="AE889" s="28" t="s">
        <v>18154</v>
      </c>
      <c r="AF889" s="28" t="s">
        <v>18154</v>
      </c>
      <c r="AG889" s="28" t="s">
        <v>18154</v>
      </c>
      <c r="AH889" s="28" t="s">
        <v>18154</v>
      </c>
      <c r="AI889" s="28">
        <v>1</v>
      </c>
      <c r="AJ889" s="28" t="s">
        <v>18154</v>
      </c>
      <c r="AK889" s="28" t="s">
        <v>18154</v>
      </c>
      <c r="AL889" s="28" t="s">
        <v>18154</v>
      </c>
      <c r="AM889" s="28" t="s">
        <v>24532</v>
      </c>
      <c r="AN889" s="50" t="s">
        <v>24533</v>
      </c>
      <c r="AO889" s="28" t="s">
        <v>18159</v>
      </c>
      <c r="AP889" s="28" t="s">
        <v>24534</v>
      </c>
      <c r="AQ889" s="28">
        <v>2373</v>
      </c>
      <c r="AR889" s="28" t="s">
        <v>11</v>
      </c>
      <c r="AS889" s="50">
        <v>43993</v>
      </c>
      <c r="AT889" s="8">
        <v>2</v>
      </c>
      <c r="AU889" s="8">
        <v>1</v>
      </c>
      <c r="AV889" s="8" t="s">
        <v>25489</v>
      </c>
      <c r="AW889" s="8" t="s">
        <v>18154</v>
      </c>
      <c r="AX889" s="8" t="s">
        <v>18154</v>
      </c>
    </row>
    <row r="890" spans="1:50" x14ac:dyDescent="0.25">
      <c r="A890" s="4">
        <v>43993</v>
      </c>
      <c r="B890" s="2" t="s">
        <v>6</v>
      </c>
      <c r="C890" s="2" t="s">
        <v>18107</v>
      </c>
      <c r="D890" s="25">
        <v>70</v>
      </c>
      <c r="E890" s="2"/>
      <c r="F890" s="2" t="s">
        <v>14971</v>
      </c>
      <c r="G890" s="2" t="s">
        <v>11</v>
      </c>
      <c r="H890" s="5">
        <v>0.94097222222222199</v>
      </c>
      <c r="I890" s="6">
        <v>0.37847222222222199</v>
      </c>
      <c r="J890" s="7">
        <v>1</v>
      </c>
      <c r="K890" s="2" t="s">
        <v>36</v>
      </c>
      <c r="L890" s="2" t="s">
        <v>18107</v>
      </c>
      <c r="M890" s="2" t="s">
        <v>13</v>
      </c>
      <c r="N890" s="2" t="s">
        <v>18504</v>
      </c>
      <c r="O890" s="27" t="s">
        <v>11907</v>
      </c>
      <c r="P890" s="27">
        <v>777</v>
      </c>
      <c r="Q890" s="27" t="s">
        <v>336</v>
      </c>
      <c r="R890" s="27" t="s">
        <v>7151</v>
      </c>
      <c r="S890" s="27" t="s">
        <v>359</v>
      </c>
      <c r="T890" s="27" t="s">
        <v>348</v>
      </c>
      <c r="U890" s="27" t="s">
        <v>6369</v>
      </c>
      <c r="V890" s="27" t="s">
        <v>18103</v>
      </c>
      <c r="W890" s="27" t="s">
        <v>349</v>
      </c>
      <c r="X890" s="27" t="s">
        <v>18894</v>
      </c>
      <c r="Y890" s="28" t="s">
        <v>18154</v>
      </c>
      <c r="Z890" s="28" t="s">
        <v>18154</v>
      </c>
      <c r="AA890" s="28" t="s">
        <v>18154</v>
      </c>
      <c r="AB890" s="28">
        <v>1</v>
      </c>
      <c r="AC890" s="28" t="s">
        <v>18154</v>
      </c>
      <c r="AD890" s="28" t="s">
        <v>18154</v>
      </c>
      <c r="AE890" s="28" t="s">
        <v>18154</v>
      </c>
      <c r="AF890" s="28" t="s">
        <v>18154</v>
      </c>
      <c r="AG890" s="28" t="s">
        <v>18154</v>
      </c>
      <c r="AH890" s="28" t="s">
        <v>18154</v>
      </c>
      <c r="AI890" s="28">
        <v>1</v>
      </c>
      <c r="AJ890" s="28" t="s">
        <v>18154</v>
      </c>
      <c r="AK890" s="28" t="s">
        <v>18154</v>
      </c>
      <c r="AL890" s="28" t="s">
        <v>18154</v>
      </c>
      <c r="AM890" s="28" t="s">
        <v>24551</v>
      </c>
      <c r="AN890" s="50" t="s">
        <v>24552</v>
      </c>
      <c r="AO890" s="28" t="s">
        <v>18159</v>
      </c>
      <c r="AP890" s="28" t="s">
        <v>24553</v>
      </c>
      <c r="AQ890" s="28">
        <v>2374</v>
      </c>
      <c r="AR890" s="28" t="s">
        <v>11</v>
      </c>
      <c r="AS890" s="50">
        <v>43993</v>
      </c>
      <c r="AT890" s="8">
        <v>2</v>
      </c>
      <c r="AU890" s="8">
        <v>1</v>
      </c>
      <c r="AV890" s="8" t="s">
        <v>25490</v>
      </c>
      <c r="AW890" s="8" t="s">
        <v>18154</v>
      </c>
      <c r="AX890" s="8" t="s">
        <v>18154</v>
      </c>
    </row>
    <row r="891" spans="1:50" x14ac:dyDescent="0.25">
      <c r="A891" s="4">
        <v>43993</v>
      </c>
      <c r="B891" s="2" t="s">
        <v>6</v>
      </c>
      <c r="C891" s="2" t="s">
        <v>18107</v>
      </c>
      <c r="D891" s="25">
        <v>6323</v>
      </c>
      <c r="E891" s="2"/>
      <c r="F891" s="2" t="s">
        <v>14971</v>
      </c>
      <c r="G891" s="2" t="s">
        <v>163</v>
      </c>
      <c r="H891" s="5">
        <v>0.94097222222222199</v>
      </c>
      <c r="I891" s="6">
        <v>6.25E-2</v>
      </c>
      <c r="J891" s="7">
        <v>1</v>
      </c>
      <c r="K891" s="2" t="s">
        <v>250</v>
      </c>
      <c r="L891" s="2" t="s">
        <v>18107</v>
      </c>
      <c r="M891" s="2" t="s">
        <v>304</v>
      </c>
      <c r="N891" s="2" t="s">
        <v>18111</v>
      </c>
      <c r="O891" s="27" t="s">
        <v>335</v>
      </c>
      <c r="P891" s="27">
        <v>330</v>
      </c>
      <c r="Q891" s="27" t="s">
        <v>336</v>
      </c>
      <c r="R891" s="27" t="s">
        <v>7151</v>
      </c>
      <c r="S891" s="27" t="s">
        <v>359</v>
      </c>
      <c r="T891" s="27" t="s">
        <v>348</v>
      </c>
      <c r="U891" s="27" t="s">
        <v>1983</v>
      </c>
      <c r="V891" s="27" t="s">
        <v>784</v>
      </c>
      <c r="W891" s="27" t="s">
        <v>18068</v>
      </c>
      <c r="X891" s="27" t="s">
        <v>18255</v>
      </c>
      <c r="Y891" s="28" t="s">
        <v>18154</v>
      </c>
      <c r="Z891" s="28" t="s">
        <v>18154</v>
      </c>
      <c r="AA891" s="28" t="s">
        <v>18154</v>
      </c>
      <c r="AB891" s="28">
        <v>1</v>
      </c>
      <c r="AC891" s="28" t="s">
        <v>18154</v>
      </c>
      <c r="AD891" s="28" t="s">
        <v>18154</v>
      </c>
      <c r="AE891" s="28" t="s">
        <v>18154</v>
      </c>
      <c r="AF891" s="28" t="s">
        <v>18154</v>
      </c>
      <c r="AG891" s="28" t="s">
        <v>18154</v>
      </c>
      <c r="AH891" s="28" t="s">
        <v>18154</v>
      </c>
      <c r="AI891" s="28">
        <v>1</v>
      </c>
      <c r="AJ891" s="28" t="s">
        <v>18154</v>
      </c>
      <c r="AK891" s="28" t="s">
        <v>18154</v>
      </c>
      <c r="AL891" s="28" t="s">
        <v>18154</v>
      </c>
      <c r="AM891" s="28" t="s">
        <v>24567</v>
      </c>
      <c r="AN891" s="50" t="s">
        <v>24568</v>
      </c>
      <c r="AO891" s="28" t="s">
        <v>18159</v>
      </c>
      <c r="AP891" s="28" t="s">
        <v>24569</v>
      </c>
      <c r="AQ891" s="28">
        <v>2375</v>
      </c>
      <c r="AR891" s="28" t="s">
        <v>163</v>
      </c>
      <c r="AS891" s="50">
        <v>43993</v>
      </c>
      <c r="AT891" s="8">
        <v>2</v>
      </c>
      <c r="AU891" s="8">
        <v>1</v>
      </c>
      <c r="AV891" s="8" t="s">
        <v>25491</v>
      </c>
      <c r="AW891" s="8" t="s">
        <v>18154</v>
      </c>
      <c r="AX891" s="8" t="s">
        <v>18154</v>
      </c>
    </row>
    <row r="892" spans="1:50" x14ac:dyDescent="0.25">
      <c r="A892" s="4">
        <v>43993</v>
      </c>
      <c r="B892" s="2" t="s">
        <v>6</v>
      </c>
      <c r="C892" s="2" t="s">
        <v>18107</v>
      </c>
      <c r="D892" s="25">
        <v>6319</v>
      </c>
      <c r="E892" s="2"/>
      <c r="F892" s="2" t="s">
        <v>14971</v>
      </c>
      <c r="G892" s="2" t="s">
        <v>15</v>
      </c>
      <c r="H892" s="5">
        <v>0.94444444444444398</v>
      </c>
      <c r="I892" s="6">
        <v>3.125E-2</v>
      </c>
      <c r="J892" s="7">
        <v>1</v>
      </c>
      <c r="K892" s="2" t="s">
        <v>24</v>
      </c>
      <c r="L892" s="2" t="s">
        <v>18109</v>
      </c>
      <c r="M892" s="2" t="s">
        <v>314</v>
      </c>
      <c r="N892" s="2" t="s">
        <v>18111</v>
      </c>
      <c r="O892" s="27" t="s">
        <v>335</v>
      </c>
      <c r="P892" s="27">
        <v>747</v>
      </c>
      <c r="Q892" s="27" t="s">
        <v>336</v>
      </c>
      <c r="R892" s="27" t="s">
        <v>3212</v>
      </c>
      <c r="S892" s="27" t="s">
        <v>18092</v>
      </c>
      <c r="T892" s="27" t="s">
        <v>18066</v>
      </c>
      <c r="U892" s="27" t="s">
        <v>1363</v>
      </c>
      <c r="V892" s="27" t="s">
        <v>18092</v>
      </c>
      <c r="W892" s="27" t="s">
        <v>18066</v>
      </c>
      <c r="X892" s="27" t="s">
        <v>18245</v>
      </c>
      <c r="Y892" s="28" t="s">
        <v>18154</v>
      </c>
      <c r="Z892" s="28" t="s">
        <v>18154</v>
      </c>
      <c r="AA892" s="28" t="s">
        <v>18154</v>
      </c>
      <c r="AB892" s="28">
        <v>1</v>
      </c>
      <c r="AC892" s="28" t="s">
        <v>18154</v>
      </c>
      <c r="AD892" s="28" t="s">
        <v>18154</v>
      </c>
      <c r="AE892" s="28" t="s">
        <v>18154</v>
      </c>
      <c r="AF892" s="28" t="s">
        <v>18154</v>
      </c>
      <c r="AG892" s="28" t="s">
        <v>18154</v>
      </c>
      <c r="AH892" s="28" t="s">
        <v>18154</v>
      </c>
      <c r="AI892" s="28">
        <v>1</v>
      </c>
      <c r="AJ892" s="28" t="s">
        <v>18154</v>
      </c>
      <c r="AK892" s="28" t="s">
        <v>18154</v>
      </c>
      <c r="AL892" s="28" t="s">
        <v>18154</v>
      </c>
      <c r="AM892" s="28" t="s">
        <v>24571</v>
      </c>
      <c r="AN892" s="50" t="s">
        <v>24572</v>
      </c>
      <c r="AO892" s="28" t="s">
        <v>18154</v>
      </c>
      <c r="AP892" s="28" t="s">
        <v>21564</v>
      </c>
      <c r="AQ892" s="28">
        <v>1794</v>
      </c>
      <c r="AR892" s="28" t="s">
        <v>163</v>
      </c>
      <c r="AS892" s="50">
        <v>43993</v>
      </c>
      <c r="AT892" s="8">
        <v>4</v>
      </c>
      <c r="AU892" s="8">
        <v>3</v>
      </c>
      <c r="AV892" s="8" t="s">
        <v>25492</v>
      </c>
      <c r="AW892" s="8" t="s">
        <v>18154</v>
      </c>
      <c r="AX892" s="8" t="s">
        <v>18154</v>
      </c>
    </row>
    <row r="893" spans="1:50" x14ac:dyDescent="0.25">
      <c r="A893" s="4">
        <v>43993</v>
      </c>
      <c r="B893" s="2" t="s">
        <v>6</v>
      </c>
      <c r="C893" s="2" t="s">
        <v>18107</v>
      </c>
      <c r="D893" s="25">
        <v>6410</v>
      </c>
      <c r="E893" s="2"/>
      <c r="F893" s="2" t="s">
        <v>14971</v>
      </c>
      <c r="G893" s="2" t="s">
        <v>123</v>
      </c>
      <c r="H893" s="5">
        <v>0.94444444444444398</v>
      </c>
      <c r="I893" s="6">
        <v>0.21527777777777801</v>
      </c>
      <c r="J893" s="7">
        <v>1</v>
      </c>
      <c r="K893" s="2" t="s">
        <v>163</v>
      </c>
      <c r="L893" s="2" t="s">
        <v>18107</v>
      </c>
      <c r="M893" s="2" t="s">
        <v>308</v>
      </c>
      <c r="N893" s="2" t="s">
        <v>18111</v>
      </c>
      <c r="O893" s="27" t="s">
        <v>335</v>
      </c>
      <c r="P893" s="27">
        <v>777</v>
      </c>
      <c r="Q893" s="27" t="s">
        <v>336</v>
      </c>
      <c r="R893" s="27" t="s">
        <v>4211</v>
      </c>
      <c r="S893" s="27" t="s">
        <v>2761</v>
      </c>
      <c r="T893" s="27" t="s">
        <v>350</v>
      </c>
      <c r="U893" s="27" t="s">
        <v>7151</v>
      </c>
      <c r="V893" s="27" t="s">
        <v>359</v>
      </c>
      <c r="W893" s="27" t="s">
        <v>348</v>
      </c>
      <c r="X893" s="27" t="s">
        <v>18234</v>
      </c>
      <c r="Y893" s="28" t="s">
        <v>18154</v>
      </c>
      <c r="Z893" s="28" t="s">
        <v>18154</v>
      </c>
      <c r="AA893" s="28" t="s">
        <v>18154</v>
      </c>
      <c r="AB893" s="28">
        <v>1</v>
      </c>
      <c r="AC893" s="28" t="s">
        <v>18154</v>
      </c>
      <c r="AD893" s="28" t="s">
        <v>18154</v>
      </c>
      <c r="AE893" s="28" t="s">
        <v>18154</v>
      </c>
      <c r="AF893" s="28" t="s">
        <v>18154</v>
      </c>
      <c r="AG893" s="28" t="s">
        <v>18154</v>
      </c>
      <c r="AH893" s="28" t="s">
        <v>18154</v>
      </c>
      <c r="AI893" s="28" t="s">
        <v>18154</v>
      </c>
      <c r="AJ893" s="28" t="s">
        <v>18154</v>
      </c>
      <c r="AK893" s="28" t="s">
        <v>18154</v>
      </c>
      <c r="AL893" s="28" t="s">
        <v>18154</v>
      </c>
      <c r="AM893" s="28" t="s">
        <v>24573</v>
      </c>
      <c r="AN893" s="50" t="s">
        <v>24574</v>
      </c>
      <c r="AO893" s="28" t="s">
        <v>18154</v>
      </c>
      <c r="AP893" s="28" t="s">
        <v>22347</v>
      </c>
      <c r="AQ893" s="28">
        <v>1284</v>
      </c>
      <c r="AR893" s="28" t="s">
        <v>163</v>
      </c>
      <c r="AS893" s="50">
        <v>43992</v>
      </c>
      <c r="AT893" s="8">
        <v>4</v>
      </c>
      <c r="AU893" s="8">
        <v>4</v>
      </c>
      <c r="AV893" s="8" t="s">
        <v>25493</v>
      </c>
      <c r="AW893" s="8" t="s">
        <v>21382</v>
      </c>
      <c r="AX893" s="8" t="s">
        <v>18234</v>
      </c>
    </row>
    <row r="894" spans="1:50" x14ac:dyDescent="0.25">
      <c r="A894" s="4">
        <v>43993</v>
      </c>
      <c r="B894" s="2" t="s">
        <v>6</v>
      </c>
      <c r="C894" s="2" t="s">
        <v>18107</v>
      </c>
      <c r="D894" s="25">
        <v>90</v>
      </c>
      <c r="E894" s="2"/>
      <c r="F894" s="2" t="s">
        <v>14971</v>
      </c>
      <c r="G894" s="2" t="s">
        <v>11</v>
      </c>
      <c r="H894" s="5">
        <v>0.94791666666666696</v>
      </c>
      <c r="I894" s="6">
        <v>0.36111111111111099</v>
      </c>
      <c r="J894" s="7">
        <v>1</v>
      </c>
      <c r="K894" s="2" t="s">
        <v>42</v>
      </c>
      <c r="L894" s="2" t="s">
        <v>18107</v>
      </c>
      <c r="M894" s="2" t="s">
        <v>13</v>
      </c>
      <c r="N894" s="2" t="s">
        <v>18504</v>
      </c>
      <c r="O894" s="27" t="s">
        <v>11907</v>
      </c>
      <c r="P894" s="27">
        <v>777</v>
      </c>
      <c r="Q894" s="27" t="s">
        <v>336</v>
      </c>
      <c r="R894" s="27" t="s">
        <v>7151</v>
      </c>
      <c r="S894" s="27" t="s">
        <v>359</v>
      </c>
      <c r="T894" s="27" t="s">
        <v>348</v>
      </c>
      <c r="U894" s="27" t="s">
        <v>5834</v>
      </c>
      <c r="V894" s="27" t="s">
        <v>18097</v>
      </c>
      <c r="W894" s="27" t="s">
        <v>349</v>
      </c>
      <c r="X894" s="27" t="s">
        <v>25016</v>
      </c>
      <c r="Y894" s="28" t="s">
        <v>18154</v>
      </c>
      <c r="Z894" s="28" t="s">
        <v>18154</v>
      </c>
      <c r="AA894" s="28" t="s">
        <v>18154</v>
      </c>
      <c r="AB894" s="28">
        <v>1</v>
      </c>
      <c r="AC894" s="28" t="s">
        <v>18154</v>
      </c>
      <c r="AD894" s="28" t="s">
        <v>18154</v>
      </c>
      <c r="AE894" s="28" t="s">
        <v>18154</v>
      </c>
      <c r="AF894" s="28" t="s">
        <v>18154</v>
      </c>
      <c r="AG894" s="28" t="s">
        <v>18154</v>
      </c>
      <c r="AH894" s="28" t="s">
        <v>18154</v>
      </c>
      <c r="AI894" s="28">
        <v>1</v>
      </c>
      <c r="AJ894" s="28" t="s">
        <v>18154</v>
      </c>
      <c r="AK894" s="28" t="s">
        <v>18154</v>
      </c>
      <c r="AL894" s="28" t="s">
        <v>18154</v>
      </c>
      <c r="AM894" s="28" t="s">
        <v>24581</v>
      </c>
      <c r="AN894" s="50" t="s">
        <v>24582</v>
      </c>
      <c r="AO894" s="28" t="s">
        <v>18159</v>
      </c>
      <c r="AP894" s="28" t="s">
        <v>24583</v>
      </c>
      <c r="AQ894" s="28">
        <v>2379</v>
      </c>
      <c r="AR894" s="28" t="s">
        <v>11</v>
      </c>
      <c r="AS894" s="50">
        <v>43993</v>
      </c>
      <c r="AT894" s="8">
        <v>2</v>
      </c>
      <c r="AU894" s="8">
        <v>1</v>
      </c>
      <c r="AV894" s="8" t="s">
        <v>25494</v>
      </c>
      <c r="AW894" s="8" t="s">
        <v>18154</v>
      </c>
      <c r="AX894" s="8" t="s">
        <v>18154</v>
      </c>
    </row>
    <row r="895" spans="1:50" x14ac:dyDescent="0.25">
      <c r="A895" s="4">
        <v>43993</v>
      </c>
      <c r="B895" s="2" t="s">
        <v>6</v>
      </c>
      <c r="C895" s="2" t="s">
        <v>18107</v>
      </c>
      <c r="D895" s="25">
        <v>56</v>
      </c>
      <c r="E895" s="2"/>
      <c r="F895" s="2" t="s">
        <v>14971</v>
      </c>
      <c r="G895" s="2" t="s">
        <v>11</v>
      </c>
      <c r="H895" s="5">
        <v>0.95486111111111105</v>
      </c>
      <c r="I895" s="6">
        <v>0.44097222222222199</v>
      </c>
      <c r="J895" s="7">
        <v>1</v>
      </c>
      <c r="K895" s="2" t="s">
        <v>33</v>
      </c>
      <c r="L895" s="2" t="s">
        <v>18107</v>
      </c>
      <c r="M895" s="2" t="s">
        <v>13</v>
      </c>
      <c r="N895" s="2" t="s">
        <v>18504</v>
      </c>
      <c r="O895" s="27" t="s">
        <v>11907</v>
      </c>
      <c r="P895" s="27">
        <v>777</v>
      </c>
      <c r="Q895" s="27" t="s">
        <v>336</v>
      </c>
      <c r="R895" s="27" t="s">
        <v>7151</v>
      </c>
      <c r="S895" s="27" t="s">
        <v>359</v>
      </c>
      <c r="T895" s="27" t="s">
        <v>348</v>
      </c>
      <c r="U895" s="27" t="s">
        <v>3190</v>
      </c>
      <c r="V895" s="27" t="s">
        <v>425</v>
      </c>
      <c r="W895" s="27" t="s">
        <v>349</v>
      </c>
      <c r="X895" s="27" t="s">
        <v>25075</v>
      </c>
      <c r="Y895" s="28" t="s">
        <v>18154</v>
      </c>
      <c r="Z895" s="28" t="s">
        <v>18154</v>
      </c>
      <c r="AA895" s="28" t="s">
        <v>18154</v>
      </c>
      <c r="AB895" s="28">
        <v>1</v>
      </c>
      <c r="AC895" s="28" t="s">
        <v>18154</v>
      </c>
      <c r="AD895" s="28" t="s">
        <v>18154</v>
      </c>
      <c r="AE895" s="28" t="s">
        <v>18154</v>
      </c>
      <c r="AF895" s="28" t="s">
        <v>18154</v>
      </c>
      <c r="AG895" s="28" t="s">
        <v>18154</v>
      </c>
      <c r="AH895" s="28" t="s">
        <v>18154</v>
      </c>
      <c r="AI895" s="28">
        <v>1</v>
      </c>
      <c r="AJ895" s="28" t="s">
        <v>18154</v>
      </c>
      <c r="AK895" s="28" t="s">
        <v>18154</v>
      </c>
      <c r="AL895" s="28" t="s">
        <v>18154</v>
      </c>
      <c r="AM895" s="28" t="s">
        <v>18955</v>
      </c>
      <c r="AN895" s="50" t="s">
        <v>24638</v>
      </c>
      <c r="AO895" s="28" t="s">
        <v>18159</v>
      </c>
      <c r="AP895" s="28" t="s">
        <v>24639</v>
      </c>
      <c r="AQ895" s="28">
        <v>2382</v>
      </c>
      <c r="AR895" s="28" t="s">
        <v>11</v>
      </c>
      <c r="AS895" s="50">
        <v>43993</v>
      </c>
      <c r="AT895" s="8">
        <v>2</v>
      </c>
      <c r="AU895" s="8">
        <v>1</v>
      </c>
      <c r="AV895" s="8" t="s">
        <v>25495</v>
      </c>
      <c r="AW895" s="8" t="s">
        <v>18154</v>
      </c>
      <c r="AX895" s="8" t="s">
        <v>18154</v>
      </c>
    </row>
    <row r="896" spans="1:50" x14ac:dyDescent="0.25">
      <c r="A896" s="4">
        <v>43993</v>
      </c>
      <c r="B896" s="2" t="s">
        <v>6</v>
      </c>
      <c r="C896" s="2" t="s">
        <v>18107</v>
      </c>
      <c r="D896" s="25">
        <v>84</v>
      </c>
      <c r="E896" s="2"/>
      <c r="F896" s="2" t="s">
        <v>14971</v>
      </c>
      <c r="G896" s="2" t="s">
        <v>11</v>
      </c>
      <c r="H896" s="5">
        <v>0.95486111111111105</v>
      </c>
      <c r="I896" s="6">
        <v>0.46527777777777801</v>
      </c>
      <c r="J896" s="7">
        <v>1</v>
      </c>
      <c r="K896" s="2" t="s">
        <v>41</v>
      </c>
      <c r="L896" s="2" t="s">
        <v>18107</v>
      </c>
      <c r="M896" s="2" t="s">
        <v>18508</v>
      </c>
      <c r="N896" s="2" t="s">
        <v>18504</v>
      </c>
      <c r="O896" s="58" t="s">
        <v>11907</v>
      </c>
      <c r="P896" s="58">
        <v>350</v>
      </c>
      <c r="Q896" s="58" t="s">
        <v>336</v>
      </c>
      <c r="R896" s="27" t="s">
        <v>7151</v>
      </c>
      <c r="S896" s="27" t="s">
        <v>359</v>
      </c>
      <c r="T896" s="27" t="s">
        <v>348</v>
      </c>
      <c r="U896" s="27" t="s">
        <v>10150</v>
      </c>
      <c r="V896" s="27" t="s">
        <v>437</v>
      </c>
      <c r="W896" s="27" t="s">
        <v>349</v>
      </c>
      <c r="X896" s="27" t="s">
        <v>25076</v>
      </c>
      <c r="Y896" s="28" t="s">
        <v>18154</v>
      </c>
      <c r="Z896" s="28" t="s">
        <v>18154</v>
      </c>
      <c r="AA896" s="28" t="s">
        <v>18154</v>
      </c>
      <c r="AB896" s="28">
        <v>1</v>
      </c>
      <c r="AC896" s="28" t="s">
        <v>18154</v>
      </c>
      <c r="AD896" s="28" t="s">
        <v>18154</v>
      </c>
      <c r="AE896" s="28" t="s">
        <v>18154</v>
      </c>
      <c r="AF896" s="28" t="s">
        <v>18154</v>
      </c>
      <c r="AG896" s="28" t="s">
        <v>18154</v>
      </c>
      <c r="AH896" s="28" t="s">
        <v>18154</v>
      </c>
      <c r="AI896" s="28">
        <v>1</v>
      </c>
      <c r="AJ896" s="28" t="s">
        <v>18154</v>
      </c>
      <c r="AK896" s="28" t="s">
        <v>18154</v>
      </c>
      <c r="AL896" s="28" t="s">
        <v>18154</v>
      </c>
      <c r="AM896" s="28" t="s">
        <v>24655</v>
      </c>
      <c r="AN896" s="50" t="s">
        <v>24656</v>
      </c>
      <c r="AO896" s="28" t="s">
        <v>18159</v>
      </c>
      <c r="AP896" s="28" t="s">
        <v>24657</v>
      </c>
      <c r="AQ896" s="28">
        <v>2383</v>
      </c>
      <c r="AR896" s="28" t="s">
        <v>11</v>
      </c>
      <c r="AS896" s="50">
        <v>43993</v>
      </c>
      <c r="AT896" s="8">
        <v>2</v>
      </c>
      <c r="AU896" s="8">
        <v>1</v>
      </c>
      <c r="AV896" s="8" t="s">
        <v>25496</v>
      </c>
      <c r="AW896" s="8" t="s">
        <v>18154</v>
      </c>
      <c r="AX896" s="8" t="s">
        <v>18154</v>
      </c>
    </row>
    <row r="897" spans="1:50" x14ac:dyDescent="0.25">
      <c r="A897" s="4">
        <v>43993</v>
      </c>
      <c r="B897" s="2" t="s">
        <v>6</v>
      </c>
      <c r="C897" s="2" t="s">
        <v>18107</v>
      </c>
      <c r="D897" s="25">
        <v>6462</v>
      </c>
      <c r="E897" s="2"/>
      <c r="F897" s="2" t="s">
        <v>14971</v>
      </c>
      <c r="G897" s="2" t="s">
        <v>130</v>
      </c>
      <c r="H897" s="5">
        <v>0.95486111111111105</v>
      </c>
      <c r="I897" s="6">
        <v>0.20138888888888901</v>
      </c>
      <c r="J897" s="7">
        <v>1</v>
      </c>
      <c r="K897" s="2" t="s">
        <v>11</v>
      </c>
      <c r="L897" s="2" t="s">
        <v>18107</v>
      </c>
      <c r="M897" s="2" t="s">
        <v>304</v>
      </c>
      <c r="N897" s="2" t="s">
        <v>18111</v>
      </c>
      <c r="O897" s="27" t="s">
        <v>335</v>
      </c>
      <c r="P897" s="27">
        <v>330</v>
      </c>
      <c r="Q897" s="27" t="s">
        <v>336</v>
      </c>
      <c r="R897" s="27" t="s">
        <v>10804</v>
      </c>
      <c r="S897" s="27" t="s">
        <v>1325</v>
      </c>
      <c r="T897" s="27" t="s">
        <v>350</v>
      </c>
      <c r="U897" s="27" t="s">
        <v>7151</v>
      </c>
      <c r="V897" s="27" t="s">
        <v>359</v>
      </c>
      <c r="W897" s="27" t="s">
        <v>348</v>
      </c>
      <c r="X897" s="27" t="s">
        <v>19825</v>
      </c>
      <c r="Y897" s="28" t="s">
        <v>18154</v>
      </c>
      <c r="Z897" s="28" t="s">
        <v>18154</v>
      </c>
      <c r="AA897" s="28" t="s">
        <v>18154</v>
      </c>
      <c r="AB897" s="28">
        <v>1</v>
      </c>
      <c r="AC897" s="28" t="s">
        <v>18154</v>
      </c>
      <c r="AD897" s="28" t="s">
        <v>18154</v>
      </c>
      <c r="AE897" s="28" t="s">
        <v>18154</v>
      </c>
      <c r="AF897" s="28" t="s">
        <v>18154</v>
      </c>
      <c r="AG897" s="28" t="s">
        <v>18154</v>
      </c>
      <c r="AH897" s="28" t="s">
        <v>18154</v>
      </c>
      <c r="AI897" s="28" t="s">
        <v>18154</v>
      </c>
      <c r="AJ897" s="28" t="s">
        <v>18154</v>
      </c>
      <c r="AK897" s="28" t="s">
        <v>18154</v>
      </c>
      <c r="AL897" s="28" t="s">
        <v>18154</v>
      </c>
      <c r="AM897" s="28" t="s">
        <v>24685</v>
      </c>
      <c r="AN897" s="50" t="s">
        <v>24686</v>
      </c>
      <c r="AO897" s="28" t="s">
        <v>18154</v>
      </c>
      <c r="AP897" s="28" t="s">
        <v>23249</v>
      </c>
      <c r="AQ897" s="28">
        <v>1778</v>
      </c>
      <c r="AR897" s="28" t="s">
        <v>163</v>
      </c>
      <c r="AS897" s="50">
        <v>43993</v>
      </c>
      <c r="AT897" s="8">
        <v>3</v>
      </c>
      <c r="AU897" s="8">
        <v>3</v>
      </c>
      <c r="AV897" s="8" t="s">
        <v>25497</v>
      </c>
      <c r="AW897" s="8" t="s">
        <v>21994</v>
      </c>
      <c r="AX897" s="8" t="s">
        <v>19825</v>
      </c>
    </row>
    <row r="898" spans="1:50" x14ac:dyDescent="0.25">
      <c r="A898" s="4">
        <v>43993</v>
      </c>
      <c r="B898" s="2" t="s">
        <v>6</v>
      </c>
      <c r="C898" s="2" t="s">
        <v>18107</v>
      </c>
      <c r="D898" s="25">
        <v>2</v>
      </c>
      <c r="E898" s="2"/>
      <c r="F898" s="2" t="s">
        <v>14971</v>
      </c>
      <c r="G898" s="2" t="s">
        <v>12</v>
      </c>
      <c r="H898" s="5">
        <v>0.95833333333333304</v>
      </c>
      <c r="I898" s="6">
        <v>0.36805555555555602</v>
      </c>
      <c r="J898" s="7">
        <v>1</v>
      </c>
      <c r="K898" s="2" t="s">
        <v>11</v>
      </c>
      <c r="L898" s="2" t="s">
        <v>18107</v>
      </c>
      <c r="M898" s="2" t="s">
        <v>13</v>
      </c>
      <c r="N898" s="2" t="s">
        <v>18504</v>
      </c>
      <c r="O898" s="27" t="s">
        <v>11907</v>
      </c>
      <c r="P898" s="27">
        <v>777</v>
      </c>
      <c r="Q898" s="27" t="s">
        <v>336</v>
      </c>
      <c r="R898" s="27" t="s">
        <v>4996</v>
      </c>
      <c r="S898" s="27" t="s">
        <v>18092</v>
      </c>
      <c r="T898" s="27" t="s">
        <v>18066</v>
      </c>
      <c r="U898" s="27" t="s">
        <v>7151</v>
      </c>
      <c r="V898" s="27" t="s">
        <v>359</v>
      </c>
      <c r="W898" s="27" t="s">
        <v>348</v>
      </c>
      <c r="X898" s="27" t="s">
        <v>19522</v>
      </c>
      <c r="Y898" s="28" t="s">
        <v>18154</v>
      </c>
      <c r="Z898" s="28" t="s">
        <v>18154</v>
      </c>
      <c r="AA898" s="28" t="s">
        <v>18154</v>
      </c>
      <c r="AB898" s="28">
        <v>1</v>
      </c>
      <c r="AC898" s="28" t="s">
        <v>18154</v>
      </c>
      <c r="AD898" s="28" t="s">
        <v>18154</v>
      </c>
      <c r="AE898" s="28" t="s">
        <v>18154</v>
      </c>
      <c r="AF898" s="28" t="s">
        <v>18154</v>
      </c>
      <c r="AG898" s="28" t="s">
        <v>18154</v>
      </c>
      <c r="AH898" s="28" t="s">
        <v>18154</v>
      </c>
      <c r="AI898" s="28" t="s">
        <v>18154</v>
      </c>
      <c r="AJ898" s="28" t="s">
        <v>18154</v>
      </c>
      <c r="AK898" s="28" t="s">
        <v>18154</v>
      </c>
      <c r="AL898" s="28" t="s">
        <v>18154</v>
      </c>
      <c r="AM898" s="28" t="s">
        <v>24690</v>
      </c>
      <c r="AN898" s="50" t="s">
        <v>24691</v>
      </c>
      <c r="AO898" s="28" t="s">
        <v>18154</v>
      </c>
      <c r="AP898" s="28" t="s">
        <v>24692</v>
      </c>
      <c r="AQ898" s="28">
        <v>1966</v>
      </c>
      <c r="AR898" s="28" t="s">
        <v>11</v>
      </c>
      <c r="AS898" s="50">
        <v>43993</v>
      </c>
      <c r="AT898" s="8">
        <v>2</v>
      </c>
      <c r="AU898" s="8">
        <v>2</v>
      </c>
      <c r="AV898" s="8" t="s">
        <v>25498</v>
      </c>
      <c r="AW898" s="8" t="s">
        <v>25499</v>
      </c>
      <c r="AX898" s="8" t="s">
        <v>19522</v>
      </c>
    </row>
    <row r="899" spans="1:50" x14ac:dyDescent="0.25">
      <c r="A899" s="4">
        <v>43993</v>
      </c>
      <c r="B899" s="2" t="s">
        <v>6</v>
      </c>
      <c r="C899" s="2" t="s">
        <v>18107</v>
      </c>
      <c r="D899" s="25">
        <v>54</v>
      </c>
      <c r="E899" s="2"/>
      <c r="F899" s="2" t="s">
        <v>14971</v>
      </c>
      <c r="G899" s="2" t="s">
        <v>11</v>
      </c>
      <c r="H899" s="5">
        <v>0.95833333333333304</v>
      </c>
      <c r="I899" s="6">
        <v>0.40972222222222199</v>
      </c>
      <c r="J899" s="7">
        <v>1</v>
      </c>
      <c r="K899" s="2" t="s">
        <v>32</v>
      </c>
      <c r="L899" s="2" t="s">
        <v>18107</v>
      </c>
      <c r="M899" s="2" t="s">
        <v>13</v>
      </c>
      <c r="N899" s="2" t="s">
        <v>18504</v>
      </c>
      <c r="O899" s="27" t="s">
        <v>11907</v>
      </c>
      <c r="P899" s="27">
        <v>777</v>
      </c>
      <c r="Q899" s="27" t="s">
        <v>336</v>
      </c>
      <c r="R899" s="27" t="s">
        <v>7151</v>
      </c>
      <c r="S899" s="27" t="s">
        <v>359</v>
      </c>
      <c r="T899" s="27" t="s">
        <v>348</v>
      </c>
      <c r="U899" s="27" t="s">
        <v>12865</v>
      </c>
      <c r="V899" s="27" t="s">
        <v>12865</v>
      </c>
      <c r="W899" s="27" t="s">
        <v>349</v>
      </c>
      <c r="X899" s="27" t="s">
        <v>25077</v>
      </c>
      <c r="Y899" s="28" t="s">
        <v>18154</v>
      </c>
      <c r="Z899" s="28" t="s">
        <v>18154</v>
      </c>
      <c r="AA899" s="28" t="s">
        <v>18154</v>
      </c>
      <c r="AB899" s="28">
        <v>1</v>
      </c>
      <c r="AC899" s="28" t="s">
        <v>18154</v>
      </c>
      <c r="AD899" s="28" t="s">
        <v>18154</v>
      </c>
      <c r="AE899" s="28" t="s">
        <v>18154</v>
      </c>
      <c r="AF899" s="28" t="s">
        <v>18154</v>
      </c>
      <c r="AG899" s="28" t="s">
        <v>18154</v>
      </c>
      <c r="AH899" s="28" t="s">
        <v>18154</v>
      </c>
      <c r="AI899" s="28">
        <v>1</v>
      </c>
      <c r="AJ899" s="28" t="s">
        <v>18154</v>
      </c>
      <c r="AK899" s="28" t="s">
        <v>18154</v>
      </c>
      <c r="AL899" s="28" t="s">
        <v>18154</v>
      </c>
      <c r="AM899" s="28" t="s">
        <v>24711</v>
      </c>
      <c r="AN899" s="50" t="s">
        <v>24712</v>
      </c>
      <c r="AO899" s="28" t="s">
        <v>18159</v>
      </c>
      <c r="AP899" s="28" t="s">
        <v>24713</v>
      </c>
      <c r="AQ899" s="28">
        <v>2388</v>
      </c>
      <c r="AR899" s="28" t="s">
        <v>11</v>
      </c>
      <c r="AS899" s="50">
        <v>43993</v>
      </c>
      <c r="AT899" s="8">
        <v>2</v>
      </c>
      <c r="AU899" s="8">
        <v>1</v>
      </c>
      <c r="AV899" s="8" t="s">
        <v>21260</v>
      </c>
      <c r="AW899" s="8" t="s">
        <v>18154</v>
      </c>
      <c r="AX899" s="8" t="s">
        <v>18154</v>
      </c>
    </row>
    <row r="900" spans="1:50" x14ac:dyDescent="0.25">
      <c r="A900" s="4">
        <v>43993</v>
      </c>
      <c r="B900" s="2" t="s">
        <v>6</v>
      </c>
      <c r="C900" s="2" t="s">
        <v>18107</v>
      </c>
      <c r="D900" s="25">
        <v>66</v>
      </c>
      <c r="E900" s="2"/>
      <c r="F900" s="2" t="s">
        <v>14971</v>
      </c>
      <c r="G900" s="2" t="s">
        <v>11</v>
      </c>
      <c r="H900" s="5">
        <v>0.95833333333333304</v>
      </c>
      <c r="I900" s="6">
        <v>0.47916666666666702</v>
      </c>
      <c r="J900" s="7">
        <v>1</v>
      </c>
      <c r="K900" s="2" t="s">
        <v>4364</v>
      </c>
      <c r="L900" s="2" t="s">
        <v>18107</v>
      </c>
      <c r="M900" s="17">
        <v>789</v>
      </c>
      <c r="N900" s="2" t="s">
        <v>18504</v>
      </c>
      <c r="O900" s="27" t="s">
        <v>11907</v>
      </c>
      <c r="P900" s="27">
        <v>789</v>
      </c>
      <c r="Q900" s="27" t="s">
        <v>336</v>
      </c>
      <c r="R900" s="27" t="s">
        <v>7151</v>
      </c>
      <c r="S900" s="27" t="s">
        <v>359</v>
      </c>
      <c r="T900" s="27" t="s">
        <v>348</v>
      </c>
      <c r="U900" s="27" t="s">
        <v>1605</v>
      </c>
      <c r="V900" s="27" t="s">
        <v>425</v>
      </c>
      <c r="W900" s="27" t="s">
        <v>349</v>
      </c>
      <c r="X900" s="27" t="s">
        <v>25078</v>
      </c>
      <c r="Y900" s="28" t="s">
        <v>18154</v>
      </c>
      <c r="Z900" s="28" t="s">
        <v>18154</v>
      </c>
      <c r="AA900" s="28" t="s">
        <v>18154</v>
      </c>
      <c r="AB900" s="28">
        <v>1</v>
      </c>
      <c r="AC900" s="28" t="s">
        <v>18154</v>
      </c>
      <c r="AD900" s="28" t="s">
        <v>18154</v>
      </c>
      <c r="AE900" s="28" t="s">
        <v>18154</v>
      </c>
      <c r="AF900" s="28" t="s">
        <v>18154</v>
      </c>
      <c r="AG900" s="28" t="s">
        <v>18154</v>
      </c>
      <c r="AH900" s="28" t="s">
        <v>18154</v>
      </c>
      <c r="AI900" s="28">
        <v>1</v>
      </c>
      <c r="AJ900" s="28" t="s">
        <v>18154</v>
      </c>
      <c r="AK900" s="28" t="s">
        <v>18154</v>
      </c>
      <c r="AL900" s="28" t="s">
        <v>18154</v>
      </c>
      <c r="AM900" s="28" t="s">
        <v>24732</v>
      </c>
      <c r="AN900" s="50" t="s">
        <v>24733</v>
      </c>
      <c r="AO900" s="28" t="s">
        <v>18159</v>
      </c>
      <c r="AP900" s="28" t="s">
        <v>24734</v>
      </c>
      <c r="AQ900" s="28">
        <v>2389</v>
      </c>
      <c r="AR900" s="28" t="s">
        <v>11</v>
      </c>
      <c r="AS900" s="50">
        <v>43993</v>
      </c>
      <c r="AT900" s="8">
        <v>2</v>
      </c>
      <c r="AU900" s="8">
        <v>1</v>
      </c>
      <c r="AV900" s="8" t="s">
        <v>21261</v>
      </c>
      <c r="AW900" s="8" t="s">
        <v>18154</v>
      </c>
      <c r="AX900" s="8" t="s">
        <v>18154</v>
      </c>
    </row>
    <row r="901" spans="1:50" x14ac:dyDescent="0.25">
      <c r="A901" s="4">
        <v>43993</v>
      </c>
      <c r="B901" s="2" t="s">
        <v>6</v>
      </c>
      <c r="C901" s="2" t="s">
        <v>18107</v>
      </c>
      <c r="D901" s="25">
        <v>6211</v>
      </c>
      <c r="E901" s="2"/>
      <c r="F901" s="2" t="s">
        <v>14971</v>
      </c>
      <c r="G901" s="2" t="s">
        <v>91</v>
      </c>
      <c r="H901" s="5">
        <v>0.96527777777777801</v>
      </c>
      <c r="I901" s="6">
        <v>2.7777777777777801E-2</v>
      </c>
      <c r="J901" s="7">
        <v>1</v>
      </c>
      <c r="K901" s="2" t="s">
        <v>89</v>
      </c>
      <c r="L901" s="2" t="s">
        <v>18107</v>
      </c>
      <c r="M901" s="2" t="s">
        <v>304</v>
      </c>
      <c r="N901" s="2" t="s">
        <v>18111</v>
      </c>
      <c r="O901" s="27" t="s">
        <v>335</v>
      </c>
      <c r="P901" s="27">
        <v>330</v>
      </c>
      <c r="Q901" s="27" t="s">
        <v>336</v>
      </c>
      <c r="R901" s="27" t="s">
        <v>12843</v>
      </c>
      <c r="S901" s="27" t="s">
        <v>1572</v>
      </c>
      <c r="T901" s="27" t="s">
        <v>349</v>
      </c>
      <c r="U901" s="27" t="s">
        <v>944</v>
      </c>
      <c r="V901" s="27" t="s">
        <v>939</v>
      </c>
      <c r="W901" s="27" t="s">
        <v>349</v>
      </c>
      <c r="X901" s="27" t="s">
        <v>18254</v>
      </c>
      <c r="Y901" s="28" t="s">
        <v>18154</v>
      </c>
      <c r="Z901" s="28" t="s">
        <v>18154</v>
      </c>
      <c r="AA901" s="28" t="s">
        <v>18154</v>
      </c>
      <c r="AB901" s="28">
        <v>1</v>
      </c>
      <c r="AC901" s="28" t="s">
        <v>18154</v>
      </c>
      <c r="AD901" s="28" t="s">
        <v>18154</v>
      </c>
      <c r="AE901" s="28" t="s">
        <v>18154</v>
      </c>
      <c r="AF901" s="28" t="s">
        <v>18154</v>
      </c>
      <c r="AG901" s="28" t="s">
        <v>18154</v>
      </c>
      <c r="AH901" s="28" t="s">
        <v>18154</v>
      </c>
      <c r="AI901" s="28">
        <v>1</v>
      </c>
      <c r="AJ901" s="28" t="s">
        <v>18154</v>
      </c>
      <c r="AK901" s="28" t="s">
        <v>18154</v>
      </c>
      <c r="AL901" s="28" t="s">
        <v>18154</v>
      </c>
      <c r="AM901" s="28" t="s">
        <v>24797</v>
      </c>
      <c r="AN901" s="50" t="s">
        <v>24798</v>
      </c>
      <c r="AO901" s="28" t="s">
        <v>18154</v>
      </c>
      <c r="AP901" s="28" t="s">
        <v>24799</v>
      </c>
      <c r="AQ901" s="28">
        <v>2236</v>
      </c>
      <c r="AR901" s="28" t="s">
        <v>163</v>
      </c>
      <c r="AS901" s="50">
        <v>43993</v>
      </c>
      <c r="AT901" s="8">
        <v>3</v>
      </c>
      <c r="AU901" s="8">
        <v>2</v>
      </c>
      <c r="AV901" s="8" t="s">
        <v>25500</v>
      </c>
      <c r="AW901" s="8" t="s">
        <v>18154</v>
      </c>
      <c r="AX901" s="8" t="s">
        <v>18154</v>
      </c>
    </row>
    <row r="902" spans="1:50" x14ac:dyDescent="0.25">
      <c r="A902" s="4">
        <v>43993</v>
      </c>
      <c r="B902" s="2" t="s">
        <v>6</v>
      </c>
      <c r="C902" s="2" t="s">
        <v>18107</v>
      </c>
      <c r="D902" s="25">
        <v>6489</v>
      </c>
      <c r="E902" s="2"/>
      <c r="F902" s="2" t="s">
        <v>14971</v>
      </c>
      <c r="G902" s="2" t="s">
        <v>36</v>
      </c>
      <c r="H902" s="5">
        <v>0.96527777777777801</v>
      </c>
      <c r="I902" s="6">
        <v>0.41319444444444398</v>
      </c>
      <c r="J902" s="7">
        <v>1</v>
      </c>
      <c r="K902" s="2" t="s">
        <v>163</v>
      </c>
      <c r="L902" s="2" t="s">
        <v>18107</v>
      </c>
      <c r="M902" s="2" t="s">
        <v>308</v>
      </c>
      <c r="N902" s="2" t="s">
        <v>18111</v>
      </c>
      <c r="O902" s="27" t="s">
        <v>335</v>
      </c>
      <c r="P902" s="27">
        <v>777</v>
      </c>
      <c r="Q902" s="27" t="s">
        <v>336</v>
      </c>
      <c r="R902" s="27" t="s">
        <v>6369</v>
      </c>
      <c r="S902" s="27" t="s">
        <v>18103</v>
      </c>
      <c r="T902" s="27" t="s">
        <v>349</v>
      </c>
      <c r="U902" s="27" t="s">
        <v>7151</v>
      </c>
      <c r="V902" s="27" t="s">
        <v>359</v>
      </c>
      <c r="W902" s="27" t="s">
        <v>348</v>
      </c>
      <c r="X902" s="27" t="s">
        <v>18249</v>
      </c>
      <c r="Y902" s="28" t="s">
        <v>18154</v>
      </c>
      <c r="Z902" s="28" t="s">
        <v>18154</v>
      </c>
      <c r="AA902" s="28" t="s">
        <v>18154</v>
      </c>
      <c r="AB902" s="28">
        <v>1</v>
      </c>
      <c r="AC902" s="28" t="s">
        <v>18154</v>
      </c>
      <c r="AD902" s="28" t="s">
        <v>18154</v>
      </c>
      <c r="AE902" s="28" t="s">
        <v>18154</v>
      </c>
      <c r="AF902" s="28" t="s">
        <v>18154</v>
      </c>
      <c r="AG902" s="28" t="s">
        <v>18154</v>
      </c>
      <c r="AH902" s="28" t="s">
        <v>18154</v>
      </c>
      <c r="AI902" s="28" t="s">
        <v>18154</v>
      </c>
      <c r="AJ902" s="28" t="s">
        <v>18154</v>
      </c>
      <c r="AK902" s="28" t="s">
        <v>18154</v>
      </c>
      <c r="AL902" s="28" t="s">
        <v>18154</v>
      </c>
      <c r="AM902" s="28" t="s">
        <v>24805</v>
      </c>
      <c r="AN902" s="50" t="s">
        <v>24806</v>
      </c>
      <c r="AO902" s="28" t="s">
        <v>18154</v>
      </c>
      <c r="AP902" s="28" t="s">
        <v>24807</v>
      </c>
      <c r="AQ902" s="28">
        <v>1890</v>
      </c>
      <c r="AR902" s="28" t="s">
        <v>163</v>
      </c>
      <c r="AS902" s="50">
        <v>43993</v>
      </c>
      <c r="AT902" s="8">
        <v>3</v>
      </c>
      <c r="AU902" s="8">
        <v>3</v>
      </c>
      <c r="AV902" s="8" t="s">
        <v>25501</v>
      </c>
      <c r="AW902" s="8" t="s">
        <v>21844</v>
      </c>
      <c r="AX902" s="8" t="s">
        <v>18249</v>
      </c>
    </row>
    <row r="903" spans="1:50" x14ac:dyDescent="0.25">
      <c r="A903" s="4">
        <v>43993</v>
      </c>
      <c r="B903" s="2" t="s">
        <v>6</v>
      </c>
      <c r="C903" s="2" t="s">
        <v>18107</v>
      </c>
      <c r="D903" s="25">
        <v>6067</v>
      </c>
      <c r="E903" s="2"/>
      <c r="F903" s="2" t="s">
        <v>14971</v>
      </c>
      <c r="G903" s="2" t="s">
        <v>11</v>
      </c>
      <c r="H903" s="5">
        <v>0.97916666666666696</v>
      </c>
      <c r="I903" s="6">
        <v>0.104166666666667</v>
      </c>
      <c r="J903" s="7">
        <v>1</v>
      </c>
      <c r="K903" s="2" t="s">
        <v>199</v>
      </c>
      <c r="L903" s="2" t="s">
        <v>18107</v>
      </c>
      <c r="M903" s="2" t="s">
        <v>18505</v>
      </c>
      <c r="N903" s="2" t="s">
        <v>18114</v>
      </c>
      <c r="O903" s="27" t="e">
        <v>#N/A</v>
      </c>
      <c r="P903" s="27" t="s">
        <v>18154</v>
      </c>
      <c r="Q903" s="27" t="e">
        <v>#N/A</v>
      </c>
      <c r="R903" s="27" t="s">
        <v>7151</v>
      </c>
      <c r="S903" s="27" t="s">
        <v>359</v>
      </c>
      <c r="T903" s="27" t="s">
        <v>348</v>
      </c>
      <c r="U903" s="27" t="s">
        <v>5320</v>
      </c>
      <c r="V903" s="27" t="s">
        <v>387</v>
      </c>
      <c r="W903" s="27" t="s">
        <v>18068</v>
      </c>
      <c r="X903" s="27" t="s">
        <v>18740</v>
      </c>
      <c r="Y903" s="28" t="s">
        <v>18154</v>
      </c>
      <c r="Z903" s="28" t="s">
        <v>18154</v>
      </c>
      <c r="AA903" s="28" t="s">
        <v>18154</v>
      </c>
      <c r="AB903" s="28">
        <v>1</v>
      </c>
      <c r="AC903" s="28" t="s">
        <v>18154</v>
      </c>
      <c r="AD903" s="28" t="s">
        <v>18154</v>
      </c>
      <c r="AE903" s="28" t="s">
        <v>18154</v>
      </c>
      <c r="AF903" s="28" t="s">
        <v>18154</v>
      </c>
      <c r="AG903" s="28" t="s">
        <v>18154</v>
      </c>
      <c r="AH903" s="28" t="s">
        <v>18154</v>
      </c>
      <c r="AI903" s="28">
        <v>1</v>
      </c>
      <c r="AJ903" s="28" t="s">
        <v>18154</v>
      </c>
      <c r="AK903" s="28" t="s">
        <v>18154</v>
      </c>
      <c r="AL903" s="28" t="s">
        <v>18154</v>
      </c>
      <c r="AM903" s="28" t="s">
        <v>24836</v>
      </c>
      <c r="AN903" s="50" t="s">
        <v>24837</v>
      </c>
      <c r="AO903" s="28" t="s">
        <v>18159</v>
      </c>
      <c r="AP903" s="28" t="s">
        <v>24838</v>
      </c>
      <c r="AQ903" s="28">
        <v>2397</v>
      </c>
      <c r="AR903" s="28" t="s">
        <v>11</v>
      </c>
      <c r="AS903" s="50">
        <v>43993</v>
      </c>
      <c r="AT903" s="8">
        <v>2</v>
      </c>
      <c r="AU903" s="8">
        <v>1</v>
      </c>
      <c r="AV903" s="8" t="s">
        <v>21262</v>
      </c>
      <c r="AW903" s="8" t="s">
        <v>18154</v>
      </c>
      <c r="AX903" s="8" t="s">
        <v>18154</v>
      </c>
    </row>
    <row r="904" spans="1:50" x14ac:dyDescent="0.25">
      <c r="A904" s="4">
        <v>43993</v>
      </c>
      <c r="B904" s="2" t="s">
        <v>6</v>
      </c>
      <c r="C904" s="2" t="s">
        <v>18107</v>
      </c>
      <c r="D904" s="25">
        <v>6069</v>
      </c>
      <c r="E904" s="2"/>
      <c r="F904" s="2" t="s">
        <v>14971</v>
      </c>
      <c r="G904" s="2" t="s">
        <v>11</v>
      </c>
      <c r="H904" s="5">
        <v>0.98263888888888895</v>
      </c>
      <c r="I904" s="6">
        <v>0.55208333333333304</v>
      </c>
      <c r="J904" s="7">
        <v>1</v>
      </c>
      <c r="K904" s="2" t="s">
        <v>17</v>
      </c>
      <c r="L904" s="2" t="s">
        <v>18107</v>
      </c>
      <c r="M904" s="2" t="s">
        <v>18505</v>
      </c>
      <c r="N904" s="2" t="s">
        <v>18114</v>
      </c>
      <c r="O904" s="27" t="e">
        <v>#N/A</v>
      </c>
      <c r="P904" s="27" t="s">
        <v>18154</v>
      </c>
      <c r="Q904" s="27" t="e">
        <v>#N/A</v>
      </c>
      <c r="R904" s="27" t="s">
        <v>7151</v>
      </c>
      <c r="S904" s="27" t="s">
        <v>359</v>
      </c>
      <c r="T904" s="27" t="s">
        <v>348</v>
      </c>
      <c r="U904" s="27" t="s">
        <v>2990</v>
      </c>
      <c r="V904" s="27" t="s">
        <v>18092</v>
      </c>
      <c r="W904" s="27" t="s">
        <v>18066</v>
      </c>
      <c r="X904" s="27" t="s">
        <v>19853</v>
      </c>
      <c r="Y904" s="28" t="s">
        <v>18154</v>
      </c>
      <c r="Z904" s="28" t="s">
        <v>18154</v>
      </c>
      <c r="AA904" s="28" t="s">
        <v>18154</v>
      </c>
      <c r="AB904" s="28">
        <v>1</v>
      </c>
      <c r="AC904" s="28" t="s">
        <v>18154</v>
      </c>
      <c r="AD904" s="28" t="s">
        <v>18154</v>
      </c>
      <c r="AE904" s="28" t="s">
        <v>18154</v>
      </c>
      <c r="AF904" s="28" t="s">
        <v>18154</v>
      </c>
      <c r="AG904" s="28" t="s">
        <v>18154</v>
      </c>
      <c r="AH904" s="28" t="s">
        <v>18154</v>
      </c>
      <c r="AI904" s="28">
        <v>1</v>
      </c>
      <c r="AJ904" s="28" t="s">
        <v>18154</v>
      </c>
      <c r="AK904" s="28" t="s">
        <v>18154</v>
      </c>
      <c r="AL904" s="28" t="s">
        <v>18154</v>
      </c>
      <c r="AM904" s="28" t="s">
        <v>24865</v>
      </c>
      <c r="AN904" s="50" t="s">
        <v>24866</v>
      </c>
      <c r="AO904" s="28" t="s">
        <v>18159</v>
      </c>
      <c r="AP904" s="28" t="s">
        <v>24867</v>
      </c>
      <c r="AQ904" s="28">
        <v>2399</v>
      </c>
      <c r="AR904" s="28" t="s">
        <v>11</v>
      </c>
      <c r="AS904" s="50">
        <v>43993</v>
      </c>
      <c r="AT904" s="8">
        <v>2</v>
      </c>
      <c r="AU904" s="8">
        <v>1</v>
      </c>
      <c r="AV904" s="8" t="s">
        <v>21263</v>
      </c>
      <c r="AW904" s="8" t="s">
        <v>18154</v>
      </c>
      <c r="AX904" s="8" t="s">
        <v>18154</v>
      </c>
    </row>
    <row r="905" spans="1:50" x14ac:dyDescent="0.25">
      <c r="A905" s="4">
        <v>43993</v>
      </c>
      <c r="B905" s="2" t="s">
        <v>6</v>
      </c>
      <c r="C905" s="2" t="s">
        <v>18107</v>
      </c>
      <c r="D905" s="25">
        <v>6335</v>
      </c>
      <c r="E905" s="2"/>
      <c r="F905" s="2" t="s">
        <v>14971</v>
      </c>
      <c r="G905" s="2" t="s">
        <v>163</v>
      </c>
      <c r="H905" s="5">
        <v>0.99652777777777801</v>
      </c>
      <c r="I905" s="6">
        <v>0.11111111111111099</v>
      </c>
      <c r="J905" s="7">
        <v>1</v>
      </c>
      <c r="K905" s="2" t="s">
        <v>136</v>
      </c>
      <c r="L905" s="2" t="s">
        <v>18106</v>
      </c>
      <c r="M905" s="2" t="s">
        <v>307</v>
      </c>
      <c r="N905" s="2" t="s">
        <v>18111</v>
      </c>
      <c r="O905" s="27" t="s">
        <v>335</v>
      </c>
      <c r="P905" s="27">
        <v>310</v>
      </c>
      <c r="Q905" s="27" t="s">
        <v>336</v>
      </c>
      <c r="R905" s="27" t="s">
        <v>7151</v>
      </c>
      <c r="S905" s="27" t="s">
        <v>359</v>
      </c>
      <c r="T905" s="27" t="s">
        <v>348</v>
      </c>
      <c r="U905" s="27" t="s">
        <v>15467</v>
      </c>
      <c r="V905" s="27" t="s">
        <v>4193</v>
      </c>
      <c r="W905" s="27" t="s">
        <v>350</v>
      </c>
      <c r="X905" s="27" t="s">
        <v>18226</v>
      </c>
      <c r="Y905" s="28" t="s">
        <v>18154</v>
      </c>
      <c r="Z905" s="28" t="s">
        <v>18154</v>
      </c>
      <c r="AA905" s="28" t="s">
        <v>18154</v>
      </c>
      <c r="AB905" s="28">
        <v>1</v>
      </c>
      <c r="AC905" s="28" t="s">
        <v>18154</v>
      </c>
      <c r="AD905" s="28" t="s">
        <v>18154</v>
      </c>
      <c r="AE905" s="28" t="s">
        <v>18154</v>
      </c>
      <c r="AF905" s="28" t="s">
        <v>18154</v>
      </c>
      <c r="AG905" s="28" t="s">
        <v>18154</v>
      </c>
      <c r="AH905" s="28" t="s">
        <v>18154</v>
      </c>
      <c r="AI905" s="28">
        <v>1</v>
      </c>
      <c r="AJ905" s="28" t="s">
        <v>18154</v>
      </c>
      <c r="AK905" s="28" t="s">
        <v>18154</v>
      </c>
      <c r="AL905" s="28" t="s">
        <v>18154</v>
      </c>
      <c r="AM905" s="28" t="s">
        <v>24908</v>
      </c>
      <c r="AN905" s="50" t="s">
        <v>24909</v>
      </c>
      <c r="AO905" s="28" t="s">
        <v>18159</v>
      </c>
      <c r="AP905" s="28" t="s">
        <v>24910</v>
      </c>
      <c r="AQ905" s="28">
        <v>2404</v>
      </c>
      <c r="AR905" s="28" t="s">
        <v>163</v>
      </c>
      <c r="AS905" s="50">
        <v>43993</v>
      </c>
      <c r="AT905" s="8">
        <v>2</v>
      </c>
      <c r="AU905" s="8">
        <v>1</v>
      </c>
      <c r="AV905" s="8" t="s">
        <v>25502</v>
      </c>
      <c r="AW905" s="8" t="s">
        <v>18154</v>
      </c>
      <c r="AX905" s="8" t="s">
        <v>18154</v>
      </c>
    </row>
    <row r="906" spans="1:50" x14ac:dyDescent="0.25">
      <c r="A906" s="4">
        <v>43994</v>
      </c>
      <c r="B906" s="2" t="s">
        <v>6</v>
      </c>
      <c r="C906" s="2" t="s">
        <v>18107</v>
      </c>
      <c r="D906" s="25">
        <v>6493</v>
      </c>
      <c r="E906" s="2"/>
      <c r="F906" s="2" t="s">
        <v>5334</v>
      </c>
      <c r="G906" s="2" t="s">
        <v>118</v>
      </c>
      <c r="H906" s="5">
        <v>3.4722222222222199E-3</v>
      </c>
      <c r="I906" s="6">
        <v>0.25347222222222199</v>
      </c>
      <c r="J906" s="7" t="s">
        <v>18108</v>
      </c>
      <c r="K906" s="2" t="s">
        <v>11</v>
      </c>
      <c r="L906" s="2" t="s">
        <v>18107</v>
      </c>
      <c r="M906" s="2" t="s">
        <v>304</v>
      </c>
      <c r="N906" s="2" t="s">
        <v>18111</v>
      </c>
      <c r="O906" s="27" t="s">
        <v>335</v>
      </c>
      <c r="P906" s="27">
        <v>330</v>
      </c>
      <c r="Q906" s="27" t="s">
        <v>336</v>
      </c>
      <c r="R906" s="27" t="s">
        <v>4551</v>
      </c>
      <c r="S906" s="27" t="s">
        <v>4553</v>
      </c>
      <c r="T906" s="27" t="s">
        <v>350</v>
      </c>
      <c r="U906" s="27" t="s">
        <v>7151</v>
      </c>
      <c r="V906" s="27" t="s">
        <v>359</v>
      </c>
      <c r="W906" s="27" t="s">
        <v>348</v>
      </c>
      <c r="X906" s="27" t="s">
        <v>22384</v>
      </c>
      <c r="Y906" s="28" t="s">
        <v>18154</v>
      </c>
      <c r="Z906" s="28" t="s">
        <v>18154</v>
      </c>
      <c r="AA906" s="28" t="s">
        <v>18154</v>
      </c>
      <c r="AB906" s="28" t="s">
        <v>18154</v>
      </c>
      <c r="AC906" s="28">
        <v>1</v>
      </c>
      <c r="AD906" s="28" t="s">
        <v>18154</v>
      </c>
      <c r="AE906" s="28" t="s">
        <v>18154</v>
      </c>
      <c r="AF906" s="28" t="s">
        <v>18154</v>
      </c>
      <c r="AG906" s="28" t="s">
        <v>18154</v>
      </c>
      <c r="AH906" s="28" t="s">
        <v>18154</v>
      </c>
      <c r="AI906" s="28" t="s">
        <v>18154</v>
      </c>
      <c r="AJ906" s="28" t="s">
        <v>18154</v>
      </c>
      <c r="AK906" s="28" t="s">
        <v>18154</v>
      </c>
      <c r="AL906" s="28" t="s">
        <v>18154</v>
      </c>
      <c r="AM906" s="28" t="s">
        <v>18509</v>
      </c>
      <c r="AN906" s="50" t="s">
        <v>18510</v>
      </c>
      <c r="AO906" s="28" t="s">
        <v>18154</v>
      </c>
      <c r="AP906" s="28" t="s">
        <v>18511</v>
      </c>
      <c r="AQ906" s="28">
        <v>2165</v>
      </c>
      <c r="AR906" s="28" t="s">
        <v>163</v>
      </c>
      <c r="AS906" s="50">
        <v>43993</v>
      </c>
      <c r="AT906" s="8">
        <v>2</v>
      </c>
      <c r="AU906" s="8">
        <v>2</v>
      </c>
      <c r="AV906" s="8" t="s">
        <v>25503</v>
      </c>
      <c r="AW906" s="8" t="s">
        <v>25504</v>
      </c>
      <c r="AX906" s="8" t="s">
        <v>22384</v>
      </c>
    </row>
    <row r="907" spans="1:50" x14ac:dyDescent="0.25">
      <c r="A907" s="4">
        <v>43994</v>
      </c>
      <c r="B907" s="2" t="s">
        <v>6</v>
      </c>
      <c r="C907" s="2" t="s">
        <v>18107</v>
      </c>
      <c r="D907" s="25">
        <v>711</v>
      </c>
      <c r="E907" s="2"/>
      <c r="F907" s="2" t="s">
        <v>5334</v>
      </c>
      <c r="G907" s="2" t="s">
        <v>150</v>
      </c>
      <c r="H907" s="5">
        <v>6.9444444444444397E-3</v>
      </c>
      <c r="I907" s="6">
        <v>0.25694444444444398</v>
      </c>
      <c r="J907" s="7" t="s">
        <v>18108</v>
      </c>
      <c r="K907" s="2" t="s">
        <v>11</v>
      </c>
      <c r="L907" s="2" t="s">
        <v>18107</v>
      </c>
      <c r="M907" s="2" t="s">
        <v>45</v>
      </c>
      <c r="N907" s="2" t="s">
        <v>18504</v>
      </c>
      <c r="O907" s="27" t="s">
        <v>11907</v>
      </c>
      <c r="P907" s="27">
        <v>330</v>
      </c>
      <c r="Q907" s="27" t="s">
        <v>336</v>
      </c>
      <c r="R907" s="27" t="s">
        <v>7123</v>
      </c>
      <c r="S907" s="27" t="s">
        <v>441</v>
      </c>
      <c r="T907" s="27" t="s">
        <v>10370</v>
      </c>
      <c r="U907" s="27" t="s">
        <v>7151</v>
      </c>
      <c r="V907" s="27" t="s">
        <v>359</v>
      </c>
      <c r="W907" s="27" t="s">
        <v>348</v>
      </c>
      <c r="X907" s="27" t="s">
        <v>25205</v>
      </c>
      <c r="Y907" s="28" t="s">
        <v>18154</v>
      </c>
      <c r="Z907" s="28" t="s">
        <v>18154</v>
      </c>
      <c r="AA907" s="28" t="s">
        <v>18154</v>
      </c>
      <c r="AB907" s="28" t="s">
        <v>18154</v>
      </c>
      <c r="AC907" s="28">
        <v>1</v>
      </c>
      <c r="AD907" s="28" t="s">
        <v>18154</v>
      </c>
      <c r="AE907" s="28" t="s">
        <v>18154</v>
      </c>
      <c r="AF907" s="28" t="s">
        <v>18154</v>
      </c>
      <c r="AG907" s="28" t="s">
        <v>18154</v>
      </c>
      <c r="AH907" s="28" t="s">
        <v>18154</v>
      </c>
      <c r="AI907" s="28" t="s">
        <v>18154</v>
      </c>
      <c r="AJ907" s="28" t="s">
        <v>18154</v>
      </c>
      <c r="AK907" s="28" t="s">
        <v>18154</v>
      </c>
      <c r="AL907" s="28" t="s">
        <v>18154</v>
      </c>
      <c r="AM907" s="28" t="s">
        <v>18522</v>
      </c>
      <c r="AN907" s="50" t="s">
        <v>18523</v>
      </c>
      <c r="AO907" s="28" t="s">
        <v>18154</v>
      </c>
      <c r="AP907" s="28" t="s">
        <v>18524</v>
      </c>
      <c r="AQ907" s="28">
        <v>2254</v>
      </c>
      <c r="AR907" s="28" t="s">
        <v>11</v>
      </c>
      <c r="AS907" s="50">
        <v>43993</v>
      </c>
      <c r="AT907" s="8">
        <v>2</v>
      </c>
      <c r="AU907" s="8">
        <v>2</v>
      </c>
      <c r="AV907" s="8" t="s">
        <v>25505</v>
      </c>
      <c r="AW907" s="8" t="s">
        <v>25506</v>
      </c>
      <c r="AX907" s="8" t="s">
        <v>25205</v>
      </c>
    </row>
    <row r="908" spans="1:50" x14ac:dyDescent="0.25">
      <c r="A908" s="4">
        <v>43994</v>
      </c>
      <c r="B908" s="2" t="s">
        <v>6</v>
      </c>
      <c r="C908" s="2" t="s">
        <v>18107</v>
      </c>
      <c r="D908" s="25">
        <v>709</v>
      </c>
      <c r="E908" s="2"/>
      <c r="F908" s="2" t="s">
        <v>5334</v>
      </c>
      <c r="G908" s="2" t="s">
        <v>149</v>
      </c>
      <c r="H908" s="5">
        <v>1.38888888888889E-2</v>
      </c>
      <c r="I908" s="6">
        <v>0.25694444444444398</v>
      </c>
      <c r="J908" s="7" t="s">
        <v>18108</v>
      </c>
      <c r="K908" s="2" t="s">
        <v>11</v>
      </c>
      <c r="L908" s="2" t="s">
        <v>18107</v>
      </c>
      <c r="M908" s="2" t="s">
        <v>44</v>
      </c>
      <c r="N908" s="2" t="s">
        <v>18504</v>
      </c>
      <c r="O908" s="27" t="s">
        <v>11907</v>
      </c>
      <c r="P908" s="27">
        <v>330</v>
      </c>
      <c r="Q908" s="27" t="s">
        <v>336</v>
      </c>
      <c r="R908" s="27" t="s">
        <v>7944</v>
      </c>
      <c r="S908" s="27" t="s">
        <v>441</v>
      </c>
      <c r="T908" s="27" t="s">
        <v>10370</v>
      </c>
      <c r="U908" s="27" t="s">
        <v>7151</v>
      </c>
      <c r="V908" s="27" t="s">
        <v>359</v>
      </c>
      <c r="W908" s="27" t="s">
        <v>348</v>
      </c>
      <c r="X908" s="27" t="s">
        <v>20116</v>
      </c>
      <c r="Y908" s="28" t="s">
        <v>18154</v>
      </c>
      <c r="Z908" s="28" t="s">
        <v>18154</v>
      </c>
      <c r="AA908" s="28" t="s">
        <v>18154</v>
      </c>
      <c r="AB908" s="28" t="s">
        <v>18154</v>
      </c>
      <c r="AC908" s="28">
        <v>1</v>
      </c>
      <c r="AD908" s="28" t="s">
        <v>18154</v>
      </c>
      <c r="AE908" s="28" t="s">
        <v>18154</v>
      </c>
      <c r="AF908" s="28" t="s">
        <v>18154</v>
      </c>
      <c r="AG908" s="28" t="s">
        <v>18154</v>
      </c>
      <c r="AH908" s="28" t="s">
        <v>18154</v>
      </c>
      <c r="AI908" s="28" t="s">
        <v>18154</v>
      </c>
      <c r="AJ908" s="28" t="s">
        <v>18154</v>
      </c>
      <c r="AK908" s="28" t="s">
        <v>18154</v>
      </c>
      <c r="AL908" s="28" t="s">
        <v>18154</v>
      </c>
      <c r="AM908" s="28" t="s">
        <v>18570</v>
      </c>
      <c r="AN908" s="50" t="s">
        <v>18571</v>
      </c>
      <c r="AO908" s="28" t="s">
        <v>18154</v>
      </c>
      <c r="AP908" s="28" t="s">
        <v>18572</v>
      </c>
      <c r="AQ908" s="28">
        <v>2263</v>
      </c>
      <c r="AR908" s="28" t="s">
        <v>11</v>
      </c>
      <c r="AS908" s="50">
        <v>43993</v>
      </c>
      <c r="AT908" s="8">
        <v>2</v>
      </c>
      <c r="AU908" s="8">
        <v>2</v>
      </c>
      <c r="AV908" s="8" t="s">
        <v>21188</v>
      </c>
      <c r="AW908" s="8" t="s">
        <v>18634</v>
      </c>
      <c r="AX908" s="8" t="s">
        <v>20116</v>
      </c>
    </row>
    <row r="909" spans="1:50" x14ac:dyDescent="0.25">
      <c r="A909" s="4">
        <v>43994</v>
      </c>
      <c r="B909" s="2" t="s">
        <v>6</v>
      </c>
      <c r="C909" s="2" t="s">
        <v>18107</v>
      </c>
      <c r="D909" s="25">
        <v>1233</v>
      </c>
      <c r="E909" s="2"/>
      <c r="F909" s="2" t="s">
        <v>5334</v>
      </c>
      <c r="G909" s="2" t="s">
        <v>67</v>
      </c>
      <c r="H909" s="5">
        <v>1.7361111111111101E-2</v>
      </c>
      <c r="I909" s="6">
        <v>0.194444444444444</v>
      </c>
      <c r="J909" s="7" t="s">
        <v>18108</v>
      </c>
      <c r="K909" s="2" t="s">
        <v>95</v>
      </c>
      <c r="L909" s="2" t="s">
        <v>18107</v>
      </c>
      <c r="M909" s="2" t="s">
        <v>18506</v>
      </c>
      <c r="N909" s="2" t="s">
        <v>18504</v>
      </c>
      <c r="O909" s="27" t="e">
        <v>#N/A</v>
      </c>
      <c r="P909" s="27" t="s">
        <v>18154</v>
      </c>
      <c r="Q909" s="27" t="e">
        <v>#N/A</v>
      </c>
      <c r="R909" s="27" t="s">
        <v>1555</v>
      </c>
      <c r="S909" s="27" t="s">
        <v>359</v>
      </c>
      <c r="T909" s="27" t="s">
        <v>348</v>
      </c>
      <c r="U909" s="27" t="s">
        <v>3423</v>
      </c>
      <c r="V909" s="27" t="s">
        <v>419</v>
      </c>
      <c r="W909" s="27" t="s">
        <v>18067</v>
      </c>
      <c r="X909" s="27" t="s">
        <v>18153</v>
      </c>
      <c r="Y909" s="28" t="s">
        <v>18154</v>
      </c>
      <c r="Z909" s="28" t="s">
        <v>18154</v>
      </c>
      <c r="AA909" s="28" t="s">
        <v>18154</v>
      </c>
      <c r="AB909" s="28" t="s">
        <v>18154</v>
      </c>
      <c r="AC909" s="28" t="s">
        <v>18154</v>
      </c>
      <c r="AD909" s="28" t="s">
        <v>18154</v>
      </c>
      <c r="AE909" s="28" t="s">
        <v>18154</v>
      </c>
      <c r="AF909" s="28" t="s">
        <v>18154</v>
      </c>
      <c r="AG909" s="28" t="s">
        <v>18154</v>
      </c>
      <c r="AH909" s="28" t="s">
        <v>18154</v>
      </c>
      <c r="AI909" s="28" t="s">
        <v>18154</v>
      </c>
      <c r="AJ909" s="28" t="s">
        <v>18154</v>
      </c>
      <c r="AK909" s="28" t="s">
        <v>18154</v>
      </c>
      <c r="AL909" s="28" t="s">
        <v>18154</v>
      </c>
      <c r="AM909" s="28" t="s">
        <v>18600</v>
      </c>
      <c r="AN909" s="50" t="s">
        <v>18601</v>
      </c>
      <c r="AO909" s="28" t="s">
        <v>18154</v>
      </c>
      <c r="AP909" s="28" t="s">
        <v>18604</v>
      </c>
      <c r="AQ909" s="28" t="s">
        <v>18155</v>
      </c>
      <c r="AR909" s="28" t="s">
        <v>18155</v>
      </c>
      <c r="AS909" s="50" t="s">
        <v>18155</v>
      </c>
      <c r="AT909" s="8" t="s">
        <v>18154</v>
      </c>
      <c r="AU909" s="8">
        <v>571</v>
      </c>
      <c r="AV909" s="8" t="s">
        <v>21375</v>
      </c>
      <c r="AW909" s="8" t="s">
        <v>18154</v>
      </c>
      <c r="AX909" s="8" t="s">
        <v>18154</v>
      </c>
    </row>
    <row r="910" spans="1:50" x14ac:dyDescent="0.25">
      <c r="A910" s="4">
        <v>43994</v>
      </c>
      <c r="B910" s="2" t="s">
        <v>6</v>
      </c>
      <c r="C910" s="2" t="s">
        <v>18107</v>
      </c>
      <c r="D910" s="25">
        <v>6387</v>
      </c>
      <c r="E910" s="2"/>
      <c r="F910" s="2" t="s">
        <v>5334</v>
      </c>
      <c r="G910" s="2" t="s">
        <v>163</v>
      </c>
      <c r="H910" s="5">
        <v>2.0833333333333301E-2</v>
      </c>
      <c r="I910" s="6">
        <v>0.104166666666667</v>
      </c>
      <c r="J910" s="7" t="s">
        <v>18108</v>
      </c>
      <c r="K910" s="2" t="s">
        <v>100</v>
      </c>
      <c r="L910" s="2" t="s">
        <v>18106</v>
      </c>
      <c r="M910" s="2" t="s">
        <v>307</v>
      </c>
      <c r="N910" s="2" t="s">
        <v>18111</v>
      </c>
      <c r="O910" s="27" t="s">
        <v>335</v>
      </c>
      <c r="P910" s="27">
        <v>310</v>
      </c>
      <c r="Q910" s="27" t="s">
        <v>336</v>
      </c>
      <c r="R910" s="27" t="s">
        <v>7151</v>
      </c>
      <c r="S910" s="27" t="s">
        <v>359</v>
      </c>
      <c r="T910" s="27" t="s">
        <v>348</v>
      </c>
      <c r="U910" s="27" t="s">
        <v>6853</v>
      </c>
      <c r="V910" s="27" t="s">
        <v>3100</v>
      </c>
      <c r="W910" s="27" t="s">
        <v>18067</v>
      </c>
      <c r="X910" s="27" t="s">
        <v>18225</v>
      </c>
      <c r="Y910" s="28" t="s">
        <v>18154</v>
      </c>
      <c r="Z910" s="28" t="s">
        <v>18154</v>
      </c>
      <c r="AA910" s="28" t="s">
        <v>18154</v>
      </c>
      <c r="AB910" s="28" t="s">
        <v>18154</v>
      </c>
      <c r="AC910" s="28">
        <v>1</v>
      </c>
      <c r="AD910" s="28" t="s">
        <v>18154</v>
      </c>
      <c r="AE910" s="28" t="s">
        <v>18154</v>
      </c>
      <c r="AF910" s="28" t="s">
        <v>18154</v>
      </c>
      <c r="AG910" s="28" t="s">
        <v>18154</v>
      </c>
      <c r="AH910" s="28" t="s">
        <v>18154</v>
      </c>
      <c r="AI910" s="28" t="s">
        <v>18154</v>
      </c>
      <c r="AJ910" s="28">
        <v>1</v>
      </c>
      <c r="AK910" s="28" t="s">
        <v>18154</v>
      </c>
      <c r="AL910" s="28" t="s">
        <v>18154</v>
      </c>
      <c r="AM910" s="28" t="s">
        <v>18617</v>
      </c>
      <c r="AN910" s="50" t="s">
        <v>18618</v>
      </c>
      <c r="AO910" s="28" t="s">
        <v>18159</v>
      </c>
      <c r="AP910" s="28" t="s">
        <v>18619</v>
      </c>
      <c r="AQ910" s="28">
        <v>2410</v>
      </c>
      <c r="AR910" s="28" t="s">
        <v>163</v>
      </c>
      <c r="AS910" s="50">
        <v>43994</v>
      </c>
      <c r="AT910" s="8">
        <v>3</v>
      </c>
      <c r="AU910" s="8">
        <v>1</v>
      </c>
      <c r="AV910" s="8" t="s">
        <v>25507</v>
      </c>
      <c r="AW910" s="8" t="s">
        <v>18154</v>
      </c>
      <c r="AX910" s="8" t="s">
        <v>18154</v>
      </c>
    </row>
    <row r="911" spans="1:50" x14ac:dyDescent="0.25">
      <c r="A911" s="4">
        <v>43994</v>
      </c>
      <c r="B911" s="2" t="s">
        <v>6</v>
      </c>
      <c r="C911" s="2" t="s">
        <v>18107</v>
      </c>
      <c r="D911" s="25">
        <v>78</v>
      </c>
      <c r="E911" s="2"/>
      <c r="F911" s="2" t="s">
        <v>5334</v>
      </c>
      <c r="G911" s="2" t="s">
        <v>38</v>
      </c>
      <c r="H911" s="5">
        <v>2.7777777777777801E-2</v>
      </c>
      <c r="I911" s="6">
        <v>0.5</v>
      </c>
      <c r="J911" s="7" t="s">
        <v>18108</v>
      </c>
      <c r="K911" s="2" t="s">
        <v>11</v>
      </c>
      <c r="L911" s="2" t="s">
        <v>18107</v>
      </c>
      <c r="M911" s="2" t="s">
        <v>13</v>
      </c>
      <c r="N911" s="2" t="s">
        <v>18504</v>
      </c>
      <c r="O911" s="27" t="s">
        <v>11907</v>
      </c>
      <c r="P911" s="27">
        <v>777</v>
      </c>
      <c r="Q911" s="27" t="s">
        <v>336</v>
      </c>
      <c r="R911" s="27" t="s">
        <v>7353</v>
      </c>
      <c r="S911" s="27" t="s">
        <v>18092</v>
      </c>
      <c r="T911" s="27" t="s">
        <v>18066</v>
      </c>
      <c r="U911" s="27" t="s">
        <v>7151</v>
      </c>
      <c r="V911" s="27" t="s">
        <v>359</v>
      </c>
      <c r="W911" s="27" t="s">
        <v>348</v>
      </c>
      <c r="X911" s="27" t="s">
        <v>25136</v>
      </c>
      <c r="Y911" s="28" t="s">
        <v>18154</v>
      </c>
      <c r="Z911" s="28" t="s">
        <v>18154</v>
      </c>
      <c r="AA911" s="28" t="s">
        <v>18154</v>
      </c>
      <c r="AB911" s="28" t="s">
        <v>18154</v>
      </c>
      <c r="AC911" s="28">
        <v>1</v>
      </c>
      <c r="AD911" s="28" t="s">
        <v>18154</v>
      </c>
      <c r="AE911" s="28" t="s">
        <v>18154</v>
      </c>
      <c r="AF911" s="28" t="s">
        <v>18154</v>
      </c>
      <c r="AG911" s="28" t="s">
        <v>18154</v>
      </c>
      <c r="AH911" s="28" t="s">
        <v>18154</v>
      </c>
      <c r="AI911" s="28" t="s">
        <v>18154</v>
      </c>
      <c r="AJ911" s="28" t="s">
        <v>18154</v>
      </c>
      <c r="AK911" s="28" t="s">
        <v>18154</v>
      </c>
      <c r="AL911" s="28" t="s">
        <v>18154</v>
      </c>
      <c r="AM911" s="28" t="s">
        <v>18635</v>
      </c>
      <c r="AN911" s="50" t="s">
        <v>18636</v>
      </c>
      <c r="AO911" s="28" t="s">
        <v>18154</v>
      </c>
      <c r="AP911" s="28" t="s">
        <v>18637</v>
      </c>
      <c r="AQ911" s="28">
        <v>1974</v>
      </c>
      <c r="AR911" s="28" t="s">
        <v>11</v>
      </c>
      <c r="AS911" s="50">
        <v>43993</v>
      </c>
      <c r="AT911" s="8">
        <v>2</v>
      </c>
      <c r="AU911" s="8">
        <v>2</v>
      </c>
      <c r="AV911" s="8" t="s">
        <v>25508</v>
      </c>
      <c r="AW911" s="8" t="s">
        <v>25509</v>
      </c>
      <c r="AX911" s="8" t="s">
        <v>25136</v>
      </c>
    </row>
    <row r="912" spans="1:50" x14ac:dyDescent="0.25">
      <c r="A912" s="4">
        <v>43994</v>
      </c>
      <c r="B912" s="2" t="s">
        <v>6</v>
      </c>
      <c r="C912" s="2" t="s">
        <v>18107</v>
      </c>
      <c r="D912" s="25">
        <v>715</v>
      </c>
      <c r="E912" s="2"/>
      <c r="F912" s="2" t="s">
        <v>5334</v>
      </c>
      <c r="G912" s="2" t="s">
        <v>152</v>
      </c>
      <c r="H912" s="5">
        <v>2.7777777777777801E-2</v>
      </c>
      <c r="I912" s="6">
        <v>0.29166666666666702</v>
      </c>
      <c r="J912" s="7" t="s">
        <v>18108</v>
      </c>
      <c r="K912" s="2" t="s">
        <v>11</v>
      </c>
      <c r="L912" s="2" t="s">
        <v>18107</v>
      </c>
      <c r="M912" s="2" t="s">
        <v>44</v>
      </c>
      <c r="N912" s="2" t="s">
        <v>18504</v>
      </c>
      <c r="O912" s="27" t="s">
        <v>11907</v>
      </c>
      <c r="P912" s="27">
        <v>330</v>
      </c>
      <c r="Q912" s="27" t="s">
        <v>336</v>
      </c>
      <c r="R912" s="27" t="s">
        <v>8921</v>
      </c>
      <c r="S912" s="27" t="s">
        <v>441</v>
      </c>
      <c r="T912" s="27" t="s">
        <v>10370</v>
      </c>
      <c r="U912" s="27" t="s">
        <v>7151</v>
      </c>
      <c r="V912" s="27" t="s">
        <v>359</v>
      </c>
      <c r="W912" s="27" t="s">
        <v>348</v>
      </c>
      <c r="X912" s="27" t="s">
        <v>25214</v>
      </c>
      <c r="Y912" s="28" t="s">
        <v>18154</v>
      </c>
      <c r="Z912" s="28" t="s">
        <v>18154</v>
      </c>
      <c r="AA912" s="28" t="s">
        <v>18154</v>
      </c>
      <c r="AB912" s="28" t="s">
        <v>18154</v>
      </c>
      <c r="AC912" s="28">
        <v>1</v>
      </c>
      <c r="AD912" s="28" t="s">
        <v>18154</v>
      </c>
      <c r="AE912" s="28" t="s">
        <v>18154</v>
      </c>
      <c r="AF912" s="28" t="s">
        <v>18154</v>
      </c>
      <c r="AG912" s="28" t="s">
        <v>18154</v>
      </c>
      <c r="AH912" s="28" t="s">
        <v>18154</v>
      </c>
      <c r="AI912" s="28" t="s">
        <v>18154</v>
      </c>
      <c r="AJ912" s="28" t="s">
        <v>18154</v>
      </c>
      <c r="AK912" s="28" t="s">
        <v>18154</v>
      </c>
      <c r="AL912" s="28" t="s">
        <v>18154</v>
      </c>
      <c r="AM912" s="28" t="s">
        <v>18652</v>
      </c>
      <c r="AN912" s="50" t="s">
        <v>18653</v>
      </c>
      <c r="AO912" s="28" t="s">
        <v>18154</v>
      </c>
      <c r="AP912" s="28" t="s">
        <v>18654</v>
      </c>
      <c r="AQ912" s="28">
        <v>2269</v>
      </c>
      <c r="AR912" s="28" t="s">
        <v>11</v>
      </c>
      <c r="AS912" s="50">
        <v>43993</v>
      </c>
      <c r="AT912" s="8">
        <v>2</v>
      </c>
      <c r="AU912" s="8">
        <v>2</v>
      </c>
      <c r="AV912" s="8" t="s">
        <v>21207</v>
      </c>
      <c r="AW912" s="8" t="s">
        <v>18799</v>
      </c>
      <c r="AX912" s="8" t="s">
        <v>25214</v>
      </c>
    </row>
    <row r="913" spans="1:50" x14ac:dyDescent="0.25">
      <c r="A913" s="4">
        <v>43994</v>
      </c>
      <c r="B913" s="2" t="s">
        <v>6</v>
      </c>
      <c r="C913" s="2" t="s">
        <v>18107</v>
      </c>
      <c r="D913" s="25">
        <v>6570</v>
      </c>
      <c r="E913" s="2"/>
      <c r="F913" s="2" t="s">
        <v>5334</v>
      </c>
      <c r="G913" s="2" t="s">
        <v>163</v>
      </c>
      <c r="H913" s="5">
        <v>2.7777777777777801E-2</v>
      </c>
      <c r="I913" s="6">
        <v>0.21875</v>
      </c>
      <c r="J913" s="7" t="s">
        <v>18108</v>
      </c>
      <c r="K913" s="2" t="s">
        <v>164</v>
      </c>
      <c r="L913" s="2" t="s">
        <v>18109</v>
      </c>
      <c r="M913" s="2" t="s">
        <v>314</v>
      </c>
      <c r="N913" s="2" t="s">
        <v>18111</v>
      </c>
      <c r="O913" s="27" t="s">
        <v>335</v>
      </c>
      <c r="P913" s="27">
        <v>747</v>
      </c>
      <c r="Q913" s="27" t="s">
        <v>336</v>
      </c>
      <c r="R913" s="27" t="s">
        <v>7151</v>
      </c>
      <c r="S913" s="27" t="s">
        <v>359</v>
      </c>
      <c r="T913" s="27" t="s">
        <v>348</v>
      </c>
      <c r="U913" s="27" t="s">
        <v>6970</v>
      </c>
      <c r="V913" s="27" t="s">
        <v>2798</v>
      </c>
      <c r="W913" s="27" t="s">
        <v>10370</v>
      </c>
      <c r="X913" s="27" t="s">
        <v>18257</v>
      </c>
      <c r="Y913" s="28" t="s">
        <v>18154</v>
      </c>
      <c r="Z913" s="28" t="s">
        <v>18154</v>
      </c>
      <c r="AA913" s="28" t="s">
        <v>18154</v>
      </c>
      <c r="AB913" s="28" t="s">
        <v>18154</v>
      </c>
      <c r="AC913" s="28">
        <v>1</v>
      </c>
      <c r="AD913" s="28" t="s">
        <v>18154</v>
      </c>
      <c r="AE913" s="28" t="s">
        <v>18154</v>
      </c>
      <c r="AF913" s="28" t="s">
        <v>18154</v>
      </c>
      <c r="AG913" s="28" t="s">
        <v>18154</v>
      </c>
      <c r="AH913" s="28" t="s">
        <v>18154</v>
      </c>
      <c r="AI913" s="28" t="s">
        <v>18154</v>
      </c>
      <c r="AJ913" s="28">
        <v>1</v>
      </c>
      <c r="AK913" s="28" t="s">
        <v>18154</v>
      </c>
      <c r="AL913" s="28" t="s">
        <v>18154</v>
      </c>
      <c r="AM913" s="28" t="s">
        <v>18670</v>
      </c>
      <c r="AN913" s="50" t="s">
        <v>18671</v>
      </c>
      <c r="AO913" s="28" t="s">
        <v>18159</v>
      </c>
      <c r="AP913" s="28" t="s">
        <v>18672</v>
      </c>
      <c r="AQ913" s="28">
        <v>2417</v>
      </c>
      <c r="AR913" s="28" t="s">
        <v>163</v>
      </c>
      <c r="AS913" s="50">
        <v>43994</v>
      </c>
      <c r="AT913" s="8">
        <v>4</v>
      </c>
      <c r="AU913" s="8">
        <v>1</v>
      </c>
      <c r="AV913" s="8" t="s">
        <v>25510</v>
      </c>
      <c r="AW913" s="8" t="s">
        <v>18154</v>
      </c>
      <c r="AX913" s="8" t="s">
        <v>18154</v>
      </c>
    </row>
    <row r="914" spans="1:50" x14ac:dyDescent="0.25">
      <c r="A914" s="4">
        <v>43994</v>
      </c>
      <c r="B914" s="2" t="s">
        <v>6</v>
      </c>
      <c r="C914" s="2" t="s">
        <v>18107</v>
      </c>
      <c r="D914" s="25">
        <v>829</v>
      </c>
      <c r="E914" s="2"/>
      <c r="F914" s="2" t="s">
        <v>5334</v>
      </c>
      <c r="G914" s="2" t="s">
        <v>175</v>
      </c>
      <c r="H914" s="5">
        <v>4.1666666666666699E-2</v>
      </c>
      <c r="I914" s="6">
        <v>0.12847222222222199</v>
      </c>
      <c r="J914" s="7" t="s">
        <v>18108</v>
      </c>
      <c r="K914" s="2" t="s">
        <v>11</v>
      </c>
      <c r="L914" s="2" t="s">
        <v>18107</v>
      </c>
      <c r="M914" s="2" t="s">
        <v>45</v>
      </c>
      <c r="N914" s="2" t="s">
        <v>18504</v>
      </c>
      <c r="O914" s="27" t="s">
        <v>11907</v>
      </c>
      <c r="P914" s="27">
        <v>330</v>
      </c>
      <c r="Q914" s="27" t="s">
        <v>336</v>
      </c>
      <c r="R914" s="27" t="s">
        <v>1872</v>
      </c>
      <c r="S914" s="27" t="s">
        <v>1874</v>
      </c>
      <c r="T914" s="27" t="s">
        <v>10370</v>
      </c>
      <c r="U914" s="27" t="s">
        <v>7151</v>
      </c>
      <c r="V914" s="27" t="s">
        <v>359</v>
      </c>
      <c r="W914" s="27" t="s">
        <v>348</v>
      </c>
      <c r="X914" s="27" t="s">
        <v>19178</v>
      </c>
      <c r="Y914" s="28" t="s">
        <v>18154</v>
      </c>
      <c r="Z914" s="28" t="s">
        <v>18154</v>
      </c>
      <c r="AA914" s="28" t="s">
        <v>18154</v>
      </c>
      <c r="AB914" s="28" t="s">
        <v>18154</v>
      </c>
      <c r="AC914" s="28">
        <v>1</v>
      </c>
      <c r="AD914" s="28" t="s">
        <v>18154</v>
      </c>
      <c r="AE914" s="28" t="s">
        <v>18154</v>
      </c>
      <c r="AF914" s="28" t="s">
        <v>18154</v>
      </c>
      <c r="AG914" s="28" t="s">
        <v>18154</v>
      </c>
      <c r="AH914" s="28" t="s">
        <v>18154</v>
      </c>
      <c r="AI914" s="28" t="s">
        <v>18154</v>
      </c>
      <c r="AJ914" s="28" t="s">
        <v>18154</v>
      </c>
      <c r="AK914" s="28" t="s">
        <v>18154</v>
      </c>
      <c r="AL914" s="28" t="s">
        <v>18154</v>
      </c>
      <c r="AM914" s="28" t="s">
        <v>18692</v>
      </c>
      <c r="AN914" s="50" t="s">
        <v>18693</v>
      </c>
      <c r="AO914" s="28" t="s">
        <v>18154</v>
      </c>
      <c r="AP914" s="28" t="s">
        <v>18694</v>
      </c>
      <c r="AQ914" s="28">
        <v>2359</v>
      </c>
      <c r="AR914" s="28" t="s">
        <v>11</v>
      </c>
      <c r="AS914" s="50">
        <v>43993</v>
      </c>
      <c r="AT914" s="8">
        <v>2</v>
      </c>
      <c r="AU914" s="8">
        <v>2</v>
      </c>
      <c r="AV914" s="8" t="s">
        <v>25511</v>
      </c>
      <c r="AW914" s="8" t="s">
        <v>25512</v>
      </c>
      <c r="AX914" s="8" t="s">
        <v>19178</v>
      </c>
    </row>
    <row r="915" spans="1:50" x14ac:dyDescent="0.25">
      <c r="A915" s="4">
        <v>43994</v>
      </c>
      <c r="B915" s="2" t="s">
        <v>6</v>
      </c>
      <c r="C915" s="2" t="s">
        <v>18107</v>
      </c>
      <c r="D915" s="25">
        <v>80</v>
      </c>
      <c r="E915" s="2"/>
      <c r="F915" s="2" t="s">
        <v>5334</v>
      </c>
      <c r="G915" s="2" t="s">
        <v>39</v>
      </c>
      <c r="H915" s="5">
        <v>4.8611111111111098E-2</v>
      </c>
      <c r="I915" s="6">
        <v>0.59375</v>
      </c>
      <c r="J915" s="7" t="s">
        <v>18108</v>
      </c>
      <c r="K915" s="2" t="s">
        <v>11</v>
      </c>
      <c r="L915" s="2" t="s">
        <v>18107</v>
      </c>
      <c r="M915" s="2" t="s">
        <v>13</v>
      </c>
      <c r="N915" s="2" t="s">
        <v>18504</v>
      </c>
      <c r="O915" s="27" t="s">
        <v>11907</v>
      </c>
      <c r="P915" s="27">
        <v>777</v>
      </c>
      <c r="Q915" s="27" t="s">
        <v>336</v>
      </c>
      <c r="R915" s="27" t="s">
        <v>4757</v>
      </c>
      <c r="S915" s="27" t="s">
        <v>18092</v>
      </c>
      <c r="T915" s="27" t="s">
        <v>18066</v>
      </c>
      <c r="U915" s="27" t="s">
        <v>7151</v>
      </c>
      <c r="V915" s="27" t="s">
        <v>359</v>
      </c>
      <c r="W915" s="27" t="s">
        <v>348</v>
      </c>
      <c r="X915" s="27" t="s">
        <v>20145</v>
      </c>
      <c r="Y915" s="28" t="s">
        <v>18154</v>
      </c>
      <c r="Z915" s="28" t="s">
        <v>18154</v>
      </c>
      <c r="AA915" s="28" t="s">
        <v>18154</v>
      </c>
      <c r="AB915" s="28" t="s">
        <v>18154</v>
      </c>
      <c r="AC915" s="28">
        <v>1</v>
      </c>
      <c r="AD915" s="28" t="s">
        <v>18154</v>
      </c>
      <c r="AE915" s="28" t="s">
        <v>18154</v>
      </c>
      <c r="AF915" s="28" t="s">
        <v>18154</v>
      </c>
      <c r="AG915" s="28" t="s">
        <v>18154</v>
      </c>
      <c r="AH915" s="28" t="s">
        <v>18154</v>
      </c>
      <c r="AI915" s="28" t="s">
        <v>18154</v>
      </c>
      <c r="AJ915" s="28" t="s">
        <v>18154</v>
      </c>
      <c r="AK915" s="28" t="s">
        <v>18154</v>
      </c>
      <c r="AL915" s="28" t="s">
        <v>18154</v>
      </c>
      <c r="AM915" s="28" t="s">
        <v>18723</v>
      </c>
      <c r="AN915" s="50" t="s">
        <v>18724</v>
      </c>
      <c r="AO915" s="28" t="s">
        <v>18154</v>
      </c>
      <c r="AP915" s="28" t="s">
        <v>18725</v>
      </c>
      <c r="AQ915" s="28">
        <v>1953</v>
      </c>
      <c r="AR915" s="28" t="s">
        <v>11</v>
      </c>
      <c r="AS915" s="50">
        <v>43993</v>
      </c>
      <c r="AT915" s="8">
        <v>2</v>
      </c>
      <c r="AU915" s="8">
        <v>2</v>
      </c>
      <c r="AV915" s="8" t="s">
        <v>25513</v>
      </c>
      <c r="AW915" s="8" t="s">
        <v>25514</v>
      </c>
      <c r="AX915" s="8" t="s">
        <v>20145</v>
      </c>
    </row>
    <row r="916" spans="1:50" x14ac:dyDescent="0.25">
      <c r="A916" s="4">
        <v>43994</v>
      </c>
      <c r="B916" s="2" t="s">
        <v>6</v>
      </c>
      <c r="C916" s="2" t="s">
        <v>18107</v>
      </c>
      <c r="D916" s="25">
        <v>609</v>
      </c>
      <c r="E916" s="2"/>
      <c r="F916" s="2" t="s">
        <v>5334</v>
      </c>
      <c r="G916" s="2" t="s">
        <v>129</v>
      </c>
      <c r="H916" s="5">
        <v>4.8611111111111098E-2</v>
      </c>
      <c r="I916" s="6">
        <v>0.14236111111111099</v>
      </c>
      <c r="J916" s="7" t="s">
        <v>18108</v>
      </c>
      <c r="K916" s="2" t="s">
        <v>128</v>
      </c>
      <c r="L916" s="2" t="s">
        <v>18107</v>
      </c>
      <c r="M916" s="17">
        <v>332</v>
      </c>
      <c r="N916" s="2" t="s">
        <v>18504</v>
      </c>
      <c r="O916" s="27" t="s">
        <v>11907</v>
      </c>
      <c r="P916" s="27">
        <v>330</v>
      </c>
      <c r="Q916" s="27" t="s">
        <v>336</v>
      </c>
      <c r="R916" s="27" t="s">
        <v>9385</v>
      </c>
      <c r="S916" s="27" t="s">
        <v>1701</v>
      </c>
      <c r="T916" s="27" t="s">
        <v>350</v>
      </c>
      <c r="U916" s="27" t="s">
        <v>4006</v>
      </c>
      <c r="V916" s="27" t="s">
        <v>1242</v>
      </c>
      <c r="W916" s="27" t="s">
        <v>350</v>
      </c>
      <c r="X916" s="27" t="s">
        <v>25425</v>
      </c>
      <c r="Y916" s="28" t="s">
        <v>18154</v>
      </c>
      <c r="Z916" s="28" t="s">
        <v>18154</v>
      </c>
      <c r="AA916" s="28" t="s">
        <v>18154</v>
      </c>
      <c r="AB916" s="28" t="s">
        <v>18154</v>
      </c>
      <c r="AC916" s="28">
        <v>1</v>
      </c>
      <c r="AD916" s="28" t="s">
        <v>18154</v>
      </c>
      <c r="AE916" s="28" t="s">
        <v>18154</v>
      </c>
      <c r="AF916" s="28" t="s">
        <v>18154</v>
      </c>
      <c r="AG916" s="28" t="s">
        <v>18154</v>
      </c>
      <c r="AH916" s="28" t="s">
        <v>18154</v>
      </c>
      <c r="AI916" s="28">
        <v>1</v>
      </c>
      <c r="AJ916" s="28" t="s">
        <v>18154</v>
      </c>
      <c r="AK916" s="28" t="s">
        <v>18154</v>
      </c>
      <c r="AL916" s="28" t="s">
        <v>18154</v>
      </c>
      <c r="AM916" s="28" t="s">
        <v>18737</v>
      </c>
      <c r="AN916" s="50" t="s">
        <v>18738</v>
      </c>
      <c r="AO916" s="28" t="s">
        <v>18154</v>
      </c>
      <c r="AP916" s="28" t="s">
        <v>18739</v>
      </c>
      <c r="AQ916" s="28">
        <v>2187</v>
      </c>
      <c r="AR916" s="28" t="s">
        <v>11</v>
      </c>
      <c r="AS916" s="50">
        <v>43993</v>
      </c>
      <c r="AT916" s="8">
        <v>3</v>
      </c>
      <c r="AU916" s="8">
        <v>2</v>
      </c>
      <c r="AV916" s="8" t="s">
        <v>25515</v>
      </c>
      <c r="AW916" s="8" t="s">
        <v>18154</v>
      </c>
      <c r="AX916" s="8" t="s">
        <v>18154</v>
      </c>
    </row>
    <row r="917" spans="1:50" x14ac:dyDescent="0.25">
      <c r="A917" s="4">
        <v>43994</v>
      </c>
      <c r="B917" s="2" t="s">
        <v>6</v>
      </c>
      <c r="C917" s="2" t="s">
        <v>18107</v>
      </c>
      <c r="D917" s="25">
        <v>10</v>
      </c>
      <c r="E917" s="2"/>
      <c r="F917" s="2" t="s">
        <v>5334</v>
      </c>
      <c r="G917" s="2" t="s">
        <v>17</v>
      </c>
      <c r="H917" s="5">
        <v>6.25E-2</v>
      </c>
      <c r="I917" s="6">
        <v>0.61111111111111105</v>
      </c>
      <c r="J917" s="7" t="s">
        <v>18108</v>
      </c>
      <c r="K917" s="2" t="s">
        <v>11</v>
      </c>
      <c r="L917" s="2" t="s">
        <v>18107</v>
      </c>
      <c r="M917" s="2" t="s">
        <v>13</v>
      </c>
      <c r="N917" s="2" t="s">
        <v>18504</v>
      </c>
      <c r="O917" s="27" t="s">
        <v>11907</v>
      </c>
      <c r="P917" s="27">
        <v>777</v>
      </c>
      <c r="Q917" s="27" t="s">
        <v>336</v>
      </c>
      <c r="R917" s="27" t="s">
        <v>2990</v>
      </c>
      <c r="S917" s="27" t="s">
        <v>18092</v>
      </c>
      <c r="T917" s="27" t="s">
        <v>18066</v>
      </c>
      <c r="U917" s="27" t="s">
        <v>7151</v>
      </c>
      <c r="V917" s="27" t="s">
        <v>359</v>
      </c>
      <c r="W917" s="27" t="s">
        <v>348</v>
      </c>
      <c r="X917" s="27" t="s">
        <v>19853</v>
      </c>
      <c r="Y917" s="28" t="s">
        <v>18154</v>
      </c>
      <c r="Z917" s="28" t="s">
        <v>18154</v>
      </c>
      <c r="AA917" s="28" t="s">
        <v>18154</v>
      </c>
      <c r="AB917" s="28" t="s">
        <v>18154</v>
      </c>
      <c r="AC917" s="28">
        <v>1</v>
      </c>
      <c r="AD917" s="28" t="s">
        <v>18154</v>
      </c>
      <c r="AE917" s="28" t="s">
        <v>18154</v>
      </c>
      <c r="AF917" s="28" t="s">
        <v>18154</v>
      </c>
      <c r="AG917" s="28" t="s">
        <v>18154</v>
      </c>
      <c r="AH917" s="28" t="s">
        <v>18154</v>
      </c>
      <c r="AI917" s="28" t="s">
        <v>18154</v>
      </c>
      <c r="AJ917" s="28" t="s">
        <v>18154</v>
      </c>
      <c r="AK917" s="28" t="s">
        <v>18154</v>
      </c>
      <c r="AL917" s="28" t="s">
        <v>18154</v>
      </c>
      <c r="AM917" s="28" t="s">
        <v>18771</v>
      </c>
      <c r="AN917" s="50" t="s">
        <v>18772</v>
      </c>
      <c r="AO917" s="28" t="s">
        <v>18154</v>
      </c>
      <c r="AP917" s="28" t="s">
        <v>18773</v>
      </c>
      <c r="AQ917" s="28">
        <v>1952</v>
      </c>
      <c r="AR917" s="28" t="s">
        <v>11</v>
      </c>
      <c r="AS917" s="50">
        <v>43993</v>
      </c>
      <c r="AT917" s="8">
        <v>2</v>
      </c>
      <c r="AU917" s="8">
        <v>2</v>
      </c>
      <c r="AV917" s="8" t="s">
        <v>25516</v>
      </c>
      <c r="AW917" s="8" t="s">
        <v>25517</v>
      </c>
      <c r="AX917" s="8" t="s">
        <v>19853</v>
      </c>
    </row>
    <row r="918" spans="1:50" x14ac:dyDescent="0.25">
      <c r="A918" s="4">
        <v>43994</v>
      </c>
      <c r="B918" s="2" t="s">
        <v>6</v>
      </c>
      <c r="C918" s="2" t="s">
        <v>18107</v>
      </c>
      <c r="D918" s="25">
        <v>34</v>
      </c>
      <c r="E918" s="2"/>
      <c r="F918" s="2" t="s">
        <v>5334</v>
      </c>
      <c r="G918" s="2" t="s">
        <v>25</v>
      </c>
      <c r="H918" s="5">
        <v>7.9861111111111105E-2</v>
      </c>
      <c r="I918" s="6">
        <v>0.57638888888888895</v>
      </c>
      <c r="J918" s="7" t="s">
        <v>18108</v>
      </c>
      <c r="K918" s="2" t="s">
        <v>11</v>
      </c>
      <c r="L918" s="2" t="s">
        <v>18107</v>
      </c>
      <c r="M918" s="2" t="s">
        <v>13</v>
      </c>
      <c r="N918" s="2" t="s">
        <v>18504</v>
      </c>
      <c r="O918" s="27" t="s">
        <v>11907</v>
      </c>
      <c r="P918" s="27">
        <v>777</v>
      </c>
      <c r="Q918" s="27" t="s">
        <v>336</v>
      </c>
      <c r="R918" s="27" t="s">
        <v>415</v>
      </c>
      <c r="S918" s="27" t="s">
        <v>18092</v>
      </c>
      <c r="T918" s="27" t="s">
        <v>18066</v>
      </c>
      <c r="U918" s="27" t="s">
        <v>7151</v>
      </c>
      <c r="V918" s="27" t="s">
        <v>359</v>
      </c>
      <c r="W918" s="27" t="s">
        <v>348</v>
      </c>
      <c r="X918" s="27" t="s">
        <v>25142</v>
      </c>
      <c r="Y918" s="28" t="s">
        <v>18154</v>
      </c>
      <c r="Z918" s="28" t="s">
        <v>18154</v>
      </c>
      <c r="AA918" s="28" t="s">
        <v>18154</v>
      </c>
      <c r="AB918" s="28" t="s">
        <v>18154</v>
      </c>
      <c r="AC918" s="28">
        <v>1</v>
      </c>
      <c r="AD918" s="28" t="s">
        <v>18154</v>
      </c>
      <c r="AE918" s="28" t="s">
        <v>18154</v>
      </c>
      <c r="AF918" s="28" t="s">
        <v>18154</v>
      </c>
      <c r="AG918" s="28" t="s">
        <v>18154</v>
      </c>
      <c r="AH918" s="28" t="s">
        <v>18154</v>
      </c>
      <c r="AI918" s="28" t="s">
        <v>18154</v>
      </c>
      <c r="AJ918" s="28" t="s">
        <v>18154</v>
      </c>
      <c r="AK918" s="28" t="s">
        <v>18154</v>
      </c>
      <c r="AL918" s="28" t="s">
        <v>18154</v>
      </c>
      <c r="AM918" s="28" t="s">
        <v>18823</v>
      </c>
      <c r="AN918" s="50" t="s">
        <v>18824</v>
      </c>
      <c r="AO918" s="28" t="s">
        <v>18154</v>
      </c>
      <c r="AP918" s="28" t="s">
        <v>18825</v>
      </c>
      <c r="AQ918" s="28">
        <v>1999</v>
      </c>
      <c r="AR918" s="28" t="s">
        <v>11</v>
      </c>
      <c r="AS918" s="50">
        <v>43993</v>
      </c>
      <c r="AT918" s="8">
        <v>2</v>
      </c>
      <c r="AU918" s="8">
        <v>2</v>
      </c>
      <c r="AV918" s="8" t="s">
        <v>25518</v>
      </c>
      <c r="AW918" s="8" t="s">
        <v>25519</v>
      </c>
      <c r="AX918" s="8" t="s">
        <v>25142</v>
      </c>
    </row>
    <row r="919" spans="1:50" x14ac:dyDescent="0.25">
      <c r="A919" s="4">
        <v>43994</v>
      </c>
      <c r="B919" s="2" t="s">
        <v>6</v>
      </c>
      <c r="C919" s="2" t="s">
        <v>18107</v>
      </c>
      <c r="D919" s="25">
        <v>727</v>
      </c>
      <c r="E919" s="2"/>
      <c r="F919" s="2" t="s">
        <v>5334</v>
      </c>
      <c r="G919" s="2" t="s">
        <v>156</v>
      </c>
      <c r="H919" s="5">
        <v>7.9861111111111105E-2</v>
      </c>
      <c r="I919" s="6">
        <v>0.40972222222222199</v>
      </c>
      <c r="J919" s="7" t="s">
        <v>18108</v>
      </c>
      <c r="K919" s="2" t="s">
        <v>11</v>
      </c>
      <c r="L919" s="2" t="s">
        <v>18107</v>
      </c>
      <c r="M919" s="17">
        <v>333</v>
      </c>
      <c r="N919" s="2" t="s">
        <v>18504</v>
      </c>
      <c r="O919" s="27" t="s">
        <v>11907</v>
      </c>
      <c r="P919" s="27">
        <v>330</v>
      </c>
      <c r="Q919" s="27" t="s">
        <v>336</v>
      </c>
      <c r="R919" s="27" t="s">
        <v>8441</v>
      </c>
      <c r="S919" s="27" t="s">
        <v>1794</v>
      </c>
      <c r="T919" s="27" t="s">
        <v>10370</v>
      </c>
      <c r="U919" s="27" t="s">
        <v>7151</v>
      </c>
      <c r="V919" s="27" t="s">
        <v>359</v>
      </c>
      <c r="W919" s="27" t="s">
        <v>348</v>
      </c>
      <c r="X919" s="27" t="s">
        <v>25450</v>
      </c>
      <c r="Y919" s="28" t="s">
        <v>18154</v>
      </c>
      <c r="Z919" s="28" t="s">
        <v>18154</v>
      </c>
      <c r="AA919" s="28" t="s">
        <v>18154</v>
      </c>
      <c r="AB919" s="28" t="s">
        <v>18154</v>
      </c>
      <c r="AC919" s="28">
        <v>1</v>
      </c>
      <c r="AD919" s="28" t="s">
        <v>18154</v>
      </c>
      <c r="AE919" s="28" t="s">
        <v>18154</v>
      </c>
      <c r="AF919" s="28" t="s">
        <v>18154</v>
      </c>
      <c r="AG919" s="28" t="s">
        <v>18154</v>
      </c>
      <c r="AH919" s="28" t="s">
        <v>18154</v>
      </c>
      <c r="AI919" s="28" t="s">
        <v>18154</v>
      </c>
      <c r="AJ919" s="28" t="s">
        <v>18154</v>
      </c>
      <c r="AK919" s="28" t="s">
        <v>18154</v>
      </c>
      <c r="AL919" s="28" t="s">
        <v>18154</v>
      </c>
      <c r="AM919" s="28" t="s">
        <v>18835</v>
      </c>
      <c r="AN919" s="50" t="s">
        <v>18836</v>
      </c>
      <c r="AO919" s="28" t="s">
        <v>18154</v>
      </c>
      <c r="AP919" s="28" t="s">
        <v>18837</v>
      </c>
      <c r="AQ919" s="28">
        <v>2255</v>
      </c>
      <c r="AR919" s="28" t="s">
        <v>11</v>
      </c>
      <c r="AS919" s="50">
        <v>43993</v>
      </c>
      <c r="AT919" s="8">
        <v>2</v>
      </c>
      <c r="AU919" s="8">
        <v>2</v>
      </c>
      <c r="AV919" s="8" t="s">
        <v>25520</v>
      </c>
      <c r="AW919" s="8" t="s">
        <v>25521</v>
      </c>
      <c r="AX919" s="8" t="s">
        <v>25450</v>
      </c>
    </row>
    <row r="920" spans="1:50" x14ac:dyDescent="0.25">
      <c r="A920" s="4">
        <v>43994</v>
      </c>
      <c r="B920" s="2" t="s">
        <v>6</v>
      </c>
      <c r="C920" s="2" t="s">
        <v>18107</v>
      </c>
      <c r="D920" s="25">
        <v>6211</v>
      </c>
      <c r="E920" s="2"/>
      <c r="F920" s="2" t="s">
        <v>5334</v>
      </c>
      <c r="G920" s="2" t="s">
        <v>89</v>
      </c>
      <c r="H920" s="5">
        <v>8.3333333333333301E-2</v>
      </c>
      <c r="I920" s="6">
        <v>0.32638888888888901</v>
      </c>
      <c r="J920" s="7" t="s">
        <v>18108</v>
      </c>
      <c r="K920" s="2" t="s">
        <v>163</v>
      </c>
      <c r="L920" s="2" t="s">
        <v>18107</v>
      </c>
      <c r="M920" s="2" t="s">
        <v>304</v>
      </c>
      <c r="N920" s="2" t="s">
        <v>18111</v>
      </c>
      <c r="O920" s="27" t="s">
        <v>335</v>
      </c>
      <c r="P920" s="27">
        <v>330</v>
      </c>
      <c r="Q920" s="27" t="s">
        <v>336</v>
      </c>
      <c r="R920" s="27" t="s">
        <v>944</v>
      </c>
      <c r="S920" s="27" t="s">
        <v>939</v>
      </c>
      <c r="T920" s="27" t="s">
        <v>349</v>
      </c>
      <c r="U920" s="27" t="s">
        <v>7151</v>
      </c>
      <c r="V920" s="27" t="s">
        <v>359</v>
      </c>
      <c r="W920" s="27" t="s">
        <v>348</v>
      </c>
      <c r="X920" s="27" t="s">
        <v>18254</v>
      </c>
      <c r="Y920" s="28" t="s">
        <v>18154</v>
      </c>
      <c r="Z920" s="28" t="s">
        <v>18154</v>
      </c>
      <c r="AA920" s="28" t="s">
        <v>18154</v>
      </c>
      <c r="AB920" s="28" t="s">
        <v>18154</v>
      </c>
      <c r="AC920" s="28">
        <v>1</v>
      </c>
      <c r="AD920" s="28" t="s">
        <v>18154</v>
      </c>
      <c r="AE920" s="28" t="s">
        <v>18154</v>
      </c>
      <c r="AF920" s="28" t="s">
        <v>18154</v>
      </c>
      <c r="AG920" s="28" t="s">
        <v>18154</v>
      </c>
      <c r="AH920" s="28" t="s">
        <v>18154</v>
      </c>
      <c r="AI920" s="28" t="s">
        <v>18154</v>
      </c>
      <c r="AJ920" s="28" t="s">
        <v>18154</v>
      </c>
      <c r="AK920" s="28" t="s">
        <v>18154</v>
      </c>
      <c r="AL920" s="28" t="s">
        <v>18154</v>
      </c>
      <c r="AM920" s="28" t="s">
        <v>18861</v>
      </c>
      <c r="AN920" s="50" t="s">
        <v>18862</v>
      </c>
      <c r="AO920" s="28" t="s">
        <v>18154</v>
      </c>
      <c r="AP920" s="28" t="s">
        <v>18863</v>
      </c>
      <c r="AQ920" s="28">
        <v>2236</v>
      </c>
      <c r="AR920" s="28" t="s">
        <v>163</v>
      </c>
      <c r="AS920" s="50">
        <v>43993</v>
      </c>
      <c r="AT920" s="8">
        <v>3</v>
      </c>
      <c r="AU920" s="8">
        <v>3</v>
      </c>
      <c r="AV920" s="8" t="s">
        <v>25522</v>
      </c>
      <c r="AW920" s="8" t="s">
        <v>25523</v>
      </c>
      <c r="AX920" s="8" t="s">
        <v>18254</v>
      </c>
    </row>
    <row r="921" spans="1:50" x14ac:dyDescent="0.25">
      <c r="A921" s="4">
        <v>43994</v>
      </c>
      <c r="B921" s="2" t="s">
        <v>6</v>
      </c>
      <c r="C921" s="2" t="s">
        <v>18107</v>
      </c>
      <c r="D921" s="25">
        <v>6260</v>
      </c>
      <c r="E921" s="2"/>
      <c r="F921" s="2" t="s">
        <v>5334</v>
      </c>
      <c r="G921" s="2" t="s">
        <v>163</v>
      </c>
      <c r="H921" s="5">
        <v>9.375E-2</v>
      </c>
      <c r="I921" s="6">
        <v>0.40625</v>
      </c>
      <c r="J921" s="7" t="s">
        <v>18108</v>
      </c>
      <c r="K921" s="2" t="s">
        <v>315</v>
      </c>
      <c r="L921" s="2" t="s">
        <v>18107</v>
      </c>
      <c r="M921" s="2" t="s">
        <v>304</v>
      </c>
      <c r="N921" s="2" t="s">
        <v>18111</v>
      </c>
      <c r="O921" s="27" t="s">
        <v>335</v>
      </c>
      <c r="P921" s="27">
        <v>330</v>
      </c>
      <c r="Q921" s="27" t="s">
        <v>336</v>
      </c>
      <c r="R921" s="27" t="s">
        <v>7151</v>
      </c>
      <c r="S921" s="27" t="s">
        <v>359</v>
      </c>
      <c r="T921" s="27" t="s">
        <v>348</v>
      </c>
      <c r="U921" s="27" t="s">
        <v>9517</v>
      </c>
      <c r="V921" s="27" t="s">
        <v>741</v>
      </c>
      <c r="W921" s="27" t="s">
        <v>10370</v>
      </c>
      <c r="X921" s="27" t="s">
        <v>18258</v>
      </c>
      <c r="Y921" s="28" t="s">
        <v>18154</v>
      </c>
      <c r="Z921" s="28" t="s">
        <v>18154</v>
      </c>
      <c r="AA921" s="28" t="s">
        <v>18154</v>
      </c>
      <c r="AB921" s="28" t="s">
        <v>18154</v>
      </c>
      <c r="AC921" s="28">
        <v>1</v>
      </c>
      <c r="AD921" s="28" t="s">
        <v>18154</v>
      </c>
      <c r="AE921" s="28" t="s">
        <v>18154</v>
      </c>
      <c r="AF921" s="28" t="s">
        <v>18154</v>
      </c>
      <c r="AG921" s="28" t="s">
        <v>18154</v>
      </c>
      <c r="AH921" s="28" t="s">
        <v>18154</v>
      </c>
      <c r="AI921" s="28" t="s">
        <v>18154</v>
      </c>
      <c r="AJ921" s="28">
        <v>1</v>
      </c>
      <c r="AK921" s="28" t="s">
        <v>18154</v>
      </c>
      <c r="AL921" s="28" t="s">
        <v>18154</v>
      </c>
      <c r="AM921" s="28" t="s">
        <v>18901</v>
      </c>
      <c r="AN921" s="50" t="s">
        <v>18902</v>
      </c>
      <c r="AO921" s="28" t="s">
        <v>18159</v>
      </c>
      <c r="AP921" s="28" t="s">
        <v>18903</v>
      </c>
      <c r="AQ921" s="28">
        <v>2434</v>
      </c>
      <c r="AR921" s="28" t="s">
        <v>163</v>
      </c>
      <c r="AS921" s="50">
        <v>43994</v>
      </c>
      <c r="AT921" s="8">
        <v>3</v>
      </c>
      <c r="AU921" s="8">
        <v>1</v>
      </c>
      <c r="AV921" s="8" t="s">
        <v>19030</v>
      </c>
      <c r="AW921" s="8" t="s">
        <v>18154</v>
      </c>
      <c r="AX921" s="8" t="s">
        <v>18154</v>
      </c>
    </row>
    <row r="922" spans="1:50" x14ac:dyDescent="0.25">
      <c r="A922" s="4">
        <v>43994</v>
      </c>
      <c r="B922" s="2" t="s">
        <v>6</v>
      </c>
      <c r="C922" s="2" t="s">
        <v>18107</v>
      </c>
      <c r="D922" s="25">
        <v>18</v>
      </c>
      <c r="E922" s="2"/>
      <c r="F922" s="2" t="s">
        <v>5334</v>
      </c>
      <c r="G922" s="2" t="s">
        <v>20</v>
      </c>
      <c r="H922" s="5">
        <v>9.7222222222222196E-2</v>
      </c>
      <c r="I922" s="6">
        <v>0.51041666666666696</v>
      </c>
      <c r="J922" s="7" t="s">
        <v>18108</v>
      </c>
      <c r="K922" s="2" t="s">
        <v>11</v>
      </c>
      <c r="L922" s="2" t="s">
        <v>18107</v>
      </c>
      <c r="M922" s="2" t="s">
        <v>13</v>
      </c>
      <c r="N922" s="2" t="s">
        <v>18504</v>
      </c>
      <c r="O922" s="27" t="s">
        <v>11907</v>
      </c>
      <c r="P922" s="27">
        <v>777</v>
      </c>
      <c r="Q922" s="27" t="s">
        <v>336</v>
      </c>
      <c r="R922" s="27" t="s">
        <v>17317</v>
      </c>
      <c r="S922" s="27" t="s">
        <v>934</v>
      </c>
      <c r="T922" s="27" t="s">
        <v>18066</v>
      </c>
      <c r="U922" s="27" t="s">
        <v>7151</v>
      </c>
      <c r="V922" s="27" t="s">
        <v>359</v>
      </c>
      <c r="W922" s="27" t="s">
        <v>348</v>
      </c>
      <c r="X922" s="27" t="s">
        <v>19720</v>
      </c>
      <c r="Y922" s="28" t="s">
        <v>18154</v>
      </c>
      <c r="Z922" s="28" t="s">
        <v>18154</v>
      </c>
      <c r="AA922" s="28" t="s">
        <v>18154</v>
      </c>
      <c r="AB922" s="28" t="s">
        <v>18154</v>
      </c>
      <c r="AC922" s="28">
        <v>1</v>
      </c>
      <c r="AD922" s="28" t="s">
        <v>18154</v>
      </c>
      <c r="AE922" s="28" t="s">
        <v>18154</v>
      </c>
      <c r="AF922" s="28" t="s">
        <v>18154</v>
      </c>
      <c r="AG922" s="28" t="s">
        <v>18154</v>
      </c>
      <c r="AH922" s="28" t="s">
        <v>18154</v>
      </c>
      <c r="AI922" s="28" t="s">
        <v>18154</v>
      </c>
      <c r="AJ922" s="28" t="s">
        <v>18154</v>
      </c>
      <c r="AK922" s="28" t="s">
        <v>18154</v>
      </c>
      <c r="AL922" s="28" t="s">
        <v>18154</v>
      </c>
      <c r="AM922" s="28" t="s">
        <v>18914</v>
      </c>
      <c r="AN922" s="50" t="s">
        <v>18915</v>
      </c>
      <c r="AO922" s="28" t="s">
        <v>18154</v>
      </c>
      <c r="AP922" s="28" t="s">
        <v>18916</v>
      </c>
      <c r="AQ922" s="28">
        <v>2017</v>
      </c>
      <c r="AR922" s="28" t="s">
        <v>11</v>
      </c>
      <c r="AS922" s="50">
        <v>43993</v>
      </c>
      <c r="AT922" s="8">
        <v>2</v>
      </c>
      <c r="AU922" s="8">
        <v>2</v>
      </c>
      <c r="AV922" s="8" t="s">
        <v>25524</v>
      </c>
      <c r="AW922" s="8" t="s">
        <v>25525</v>
      </c>
      <c r="AX922" s="8" t="s">
        <v>19720</v>
      </c>
    </row>
    <row r="923" spans="1:50" x14ac:dyDescent="0.25">
      <c r="A923" s="4">
        <v>43994</v>
      </c>
      <c r="B923" s="2" t="s">
        <v>6</v>
      </c>
      <c r="C923" s="2" t="s">
        <v>18107</v>
      </c>
      <c r="D923" s="25">
        <v>6</v>
      </c>
      <c r="E923" s="2"/>
      <c r="F923" s="2" t="s">
        <v>5334</v>
      </c>
      <c r="G923" s="2" t="s">
        <v>15</v>
      </c>
      <c r="H923" s="5">
        <v>0.104166666666667</v>
      </c>
      <c r="I923" s="6">
        <v>0.54861111111111105</v>
      </c>
      <c r="J923" s="7" t="s">
        <v>18108</v>
      </c>
      <c r="K923" s="2" t="s">
        <v>11</v>
      </c>
      <c r="L923" s="2" t="s">
        <v>18107</v>
      </c>
      <c r="M923" s="2" t="s">
        <v>13</v>
      </c>
      <c r="N923" s="2" t="s">
        <v>18504</v>
      </c>
      <c r="O923" s="27" t="s">
        <v>11907</v>
      </c>
      <c r="P923" s="27">
        <v>777</v>
      </c>
      <c r="Q923" s="27" t="s">
        <v>336</v>
      </c>
      <c r="R923" s="27" t="s">
        <v>3212</v>
      </c>
      <c r="S923" s="27" t="s">
        <v>18092</v>
      </c>
      <c r="T923" s="27" t="s">
        <v>18066</v>
      </c>
      <c r="U923" s="27" t="s">
        <v>7151</v>
      </c>
      <c r="V923" s="27" t="s">
        <v>359</v>
      </c>
      <c r="W923" s="27" t="s">
        <v>348</v>
      </c>
      <c r="X923" s="27" t="s">
        <v>24940</v>
      </c>
      <c r="Y923" s="28" t="s">
        <v>18154</v>
      </c>
      <c r="Z923" s="28" t="s">
        <v>18154</v>
      </c>
      <c r="AA923" s="28" t="s">
        <v>18154</v>
      </c>
      <c r="AB923" s="28" t="s">
        <v>18154</v>
      </c>
      <c r="AC923" s="28">
        <v>1</v>
      </c>
      <c r="AD923" s="28" t="s">
        <v>18154</v>
      </c>
      <c r="AE923" s="28" t="s">
        <v>18154</v>
      </c>
      <c r="AF923" s="28" t="s">
        <v>18154</v>
      </c>
      <c r="AG923" s="28" t="s">
        <v>18154</v>
      </c>
      <c r="AH923" s="28" t="s">
        <v>18154</v>
      </c>
      <c r="AI923" s="28" t="s">
        <v>18154</v>
      </c>
      <c r="AJ923" s="28" t="s">
        <v>18154</v>
      </c>
      <c r="AK923" s="28" t="s">
        <v>18154</v>
      </c>
      <c r="AL923" s="28" t="s">
        <v>18154</v>
      </c>
      <c r="AM923" s="28" t="s">
        <v>18954</v>
      </c>
      <c r="AN923" s="50" t="s">
        <v>18955</v>
      </c>
      <c r="AO923" s="28" t="s">
        <v>18154</v>
      </c>
      <c r="AP923" s="28" t="s">
        <v>18956</v>
      </c>
      <c r="AQ923" s="28">
        <v>2004</v>
      </c>
      <c r="AR923" s="28" t="s">
        <v>11</v>
      </c>
      <c r="AS923" s="50">
        <v>43993</v>
      </c>
      <c r="AT923" s="8">
        <v>2</v>
      </c>
      <c r="AU923" s="8">
        <v>2</v>
      </c>
      <c r="AV923" s="8" t="s">
        <v>25526</v>
      </c>
      <c r="AW923" s="8" t="s">
        <v>25527</v>
      </c>
      <c r="AX923" s="8" t="s">
        <v>24940</v>
      </c>
    </row>
    <row r="924" spans="1:50" x14ac:dyDescent="0.25">
      <c r="A924" s="4">
        <v>43994</v>
      </c>
      <c r="B924" s="2" t="s">
        <v>6</v>
      </c>
      <c r="C924" s="2" t="s">
        <v>18107</v>
      </c>
      <c r="D924" s="25">
        <v>863</v>
      </c>
      <c r="E924" s="2"/>
      <c r="F924" s="2" t="s">
        <v>5334</v>
      </c>
      <c r="G924" s="2" t="s">
        <v>179</v>
      </c>
      <c r="H924" s="5">
        <v>0.125</v>
      </c>
      <c r="I924" s="6">
        <v>0.29166666666666702</v>
      </c>
      <c r="J924" s="7" t="s">
        <v>18108</v>
      </c>
      <c r="K924" s="2" t="s">
        <v>11</v>
      </c>
      <c r="L924" s="2" t="s">
        <v>18107</v>
      </c>
      <c r="M924" s="2" t="s">
        <v>72</v>
      </c>
      <c r="N924" s="2" t="s">
        <v>18504</v>
      </c>
      <c r="O924" s="27" t="e">
        <v>#N/A</v>
      </c>
      <c r="P924" s="27" t="s">
        <v>18154</v>
      </c>
      <c r="Q924" s="27" t="e">
        <v>#N/A</v>
      </c>
      <c r="R924" s="27" t="s">
        <v>14612</v>
      </c>
      <c r="S924" s="27" t="s">
        <v>464</v>
      </c>
      <c r="T924" s="27" t="s">
        <v>10370</v>
      </c>
      <c r="U924" s="27" t="s">
        <v>7151</v>
      </c>
      <c r="V924" s="27" t="s">
        <v>359</v>
      </c>
      <c r="W924" s="27" t="s">
        <v>348</v>
      </c>
      <c r="X924" s="27" t="s">
        <v>23603</v>
      </c>
      <c r="Y924" s="28" t="s">
        <v>18154</v>
      </c>
      <c r="Z924" s="28" t="s">
        <v>18154</v>
      </c>
      <c r="AA924" s="28" t="s">
        <v>18154</v>
      </c>
      <c r="AB924" s="28" t="s">
        <v>18154</v>
      </c>
      <c r="AC924" s="28">
        <v>1</v>
      </c>
      <c r="AD924" s="28" t="s">
        <v>18154</v>
      </c>
      <c r="AE924" s="28" t="s">
        <v>18154</v>
      </c>
      <c r="AF924" s="28" t="s">
        <v>18154</v>
      </c>
      <c r="AG924" s="28" t="s">
        <v>18154</v>
      </c>
      <c r="AH924" s="28" t="s">
        <v>18154</v>
      </c>
      <c r="AI924" s="28" t="s">
        <v>18154</v>
      </c>
      <c r="AJ924" s="28" t="s">
        <v>18154</v>
      </c>
      <c r="AK924" s="28" t="s">
        <v>18154</v>
      </c>
      <c r="AL924" s="28" t="s">
        <v>18154</v>
      </c>
      <c r="AM924" s="28" t="s">
        <v>19051</v>
      </c>
      <c r="AN924" s="50" t="s">
        <v>19052</v>
      </c>
      <c r="AO924" s="28" t="s">
        <v>18154</v>
      </c>
      <c r="AP924" s="28" t="s">
        <v>19053</v>
      </c>
      <c r="AQ924" s="28">
        <v>2365</v>
      </c>
      <c r="AR924" s="28" t="s">
        <v>11</v>
      </c>
      <c r="AS924" s="50">
        <v>43993</v>
      </c>
      <c r="AT924" s="8">
        <v>2</v>
      </c>
      <c r="AU924" s="8">
        <v>2</v>
      </c>
      <c r="AV924" s="8" t="s">
        <v>25528</v>
      </c>
      <c r="AW924" s="8" t="s">
        <v>25529</v>
      </c>
      <c r="AX924" s="8" t="s">
        <v>23603</v>
      </c>
    </row>
    <row r="925" spans="1:50" x14ac:dyDescent="0.25">
      <c r="A925" s="4">
        <v>43994</v>
      </c>
      <c r="B925" s="2" t="s">
        <v>6</v>
      </c>
      <c r="C925" s="2" t="s">
        <v>18107</v>
      </c>
      <c r="D925" s="25">
        <v>879</v>
      </c>
      <c r="E925" s="2"/>
      <c r="F925" s="2" t="s">
        <v>5334</v>
      </c>
      <c r="G925" s="2" t="s">
        <v>177</v>
      </c>
      <c r="H925" s="5">
        <v>0.125</v>
      </c>
      <c r="I925" s="6">
        <v>0.26388888888888901</v>
      </c>
      <c r="J925" s="7" t="s">
        <v>18108</v>
      </c>
      <c r="K925" s="2" t="s">
        <v>11</v>
      </c>
      <c r="L925" s="2" t="s">
        <v>18107</v>
      </c>
      <c r="M925" s="2" t="s">
        <v>44</v>
      </c>
      <c r="N925" s="2" t="s">
        <v>18504</v>
      </c>
      <c r="O925" s="27" t="s">
        <v>11907</v>
      </c>
      <c r="P925" s="27">
        <v>330</v>
      </c>
      <c r="Q925" s="27" t="s">
        <v>336</v>
      </c>
      <c r="R925" s="27" t="s">
        <v>6918</v>
      </c>
      <c r="S925" s="27" t="s">
        <v>464</v>
      </c>
      <c r="T925" s="27" t="s">
        <v>10370</v>
      </c>
      <c r="U925" s="27" t="s">
        <v>7151</v>
      </c>
      <c r="V925" s="27" t="s">
        <v>359</v>
      </c>
      <c r="W925" s="27" t="s">
        <v>348</v>
      </c>
      <c r="X925" s="27" t="s">
        <v>20138</v>
      </c>
      <c r="Y925" s="28" t="s">
        <v>18154</v>
      </c>
      <c r="Z925" s="28" t="s">
        <v>18154</v>
      </c>
      <c r="AA925" s="28" t="s">
        <v>18154</v>
      </c>
      <c r="AB925" s="28" t="s">
        <v>18154</v>
      </c>
      <c r="AC925" s="28">
        <v>1</v>
      </c>
      <c r="AD925" s="28" t="s">
        <v>18154</v>
      </c>
      <c r="AE925" s="28" t="s">
        <v>18154</v>
      </c>
      <c r="AF925" s="28" t="s">
        <v>18154</v>
      </c>
      <c r="AG925" s="28" t="s">
        <v>18154</v>
      </c>
      <c r="AH925" s="28" t="s">
        <v>18154</v>
      </c>
      <c r="AI925" s="28" t="s">
        <v>18154</v>
      </c>
      <c r="AJ925" s="28" t="s">
        <v>18154</v>
      </c>
      <c r="AK925" s="28" t="s">
        <v>18154</v>
      </c>
      <c r="AL925" s="28" t="s">
        <v>18154</v>
      </c>
      <c r="AM925" s="28" t="s">
        <v>19064</v>
      </c>
      <c r="AN925" s="50" t="s">
        <v>19065</v>
      </c>
      <c r="AO925" s="28" t="s">
        <v>18154</v>
      </c>
      <c r="AP925" s="28" t="s">
        <v>19066</v>
      </c>
      <c r="AQ925" s="28">
        <v>2372</v>
      </c>
      <c r="AR925" s="28" t="s">
        <v>11</v>
      </c>
      <c r="AS925" s="50">
        <v>43993</v>
      </c>
      <c r="AT925" s="8">
        <v>2</v>
      </c>
      <c r="AU925" s="8">
        <v>2</v>
      </c>
      <c r="AV925" s="8" t="s">
        <v>25530</v>
      </c>
      <c r="AW925" s="8" t="s">
        <v>25531</v>
      </c>
      <c r="AX925" s="8" t="s">
        <v>20138</v>
      </c>
    </row>
    <row r="926" spans="1:50" x14ac:dyDescent="0.25">
      <c r="A926" s="4">
        <v>43994</v>
      </c>
      <c r="B926" s="2" t="s">
        <v>6</v>
      </c>
      <c r="C926" s="2" t="s">
        <v>18107</v>
      </c>
      <c r="D926" s="25">
        <v>6050</v>
      </c>
      <c r="E926" s="2"/>
      <c r="F926" s="2" t="s">
        <v>5334</v>
      </c>
      <c r="G926" s="2" t="s">
        <v>11</v>
      </c>
      <c r="H926" s="5">
        <v>0.125</v>
      </c>
      <c r="I926" s="6">
        <v>0.38888888888888901</v>
      </c>
      <c r="J926" s="7" t="s">
        <v>18108</v>
      </c>
      <c r="K926" s="2" t="s">
        <v>155</v>
      </c>
      <c r="L926" s="2" t="s">
        <v>18107</v>
      </c>
      <c r="M926" s="2" t="s">
        <v>18505</v>
      </c>
      <c r="N926" s="2" t="s">
        <v>18114</v>
      </c>
      <c r="O926" s="27" t="e">
        <v>#N/A</v>
      </c>
      <c r="P926" s="27" t="s">
        <v>18154</v>
      </c>
      <c r="Q926" s="27" t="e">
        <v>#N/A</v>
      </c>
      <c r="R926" s="27" t="s">
        <v>7151</v>
      </c>
      <c r="S926" s="27" t="s">
        <v>359</v>
      </c>
      <c r="T926" s="27" t="s">
        <v>348</v>
      </c>
      <c r="U926" s="27" t="s">
        <v>2364</v>
      </c>
      <c r="V926" s="27" t="s">
        <v>741</v>
      </c>
      <c r="W926" s="27" t="s">
        <v>10370</v>
      </c>
      <c r="X926" s="27" t="s">
        <v>19078</v>
      </c>
      <c r="Y926" s="28" t="s">
        <v>18154</v>
      </c>
      <c r="Z926" s="28" t="s">
        <v>18154</v>
      </c>
      <c r="AA926" s="28" t="s">
        <v>18154</v>
      </c>
      <c r="AB926" s="28" t="s">
        <v>18154</v>
      </c>
      <c r="AC926" s="28">
        <v>1</v>
      </c>
      <c r="AD926" s="28" t="s">
        <v>18154</v>
      </c>
      <c r="AE926" s="28" t="s">
        <v>18154</v>
      </c>
      <c r="AF926" s="28" t="s">
        <v>18154</v>
      </c>
      <c r="AG926" s="28" t="s">
        <v>18154</v>
      </c>
      <c r="AH926" s="28" t="s">
        <v>18154</v>
      </c>
      <c r="AI926" s="28" t="s">
        <v>18154</v>
      </c>
      <c r="AJ926" s="28">
        <v>1</v>
      </c>
      <c r="AK926" s="28" t="s">
        <v>18154</v>
      </c>
      <c r="AL926" s="28" t="s">
        <v>18154</v>
      </c>
      <c r="AM926" s="28" t="s">
        <v>19085</v>
      </c>
      <c r="AN926" s="50" t="s">
        <v>19086</v>
      </c>
      <c r="AO926" s="28" t="s">
        <v>18159</v>
      </c>
      <c r="AP926" s="28" t="s">
        <v>19087</v>
      </c>
      <c r="AQ926" s="28">
        <v>2448</v>
      </c>
      <c r="AR926" s="28" t="s">
        <v>11</v>
      </c>
      <c r="AS926" s="50">
        <v>43994</v>
      </c>
      <c r="AT926" s="8">
        <v>3</v>
      </c>
      <c r="AU926" s="8">
        <v>1</v>
      </c>
      <c r="AV926" s="8" t="s">
        <v>21334</v>
      </c>
      <c r="AW926" s="8" t="s">
        <v>18154</v>
      </c>
      <c r="AX926" s="8" t="s">
        <v>18154</v>
      </c>
    </row>
    <row r="927" spans="1:50" x14ac:dyDescent="0.25">
      <c r="A927" s="4">
        <v>43994</v>
      </c>
      <c r="B927" s="2" t="s">
        <v>6</v>
      </c>
      <c r="C927" s="2" t="s">
        <v>18107</v>
      </c>
      <c r="D927" s="25">
        <v>6557</v>
      </c>
      <c r="E927" s="2"/>
      <c r="F927" s="2" t="s">
        <v>5334</v>
      </c>
      <c r="G927" s="2" t="s">
        <v>163</v>
      </c>
      <c r="H927" s="5">
        <v>0.125</v>
      </c>
      <c r="I927" s="6">
        <v>0.58333333333333304</v>
      </c>
      <c r="J927" s="7" t="s">
        <v>18108</v>
      </c>
      <c r="K927" s="2" t="s">
        <v>12</v>
      </c>
      <c r="L927" s="2" t="s">
        <v>18107</v>
      </c>
      <c r="M927" s="2" t="s">
        <v>308</v>
      </c>
      <c r="N927" s="2" t="s">
        <v>18111</v>
      </c>
      <c r="O927" s="27" t="s">
        <v>335</v>
      </c>
      <c r="P927" s="27">
        <v>777</v>
      </c>
      <c r="Q927" s="27" t="s">
        <v>336</v>
      </c>
      <c r="R927" s="27" t="s">
        <v>7151</v>
      </c>
      <c r="S927" s="27" t="s">
        <v>359</v>
      </c>
      <c r="T927" s="27" t="s">
        <v>348</v>
      </c>
      <c r="U927" s="27" t="s">
        <v>4996</v>
      </c>
      <c r="V927" s="27" t="s">
        <v>18092</v>
      </c>
      <c r="W927" s="27" t="s">
        <v>18066</v>
      </c>
      <c r="X927" s="27" t="s">
        <v>18260</v>
      </c>
      <c r="Y927" s="28" t="s">
        <v>18154</v>
      </c>
      <c r="Z927" s="28" t="s">
        <v>18154</v>
      </c>
      <c r="AA927" s="28" t="s">
        <v>18154</v>
      </c>
      <c r="AB927" s="28" t="s">
        <v>18154</v>
      </c>
      <c r="AC927" s="28">
        <v>1</v>
      </c>
      <c r="AD927" s="28" t="s">
        <v>18154</v>
      </c>
      <c r="AE927" s="28" t="s">
        <v>18154</v>
      </c>
      <c r="AF927" s="28" t="s">
        <v>18154</v>
      </c>
      <c r="AG927" s="28" t="s">
        <v>18154</v>
      </c>
      <c r="AH927" s="28" t="s">
        <v>18154</v>
      </c>
      <c r="AI927" s="28" t="s">
        <v>18154</v>
      </c>
      <c r="AJ927" s="28">
        <v>1</v>
      </c>
      <c r="AK927" s="28" t="s">
        <v>18154</v>
      </c>
      <c r="AL927" s="28" t="s">
        <v>18154</v>
      </c>
      <c r="AM927" s="28" t="s">
        <v>19118</v>
      </c>
      <c r="AN927" s="50" t="s">
        <v>19119</v>
      </c>
      <c r="AO927" s="28" t="s">
        <v>18159</v>
      </c>
      <c r="AP927" s="28" t="s">
        <v>19120</v>
      </c>
      <c r="AQ927" s="28">
        <v>2449</v>
      </c>
      <c r="AR927" s="28" t="s">
        <v>163</v>
      </c>
      <c r="AS927" s="50">
        <v>43994</v>
      </c>
      <c r="AT927" s="8">
        <v>3</v>
      </c>
      <c r="AU927" s="8">
        <v>1</v>
      </c>
      <c r="AV927" s="8" t="s">
        <v>21335</v>
      </c>
      <c r="AW927" s="8" t="s">
        <v>18154</v>
      </c>
      <c r="AX927" s="8" t="s">
        <v>18154</v>
      </c>
    </row>
    <row r="928" spans="1:50" x14ac:dyDescent="0.25">
      <c r="A928" s="4">
        <v>43994</v>
      </c>
      <c r="B928" s="2" t="s">
        <v>6</v>
      </c>
      <c r="C928" s="2" t="s">
        <v>18107</v>
      </c>
      <c r="D928" s="25">
        <v>8</v>
      </c>
      <c r="E928" s="2"/>
      <c r="F928" s="2" t="s">
        <v>5334</v>
      </c>
      <c r="G928" s="2" t="s">
        <v>16</v>
      </c>
      <c r="H928" s="5">
        <v>0.13541666666666699</v>
      </c>
      <c r="I928" s="6">
        <v>0.54513888888888895</v>
      </c>
      <c r="J928" s="7" t="s">
        <v>18108</v>
      </c>
      <c r="K928" s="2" t="s">
        <v>11</v>
      </c>
      <c r="L928" s="2" t="s">
        <v>18107</v>
      </c>
      <c r="M928" s="2" t="s">
        <v>13</v>
      </c>
      <c r="N928" s="2" t="s">
        <v>18504</v>
      </c>
      <c r="O928" s="27" t="s">
        <v>11907</v>
      </c>
      <c r="P928" s="27">
        <v>777</v>
      </c>
      <c r="Q928" s="27" t="s">
        <v>336</v>
      </c>
      <c r="R928" s="27" t="s">
        <v>2351</v>
      </c>
      <c r="S928" s="27" t="s">
        <v>18092</v>
      </c>
      <c r="T928" s="27" t="s">
        <v>18066</v>
      </c>
      <c r="U928" s="27" t="s">
        <v>7151</v>
      </c>
      <c r="V928" s="27" t="s">
        <v>359</v>
      </c>
      <c r="W928" s="27" t="s">
        <v>348</v>
      </c>
      <c r="X928" s="27" t="s">
        <v>19864</v>
      </c>
      <c r="Y928" s="28" t="s">
        <v>18154</v>
      </c>
      <c r="Z928" s="28" t="s">
        <v>18154</v>
      </c>
      <c r="AA928" s="28" t="s">
        <v>18154</v>
      </c>
      <c r="AB928" s="28" t="s">
        <v>18154</v>
      </c>
      <c r="AC928" s="28">
        <v>1</v>
      </c>
      <c r="AD928" s="28" t="s">
        <v>18154</v>
      </c>
      <c r="AE928" s="28" t="s">
        <v>18154</v>
      </c>
      <c r="AF928" s="28" t="s">
        <v>18154</v>
      </c>
      <c r="AG928" s="28" t="s">
        <v>18154</v>
      </c>
      <c r="AH928" s="28" t="s">
        <v>18154</v>
      </c>
      <c r="AI928" s="28" t="s">
        <v>18154</v>
      </c>
      <c r="AJ928" s="28" t="s">
        <v>18154</v>
      </c>
      <c r="AK928" s="28" t="s">
        <v>18154</v>
      </c>
      <c r="AL928" s="28" t="s">
        <v>18154</v>
      </c>
      <c r="AM928" s="28" t="s">
        <v>19139</v>
      </c>
      <c r="AN928" s="50" t="s">
        <v>19140</v>
      </c>
      <c r="AO928" s="28" t="s">
        <v>18154</v>
      </c>
      <c r="AP928" s="28" t="s">
        <v>19141</v>
      </c>
      <c r="AQ928" s="28">
        <v>2040</v>
      </c>
      <c r="AR928" s="28" t="s">
        <v>11</v>
      </c>
      <c r="AS928" s="50">
        <v>43993</v>
      </c>
      <c r="AT928" s="8">
        <v>2</v>
      </c>
      <c r="AU928" s="8">
        <v>2</v>
      </c>
      <c r="AV928" s="8" t="s">
        <v>25532</v>
      </c>
      <c r="AW928" s="8" t="s">
        <v>25533</v>
      </c>
      <c r="AX928" s="8" t="s">
        <v>19864</v>
      </c>
    </row>
    <row r="929" spans="1:50" x14ac:dyDescent="0.25">
      <c r="A929" s="4">
        <v>43994</v>
      </c>
      <c r="B929" s="2" t="s">
        <v>6</v>
      </c>
      <c r="C929" s="2" t="s">
        <v>18107</v>
      </c>
      <c r="D929" s="25">
        <v>6153</v>
      </c>
      <c r="E929" s="2"/>
      <c r="F929" s="2" t="s">
        <v>5334</v>
      </c>
      <c r="G929" s="2" t="s">
        <v>11</v>
      </c>
      <c r="H929" s="5">
        <v>0.13541666666666699</v>
      </c>
      <c r="I929" s="6">
        <v>0.43402777777777801</v>
      </c>
      <c r="J929" s="7" t="s">
        <v>18108</v>
      </c>
      <c r="K929" s="2" t="s">
        <v>123</v>
      </c>
      <c r="L929" s="2" t="s">
        <v>18107</v>
      </c>
      <c r="M929" s="2" t="s">
        <v>18505</v>
      </c>
      <c r="N929" s="2" t="s">
        <v>18114</v>
      </c>
      <c r="O929" s="27" t="e">
        <v>#N/A</v>
      </c>
      <c r="P929" s="27" t="s">
        <v>18154</v>
      </c>
      <c r="Q929" s="27" t="e">
        <v>#N/A</v>
      </c>
      <c r="R929" s="27" t="s">
        <v>7151</v>
      </c>
      <c r="S929" s="27" t="s">
        <v>359</v>
      </c>
      <c r="T929" s="27" t="s">
        <v>348</v>
      </c>
      <c r="U929" s="27" t="s">
        <v>4211</v>
      </c>
      <c r="V929" s="27" t="s">
        <v>2761</v>
      </c>
      <c r="W929" s="27" t="s">
        <v>350</v>
      </c>
      <c r="X929" s="27" t="s">
        <v>18228</v>
      </c>
      <c r="Y929" s="28" t="s">
        <v>18154</v>
      </c>
      <c r="Z929" s="28" t="s">
        <v>18154</v>
      </c>
      <c r="AA929" s="28" t="s">
        <v>18154</v>
      </c>
      <c r="AB929" s="28" t="s">
        <v>18154</v>
      </c>
      <c r="AC929" s="28">
        <v>1</v>
      </c>
      <c r="AD929" s="28" t="s">
        <v>18154</v>
      </c>
      <c r="AE929" s="28" t="s">
        <v>18154</v>
      </c>
      <c r="AF929" s="28" t="s">
        <v>18154</v>
      </c>
      <c r="AG929" s="28" t="s">
        <v>18154</v>
      </c>
      <c r="AH929" s="28" t="s">
        <v>18154</v>
      </c>
      <c r="AI929" s="28" t="s">
        <v>18154</v>
      </c>
      <c r="AJ929" s="28">
        <v>1</v>
      </c>
      <c r="AK929" s="28" t="s">
        <v>18154</v>
      </c>
      <c r="AL929" s="28" t="s">
        <v>18154</v>
      </c>
      <c r="AM929" s="28" t="s">
        <v>19157</v>
      </c>
      <c r="AN929" s="50" t="s">
        <v>19158</v>
      </c>
      <c r="AO929" s="28" t="s">
        <v>18159</v>
      </c>
      <c r="AP929" s="28" t="s">
        <v>19159</v>
      </c>
      <c r="AQ929" s="28">
        <v>2453</v>
      </c>
      <c r="AR929" s="28" t="s">
        <v>11</v>
      </c>
      <c r="AS929" s="50">
        <v>43994</v>
      </c>
      <c r="AT929" s="8">
        <v>3</v>
      </c>
      <c r="AU929" s="8">
        <v>1</v>
      </c>
      <c r="AV929" s="8" t="s">
        <v>25534</v>
      </c>
      <c r="AW929" s="8" t="s">
        <v>18154</v>
      </c>
      <c r="AX929" s="8" t="s">
        <v>18154</v>
      </c>
    </row>
    <row r="930" spans="1:50" x14ac:dyDescent="0.25">
      <c r="A930" s="4">
        <v>43994</v>
      </c>
      <c r="B930" s="2" t="s">
        <v>6</v>
      </c>
      <c r="C930" s="2" t="s">
        <v>18107</v>
      </c>
      <c r="D930" s="25">
        <v>6320</v>
      </c>
      <c r="E930" s="2"/>
      <c r="F930" s="2" t="s">
        <v>5334</v>
      </c>
      <c r="G930" s="2" t="s">
        <v>24</v>
      </c>
      <c r="H930" s="5">
        <v>0.13541666666666699</v>
      </c>
      <c r="I930" s="6">
        <v>0.58333333333333304</v>
      </c>
      <c r="J930" s="7" t="s">
        <v>18108</v>
      </c>
      <c r="K930" s="2" t="s">
        <v>163</v>
      </c>
      <c r="L930" s="2" t="s">
        <v>18109</v>
      </c>
      <c r="M930" s="2" t="s">
        <v>314</v>
      </c>
      <c r="N930" s="2" t="s">
        <v>18111</v>
      </c>
      <c r="O930" s="27" t="s">
        <v>335</v>
      </c>
      <c r="P930" s="27">
        <v>747</v>
      </c>
      <c r="Q930" s="27" t="s">
        <v>336</v>
      </c>
      <c r="R930" s="27" t="s">
        <v>1363</v>
      </c>
      <c r="S930" s="27" t="s">
        <v>18092</v>
      </c>
      <c r="T930" s="27" t="s">
        <v>18066</v>
      </c>
      <c r="U930" s="27" t="s">
        <v>7151</v>
      </c>
      <c r="V930" s="27" t="s">
        <v>359</v>
      </c>
      <c r="W930" s="27" t="s">
        <v>348</v>
      </c>
      <c r="X930" s="27" t="s">
        <v>18245</v>
      </c>
      <c r="Y930" s="28" t="s">
        <v>18154</v>
      </c>
      <c r="Z930" s="28" t="s">
        <v>18154</v>
      </c>
      <c r="AA930" s="28" t="s">
        <v>18154</v>
      </c>
      <c r="AB930" s="28" t="s">
        <v>18154</v>
      </c>
      <c r="AC930" s="28">
        <v>1</v>
      </c>
      <c r="AD930" s="28" t="s">
        <v>18154</v>
      </c>
      <c r="AE930" s="28" t="s">
        <v>18154</v>
      </c>
      <c r="AF930" s="28" t="s">
        <v>18154</v>
      </c>
      <c r="AG930" s="28" t="s">
        <v>18154</v>
      </c>
      <c r="AH930" s="28" t="s">
        <v>18154</v>
      </c>
      <c r="AI930" s="28" t="s">
        <v>18154</v>
      </c>
      <c r="AJ930" s="28" t="s">
        <v>18154</v>
      </c>
      <c r="AK930" s="28" t="s">
        <v>18154</v>
      </c>
      <c r="AL930" s="28" t="s">
        <v>18154</v>
      </c>
      <c r="AM930" s="28" t="s">
        <v>19164</v>
      </c>
      <c r="AN930" s="50" t="s">
        <v>19165</v>
      </c>
      <c r="AO930" s="28" t="s">
        <v>18154</v>
      </c>
      <c r="AP930" s="28" t="s">
        <v>19166</v>
      </c>
      <c r="AQ930" s="28">
        <v>1794</v>
      </c>
      <c r="AR930" s="28" t="s">
        <v>163</v>
      </c>
      <c r="AS930" s="50">
        <v>43993</v>
      </c>
      <c r="AT930" s="8">
        <v>4</v>
      </c>
      <c r="AU930" s="8">
        <v>4</v>
      </c>
      <c r="AV930" s="8" t="s">
        <v>25535</v>
      </c>
      <c r="AW930" s="8" t="s">
        <v>21840</v>
      </c>
      <c r="AX930" s="8" t="s">
        <v>18245</v>
      </c>
    </row>
    <row r="931" spans="1:50" x14ac:dyDescent="0.25">
      <c r="A931" s="4">
        <v>43994</v>
      </c>
      <c r="B931" s="2" t="s">
        <v>6</v>
      </c>
      <c r="C931" s="2" t="s">
        <v>18107</v>
      </c>
      <c r="D931" s="25">
        <v>63</v>
      </c>
      <c r="E931" s="2"/>
      <c r="F931" s="2" t="s">
        <v>5334</v>
      </c>
      <c r="G931" s="2" t="s">
        <v>34</v>
      </c>
      <c r="H931" s="5">
        <v>0.14583333333333301</v>
      </c>
      <c r="I931" s="6">
        <v>0.58680555555555602</v>
      </c>
      <c r="J931" s="7" t="s">
        <v>18108</v>
      </c>
      <c r="K931" s="2" t="s">
        <v>11</v>
      </c>
      <c r="L931" s="2" t="s">
        <v>18107</v>
      </c>
      <c r="M931" s="17">
        <v>789</v>
      </c>
      <c r="N931" s="2" t="s">
        <v>18504</v>
      </c>
      <c r="O931" s="27" t="s">
        <v>11907</v>
      </c>
      <c r="P931" s="27">
        <v>789</v>
      </c>
      <c r="Q931" s="27" t="s">
        <v>336</v>
      </c>
      <c r="R931" s="27" t="s">
        <v>8484</v>
      </c>
      <c r="S931" s="27" t="s">
        <v>1143</v>
      </c>
      <c r="T931" s="27" t="s">
        <v>349</v>
      </c>
      <c r="U931" s="27" t="s">
        <v>7151</v>
      </c>
      <c r="V931" s="27" t="s">
        <v>359</v>
      </c>
      <c r="W931" s="27" t="s">
        <v>348</v>
      </c>
      <c r="X931" s="27" t="s">
        <v>18994</v>
      </c>
      <c r="Y931" s="28" t="s">
        <v>18154</v>
      </c>
      <c r="Z931" s="28" t="s">
        <v>18154</v>
      </c>
      <c r="AA931" s="28" t="s">
        <v>18154</v>
      </c>
      <c r="AB931" s="28" t="s">
        <v>18154</v>
      </c>
      <c r="AC931" s="28">
        <v>1</v>
      </c>
      <c r="AD931" s="28" t="s">
        <v>18154</v>
      </c>
      <c r="AE931" s="28" t="s">
        <v>18154</v>
      </c>
      <c r="AF931" s="28" t="s">
        <v>18154</v>
      </c>
      <c r="AG931" s="28" t="s">
        <v>18154</v>
      </c>
      <c r="AH931" s="28" t="s">
        <v>18154</v>
      </c>
      <c r="AI931" s="28" t="s">
        <v>18154</v>
      </c>
      <c r="AJ931" s="28" t="s">
        <v>18154</v>
      </c>
      <c r="AK931" s="28" t="s">
        <v>18154</v>
      </c>
      <c r="AL931" s="28" t="s">
        <v>18154</v>
      </c>
      <c r="AM931" s="28" t="s">
        <v>19181</v>
      </c>
      <c r="AN931" s="50" t="s">
        <v>19182</v>
      </c>
      <c r="AO931" s="28" t="s">
        <v>18154</v>
      </c>
      <c r="AP931" s="28" t="s">
        <v>19183</v>
      </c>
      <c r="AQ931" s="28">
        <v>2175</v>
      </c>
      <c r="AR931" s="28" t="s">
        <v>11</v>
      </c>
      <c r="AS931" s="50">
        <v>43993</v>
      </c>
      <c r="AT931" s="8">
        <v>2</v>
      </c>
      <c r="AU931" s="8">
        <v>2</v>
      </c>
      <c r="AV931" s="8" t="s">
        <v>22889</v>
      </c>
      <c r="AW931" s="8" t="s">
        <v>22890</v>
      </c>
      <c r="AX931" s="8" t="s">
        <v>18994</v>
      </c>
    </row>
    <row r="932" spans="1:50" x14ac:dyDescent="0.25">
      <c r="A932" s="4">
        <v>43994</v>
      </c>
      <c r="B932" s="2" t="s">
        <v>6</v>
      </c>
      <c r="C932" s="2" t="s">
        <v>18107</v>
      </c>
      <c r="D932" s="25">
        <v>82</v>
      </c>
      <c r="E932" s="2"/>
      <c r="F932" s="2" t="s">
        <v>5334</v>
      </c>
      <c r="G932" s="2" t="s">
        <v>40</v>
      </c>
      <c r="H932" s="5">
        <v>0.14583333333333301</v>
      </c>
      <c r="I932" s="6">
        <v>0.54166666666666696</v>
      </c>
      <c r="J932" s="7" t="s">
        <v>18108</v>
      </c>
      <c r="K932" s="2" t="s">
        <v>11</v>
      </c>
      <c r="L932" s="2" t="s">
        <v>18107</v>
      </c>
      <c r="M932" s="17">
        <v>333</v>
      </c>
      <c r="N932" s="2" t="s">
        <v>18504</v>
      </c>
      <c r="O932" s="27" t="s">
        <v>11907</v>
      </c>
      <c r="P932" s="27">
        <v>330</v>
      </c>
      <c r="Q932" s="27" t="s">
        <v>336</v>
      </c>
      <c r="R932" s="27" t="s">
        <v>2376</v>
      </c>
      <c r="S932" s="27" t="s">
        <v>18092</v>
      </c>
      <c r="T932" s="27" t="s">
        <v>18066</v>
      </c>
      <c r="U932" s="27" t="s">
        <v>7151</v>
      </c>
      <c r="V932" s="27" t="s">
        <v>359</v>
      </c>
      <c r="W932" s="27" t="s">
        <v>348</v>
      </c>
      <c r="X932" s="27" t="s">
        <v>25147</v>
      </c>
      <c r="Y932" s="28" t="s">
        <v>18154</v>
      </c>
      <c r="Z932" s="28" t="s">
        <v>18154</v>
      </c>
      <c r="AA932" s="28" t="s">
        <v>18154</v>
      </c>
      <c r="AB932" s="28" t="s">
        <v>18154</v>
      </c>
      <c r="AC932" s="28">
        <v>1</v>
      </c>
      <c r="AD932" s="28" t="s">
        <v>18154</v>
      </c>
      <c r="AE932" s="28" t="s">
        <v>18154</v>
      </c>
      <c r="AF932" s="28" t="s">
        <v>18154</v>
      </c>
      <c r="AG932" s="28" t="s">
        <v>18154</v>
      </c>
      <c r="AH932" s="28" t="s">
        <v>18154</v>
      </c>
      <c r="AI932" s="28" t="s">
        <v>18154</v>
      </c>
      <c r="AJ932" s="28" t="s">
        <v>18154</v>
      </c>
      <c r="AK932" s="28" t="s">
        <v>18154</v>
      </c>
      <c r="AL932" s="28" t="s">
        <v>18154</v>
      </c>
      <c r="AM932" s="28" t="s">
        <v>19195</v>
      </c>
      <c r="AN932" s="50" t="s">
        <v>19196</v>
      </c>
      <c r="AO932" s="28" t="s">
        <v>18154</v>
      </c>
      <c r="AP932" s="28" t="s">
        <v>19197</v>
      </c>
      <c r="AQ932" s="28">
        <v>2022</v>
      </c>
      <c r="AR932" s="28" t="s">
        <v>11</v>
      </c>
      <c r="AS932" s="50">
        <v>43993</v>
      </c>
      <c r="AT932" s="8">
        <v>2</v>
      </c>
      <c r="AU932" s="8">
        <v>2</v>
      </c>
      <c r="AV932" s="8" t="s">
        <v>25536</v>
      </c>
      <c r="AW932" s="8" t="s">
        <v>25537</v>
      </c>
      <c r="AX932" s="8" t="s">
        <v>25147</v>
      </c>
    </row>
    <row r="933" spans="1:50" x14ac:dyDescent="0.25">
      <c r="A933" s="4">
        <v>43994</v>
      </c>
      <c r="B933" s="2" t="s">
        <v>6</v>
      </c>
      <c r="C933" s="2" t="s">
        <v>18107</v>
      </c>
      <c r="D933" s="25">
        <v>6324</v>
      </c>
      <c r="E933" s="2"/>
      <c r="F933" s="2" t="s">
        <v>5334</v>
      </c>
      <c r="G933" s="2" t="s">
        <v>250</v>
      </c>
      <c r="H933" s="5">
        <v>0.14583333333333301</v>
      </c>
      <c r="I933" s="6">
        <v>0.25694444444444398</v>
      </c>
      <c r="J933" s="7" t="s">
        <v>18108</v>
      </c>
      <c r="K933" s="2" t="s">
        <v>163</v>
      </c>
      <c r="L933" s="2" t="s">
        <v>18107</v>
      </c>
      <c r="M933" s="2" t="s">
        <v>304</v>
      </c>
      <c r="N933" s="2" t="s">
        <v>18111</v>
      </c>
      <c r="O933" s="27" t="s">
        <v>335</v>
      </c>
      <c r="P933" s="27">
        <v>330</v>
      </c>
      <c r="Q933" s="27" t="s">
        <v>336</v>
      </c>
      <c r="R933" s="27" t="s">
        <v>1983</v>
      </c>
      <c r="S933" s="27" t="s">
        <v>784</v>
      </c>
      <c r="T933" s="27" t="s">
        <v>18068</v>
      </c>
      <c r="U933" s="27" t="s">
        <v>7151</v>
      </c>
      <c r="V933" s="27" t="s">
        <v>359</v>
      </c>
      <c r="W933" s="27" t="s">
        <v>348</v>
      </c>
      <c r="X933" s="27" t="s">
        <v>18255</v>
      </c>
      <c r="Y933" s="28" t="s">
        <v>18154</v>
      </c>
      <c r="Z933" s="28" t="s">
        <v>18154</v>
      </c>
      <c r="AA933" s="28" t="s">
        <v>18154</v>
      </c>
      <c r="AB933" s="28" t="s">
        <v>18154</v>
      </c>
      <c r="AC933" s="28">
        <v>1</v>
      </c>
      <c r="AD933" s="28" t="s">
        <v>18154</v>
      </c>
      <c r="AE933" s="28" t="s">
        <v>18154</v>
      </c>
      <c r="AF933" s="28" t="s">
        <v>18154</v>
      </c>
      <c r="AG933" s="28" t="s">
        <v>18154</v>
      </c>
      <c r="AH933" s="28" t="s">
        <v>18154</v>
      </c>
      <c r="AI933" s="28" t="s">
        <v>18154</v>
      </c>
      <c r="AJ933" s="28" t="s">
        <v>18154</v>
      </c>
      <c r="AK933" s="28" t="s">
        <v>18154</v>
      </c>
      <c r="AL933" s="28" t="s">
        <v>18154</v>
      </c>
      <c r="AM933" s="28" t="s">
        <v>19211</v>
      </c>
      <c r="AN933" s="50" t="s">
        <v>19212</v>
      </c>
      <c r="AO933" s="28" t="s">
        <v>18154</v>
      </c>
      <c r="AP933" s="28" t="s">
        <v>19213</v>
      </c>
      <c r="AQ933" s="28">
        <v>2375</v>
      </c>
      <c r="AR933" s="28" t="s">
        <v>163</v>
      </c>
      <c r="AS933" s="50">
        <v>43993</v>
      </c>
      <c r="AT933" s="8">
        <v>2</v>
      </c>
      <c r="AU933" s="8">
        <v>2</v>
      </c>
      <c r="AV933" s="8" t="s">
        <v>25538</v>
      </c>
      <c r="AW933" s="8" t="s">
        <v>25539</v>
      </c>
      <c r="AX933" s="8" t="s">
        <v>18255</v>
      </c>
    </row>
    <row r="934" spans="1:50" x14ac:dyDescent="0.25">
      <c r="A934" s="4">
        <v>43994</v>
      </c>
      <c r="B934" s="2" t="s">
        <v>6</v>
      </c>
      <c r="C934" s="2" t="s">
        <v>18107</v>
      </c>
      <c r="D934" s="25">
        <v>6333</v>
      </c>
      <c r="E934" s="2"/>
      <c r="F934" s="2" t="s">
        <v>5334</v>
      </c>
      <c r="G934" s="2" t="s">
        <v>163</v>
      </c>
      <c r="H934" s="5">
        <v>0.15277777777777801</v>
      </c>
      <c r="I934" s="6">
        <v>0.29513888888888901</v>
      </c>
      <c r="J934" s="7" t="s">
        <v>18108</v>
      </c>
      <c r="K934" s="2" t="s">
        <v>135</v>
      </c>
      <c r="L934" s="2" t="s">
        <v>18107</v>
      </c>
      <c r="M934" s="2" t="s">
        <v>304</v>
      </c>
      <c r="N934" s="2" t="s">
        <v>18111</v>
      </c>
      <c r="O934" s="27" t="s">
        <v>335</v>
      </c>
      <c r="P934" s="27">
        <v>330</v>
      </c>
      <c r="Q934" s="27" t="s">
        <v>336</v>
      </c>
      <c r="R934" s="27" t="s">
        <v>7151</v>
      </c>
      <c r="S934" s="27" t="s">
        <v>359</v>
      </c>
      <c r="T934" s="27" t="s">
        <v>348</v>
      </c>
      <c r="U934" s="27" t="s">
        <v>956</v>
      </c>
      <c r="V934" s="27" t="s">
        <v>376</v>
      </c>
      <c r="W934" s="27" t="s">
        <v>350</v>
      </c>
      <c r="X934" s="27" t="s">
        <v>18261</v>
      </c>
      <c r="Y934" s="28" t="s">
        <v>18154</v>
      </c>
      <c r="Z934" s="28" t="s">
        <v>18154</v>
      </c>
      <c r="AA934" s="28" t="s">
        <v>18154</v>
      </c>
      <c r="AB934" s="28" t="s">
        <v>18154</v>
      </c>
      <c r="AC934" s="28">
        <v>1</v>
      </c>
      <c r="AD934" s="28" t="s">
        <v>18154</v>
      </c>
      <c r="AE934" s="28" t="s">
        <v>18154</v>
      </c>
      <c r="AF934" s="28" t="s">
        <v>18154</v>
      </c>
      <c r="AG934" s="28" t="s">
        <v>18154</v>
      </c>
      <c r="AH934" s="28" t="s">
        <v>18154</v>
      </c>
      <c r="AI934" s="28" t="s">
        <v>18154</v>
      </c>
      <c r="AJ934" s="28">
        <v>1</v>
      </c>
      <c r="AK934" s="28" t="s">
        <v>18154</v>
      </c>
      <c r="AL934" s="28" t="s">
        <v>18154</v>
      </c>
      <c r="AM934" s="28" t="s">
        <v>19240</v>
      </c>
      <c r="AN934" s="50" t="s">
        <v>19241</v>
      </c>
      <c r="AO934" s="28" t="s">
        <v>18159</v>
      </c>
      <c r="AP934" s="28" t="s">
        <v>19242</v>
      </c>
      <c r="AQ934" s="28">
        <v>2460</v>
      </c>
      <c r="AR934" s="28" t="s">
        <v>163</v>
      </c>
      <c r="AS934" s="50">
        <v>43994</v>
      </c>
      <c r="AT934" s="8">
        <v>3</v>
      </c>
      <c r="AU934" s="8">
        <v>1</v>
      </c>
      <c r="AV934" s="8" t="s">
        <v>18957</v>
      </c>
      <c r="AW934" s="8" t="s">
        <v>18154</v>
      </c>
      <c r="AX934" s="8" t="s">
        <v>18154</v>
      </c>
    </row>
    <row r="935" spans="1:50" x14ac:dyDescent="0.25">
      <c r="A935" s="4">
        <v>43994</v>
      </c>
      <c r="B935" s="2" t="s">
        <v>6</v>
      </c>
      <c r="C935" s="2" t="s">
        <v>18107</v>
      </c>
      <c r="D935" s="25">
        <v>201</v>
      </c>
      <c r="E935" s="2"/>
      <c r="F935" s="2" t="s">
        <v>5334</v>
      </c>
      <c r="G935" s="2" t="s">
        <v>32</v>
      </c>
      <c r="H935" s="5">
        <v>0.15625</v>
      </c>
      <c r="I935" s="6">
        <v>0.61458333333333304</v>
      </c>
      <c r="J935" s="7" t="s">
        <v>18108</v>
      </c>
      <c r="K935" s="2" t="s">
        <v>11</v>
      </c>
      <c r="L935" s="2" t="s">
        <v>18107</v>
      </c>
      <c r="M935" s="17">
        <v>789</v>
      </c>
      <c r="N935" s="2" t="s">
        <v>18504</v>
      </c>
      <c r="O935" s="27" t="s">
        <v>11907</v>
      </c>
      <c r="P935" s="27">
        <v>789</v>
      </c>
      <c r="Q935" s="27" t="s">
        <v>336</v>
      </c>
      <c r="R935" s="27" t="s">
        <v>12865</v>
      </c>
      <c r="S935" s="27" t="s">
        <v>12865</v>
      </c>
      <c r="T935" s="27" t="s">
        <v>349</v>
      </c>
      <c r="U935" s="27" t="s">
        <v>7151</v>
      </c>
      <c r="V935" s="27" t="s">
        <v>359</v>
      </c>
      <c r="W935" s="27" t="s">
        <v>348</v>
      </c>
      <c r="X935" s="27" t="s">
        <v>25077</v>
      </c>
      <c r="Y935" s="28" t="s">
        <v>18154</v>
      </c>
      <c r="Z935" s="28" t="s">
        <v>18154</v>
      </c>
      <c r="AA935" s="28" t="s">
        <v>18154</v>
      </c>
      <c r="AB935" s="28" t="s">
        <v>18154</v>
      </c>
      <c r="AC935" s="28">
        <v>1</v>
      </c>
      <c r="AD935" s="28" t="s">
        <v>18154</v>
      </c>
      <c r="AE935" s="28" t="s">
        <v>18154</v>
      </c>
      <c r="AF935" s="28" t="s">
        <v>18154</v>
      </c>
      <c r="AG935" s="28" t="s">
        <v>18154</v>
      </c>
      <c r="AH935" s="28" t="s">
        <v>18154</v>
      </c>
      <c r="AI935" s="28" t="s">
        <v>18154</v>
      </c>
      <c r="AJ935" s="28" t="s">
        <v>18154</v>
      </c>
      <c r="AK935" s="28" t="s">
        <v>18154</v>
      </c>
      <c r="AL935" s="28" t="s">
        <v>18154</v>
      </c>
      <c r="AM935" s="28" t="s">
        <v>19247</v>
      </c>
      <c r="AN935" s="50" t="s">
        <v>19248</v>
      </c>
      <c r="AO935" s="28" t="s">
        <v>18154</v>
      </c>
      <c r="AP935" s="28" t="s">
        <v>19249</v>
      </c>
      <c r="AQ935" s="28">
        <v>2160</v>
      </c>
      <c r="AR935" s="28" t="s">
        <v>11</v>
      </c>
      <c r="AS935" s="50">
        <v>43993</v>
      </c>
      <c r="AT935" s="8">
        <v>2</v>
      </c>
      <c r="AU935" s="8">
        <v>2</v>
      </c>
      <c r="AV935" s="8" t="s">
        <v>25540</v>
      </c>
      <c r="AW935" s="8" t="s">
        <v>25541</v>
      </c>
      <c r="AX935" s="8" t="s">
        <v>25077</v>
      </c>
    </row>
    <row r="936" spans="1:50" x14ac:dyDescent="0.25">
      <c r="A936" s="4">
        <v>43994</v>
      </c>
      <c r="B936" s="2" t="s">
        <v>6</v>
      </c>
      <c r="C936" s="2" t="s">
        <v>18107</v>
      </c>
      <c r="D936" s="25">
        <v>1629</v>
      </c>
      <c r="E936" s="2"/>
      <c r="F936" s="2" t="s">
        <v>5334</v>
      </c>
      <c r="G936" s="2" t="s">
        <v>11</v>
      </c>
      <c r="H936" s="5">
        <v>0.15625</v>
      </c>
      <c r="I936" s="6">
        <v>0.27083333333333298</v>
      </c>
      <c r="J936" s="7" t="s">
        <v>18108</v>
      </c>
      <c r="K936" s="2" t="s">
        <v>200</v>
      </c>
      <c r="L936" s="2" t="s">
        <v>18107</v>
      </c>
      <c r="M936" s="2" t="s">
        <v>14</v>
      </c>
      <c r="N936" s="2" t="s">
        <v>18504</v>
      </c>
      <c r="O936" s="27" t="s">
        <v>11907</v>
      </c>
      <c r="P936" s="27">
        <v>330</v>
      </c>
      <c r="Q936" s="27" t="s">
        <v>336</v>
      </c>
      <c r="R936" s="27" t="s">
        <v>7151</v>
      </c>
      <c r="S936" s="27" t="s">
        <v>359</v>
      </c>
      <c r="T936" s="27" t="s">
        <v>348</v>
      </c>
      <c r="U936" s="27" t="s">
        <v>697</v>
      </c>
      <c r="V936" s="27" t="s">
        <v>387</v>
      </c>
      <c r="W936" s="27" t="s">
        <v>18068</v>
      </c>
      <c r="X936" s="27" t="s">
        <v>19254</v>
      </c>
      <c r="Y936" s="28" t="s">
        <v>18154</v>
      </c>
      <c r="Z936" s="28" t="s">
        <v>18154</v>
      </c>
      <c r="AA936" s="28" t="s">
        <v>18154</v>
      </c>
      <c r="AB936" s="28" t="s">
        <v>18154</v>
      </c>
      <c r="AC936" s="28">
        <v>1</v>
      </c>
      <c r="AD936" s="28" t="s">
        <v>18154</v>
      </c>
      <c r="AE936" s="28" t="s">
        <v>18154</v>
      </c>
      <c r="AF936" s="28" t="s">
        <v>18154</v>
      </c>
      <c r="AG936" s="28" t="s">
        <v>18154</v>
      </c>
      <c r="AH936" s="28" t="s">
        <v>18154</v>
      </c>
      <c r="AI936" s="28" t="s">
        <v>18154</v>
      </c>
      <c r="AJ936" s="28">
        <v>1</v>
      </c>
      <c r="AK936" s="28" t="s">
        <v>18154</v>
      </c>
      <c r="AL936" s="28" t="s">
        <v>18154</v>
      </c>
      <c r="AM936" s="28" t="s">
        <v>19261</v>
      </c>
      <c r="AN936" s="50" t="s">
        <v>19262</v>
      </c>
      <c r="AO936" s="28" t="s">
        <v>18159</v>
      </c>
      <c r="AP936" s="28" t="s">
        <v>19263</v>
      </c>
      <c r="AQ936" s="28">
        <v>2463</v>
      </c>
      <c r="AR936" s="28" t="s">
        <v>11</v>
      </c>
      <c r="AS936" s="50">
        <v>43994</v>
      </c>
      <c r="AT936" s="8">
        <v>2</v>
      </c>
      <c r="AU936" s="8">
        <v>1</v>
      </c>
      <c r="AV936" s="8" t="s">
        <v>18968</v>
      </c>
      <c r="AW936" s="8" t="s">
        <v>18154</v>
      </c>
      <c r="AX936" s="8" t="s">
        <v>18154</v>
      </c>
    </row>
    <row r="937" spans="1:50" x14ac:dyDescent="0.25">
      <c r="A937" s="4">
        <v>43994</v>
      </c>
      <c r="B937" s="2" t="s">
        <v>6</v>
      </c>
      <c r="C937" s="2" t="s">
        <v>18107</v>
      </c>
      <c r="D937" s="25">
        <v>369</v>
      </c>
      <c r="E937" s="2"/>
      <c r="F937" s="2" t="s">
        <v>5334</v>
      </c>
      <c r="G937" s="2" t="s">
        <v>91</v>
      </c>
      <c r="H937" s="5">
        <v>0.15972222222222199</v>
      </c>
      <c r="I937" s="6">
        <v>0.37847222222222199</v>
      </c>
      <c r="J937" s="7" t="s">
        <v>18108</v>
      </c>
      <c r="K937" s="2" t="s">
        <v>11</v>
      </c>
      <c r="L937" s="2" t="s">
        <v>18107</v>
      </c>
      <c r="M937" s="2" t="s">
        <v>44</v>
      </c>
      <c r="N937" s="2" t="s">
        <v>18504</v>
      </c>
      <c r="O937" s="27" t="s">
        <v>11907</v>
      </c>
      <c r="P937" s="27">
        <v>330</v>
      </c>
      <c r="Q937" s="27" t="s">
        <v>336</v>
      </c>
      <c r="R937" s="27" t="s">
        <v>12843</v>
      </c>
      <c r="S937" s="27" t="s">
        <v>1572</v>
      </c>
      <c r="T937" s="27" t="s">
        <v>349</v>
      </c>
      <c r="U937" s="27" t="s">
        <v>7151</v>
      </c>
      <c r="V937" s="27" t="s">
        <v>359</v>
      </c>
      <c r="W937" s="27" t="s">
        <v>348</v>
      </c>
      <c r="X937" s="27" t="s">
        <v>22716</v>
      </c>
      <c r="Y937" s="28" t="s">
        <v>18154</v>
      </c>
      <c r="Z937" s="28" t="s">
        <v>18154</v>
      </c>
      <c r="AA937" s="28" t="s">
        <v>18154</v>
      </c>
      <c r="AB937" s="28" t="s">
        <v>18154</v>
      </c>
      <c r="AC937" s="28">
        <v>1</v>
      </c>
      <c r="AD937" s="28" t="s">
        <v>18154</v>
      </c>
      <c r="AE937" s="28" t="s">
        <v>18154</v>
      </c>
      <c r="AF937" s="28" t="s">
        <v>18154</v>
      </c>
      <c r="AG937" s="28" t="s">
        <v>18154</v>
      </c>
      <c r="AH937" s="28" t="s">
        <v>18154</v>
      </c>
      <c r="AI937" s="28" t="s">
        <v>18154</v>
      </c>
      <c r="AJ937" s="28" t="s">
        <v>18154</v>
      </c>
      <c r="AK937" s="28" t="s">
        <v>18154</v>
      </c>
      <c r="AL937" s="28" t="s">
        <v>18154</v>
      </c>
      <c r="AM937" s="28" t="s">
        <v>19301</v>
      </c>
      <c r="AN937" s="50" t="s">
        <v>19302</v>
      </c>
      <c r="AO937" s="28" t="s">
        <v>18154</v>
      </c>
      <c r="AP937" s="28" t="s">
        <v>19303</v>
      </c>
      <c r="AQ937" s="28">
        <v>2353</v>
      </c>
      <c r="AR937" s="28" t="s">
        <v>11</v>
      </c>
      <c r="AS937" s="50">
        <v>43993</v>
      </c>
      <c r="AT937" s="8">
        <v>2</v>
      </c>
      <c r="AU937" s="8">
        <v>2</v>
      </c>
      <c r="AV937" s="8" t="s">
        <v>25542</v>
      </c>
      <c r="AW937" s="8" t="s">
        <v>25543</v>
      </c>
      <c r="AX937" s="8" t="s">
        <v>22716</v>
      </c>
    </row>
    <row r="938" spans="1:50" x14ac:dyDescent="0.25">
      <c r="A938" s="4">
        <v>43994</v>
      </c>
      <c r="B938" s="2" t="s">
        <v>6</v>
      </c>
      <c r="C938" s="2" t="s">
        <v>18107</v>
      </c>
      <c r="D938" s="25">
        <v>1523</v>
      </c>
      <c r="E938" s="2"/>
      <c r="F938" s="2" t="s">
        <v>5334</v>
      </c>
      <c r="G938" s="2" t="s">
        <v>11</v>
      </c>
      <c r="H938" s="5">
        <v>0.163194444444444</v>
      </c>
      <c r="I938" s="6">
        <v>0.30208333333333298</v>
      </c>
      <c r="J938" s="7" t="s">
        <v>18108</v>
      </c>
      <c r="K938" s="2" t="s">
        <v>231</v>
      </c>
      <c r="L938" s="2" t="s">
        <v>18107</v>
      </c>
      <c r="M938" s="2" t="s">
        <v>14</v>
      </c>
      <c r="N938" s="2" t="s">
        <v>18504</v>
      </c>
      <c r="O938" s="27" t="s">
        <v>11907</v>
      </c>
      <c r="P938" s="27">
        <v>330</v>
      </c>
      <c r="Q938" s="27" t="s">
        <v>336</v>
      </c>
      <c r="R938" s="27" t="s">
        <v>7151</v>
      </c>
      <c r="S938" s="27" t="s">
        <v>359</v>
      </c>
      <c r="T938" s="27" t="s">
        <v>348</v>
      </c>
      <c r="U938" s="27" t="s">
        <v>4457</v>
      </c>
      <c r="V938" s="27" t="s">
        <v>387</v>
      </c>
      <c r="W938" s="27" t="s">
        <v>18068</v>
      </c>
      <c r="X938" s="27" t="s">
        <v>19323</v>
      </c>
      <c r="Y938" s="28" t="s">
        <v>18154</v>
      </c>
      <c r="Z938" s="28" t="s">
        <v>18154</v>
      </c>
      <c r="AA938" s="28" t="s">
        <v>18154</v>
      </c>
      <c r="AB938" s="28" t="s">
        <v>18154</v>
      </c>
      <c r="AC938" s="28">
        <v>1</v>
      </c>
      <c r="AD938" s="28" t="s">
        <v>18154</v>
      </c>
      <c r="AE938" s="28" t="s">
        <v>18154</v>
      </c>
      <c r="AF938" s="28" t="s">
        <v>18154</v>
      </c>
      <c r="AG938" s="28" t="s">
        <v>18154</v>
      </c>
      <c r="AH938" s="28" t="s">
        <v>18154</v>
      </c>
      <c r="AI938" s="28" t="s">
        <v>18154</v>
      </c>
      <c r="AJ938" s="28">
        <v>1</v>
      </c>
      <c r="AK938" s="28" t="s">
        <v>18154</v>
      </c>
      <c r="AL938" s="28" t="s">
        <v>18154</v>
      </c>
      <c r="AM938" s="28" t="s">
        <v>19330</v>
      </c>
      <c r="AN938" s="50" t="s">
        <v>19331</v>
      </c>
      <c r="AO938" s="28" t="s">
        <v>18159</v>
      </c>
      <c r="AP938" s="28" t="s">
        <v>19332</v>
      </c>
      <c r="AQ938" s="28">
        <v>2467</v>
      </c>
      <c r="AR938" s="28" t="s">
        <v>11</v>
      </c>
      <c r="AS938" s="50">
        <v>43994</v>
      </c>
      <c r="AT938" s="8">
        <v>2</v>
      </c>
      <c r="AU938" s="8">
        <v>1</v>
      </c>
      <c r="AV938" s="8" t="s">
        <v>25544</v>
      </c>
      <c r="AW938" s="8" t="s">
        <v>18154</v>
      </c>
      <c r="AX938" s="8" t="s">
        <v>18154</v>
      </c>
    </row>
    <row r="939" spans="1:50" x14ac:dyDescent="0.25">
      <c r="A939" s="4">
        <v>43994</v>
      </c>
      <c r="B939" s="2" t="s">
        <v>6</v>
      </c>
      <c r="C939" s="2" t="s">
        <v>18107</v>
      </c>
      <c r="D939" s="25">
        <v>1857</v>
      </c>
      <c r="E939" s="2"/>
      <c r="F939" s="2" t="s">
        <v>5334</v>
      </c>
      <c r="G939" s="2" t="s">
        <v>11</v>
      </c>
      <c r="H939" s="5">
        <v>0.163194444444444</v>
      </c>
      <c r="I939" s="6">
        <v>0.35069444444444398</v>
      </c>
      <c r="J939" s="7" t="s">
        <v>18108</v>
      </c>
      <c r="K939" s="2" t="s">
        <v>248</v>
      </c>
      <c r="L939" s="2" t="s">
        <v>18107</v>
      </c>
      <c r="M939" s="17">
        <v>333</v>
      </c>
      <c r="N939" s="2" t="s">
        <v>18504</v>
      </c>
      <c r="O939" s="27" t="s">
        <v>11907</v>
      </c>
      <c r="P939" s="27">
        <v>330</v>
      </c>
      <c r="Q939" s="27" t="s">
        <v>336</v>
      </c>
      <c r="R939" s="27" t="s">
        <v>7151</v>
      </c>
      <c r="S939" s="27" t="s">
        <v>359</v>
      </c>
      <c r="T939" s="27" t="s">
        <v>348</v>
      </c>
      <c r="U939" s="27" t="s">
        <v>9523</v>
      </c>
      <c r="V939" s="27" t="s">
        <v>460</v>
      </c>
      <c r="W939" s="27" t="s">
        <v>18068</v>
      </c>
      <c r="X939" s="27" t="s">
        <v>18850</v>
      </c>
      <c r="Y939" s="28" t="s">
        <v>18154</v>
      </c>
      <c r="Z939" s="28" t="s">
        <v>18154</v>
      </c>
      <c r="AA939" s="28" t="s">
        <v>18154</v>
      </c>
      <c r="AB939" s="28" t="s">
        <v>18154</v>
      </c>
      <c r="AC939" s="28">
        <v>1</v>
      </c>
      <c r="AD939" s="28" t="s">
        <v>18154</v>
      </c>
      <c r="AE939" s="28" t="s">
        <v>18154</v>
      </c>
      <c r="AF939" s="28" t="s">
        <v>18154</v>
      </c>
      <c r="AG939" s="28" t="s">
        <v>18154</v>
      </c>
      <c r="AH939" s="28" t="s">
        <v>18154</v>
      </c>
      <c r="AI939" s="28" t="s">
        <v>18154</v>
      </c>
      <c r="AJ939" s="28">
        <v>1</v>
      </c>
      <c r="AK939" s="28" t="s">
        <v>18154</v>
      </c>
      <c r="AL939" s="28" t="s">
        <v>18154</v>
      </c>
      <c r="AM939" s="28" t="s">
        <v>19349</v>
      </c>
      <c r="AN939" s="50" t="s">
        <v>19350</v>
      </c>
      <c r="AO939" s="28" t="s">
        <v>18159</v>
      </c>
      <c r="AP939" s="28" t="s">
        <v>19351</v>
      </c>
      <c r="AQ939" s="28">
        <v>2470</v>
      </c>
      <c r="AR939" s="28" t="s">
        <v>11</v>
      </c>
      <c r="AS939" s="50">
        <v>43994</v>
      </c>
      <c r="AT939" s="8">
        <v>2</v>
      </c>
      <c r="AU939" s="8">
        <v>1</v>
      </c>
      <c r="AV939" s="8" t="s">
        <v>25545</v>
      </c>
      <c r="AW939" s="8" t="s">
        <v>18154</v>
      </c>
      <c r="AX939" s="8" t="s">
        <v>18154</v>
      </c>
    </row>
    <row r="940" spans="1:50" x14ac:dyDescent="0.25">
      <c r="A940" s="4">
        <v>43994</v>
      </c>
      <c r="B940" s="2" t="s">
        <v>6</v>
      </c>
      <c r="C940" s="2" t="s">
        <v>18107</v>
      </c>
      <c r="D940" s="25">
        <v>6387</v>
      </c>
      <c r="E940" s="2"/>
      <c r="F940" s="2" t="s">
        <v>5334</v>
      </c>
      <c r="G940" s="2" t="s">
        <v>100</v>
      </c>
      <c r="H940" s="5">
        <v>0.16666666666666699</v>
      </c>
      <c r="I940" s="6">
        <v>0.23611111111111099</v>
      </c>
      <c r="J940" s="7" t="s">
        <v>18108</v>
      </c>
      <c r="K940" s="2" t="s">
        <v>188</v>
      </c>
      <c r="L940" s="2" t="s">
        <v>18106</v>
      </c>
      <c r="M940" s="2" t="s">
        <v>307</v>
      </c>
      <c r="N940" s="2" t="s">
        <v>18111</v>
      </c>
      <c r="O940" s="27" t="s">
        <v>335</v>
      </c>
      <c r="P940" s="27">
        <v>310</v>
      </c>
      <c r="Q940" s="27" t="s">
        <v>336</v>
      </c>
      <c r="R940" s="27" t="s">
        <v>6853</v>
      </c>
      <c r="S940" s="27" t="s">
        <v>3100</v>
      </c>
      <c r="T940" s="27" t="s">
        <v>18067</v>
      </c>
      <c r="U940" s="27" t="s">
        <v>2620</v>
      </c>
      <c r="V940" s="27" t="s">
        <v>2622</v>
      </c>
      <c r="W940" s="27" t="s">
        <v>18067</v>
      </c>
      <c r="X940" s="27" t="s">
        <v>18225</v>
      </c>
      <c r="Y940" s="28" t="s">
        <v>18154</v>
      </c>
      <c r="Z940" s="28" t="s">
        <v>18154</v>
      </c>
      <c r="AA940" s="28" t="s">
        <v>18154</v>
      </c>
      <c r="AB940" s="28" t="s">
        <v>18154</v>
      </c>
      <c r="AC940" s="28">
        <v>1</v>
      </c>
      <c r="AD940" s="28" t="s">
        <v>18154</v>
      </c>
      <c r="AE940" s="28" t="s">
        <v>18154</v>
      </c>
      <c r="AF940" s="28" t="s">
        <v>18154</v>
      </c>
      <c r="AG940" s="28" t="s">
        <v>18154</v>
      </c>
      <c r="AH940" s="28" t="s">
        <v>18154</v>
      </c>
      <c r="AI940" s="28" t="s">
        <v>18154</v>
      </c>
      <c r="AJ940" s="28">
        <v>1</v>
      </c>
      <c r="AK940" s="28" t="s">
        <v>18154</v>
      </c>
      <c r="AL940" s="28" t="s">
        <v>18154</v>
      </c>
      <c r="AM940" s="28" t="s">
        <v>19397</v>
      </c>
      <c r="AN940" s="50" t="s">
        <v>19398</v>
      </c>
      <c r="AO940" s="28" t="s">
        <v>18154</v>
      </c>
      <c r="AP940" s="28" t="s">
        <v>19399</v>
      </c>
      <c r="AQ940" s="28">
        <v>2410</v>
      </c>
      <c r="AR940" s="28" t="s">
        <v>163</v>
      </c>
      <c r="AS940" s="50">
        <v>43994</v>
      </c>
      <c r="AT940" s="8">
        <v>3</v>
      </c>
      <c r="AU940" s="8">
        <v>2</v>
      </c>
      <c r="AV940" s="8" t="s">
        <v>25546</v>
      </c>
      <c r="AW940" s="8" t="s">
        <v>18154</v>
      </c>
      <c r="AX940" s="8" t="s">
        <v>18154</v>
      </c>
    </row>
    <row r="941" spans="1:50" x14ac:dyDescent="0.25">
      <c r="A941" s="4">
        <v>43994</v>
      </c>
      <c r="B941" s="2" t="s">
        <v>6</v>
      </c>
      <c r="C941" s="2" t="s">
        <v>18107</v>
      </c>
      <c r="D941" s="25">
        <v>186</v>
      </c>
      <c r="E941" s="2"/>
      <c r="F941" s="2" t="s">
        <v>5334</v>
      </c>
      <c r="G941" s="2" t="s">
        <v>15</v>
      </c>
      <c r="H941" s="5">
        <v>0.17013888888888901</v>
      </c>
      <c r="I941" s="6">
        <v>0.61805555555555602</v>
      </c>
      <c r="J941" s="7" t="s">
        <v>18108</v>
      </c>
      <c r="K941" s="2" t="s">
        <v>11</v>
      </c>
      <c r="L941" s="2" t="s">
        <v>18107</v>
      </c>
      <c r="M941" s="17">
        <v>789</v>
      </c>
      <c r="N941" s="2" t="s">
        <v>18504</v>
      </c>
      <c r="O941" s="27" t="s">
        <v>11907</v>
      </c>
      <c r="P941" s="27">
        <v>789</v>
      </c>
      <c r="Q941" s="27" t="s">
        <v>336</v>
      </c>
      <c r="R941" s="27" t="s">
        <v>3212</v>
      </c>
      <c r="S941" s="27" t="s">
        <v>18092</v>
      </c>
      <c r="T941" s="27" t="s">
        <v>18066</v>
      </c>
      <c r="U941" s="27" t="s">
        <v>7151</v>
      </c>
      <c r="V941" s="27" t="s">
        <v>359</v>
      </c>
      <c r="W941" s="27" t="s">
        <v>348</v>
      </c>
      <c r="X941" s="27" t="s">
        <v>24940</v>
      </c>
      <c r="Y941" s="28" t="s">
        <v>18154</v>
      </c>
      <c r="Z941" s="28" t="s">
        <v>18154</v>
      </c>
      <c r="AA941" s="28" t="s">
        <v>18154</v>
      </c>
      <c r="AB941" s="28" t="s">
        <v>18154</v>
      </c>
      <c r="AC941" s="28">
        <v>1</v>
      </c>
      <c r="AD941" s="28" t="s">
        <v>18154</v>
      </c>
      <c r="AE941" s="28" t="s">
        <v>18154</v>
      </c>
      <c r="AF941" s="28" t="s">
        <v>18154</v>
      </c>
      <c r="AG941" s="28" t="s">
        <v>18154</v>
      </c>
      <c r="AH941" s="28" t="s">
        <v>18154</v>
      </c>
      <c r="AI941" s="28" t="s">
        <v>18154</v>
      </c>
      <c r="AJ941" s="28" t="s">
        <v>18154</v>
      </c>
      <c r="AK941" s="28" t="s">
        <v>18154</v>
      </c>
      <c r="AL941" s="28" t="s">
        <v>18154</v>
      </c>
      <c r="AM941" s="28" t="s">
        <v>19408</v>
      </c>
      <c r="AN941" s="50" t="s">
        <v>19409</v>
      </c>
      <c r="AO941" s="28" t="s">
        <v>18154</v>
      </c>
      <c r="AP941" s="28" t="s">
        <v>19410</v>
      </c>
      <c r="AQ941" s="28">
        <v>2106</v>
      </c>
      <c r="AR941" s="28" t="s">
        <v>11</v>
      </c>
      <c r="AS941" s="50">
        <v>43993</v>
      </c>
      <c r="AT941" s="8">
        <v>2</v>
      </c>
      <c r="AU941" s="8">
        <v>2</v>
      </c>
      <c r="AV941" s="8" t="s">
        <v>22732</v>
      </c>
      <c r="AW941" s="8" t="s">
        <v>24174</v>
      </c>
      <c r="AX941" s="8" t="s">
        <v>24940</v>
      </c>
    </row>
    <row r="942" spans="1:50" x14ac:dyDescent="0.25">
      <c r="A942" s="4">
        <v>43994</v>
      </c>
      <c r="B942" s="2" t="s">
        <v>6</v>
      </c>
      <c r="C942" s="2" t="s">
        <v>18107</v>
      </c>
      <c r="D942" s="25">
        <v>12</v>
      </c>
      <c r="E942" s="2"/>
      <c r="F942" s="2" t="s">
        <v>5334</v>
      </c>
      <c r="G942" s="2" t="s">
        <v>12</v>
      </c>
      <c r="H942" s="5">
        <v>0.17361111111111099</v>
      </c>
      <c r="I942" s="6">
        <v>0.57638888888888895</v>
      </c>
      <c r="J942" s="7" t="s">
        <v>18108</v>
      </c>
      <c r="K942" s="2" t="s">
        <v>11</v>
      </c>
      <c r="L942" s="2" t="s">
        <v>18107</v>
      </c>
      <c r="M942" s="17">
        <v>789</v>
      </c>
      <c r="N942" s="2" t="s">
        <v>18504</v>
      </c>
      <c r="O942" s="27" t="s">
        <v>11907</v>
      </c>
      <c r="P942" s="27">
        <v>789</v>
      </c>
      <c r="Q942" s="27" t="s">
        <v>336</v>
      </c>
      <c r="R942" s="27" t="s">
        <v>4996</v>
      </c>
      <c r="S942" s="27" t="s">
        <v>18092</v>
      </c>
      <c r="T942" s="27" t="s">
        <v>18066</v>
      </c>
      <c r="U942" s="27" t="s">
        <v>7151</v>
      </c>
      <c r="V942" s="27" t="s">
        <v>359</v>
      </c>
      <c r="W942" s="27" t="s">
        <v>348</v>
      </c>
      <c r="X942" s="27" t="s">
        <v>19522</v>
      </c>
      <c r="Y942" s="28" t="s">
        <v>18154</v>
      </c>
      <c r="Z942" s="28" t="s">
        <v>18154</v>
      </c>
      <c r="AA942" s="28" t="s">
        <v>18154</v>
      </c>
      <c r="AB942" s="28" t="s">
        <v>18154</v>
      </c>
      <c r="AC942" s="28">
        <v>1</v>
      </c>
      <c r="AD942" s="28" t="s">
        <v>18154</v>
      </c>
      <c r="AE942" s="28" t="s">
        <v>18154</v>
      </c>
      <c r="AF942" s="28" t="s">
        <v>18154</v>
      </c>
      <c r="AG942" s="28" t="s">
        <v>18154</v>
      </c>
      <c r="AH942" s="28" t="s">
        <v>18154</v>
      </c>
      <c r="AI942" s="28" t="s">
        <v>18154</v>
      </c>
      <c r="AJ942" s="28" t="s">
        <v>18154</v>
      </c>
      <c r="AK942" s="28" t="s">
        <v>18154</v>
      </c>
      <c r="AL942" s="28" t="s">
        <v>18154</v>
      </c>
      <c r="AM942" s="28" t="s">
        <v>19432</v>
      </c>
      <c r="AN942" s="50" t="s">
        <v>19433</v>
      </c>
      <c r="AO942" s="28" t="s">
        <v>18154</v>
      </c>
      <c r="AP942" s="28" t="s">
        <v>19434</v>
      </c>
      <c r="AQ942" s="28">
        <v>2170</v>
      </c>
      <c r="AR942" s="28" t="s">
        <v>11</v>
      </c>
      <c r="AS942" s="50">
        <v>43993</v>
      </c>
      <c r="AT942" s="8">
        <v>2</v>
      </c>
      <c r="AU942" s="8">
        <v>2</v>
      </c>
      <c r="AV942" s="8" t="s">
        <v>25547</v>
      </c>
      <c r="AW942" s="8" t="s">
        <v>25548</v>
      </c>
      <c r="AX942" s="8" t="s">
        <v>19522</v>
      </c>
    </row>
    <row r="943" spans="1:50" x14ac:dyDescent="0.25">
      <c r="A943" s="4">
        <v>43994</v>
      </c>
      <c r="B943" s="2" t="s">
        <v>6</v>
      </c>
      <c r="C943" s="2" t="s">
        <v>18107</v>
      </c>
      <c r="D943" s="25">
        <v>707</v>
      </c>
      <c r="E943" s="2"/>
      <c r="F943" s="2" t="s">
        <v>5334</v>
      </c>
      <c r="G943" s="2" t="s">
        <v>148</v>
      </c>
      <c r="H943" s="5">
        <v>0.180555555555556</v>
      </c>
      <c r="I943" s="6">
        <v>0.41319444444444398</v>
      </c>
      <c r="J943" s="7" t="s">
        <v>18108</v>
      </c>
      <c r="K943" s="2" t="s">
        <v>11</v>
      </c>
      <c r="L943" s="2" t="s">
        <v>18107</v>
      </c>
      <c r="M943" s="17">
        <v>333</v>
      </c>
      <c r="N943" s="2" t="s">
        <v>18504</v>
      </c>
      <c r="O943" s="27" t="s">
        <v>11907</v>
      </c>
      <c r="P943" s="27">
        <v>330</v>
      </c>
      <c r="Q943" s="27" t="s">
        <v>336</v>
      </c>
      <c r="R943" s="27" t="s">
        <v>7726</v>
      </c>
      <c r="S943" s="27" t="s">
        <v>2063</v>
      </c>
      <c r="T943" s="27" t="s">
        <v>10370</v>
      </c>
      <c r="U943" s="27" t="s">
        <v>7151</v>
      </c>
      <c r="V943" s="27" t="s">
        <v>359</v>
      </c>
      <c r="W943" s="27" t="s">
        <v>348</v>
      </c>
      <c r="X943" s="27" t="s">
        <v>25066</v>
      </c>
      <c r="Y943" s="28" t="s">
        <v>18154</v>
      </c>
      <c r="Z943" s="28" t="s">
        <v>18154</v>
      </c>
      <c r="AA943" s="28" t="s">
        <v>18154</v>
      </c>
      <c r="AB943" s="28" t="s">
        <v>18154</v>
      </c>
      <c r="AC943" s="28">
        <v>1</v>
      </c>
      <c r="AD943" s="28" t="s">
        <v>18154</v>
      </c>
      <c r="AE943" s="28" t="s">
        <v>18154</v>
      </c>
      <c r="AF943" s="28" t="s">
        <v>18154</v>
      </c>
      <c r="AG943" s="28" t="s">
        <v>18154</v>
      </c>
      <c r="AH943" s="28" t="s">
        <v>18154</v>
      </c>
      <c r="AI943" s="28" t="s">
        <v>18154</v>
      </c>
      <c r="AJ943" s="28" t="s">
        <v>18154</v>
      </c>
      <c r="AK943" s="28" t="s">
        <v>18154</v>
      </c>
      <c r="AL943" s="28" t="s">
        <v>18154</v>
      </c>
      <c r="AM943" s="28" t="s">
        <v>19477</v>
      </c>
      <c r="AN943" s="50" t="s">
        <v>19478</v>
      </c>
      <c r="AO943" s="28" t="s">
        <v>18154</v>
      </c>
      <c r="AP943" s="28" t="s">
        <v>19479</v>
      </c>
      <c r="AQ943" s="28">
        <v>2364</v>
      </c>
      <c r="AR943" s="28" t="s">
        <v>11</v>
      </c>
      <c r="AS943" s="50">
        <v>43993</v>
      </c>
      <c r="AT943" s="8">
        <v>2</v>
      </c>
      <c r="AU943" s="8">
        <v>2</v>
      </c>
      <c r="AV943" s="8" t="s">
        <v>25549</v>
      </c>
      <c r="AW943" s="8" t="s">
        <v>25550</v>
      </c>
      <c r="AX943" s="8" t="s">
        <v>25066</v>
      </c>
    </row>
    <row r="944" spans="1:50" x14ac:dyDescent="0.25">
      <c r="A944" s="4">
        <v>43994</v>
      </c>
      <c r="B944" s="2" t="s">
        <v>6</v>
      </c>
      <c r="C944" s="2" t="s">
        <v>18107</v>
      </c>
      <c r="D944" s="25">
        <v>1951</v>
      </c>
      <c r="E944" s="2"/>
      <c r="F944" s="2" t="s">
        <v>5334</v>
      </c>
      <c r="G944" s="2" t="s">
        <v>11</v>
      </c>
      <c r="H944" s="5">
        <v>0.180555555555556</v>
      </c>
      <c r="I944" s="6">
        <v>0.32986111111111099</v>
      </c>
      <c r="J944" s="7" t="s">
        <v>18108</v>
      </c>
      <c r="K944" s="2" t="s">
        <v>256</v>
      </c>
      <c r="L944" s="2" t="s">
        <v>18107</v>
      </c>
      <c r="M944" s="2" t="s">
        <v>13</v>
      </c>
      <c r="N944" s="2" t="s">
        <v>18504</v>
      </c>
      <c r="O944" s="27" t="s">
        <v>11907</v>
      </c>
      <c r="P944" s="27">
        <v>777</v>
      </c>
      <c r="Q944" s="27" t="s">
        <v>336</v>
      </c>
      <c r="R944" s="27" t="s">
        <v>7151</v>
      </c>
      <c r="S944" s="27" t="s">
        <v>359</v>
      </c>
      <c r="T944" s="27" t="s">
        <v>348</v>
      </c>
      <c r="U944" s="27" t="s">
        <v>1036</v>
      </c>
      <c r="V944" s="27" t="s">
        <v>1038</v>
      </c>
      <c r="W944" s="27" t="s">
        <v>18068</v>
      </c>
      <c r="X944" s="27" t="s">
        <v>19277</v>
      </c>
      <c r="Y944" s="28" t="s">
        <v>18154</v>
      </c>
      <c r="Z944" s="28" t="s">
        <v>18154</v>
      </c>
      <c r="AA944" s="28" t="s">
        <v>18154</v>
      </c>
      <c r="AB944" s="28" t="s">
        <v>18154</v>
      </c>
      <c r="AC944" s="28">
        <v>1</v>
      </c>
      <c r="AD944" s="28" t="s">
        <v>18154</v>
      </c>
      <c r="AE944" s="28" t="s">
        <v>18154</v>
      </c>
      <c r="AF944" s="28" t="s">
        <v>18154</v>
      </c>
      <c r="AG944" s="28" t="s">
        <v>18154</v>
      </c>
      <c r="AH944" s="28" t="s">
        <v>18154</v>
      </c>
      <c r="AI944" s="28" t="s">
        <v>18154</v>
      </c>
      <c r="AJ944" s="28">
        <v>1</v>
      </c>
      <c r="AK944" s="28" t="s">
        <v>18154</v>
      </c>
      <c r="AL944" s="28" t="s">
        <v>18154</v>
      </c>
      <c r="AM944" s="28" t="s">
        <v>19500</v>
      </c>
      <c r="AN944" s="50" t="s">
        <v>19501</v>
      </c>
      <c r="AO944" s="28" t="s">
        <v>18159</v>
      </c>
      <c r="AP944" s="28" t="s">
        <v>19502</v>
      </c>
      <c r="AQ944" s="28">
        <v>2482</v>
      </c>
      <c r="AR944" s="28" t="s">
        <v>11</v>
      </c>
      <c r="AS944" s="50">
        <v>43994</v>
      </c>
      <c r="AT944" s="8">
        <v>2</v>
      </c>
      <c r="AU944" s="8">
        <v>1</v>
      </c>
      <c r="AV944" s="8" t="s">
        <v>21370</v>
      </c>
      <c r="AW944" s="8" t="s">
        <v>18154</v>
      </c>
      <c r="AX944" s="8" t="s">
        <v>18154</v>
      </c>
    </row>
    <row r="945" spans="1:50" x14ac:dyDescent="0.25">
      <c r="A945" s="4">
        <v>43994</v>
      </c>
      <c r="B945" s="2" t="s">
        <v>6</v>
      </c>
      <c r="C945" s="2" t="s">
        <v>18107</v>
      </c>
      <c r="D945" s="25">
        <v>3</v>
      </c>
      <c r="E945" s="2"/>
      <c r="F945" s="2" t="s">
        <v>5334</v>
      </c>
      <c r="G945" s="2" t="s">
        <v>11</v>
      </c>
      <c r="H945" s="5">
        <v>0.18402777777777801</v>
      </c>
      <c r="I945" s="6">
        <v>0.61805555555555602</v>
      </c>
      <c r="J945" s="7" t="s">
        <v>18108</v>
      </c>
      <c r="K945" s="2" t="s">
        <v>12</v>
      </c>
      <c r="L945" s="2" t="s">
        <v>18107</v>
      </c>
      <c r="M945" s="17">
        <v>789</v>
      </c>
      <c r="N945" s="2" t="s">
        <v>18504</v>
      </c>
      <c r="O945" s="27" t="s">
        <v>11907</v>
      </c>
      <c r="P945" s="27">
        <v>789</v>
      </c>
      <c r="Q945" s="27" t="s">
        <v>336</v>
      </c>
      <c r="R945" s="27" t="s">
        <v>7151</v>
      </c>
      <c r="S945" s="27" t="s">
        <v>359</v>
      </c>
      <c r="T945" s="27" t="s">
        <v>348</v>
      </c>
      <c r="U945" s="27" t="s">
        <v>4996</v>
      </c>
      <c r="V945" s="27" t="s">
        <v>18092</v>
      </c>
      <c r="W945" s="27" t="s">
        <v>18066</v>
      </c>
      <c r="X945" s="27" t="s">
        <v>19522</v>
      </c>
      <c r="Y945" s="28" t="s">
        <v>18154</v>
      </c>
      <c r="Z945" s="28" t="s">
        <v>18154</v>
      </c>
      <c r="AA945" s="28" t="s">
        <v>18154</v>
      </c>
      <c r="AB945" s="28" t="s">
        <v>18154</v>
      </c>
      <c r="AC945" s="28">
        <v>1</v>
      </c>
      <c r="AD945" s="28" t="s">
        <v>18154</v>
      </c>
      <c r="AE945" s="28" t="s">
        <v>18154</v>
      </c>
      <c r="AF945" s="28" t="s">
        <v>18154</v>
      </c>
      <c r="AG945" s="28" t="s">
        <v>18154</v>
      </c>
      <c r="AH945" s="28" t="s">
        <v>18154</v>
      </c>
      <c r="AI945" s="28" t="s">
        <v>18154</v>
      </c>
      <c r="AJ945" s="28">
        <v>1</v>
      </c>
      <c r="AK945" s="28" t="s">
        <v>18154</v>
      </c>
      <c r="AL945" s="28" t="s">
        <v>18154</v>
      </c>
      <c r="AM945" s="28" t="s">
        <v>19529</v>
      </c>
      <c r="AN945" s="50" t="s">
        <v>19530</v>
      </c>
      <c r="AO945" s="28" t="s">
        <v>18159</v>
      </c>
      <c r="AP945" s="28" t="s">
        <v>19531</v>
      </c>
      <c r="AQ945" s="28">
        <v>2483</v>
      </c>
      <c r="AR945" s="28" t="s">
        <v>11</v>
      </c>
      <c r="AS945" s="50">
        <v>43994</v>
      </c>
      <c r="AT945" s="8">
        <v>2</v>
      </c>
      <c r="AU945" s="8">
        <v>1</v>
      </c>
      <c r="AV945" s="8" t="s">
        <v>21371</v>
      </c>
      <c r="AW945" s="8" t="s">
        <v>18154</v>
      </c>
      <c r="AX945" s="8" t="s">
        <v>18154</v>
      </c>
    </row>
    <row r="946" spans="1:50" x14ac:dyDescent="0.25">
      <c r="A946" s="4">
        <v>43994</v>
      </c>
      <c r="B946" s="2" t="s">
        <v>6</v>
      </c>
      <c r="C946" s="2" t="s">
        <v>18107</v>
      </c>
      <c r="D946" s="25">
        <v>1783</v>
      </c>
      <c r="E946" s="2"/>
      <c r="F946" s="2" t="s">
        <v>5334</v>
      </c>
      <c r="G946" s="2" t="s">
        <v>11</v>
      </c>
      <c r="H946" s="5">
        <v>0.19097222222222199</v>
      </c>
      <c r="I946" s="6">
        <v>0.32638888888888901</v>
      </c>
      <c r="J946" s="7" t="s">
        <v>18108</v>
      </c>
      <c r="K946" s="2" t="s">
        <v>241</v>
      </c>
      <c r="L946" s="2" t="s">
        <v>18107</v>
      </c>
      <c r="M946" s="2" t="s">
        <v>45</v>
      </c>
      <c r="N946" s="2" t="s">
        <v>18504</v>
      </c>
      <c r="O946" s="27" t="s">
        <v>11907</v>
      </c>
      <c r="P946" s="27">
        <v>330</v>
      </c>
      <c r="Q946" s="27" t="s">
        <v>336</v>
      </c>
      <c r="R946" s="27" t="s">
        <v>7151</v>
      </c>
      <c r="S946" s="27" t="s">
        <v>359</v>
      </c>
      <c r="T946" s="27" t="s">
        <v>348</v>
      </c>
      <c r="U946" s="27" t="s">
        <v>3589</v>
      </c>
      <c r="V946" s="27" t="s">
        <v>401</v>
      </c>
      <c r="W946" s="27" t="s">
        <v>18067</v>
      </c>
      <c r="X946" s="27" t="s">
        <v>19573</v>
      </c>
      <c r="Y946" s="28" t="s">
        <v>18154</v>
      </c>
      <c r="Z946" s="28" t="s">
        <v>18154</v>
      </c>
      <c r="AA946" s="28" t="s">
        <v>18154</v>
      </c>
      <c r="AB946" s="28" t="s">
        <v>18154</v>
      </c>
      <c r="AC946" s="28">
        <v>1</v>
      </c>
      <c r="AD946" s="28" t="s">
        <v>18154</v>
      </c>
      <c r="AE946" s="28" t="s">
        <v>18154</v>
      </c>
      <c r="AF946" s="28" t="s">
        <v>18154</v>
      </c>
      <c r="AG946" s="28" t="s">
        <v>18154</v>
      </c>
      <c r="AH946" s="28" t="s">
        <v>18154</v>
      </c>
      <c r="AI946" s="28" t="s">
        <v>18154</v>
      </c>
      <c r="AJ946" s="28">
        <v>1</v>
      </c>
      <c r="AK946" s="28" t="s">
        <v>18154</v>
      </c>
      <c r="AL946" s="28" t="s">
        <v>18154</v>
      </c>
      <c r="AM946" s="28" t="s">
        <v>19580</v>
      </c>
      <c r="AN946" s="50" t="s">
        <v>19581</v>
      </c>
      <c r="AO946" s="28" t="s">
        <v>18159</v>
      </c>
      <c r="AP946" s="28" t="s">
        <v>19582</v>
      </c>
      <c r="AQ946" s="28">
        <v>2489</v>
      </c>
      <c r="AR946" s="28" t="s">
        <v>11</v>
      </c>
      <c r="AS946" s="50">
        <v>43994</v>
      </c>
      <c r="AT946" s="8">
        <v>2</v>
      </c>
      <c r="AU946" s="8">
        <v>1</v>
      </c>
      <c r="AV946" s="8" t="s">
        <v>25551</v>
      </c>
      <c r="AW946" s="8" t="s">
        <v>18154</v>
      </c>
      <c r="AX946" s="8" t="s">
        <v>18154</v>
      </c>
    </row>
    <row r="947" spans="1:50" x14ac:dyDescent="0.25">
      <c r="A947" s="4">
        <v>43994</v>
      </c>
      <c r="B947" s="2" t="s">
        <v>6</v>
      </c>
      <c r="C947" s="2" t="s">
        <v>18107</v>
      </c>
      <c r="D947" s="25">
        <v>1853</v>
      </c>
      <c r="E947" s="2"/>
      <c r="F947" s="2" t="s">
        <v>5334</v>
      </c>
      <c r="G947" s="2" t="s">
        <v>11</v>
      </c>
      <c r="H947" s="5">
        <v>0.19097222222222199</v>
      </c>
      <c r="I947" s="6">
        <v>0.34375</v>
      </c>
      <c r="J947" s="7" t="s">
        <v>18108</v>
      </c>
      <c r="K947" s="2" t="s">
        <v>226</v>
      </c>
      <c r="L947" s="2" t="s">
        <v>18107</v>
      </c>
      <c r="M947" s="17">
        <v>333</v>
      </c>
      <c r="N947" s="2" t="s">
        <v>18504</v>
      </c>
      <c r="O947" s="27" t="s">
        <v>11907</v>
      </c>
      <c r="P947" s="27">
        <v>330</v>
      </c>
      <c r="Q947" s="27" t="s">
        <v>336</v>
      </c>
      <c r="R947" s="27" t="s">
        <v>7151</v>
      </c>
      <c r="S947" s="27" t="s">
        <v>359</v>
      </c>
      <c r="T947" s="27" t="s">
        <v>348</v>
      </c>
      <c r="U947" s="27" t="s">
        <v>1730</v>
      </c>
      <c r="V947" s="27" t="s">
        <v>460</v>
      </c>
      <c r="W947" s="27" t="s">
        <v>18068</v>
      </c>
      <c r="X947" s="27" t="s">
        <v>18857</v>
      </c>
      <c r="Y947" s="28" t="s">
        <v>18154</v>
      </c>
      <c r="Z947" s="28" t="s">
        <v>18154</v>
      </c>
      <c r="AA947" s="28" t="s">
        <v>18154</v>
      </c>
      <c r="AB947" s="28" t="s">
        <v>18154</v>
      </c>
      <c r="AC947" s="28">
        <v>1</v>
      </c>
      <c r="AD947" s="28" t="s">
        <v>18154</v>
      </c>
      <c r="AE947" s="28" t="s">
        <v>18154</v>
      </c>
      <c r="AF947" s="28" t="s">
        <v>18154</v>
      </c>
      <c r="AG947" s="28" t="s">
        <v>18154</v>
      </c>
      <c r="AH947" s="28" t="s">
        <v>18154</v>
      </c>
      <c r="AI947" s="28" t="s">
        <v>18154</v>
      </c>
      <c r="AJ947" s="28">
        <v>1</v>
      </c>
      <c r="AK947" s="28" t="s">
        <v>18154</v>
      </c>
      <c r="AL947" s="28" t="s">
        <v>18154</v>
      </c>
      <c r="AM947" s="28" t="s">
        <v>19598</v>
      </c>
      <c r="AN947" s="50" t="s">
        <v>19599</v>
      </c>
      <c r="AO947" s="28" t="s">
        <v>18159</v>
      </c>
      <c r="AP947" s="28" t="s">
        <v>19600</v>
      </c>
      <c r="AQ947" s="28">
        <v>2490</v>
      </c>
      <c r="AR947" s="28" t="s">
        <v>11</v>
      </c>
      <c r="AS947" s="50">
        <v>43994</v>
      </c>
      <c r="AT947" s="8">
        <v>2</v>
      </c>
      <c r="AU947" s="8">
        <v>1</v>
      </c>
      <c r="AV947" s="8" t="s">
        <v>25552</v>
      </c>
      <c r="AW947" s="8" t="s">
        <v>18154</v>
      </c>
      <c r="AX947" s="8" t="s">
        <v>18154</v>
      </c>
    </row>
    <row r="948" spans="1:50" x14ac:dyDescent="0.25">
      <c r="A948" s="4">
        <v>43994</v>
      </c>
      <c r="B948" s="2" t="s">
        <v>6</v>
      </c>
      <c r="C948" s="2" t="s">
        <v>18107</v>
      </c>
      <c r="D948" s="25">
        <v>609</v>
      </c>
      <c r="E948" s="2"/>
      <c r="F948" s="2" t="s">
        <v>5334</v>
      </c>
      <c r="G948" s="2" t="s">
        <v>128</v>
      </c>
      <c r="H948" s="5">
        <v>0.194444444444444</v>
      </c>
      <c r="I948" s="6">
        <v>0.5</v>
      </c>
      <c r="J948" s="7" t="s">
        <v>18108</v>
      </c>
      <c r="K948" s="2" t="s">
        <v>11</v>
      </c>
      <c r="L948" s="2" t="s">
        <v>18107</v>
      </c>
      <c r="M948" s="17">
        <v>332</v>
      </c>
      <c r="N948" s="2" t="s">
        <v>18504</v>
      </c>
      <c r="O948" s="27" t="s">
        <v>11907</v>
      </c>
      <c r="P948" s="27">
        <v>330</v>
      </c>
      <c r="Q948" s="27" t="s">
        <v>336</v>
      </c>
      <c r="R948" s="27" t="s">
        <v>4006</v>
      </c>
      <c r="S948" s="27" t="s">
        <v>1242</v>
      </c>
      <c r="T948" s="27" t="s">
        <v>350</v>
      </c>
      <c r="U948" s="27" t="s">
        <v>7151</v>
      </c>
      <c r="V948" s="27" t="s">
        <v>359</v>
      </c>
      <c r="W948" s="27" t="s">
        <v>348</v>
      </c>
      <c r="X948" s="27" t="s">
        <v>25425</v>
      </c>
      <c r="Y948" s="28" t="s">
        <v>18154</v>
      </c>
      <c r="Z948" s="28" t="s">
        <v>18154</v>
      </c>
      <c r="AA948" s="28" t="s">
        <v>18154</v>
      </c>
      <c r="AB948" s="28" t="s">
        <v>18154</v>
      </c>
      <c r="AC948" s="28">
        <v>1</v>
      </c>
      <c r="AD948" s="28" t="s">
        <v>18154</v>
      </c>
      <c r="AE948" s="28" t="s">
        <v>18154</v>
      </c>
      <c r="AF948" s="28" t="s">
        <v>18154</v>
      </c>
      <c r="AG948" s="28" t="s">
        <v>18154</v>
      </c>
      <c r="AH948" s="28" t="s">
        <v>18154</v>
      </c>
      <c r="AI948" s="28" t="s">
        <v>18154</v>
      </c>
      <c r="AJ948" s="28" t="s">
        <v>18154</v>
      </c>
      <c r="AK948" s="28" t="s">
        <v>18154</v>
      </c>
      <c r="AL948" s="28" t="s">
        <v>18154</v>
      </c>
      <c r="AM948" s="28" t="s">
        <v>19623</v>
      </c>
      <c r="AN948" s="50" t="s">
        <v>19624</v>
      </c>
      <c r="AO948" s="28" t="s">
        <v>18154</v>
      </c>
      <c r="AP948" s="28" t="s">
        <v>18739</v>
      </c>
      <c r="AQ948" s="28">
        <v>2187</v>
      </c>
      <c r="AR948" s="28" t="s">
        <v>11</v>
      </c>
      <c r="AS948" s="50">
        <v>43993</v>
      </c>
      <c r="AT948" s="8">
        <v>3</v>
      </c>
      <c r="AU948" s="8">
        <v>3</v>
      </c>
      <c r="AV948" s="8" t="s">
        <v>25553</v>
      </c>
      <c r="AW948" s="8" t="s">
        <v>25554</v>
      </c>
      <c r="AX948" s="8" t="s">
        <v>25425</v>
      </c>
    </row>
    <row r="949" spans="1:50" x14ac:dyDescent="0.25">
      <c r="A949" s="4">
        <v>43994</v>
      </c>
      <c r="B949" s="2" t="s">
        <v>6</v>
      </c>
      <c r="C949" s="2" t="s">
        <v>18107</v>
      </c>
      <c r="D949" s="25">
        <v>1979</v>
      </c>
      <c r="E949" s="2"/>
      <c r="F949" s="2" t="s">
        <v>5334</v>
      </c>
      <c r="G949" s="2" t="s">
        <v>11</v>
      </c>
      <c r="H949" s="5">
        <v>0.19791666666666699</v>
      </c>
      <c r="I949" s="6">
        <v>0.36805555555555602</v>
      </c>
      <c r="J949" s="7" t="s">
        <v>18108</v>
      </c>
      <c r="K949" s="2" t="s">
        <v>258</v>
      </c>
      <c r="L949" s="2" t="s">
        <v>18107</v>
      </c>
      <c r="M949" s="2" t="s">
        <v>154</v>
      </c>
      <c r="N949" s="2" t="s">
        <v>18504</v>
      </c>
      <c r="O949" s="27" t="s">
        <v>11907</v>
      </c>
      <c r="P949" s="27">
        <v>777</v>
      </c>
      <c r="Q949" s="27" t="s">
        <v>336</v>
      </c>
      <c r="R949" s="27" t="s">
        <v>7151</v>
      </c>
      <c r="S949" s="27" t="s">
        <v>359</v>
      </c>
      <c r="T949" s="27" t="s">
        <v>348</v>
      </c>
      <c r="U949" s="27" t="s">
        <v>2433</v>
      </c>
      <c r="V949" s="27" t="s">
        <v>18095</v>
      </c>
      <c r="W949" s="27" t="s">
        <v>18067</v>
      </c>
      <c r="X949" s="27" t="s">
        <v>19627</v>
      </c>
      <c r="Y949" s="28" t="s">
        <v>18154</v>
      </c>
      <c r="Z949" s="28" t="s">
        <v>18154</v>
      </c>
      <c r="AA949" s="28" t="s">
        <v>18154</v>
      </c>
      <c r="AB949" s="28" t="s">
        <v>18154</v>
      </c>
      <c r="AC949" s="28">
        <v>1</v>
      </c>
      <c r="AD949" s="28" t="s">
        <v>18154</v>
      </c>
      <c r="AE949" s="28" t="s">
        <v>18154</v>
      </c>
      <c r="AF949" s="28" t="s">
        <v>18154</v>
      </c>
      <c r="AG949" s="28" t="s">
        <v>18154</v>
      </c>
      <c r="AH949" s="28" t="s">
        <v>18154</v>
      </c>
      <c r="AI949" s="28" t="s">
        <v>18154</v>
      </c>
      <c r="AJ949" s="28">
        <v>1</v>
      </c>
      <c r="AK949" s="28" t="s">
        <v>18154</v>
      </c>
      <c r="AL949" s="28" t="s">
        <v>18154</v>
      </c>
      <c r="AM949" s="28" t="s">
        <v>19634</v>
      </c>
      <c r="AN949" s="50" t="s">
        <v>19635</v>
      </c>
      <c r="AO949" s="28" t="s">
        <v>18159</v>
      </c>
      <c r="AP949" s="28" t="s">
        <v>19636</v>
      </c>
      <c r="AQ949" s="28">
        <v>2494</v>
      </c>
      <c r="AR949" s="28" t="s">
        <v>11</v>
      </c>
      <c r="AS949" s="50">
        <v>43994</v>
      </c>
      <c r="AT949" s="8">
        <v>2</v>
      </c>
      <c r="AU949" s="8">
        <v>1</v>
      </c>
      <c r="AV949" s="8" t="s">
        <v>25555</v>
      </c>
      <c r="AW949" s="8" t="s">
        <v>18154</v>
      </c>
      <c r="AX949" s="8" t="s">
        <v>18154</v>
      </c>
    </row>
    <row r="950" spans="1:50" x14ac:dyDescent="0.25">
      <c r="A950" s="4">
        <v>43994</v>
      </c>
      <c r="B950" s="2" t="s">
        <v>6</v>
      </c>
      <c r="C950" s="2" t="s">
        <v>18107</v>
      </c>
      <c r="D950" s="25">
        <v>413</v>
      </c>
      <c r="E950" s="2"/>
      <c r="F950" s="2" t="s">
        <v>5334</v>
      </c>
      <c r="G950" s="2" t="s">
        <v>11</v>
      </c>
      <c r="H950" s="5">
        <v>0.20138888888888901</v>
      </c>
      <c r="I950" s="6">
        <v>0.31944444444444398</v>
      </c>
      <c r="J950" s="7" t="s">
        <v>18108</v>
      </c>
      <c r="K950" s="2" t="s">
        <v>68</v>
      </c>
      <c r="L950" s="2" t="s">
        <v>18107</v>
      </c>
      <c r="M950" s="2" t="s">
        <v>44</v>
      </c>
      <c r="N950" s="2" t="s">
        <v>18504</v>
      </c>
      <c r="O950" s="27" t="s">
        <v>11907</v>
      </c>
      <c r="P950" s="27">
        <v>330</v>
      </c>
      <c r="Q950" s="27" t="s">
        <v>336</v>
      </c>
      <c r="R950" s="27" t="s">
        <v>7151</v>
      </c>
      <c r="S950" s="27" t="s">
        <v>359</v>
      </c>
      <c r="T950" s="27" t="s">
        <v>348</v>
      </c>
      <c r="U950" s="27" t="s">
        <v>2134</v>
      </c>
      <c r="V950" s="27" t="s">
        <v>419</v>
      </c>
      <c r="W950" s="27" t="s">
        <v>18067</v>
      </c>
      <c r="X950" s="27" t="s">
        <v>19676</v>
      </c>
      <c r="Y950" s="28" t="s">
        <v>18154</v>
      </c>
      <c r="Z950" s="28" t="s">
        <v>18154</v>
      </c>
      <c r="AA950" s="28" t="s">
        <v>18154</v>
      </c>
      <c r="AB950" s="28" t="s">
        <v>18154</v>
      </c>
      <c r="AC950" s="28">
        <v>1</v>
      </c>
      <c r="AD950" s="28" t="s">
        <v>18154</v>
      </c>
      <c r="AE950" s="28" t="s">
        <v>18154</v>
      </c>
      <c r="AF950" s="28" t="s">
        <v>18154</v>
      </c>
      <c r="AG950" s="28" t="s">
        <v>18154</v>
      </c>
      <c r="AH950" s="28" t="s">
        <v>18154</v>
      </c>
      <c r="AI950" s="28" t="s">
        <v>18154</v>
      </c>
      <c r="AJ950" s="28">
        <v>1</v>
      </c>
      <c r="AK950" s="28" t="s">
        <v>18154</v>
      </c>
      <c r="AL950" s="28" t="s">
        <v>18154</v>
      </c>
      <c r="AM950" s="28" t="s">
        <v>19683</v>
      </c>
      <c r="AN950" s="50" t="s">
        <v>19684</v>
      </c>
      <c r="AO950" s="28" t="s">
        <v>18159</v>
      </c>
      <c r="AP950" s="28" t="s">
        <v>19685</v>
      </c>
      <c r="AQ950" s="28">
        <v>2495</v>
      </c>
      <c r="AR950" s="28" t="s">
        <v>11</v>
      </c>
      <c r="AS950" s="50">
        <v>43994</v>
      </c>
      <c r="AT950" s="8">
        <v>2</v>
      </c>
      <c r="AU950" s="8">
        <v>1</v>
      </c>
      <c r="AV950" s="8" t="s">
        <v>25556</v>
      </c>
      <c r="AW950" s="8" t="s">
        <v>18154</v>
      </c>
      <c r="AX950" s="8" t="s">
        <v>18154</v>
      </c>
    </row>
    <row r="951" spans="1:50" x14ac:dyDescent="0.25">
      <c r="A951" s="4">
        <v>43994</v>
      </c>
      <c r="B951" s="2" t="s">
        <v>6</v>
      </c>
      <c r="C951" s="2" t="s">
        <v>18107</v>
      </c>
      <c r="D951" s="25">
        <v>1721</v>
      </c>
      <c r="E951" s="2"/>
      <c r="F951" s="2" t="s">
        <v>5334</v>
      </c>
      <c r="G951" s="2" t="s">
        <v>11</v>
      </c>
      <c r="H951" s="5">
        <v>0.20138888888888901</v>
      </c>
      <c r="I951" s="6">
        <v>0.32291666666666702</v>
      </c>
      <c r="J951" s="7" t="s">
        <v>18108</v>
      </c>
      <c r="K951" s="2" t="s">
        <v>204</v>
      </c>
      <c r="L951" s="2" t="s">
        <v>18107</v>
      </c>
      <c r="M951" s="2" t="s">
        <v>14</v>
      </c>
      <c r="N951" s="2" t="s">
        <v>18504</v>
      </c>
      <c r="O951" s="27" t="s">
        <v>11907</v>
      </c>
      <c r="P951" s="27">
        <v>330</v>
      </c>
      <c r="Q951" s="27" t="s">
        <v>336</v>
      </c>
      <c r="R951" s="27" t="s">
        <v>7151</v>
      </c>
      <c r="S951" s="27" t="s">
        <v>359</v>
      </c>
      <c r="T951" s="27" t="s">
        <v>348</v>
      </c>
      <c r="U951" s="27" t="s">
        <v>1858</v>
      </c>
      <c r="V951" s="27" t="s">
        <v>387</v>
      </c>
      <c r="W951" s="27" t="s">
        <v>18068</v>
      </c>
      <c r="X951" s="27" t="s">
        <v>19697</v>
      </c>
      <c r="Y951" s="28" t="s">
        <v>18154</v>
      </c>
      <c r="Z951" s="28" t="s">
        <v>18154</v>
      </c>
      <c r="AA951" s="28" t="s">
        <v>18154</v>
      </c>
      <c r="AB951" s="28" t="s">
        <v>18154</v>
      </c>
      <c r="AC951" s="28">
        <v>1</v>
      </c>
      <c r="AD951" s="28" t="s">
        <v>18154</v>
      </c>
      <c r="AE951" s="28" t="s">
        <v>18154</v>
      </c>
      <c r="AF951" s="28" t="s">
        <v>18154</v>
      </c>
      <c r="AG951" s="28" t="s">
        <v>18154</v>
      </c>
      <c r="AH951" s="28" t="s">
        <v>18154</v>
      </c>
      <c r="AI951" s="28" t="s">
        <v>18154</v>
      </c>
      <c r="AJ951" s="28">
        <v>1</v>
      </c>
      <c r="AK951" s="28" t="s">
        <v>18154</v>
      </c>
      <c r="AL951" s="28" t="s">
        <v>18154</v>
      </c>
      <c r="AM951" s="28" t="s">
        <v>19705</v>
      </c>
      <c r="AN951" s="50" t="s">
        <v>19706</v>
      </c>
      <c r="AO951" s="28" t="s">
        <v>18159</v>
      </c>
      <c r="AP951" s="28" t="s">
        <v>19707</v>
      </c>
      <c r="AQ951" s="28">
        <v>2496</v>
      </c>
      <c r="AR951" s="28" t="s">
        <v>11</v>
      </c>
      <c r="AS951" s="50">
        <v>43994</v>
      </c>
      <c r="AT951" s="8">
        <v>2</v>
      </c>
      <c r="AU951" s="8">
        <v>1</v>
      </c>
      <c r="AV951" s="8" t="s">
        <v>25557</v>
      </c>
      <c r="AW951" s="8" t="s">
        <v>18154</v>
      </c>
      <c r="AX951" s="8" t="s">
        <v>18154</v>
      </c>
    </row>
    <row r="952" spans="1:50" x14ac:dyDescent="0.25">
      <c r="A952" s="4">
        <v>43994</v>
      </c>
      <c r="B952" s="2" t="s">
        <v>6</v>
      </c>
      <c r="C952" s="2" t="s">
        <v>18107</v>
      </c>
      <c r="D952" s="25">
        <v>1587</v>
      </c>
      <c r="E952" s="2"/>
      <c r="F952" s="2" t="s">
        <v>5334</v>
      </c>
      <c r="G952" s="2" t="s">
        <v>11</v>
      </c>
      <c r="H952" s="5">
        <v>0.20486111111111099</v>
      </c>
      <c r="I952" s="6">
        <v>0.34027777777777801</v>
      </c>
      <c r="J952" s="7" t="s">
        <v>18108</v>
      </c>
      <c r="K952" s="2" t="s">
        <v>199</v>
      </c>
      <c r="L952" s="2" t="s">
        <v>18107</v>
      </c>
      <c r="M952" s="2" t="s">
        <v>45</v>
      </c>
      <c r="N952" s="2" t="s">
        <v>18504</v>
      </c>
      <c r="O952" s="27" t="s">
        <v>11907</v>
      </c>
      <c r="P952" s="27">
        <v>330</v>
      </c>
      <c r="Q952" s="27" t="s">
        <v>336</v>
      </c>
      <c r="R952" s="27" t="s">
        <v>7151</v>
      </c>
      <c r="S952" s="27" t="s">
        <v>359</v>
      </c>
      <c r="T952" s="27" t="s">
        <v>348</v>
      </c>
      <c r="U952" s="27" t="s">
        <v>5320</v>
      </c>
      <c r="V952" s="27" t="s">
        <v>387</v>
      </c>
      <c r="W952" s="27" t="s">
        <v>18068</v>
      </c>
      <c r="X952" s="27" t="s">
        <v>18740</v>
      </c>
      <c r="Y952" s="28" t="s">
        <v>18154</v>
      </c>
      <c r="Z952" s="28" t="s">
        <v>18154</v>
      </c>
      <c r="AA952" s="28" t="s">
        <v>18154</v>
      </c>
      <c r="AB952" s="28" t="s">
        <v>18154</v>
      </c>
      <c r="AC952" s="28">
        <v>1</v>
      </c>
      <c r="AD952" s="28" t="s">
        <v>18154</v>
      </c>
      <c r="AE952" s="28" t="s">
        <v>18154</v>
      </c>
      <c r="AF952" s="28" t="s">
        <v>18154</v>
      </c>
      <c r="AG952" s="28" t="s">
        <v>18154</v>
      </c>
      <c r="AH952" s="28" t="s">
        <v>18154</v>
      </c>
      <c r="AI952" s="28" t="s">
        <v>18154</v>
      </c>
      <c r="AJ952" s="28">
        <v>1</v>
      </c>
      <c r="AK952" s="28" t="s">
        <v>18154</v>
      </c>
      <c r="AL952" s="28" t="s">
        <v>18154</v>
      </c>
      <c r="AM952" s="28" t="s">
        <v>19733</v>
      </c>
      <c r="AN952" s="50" t="s">
        <v>19734</v>
      </c>
      <c r="AO952" s="28" t="s">
        <v>18159</v>
      </c>
      <c r="AP952" s="28" t="s">
        <v>19735</v>
      </c>
      <c r="AQ952" s="28">
        <v>2499</v>
      </c>
      <c r="AR952" s="28" t="s">
        <v>11</v>
      </c>
      <c r="AS952" s="50">
        <v>43994</v>
      </c>
      <c r="AT952" s="8">
        <v>2</v>
      </c>
      <c r="AU952" s="8">
        <v>1</v>
      </c>
      <c r="AV952" s="8" t="s">
        <v>25558</v>
      </c>
      <c r="AW952" s="8" t="s">
        <v>18154</v>
      </c>
      <c r="AX952" s="8" t="s">
        <v>18154</v>
      </c>
    </row>
    <row r="953" spans="1:50" x14ac:dyDescent="0.25">
      <c r="A953" s="4">
        <v>43994</v>
      </c>
      <c r="B953" s="2" t="s">
        <v>6</v>
      </c>
      <c r="C953" s="2" t="s">
        <v>18107</v>
      </c>
      <c r="D953" s="25">
        <v>6529</v>
      </c>
      <c r="E953" s="2"/>
      <c r="F953" s="2" t="s">
        <v>5334</v>
      </c>
      <c r="G953" s="2" t="s">
        <v>86</v>
      </c>
      <c r="H953" s="5">
        <v>0.20486111111111099</v>
      </c>
      <c r="I953" s="6">
        <v>0.43402777777777801</v>
      </c>
      <c r="J953" s="7" t="s">
        <v>18108</v>
      </c>
      <c r="K953" s="2" t="s">
        <v>163</v>
      </c>
      <c r="L953" s="2" t="s">
        <v>18107</v>
      </c>
      <c r="M953" s="2" t="s">
        <v>304</v>
      </c>
      <c r="N953" s="2" t="s">
        <v>18111</v>
      </c>
      <c r="O953" s="27" t="s">
        <v>335</v>
      </c>
      <c r="P953" s="27">
        <v>330</v>
      </c>
      <c r="Q953" s="27" t="s">
        <v>336</v>
      </c>
      <c r="R953" s="27" t="s">
        <v>5358</v>
      </c>
      <c r="S953" s="27" t="s">
        <v>5360</v>
      </c>
      <c r="T953" s="27" t="s">
        <v>349</v>
      </c>
      <c r="U953" s="27" t="s">
        <v>7151</v>
      </c>
      <c r="V953" s="27" t="s">
        <v>359</v>
      </c>
      <c r="W953" s="27" t="s">
        <v>348</v>
      </c>
      <c r="X953" s="27" t="s">
        <v>18212</v>
      </c>
      <c r="Y953" s="28" t="s">
        <v>18154</v>
      </c>
      <c r="Z953" s="28" t="s">
        <v>18154</v>
      </c>
      <c r="AA953" s="28" t="s">
        <v>18154</v>
      </c>
      <c r="AB953" s="28" t="s">
        <v>18154</v>
      </c>
      <c r="AC953" s="28">
        <v>1</v>
      </c>
      <c r="AD953" s="28" t="s">
        <v>18154</v>
      </c>
      <c r="AE953" s="28" t="s">
        <v>18154</v>
      </c>
      <c r="AF953" s="28" t="s">
        <v>18154</v>
      </c>
      <c r="AG953" s="28" t="s">
        <v>18154</v>
      </c>
      <c r="AH953" s="28" t="s">
        <v>18154</v>
      </c>
      <c r="AI953" s="28" t="s">
        <v>18154</v>
      </c>
      <c r="AJ953" s="28" t="s">
        <v>18154</v>
      </c>
      <c r="AK953" s="28" t="s">
        <v>18154</v>
      </c>
      <c r="AL953" s="28" t="s">
        <v>18154</v>
      </c>
      <c r="AM953" s="28" t="s">
        <v>19746</v>
      </c>
      <c r="AN953" s="50" t="s">
        <v>19747</v>
      </c>
      <c r="AO953" s="28" t="s">
        <v>18154</v>
      </c>
      <c r="AP953" s="28" t="s">
        <v>19748</v>
      </c>
      <c r="AQ953" s="28">
        <v>1827</v>
      </c>
      <c r="AR953" s="28" t="s">
        <v>163</v>
      </c>
      <c r="AS953" s="50">
        <v>43993</v>
      </c>
      <c r="AT953" s="8">
        <v>4</v>
      </c>
      <c r="AU953" s="8">
        <v>4</v>
      </c>
      <c r="AV953" s="8" t="s">
        <v>25559</v>
      </c>
      <c r="AW953" s="8" t="s">
        <v>25560</v>
      </c>
      <c r="AX953" s="8" t="s">
        <v>18212</v>
      </c>
    </row>
    <row r="954" spans="1:50" x14ac:dyDescent="0.25">
      <c r="A954" s="4">
        <v>43994</v>
      </c>
      <c r="B954" s="2" t="s">
        <v>6</v>
      </c>
      <c r="C954" s="2" t="s">
        <v>18107</v>
      </c>
      <c r="D954" s="25">
        <v>1159</v>
      </c>
      <c r="E954" s="2"/>
      <c r="F954" s="2" t="s">
        <v>5334</v>
      </c>
      <c r="G954" s="2" t="s">
        <v>67</v>
      </c>
      <c r="H954" s="5">
        <v>0.22222222222222199</v>
      </c>
      <c r="I954" s="6">
        <v>0.40972222222222199</v>
      </c>
      <c r="J954" s="7" t="s">
        <v>18108</v>
      </c>
      <c r="K954" s="2" t="s">
        <v>201</v>
      </c>
      <c r="L954" s="2" t="s">
        <v>18107</v>
      </c>
      <c r="M954" s="2" t="s">
        <v>18506</v>
      </c>
      <c r="N954" s="2" t="s">
        <v>18504</v>
      </c>
      <c r="O954" s="27" t="e">
        <v>#N/A</v>
      </c>
      <c r="P954" s="27" t="s">
        <v>18154</v>
      </c>
      <c r="Q954" s="27" t="e">
        <v>#N/A</v>
      </c>
      <c r="R954" s="27" t="s">
        <v>1555</v>
      </c>
      <c r="S954" s="27" t="s">
        <v>359</v>
      </c>
      <c r="T954" s="27" t="s">
        <v>348</v>
      </c>
      <c r="U954" s="27" t="s">
        <v>2433</v>
      </c>
      <c r="V954" s="27" t="s">
        <v>18095</v>
      </c>
      <c r="W954" s="27" t="s">
        <v>18067</v>
      </c>
      <c r="X954" s="27" t="s">
        <v>18153</v>
      </c>
      <c r="Y954" s="28" t="s">
        <v>18154</v>
      </c>
      <c r="Z954" s="28" t="s">
        <v>18154</v>
      </c>
      <c r="AA954" s="28" t="s">
        <v>18154</v>
      </c>
      <c r="AB954" s="28" t="s">
        <v>18154</v>
      </c>
      <c r="AC954" s="28" t="s">
        <v>18154</v>
      </c>
      <c r="AD954" s="28" t="s">
        <v>18154</v>
      </c>
      <c r="AE954" s="28" t="s">
        <v>18154</v>
      </c>
      <c r="AF954" s="28" t="s">
        <v>18154</v>
      </c>
      <c r="AG954" s="28" t="s">
        <v>18154</v>
      </c>
      <c r="AH954" s="28" t="s">
        <v>18154</v>
      </c>
      <c r="AI954" s="28" t="s">
        <v>18154</v>
      </c>
      <c r="AJ954" s="28" t="s">
        <v>18154</v>
      </c>
      <c r="AK954" s="28" t="s">
        <v>18154</v>
      </c>
      <c r="AL954" s="28" t="s">
        <v>18154</v>
      </c>
      <c r="AM954" s="28" t="s">
        <v>19778</v>
      </c>
      <c r="AN954" s="50" t="s">
        <v>19779</v>
      </c>
      <c r="AO954" s="28" t="s">
        <v>18154</v>
      </c>
      <c r="AP954" s="28" t="s">
        <v>19782</v>
      </c>
      <c r="AQ954" s="28" t="s">
        <v>18155</v>
      </c>
      <c r="AR954" s="28" t="s">
        <v>18155</v>
      </c>
      <c r="AS954" s="50" t="s">
        <v>18155</v>
      </c>
      <c r="AT954" s="8" t="s">
        <v>18154</v>
      </c>
      <c r="AU954" s="8">
        <v>581</v>
      </c>
      <c r="AV954" s="8" t="s">
        <v>21376</v>
      </c>
      <c r="AW954" s="8" t="s">
        <v>18154</v>
      </c>
      <c r="AX954" s="8" t="s">
        <v>18154</v>
      </c>
    </row>
    <row r="955" spans="1:50" x14ac:dyDescent="0.25">
      <c r="A955" s="4">
        <v>43994</v>
      </c>
      <c r="B955" s="2" t="s">
        <v>6</v>
      </c>
      <c r="C955" s="2" t="s">
        <v>18107</v>
      </c>
      <c r="D955" s="25">
        <v>1861</v>
      </c>
      <c r="E955" s="2"/>
      <c r="F955" s="2" t="s">
        <v>5334</v>
      </c>
      <c r="G955" s="2" t="s">
        <v>11</v>
      </c>
      <c r="H955" s="5">
        <v>0.22222222222222199</v>
      </c>
      <c r="I955" s="6">
        <v>0.33333333333333298</v>
      </c>
      <c r="J955" s="7" t="s">
        <v>18108</v>
      </c>
      <c r="K955" s="2" t="s">
        <v>205</v>
      </c>
      <c r="L955" s="2" t="s">
        <v>18107</v>
      </c>
      <c r="M955" s="2" t="s">
        <v>45</v>
      </c>
      <c r="N955" s="2" t="s">
        <v>18504</v>
      </c>
      <c r="O955" s="27" t="s">
        <v>11907</v>
      </c>
      <c r="P955" s="27">
        <v>330</v>
      </c>
      <c r="Q955" s="27" t="s">
        <v>336</v>
      </c>
      <c r="R955" s="27" t="s">
        <v>7151</v>
      </c>
      <c r="S955" s="27" t="s">
        <v>359</v>
      </c>
      <c r="T955" s="27" t="s">
        <v>348</v>
      </c>
      <c r="U955" s="27" t="s">
        <v>3270</v>
      </c>
      <c r="V955" s="27" t="s">
        <v>784</v>
      </c>
      <c r="W955" s="27" t="s">
        <v>18068</v>
      </c>
      <c r="X955" s="27" t="s">
        <v>19792</v>
      </c>
      <c r="Y955" s="28" t="s">
        <v>18154</v>
      </c>
      <c r="Z955" s="28" t="s">
        <v>18154</v>
      </c>
      <c r="AA955" s="28" t="s">
        <v>18154</v>
      </c>
      <c r="AB955" s="28" t="s">
        <v>18154</v>
      </c>
      <c r="AC955" s="28">
        <v>1</v>
      </c>
      <c r="AD955" s="28" t="s">
        <v>18154</v>
      </c>
      <c r="AE955" s="28" t="s">
        <v>18154</v>
      </c>
      <c r="AF955" s="28" t="s">
        <v>18154</v>
      </c>
      <c r="AG955" s="28" t="s">
        <v>18154</v>
      </c>
      <c r="AH955" s="28" t="s">
        <v>18154</v>
      </c>
      <c r="AI955" s="28" t="s">
        <v>18154</v>
      </c>
      <c r="AJ955" s="28">
        <v>1</v>
      </c>
      <c r="AK955" s="28" t="s">
        <v>18154</v>
      </c>
      <c r="AL955" s="28" t="s">
        <v>18154</v>
      </c>
      <c r="AM955" s="28" t="s">
        <v>19799</v>
      </c>
      <c r="AN955" s="50" t="s">
        <v>19800</v>
      </c>
      <c r="AO955" s="28" t="s">
        <v>18159</v>
      </c>
      <c r="AP955" s="28" t="s">
        <v>19801</v>
      </c>
      <c r="AQ955" s="28">
        <v>2513</v>
      </c>
      <c r="AR955" s="28" t="s">
        <v>11</v>
      </c>
      <c r="AS955" s="50">
        <v>43994</v>
      </c>
      <c r="AT955" s="8">
        <v>2</v>
      </c>
      <c r="AU955" s="8">
        <v>1</v>
      </c>
      <c r="AV955" s="8" t="s">
        <v>25561</v>
      </c>
      <c r="AW955" s="8" t="s">
        <v>18154</v>
      </c>
      <c r="AX955" s="8" t="s">
        <v>18154</v>
      </c>
    </row>
    <row r="956" spans="1:50" x14ac:dyDescent="0.25">
      <c r="A956" s="4">
        <v>43994</v>
      </c>
      <c r="B956" s="2" t="s">
        <v>6</v>
      </c>
      <c r="C956" s="2" t="s">
        <v>18107</v>
      </c>
      <c r="D956" s="25">
        <v>6068</v>
      </c>
      <c r="E956" s="2"/>
      <c r="F956" s="2" t="s">
        <v>5334</v>
      </c>
      <c r="G956" s="2" t="s">
        <v>199</v>
      </c>
      <c r="H956" s="5">
        <v>0.22916666666666699</v>
      </c>
      <c r="I956" s="6">
        <v>0.35416666666666702</v>
      </c>
      <c r="J956" s="7" t="s">
        <v>18108</v>
      </c>
      <c r="K956" s="2" t="s">
        <v>11</v>
      </c>
      <c r="L956" s="2" t="s">
        <v>18107</v>
      </c>
      <c r="M956" s="2" t="s">
        <v>18505</v>
      </c>
      <c r="N956" s="2" t="s">
        <v>18114</v>
      </c>
      <c r="O956" s="27" t="e">
        <v>#N/A</v>
      </c>
      <c r="P956" s="27" t="s">
        <v>18154</v>
      </c>
      <c r="Q956" s="27" t="e">
        <v>#N/A</v>
      </c>
      <c r="R956" s="27" t="s">
        <v>5320</v>
      </c>
      <c r="S956" s="27" t="s">
        <v>387</v>
      </c>
      <c r="T956" s="27" t="s">
        <v>18068</v>
      </c>
      <c r="U956" s="27" t="s">
        <v>7151</v>
      </c>
      <c r="V956" s="27" t="s">
        <v>359</v>
      </c>
      <c r="W956" s="27" t="s">
        <v>348</v>
      </c>
      <c r="X956" s="27" t="s">
        <v>18740</v>
      </c>
      <c r="Y956" s="28" t="s">
        <v>18154</v>
      </c>
      <c r="Z956" s="28" t="s">
        <v>18154</v>
      </c>
      <c r="AA956" s="28" t="s">
        <v>18154</v>
      </c>
      <c r="AB956" s="28" t="s">
        <v>18154</v>
      </c>
      <c r="AC956" s="28">
        <v>1</v>
      </c>
      <c r="AD956" s="28" t="s">
        <v>18154</v>
      </c>
      <c r="AE956" s="28" t="s">
        <v>18154</v>
      </c>
      <c r="AF956" s="28" t="s">
        <v>18154</v>
      </c>
      <c r="AG956" s="28" t="s">
        <v>18154</v>
      </c>
      <c r="AH956" s="28" t="s">
        <v>18154</v>
      </c>
      <c r="AI956" s="28" t="s">
        <v>18154</v>
      </c>
      <c r="AJ956" s="28" t="s">
        <v>18154</v>
      </c>
      <c r="AK956" s="28" t="s">
        <v>18154</v>
      </c>
      <c r="AL956" s="28" t="s">
        <v>18154</v>
      </c>
      <c r="AM956" s="28" t="s">
        <v>19839</v>
      </c>
      <c r="AN956" s="50" t="s">
        <v>19840</v>
      </c>
      <c r="AO956" s="28" t="s">
        <v>18154</v>
      </c>
      <c r="AP956" s="28" t="s">
        <v>19841</v>
      </c>
      <c r="AQ956" s="28">
        <v>2397</v>
      </c>
      <c r="AR956" s="28" t="s">
        <v>11</v>
      </c>
      <c r="AS956" s="50">
        <v>43993</v>
      </c>
      <c r="AT956" s="8">
        <v>2</v>
      </c>
      <c r="AU956" s="8">
        <v>2</v>
      </c>
      <c r="AV956" s="8" t="s">
        <v>22896</v>
      </c>
      <c r="AW956" s="8" t="s">
        <v>22897</v>
      </c>
      <c r="AX956" s="8" t="s">
        <v>18740</v>
      </c>
    </row>
    <row r="957" spans="1:50" x14ac:dyDescent="0.25">
      <c r="A957" s="4">
        <v>43994</v>
      </c>
      <c r="B957" s="2" t="s">
        <v>6</v>
      </c>
      <c r="C957" s="2" t="s">
        <v>18107</v>
      </c>
      <c r="D957" s="25">
        <v>179</v>
      </c>
      <c r="E957" s="2"/>
      <c r="F957" s="2" t="s">
        <v>5334</v>
      </c>
      <c r="G957" s="2" t="s">
        <v>11</v>
      </c>
      <c r="H957" s="5">
        <v>0.23263888888888901</v>
      </c>
      <c r="I957" s="6">
        <v>0.80208333333333304</v>
      </c>
      <c r="J957" s="7" t="s">
        <v>18108</v>
      </c>
      <c r="K957" s="2" t="s">
        <v>17</v>
      </c>
      <c r="L957" s="2" t="s">
        <v>18107</v>
      </c>
      <c r="M957" s="17">
        <v>789</v>
      </c>
      <c r="N957" s="2" t="s">
        <v>18504</v>
      </c>
      <c r="O957" s="27" t="s">
        <v>11907</v>
      </c>
      <c r="P957" s="27">
        <v>789</v>
      </c>
      <c r="Q957" s="27" t="s">
        <v>336</v>
      </c>
      <c r="R957" s="27" t="s">
        <v>7151</v>
      </c>
      <c r="S957" s="27" t="s">
        <v>359</v>
      </c>
      <c r="T957" s="27" t="s">
        <v>348</v>
      </c>
      <c r="U957" s="27" t="s">
        <v>2990</v>
      </c>
      <c r="V957" s="27" t="s">
        <v>18092</v>
      </c>
      <c r="W957" s="27" t="s">
        <v>18066</v>
      </c>
      <c r="X957" s="27" t="s">
        <v>19853</v>
      </c>
      <c r="Y957" s="28" t="s">
        <v>18154</v>
      </c>
      <c r="Z957" s="28" t="s">
        <v>18154</v>
      </c>
      <c r="AA957" s="28" t="s">
        <v>18154</v>
      </c>
      <c r="AB957" s="28" t="s">
        <v>18154</v>
      </c>
      <c r="AC957" s="28">
        <v>1</v>
      </c>
      <c r="AD957" s="28" t="s">
        <v>18154</v>
      </c>
      <c r="AE957" s="28" t="s">
        <v>18154</v>
      </c>
      <c r="AF957" s="28" t="s">
        <v>18154</v>
      </c>
      <c r="AG957" s="28" t="s">
        <v>18154</v>
      </c>
      <c r="AH957" s="28" t="s">
        <v>18154</v>
      </c>
      <c r="AI957" s="28" t="s">
        <v>18154</v>
      </c>
      <c r="AJ957" s="28">
        <v>1</v>
      </c>
      <c r="AK957" s="28" t="s">
        <v>18154</v>
      </c>
      <c r="AL957" s="28" t="s">
        <v>18154</v>
      </c>
      <c r="AM957" s="28" t="s">
        <v>19857</v>
      </c>
      <c r="AN957" s="50" t="s">
        <v>19858</v>
      </c>
      <c r="AO957" s="28" t="s">
        <v>18159</v>
      </c>
      <c r="AP957" s="28" t="s">
        <v>19859</v>
      </c>
      <c r="AQ957" s="28">
        <v>2523</v>
      </c>
      <c r="AR957" s="28" t="s">
        <v>11</v>
      </c>
      <c r="AS957" s="50">
        <v>43994</v>
      </c>
      <c r="AT957" s="8">
        <v>2</v>
      </c>
      <c r="AU957" s="8">
        <v>1</v>
      </c>
      <c r="AV957" s="8" t="s">
        <v>25562</v>
      </c>
      <c r="AW957" s="8" t="s">
        <v>18154</v>
      </c>
      <c r="AX957" s="8" t="s">
        <v>18154</v>
      </c>
    </row>
    <row r="958" spans="1:50" x14ac:dyDescent="0.25">
      <c r="A958" s="4">
        <v>43994</v>
      </c>
      <c r="B958" s="2" t="s">
        <v>6</v>
      </c>
      <c r="C958" s="2" t="s">
        <v>18107</v>
      </c>
      <c r="D958" s="25">
        <v>1234</v>
      </c>
      <c r="E958" s="2"/>
      <c r="F958" s="2" t="s">
        <v>5334</v>
      </c>
      <c r="G958" s="2" t="s">
        <v>95</v>
      </c>
      <c r="H958" s="5">
        <v>0.23611111111111099</v>
      </c>
      <c r="I958" s="6">
        <v>0.40972222222222199</v>
      </c>
      <c r="J958" s="7" t="s">
        <v>18108</v>
      </c>
      <c r="K958" s="2" t="s">
        <v>67</v>
      </c>
      <c r="L958" s="2" t="s">
        <v>18107</v>
      </c>
      <c r="M958" s="2" t="s">
        <v>18506</v>
      </c>
      <c r="N958" s="2" t="s">
        <v>18504</v>
      </c>
      <c r="O958" s="27" t="e">
        <v>#N/A</v>
      </c>
      <c r="P958" s="27" t="s">
        <v>18154</v>
      </c>
      <c r="Q958" s="27" t="e">
        <v>#N/A</v>
      </c>
      <c r="R958" s="27" t="s">
        <v>3423</v>
      </c>
      <c r="S958" s="27" t="s">
        <v>419</v>
      </c>
      <c r="T958" s="27" t="s">
        <v>18067</v>
      </c>
      <c r="U958" s="27" t="s">
        <v>1555</v>
      </c>
      <c r="V958" s="27" t="s">
        <v>359</v>
      </c>
      <c r="W958" s="27" t="s">
        <v>348</v>
      </c>
      <c r="X958" s="27" t="s">
        <v>18153</v>
      </c>
      <c r="Y958" s="28" t="s">
        <v>18154</v>
      </c>
      <c r="Z958" s="28" t="s">
        <v>18154</v>
      </c>
      <c r="AA958" s="28" t="s">
        <v>18154</v>
      </c>
      <c r="AB958" s="28" t="s">
        <v>18154</v>
      </c>
      <c r="AC958" s="28" t="s">
        <v>18154</v>
      </c>
      <c r="AD958" s="28" t="s">
        <v>18154</v>
      </c>
      <c r="AE958" s="28" t="s">
        <v>18154</v>
      </c>
      <c r="AF958" s="28" t="s">
        <v>18154</v>
      </c>
      <c r="AG958" s="28" t="s">
        <v>18154</v>
      </c>
      <c r="AH958" s="28" t="s">
        <v>18154</v>
      </c>
      <c r="AI958" s="28" t="s">
        <v>18154</v>
      </c>
      <c r="AJ958" s="28" t="s">
        <v>18154</v>
      </c>
      <c r="AK958" s="28" t="s">
        <v>18154</v>
      </c>
      <c r="AL958" s="28" t="s">
        <v>18154</v>
      </c>
      <c r="AM958" s="28" t="s">
        <v>19884</v>
      </c>
      <c r="AN958" s="50" t="s">
        <v>19885</v>
      </c>
      <c r="AO958" s="28" t="s">
        <v>18154</v>
      </c>
      <c r="AP958" s="28" t="s">
        <v>19888</v>
      </c>
      <c r="AQ958" s="28" t="s">
        <v>18155</v>
      </c>
      <c r="AR958" s="28" t="s">
        <v>18155</v>
      </c>
      <c r="AS958" s="50" t="s">
        <v>18155</v>
      </c>
      <c r="AT958" s="8" t="s">
        <v>18154</v>
      </c>
      <c r="AU958" s="8">
        <v>583</v>
      </c>
      <c r="AV958" s="8" t="s">
        <v>21377</v>
      </c>
      <c r="AW958" s="8" t="s">
        <v>18154</v>
      </c>
      <c r="AX958" s="8" t="s">
        <v>18154</v>
      </c>
    </row>
    <row r="959" spans="1:50" x14ac:dyDescent="0.25">
      <c r="A959" s="4">
        <v>43994</v>
      </c>
      <c r="B959" s="2" t="s">
        <v>6</v>
      </c>
      <c r="C959" s="2" t="s">
        <v>18107</v>
      </c>
      <c r="D959" s="25">
        <v>6336</v>
      </c>
      <c r="E959" s="2"/>
      <c r="F959" s="2" t="s">
        <v>5334</v>
      </c>
      <c r="G959" s="2" t="s">
        <v>136</v>
      </c>
      <c r="H959" s="5">
        <v>0.23611111111111099</v>
      </c>
      <c r="I959" s="6">
        <v>0.34027777777777801</v>
      </c>
      <c r="J959" s="7" t="s">
        <v>18108</v>
      </c>
      <c r="K959" s="2" t="s">
        <v>163</v>
      </c>
      <c r="L959" s="2" t="s">
        <v>18106</v>
      </c>
      <c r="M959" s="2" t="s">
        <v>307</v>
      </c>
      <c r="N959" s="2" t="s">
        <v>18111</v>
      </c>
      <c r="O959" s="27" t="s">
        <v>335</v>
      </c>
      <c r="P959" s="27">
        <v>310</v>
      </c>
      <c r="Q959" s="27" t="s">
        <v>336</v>
      </c>
      <c r="R959" s="27" t="s">
        <v>15467</v>
      </c>
      <c r="S959" s="27" t="s">
        <v>4193</v>
      </c>
      <c r="T959" s="27" t="s">
        <v>350</v>
      </c>
      <c r="U959" s="27" t="s">
        <v>7151</v>
      </c>
      <c r="V959" s="27" t="s">
        <v>359</v>
      </c>
      <c r="W959" s="27" t="s">
        <v>348</v>
      </c>
      <c r="X959" s="27" t="s">
        <v>18226</v>
      </c>
      <c r="Y959" s="28" t="s">
        <v>18154</v>
      </c>
      <c r="Z959" s="28" t="s">
        <v>18154</v>
      </c>
      <c r="AA959" s="28" t="s">
        <v>18154</v>
      </c>
      <c r="AB959" s="28" t="s">
        <v>18154</v>
      </c>
      <c r="AC959" s="28">
        <v>1</v>
      </c>
      <c r="AD959" s="28" t="s">
        <v>18154</v>
      </c>
      <c r="AE959" s="28" t="s">
        <v>18154</v>
      </c>
      <c r="AF959" s="28" t="s">
        <v>18154</v>
      </c>
      <c r="AG959" s="28" t="s">
        <v>18154</v>
      </c>
      <c r="AH959" s="28" t="s">
        <v>18154</v>
      </c>
      <c r="AI959" s="28" t="s">
        <v>18154</v>
      </c>
      <c r="AJ959" s="28" t="s">
        <v>18154</v>
      </c>
      <c r="AK959" s="28" t="s">
        <v>18154</v>
      </c>
      <c r="AL959" s="28" t="s">
        <v>18154</v>
      </c>
      <c r="AM959" s="28" t="s">
        <v>19916</v>
      </c>
      <c r="AN959" s="50" t="s">
        <v>19917</v>
      </c>
      <c r="AO959" s="28" t="s">
        <v>18154</v>
      </c>
      <c r="AP959" s="28" t="s">
        <v>19918</v>
      </c>
      <c r="AQ959" s="28">
        <v>2404</v>
      </c>
      <c r="AR959" s="28" t="s">
        <v>163</v>
      </c>
      <c r="AS959" s="50">
        <v>43993</v>
      </c>
      <c r="AT959" s="8">
        <v>2</v>
      </c>
      <c r="AU959" s="8">
        <v>2</v>
      </c>
      <c r="AV959" s="8" t="s">
        <v>25563</v>
      </c>
      <c r="AW959" s="8" t="s">
        <v>25564</v>
      </c>
      <c r="AX959" s="8" t="s">
        <v>18226</v>
      </c>
    </row>
    <row r="960" spans="1:50" x14ac:dyDescent="0.25">
      <c r="A960" s="4">
        <v>43994</v>
      </c>
      <c r="B960" s="2" t="s">
        <v>6</v>
      </c>
      <c r="C960" s="2" t="s">
        <v>18107</v>
      </c>
      <c r="D960" s="25">
        <v>6537</v>
      </c>
      <c r="E960" s="2"/>
      <c r="F960" s="2" t="s">
        <v>5334</v>
      </c>
      <c r="G960" s="2" t="s">
        <v>151</v>
      </c>
      <c r="H960" s="5">
        <v>0.25</v>
      </c>
      <c r="I960" s="6">
        <v>0.60763888888888895</v>
      </c>
      <c r="J960" s="7" t="s">
        <v>18108</v>
      </c>
      <c r="K960" s="2" t="s">
        <v>163</v>
      </c>
      <c r="L960" s="2" t="s">
        <v>18107</v>
      </c>
      <c r="M960" s="2" t="s">
        <v>304</v>
      </c>
      <c r="N960" s="2" t="s">
        <v>18111</v>
      </c>
      <c r="O960" s="27" t="s">
        <v>335</v>
      </c>
      <c r="P960" s="27">
        <v>330</v>
      </c>
      <c r="Q960" s="27" t="s">
        <v>336</v>
      </c>
      <c r="R960" s="27" t="s">
        <v>3980</v>
      </c>
      <c r="S960" s="27" t="s">
        <v>2855</v>
      </c>
      <c r="T960" s="27" t="s">
        <v>10370</v>
      </c>
      <c r="U960" s="27" t="s">
        <v>7151</v>
      </c>
      <c r="V960" s="27" t="s">
        <v>359</v>
      </c>
      <c r="W960" s="27" t="s">
        <v>348</v>
      </c>
      <c r="X960" s="27" t="s">
        <v>25447</v>
      </c>
      <c r="Y960" s="28" t="s">
        <v>18154</v>
      </c>
      <c r="Z960" s="28" t="s">
        <v>18154</v>
      </c>
      <c r="AA960" s="28" t="s">
        <v>18154</v>
      </c>
      <c r="AB960" s="28" t="s">
        <v>18154</v>
      </c>
      <c r="AC960" s="28">
        <v>1</v>
      </c>
      <c r="AD960" s="28" t="s">
        <v>18154</v>
      </c>
      <c r="AE960" s="28" t="s">
        <v>18154</v>
      </c>
      <c r="AF960" s="28" t="s">
        <v>18154</v>
      </c>
      <c r="AG960" s="28" t="s">
        <v>18154</v>
      </c>
      <c r="AH960" s="28" t="s">
        <v>18154</v>
      </c>
      <c r="AI960" s="28" t="s">
        <v>18154</v>
      </c>
      <c r="AJ960" s="28" t="s">
        <v>18154</v>
      </c>
      <c r="AK960" s="28" t="s">
        <v>18154</v>
      </c>
      <c r="AL960" s="28" t="s">
        <v>18154</v>
      </c>
      <c r="AM960" s="28" t="s">
        <v>20008</v>
      </c>
      <c r="AN960" s="50" t="s">
        <v>20009</v>
      </c>
      <c r="AO960" s="28" t="s">
        <v>18154</v>
      </c>
      <c r="AP960" s="28" t="s">
        <v>20010</v>
      </c>
      <c r="AQ960" s="28">
        <v>2247</v>
      </c>
      <c r="AR960" s="28" t="s">
        <v>163</v>
      </c>
      <c r="AS960" s="50">
        <v>43993</v>
      </c>
      <c r="AT960" s="8">
        <v>3</v>
      </c>
      <c r="AU960" s="8">
        <v>3</v>
      </c>
      <c r="AV960" s="8" t="s">
        <v>25565</v>
      </c>
      <c r="AW960" s="8" t="s">
        <v>25566</v>
      </c>
      <c r="AX960" s="8" t="s">
        <v>25447</v>
      </c>
    </row>
    <row r="961" spans="1:50" x14ac:dyDescent="0.25">
      <c r="A961" s="4">
        <v>43994</v>
      </c>
      <c r="B961" s="2" t="s">
        <v>6</v>
      </c>
      <c r="C961" s="2" t="s">
        <v>18107</v>
      </c>
      <c r="D961" s="25">
        <v>16</v>
      </c>
      <c r="E961" s="2"/>
      <c r="F961" s="2" t="s">
        <v>5334</v>
      </c>
      <c r="G961" s="2" t="s">
        <v>18</v>
      </c>
      <c r="H961" s="5">
        <v>0.25694444444444398</v>
      </c>
      <c r="I961" s="6">
        <v>0.77777777777777801</v>
      </c>
      <c r="J961" s="7" t="s">
        <v>18108</v>
      </c>
      <c r="K961" s="2" t="s">
        <v>11</v>
      </c>
      <c r="L961" s="2" t="s">
        <v>18107</v>
      </c>
      <c r="M961" s="2" t="s">
        <v>13</v>
      </c>
      <c r="N961" s="2" t="s">
        <v>18504</v>
      </c>
      <c r="O961" s="27" t="s">
        <v>11907</v>
      </c>
      <c r="P961" s="27">
        <v>777</v>
      </c>
      <c r="Q961" s="27" t="s">
        <v>336</v>
      </c>
      <c r="R961" s="27" t="s">
        <v>3184</v>
      </c>
      <c r="S961" s="27" t="s">
        <v>383</v>
      </c>
      <c r="T961" s="27" t="s">
        <v>18066</v>
      </c>
      <c r="U961" s="27" t="s">
        <v>7151</v>
      </c>
      <c r="V961" s="27" t="s">
        <v>359</v>
      </c>
      <c r="W961" s="27" t="s">
        <v>348</v>
      </c>
      <c r="X961" s="27" t="s">
        <v>25138</v>
      </c>
      <c r="Y961" s="28" t="s">
        <v>18154</v>
      </c>
      <c r="Z961" s="28" t="s">
        <v>18154</v>
      </c>
      <c r="AA961" s="28" t="s">
        <v>18154</v>
      </c>
      <c r="AB961" s="28" t="s">
        <v>18154</v>
      </c>
      <c r="AC961" s="28">
        <v>1</v>
      </c>
      <c r="AD961" s="28" t="s">
        <v>18154</v>
      </c>
      <c r="AE961" s="28" t="s">
        <v>18154</v>
      </c>
      <c r="AF961" s="28" t="s">
        <v>18154</v>
      </c>
      <c r="AG961" s="28" t="s">
        <v>18154</v>
      </c>
      <c r="AH961" s="28" t="s">
        <v>18154</v>
      </c>
      <c r="AI961" s="28" t="s">
        <v>18154</v>
      </c>
      <c r="AJ961" s="28" t="s">
        <v>18154</v>
      </c>
      <c r="AK961" s="28" t="s">
        <v>18154</v>
      </c>
      <c r="AL961" s="28" t="s">
        <v>18154</v>
      </c>
      <c r="AM961" s="28" t="s">
        <v>20051</v>
      </c>
      <c r="AN961" s="50" t="s">
        <v>20052</v>
      </c>
      <c r="AO961" s="28" t="s">
        <v>18154</v>
      </c>
      <c r="AP961" s="28" t="s">
        <v>20053</v>
      </c>
      <c r="AQ961" s="28">
        <v>1823</v>
      </c>
      <c r="AR961" s="28" t="s">
        <v>11</v>
      </c>
      <c r="AS961" s="50">
        <v>43993</v>
      </c>
      <c r="AT961" s="8">
        <v>2</v>
      </c>
      <c r="AU961" s="8">
        <v>2</v>
      </c>
      <c r="AV961" s="8" t="s">
        <v>25567</v>
      </c>
      <c r="AW961" s="8" t="s">
        <v>25568</v>
      </c>
      <c r="AX961" s="8" t="s">
        <v>25138</v>
      </c>
    </row>
    <row r="962" spans="1:50" x14ac:dyDescent="0.25">
      <c r="A962" s="4">
        <v>43994</v>
      </c>
      <c r="B962" s="2" t="s">
        <v>6</v>
      </c>
      <c r="C962" s="2" t="s">
        <v>18107</v>
      </c>
      <c r="D962" s="25">
        <v>6538</v>
      </c>
      <c r="E962" s="2"/>
      <c r="F962" s="2" t="s">
        <v>5334</v>
      </c>
      <c r="G962" s="2" t="s">
        <v>163</v>
      </c>
      <c r="H962" s="5">
        <v>0.26041666666666702</v>
      </c>
      <c r="I962" s="6">
        <v>0.47222222222222199</v>
      </c>
      <c r="J962" s="7" t="s">
        <v>18108</v>
      </c>
      <c r="K962" s="2" t="s">
        <v>86</v>
      </c>
      <c r="L962" s="2" t="s">
        <v>18107</v>
      </c>
      <c r="M962" s="2" t="s">
        <v>304</v>
      </c>
      <c r="N962" s="2" t="s">
        <v>18111</v>
      </c>
      <c r="O962" s="27" t="s">
        <v>335</v>
      </c>
      <c r="P962" s="27">
        <v>330</v>
      </c>
      <c r="Q962" s="27" t="s">
        <v>336</v>
      </c>
      <c r="R962" s="27" t="s">
        <v>7151</v>
      </c>
      <c r="S962" s="27" t="s">
        <v>359</v>
      </c>
      <c r="T962" s="27" t="s">
        <v>348</v>
      </c>
      <c r="U962" s="27" t="s">
        <v>5358</v>
      </c>
      <c r="V962" s="27" t="s">
        <v>5360</v>
      </c>
      <c r="W962" s="27" t="s">
        <v>349</v>
      </c>
      <c r="X962" s="27" t="s">
        <v>18158</v>
      </c>
      <c r="Y962" s="28" t="s">
        <v>18154</v>
      </c>
      <c r="Z962" s="28" t="s">
        <v>18154</v>
      </c>
      <c r="AA962" s="28" t="s">
        <v>18154</v>
      </c>
      <c r="AB962" s="28" t="s">
        <v>18154</v>
      </c>
      <c r="AC962" s="28">
        <v>1</v>
      </c>
      <c r="AD962" s="28" t="s">
        <v>18154</v>
      </c>
      <c r="AE962" s="28" t="s">
        <v>18154</v>
      </c>
      <c r="AF962" s="28" t="s">
        <v>18154</v>
      </c>
      <c r="AG962" s="28" t="s">
        <v>18154</v>
      </c>
      <c r="AH962" s="28" t="s">
        <v>18154</v>
      </c>
      <c r="AI962" s="28" t="s">
        <v>18154</v>
      </c>
      <c r="AJ962" s="28">
        <v>1</v>
      </c>
      <c r="AK962" s="28" t="s">
        <v>18154</v>
      </c>
      <c r="AL962" s="28" t="s">
        <v>18154</v>
      </c>
      <c r="AM962" s="28" t="s">
        <v>20094</v>
      </c>
      <c r="AN962" s="50" t="s">
        <v>20095</v>
      </c>
      <c r="AO962" s="28" t="s">
        <v>18159</v>
      </c>
      <c r="AP962" s="28" t="s">
        <v>20096</v>
      </c>
      <c r="AQ962" s="28">
        <v>2548</v>
      </c>
      <c r="AR962" s="28" t="s">
        <v>163</v>
      </c>
      <c r="AS962" s="50">
        <v>43994</v>
      </c>
      <c r="AT962" s="8">
        <v>4</v>
      </c>
      <c r="AU962" s="8">
        <v>1</v>
      </c>
      <c r="AV962" s="8" t="s">
        <v>25569</v>
      </c>
      <c r="AW962" s="8" t="s">
        <v>18154</v>
      </c>
      <c r="AX962" s="8" t="s">
        <v>18154</v>
      </c>
    </row>
    <row r="963" spans="1:50" x14ac:dyDescent="0.25">
      <c r="A963" s="4">
        <v>43994</v>
      </c>
      <c r="B963" s="2" t="s">
        <v>6</v>
      </c>
      <c r="C963" s="2" t="s">
        <v>18107</v>
      </c>
      <c r="D963" s="25">
        <v>189</v>
      </c>
      <c r="E963" s="2"/>
      <c r="F963" s="2" t="s">
        <v>5334</v>
      </c>
      <c r="G963" s="2" t="s">
        <v>11</v>
      </c>
      <c r="H963" s="5">
        <v>0.28819444444444398</v>
      </c>
      <c r="I963" s="6">
        <v>0.84375</v>
      </c>
      <c r="J963" s="7" t="s">
        <v>18108</v>
      </c>
      <c r="K963" s="2" t="s">
        <v>39</v>
      </c>
      <c r="L963" s="2" t="s">
        <v>18107</v>
      </c>
      <c r="M963" s="17">
        <v>789</v>
      </c>
      <c r="N963" s="2" t="s">
        <v>18504</v>
      </c>
      <c r="O963" s="27" t="s">
        <v>11907</v>
      </c>
      <c r="P963" s="27">
        <v>789</v>
      </c>
      <c r="Q963" s="27" t="s">
        <v>336</v>
      </c>
      <c r="R963" s="27" t="s">
        <v>7151</v>
      </c>
      <c r="S963" s="27" t="s">
        <v>359</v>
      </c>
      <c r="T963" s="27" t="s">
        <v>348</v>
      </c>
      <c r="U963" s="27" t="s">
        <v>4757</v>
      </c>
      <c r="V963" s="27" t="s">
        <v>18092</v>
      </c>
      <c r="W963" s="27" t="s">
        <v>18066</v>
      </c>
      <c r="X963" s="27" t="s">
        <v>20145</v>
      </c>
      <c r="Y963" s="28" t="s">
        <v>18154</v>
      </c>
      <c r="Z963" s="28" t="s">
        <v>18154</v>
      </c>
      <c r="AA963" s="28" t="s">
        <v>18154</v>
      </c>
      <c r="AB963" s="28" t="s">
        <v>18154</v>
      </c>
      <c r="AC963" s="28">
        <v>1</v>
      </c>
      <c r="AD963" s="28" t="s">
        <v>18154</v>
      </c>
      <c r="AE963" s="28" t="s">
        <v>18154</v>
      </c>
      <c r="AF963" s="28" t="s">
        <v>18154</v>
      </c>
      <c r="AG963" s="28" t="s">
        <v>18154</v>
      </c>
      <c r="AH963" s="28" t="s">
        <v>18154</v>
      </c>
      <c r="AI963" s="28" t="s">
        <v>18154</v>
      </c>
      <c r="AJ963" s="28">
        <v>1</v>
      </c>
      <c r="AK963" s="28" t="s">
        <v>18154</v>
      </c>
      <c r="AL963" s="28" t="s">
        <v>18154</v>
      </c>
      <c r="AM963" s="28" t="s">
        <v>20149</v>
      </c>
      <c r="AN963" s="50" t="s">
        <v>20150</v>
      </c>
      <c r="AO963" s="28" t="s">
        <v>18159</v>
      </c>
      <c r="AP963" s="28" t="s">
        <v>20151</v>
      </c>
      <c r="AQ963" s="28">
        <v>2563</v>
      </c>
      <c r="AR963" s="28" t="s">
        <v>11</v>
      </c>
      <c r="AS963" s="50">
        <v>43994</v>
      </c>
      <c r="AT963" s="8">
        <v>2</v>
      </c>
      <c r="AU963" s="8">
        <v>1</v>
      </c>
      <c r="AV963" s="8" t="s">
        <v>21452</v>
      </c>
      <c r="AW963" s="8" t="s">
        <v>18154</v>
      </c>
      <c r="AX963" s="8" t="s">
        <v>18154</v>
      </c>
    </row>
    <row r="964" spans="1:50" x14ac:dyDescent="0.25">
      <c r="A964" s="4">
        <v>43994</v>
      </c>
      <c r="B964" s="2" t="s">
        <v>6</v>
      </c>
      <c r="C964" s="2" t="s">
        <v>18107</v>
      </c>
      <c r="D964" s="25">
        <v>6203</v>
      </c>
      <c r="E964" s="2"/>
      <c r="F964" s="2" t="s">
        <v>5334</v>
      </c>
      <c r="G964" s="2" t="s">
        <v>11</v>
      </c>
      <c r="H964" s="5">
        <v>0.28819444444444398</v>
      </c>
      <c r="I964" s="6">
        <v>0.45138888888888901</v>
      </c>
      <c r="J964" s="7" t="s">
        <v>18108</v>
      </c>
      <c r="K964" s="2" t="s">
        <v>303</v>
      </c>
      <c r="L964" s="2" t="s">
        <v>18107</v>
      </c>
      <c r="M964" s="2" t="s">
        <v>304</v>
      </c>
      <c r="N964" s="2" t="s">
        <v>18111</v>
      </c>
      <c r="O964" s="27" t="s">
        <v>335</v>
      </c>
      <c r="P964" s="27">
        <v>330</v>
      </c>
      <c r="Q964" s="27" t="s">
        <v>336</v>
      </c>
      <c r="R964" s="27" t="s">
        <v>7151</v>
      </c>
      <c r="S964" s="27" t="s">
        <v>359</v>
      </c>
      <c r="T964" s="27" t="s">
        <v>348</v>
      </c>
      <c r="U964" s="27" t="s">
        <v>2433</v>
      </c>
      <c r="V964" s="27" t="s">
        <v>18095</v>
      </c>
      <c r="W964" s="27" t="s">
        <v>18067</v>
      </c>
      <c r="X964" s="27" t="s">
        <v>19207</v>
      </c>
      <c r="Y964" s="28" t="s">
        <v>18154</v>
      </c>
      <c r="Z964" s="28" t="s">
        <v>18154</v>
      </c>
      <c r="AA964" s="28" t="s">
        <v>18154</v>
      </c>
      <c r="AB964" s="28" t="s">
        <v>18154</v>
      </c>
      <c r="AC964" s="28">
        <v>1</v>
      </c>
      <c r="AD964" s="28" t="s">
        <v>18154</v>
      </c>
      <c r="AE964" s="28" t="s">
        <v>18154</v>
      </c>
      <c r="AF964" s="28" t="s">
        <v>18154</v>
      </c>
      <c r="AG964" s="28" t="s">
        <v>18154</v>
      </c>
      <c r="AH964" s="28" t="s">
        <v>18154</v>
      </c>
      <c r="AI964" s="28" t="s">
        <v>18154</v>
      </c>
      <c r="AJ964" s="28">
        <v>1</v>
      </c>
      <c r="AK964" s="28" t="s">
        <v>18154</v>
      </c>
      <c r="AL964" s="28" t="s">
        <v>18154</v>
      </c>
      <c r="AM964" s="28" t="s">
        <v>20156</v>
      </c>
      <c r="AN964" s="50" t="s">
        <v>20157</v>
      </c>
      <c r="AO964" s="28" t="s">
        <v>18159</v>
      </c>
      <c r="AP964" s="28" t="s">
        <v>20158</v>
      </c>
      <c r="AQ964" s="28">
        <v>2564</v>
      </c>
      <c r="AR964" s="28" t="s">
        <v>11</v>
      </c>
      <c r="AS964" s="50">
        <v>43994</v>
      </c>
      <c r="AT964" s="8">
        <v>3</v>
      </c>
      <c r="AU964" s="8">
        <v>1</v>
      </c>
      <c r="AV964" s="8" t="s">
        <v>25570</v>
      </c>
      <c r="AW964" s="8" t="s">
        <v>18154</v>
      </c>
      <c r="AX964" s="8" t="s">
        <v>18154</v>
      </c>
    </row>
    <row r="965" spans="1:50" x14ac:dyDescent="0.25">
      <c r="A965" s="4">
        <v>43994</v>
      </c>
      <c r="B965" s="2" t="s">
        <v>6</v>
      </c>
      <c r="C965" s="2" t="s">
        <v>18107</v>
      </c>
      <c r="D965" s="25">
        <v>15</v>
      </c>
      <c r="E965" s="2"/>
      <c r="F965" s="2" t="s">
        <v>5334</v>
      </c>
      <c r="G965" s="2" t="s">
        <v>11</v>
      </c>
      <c r="H965" s="5">
        <v>0.29166666666666702</v>
      </c>
      <c r="I965" s="6">
        <v>0.84027777777777801</v>
      </c>
      <c r="J965" s="7" t="s">
        <v>18108</v>
      </c>
      <c r="K965" s="2" t="s">
        <v>18</v>
      </c>
      <c r="L965" s="2" t="s">
        <v>18107</v>
      </c>
      <c r="M965" s="2" t="s">
        <v>13</v>
      </c>
      <c r="N965" s="2" t="s">
        <v>18504</v>
      </c>
      <c r="O965" s="27" t="s">
        <v>11907</v>
      </c>
      <c r="P965" s="27">
        <v>777</v>
      </c>
      <c r="Q965" s="27" t="s">
        <v>336</v>
      </c>
      <c r="R965" s="27" t="s">
        <v>7151</v>
      </c>
      <c r="S965" s="27" t="s">
        <v>359</v>
      </c>
      <c r="T965" s="27" t="s">
        <v>348</v>
      </c>
      <c r="U965" s="27" t="s">
        <v>3184</v>
      </c>
      <c r="V965" s="27" t="s">
        <v>383</v>
      </c>
      <c r="W965" s="27" t="s">
        <v>18066</v>
      </c>
      <c r="X965" s="27" t="s">
        <v>25138</v>
      </c>
      <c r="Y965" s="28" t="s">
        <v>18154</v>
      </c>
      <c r="Z965" s="28" t="s">
        <v>18154</v>
      </c>
      <c r="AA965" s="28" t="s">
        <v>18154</v>
      </c>
      <c r="AB965" s="28" t="s">
        <v>18154</v>
      </c>
      <c r="AC965" s="28">
        <v>1</v>
      </c>
      <c r="AD965" s="28" t="s">
        <v>18154</v>
      </c>
      <c r="AE965" s="28" t="s">
        <v>18154</v>
      </c>
      <c r="AF965" s="28" t="s">
        <v>18154</v>
      </c>
      <c r="AG965" s="28" t="s">
        <v>18154</v>
      </c>
      <c r="AH965" s="28" t="s">
        <v>18154</v>
      </c>
      <c r="AI965" s="28" t="s">
        <v>18154</v>
      </c>
      <c r="AJ965" s="28">
        <v>1</v>
      </c>
      <c r="AK965" s="28" t="s">
        <v>18154</v>
      </c>
      <c r="AL965" s="28" t="s">
        <v>18154</v>
      </c>
      <c r="AM965" s="28" t="s">
        <v>20165</v>
      </c>
      <c r="AN965" s="50" t="s">
        <v>20166</v>
      </c>
      <c r="AO965" s="28" t="s">
        <v>18159</v>
      </c>
      <c r="AP965" s="28" t="s">
        <v>20167</v>
      </c>
      <c r="AQ965" s="28">
        <v>2565</v>
      </c>
      <c r="AR965" s="28" t="s">
        <v>11</v>
      </c>
      <c r="AS965" s="50">
        <v>43994</v>
      </c>
      <c r="AT965" s="8">
        <v>2</v>
      </c>
      <c r="AU965" s="8">
        <v>1</v>
      </c>
      <c r="AV965" s="8" t="s">
        <v>25571</v>
      </c>
      <c r="AW965" s="8" t="s">
        <v>18154</v>
      </c>
      <c r="AX965" s="8" t="s">
        <v>18154</v>
      </c>
    </row>
    <row r="966" spans="1:50" x14ac:dyDescent="0.25">
      <c r="A966" s="4">
        <v>43994</v>
      </c>
      <c r="B966" s="2" t="s">
        <v>6</v>
      </c>
      <c r="C966" s="2" t="s">
        <v>18107</v>
      </c>
      <c r="D966" s="25">
        <v>6387</v>
      </c>
      <c r="E966" s="2"/>
      <c r="F966" s="2" t="s">
        <v>5334</v>
      </c>
      <c r="G966" s="2" t="s">
        <v>188</v>
      </c>
      <c r="H966" s="5">
        <v>0.29861111111111099</v>
      </c>
      <c r="I966" s="6">
        <v>0.37847222222222199</v>
      </c>
      <c r="J966" s="7" t="s">
        <v>18108</v>
      </c>
      <c r="K966" s="2" t="s">
        <v>163</v>
      </c>
      <c r="L966" s="2" t="s">
        <v>18106</v>
      </c>
      <c r="M966" s="2" t="s">
        <v>307</v>
      </c>
      <c r="N966" s="2" t="s">
        <v>18111</v>
      </c>
      <c r="O966" s="27" t="s">
        <v>335</v>
      </c>
      <c r="P966" s="27">
        <v>310</v>
      </c>
      <c r="Q966" s="27" t="s">
        <v>336</v>
      </c>
      <c r="R966" s="27" t="s">
        <v>2620</v>
      </c>
      <c r="S966" s="27" t="s">
        <v>2622</v>
      </c>
      <c r="T966" s="27" t="s">
        <v>18067</v>
      </c>
      <c r="U966" s="27" t="s">
        <v>7151</v>
      </c>
      <c r="V966" s="27" t="s">
        <v>359</v>
      </c>
      <c r="W966" s="27" t="s">
        <v>348</v>
      </c>
      <c r="X966" s="27" t="s">
        <v>18225</v>
      </c>
      <c r="Y966" s="28" t="s">
        <v>18154</v>
      </c>
      <c r="Z966" s="28" t="s">
        <v>18154</v>
      </c>
      <c r="AA966" s="28" t="s">
        <v>18154</v>
      </c>
      <c r="AB966" s="28" t="s">
        <v>18154</v>
      </c>
      <c r="AC966" s="28">
        <v>1</v>
      </c>
      <c r="AD966" s="28" t="s">
        <v>18154</v>
      </c>
      <c r="AE966" s="28" t="s">
        <v>18154</v>
      </c>
      <c r="AF966" s="28" t="s">
        <v>18154</v>
      </c>
      <c r="AG966" s="28" t="s">
        <v>18154</v>
      </c>
      <c r="AH966" s="28" t="s">
        <v>18154</v>
      </c>
      <c r="AI966" s="28" t="s">
        <v>18154</v>
      </c>
      <c r="AJ966" s="28" t="s">
        <v>18154</v>
      </c>
      <c r="AK966" s="28" t="s">
        <v>18154</v>
      </c>
      <c r="AL966" s="28" t="s">
        <v>18154</v>
      </c>
      <c r="AM966" s="28" t="s">
        <v>20216</v>
      </c>
      <c r="AN966" s="50" t="s">
        <v>20217</v>
      </c>
      <c r="AO966" s="28" t="s">
        <v>18154</v>
      </c>
      <c r="AP966" s="28" t="s">
        <v>19399</v>
      </c>
      <c r="AQ966" s="28">
        <v>2410</v>
      </c>
      <c r="AR966" s="28" t="s">
        <v>163</v>
      </c>
      <c r="AS966" s="50">
        <v>43994</v>
      </c>
      <c r="AT966" s="8">
        <v>3</v>
      </c>
      <c r="AU966" s="8">
        <v>3</v>
      </c>
      <c r="AV966" s="8" t="s">
        <v>25572</v>
      </c>
      <c r="AW966" s="8" t="s">
        <v>25573</v>
      </c>
      <c r="AX966" s="8" t="s">
        <v>18225</v>
      </c>
    </row>
    <row r="967" spans="1:50" x14ac:dyDescent="0.25">
      <c r="A967" s="4">
        <v>43994</v>
      </c>
      <c r="B967" s="2" t="s">
        <v>6</v>
      </c>
      <c r="C967" s="2" t="s">
        <v>18107</v>
      </c>
      <c r="D967" s="25">
        <v>6478</v>
      </c>
      <c r="E967" s="2"/>
      <c r="F967" s="2" t="s">
        <v>5334</v>
      </c>
      <c r="G967" s="2" t="s">
        <v>163</v>
      </c>
      <c r="H967" s="5">
        <v>0.30208333333333298</v>
      </c>
      <c r="I967" s="6">
        <v>0.71875</v>
      </c>
      <c r="J967" s="7" t="s">
        <v>18108</v>
      </c>
      <c r="K967" s="2" t="s">
        <v>23</v>
      </c>
      <c r="L967" s="2" t="s">
        <v>18107</v>
      </c>
      <c r="M967" s="2" t="s">
        <v>308</v>
      </c>
      <c r="N967" s="2" t="s">
        <v>18111</v>
      </c>
      <c r="O967" s="27" t="s">
        <v>335</v>
      </c>
      <c r="P967" s="27">
        <v>777</v>
      </c>
      <c r="Q967" s="27" t="s">
        <v>336</v>
      </c>
      <c r="R967" s="27" t="s">
        <v>7151</v>
      </c>
      <c r="S967" s="27" t="s">
        <v>359</v>
      </c>
      <c r="T967" s="27" t="s">
        <v>348</v>
      </c>
      <c r="U967" s="27" t="s">
        <v>12736</v>
      </c>
      <c r="V967" s="27" t="s">
        <v>429</v>
      </c>
      <c r="W967" s="27" t="s">
        <v>349</v>
      </c>
      <c r="X967" s="27" t="s">
        <v>25029</v>
      </c>
      <c r="Y967" s="28" t="s">
        <v>18154</v>
      </c>
      <c r="Z967" s="28" t="s">
        <v>18154</v>
      </c>
      <c r="AA967" s="28" t="s">
        <v>18154</v>
      </c>
      <c r="AB967" s="28" t="s">
        <v>18154</v>
      </c>
      <c r="AC967" s="28">
        <v>1</v>
      </c>
      <c r="AD967" s="28" t="s">
        <v>18154</v>
      </c>
      <c r="AE967" s="28" t="s">
        <v>18154</v>
      </c>
      <c r="AF967" s="28" t="s">
        <v>18154</v>
      </c>
      <c r="AG967" s="28" t="s">
        <v>18154</v>
      </c>
      <c r="AH967" s="28" t="s">
        <v>18154</v>
      </c>
      <c r="AI967" s="28" t="s">
        <v>18154</v>
      </c>
      <c r="AJ967" s="28">
        <v>1</v>
      </c>
      <c r="AK967" s="28" t="s">
        <v>18154</v>
      </c>
      <c r="AL967" s="28" t="s">
        <v>18154</v>
      </c>
      <c r="AM967" s="28" t="s">
        <v>20237</v>
      </c>
      <c r="AN967" s="50" t="s">
        <v>20238</v>
      </c>
      <c r="AO967" s="28" t="s">
        <v>18159</v>
      </c>
      <c r="AP967" s="28" t="s">
        <v>20239</v>
      </c>
      <c r="AQ967" s="28">
        <v>2582</v>
      </c>
      <c r="AR967" s="28" t="s">
        <v>163</v>
      </c>
      <c r="AS967" s="50">
        <v>43994</v>
      </c>
      <c r="AT967" s="8">
        <v>3</v>
      </c>
      <c r="AU967" s="8">
        <v>1</v>
      </c>
      <c r="AV967" s="8" t="s">
        <v>21465</v>
      </c>
      <c r="AW967" s="8" t="s">
        <v>18154</v>
      </c>
      <c r="AX967" s="8" t="s">
        <v>18154</v>
      </c>
    </row>
    <row r="968" spans="1:50" x14ac:dyDescent="0.25">
      <c r="A968" s="4">
        <v>43994</v>
      </c>
      <c r="B968" s="2" t="s">
        <v>6</v>
      </c>
      <c r="C968" s="2" t="s">
        <v>18107</v>
      </c>
      <c r="D968" s="25">
        <v>6570</v>
      </c>
      <c r="E968" s="2"/>
      <c r="F968" s="2" t="s">
        <v>5334</v>
      </c>
      <c r="G968" s="2" t="s">
        <v>164</v>
      </c>
      <c r="H968" s="5">
        <v>0.30208333333333298</v>
      </c>
      <c r="I968" s="6">
        <v>0.55555555555555602</v>
      </c>
      <c r="J968" s="7" t="s">
        <v>18108</v>
      </c>
      <c r="K968" s="2" t="s">
        <v>62</v>
      </c>
      <c r="L968" s="2" t="s">
        <v>18109</v>
      </c>
      <c r="M968" s="2" t="s">
        <v>314</v>
      </c>
      <c r="N968" s="2" t="s">
        <v>18111</v>
      </c>
      <c r="O968" s="27" t="s">
        <v>335</v>
      </c>
      <c r="P968" s="27">
        <v>747</v>
      </c>
      <c r="Q968" s="27" t="s">
        <v>336</v>
      </c>
      <c r="R968" s="27" t="s">
        <v>6970</v>
      </c>
      <c r="S968" s="27" t="s">
        <v>2798</v>
      </c>
      <c r="T968" s="27" t="s">
        <v>10370</v>
      </c>
      <c r="U968" s="27" t="s">
        <v>6208</v>
      </c>
      <c r="V968" s="27" t="s">
        <v>2279</v>
      </c>
      <c r="W968" s="27" t="s">
        <v>349</v>
      </c>
      <c r="X968" s="27" t="s">
        <v>18257</v>
      </c>
      <c r="Y968" s="28" t="s">
        <v>18154</v>
      </c>
      <c r="Z968" s="28" t="s">
        <v>18154</v>
      </c>
      <c r="AA968" s="28" t="s">
        <v>18154</v>
      </c>
      <c r="AB968" s="28" t="s">
        <v>18154</v>
      </c>
      <c r="AC968" s="28">
        <v>1</v>
      </c>
      <c r="AD968" s="28" t="s">
        <v>18154</v>
      </c>
      <c r="AE968" s="28" t="s">
        <v>18154</v>
      </c>
      <c r="AF968" s="28" t="s">
        <v>18154</v>
      </c>
      <c r="AG968" s="28" t="s">
        <v>18154</v>
      </c>
      <c r="AH968" s="28" t="s">
        <v>18154</v>
      </c>
      <c r="AI968" s="28" t="s">
        <v>18154</v>
      </c>
      <c r="AJ968" s="28">
        <v>1</v>
      </c>
      <c r="AK968" s="28" t="s">
        <v>18154</v>
      </c>
      <c r="AL968" s="28" t="s">
        <v>18154</v>
      </c>
      <c r="AM968" s="28" t="s">
        <v>20240</v>
      </c>
      <c r="AN968" s="50" t="s">
        <v>20241</v>
      </c>
      <c r="AO968" s="28" t="s">
        <v>18154</v>
      </c>
      <c r="AP968" s="28" t="s">
        <v>20242</v>
      </c>
      <c r="AQ968" s="28">
        <v>2417</v>
      </c>
      <c r="AR968" s="28" t="s">
        <v>163</v>
      </c>
      <c r="AS968" s="50">
        <v>43994</v>
      </c>
      <c r="AT968" s="8">
        <v>4</v>
      </c>
      <c r="AU968" s="8">
        <v>2</v>
      </c>
      <c r="AV968" s="8" t="s">
        <v>25574</v>
      </c>
      <c r="AW968" s="8" t="s">
        <v>18154</v>
      </c>
      <c r="AX968" s="8" t="s">
        <v>18154</v>
      </c>
    </row>
    <row r="969" spans="1:50" x14ac:dyDescent="0.25">
      <c r="A969" s="4">
        <v>43994</v>
      </c>
      <c r="B969" s="2" t="s">
        <v>6</v>
      </c>
      <c r="C969" s="2" t="s">
        <v>18107</v>
      </c>
      <c r="D969" s="25">
        <v>2458</v>
      </c>
      <c r="E969" s="2"/>
      <c r="F969" s="2" t="s">
        <v>5334</v>
      </c>
      <c r="G969" s="2" t="s">
        <v>11</v>
      </c>
      <c r="H969" s="5">
        <v>0.3125</v>
      </c>
      <c r="I969" s="6">
        <v>0.38194444444444398</v>
      </c>
      <c r="J969" s="7" t="s">
        <v>18108</v>
      </c>
      <c r="K969" s="2" t="s">
        <v>266</v>
      </c>
      <c r="L969" s="2" t="s">
        <v>18107</v>
      </c>
      <c r="M969" s="17">
        <v>333</v>
      </c>
      <c r="N969" s="2" t="s">
        <v>18504</v>
      </c>
      <c r="O969" s="27" t="s">
        <v>11907</v>
      </c>
      <c r="P969" s="27">
        <v>330</v>
      </c>
      <c r="Q969" s="27" t="s">
        <v>336</v>
      </c>
      <c r="R969" s="27" t="s">
        <v>7151</v>
      </c>
      <c r="S969" s="27" t="s">
        <v>359</v>
      </c>
      <c r="T969" s="27" t="s">
        <v>348</v>
      </c>
      <c r="U969" s="27" t="s">
        <v>566</v>
      </c>
      <c r="V969" s="27" t="s">
        <v>359</v>
      </c>
      <c r="W969" s="27" t="s">
        <v>348</v>
      </c>
      <c r="X969" s="27" t="s">
        <v>20259</v>
      </c>
      <c r="Y969" s="28" t="s">
        <v>18154</v>
      </c>
      <c r="Z969" s="28" t="s">
        <v>18154</v>
      </c>
      <c r="AA969" s="28" t="s">
        <v>18154</v>
      </c>
      <c r="AB969" s="28" t="s">
        <v>18154</v>
      </c>
      <c r="AC969" s="28">
        <v>1</v>
      </c>
      <c r="AD969" s="28" t="s">
        <v>18154</v>
      </c>
      <c r="AE969" s="28" t="s">
        <v>18154</v>
      </c>
      <c r="AF969" s="28" t="s">
        <v>18154</v>
      </c>
      <c r="AG969" s="28" t="s">
        <v>18154</v>
      </c>
      <c r="AH969" s="28" t="s">
        <v>18154</v>
      </c>
      <c r="AI969" s="28" t="s">
        <v>18154</v>
      </c>
      <c r="AJ969" s="28">
        <v>1</v>
      </c>
      <c r="AK969" s="28" t="s">
        <v>18154</v>
      </c>
      <c r="AL969" s="28" t="s">
        <v>18154</v>
      </c>
      <c r="AM969" s="28" t="s">
        <v>20276</v>
      </c>
      <c r="AN969" s="50" t="s">
        <v>20277</v>
      </c>
      <c r="AO969" s="28" t="s">
        <v>18159</v>
      </c>
      <c r="AP969" s="28" t="s">
        <v>20278</v>
      </c>
      <c r="AQ969" s="28">
        <v>2588</v>
      </c>
      <c r="AR969" s="28" t="s">
        <v>11</v>
      </c>
      <c r="AS969" s="50">
        <v>43994</v>
      </c>
      <c r="AT969" s="8">
        <v>2</v>
      </c>
      <c r="AU969" s="8">
        <v>1</v>
      </c>
      <c r="AV969" s="8" t="s">
        <v>21481</v>
      </c>
      <c r="AW969" s="8" t="s">
        <v>18154</v>
      </c>
      <c r="AX969" s="8" t="s">
        <v>18154</v>
      </c>
    </row>
    <row r="970" spans="1:50" x14ac:dyDescent="0.25">
      <c r="A970" s="4">
        <v>43994</v>
      </c>
      <c r="B970" s="2" t="s">
        <v>6</v>
      </c>
      <c r="C970" s="2" t="s">
        <v>18107</v>
      </c>
      <c r="D970" s="25">
        <v>1957</v>
      </c>
      <c r="E970" s="2"/>
      <c r="F970" s="2" t="s">
        <v>5334</v>
      </c>
      <c r="G970" s="2" t="s">
        <v>11</v>
      </c>
      <c r="H970" s="5">
        <v>0.31944444444444398</v>
      </c>
      <c r="I970" s="6">
        <v>0.46527777777777801</v>
      </c>
      <c r="J970" s="7" t="s">
        <v>18108</v>
      </c>
      <c r="K970" s="2" t="s">
        <v>256</v>
      </c>
      <c r="L970" s="2" t="s">
        <v>18107</v>
      </c>
      <c r="M970" s="2" t="s">
        <v>45</v>
      </c>
      <c r="N970" s="2" t="s">
        <v>18504</v>
      </c>
      <c r="O970" s="27" t="s">
        <v>11907</v>
      </c>
      <c r="P970" s="27">
        <v>330</v>
      </c>
      <c r="Q970" s="27" t="s">
        <v>336</v>
      </c>
      <c r="R970" s="27" t="s">
        <v>7151</v>
      </c>
      <c r="S970" s="27" t="s">
        <v>359</v>
      </c>
      <c r="T970" s="27" t="s">
        <v>348</v>
      </c>
      <c r="U970" s="27" t="s">
        <v>1036</v>
      </c>
      <c r="V970" s="27" t="s">
        <v>1038</v>
      </c>
      <c r="W970" s="27" t="s">
        <v>18068</v>
      </c>
      <c r="X970" s="27" t="s">
        <v>19277</v>
      </c>
      <c r="Y970" s="28" t="s">
        <v>18154</v>
      </c>
      <c r="Z970" s="28" t="s">
        <v>18154</v>
      </c>
      <c r="AA970" s="28" t="s">
        <v>18154</v>
      </c>
      <c r="AB970" s="28" t="s">
        <v>18154</v>
      </c>
      <c r="AC970" s="28">
        <v>1</v>
      </c>
      <c r="AD970" s="28" t="s">
        <v>18154</v>
      </c>
      <c r="AE970" s="28" t="s">
        <v>18154</v>
      </c>
      <c r="AF970" s="28" t="s">
        <v>18154</v>
      </c>
      <c r="AG970" s="28" t="s">
        <v>18154</v>
      </c>
      <c r="AH970" s="28" t="s">
        <v>18154</v>
      </c>
      <c r="AI970" s="28" t="s">
        <v>18154</v>
      </c>
      <c r="AJ970" s="28">
        <v>1</v>
      </c>
      <c r="AK970" s="28" t="s">
        <v>18154</v>
      </c>
      <c r="AL970" s="28" t="s">
        <v>18154</v>
      </c>
      <c r="AM970" s="28" t="s">
        <v>20303</v>
      </c>
      <c r="AN970" s="50" t="s">
        <v>20304</v>
      </c>
      <c r="AO970" s="28" t="s">
        <v>18159</v>
      </c>
      <c r="AP970" s="28" t="s">
        <v>20305</v>
      </c>
      <c r="AQ970" s="28">
        <v>2591</v>
      </c>
      <c r="AR970" s="28" t="s">
        <v>11</v>
      </c>
      <c r="AS970" s="50">
        <v>43994</v>
      </c>
      <c r="AT970" s="8">
        <v>2</v>
      </c>
      <c r="AU970" s="8">
        <v>1</v>
      </c>
      <c r="AV970" s="8" t="s">
        <v>25575</v>
      </c>
      <c r="AW970" s="8" t="s">
        <v>18154</v>
      </c>
      <c r="AX970" s="8" t="s">
        <v>18154</v>
      </c>
    </row>
    <row r="971" spans="1:50" x14ac:dyDescent="0.25">
      <c r="A971" s="4">
        <v>43994</v>
      </c>
      <c r="B971" s="2" t="s">
        <v>6</v>
      </c>
      <c r="C971" s="2" t="s">
        <v>18107</v>
      </c>
      <c r="D971" s="25">
        <v>6685</v>
      </c>
      <c r="E971" s="2"/>
      <c r="F971" s="2" t="s">
        <v>5334</v>
      </c>
      <c r="G971" s="2" t="s">
        <v>12</v>
      </c>
      <c r="H971" s="5">
        <v>0.31944444444444398</v>
      </c>
      <c r="I971" s="6">
        <v>0.44444444444444398</v>
      </c>
      <c r="J971" s="7" t="s">
        <v>18108</v>
      </c>
      <c r="K971" s="2" t="s">
        <v>38</v>
      </c>
      <c r="L971" s="2" t="s">
        <v>18107</v>
      </c>
      <c r="M971" s="2" t="s">
        <v>308</v>
      </c>
      <c r="N971" s="2" t="s">
        <v>18114</v>
      </c>
      <c r="O971" s="27" t="s">
        <v>335</v>
      </c>
      <c r="P971" s="27">
        <v>777</v>
      </c>
      <c r="Q971" s="27" t="s">
        <v>336</v>
      </c>
      <c r="R971" s="27" t="s">
        <v>4996</v>
      </c>
      <c r="S971" s="27" t="s">
        <v>18092</v>
      </c>
      <c r="T971" s="27" t="s">
        <v>18066</v>
      </c>
      <c r="U971" s="27" t="s">
        <v>7353</v>
      </c>
      <c r="V971" s="27" t="s">
        <v>18092</v>
      </c>
      <c r="W971" s="27" t="s">
        <v>18066</v>
      </c>
      <c r="X971" s="27" t="s">
        <v>25465</v>
      </c>
      <c r="Y971" s="28" t="s">
        <v>18154</v>
      </c>
      <c r="Z971" s="28" t="s">
        <v>18154</v>
      </c>
      <c r="AA971" s="28" t="s">
        <v>18154</v>
      </c>
      <c r="AB971" s="28" t="s">
        <v>18154</v>
      </c>
      <c r="AC971" s="28">
        <v>1</v>
      </c>
      <c r="AD971" s="28" t="s">
        <v>18154</v>
      </c>
      <c r="AE971" s="28" t="s">
        <v>18154</v>
      </c>
      <c r="AF971" s="28" t="s">
        <v>18154</v>
      </c>
      <c r="AG971" s="28" t="s">
        <v>18154</v>
      </c>
      <c r="AH971" s="28" t="s">
        <v>18154</v>
      </c>
      <c r="AI971" s="28">
        <v>1</v>
      </c>
      <c r="AJ971" s="28" t="s">
        <v>18154</v>
      </c>
      <c r="AK971" s="28" t="s">
        <v>18154</v>
      </c>
      <c r="AL971" s="28" t="s">
        <v>18154</v>
      </c>
      <c r="AM971" s="28" t="s">
        <v>20322</v>
      </c>
      <c r="AN971" s="50" t="s">
        <v>20323</v>
      </c>
      <c r="AO971" s="28" t="s">
        <v>18154</v>
      </c>
      <c r="AP971" s="28" t="s">
        <v>20324</v>
      </c>
      <c r="AQ971" s="28">
        <v>2299</v>
      </c>
      <c r="AR971" s="28" t="s">
        <v>163</v>
      </c>
      <c r="AS971" s="50">
        <v>43993</v>
      </c>
      <c r="AT971" s="8">
        <v>3</v>
      </c>
      <c r="AU971" s="8">
        <v>2</v>
      </c>
      <c r="AV971" s="8" t="s">
        <v>25576</v>
      </c>
      <c r="AW971" s="8" t="s">
        <v>18154</v>
      </c>
      <c r="AX971" s="8" t="s">
        <v>18154</v>
      </c>
    </row>
    <row r="972" spans="1:50" x14ac:dyDescent="0.25">
      <c r="A972" s="4">
        <v>43994</v>
      </c>
      <c r="B972" s="2" t="s">
        <v>6</v>
      </c>
      <c r="C972" s="2" t="s">
        <v>18107</v>
      </c>
      <c r="D972" s="25">
        <v>6169</v>
      </c>
      <c r="E972" s="2"/>
      <c r="F972" s="2" t="s">
        <v>5334</v>
      </c>
      <c r="G972" s="2" t="s">
        <v>11</v>
      </c>
      <c r="H972" s="5">
        <v>0.32638888888888901</v>
      </c>
      <c r="I972" s="6">
        <v>0.625</v>
      </c>
      <c r="J972" s="7" t="s">
        <v>18108</v>
      </c>
      <c r="K972" s="2" t="s">
        <v>123</v>
      </c>
      <c r="L972" s="2" t="s">
        <v>18107</v>
      </c>
      <c r="M972" s="2" t="s">
        <v>18505</v>
      </c>
      <c r="N972" s="2" t="s">
        <v>18114</v>
      </c>
      <c r="O972" s="27" t="e">
        <v>#N/A</v>
      </c>
      <c r="P972" s="27" t="s">
        <v>18154</v>
      </c>
      <c r="Q972" s="27" t="e">
        <v>#N/A</v>
      </c>
      <c r="R972" s="27" t="s">
        <v>7151</v>
      </c>
      <c r="S972" s="27" t="s">
        <v>359</v>
      </c>
      <c r="T972" s="27" t="s">
        <v>348</v>
      </c>
      <c r="U972" s="27" t="s">
        <v>4211</v>
      </c>
      <c r="V972" s="27" t="s">
        <v>2761</v>
      </c>
      <c r="W972" s="27" t="s">
        <v>350</v>
      </c>
      <c r="X972" s="27" t="s">
        <v>25030</v>
      </c>
      <c r="Y972" s="28" t="s">
        <v>18154</v>
      </c>
      <c r="Z972" s="28" t="s">
        <v>18154</v>
      </c>
      <c r="AA972" s="28" t="s">
        <v>18154</v>
      </c>
      <c r="AB972" s="28" t="s">
        <v>18154</v>
      </c>
      <c r="AC972" s="28">
        <v>1</v>
      </c>
      <c r="AD972" s="28" t="s">
        <v>18154</v>
      </c>
      <c r="AE972" s="28" t="s">
        <v>18154</v>
      </c>
      <c r="AF972" s="28" t="s">
        <v>18154</v>
      </c>
      <c r="AG972" s="28" t="s">
        <v>18154</v>
      </c>
      <c r="AH972" s="28" t="s">
        <v>18154</v>
      </c>
      <c r="AI972" s="28" t="s">
        <v>18154</v>
      </c>
      <c r="AJ972" s="28">
        <v>1</v>
      </c>
      <c r="AK972" s="28" t="s">
        <v>18154</v>
      </c>
      <c r="AL972" s="28" t="s">
        <v>18154</v>
      </c>
      <c r="AM972" s="28" t="s">
        <v>20350</v>
      </c>
      <c r="AN972" s="50" t="s">
        <v>20351</v>
      </c>
      <c r="AO972" s="28" t="s">
        <v>18159</v>
      </c>
      <c r="AP972" s="28" t="s">
        <v>20352</v>
      </c>
      <c r="AQ972" s="28">
        <v>2597</v>
      </c>
      <c r="AR972" s="28" t="s">
        <v>11</v>
      </c>
      <c r="AS972" s="50">
        <v>43994</v>
      </c>
      <c r="AT972" s="8">
        <v>4</v>
      </c>
      <c r="AU972" s="8">
        <v>1</v>
      </c>
      <c r="AV972" s="8" t="s">
        <v>21497</v>
      </c>
      <c r="AW972" s="8" t="s">
        <v>18154</v>
      </c>
      <c r="AX972" s="8" t="s">
        <v>18154</v>
      </c>
    </row>
    <row r="973" spans="1:50" x14ac:dyDescent="0.25">
      <c r="A973" s="4">
        <v>43994</v>
      </c>
      <c r="B973" s="2" t="s">
        <v>6</v>
      </c>
      <c r="C973" s="2" t="s">
        <v>18107</v>
      </c>
      <c r="D973" s="25">
        <v>1630</v>
      </c>
      <c r="E973" s="2"/>
      <c r="F973" s="2" t="s">
        <v>5334</v>
      </c>
      <c r="G973" s="2" t="s">
        <v>200</v>
      </c>
      <c r="H973" s="5">
        <v>0.33333333333333298</v>
      </c>
      <c r="I973" s="6">
        <v>0.44444444444444398</v>
      </c>
      <c r="J973" s="7" t="s">
        <v>18108</v>
      </c>
      <c r="K973" s="2" t="s">
        <v>11</v>
      </c>
      <c r="L973" s="2" t="s">
        <v>18107</v>
      </c>
      <c r="M973" s="2" t="s">
        <v>14</v>
      </c>
      <c r="N973" s="2" t="s">
        <v>18504</v>
      </c>
      <c r="O973" s="27" t="s">
        <v>11907</v>
      </c>
      <c r="P973" s="27">
        <v>330</v>
      </c>
      <c r="Q973" s="27" t="s">
        <v>336</v>
      </c>
      <c r="R973" s="27" t="s">
        <v>697</v>
      </c>
      <c r="S973" s="27" t="s">
        <v>387</v>
      </c>
      <c r="T973" s="27" t="s">
        <v>18068</v>
      </c>
      <c r="U973" s="27" t="s">
        <v>7151</v>
      </c>
      <c r="V973" s="27" t="s">
        <v>359</v>
      </c>
      <c r="W973" s="27" t="s">
        <v>348</v>
      </c>
      <c r="X973" s="27" t="s">
        <v>19254</v>
      </c>
      <c r="Y973" s="28" t="s">
        <v>18154</v>
      </c>
      <c r="Z973" s="28" t="s">
        <v>18154</v>
      </c>
      <c r="AA973" s="28" t="s">
        <v>18154</v>
      </c>
      <c r="AB973" s="28" t="s">
        <v>18154</v>
      </c>
      <c r="AC973" s="28">
        <v>1</v>
      </c>
      <c r="AD973" s="28" t="s">
        <v>18154</v>
      </c>
      <c r="AE973" s="28" t="s">
        <v>18154</v>
      </c>
      <c r="AF973" s="28" t="s">
        <v>18154</v>
      </c>
      <c r="AG973" s="28" t="s">
        <v>18154</v>
      </c>
      <c r="AH973" s="28" t="s">
        <v>18154</v>
      </c>
      <c r="AI973" s="28" t="s">
        <v>18154</v>
      </c>
      <c r="AJ973" s="28" t="s">
        <v>18154</v>
      </c>
      <c r="AK973" s="28" t="s">
        <v>18154</v>
      </c>
      <c r="AL973" s="28" t="s">
        <v>18154</v>
      </c>
      <c r="AM973" s="28" t="s">
        <v>20387</v>
      </c>
      <c r="AN973" s="50" t="s">
        <v>20388</v>
      </c>
      <c r="AO973" s="28" t="s">
        <v>18154</v>
      </c>
      <c r="AP973" s="28" t="s">
        <v>20389</v>
      </c>
      <c r="AQ973" s="28">
        <v>2463</v>
      </c>
      <c r="AR973" s="28" t="s">
        <v>11</v>
      </c>
      <c r="AS973" s="50">
        <v>43994</v>
      </c>
      <c r="AT973" s="8">
        <v>2</v>
      </c>
      <c r="AU973" s="8">
        <v>2</v>
      </c>
      <c r="AV973" s="8" t="s">
        <v>21366</v>
      </c>
      <c r="AW973" s="8" t="s">
        <v>18969</v>
      </c>
      <c r="AX973" s="8" t="s">
        <v>19254</v>
      </c>
    </row>
    <row r="974" spans="1:50" x14ac:dyDescent="0.25">
      <c r="A974" s="4">
        <v>43994</v>
      </c>
      <c r="B974" s="2" t="s">
        <v>6</v>
      </c>
      <c r="C974" s="2" t="s">
        <v>18107</v>
      </c>
      <c r="D974" s="25">
        <v>6401</v>
      </c>
      <c r="E974" s="2"/>
      <c r="F974" s="2" t="s">
        <v>5334</v>
      </c>
      <c r="G974" s="2" t="s">
        <v>11</v>
      </c>
      <c r="H974" s="5">
        <v>0.33680555555555602</v>
      </c>
      <c r="I974" s="6">
        <v>0.47222222222222199</v>
      </c>
      <c r="J974" s="7" t="s">
        <v>18108</v>
      </c>
      <c r="K974" s="2" t="s">
        <v>321</v>
      </c>
      <c r="L974" s="2" t="s">
        <v>18107</v>
      </c>
      <c r="M974" s="2" t="s">
        <v>304</v>
      </c>
      <c r="N974" s="2" t="s">
        <v>18111</v>
      </c>
      <c r="O974" s="27" t="s">
        <v>335</v>
      </c>
      <c r="P974" s="27">
        <v>330</v>
      </c>
      <c r="Q974" s="27" t="s">
        <v>336</v>
      </c>
      <c r="R974" s="27" t="s">
        <v>7151</v>
      </c>
      <c r="S974" s="27" t="s">
        <v>359</v>
      </c>
      <c r="T974" s="27" t="s">
        <v>348</v>
      </c>
      <c r="U974" s="27" t="s">
        <v>8884</v>
      </c>
      <c r="V974" s="27" t="s">
        <v>1092</v>
      </c>
      <c r="W974" s="27" t="s">
        <v>18068</v>
      </c>
      <c r="X974" s="27" t="s">
        <v>20407</v>
      </c>
      <c r="Y974" s="28" t="s">
        <v>18154</v>
      </c>
      <c r="Z974" s="28" t="s">
        <v>18154</v>
      </c>
      <c r="AA974" s="28" t="s">
        <v>18154</v>
      </c>
      <c r="AB974" s="28" t="s">
        <v>18154</v>
      </c>
      <c r="AC974" s="28">
        <v>1</v>
      </c>
      <c r="AD974" s="28" t="s">
        <v>18154</v>
      </c>
      <c r="AE974" s="28" t="s">
        <v>18154</v>
      </c>
      <c r="AF974" s="28" t="s">
        <v>18154</v>
      </c>
      <c r="AG974" s="28" t="s">
        <v>18154</v>
      </c>
      <c r="AH974" s="28" t="s">
        <v>18154</v>
      </c>
      <c r="AI974" s="28" t="s">
        <v>18154</v>
      </c>
      <c r="AJ974" s="28">
        <v>1</v>
      </c>
      <c r="AK974" s="28" t="s">
        <v>18154</v>
      </c>
      <c r="AL974" s="28" t="s">
        <v>18154</v>
      </c>
      <c r="AM974" s="28" t="s">
        <v>20408</v>
      </c>
      <c r="AN974" s="50" t="s">
        <v>20409</v>
      </c>
      <c r="AO974" s="28" t="s">
        <v>18159</v>
      </c>
      <c r="AP974" s="28" t="s">
        <v>20410</v>
      </c>
      <c r="AQ974" s="28">
        <v>2608</v>
      </c>
      <c r="AR974" s="28" t="s">
        <v>11</v>
      </c>
      <c r="AS974" s="50">
        <v>43994</v>
      </c>
      <c r="AT974" s="8">
        <v>2</v>
      </c>
      <c r="AU974" s="8">
        <v>1</v>
      </c>
      <c r="AV974" s="8" t="s">
        <v>25577</v>
      </c>
      <c r="AW974" s="8" t="s">
        <v>18154</v>
      </c>
      <c r="AX974" s="8" t="s">
        <v>18154</v>
      </c>
    </row>
    <row r="975" spans="1:50" x14ac:dyDescent="0.25">
      <c r="A975" s="4">
        <v>43994</v>
      </c>
      <c r="B975" s="2" t="s">
        <v>6</v>
      </c>
      <c r="C975" s="2" t="s">
        <v>18107</v>
      </c>
      <c r="D975" s="25">
        <v>6360</v>
      </c>
      <c r="E975" s="2"/>
      <c r="F975" s="2" t="s">
        <v>5334</v>
      </c>
      <c r="G975" s="2" t="s">
        <v>163</v>
      </c>
      <c r="H975" s="5">
        <v>0.34027777777777801</v>
      </c>
      <c r="I975" s="6">
        <v>0.50694444444444398</v>
      </c>
      <c r="J975" s="7" t="s">
        <v>18108</v>
      </c>
      <c r="K975" s="2" t="s">
        <v>312</v>
      </c>
      <c r="L975" s="2" t="s">
        <v>18107</v>
      </c>
      <c r="M975" s="2" t="s">
        <v>304</v>
      </c>
      <c r="N975" s="2" t="s">
        <v>18111</v>
      </c>
      <c r="O975" s="27" t="s">
        <v>335</v>
      </c>
      <c r="P975" s="27">
        <v>330</v>
      </c>
      <c r="Q975" s="27" t="s">
        <v>336</v>
      </c>
      <c r="R975" s="27" t="s">
        <v>7151</v>
      </c>
      <c r="S975" s="27" t="s">
        <v>359</v>
      </c>
      <c r="T975" s="27" t="s">
        <v>348</v>
      </c>
      <c r="U975" s="27" t="s">
        <v>18065</v>
      </c>
      <c r="V975" s="27" t="s">
        <v>1572</v>
      </c>
      <c r="W975" s="27" t="s">
        <v>349</v>
      </c>
      <c r="X975" s="27" t="s">
        <v>20412</v>
      </c>
      <c r="Y975" s="28" t="s">
        <v>18154</v>
      </c>
      <c r="Z975" s="28" t="s">
        <v>18154</v>
      </c>
      <c r="AA975" s="28" t="s">
        <v>18154</v>
      </c>
      <c r="AB975" s="28" t="s">
        <v>18154</v>
      </c>
      <c r="AC975" s="28">
        <v>1</v>
      </c>
      <c r="AD975" s="28" t="s">
        <v>18154</v>
      </c>
      <c r="AE975" s="28" t="s">
        <v>18154</v>
      </c>
      <c r="AF975" s="28" t="s">
        <v>18154</v>
      </c>
      <c r="AG975" s="28" t="s">
        <v>18154</v>
      </c>
      <c r="AH975" s="28" t="s">
        <v>18154</v>
      </c>
      <c r="AI975" s="28" t="s">
        <v>18154</v>
      </c>
      <c r="AJ975" s="28">
        <v>1</v>
      </c>
      <c r="AK975" s="28" t="s">
        <v>18154</v>
      </c>
      <c r="AL975" s="28" t="s">
        <v>18154</v>
      </c>
      <c r="AM975" s="28" t="s">
        <v>20413</v>
      </c>
      <c r="AN975" s="50" t="s">
        <v>20414</v>
      </c>
      <c r="AO975" s="28" t="s">
        <v>18159</v>
      </c>
      <c r="AP975" s="28" t="s">
        <v>20415</v>
      </c>
      <c r="AQ975" s="28">
        <v>2610</v>
      </c>
      <c r="AR975" s="28" t="s">
        <v>163</v>
      </c>
      <c r="AS975" s="50">
        <v>43994</v>
      </c>
      <c r="AT975" s="8">
        <v>2</v>
      </c>
      <c r="AU975" s="8">
        <v>1</v>
      </c>
      <c r="AV975" s="8" t="s">
        <v>25578</v>
      </c>
      <c r="AW975" s="8" t="s">
        <v>18154</v>
      </c>
      <c r="AX975" s="8" t="s">
        <v>18154</v>
      </c>
    </row>
    <row r="976" spans="1:50" x14ac:dyDescent="0.25">
      <c r="A976" s="4">
        <v>43994</v>
      </c>
      <c r="B976" s="2" t="s">
        <v>6</v>
      </c>
      <c r="C976" s="2" t="s">
        <v>18107</v>
      </c>
      <c r="D976" s="25">
        <v>2416</v>
      </c>
      <c r="E976" s="2"/>
      <c r="F976" s="2" t="s">
        <v>5334</v>
      </c>
      <c r="G976" s="2" t="s">
        <v>11</v>
      </c>
      <c r="H976" s="5">
        <v>0.34722222222222199</v>
      </c>
      <c r="I976" s="6">
        <v>0.40972222222222199</v>
      </c>
      <c r="J976" s="7" t="s">
        <v>18108</v>
      </c>
      <c r="K976" s="2" t="s">
        <v>67</v>
      </c>
      <c r="L976" s="2" t="s">
        <v>18107</v>
      </c>
      <c r="M976" s="17">
        <v>333</v>
      </c>
      <c r="N976" s="2" t="s">
        <v>18504</v>
      </c>
      <c r="O976" s="27" t="s">
        <v>11907</v>
      </c>
      <c r="P976" s="27">
        <v>330</v>
      </c>
      <c r="Q976" s="27" t="s">
        <v>336</v>
      </c>
      <c r="R976" s="27" t="s">
        <v>7151</v>
      </c>
      <c r="S976" s="27" t="s">
        <v>359</v>
      </c>
      <c r="T976" s="27" t="s">
        <v>348</v>
      </c>
      <c r="U976" s="27" t="s">
        <v>1555</v>
      </c>
      <c r="V976" s="27" t="s">
        <v>359</v>
      </c>
      <c r="W976" s="27" t="s">
        <v>348</v>
      </c>
      <c r="X976" s="27" t="s">
        <v>19937</v>
      </c>
      <c r="Y976" s="28" t="s">
        <v>18154</v>
      </c>
      <c r="Z976" s="28" t="s">
        <v>18154</v>
      </c>
      <c r="AA976" s="28" t="s">
        <v>18154</v>
      </c>
      <c r="AB976" s="28" t="s">
        <v>18154</v>
      </c>
      <c r="AC976" s="28">
        <v>1</v>
      </c>
      <c r="AD976" s="28" t="s">
        <v>18154</v>
      </c>
      <c r="AE976" s="28" t="s">
        <v>18154</v>
      </c>
      <c r="AF976" s="28" t="s">
        <v>18154</v>
      </c>
      <c r="AG976" s="28" t="s">
        <v>18154</v>
      </c>
      <c r="AH976" s="28" t="s">
        <v>18154</v>
      </c>
      <c r="AI976" s="28" t="s">
        <v>18154</v>
      </c>
      <c r="AJ976" s="28">
        <v>1</v>
      </c>
      <c r="AK976" s="28" t="s">
        <v>18154</v>
      </c>
      <c r="AL976" s="28" t="s">
        <v>18154</v>
      </c>
      <c r="AM976" s="28" t="s">
        <v>20435</v>
      </c>
      <c r="AN976" s="50" t="s">
        <v>20436</v>
      </c>
      <c r="AO976" s="28" t="s">
        <v>18159</v>
      </c>
      <c r="AP976" s="28" t="s">
        <v>20437</v>
      </c>
      <c r="AQ976" s="28">
        <v>2612</v>
      </c>
      <c r="AR976" s="28" t="s">
        <v>11</v>
      </c>
      <c r="AS976" s="50">
        <v>43994</v>
      </c>
      <c r="AT976" s="8">
        <v>2</v>
      </c>
      <c r="AU976" s="8">
        <v>1</v>
      </c>
      <c r="AV976" s="8" t="s">
        <v>25579</v>
      </c>
      <c r="AW976" s="8" t="s">
        <v>18154</v>
      </c>
      <c r="AX976" s="8" t="s">
        <v>18154</v>
      </c>
    </row>
    <row r="977" spans="1:50" x14ac:dyDescent="0.25">
      <c r="A977" s="4">
        <v>43994</v>
      </c>
      <c r="B977" s="2" t="s">
        <v>6</v>
      </c>
      <c r="C977" s="2" t="s">
        <v>18107</v>
      </c>
      <c r="D977" s="25">
        <v>6466</v>
      </c>
      <c r="E977" s="2"/>
      <c r="F977" s="2" t="s">
        <v>5334</v>
      </c>
      <c r="G977" s="2" t="s">
        <v>163</v>
      </c>
      <c r="H977" s="5">
        <v>0.34722222222222199</v>
      </c>
      <c r="I977" s="6">
        <v>0.60416666666666696</v>
      </c>
      <c r="J977" s="7" t="s">
        <v>18108</v>
      </c>
      <c r="K977" s="2" t="s">
        <v>155</v>
      </c>
      <c r="L977" s="2" t="s">
        <v>18107</v>
      </c>
      <c r="M977" s="2" t="s">
        <v>308</v>
      </c>
      <c r="N977" s="2" t="s">
        <v>18111</v>
      </c>
      <c r="O977" s="27" t="s">
        <v>335</v>
      </c>
      <c r="P977" s="27">
        <v>777</v>
      </c>
      <c r="Q977" s="27" t="s">
        <v>336</v>
      </c>
      <c r="R977" s="27" t="s">
        <v>7151</v>
      </c>
      <c r="S977" s="27" t="s">
        <v>359</v>
      </c>
      <c r="T977" s="27" t="s">
        <v>348</v>
      </c>
      <c r="U977" s="27" t="s">
        <v>2364</v>
      </c>
      <c r="V977" s="27" t="s">
        <v>741</v>
      </c>
      <c r="W977" s="27" t="s">
        <v>10370</v>
      </c>
      <c r="X977" s="27" t="s">
        <v>18210</v>
      </c>
      <c r="Y977" s="28" t="s">
        <v>18154</v>
      </c>
      <c r="Z977" s="28" t="s">
        <v>18154</v>
      </c>
      <c r="AA977" s="28" t="s">
        <v>18154</v>
      </c>
      <c r="AB977" s="28" t="s">
        <v>18154</v>
      </c>
      <c r="AC977" s="28">
        <v>1</v>
      </c>
      <c r="AD977" s="28" t="s">
        <v>18154</v>
      </c>
      <c r="AE977" s="28" t="s">
        <v>18154</v>
      </c>
      <c r="AF977" s="28" t="s">
        <v>18154</v>
      </c>
      <c r="AG977" s="28" t="s">
        <v>18154</v>
      </c>
      <c r="AH977" s="28" t="s">
        <v>18154</v>
      </c>
      <c r="AI977" s="28" t="s">
        <v>18154</v>
      </c>
      <c r="AJ977" s="28">
        <v>1</v>
      </c>
      <c r="AK977" s="28" t="s">
        <v>18154</v>
      </c>
      <c r="AL977" s="28" t="s">
        <v>18154</v>
      </c>
      <c r="AM977" s="28" t="s">
        <v>20445</v>
      </c>
      <c r="AN977" s="50" t="s">
        <v>20446</v>
      </c>
      <c r="AO977" s="28" t="s">
        <v>18159</v>
      </c>
      <c r="AP977" s="28" t="s">
        <v>20447</v>
      </c>
      <c r="AQ977" s="28">
        <v>2613</v>
      </c>
      <c r="AR977" s="28" t="s">
        <v>163</v>
      </c>
      <c r="AS977" s="50">
        <v>43994</v>
      </c>
      <c r="AT977" s="8">
        <v>2</v>
      </c>
      <c r="AU977" s="8">
        <v>1</v>
      </c>
      <c r="AV977" s="8" t="s">
        <v>19193</v>
      </c>
      <c r="AW977" s="8" t="s">
        <v>18154</v>
      </c>
      <c r="AX977" s="8" t="s">
        <v>18154</v>
      </c>
    </row>
    <row r="978" spans="1:50" x14ac:dyDescent="0.25">
      <c r="A978" s="4">
        <v>43994</v>
      </c>
      <c r="B978" s="2" t="s">
        <v>6</v>
      </c>
      <c r="C978" s="2" t="s">
        <v>18107</v>
      </c>
      <c r="D978" s="25">
        <v>1591</v>
      </c>
      <c r="E978" s="2"/>
      <c r="F978" s="2" t="s">
        <v>5334</v>
      </c>
      <c r="G978" s="2" t="s">
        <v>11</v>
      </c>
      <c r="H978" s="5">
        <v>0.35763888888888901</v>
      </c>
      <c r="I978" s="6">
        <v>0.48958333333333298</v>
      </c>
      <c r="J978" s="7" t="s">
        <v>18108</v>
      </c>
      <c r="K978" s="2" t="s">
        <v>199</v>
      </c>
      <c r="L978" s="2" t="s">
        <v>18107</v>
      </c>
      <c r="M978" s="2" t="s">
        <v>45</v>
      </c>
      <c r="N978" s="2" t="s">
        <v>18504</v>
      </c>
      <c r="O978" s="27" t="s">
        <v>11907</v>
      </c>
      <c r="P978" s="27">
        <v>330</v>
      </c>
      <c r="Q978" s="27" t="s">
        <v>336</v>
      </c>
      <c r="R978" s="27" t="s">
        <v>7151</v>
      </c>
      <c r="S978" s="27" t="s">
        <v>359</v>
      </c>
      <c r="T978" s="27" t="s">
        <v>348</v>
      </c>
      <c r="U978" s="27" t="s">
        <v>5320</v>
      </c>
      <c r="V978" s="27" t="s">
        <v>387</v>
      </c>
      <c r="W978" s="27" t="s">
        <v>18068</v>
      </c>
      <c r="X978" s="27" t="s">
        <v>18740</v>
      </c>
      <c r="Y978" s="28" t="s">
        <v>18154</v>
      </c>
      <c r="Z978" s="28" t="s">
        <v>18154</v>
      </c>
      <c r="AA978" s="28" t="s">
        <v>18154</v>
      </c>
      <c r="AB978" s="28" t="s">
        <v>18154</v>
      </c>
      <c r="AC978" s="28">
        <v>1</v>
      </c>
      <c r="AD978" s="28" t="s">
        <v>18154</v>
      </c>
      <c r="AE978" s="28" t="s">
        <v>18154</v>
      </c>
      <c r="AF978" s="28" t="s">
        <v>18154</v>
      </c>
      <c r="AG978" s="28" t="s">
        <v>18154</v>
      </c>
      <c r="AH978" s="28" t="s">
        <v>18154</v>
      </c>
      <c r="AI978" s="28" t="s">
        <v>18154</v>
      </c>
      <c r="AJ978" s="28">
        <v>1</v>
      </c>
      <c r="AK978" s="28" t="s">
        <v>18154</v>
      </c>
      <c r="AL978" s="28" t="s">
        <v>18154</v>
      </c>
      <c r="AM978" s="28" t="s">
        <v>20494</v>
      </c>
      <c r="AN978" s="50" t="s">
        <v>20495</v>
      </c>
      <c r="AO978" s="28" t="s">
        <v>18159</v>
      </c>
      <c r="AP978" s="28" t="s">
        <v>20496</v>
      </c>
      <c r="AQ978" s="28">
        <v>2623</v>
      </c>
      <c r="AR978" s="28" t="s">
        <v>11</v>
      </c>
      <c r="AS978" s="50">
        <v>43994</v>
      </c>
      <c r="AT978" s="8">
        <v>2</v>
      </c>
      <c r="AU978" s="8">
        <v>1</v>
      </c>
      <c r="AV978" s="8" t="s">
        <v>21517</v>
      </c>
      <c r="AW978" s="8" t="s">
        <v>18154</v>
      </c>
      <c r="AX978" s="8" t="s">
        <v>18154</v>
      </c>
    </row>
    <row r="979" spans="1:50" x14ac:dyDescent="0.25">
      <c r="A979" s="4">
        <v>43994</v>
      </c>
      <c r="B979" s="2" t="s">
        <v>6</v>
      </c>
      <c r="C979" s="2" t="s">
        <v>18107</v>
      </c>
      <c r="D979" s="25">
        <v>6333</v>
      </c>
      <c r="E979" s="2"/>
      <c r="F979" s="2" t="s">
        <v>5334</v>
      </c>
      <c r="G979" s="2" t="s">
        <v>135</v>
      </c>
      <c r="H979" s="5">
        <v>0.35763888888888901</v>
      </c>
      <c r="I979" s="6">
        <v>0.45138888888888901</v>
      </c>
      <c r="J979" s="7" t="s">
        <v>18108</v>
      </c>
      <c r="K979" s="2" t="s">
        <v>252</v>
      </c>
      <c r="L979" s="2" t="s">
        <v>18107</v>
      </c>
      <c r="M979" s="2" t="s">
        <v>304</v>
      </c>
      <c r="N979" s="2" t="s">
        <v>18111</v>
      </c>
      <c r="O979" s="27" t="s">
        <v>335</v>
      </c>
      <c r="P979" s="27">
        <v>330</v>
      </c>
      <c r="Q979" s="27" t="s">
        <v>336</v>
      </c>
      <c r="R979" s="27" t="s">
        <v>956</v>
      </c>
      <c r="S979" s="27" t="s">
        <v>376</v>
      </c>
      <c r="T979" s="27" t="s">
        <v>350</v>
      </c>
      <c r="U979" s="27" t="s">
        <v>17995</v>
      </c>
      <c r="V979" s="27" t="s">
        <v>531</v>
      </c>
      <c r="W979" s="27" t="s">
        <v>18068</v>
      </c>
      <c r="X979" s="27" t="s">
        <v>18261</v>
      </c>
      <c r="Y979" s="28" t="s">
        <v>18154</v>
      </c>
      <c r="Z979" s="28" t="s">
        <v>18154</v>
      </c>
      <c r="AA979" s="28" t="s">
        <v>18154</v>
      </c>
      <c r="AB979" s="28" t="s">
        <v>18154</v>
      </c>
      <c r="AC979" s="28">
        <v>1</v>
      </c>
      <c r="AD979" s="28" t="s">
        <v>18154</v>
      </c>
      <c r="AE979" s="28" t="s">
        <v>18154</v>
      </c>
      <c r="AF979" s="28" t="s">
        <v>18154</v>
      </c>
      <c r="AG979" s="28" t="s">
        <v>18154</v>
      </c>
      <c r="AH979" s="28" t="s">
        <v>18154</v>
      </c>
      <c r="AI979" s="28" t="s">
        <v>18154</v>
      </c>
      <c r="AJ979" s="28">
        <v>1</v>
      </c>
      <c r="AK979" s="28" t="s">
        <v>18154</v>
      </c>
      <c r="AL979" s="28" t="s">
        <v>18154</v>
      </c>
      <c r="AM979" s="28" t="s">
        <v>20516</v>
      </c>
      <c r="AN979" s="50" t="s">
        <v>20517</v>
      </c>
      <c r="AO979" s="28" t="s">
        <v>18154</v>
      </c>
      <c r="AP979" s="28" t="s">
        <v>20518</v>
      </c>
      <c r="AQ979" s="28">
        <v>2460</v>
      </c>
      <c r="AR979" s="28" t="s">
        <v>163</v>
      </c>
      <c r="AS979" s="50">
        <v>43994</v>
      </c>
      <c r="AT979" s="8">
        <v>3</v>
      </c>
      <c r="AU979" s="8">
        <v>2</v>
      </c>
      <c r="AV979" s="8" t="s">
        <v>21356</v>
      </c>
      <c r="AW979" s="8" t="s">
        <v>18154</v>
      </c>
      <c r="AX979" s="8" t="s">
        <v>18154</v>
      </c>
    </row>
    <row r="980" spans="1:50" x14ac:dyDescent="0.25">
      <c r="A980" s="4">
        <v>43994</v>
      </c>
      <c r="B980" s="2" t="s">
        <v>6</v>
      </c>
      <c r="C980" s="2" t="s">
        <v>18107</v>
      </c>
      <c r="D980" s="25">
        <v>1524</v>
      </c>
      <c r="E980" s="2"/>
      <c r="F980" s="2" t="s">
        <v>5334</v>
      </c>
      <c r="G980" s="2" t="s">
        <v>231</v>
      </c>
      <c r="H980" s="5">
        <v>0.36111111111111099</v>
      </c>
      <c r="I980" s="6">
        <v>0.5</v>
      </c>
      <c r="J980" s="7" t="s">
        <v>18108</v>
      </c>
      <c r="K980" s="2" t="s">
        <v>11</v>
      </c>
      <c r="L980" s="2" t="s">
        <v>18107</v>
      </c>
      <c r="M980" s="2" t="s">
        <v>14</v>
      </c>
      <c r="N980" s="2" t="s">
        <v>18504</v>
      </c>
      <c r="O980" s="27" t="s">
        <v>11907</v>
      </c>
      <c r="P980" s="27">
        <v>330</v>
      </c>
      <c r="Q980" s="27" t="s">
        <v>336</v>
      </c>
      <c r="R980" s="27" t="s">
        <v>4457</v>
      </c>
      <c r="S980" s="27" t="s">
        <v>387</v>
      </c>
      <c r="T980" s="27" t="s">
        <v>18068</v>
      </c>
      <c r="U980" s="27" t="s">
        <v>7151</v>
      </c>
      <c r="V980" s="27" t="s">
        <v>359</v>
      </c>
      <c r="W980" s="27" t="s">
        <v>348</v>
      </c>
      <c r="X980" s="27" t="s">
        <v>19323</v>
      </c>
      <c r="Y980" s="28" t="s">
        <v>18154</v>
      </c>
      <c r="Z980" s="28" t="s">
        <v>18154</v>
      </c>
      <c r="AA980" s="28" t="s">
        <v>18154</v>
      </c>
      <c r="AB980" s="28" t="s">
        <v>18154</v>
      </c>
      <c r="AC980" s="28">
        <v>1</v>
      </c>
      <c r="AD980" s="28" t="s">
        <v>18154</v>
      </c>
      <c r="AE980" s="28" t="s">
        <v>18154</v>
      </c>
      <c r="AF980" s="28" t="s">
        <v>18154</v>
      </c>
      <c r="AG980" s="28" t="s">
        <v>18154</v>
      </c>
      <c r="AH980" s="28" t="s">
        <v>18154</v>
      </c>
      <c r="AI980" s="28" t="s">
        <v>18154</v>
      </c>
      <c r="AJ980" s="28" t="s">
        <v>18154</v>
      </c>
      <c r="AK980" s="28" t="s">
        <v>18154</v>
      </c>
      <c r="AL980" s="28" t="s">
        <v>18154</v>
      </c>
      <c r="AM980" s="28" t="s">
        <v>20533</v>
      </c>
      <c r="AN980" s="50" t="s">
        <v>20534</v>
      </c>
      <c r="AO980" s="28" t="s">
        <v>18154</v>
      </c>
      <c r="AP980" s="28" t="s">
        <v>20535</v>
      </c>
      <c r="AQ980" s="28">
        <v>2467</v>
      </c>
      <c r="AR980" s="28" t="s">
        <v>11</v>
      </c>
      <c r="AS980" s="50">
        <v>43994</v>
      </c>
      <c r="AT980" s="8">
        <v>2</v>
      </c>
      <c r="AU980" s="8">
        <v>2</v>
      </c>
      <c r="AV980" s="8" t="s">
        <v>25580</v>
      </c>
      <c r="AW980" s="8" t="s">
        <v>25581</v>
      </c>
      <c r="AX980" s="8" t="s">
        <v>19323</v>
      </c>
    </row>
    <row r="981" spans="1:50" x14ac:dyDescent="0.25">
      <c r="A981" s="4">
        <v>43994</v>
      </c>
      <c r="B981" s="2" t="s">
        <v>6</v>
      </c>
      <c r="C981" s="2" t="s">
        <v>18107</v>
      </c>
      <c r="D981" s="25">
        <v>414</v>
      </c>
      <c r="E981" s="2"/>
      <c r="F981" s="2" t="s">
        <v>5334</v>
      </c>
      <c r="G981" s="2" t="s">
        <v>68</v>
      </c>
      <c r="H981" s="5">
        <v>0.38194444444444398</v>
      </c>
      <c r="I981" s="6">
        <v>0.51041666666666696</v>
      </c>
      <c r="J981" s="7" t="s">
        <v>18108</v>
      </c>
      <c r="K981" s="2" t="s">
        <v>11</v>
      </c>
      <c r="L981" s="2" t="s">
        <v>18107</v>
      </c>
      <c r="M981" s="2" t="s">
        <v>44</v>
      </c>
      <c r="N981" s="2" t="s">
        <v>18504</v>
      </c>
      <c r="O981" s="27" t="s">
        <v>11907</v>
      </c>
      <c r="P981" s="27">
        <v>330</v>
      </c>
      <c r="Q981" s="27" t="s">
        <v>336</v>
      </c>
      <c r="R981" s="27" t="s">
        <v>2134</v>
      </c>
      <c r="S981" s="27" t="s">
        <v>419</v>
      </c>
      <c r="T981" s="27" t="s">
        <v>18067</v>
      </c>
      <c r="U981" s="27" t="s">
        <v>7151</v>
      </c>
      <c r="V981" s="27" t="s">
        <v>359</v>
      </c>
      <c r="W981" s="27" t="s">
        <v>348</v>
      </c>
      <c r="X981" s="27" t="s">
        <v>19676</v>
      </c>
      <c r="Y981" s="28" t="s">
        <v>18154</v>
      </c>
      <c r="Z981" s="28" t="s">
        <v>18154</v>
      </c>
      <c r="AA981" s="28" t="s">
        <v>18154</v>
      </c>
      <c r="AB981" s="28" t="s">
        <v>18154</v>
      </c>
      <c r="AC981" s="28">
        <v>1</v>
      </c>
      <c r="AD981" s="28" t="s">
        <v>18154</v>
      </c>
      <c r="AE981" s="28" t="s">
        <v>18154</v>
      </c>
      <c r="AF981" s="28" t="s">
        <v>18154</v>
      </c>
      <c r="AG981" s="28" t="s">
        <v>18154</v>
      </c>
      <c r="AH981" s="28" t="s">
        <v>18154</v>
      </c>
      <c r="AI981" s="28" t="s">
        <v>18154</v>
      </c>
      <c r="AJ981" s="28" t="s">
        <v>18154</v>
      </c>
      <c r="AK981" s="28" t="s">
        <v>18154</v>
      </c>
      <c r="AL981" s="28" t="s">
        <v>18154</v>
      </c>
      <c r="AM981" s="28" t="s">
        <v>20616</v>
      </c>
      <c r="AN981" s="50" t="s">
        <v>20617</v>
      </c>
      <c r="AO981" s="28" t="s">
        <v>18154</v>
      </c>
      <c r="AP981" s="28" t="s">
        <v>20618</v>
      </c>
      <c r="AQ981" s="28">
        <v>2495</v>
      </c>
      <c r="AR981" s="28" t="s">
        <v>11</v>
      </c>
      <c r="AS981" s="50">
        <v>43994</v>
      </c>
      <c r="AT981" s="8">
        <v>2</v>
      </c>
      <c r="AU981" s="8">
        <v>2</v>
      </c>
      <c r="AV981" s="8" t="s">
        <v>25582</v>
      </c>
      <c r="AW981" s="8" t="s">
        <v>25583</v>
      </c>
      <c r="AX981" s="8" t="s">
        <v>19676</v>
      </c>
    </row>
    <row r="982" spans="1:50" x14ac:dyDescent="0.25">
      <c r="A982" s="4">
        <v>43994</v>
      </c>
      <c r="B982" s="2" t="s">
        <v>6</v>
      </c>
      <c r="C982" s="2" t="s">
        <v>18107</v>
      </c>
      <c r="D982" s="25">
        <v>1722</v>
      </c>
      <c r="E982" s="2"/>
      <c r="F982" s="2" t="s">
        <v>5334</v>
      </c>
      <c r="G982" s="2" t="s">
        <v>204</v>
      </c>
      <c r="H982" s="5">
        <v>0.38194444444444398</v>
      </c>
      <c r="I982" s="6">
        <v>0.50347222222222199</v>
      </c>
      <c r="J982" s="7" t="s">
        <v>18108</v>
      </c>
      <c r="K982" s="2" t="s">
        <v>11</v>
      </c>
      <c r="L982" s="2" t="s">
        <v>18107</v>
      </c>
      <c r="M982" s="2" t="s">
        <v>14</v>
      </c>
      <c r="N982" s="2" t="s">
        <v>18504</v>
      </c>
      <c r="O982" s="27" t="s">
        <v>11907</v>
      </c>
      <c r="P982" s="27">
        <v>330</v>
      </c>
      <c r="Q982" s="27" t="s">
        <v>336</v>
      </c>
      <c r="R982" s="27" t="s">
        <v>1858</v>
      </c>
      <c r="S982" s="27" t="s">
        <v>387</v>
      </c>
      <c r="T982" s="27" t="s">
        <v>18068</v>
      </c>
      <c r="U982" s="27" t="s">
        <v>7151</v>
      </c>
      <c r="V982" s="27" t="s">
        <v>359</v>
      </c>
      <c r="W982" s="27" t="s">
        <v>348</v>
      </c>
      <c r="X982" s="27" t="s">
        <v>19697</v>
      </c>
      <c r="Y982" s="28" t="s">
        <v>18154</v>
      </c>
      <c r="Z982" s="28" t="s">
        <v>18154</v>
      </c>
      <c r="AA982" s="28" t="s">
        <v>18154</v>
      </c>
      <c r="AB982" s="28" t="s">
        <v>18154</v>
      </c>
      <c r="AC982" s="28">
        <v>1</v>
      </c>
      <c r="AD982" s="28" t="s">
        <v>18154</v>
      </c>
      <c r="AE982" s="28" t="s">
        <v>18154</v>
      </c>
      <c r="AF982" s="28" t="s">
        <v>18154</v>
      </c>
      <c r="AG982" s="28" t="s">
        <v>18154</v>
      </c>
      <c r="AH982" s="28" t="s">
        <v>18154</v>
      </c>
      <c r="AI982" s="28" t="s">
        <v>18154</v>
      </c>
      <c r="AJ982" s="28" t="s">
        <v>18154</v>
      </c>
      <c r="AK982" s="28" t="s">
        <v>18154</v>
      </c>
      <c r="AL982" s="28" t="s">
        <v>18154</v>
      </c>
      <c r="AM982" s="28" t="s">
        <v>20640</v>
      </c>
      <c r="AN982" s="50" t="s">
        <v>20641</v>
      </c>
      <c r="AO982" s="28" t="s">
        <v>18154</v>
      </c>
      <c r="AP982" s="28" t="s">
        <v>20642</v>
      </c>
      <c r="AQ982" s="28">
        <v>2496</v>
      </c>
      <c r="AR982" s="28" t="s">
        <v>11</v>
      </c>
      <c r="AS982" s="50">
        <v>43994</v>
      </c>
      <c r="AT982" s="8">
        <v>2</v>
      </c>
      <c r="AU982" s="8">
        <v>2</v>
      </c>
      <c r="AV982" s="8" t="s">
        <v>25584</v>
      </c>
      <c r="AW982" s="8" t="s">
        <v>25585</v>
      </c>
      <c r="AX982" s="8" t="s">
        <v>19697</v>
      </c>
    </row>
    <row r="983" spans="1:50" x14ac:dyDescent="0.25">
      <c r="A983" s="4">
        <v>43994</v>
      </c>
      <c r="B983" s="2" t="s">
        <v>6</v>
      </c>
      <c r="C983" s="2" t="s">
        <v>18107</v>
      </c>
      <c r="D983" s="25">
        <v>1784</v>
      </c>
      <c r="E983" s="2"/>
      <c r="F983" s="2" t="s">
        <v>5334</v>
      </c>
      <c r="G983" s="2" t="s">
        <v>241</v>
      </c>
      <c r="H983" s="5">
        <v>0.38541666666666702</v>
      </c>
      <c r="I983" s="6">
        <v>0.52083333333333304</v>
      </c>
      <c r="J983" s="7" t="s">
        <v>18108</v>
      </c>
      <c r="K983" s="2" t="s">
        <v>11</v>
      </c>
      <c r="L983" s="2" t="s">
        <v>18107</v>
      </c>
      <c r="M983" s="2" t="s">
        <v>45</v>
      </c>
      <c r="N983" s="2" t="s">
        <v>18504</v>
      </c>
      <c r="O983" s="27" t="s">
        <v>11907</v>
      </c>
      <c r="P983" s="27">
        <v>330</v>
      </c>
      <c r="Q983" s="27" t="s">
        <v>336</v>
      </c>
      <c r="R983" s="27" t="s">
        <v>3589</v>
      </c>
      <c r="S983" s="27" t="s">
        <v>401</v>
      </c>
      <c r="T983" s="27" t="s">
        <v>18067</v>
      </c>
      <c r="U983" s="27" t="s">
        <v>7151</v>
      </c>
      <c r="V983" s="27" t="s">
        <v>359</v>
      </c>
      <c r="W983" s="27" t="s">
        <v>348</v>
      </c>
      <c r="X983" s="27" t="s">
        <v>19573</v>
      </c>
      <c r="Y983" s="28" t="s">
        <v>18154</v>
      </c>
      <c r="Z983" s="28" t="s">
        <v>18154</v>
      </c>
      <c r="AA983" s="28" t="s">
        <v>18154</v>
      </c>
      <c r="AB983" s="28" t="s">
        <v>18154</v>
      </c>
      <c r="AC983" s="28">
        <v>1</v>
      </c>
      <c r="AD983" s="28" t="s">
        <v>18154</v>
      </c>
      <c r="AE983" s="28" t="s">
        <v>18154</v>
      </c>
      <c r="AF983" s="28" t="s">
        <v>18154</v>
      </c>
      <c r="AG983" s="28" t="s">
        <v>18154</v>
      </c>
      <c r="AH983" s="28" t="s">
        <v>18154</v>
      </c>
      <c r="AI983" s="28" t="s">
        <v>18154</v>
      </c>
      <c r="AJ983" s="28" t="s">
        <v>18154</v>
      </c>
      <c r="AK983" s="28" t="s">
        <v>18154</v>
      </c>
      <c r="AL983" s="28" t="s">
        <v>18154</v>
      </c>
      <c r="AM983" s="28" t="s">
        <v>20673</v>
      </c>
      <c r="AN983" s="50" t="s">
        <v>20674</v>
      </c>
      <c r="AO983" s="28" t="s">
        <v>18154</v>
      </c>
      <c r="AP983" s="28" t="s">
        <v>20675</v>
      </c>
      <c r="AQ983" s="28">
        <v>2489</v>
      </c>
      <c r="AR983" s="28" t="s">
        <v>11</v>
      </c>
      <c r="AS983" s="50">
        <v>43994</v>
      </c>
      <c r="AT983" s="8">
        <v>2</v>
      </c>
      <c r="AU983" s="8">
        <v>2</v>
      </c>
      <c r="AV983" s="8" t="s">
        <v>25586</v>
      </c>
      <c r="AW983" s="8" t="s">
        <v>25587</v>
      </c>
      <c r="AX983" s="8" t="s">
        <v>19573</v>
      </c>
    </row>
    <row r="984" spans="1:50" x14ac:dyDescent="0.25">
      <c r="A984" s="4">
        <v>43994</v>
      </c>
      <c r="B984" s="2" t="s">
        <v>6</v>
      </c>
      <c r="C984" s="2" t="s">
        <v>18107</v>
      </c>
      <c r="D984" s="25">
        <v>1862</v>
      </c>
      <c r="E984" s="2"/>
      <c r="F984" s="2" t="s">
        <v>5334</v>
      </c>
      <c r="G984" s="2" t="s">
        <v>205</v>
      </c>
      <c r="H984" s="5">
        <v>0.39583333333333298</v>
      </c>
      <c r="I984" s="6">
        <v>0.50694444444444398</v>
      </c>
      <c r="J984" s="7" t="s">
        <v>18108</v>
      </c>
      <c r="K984" s="2" t="s">
        <v>11</v>
      </c>
      <c r="L984" s="2" t="s">
        <v>18107</v>
      </c>
      <c r="M984" s="2" t="s">
        <v>45</v>
      </c>
      <c r="N984" s="2" t="s">
        <v>18504</v>
      </c>
      <c r="O984" s="27" t="s">
        <v>11907</v>
      </c>
      <c r="P984" s="27">
        <v>330</v>
      </c>
      <c r="Q984" s="27" t="s">
        <v>336</v>
      </c>
      <c r="R984" s="27" t="s">
        <v>3270</v>
      </c>
      <c r="S984" s="27" t="s">
        <v>784</v>
      </c>
      <c r="T984" s="27" t="s">
        <v>18068</v>
      </c>
      <c r="U984" s="27" t="s">
        <v>7151</v>
      </c>
      <c r="V984" s="27" t="s">
        <v>359</v>
      </c>
      <c r="W984" s="27" t="s">
        <v>348</v>
      </c>
      <c r="X984" s="27" t="s">
        <v>19792</v>
      </c>
      <c r="Y984" s="28" t="s">
        <v>18154</v>
      </c>
      <c r="Z984" s="28" t="s">
        <v>18154</v>
      </c>
      <c r="AA984" s="28" t="s">
        <v>18154</v>
      </c>
      <c r="AB984" s="28" t="s">
        <v>18154</v>
      </c>
      <c r="AC984" s="28">
        <v>1</v>
      </c>
      <c r="AD984" s="28" t="s">
        <v>18154</v>
      </c>
      <c r="AE984" s="28" t="s">
        <v>18154</v>
      </c>
      <c r="AF984" s="28" t="s">
        <v>18154</v>
      </c>
      <c r="AG984" s="28" t="s">
        <v>18154</v>
      </c>
      <c r="AH984" s="28" t="s">
        <v>18154</v>
      </c>
      <c r="AI984" s="28" t="s">
        <v>18154</v>
      </c>
      <c r="AJ984" s="28" t="s">
        <v>18154</v>
      </c>
      <c r="AK984" s="28" t="s">
        <v>18154</v>
      </c>
      <c r="AL984" s="28" t="s">
        <v>18154</v>
      </c>
      <c r="AM984" s="28" t="s">
        <v>20754</v>
      </c>
      <c r="AN984" s="50" t="s">
        <v>20755</v>
      </c>
      <c r="AO984" s="28" t="s">
        <v>18154</v>
      </c>
      <c r="AP984" s="28" t="s">
        <v>20756</v>
      </c>
      <c r="AQ984" s="28">
        <v>2513</v>
      </c>
      <c r="AR984" s="28" t="s">
        <v>11</v>
      </c>
      <c r="AS984" s="50">
        <v>43994</v>
      </c>
      <c r="AT984" s="8">
        <v>2</v>
      </c>
      <c r="AU984" s="8">
        <v>2</v>
      </c>
      <c r="AV984" s="8" t="s">
        <v>25588</v>
      </c>
      <c r="AW984" s="8" t="s">
        <v>25589</v>
      </c>
      <c r="AX984" s="8" t="s">
        <v>19792</v>
      </c>
    </row>
    <row r="985" spans="1:50" x14ac:dyDescent="0.25">
      <c r="A985" s="4">
        <v>43994</v>
      </c>
      <c r="B985" s="2" t="s">
        <v>6</v>
      </c>
      <c r="C985" s="2" t="s">
        <v>18107</v>
      </c>
      <c r="D985" s="25">
        <v>1952</v>
      </c>
      <c r="E985" s="2"/>
      <c r="F985" s="2" t="s">
        <v>5334</v>
      </c>
      <c r="G985" s="2" t="s">
        <v>256</v>
      </c>
      <c r="H985" s="5">
        <v>0.39583333333333298</v>
      </c>
      <c r="I985" s="6">
        <v>0.53819444444444398</v>
      </c>
      <c r="J985" s="7" t="s">
        <v>18108</v>
      </c>
      <c r="K985" s="2" t="s">
        <v>11</v>
      </c>
      <c r="L985" s="2" t="s">
        <v>18107</v>
      </c>
      <c r="M985" s="2" t="s">
        <v>13</v>
      </c>
      <c r="N985" s="2" t="s">
        <v>18504</v>
      </c>
      <c r="O985" s="27" t="s">
        <v>11907</v>
      </c>
      <c r="P985" s="27">
        <v>777</v>
      </c>
      <c r="Q985" s="27" t="s">
        <v>336</v>
      </c>
      <c r="R985" s="27" t="s">
        <v>1036</v>
      </c>
      <c r="S985" s="27" t="s">
        <v>1038</v>
      </c>
      <c r="T985" s="27" t="s">
        <v>18068</v>
      </c>
      <c r="U985" s="27" t="s">
        <v>7151</v>
      </c>
      <c r="V985" s="27" t="s">
        <v>359</v>
      </c>
      <c r="W985" s="27" t="s">
        <v>348</v>
      </c>
      <c r="X985" s="27" t="s">
        <v>19277</v>
      </c>
      <c r="Y985" s="28" t="s">
        <v>18154</v>
      </c>
      <c r="Z985" s="28" t="s">
        <v>18154</v>
      </c>
      <c r="AA985" s="28" t="s">
        <v>18154</v>
      </c>
      <c r="AB985" s="28" t="s">
        <v>18154</v>
      </c>
      <c r="AC985" s="28">
        <v>1</v>
      </c>
      <c r="AD985" s="28" t="s">
        <v>18154</v>
      </c>
      <c r="AE985" s="28" t="s">
        <v>18154</v>
      </c>
      <c r="AF985" s="28" t="s">
        <v>18154</v>
      </c>
      <c r="AG985" s="28" t="s">
        <v>18154</v>
      </c>
      <c r="AH985" s="28" t="s">
        <v>18154</v>
      </c>
      <c r="AI985" s="28" t="s">
        <v>18154</v>
      </c>
      <c r="AJ985" s="28" t="s">
        <v>18154</v>
      </c>
      <c r="AK985" s="28" t="s">
        <v>18154</v>
      </c>
      <c r="AL985" s="28" t="s">
        <v>18154</v>
      </c>
      <c r="AM985" s="28" t="s">
        <v>20772</v>
      </c>
      <c r="AN985" s="50" t="s">
        <v>20773</v>
      </c>
      <c r="AO985" s="28" t="s">
        <v>18154</v>
      </c>
      <c r="AP985" s="28" t="s">
        <v>20774</v>
      </c>
      <c r="AQ985" s="28">
        <v>2482</v>
      </c>
      <c r="AR985" s="28" t="s">
        <v>11</v>
      </c>
      <c r="AS985" s="50">
        <v>43994</v>
      </c>
      <c r="AT985" s="8">
        <v>2</v>
      </c>
      <c r="AU985" s="8">
        <v>2</v>
      </c>
      <c r="AV985" s="8" t="s">
        <v>23183</v>
      </c>
      <c r="AW985" s="8" t="s">
        <v>23184</v>
      </c>
      <c r="AX985" s="8" t="s">
        <v>19277</v>
      </c>
    </row>
    <row r="986" spans="1:50" x14ac:dyDescent="0.25">
      <c r="A986" s="4">
        <v>43994</v>
      </c>
      <c r="B986" s="2" t="s">
        <v>6</v>
      </c>
      <c r="C986" s="2" t="s">
        <v>18107</v>
      </c>
      <c r="D986" s="25">
        <v>1588</v>
      </c>
      <c r="E986" s="2"/>
      <c r="F986" s="2" t="s">
        <v>5334</v>
      </c>
      <c r="G986" s="2" t="s">
        <v>199</v>
      </c>
      <c r="H986" s="5">
        <v>0.39930555555555602</v>
      </c>
      <c r="I986" s="6">
        <v>0.53125</v>
      </c>
      <c r="J986" s="7" t="s">
        <v>18108</v>
      </c>
      <c r="K986" s="2" t="s">
        <v>11</v>
      </c>
      <c r="L986" s="2" t="s">
        <v>18107</v>
      </c>
      <c r="M986" s="2" t="s">
        <v>45</v>
      </c>
      <c r="N986" s="2" t="s">
        <v>18504</v>
      </c>
      <c r="O986" s="27" t="s">
        <v>11907</v>
      </c>
      <c r="P986" s="27">
        <v>330</v>
      </c>
      <c r="Q986" s="27" t="s">
        <v>336</v>
      </c>
      <c r="R986" s="27" t="s">
        <v>5320</v>
      </c>
      <c r="S986" s="27" t="s">
        <v>387</v>
      </c>
      <c r="T986" s="27" t="s">
        <v>18068</v>
      </c>
      <c r="U986" s="27" t="s">
        <v>7151</v>
      </c>
      <c r="V986" s="27" t="s">
        <v>359</v>
      </c>
      <c r="W986" s="27" t="s">
        <v>348</v>
      </c>
      <c r="X986" s="27" t="s">
        <v>18740</v>
      </c>
      <c r="Y986" s="28" t="s">
        <v>18154</v>
      </c>
      <c r="Z986" s="28" t="s">
        <v>18154</v>
      </c>
      <c r="AA986" s="28" t="s">
        <v>18154</v>
      </c>
      <c r="AB986" s="28" t="s">
        <v>18154</v>
      </c>
      <c r="AC986" s="28">
        <v>1</v>
      </c>
      <c r="AD986" s="28" t="s">
        <v>18154</v>
      </c>
      <c r="AE986" s="28" t="s">
        <v>18154</v>
      </c>
      <c r="AF986" s="28" t="s">
        <v>18154</v>
      </c>
      <c r="AG986" s="28" t="s">
        <v>18154</v>
      </c>
      <c r="AH986" s="28" t="s">
        <v>18154</v>
      </c>
      <c r="AI986" s="28" t="s">
        <v>18154</v>
      </c>
      <c r="AJ986" s="28" t="s">
        <v>18154</v>
      </c>
      <c r="AK986" s="28" t="s">
        <v>18154</v>
      </c>
      <c r="AL986" s="28" t="s">
        <v>18154</v>
      </c>
      <c r="AM986" s="28" t="s">
        <v>20804</v>
      </c>
      <c r="AN986" s="50" t="s">
        <v>20805</v>
      </c>
      <c r="AO986" s="28" t="s">
        <v>18154</v>
      </c>
      <c r="AP986" s="28" t="s">
        <v>20806</v>
      </c>
      <c r="AQ986" s="28">
        <v>2499</v>
      </c>
      <c r="AR986" s="28" t="s">
        <v>11</v>
      </c>
      <c r="AS986" s="50">
        <v>43994</v>
      </c>
      <c r="AT986" s="8">
        <v>2</v>
      </c>
      <c r="AU986" s="8">
        <v>2</v>
      </c>
      <c r="AV986" s="8" t="s">
        <v>25590</v>
      </c>
      <c r="AW986" s="8" t="s">
        <v>25591</v>
      </c>
      <c r="AX986" s="8" t="s">
        <v>18740</v>
      </c>
    </row>
    <row r="987" spans="1:50" x14ac:dyDescent="0.25">
      <c r="A987" s="4">
        <v>43994</v>
      </c>
      <c r="B987" s="2" t="s">
        <v>6</v>
      </c>
      <c r="C987" s="2" t="s">
        <v>18107</v>
      </c>
      <c r="D987" s="25">
        <v>4024</v>
      </c>
      <c r="E987" s="2"/>
      <c r="F987" s="2" t="s">
        <v>5334</v>
      </c>
      <c r="G987" s="2" t="s">
        <v>67</v>
      </c>
      <c r="H987" s="5">
        <v>0.39930555555555602</v>
      </c>
      <c r="I987" s="6">
        <v>0.50694444444444398</v>
      </c>
      <c r="J987" s="7" t="s">
        <v>18108</v>
      </c>
      <c r="K987" s="2" t="s">
        <v>80</v>
      </c>
      <c r="L987" s="2" t="s">
        <v>18107</v>
      </c>
      <c r="M987" s="2" t="s">
        <v>18506</v>
      </c>
      <c r="N987" s="2" t="s">
        <v>18504</v>
      </c>
      <c r="O987" s="27" t="e">
        <v>#N/A</v>
      </c>
      <c r="P987" s="27" t="s">
        <v>18154</v>
      </c>
      <c r="Q987" s="27" t="e">
        <v>#N/A</v>
      </c>
      <c r="R987" s="27" t="s">
        <v>1555</v>
      </c>
      <c r="S987" s="27" t="s">
        <v>359</v>
      </c>
      <c r="T987" s="27" t="s">
        <v>348</v>
      </c>
      <c r="U987" s="27" t="s">
        <v>1976</v>
      </c>
      <c r="V987" s="27" t="s">
        <v>1978</v>
      </c>
      <c r="W987" s="27" t="s">
        <v>10370</v>
      </c>
      <c r="X987" s="27" t="s">
        <v>18153</v>
      </c>
      <c r="Y987" s="28" t="s">
        <v>18154</v>
      </c>
      <c r="Z987" s="28" t="s">
        <v>18154</v>
      </c>
      <c r="AA987" s="28" t="s">
        <v>18154</v>
      </c>
      <c r="AB987" s="28" t="s">
        <v>18154</v>
      </c>
      <c r="AC987" s="28">
        <v>1</v>
      </c>
      <c r="AD987" s="28" t="s">
        <v>18154</v>
      </c>
      <c r="AE987" s="28" t="s">
        <v>18154</v>
      </c>
      <c r="AF987" s="28" t="s">
        <v>18154</v>
      </c>
      <c r="AG987" s="28" t="s">
        <v>18154</v>
      </c>
      <c r="AH987" s="28" t="s">
        <v>18154</v>
      </c>
      <c r="AI987" s="28" t="s">
        <v>18154</v>
      </c>
      <c r="AJ987" s="28" t="s">
        <v>18154</v>
      </c>
      <c r="AK987" s="28" t="s">
        <v>18154</v>
      </c>
      <c r="AL987" s="28" t="s">
        <v>18154</v>
      </c>
      <c r="AM987" s="28" t="s">
        <v>20821</v>
      </c>
      <c r="AN987" s="50" t="s">
        <v>20822</v>
      </c>
      <c r="AO987" s="28" t="s">
        <v>18154</v>
      </c>
      <c r="AP987" s="28" t="s">
        <v>20823</v>
      </c>
      <c r="AQ987" s="28" t="s">
        <v>18155</v>
      </c>
      <c r="AR987" s="28" t="s">
        <v>18155</v>
      </c>
      <c r="AS987" s="50" t="s">
        <v>18155</v>
      </c>
      <c r="AT987" s="8" t="s">
        <v>18154</v>
      </c>
      <c r="AU987" s="8">
        <v>629</v>
      </c>
      <c r="AV987" s="8" t="s">
        <v>21539</v>
      </c>
      <c r="AW987" s="8" t="s">
        <v>18154</v>
      </c>
      <c r="AX987" s="8" t="s">
        <v>18154</v>
      </c>
    </row>
    <row r="988" spans="1:50" x14ac:dyDescent="0.25">
      <c r="A988" s="4">
        <v>43994</v>
      </c>
      <c r="B988" s="2" t="s">
        <v>6</v>
      </c>
      <c r="C988" s="2" t="s">
        <v>18107</v>
      </c>
      <c r="D988" s="25">
        <v>824</v>
      </c>
      <c r="E988" s="2"/>
      <c r="F988" s="2" t="s">
        <v>5334</v>
      </c>
      <c r="G988" s="2" t="s">
        <v>11</v>
      </c>
      <c r="H988" s="5">
        <v>0.40972222222222199</v>
      </c>
      <c r="I988" s="6">
        <v>0.48958333333333298</v>
      </c>
      <c r="J988" s="7" t="s">
        <v>18108</v>
      </c>
      <c r="K988" s="2" t="s">
        <v>175</v>
      </c>
      <c r="L988" s="2" t="s">
        <v>18107</v>
      </c>
      <c r="M988" s="2" t="s">
        <v>44</v>
      </c>
      <c r="N988" s="2" t="s">
        <v>18504</v>
      </c>
      <c r="O988" s="27" t="s">
        <v>11907</v>
      </c>
      <c r="P988" s="27">
        <v>330</v>
      </c>
      <c r="Q988" s="27" t="s">
        <v>336</v>
      </c>
      <c r="R988" s="27" t="s">
        <v>7151</v>
      </c>
      <c r="S988" s="27" t="s">
        <v>359</v>
      </c>
      <c r="T988" s="27" t="s">
        <v>348</v>
      </c>
      <c r="U988" s="27" t="s">
        <v>1872</v>
      </c>
      <c r="V988" s="27" t="s">
        <v>1874</v>
      </c>
      <c r="W988" s="27" t="s">
        <v>10370</v>
      </c>
      <c r="X988" s="27" t="s">
        <v>19178</v>
      </c>
      <c r="Y988" s="28" t="s">
        <v>18154</v>
      </c>
      <c r="Z988" s="28" t="s">
        <v>18154</v>
      </c>
      <c r="AA988" s="28" t="s">
        <v>18154</v>
      </c>
      <c r="AB988" s="28" t="s">
        <v>18154</v>
      </c>
      <c r="AC988" s="28">
        <v>1</v>
      </c>
      <c r="AD988" s="28" t="s">
        <v>18154</v>
      </c>
      <c r="AE988" s="28" t="s">
        <v>18154</v>
      </c>
      <c r="AF988" s="28" t="s">
        <v>18154</v>
      </c>
      <c r="AG988" s="28" t="s">
        <v>18154</v>
      </c>
      <c r="AH988" s="28" t="s">
        <v>18154</v>
      </c>
      <c r="AI988" s="28" t="s">
        <v>18154</v>
      </c>
      <c r="AJ988" s="28">
        <v>1</v>
      </c>
      <c r="AK988" s="28" t="s">
        <v>18154</v>
      </c>
      <c r="AL988" s="28" t="s">
        <v>18154</v>
      </c>
      <c r="AM988" s="28" t="s">
        <v>20856</v>
      </c>
      <c r="AN988" s="50" t="s">
        <v>20857</v>
      </c>
      <c r="AO988" s="28" t="s">
        <v>18159</v>
      </c>
      <c r="AP988" s="28" t="s">
        <v>20858</v>
      </c>
      <c r="AQ988" s="28">
        <v>2681</v>
      </c>
      <c r="AR988" s="28" t="s">
        <v>11</v>
      </c>
      <c r="AS988" s="50">
        <v>43994</v>
      </c>
      <c r="AT988" s="8">
        <v>2</v>
      </c>
      <c r="AU988" s="8">
        <v>1</v>
      </c>
      <c r="AV988" s="8" t="s">
        <v>25592</v>
      </c>
      <c r="AW988" s="8" t="s">
        <v>18154</v>
      </c>
      <c r="AX988" s="8" t="s">
        <v>18154</v>
      </c>
    </row>
    <row r="989" spans="1:50" x14ac:dyDescent="0.25">
      <c r="A989" s="4">
        <v>43994</v>
      </c>
      <c r="B989" s="2" t="s">
        <v>6</v>
      </c>
      <c r="C989" s="2" t="s">
        <v>18107</v>
      </c>
      <c r="D989" s="25">
        <v>1854</v>
      </c>
      <c r="E989" s="2"/>
      <c r="F989" s="2" t="s">
        <v>5334</v>
      </c>
      <c r="G989" s="2" t="s">
        <v>226</v>
      </c>
      <c r="H989" s="5">
        <v>0.40972222222222199</v>
      </c>
      <c r="I989" s="6">
        <v>0.55555555555555602</v>
      </c>
      <c r="J989" s="7" t="s">
        <v>18108</v>
      </c>
      <c r="K989" s="2" t="s">
        <v>11</v>
      </c>
      <c r="L989" s="2" t="s">
        <v>18107</v>
      </c>
      <c r="M989" s="17">
        <v>333</v>
      </c>
      <c r="N989" s="2" t="s">
        <v>18504</v>
      </c>
      <c r="O989" s="27" t="s">
        <v>11907</v>
      </c>
      <c r="P989" s="27">
        <v>330</v>
      </c>
      <c r="Q989" s="27" t="s">
        <v>336</v>
      </c>
      <c r="R989" s="27" t="s">
        <v>1730</v>
      </c>
      <c r="S989" s="27" t="s">
        <v>460</v>
      </c>
      <c r="T989" s="27" t="s">
        <v>18068</v>
      </c>
      <c r="U989" s="27" t="s">
        <v>7151</v>
      </c>
      <c r="V989" s="27" t="s">
        <v>359</v>
      </c>
      <c r="W989" s="27" t="s">
        <v>348</v>
      </c>
      <c r="X989" s="27" t="s">
        <v>18857</v>
      </c>
      <c r="Y989" s="28" t="s">
        <v>18154</v>
      </c>
      <c r="Z989" s="28" t="s">
        <v>18154</v>
      </c>
      <c r="AA989" s="28" t="s">
        <v>18154</v>
      </c>
      <c r="AB989" s="28" t="s">
        <v>18154</v>
      </c>
      <c r="AC989" s="28">
        <v>1</v>
      </c>
      <c r="AD989" s="28" t="s">
        <v>18154</v>
      </c>
      <c r="AE989" s="28" t="s">
        <v>18154</v>
      </c>
      <c r="AF989" s="28" t="s">
        <v>18154</v>
      </c>
      <c r="AG989" s="28" t="s">
        <v>18154</v>
      </c>
      <c r="AH989" s="28" t="s">
        <v>18154</v>
      </c>
      <c r="AI989" s="28" t="s">
        <v>18154</v>
      </c>
      <c r="AJ989" s="28" t="s">
        <v>18154</v>
      </c>
      <c r="AK989" s="28" t="s">
        <v>18154</v>
      </c>
      <c r="AL989" s="28" t="s">
        <v>18154</v>
      </c>
      <c r="AM989" s="28" t="s">
        <v>20871</v>
      </c>
      <c r="AN989" s="50" t="s">
        <v>20872</v>
      </c>
      <c r="AO989" s="28" t="s">
        <v>18154</v>
      </c>
      <c r="AP989" s="28" t="s">
        <v>20873</v>
      </c>
      <c r="AQ989" s="28">
        <v>2490</v>
      </c>
      <c r="AR989" s="28" t="s">
        <v>11</v>
      </c>
      <c r="AS989" s="50">
        <v>43994</v>
      </c>
      <c r="AT989" s="8">
        <v>2</v>
      </c>
      <c r="AU989" s="8">
        <v>2</v>
      </c>
      <c r="AV989" s="8" t="s">
        <v>25593</v>
      </c>
      <c r="AW989" s="8" t="s">
        <v>25594</v>
      </c>
      <c r="AX989" s="8" t="s">
        <v>18857</v>
      </c>
    </row>
    <row r="990" spans="1:50" x14ac:dyDescent="0.25">
      <c r="A990" s="4">
        <v>43994</v>
      </c>
      <c r="B990" s="2" t="s">
        <v>6</v>
      </c>
      <c r="C990" s="2" t="s">
        <v>18107</v>
      </c>
      <c r="D990" s="25">
        <v>1858</v>
      </c>
      <c r="E990" s="2"/>
      <c r="F990" s="2" t="s">
        <v>5334</v>
      </c>
      <c r="G990" s="2" t="s">
        <v>248</v>
      </c>
      <c r="H990" s="5">
        <v>0.41319444444444398</v>
      </c>
      <c r="I990" s="6">
        <v>0.59027777777777801</v>
      </c>
      <c r="J990" s="7" t="s">
        <v>18108</v>
      </c>
      <c r="K990" s="2" t="s">
        <v>11</v>
      </c>
      <c r="L990" s="2" t="s">
        <v>18107</v>
      </c>
      <c r="M990" s="17">
        <v>333</v>
      </c>
      <c r="N990" s="2" t="s">
        <v>18504</v>
      </c>
      <c r="O990" s="27" t="s">
        <v>11907</v>
      </c>
      <c r="P990" s="27">
        <v>330</v>
      </c>
      <c r="Q990" s="27" t="s">
        <v>336</v>
      </c>
      <c r="R990" s="27" t="s">
        <v>9523</v>
      </c>
      <c r="S990" s="27" t="s">
        <v>460</v>
      </c>
      <c r="T990" s="27" t="s">
        <v>18068</v>
      </c>
      <c r="U990" s="27" t="s">
        <v>7151</v>
      </c>
      <c r="V990" s="27" t="s">
        <v>359</v>
      </c>
      <c r="W990" s="27" t="s">
        <v>348</v>
      </c>
      <c r="X990" s="27" t="s">
        <v>18850</v>
      </c>
      <c r="Y990" s="28" t="s">
        <v>18154</v>
      </c>
      <c r="Z990" s="28" t="s">
        <v>18154</v>
      </c>
      <c r="AA990" s="28" t="s">
        <v>18154</v>
      </c>
      <c r="AB990" s="28" t="s">
        <v>18154</v>
      </c>
      <c r="AC990" s="28">
        <v>1</v>
      </c>
      <c r="AD990" s="28" t="s">
        <v>18154</v>
      </c>
      <c r="AE990" s="28" t="s">
        <v>18154</v>
      </c>
      <c r="AF990" s="28" t="s">
        <v>18154</v>
      </c>
      <c r="AG990" s="28" t="s">
        <v>18154</v>
      </c>
      <c r="AH990" s="28" t="s">
        <v>18154</v>
      </c>
      <c r="AI990" s="28" t="s">
        <v>18154</v>
      </c>
      <c r="AJ990" s="28" t="s">
        <v>18154</v>
      </c>
      <c r="AK990" s="28" t="s">
        <v>18154</v>
      </c>
      <c r="AL990" s="28" t="s">
        <v>18154</v>
      </c>
      <c r="AM990" s="28" t="s">
        <v>20915</v>
      </c>
      <c r="AN990" s="50" t="s">
        <v>20916</v>
      </c>
      <c r="AO990" s="28" t="s">
        <v>18154</v>
      </c>
      <c r="AP990" s="28" t="s">
        <v>20917</v>
      </c>
      <c r="AQ990" s="28">
        <v>2470</v>
      </c>
      <c r="AR990" s="28" t="s">
        <v>11</v>
      </c>
      <c r="AS990" s="50">
        <v>43994</v>
      </c>
      <c r="AT990" s="8">
        <v>2</v>
      </c>
      <c r="AU990" s="8">
        <v>2</v>
      </c>
      <c r="AV990" s="8" t="s">
        <v>25595</v>
      </c>
      <c r="AW990" s="8" t="s">
        <v>25596</v>
      </c>
      <c r="AX990" s="8" t="s">
        <v>18850</v>
      </c>
    </row>
    <row r="991" spans="1:50" x14ac:dyDescent="0.25">
      <c r="A991" s="4">
        <v>43994</v>
      </c>
      <c r="B991" s="2" t="s">
        <v>6</v>
      </c>
      <c r="C991" s="2" t="s">
        <v>18107</v>
      </c>
      <c r="D991" s="25">
        <v>6653</v>
      </c>
      <c r="E991" s="2"/>
      <c r="F991" s="2" t="s">
        <v>5334</v>
      </c>
      <c r="G991" s="2" t="s">
        <v>163</v>
      </c>
      <c r="H991" s="5">
        <v>0.41319444444444398</v>
      </c>
      <c r="I991" s="6">
        <v>0.51736111111111105</v>
      </c>
      <c r="J991" s="7" t="s">
        <v>18108</v>
      </c>
      <c r="K991" s="2" t="s">
        <v>173</v>
      </c>
      <c r="L991" s="2" t="s">
        <v>18107</v>
      </c>
      <c r="M991" s="2" t="s">
        <v>304</v>
      </c>
      <c r="N991" s="2" t="s">
        <v>18114</v>
      </c>
      <c r="O991" s="27" t="s">
        <v>335</v>
      </c>
      <c r="P991" s="27">
        <v>330</v>
      </c>
      <c r="Q991" s="27" t="s">
        <v>336</v>
      </c>
      <c r="R991" s="27" t="s">
        <v>7151</v>
      </c>
      <c r="S991" s="27" t="s">
        <v>359</v>
      </c>
      <c r="T991" s="27" t="s">
        <v>348</v>
      </c>
      <c r="U991" s="27" t="s">
        <v>584</v>
      </c>
      <c r="V991" s="27" t="s">
        <v>586</v>
      </c>
      <c r="W991" s="27" t="s">
        <v>10370</v>
      </c>
      <c r="X991" s="27" t="s">
        <v>20932</v>
      </c>
      <c r="Y991" s="28" t="s">
        <v>18154</v>
      </c>
      <c r="Z991" s="28" t="s">
        <v>18154</v>
      </c>
      <c r="AA991" s="28" t="s">
        <v>18154</v>
      </c>
      <c r="AB991" s="28" t="s">
        <v>18154</v>
      </c>
      <c r="AC991" s="28">
        <v>1</v>
      </c>
      <c r="AD991" s="28" t="s">
        <v>18154</v>
      </c>
      <c r="AE991" s="28" t="s">
        <v>18154</v>
      </c>
      <c r="AF991" s="28" t="s">
        <v>18154</v>
      </c>
      <c r="AG991" s="28" t="s">
        <v>18154</v>
      </c>
      <c r="AH991" s="28" t="s">
        <v>18154</v>
      </c>
      <c r="AI991" s="28" t="s">
        <v>18154</v>
      </c>
      <c r="AJ991" s="28">
        <v>1</v>
      </c>
      <c r="AK991" s="28" t="s">
        <v>18154</v>
      </c>
      <c r="AL991" s="28" t="s">
        <v>18154</v>
      </c>
      <c r="AM991" s="28" t="s">
        <v>20933</v>
      </c>
      <c r="AN991" s="50" t="s">
        <v>20934</v>
      </c>
      <c r="AO991" s="28" t="s">
        <v>18159</v>
      </c>
      <c r="AP991" s="28" t="s">
        <v>20935</v>
      </c>
      <c r="AQ991" s="28">
        <v>2694</v>
      </c>
      <c r="AR991" s="28" t="s">
        <v>163</v>
      </c>
      <c r="AS991" s="50">
        <v>43994</v>
      </c>
      <c r="AT991" s="8">
        <v>3</v>
      </c>
      <c r="AU991" s="8">
        <v>1</v>
      </c>
      <c r="AV991" s="8" t="s">
        <v>21570</v>
      </c>
      <c r="AW991" s="8" t="s">
        <v>18154</v>
      </c>
      <c r="AX991" s="8" t="s">
        <v>18154</v>
      </c>
    </row>
    <row r="992" spans="1:50" x14ac:dyDescent="0.25">
      <c r="A992" s="4">
        <v>43994</v>
      </c>
      <c r="B992" s="2" t="s">
        <v>6</v>
      </c>
      <c r="C992" s="2" t="s">
        <v>18107</v>
      </c>
      <c r="D992" s="25">
        <v>1985</v>
      </c>
      <c r="E992" s="2"/>
      <c r="F992" s="2" t="s">
        <v>5334</v>
      </c>
      <c r="G992" s="2" t="s">
        <v>11</v>
      </c>
      <c r="H992" s="5">
        <v>0.41666666666666702</v>
      </c>
      <c r="I992" s="6">
        <v>0.57638888888888895</v>
      </c>
      <c r="J992" s="7" t="s">
        <v>18108</v>
      </c>
      <c r="K992" s="2" t="s">
        <v>258</v>
      </c>
      <c r="L992" s="2" t="s">
        <v>18107</v>
      </c>
      <c r="M992" s="17">
        <v>789</v>
      </c>
      <c r="N992" s="2" t="s">
        <v>18504</v>
      </c>
      <c r="O992" s="27" t="s">
        <v>11907</v>
      </c>
      <c r="P992" s="27">
        <v>789</v>
      </c>
      <c r="Q992" s="27" t="s">
        <v>336</v>
      </c>
      <c r="R992" s="27" t="s">
        <v>7151</v>
      </c>
      <c r="S992" s="27" t="s">
        <v>359</v>
      </c>
      <c r="T992" s="27" t="s">
        <v>348</v>
      </c>
      <c r="U992" s="27" t="s">
        <v>2433</v>
      </c>
      <c r="V992" s="27" t="s">
        <v>18095</v>
      </c>
      <c r="W992" s="27" t="s">
        <v>18067</v>
      </c>
      <c r="X992" s="27" t="s">
        <v>19627</v>
      </c>
      <c r="Y992" s="28" t="s">
        <v>18154</v>
      </c>
      <c r="Z992" s="28" t="s">
        <v>18154</v>
      </c>
      <c r="AA992" s="28" t="s">
        <v>18154</v>
      </c>
      <c r="AB992" s="28" t="s">
        <v>18154</v>
      </c>
      <c r="AC992" s="28">
        <v>1</v>
      </c>
      <c r="AD992" s="28" t="s">
        <v>18154</v>
      </c>
      <c r="AE992" s="28" t="s">
        <v>18154</v>
      </c>
      <c r="AF992" s="28" t="s">
        <v>18154</v>
      </c>
      <c r="AG992" s="28" t="s">
        <v>18154</v>
      </c>
      <c r="AH992" s="28" t="s">
        <v>18154</v>
      </c>
      <c r="AI992" s="28" t="s">
        <v>18154</v>
      </c>
      <c r="AJ992" s="28">
        <v>1</v>
      </c>
      <c r="AK992" s="28" t="s">
        <v>18154</v>
      </c>
      <c r="AL992" s="28" t="s">
        <v>18154</v>
      </c>
      <c r="AM992" s="28" t="s">
        <v>20942</v>
      </c>
      <c r="AN992" s="50" t="s">
        <v>20943</v>
      </c>
      <c r="AO992" s="28" t="s">
        <v>18159</v>
      </c>
      <c r="AP992" s="28" t="s">
        <v>20944</v>
      </c>
      <c r="AQ992" s="28">
        <v>2695</v>
      </c>
      <c r="AR992" s="28" t="s">
        <v>11</v>
      </c>
      <c r="AS992" s="50">
        <v>43994</v>
      </c>
      <c r="AT992" s="8">
        <v>2</v>
      </c>
      <c r="AU992" s="8">
        <v>1</v>
      </c>
      <c r="AV992" s="8" t="s">
        <v>21574</v>
      </c>
      <c r="AW992" s="8" t="s">
        <v>18154</v>
      </c>
      <c r="AX992" s="8" t="s">
        <v>18154</v>
      </c>
    </row>
    <row r="993" spans="1:50" x14ac:dyDescent="0.25">
      <c r="A993" s="4">
        <v>43994</v>
      </c>
      <c r="B993" s="2" t="s">
        <v>6</v>
      </c>
      <c r="C993" s="2" t="s">
        <v>18107</v>
      </c>
      <c r="D993" s="25">
        <v>6155</v>
      </c>
      <c r="E993" s="2"/>
      <c r="F993" s="2" t="s">
        <v>5334</v>
      </c>
      <c r="G993" s="2" t="s">
        <v>11</v>
      </c>
      <c r="H993" s="5">
        <v>0.41666666666666702</v>
      </c>
      <c r="I993" s="6">
        <v>0.56597222222222199</v>
      </c>
      <c r="J993" s="7" t="s">
        <v>18108</v>
      </c>
      <c r="K993" s="2" t="s">
        <v>198</v>
      </c>
      <c r="L993" s="2" t="s">
        <v>18107</v>
      </c>
      <c r="M993" s="2" t="s">
        <v>18505</v>
      </c>
      <c r="N993" s="2" t="s">
        <v>18114</v>
      </c>
      <c r="O993" s="27" t="e">
        <v>#N/A</v>
      </c>
      <c r="P993" s="27" t="s">
        <v>18154</v>
      </c>
      <c r="Q993" s="27" t="e">
        <v>#N/A</v>
      </c>
      <c r="R993" s="27" t="s">
        <v>7151</v>
      </c>
      <c r="S993" s="27" t="s">
        <v>359</v>
      </c>
      <c r="T993" s="27" t="s">
        <v>348</v>
      </c>
      <c r="U993" s="27" t="s">
        <v>2665</v>
      </c>
      <c r="V993" s="27" t="s">
        <v>708</v>
      </c>
      <c r="W993" s="27" t="s">
        <v>18068</v>
      </c>
      <c r="X993" s="27" t="s">
        <v>19393</v>
      </c>
      <c r="Y993" s="28" t="s">
        <v>18154</v>
      </c>
      <c r="Z993" s="28" t="s">
        <v>18154</v>
      </c>
      <c r="AA993" s="28" t="s">
        <v>18154</v>
      </c>
      <c r="AB993" s="28" t="s">
        <v>18154</v>
      </c>
      <c r="AC993" s="28">
        <v>1</v>
      </c>
      <c r="AD993" s="28" t="s">
        <v>18154</v>
      </c>
      <c r="AE993" s="28" t="s">
        <v>18154</v>
      </c>
      <c r="AF993" s="28" t="s">
        <v>18154</v>
      </c>
      <c r="AG993" s="28" t="s">
        <v>18154</v>
      </c>
      <c r="AH993" s="28" t="s">
        <v>18154</v>
      </c>
      <c r="AI993" s="28" t="s">
        <v>18154</v>
      </c>
      <c r="AJ993" s="28">
        <v>1</v>
      </c>
      <c r="AK993" s="28" t="s">
        <v>18154</v>
      </c>
      <c r="AL993" s="28" t="s">
        <v>18154</v>
      </c>
      <c r="AM993" s="28" t="s">
        <v>20958</v>
      </c>
      <c r="AN993" s="50" t="s">
        <v>20959</v>
      </c>
      <c r="AO993" s="28" t="s">
        <v>18159</v>
      </c>
      <c r="AP993" s="28" t="s">
        <v>20960</v>
      </c>
      <c r="AQ993" s="28">
        <v>2696</v>
      </c>
      <c r="AR993" s="28" t="s">
        <v>11</v>
      </c>
      <c r="AS993" s="50">
        <v>43994</v>
      </c>
      <c r="AT993" s="8">
        <v>2</v>
      </c>
      <c r="AU993" s="8">
        <v>1</v>
      </c>
      <c r="AV993" s="8" t="s">
        <v>21578</v>
      </c>
      <c r="AW993" s="8" t="s">
        <v>18154</v>
      </c>
      <c r="AX993" s="8" t="s">
        <v>18154</v>
      </c>
    </row>
    <row r="994" spans="1:50" x14ac:dyDescent="0.25">
      <c r="A994" s="4">
        <v>43994</v>
      </c>
      <c r="B994" s="2" t="s">
        <v>6</v>
      </c>
      <c r="C994" s="2" t="s">
        <v>18107</v>
      </c>
      <c r="D994" s="25">
        <v>1995</v>
      </c>
      <c r="E994" s="2"/>
      <c r="F994" s="2" t="s">
        <v>5334</v>
      </c>
      <c r="G994" s="2" t="s">
        <v>11</v>
      </c>
      <c r="H994" s="5">
        <v>0.42013888888888901</v>
      </c>
      <c r="I994" s="6">
        <v>0.59375</v>
      </c>
      <c r="J994" s="7" t="s">
        <v>18108</v>
      </c>
      <c r="K994" s="2" t="s">
        <v>260</v>
      </c>
      <c r="L994" s="2" t="s">
        <v>18107</v>
      </c>
      <c r="M994" s="17">
        <v>333</v>
      </c>
      <c r="N994" s="2" t="s">
        <v>18504</v>
      </c>
      <c r="O994" s="27" t="s">
        <v>11907</v>
      </c>
      <c r="P994" s="27">
        <v>330</v>
      </c>
      <c r="Q994" s="27" t="s">
        <v>336</v>
      </c>
      <c r="R994" s="27" t="s">
        <v>7151</v>
      </c>
      <c r="S994" s="27" t="s">
        <v>359</v>
      </c>
      <c r="T994" s="27" t="s">
        <v>348</v>
      </c>
      <c r="U994" s="27" t="s">
        <v>9542</v>
      </c>
      <c r="V994" s="27" t="s">
        <v>18095</v>
      </c>
      <c r="W994" s="27" t="s">
        <v>18067</v>
      </c>
      <c r="X994" s="27" t="s">
        <v>19551</v>
      </c>
      <c r="Y994" s="28" t="s">
        <v>18154</v>
      </c>
      <c r="Z994" s="28" t="s">
        <v>18154</v>
      </c>
      <c r="AA994" s="28" t="s">
        <v>18154</v>
      </c>
      <c r="AB994" s="28" t="s">
        <v>18154</v>
      </c>
      <c r="AC994" s="28">
        <v>1</v>
      </c>
      <c r="AD994" s="28" t="s">
        <v>18154</v>
      </c>
      <c r="AE994" s="28" t="s">
        <v>18154</v>
      </c>
      <c r="AF994" s="28" t="s">
        <v>18154</v>
      </c>
      <c r="AG994" s="28" t="s">
        <v>18154</v>
      </c>
      <c r="AH994" s="28" t="s">
        <v>18154</v>
      </c>
      <c r="AI994" s="28" t="s">
        <v>18154</v>
      </c>
      <c r="AJ994" s="28">
        <v>1</v>
      </c>
      <c r="AK994" s="28" t="s">
        <v>18154</v>
      </c>
      <c r="AL994" s="28" t="s">
        <v>18154</v>
      </c>
      <c r="AM994" s="28" t="s">
        <v>20970</v>
      </c>
      <c r="AN994" s="50" t="s">
        <v>20971</v>
      </c>
      <c r="AO994" s="28" t="s">
        <v>18159</v>
      </c>
      <c r="AP994" s="28" t="s">
        <v>20972</v>
      </c>
      <c r="AQ994" s="28">
        <v>2698</v>
      </c>
      <c r="AR994" s="28" t="s">
        <v>11</v>
      </c>
      <c r="AS994" s="50">
        <v>43994</v>
      </c>
      <c r="AT994" s="8">
        <v>2</v>
      </c>
      <c r="AU994" s="8">
        <v>1</v>
      </c>
      <c r="AV994" s="8" t="s">
        <v>21585</v>
      </c>
      <c r="AW994" s="8" t="s">
        <v>18154</v>
      </c>
      <c r="AX994" s="8" t="s">
        <v>18154</v>
      </c>
    </row>
    <row r="995" spans="1:50" x14ac:dyDescent="0.25">
      <c r="A995" s="4">
        <v>43994</v>
      </c>
      <c r="B995" s="2" t="s">
        <v>6</v>
      </c>
      <c r="C995" s="2" t="s">
        <v>18107</v>
      </c>
      <c r="D995" s="25">
        <v>9</v>
      </c>
      <c r="E995" s="2"/>
      <c r="F995" s="2" t="s">
        <v>5334</v>
      </c>
      <c r="G995" s="2" t="s">
        <v>11</v>
      </c>
      <c r="H995" s="5">
        <v>0.42361111111111099</v>
      </c>
      <c r="I995" s="6">
        <v>0.99305555555555602</v>
      </c>
      <c r="J995" s="7" t="s">
        <v>18108</v>
      </c>
      <c r="K995" s="2" t="s">
        <v>17</v>
      </c>
      <c r="L995" s="2" t="s">
        <v>18107</v>
      </c>
      <c r="M995" s="2" t="s">
        <v>13</v>
      </c>
      <c r="N995" s="2" t="s">
        <v>18504</v>
      </c>
      <c r="O995" s="27" t="s">
        <v>11907</v>
      </c>
      <c r="P995" s="27">
        <v>777</v>
      </c>
      <c r="Q995" s="27" t="s">
        <v>336</v>
      </c>
      <c r="R995" s="27" t="s">
        <v>7151</v>
      </c>
      <c r="S995" s="27" t="s">
        <v>359</v>
      </c>
      <c r="T995" s="27" t="s">
        <v>348</v>
      </c>
      <c r="U995" s="27" t="s">
        <v>2990</v>
      </c>
      <c r="V995" s="27" t="s">
        <v>18092</v>
      </c>
      <c r="W995" s="27" t="s">
        <v>18066</v>
      </c>
      <c r="X995" s="27" t="s">
        <v>19853</v>
      </c>
      <c r="Y995" s="28" t="s">
        <v>18154</v>
      </c>
      <c r="Z995" s="28" t="s">
        <v>18154</v>
      </c>
      <c r="AA995" s="28" t="s">
        <v>18154</v>
      </c>
      <c r="AB995" s="28" t="s">
        <v>18154</v>
      </c>
      <c r="AC995" s="28">
        <v>1</v>
      </c>
      <c r="AD995" s="28" t="s">
        <v>18154</v>
      </c>
      <c r="AE995" s="28" t="s">
        <v>18154</v>
      </c>
      <c r="AF995" s="28" t="s">
        <v>18154</v>
      </c>
      <c r="AG995" s="28" t="s">
        <v>18154</v>
      </c>
      <c r="AH995" s="28" t="s">
        <v>18154</v>
      </c>
      <c r="AI995" s="28" t="s">
        <v>18154</v>
      </c>
      <c r="AJ995" s="28">
        <v>1</v>
      </c>
      <c r="AK995" s="28" t="s">
        <v>18154</v>
      </c>
      <c r="AL995" s="28" t="s">
        <v>18154</v>
      </c>
      <c r="AM995" s="28" t="s">
        <v>20995</v>
      </c>
      <c r="AN995" s="50" t="s">
        <v>20996</v>
      </c>
      <c r="AO995" s="28" t="s">
        <v>18159</v>
      </c>
      <c r="AP995" s="28" t="s">
        <v>20997</v>
      </c>
      <c r="AQ995" s="28">
        <v>2699</v>
      </c>
      <c r="AR995" s="28" t="s">
        <v>11</v>
      </c>
      <c r="AS995" s="50">
        <v>43994</v>
      </c>
      <c r="AT995" s="8">
        <v>2</v>
      </c>
      <c r="AU995" s="8">
        <v>1</v>
      </c>
      <c r="AV995" s="8" t="s">
        <v>21589</v>
      </c>
      <c r="AW995" s="8" t="s">
        <v>18154</v>
      </c>
      <c r="AX995" s="8" t="s">
        <v>18154</v>
      </c>
    </row>
    <row r="996" spans="1:50" x14ac:dyDescent="0.25">
      <c r="A996" s="4">
        <v>43994</v>
      </c>
      <c r="B996" s="2" t="s">
        <v>6</v>
      </c>
      <c r="C996" s="2" t="s">
        <v>18107</v>
      </c>
      <c r="D996" s="25">
        <v>79</v>
      </c>
      <c r="E996" s="2"/>
      <c r="F996" s="2" t="s">
        <v>5334</v>
      </c>
      <c r="G996" s="2" t="s">
        <v>11</v>
      </c>
      <c r="H996" s="5">
        <v>0.42361111111111099</v>
      </c>
      <c r="I996" s="6">
        <v>0.97916666666666696</v>
      </c>
      <c r="J996" s="7" t="s">
        <v>18108</v>
      </c>
      <c r="K996" s="2" t="s">
        <v>39</v>
      </c>
      <c r="L996" s="2" t="s">
        <v>18107</v>
      </c>
      <c r="M996" s="2" t="s">
        <v>13</v>
      </c>
      <c r="N996" s="2" t="s">
        <v>18504</v>
      </c>
      <c r="O996" s="27" t="s">
        <v>11907</v>
      </c>
      <c r="P996" s="27">
        <v>777</v>
      </c>
      <c r="Q996" s="27" t="s">
        <v>336</v>
      </c>
      <c r="R996" s="27" t="s">
        <v>7151</v>
      </c>
      <c r="S996" s="27" t="s">
        <v>359</v>
      </c>
      <c r="T996" s="27" t="s">
        <v>348</v>
      </c>
      <c r="U996" s="27" t="s">
        <v>4757</v>
      </c>
      <c r="V996" s="27" t="s">
        <v>18092</v>
      </c>
      <c r="W996" s="27" t="s">
        <v>18066</v>
      </c>
      <c r="X996" s="27" t="s">
        <v>20145</v>
      </c>
      <c r="Y996" s="28" t="s">
        <v>18154</v>
      </c>
      <c r="Z996" s="28" t="s">
        <v>18154</v>
      </c>
      <c r="AA996" s="28" t="s">
        <v>18154</v>
      </c>
      <c r="AB996" s="28" t="s">
        <v>18154</v>
      </c>
      <c r="AC996" s="28">
        <v>1</v>
      </c>
      <c r="AD996" s="28" t="s">
        <v>18154</v>
      </c>
      <c r="AE996" s="28" t="s">
        <v>18154</v>
      </c>
      <c r="AF996" s="28" t="s">
        <v>18154</v>
      </c>
      <c r="AG996" s="28" t="s">
        <v>18154</v>
      </c>
      <c r="AH996" s="28" t="s">
        <v>18154</v>
      </c>
      <c r="AI996" s="28" t="s">
        <v>18154</v>
      </c>
      <c r="AJ996" s="28">
        <v>1</v>
      </c>
      <c r="AK996" s="28" t="s">
        <v>18154</v>
      </c>
      <c r="AL996" s="28" t="s">
        <v>18154</v>
      </c>
      <c r="AM996" s="28" t="s">
        <v>21014</v>
      </c>
      <c r="AN996" s="50" t="s">
        <v>21015</v>
      </c>
      <c r="AO996" s="28" t="s">
        <v>18159</v>
      </c>
      <c r="AP996" s="28" t="s">
        <v>21016</v>
      </c>
      <c r="AQ996" s="28">
        <v>2700</v>
      </c>
      <c r="AR996" s="28" t="s">
        <v>11</v>
      </c>
      <c r="AS996" s="50">
        <v>43994</v>
      </c>
      <c r="AT996" s="8">
        <v>2</v>
      </c>
      <c r="AU996" s="8">
        <v>1</v>
      </c>
      <c r="AV996" s="8" t="s">
        <v>21593</v>
      </c>
      <c r="AW996" s="8" t="s">
        <v>18154</v>
      </c>
      <c r="AX996" s="8" t="s">
        <v>18154</v>
      </c>
    </row>
    <row r="997" spans="1:50" x14ac:dyDescent="0.25">
      <c r="A997" s="4">
        <v>43994</v>
      </c>
      <c r="B997" s="2" t="s">
        <v>6</v>
      </c>
      <c r="C997" s="2" t="s">
        <v>18107</v>
      </c>
      <c r="D997" s="25">
        <v>2834</v>
      </c>
      <c r="E997" s="2"/>
      <c r="F997" s="2" t="s">
        <v>5334</v>
      </c>
      <c r="G997" s="2" t="s">
        <v>11</v>
      </c>
      <c r="H997" s="5">
        <v>0.42708333333333298</v>
      </c>
      <c r="I997" s="6">
        <v>0.50347222222222199</v>
      </c>
      <c r="J997" s="7" t="s">
        <v>18108</v>
      </c>
      <c r="K997" s="2" t="s">
        <v>69</v>
      </c>
      <c r="L997" s="2" t="s">
        <v>18107</v>
      </c>
      <c r="M997" s="17">
        <v>333</v>
      </c>
      <c r="N997" s="2" t="s">
        <v>18504</v>
      </c>
      <c r="O997" s="27" t="s">
        <v>11907</v>
      </c>
      <c r="P997" s="27">
        <v>330</v>
      </c>
      <c r="Q997" s="27" t="s">
        <v>336</v>
      </c>
      <c r="R997" s="27" t="s">
        <v>7151</v>
      </c>
      <c r="S997" s="27" t="s">
        <v>359</v>
      </c>
      <c r="T997" s="27" t="s">
        <v>348</v>
      </c>
      <c r="U997" s="27" t="s">
        <v>15574</v>
      </c>
      <c r="V997" s="27" t="s">
        <v>359</v>
      </c>
      <c r="W997" s="27" t="s">
        <v>348</v>
      </c>
      <c r="X997" s="27" t="s">
        <v>20111</v>
      </c>
      <c r="Y997" s="28" t="s">
        <v>18154</v>
      </c>
      <c r="Z997" s="28" t="s">
        <v>18154</v>
      </c>
      <c r="AA997" s="28" t="s">
        <v>18154</v>
      </c>
      <c r="AB997" s="28" t="s">
        <v>18154</v>
      </c>
      <c r="AC997" s="28">
        <v>1</v>
      </c>
      <c r="AD997" s="28" t="s">
        <v>18154</v>
      </c>
      <c r="AE997" s="28" t="s">
        <v>18154</v>
      </c>
      <c r="AF997" s="28" t="s">
        <v>18154</v>
      </c>
      <c r="AG997" s="28" t="s">
        <v>18154</v>
      </c>
      <c r="AH997" s="28" t="s">
        <v>18154</v>
      </c>
      <c r="AI997" s="28" t="s">
        <v>18154</v>
      </c>
      <c r="AJ997" s="28">
        <v>1</v>
      </c>
      <c r="AK997" s="28" t="s">
        <v>18154</v>
      </c>
      <c r="AL997" s="28" t="s">
        <v>18154</v>
      </c>
      <c r="AM997" s="28" t="s">
        <v>21053</v>
      </c>
      <c r="AN997" s="50" t="s">
        <v>21054</v>
      </c>
      <c r="AO997" s="28" t="s">
        <v>18159</v>
      </c>
      <c r="AP997" s="28" t="s">
        <v>21055</v>
      </c>
      <c r="AQ997" s="28">
        <v>2705</v>
      </c>
      <c r="AR997" s="28" t="s">
        <v>11</v>
      </c>
      <c r="AS997" s="50">
        <v>43994</v>
      </c>
      <c r="AT997" s="8">
        <v>2</v>
      </c>
      <c r="AU997" s="8">
        <v>1</v>
      </c>
      <c r="AV997" s="8" t="s">
        <v>25597</v>
      </c>
      <c r="AW997" s="8" t="s">
        <v>18154</v>
      </c>
      <c r="AX997" s="8" t="s">
        <v>18154</v>
      </c>
    </row>
    <row r="998" spans="1:50" x14ac:dyDescent="0.25">
      <c r="A998" s="4">
        <v>43994</v>
      </c>
      <c r="B998" s="2" t="s">
        <v>6</v>
      </c>
      <c r="C998" s="2" t="s">
        <v>18107</v>
      </c>
      <c r="D998" s="25">
        <v>1859</v>
      </c>
      <c r="E998" s="2"/>
      <c r="F998" s="2" t="s">
        <v>5334</v>
      </c>
      <c r="G998" s="2" t="s">
        <v>11</v>
      </c>
      <c r="H998" s="5">
        <v>0.43055555555555602</v>
      </c>
      <c r="I998" s="6">
        <v>0.61805555555555602</v>
      </c>
      <c r="J998" s="7" t="s">
        <v>18108</v>
      </c>
      <c r="K998" s="2" t="s">
        <v>248</v>
      </c>
      <c r="L998" s="2" t="s">
        <v>18107</v>
      </c>
      <c r="M998" s="2" t="s">
        <v>14</v>
      </c>
      <c r="N998" s="2" t="s">
        <v>18504</v>
      </c>
      <c r="O998" s="27" t="s">
        <v>11907</v>
      </c>
      <c r="P998" s="27">
        <v>330</v>
      </c>
      <c r="Q998" s="27" t="s">
        <v>336</v>
      </c>
      <c r="R998" s="27" t="s">
        <v>7151</v>
      </c>
      <c r="S998" s="27" t="s">
        <v>359</v>
      </c>
      <c r="T998" s="27" t="s">
        <v>348</v>
      </c>
      <c r="U998" s="27" t="s">
        <v>9523</v>
      </c>
      <c r="V998" s="27" t="s">
        <v>460</v>
      </c>
      <c r="W998" s="27" t="s">
        <v>18068</v>
      </c>
      <c r="X998" s="27" t="s">
        <v>18850</v>
      </c>
      <c r="Y998" s="28" t="s">
        <v>18154</v>
      </c>
      <c r="Z998" s="28" t="s">
        <v>18154</v>
      </c>
      <c r="AA998" s="28" t="s">
        <v>18154</v>
      </c>
      <c r="AB998" s="28" t="s">
        <v>18154</v>
      </c>
      <c r="AC998" s="28">
        <v>1</v>
      </c>
      <c r="AD998" s="28" t="s">
        <v>18154</v>
      </c>
      <c r="AE998" s="28" t="s">
        <v>18154</v>
      </c>
      <c r="AF998" s="28" t="s">
        <v>18154</v>
      </c>
      <c r="AG998" s="28" t="s">
        <v>18154</v>
      </c>
      <c r="AH998" s="28" t="s">
        <v>18154</v>
      </c>
      <c r="AI998" s="28" t="s">
        <v>18154</v>
      </c>
      <c r="AJ998" s="28">
        <v>1</v>
      </c>
      <c r="AK998" s="28" t="s">
        <v>18154</v>
      </c>
      <c r="AL998" s="28" t="s">
        <v>18154</v>
      </c>
      <c r="AM998" s="28" t="s">
        <v>21080</v>
      </c>
      <c r="AN998" s="50" t="s">
        <v>21081</v>
      </c>
      <c r="AO998" s="28" t="s">
        <v>18159</v>
      </c>
      <c r="AP998" s="28" t="s">
        <v>21082</v>
      </c>
      <c r="AQ998" s="28">
        <v>2708</v>
      </c>
      <c r="AR998" s="28" t="s">
        <v>11</v>
      </c>
      <c r="AS998" s="50">
        <v>43994</v>
      </c>
      <c r="AT998" s="8">
        <v>2</v>
      </c>
      <c r="AU998" s="8">
        <v>1</v>
      </c>
      <c r="AV998" s="8" t="s">
        <v>25598</v>
      </c>
      <c r="AW998" s="8" t="s">
        <v>18154</v>
      </c>
      <c r="AX998" s="8" t="s">
        <v>18154</v>
      </c>
    </row>
    <row r="999" spans="1:50" x14ac:dyDescent="0.25">
      <c r="A999" s="4">
        <v>43994</v>
      </c>
      <c r="B999" s="2" t="s">
        <v>6</v>
      </c>
      <c r="C999" s="2" t="s">
        <v>18107</v>
      </c>
      <c r="D999" s="25">
        <v>6317</v>
      </c>
      <c r="E999" s="2"/>
      <c r="F999" s="2" t="s">
        <v>5334</v>
      </c>
      <c r="G999" s="2" t="s">
        <v>163</v>
      </c>
      <c r="H999" s="5">
        <v>0.43055555555555602</v>
      </c>
      <c r="I999" s="6">
        <v>0.56597222222222199</v>
      </c>
      <c r="J999" s="7" t="s">
        <v>18108</v>
      </c>
      <c r="K999" s="2" t="s">
        <v>239</v>
      </c>
      <c r="L999" s="2" t="s">
        <v>18107</v>
      </c>
      <c r="M999" s="2" t="s">
        <v>308</v>
      </c>
      <c r="N999" s="2" t="s">
        <v>18111</v>
      </c>
      <c r="O999" s="27" t="s">
        <v>335</v>
      </c>
      <c r="P999" s="27">
        <v>777</v>
      </c>
      <c r="Q999" s="27" t="s">
        <v>336</v>
      </c>
      <c r="R999" s="27" t="s">
        <v>7151</v>
      </c>
      <c r="S999" s="27" t="s">
        <v>359</v>
      </c>
      <c r="T999" s="27" t="s">
        <v>348</v>
      </c>
      <c r="U999" s="27" t="s">
        <v>6306</v>
      </c>
      <c r="V999" s="27" t="s">
        <v>4797</v>
      </c>
      <c r="W999" s="27" t="s">
        <v>18067</v>
      </c>
      <c r="X999" s="27" t="s">
        <v>18266</v>
      </c>
      <c r="Y999" s="28" t="s">
        <v>18154</v>
      </c>
      <c r="Z999" s="28" t="s">
        <v>18154</v>
      </c>
      <c r="AA999" s="28" t="s">
        <v>18154</v>
      </c>
      <c r="AB999" s="28" t="s">
        <v>18154</v>
      </c>
      <c r="AC999" s="28">
        <v>1</v>
      </c>
      <c r="AD999" s="28" t="s">
        <v>18154</v>
      </c>
      <c r="AE999" s="28" t="s">
        <v>18154</v>
      </c>
      <c r="AF999" s="28" t="s">
        <v>18154</v>
      </c>
      <c r="AG999" s="28" t="s">
        <v>18154</v>
      </c>
      <c r="AH999" s="28" t="s">
        <v>18154</v>
      </c>
      <c r="AI999" s="28" t="s">
        <v>18154</v>
      </c>
      <c r="AJ999" s="28">
        <v>1</v>
      </c>
      <c r="AK999" s="28" t="s">
        <v>18154</v>
      </c>
      <c r="AL999" s="28" t="s">
        <v>18154</v>
      </c>
      <c r="AM999" s="28" t="s">
        <v>21093</v>
      </c>
      <c r="AN999" s="50" t="s">
        <v>21094</v>
      </c>
      <c r="AO999" s="28" t="s">
        <v>18159</v>
      </c>
      <c r="AP999" s="28" t="s">
        <v>21095</v>
      </c>
      <c r="AQ999" s="28">
        <v>2709</v>
      </c>
      <c r="AR999" s="28" t="s">
        <v>163</v>
      </c>
      <c r="AS999" s="50">
        <v>43994</v>
      </c>
      <c r="AT999" s="8">
        <v>3</v>
      </c>
      <c r="AU999" s="8">
        <v>1</v>
      </c>
      <c r="AV999" s="8" t="s">
        <v>25599</v>
      </c>
      <c r="AW999" s="8" t="s">
        <v>18154</v>
      </c>
      <c r="AX999" s="8" t="s">
        <v>18154</v>
      </c>
    </row>
    <row r="1000" spans="1:50" x14ac:dyDescent="0.25">
      <c r="A1000" s="4">
        <v>43994</v>
      </c>
      <c r="B1000" s="2" t="s">
        <v>6</v>
      </c>
      <c r="C1000" s="2" t="s">
        <v>18107</v>
      </c>
      <c r="D1000" s="25">
        <v>1</v>
      </c>
      <c r="E1000" s="2"/>
      <c r="F1000" s="2" t="s">
        <v>5334</v>
      </c>
      <c r="G1000" s="2" t="s">
        <v>11</v>
      </c>
      <c r="H1000" s="5">
        <v>0.4375</v>
      </c>
      <c r="I1000" s="6">
        <v>0.88888888888888895</v>
      </c>
      <c r="J1000" s="7" t="s">
        <v>18108</v>
      </c>
      <c r="K1000" s="2" t="s">
        <v>12</v>
      </c>
      <c r="L1000" s="2" t="s">
        <v>18107</v>
      </c>
      <c r="M1000" s="2" t="s">
        <v>13</v>
      </c>
      <c r="N1000" s="2" t="s">
        <v>18504</v>
      </c>
      <c r="O1000" s="27" t="s">
        <v>11907</v>
      </c>
      <c r="P1000" s="27">
        <v>777</v>
      </c>
      <c r="Q1000" s="27" t="s">
        <v>336</v>
      </c>
      <c r="R1000" s="27" t="s">
        <v>7151</v>
      </c>
      <c r="S1000" s="27" t="s">
        <v>359</v>
      </c>
      <c r="T1000" s="27" t="s">
        <v>348</v>
      </c>
      <c r="U1000" s="27" t="s">
        <v>4996</v>
      </c>
      <c r="V1000" s="27" t="s">
        <v>18092</v>
      </c>
      <c r="W1000" s="27" t="s">
        <v>18066</v>
      </c>
      <c r="X1000" s="27" t="s">
        <v>19522</v>
      </c>
      <c r="Y1000" s="28" t="s">
        <v>18154</v>
      </c>
      <c r="Z1000" s="28" t="s">
        <v>18154</v>
      </c>
      <c r="AA1000" s="28" t="s">
        <v>18154</v>
      </c>
      <c r="AB1000" s="28" t="s">
        <v>18154</v>
      </c>
      <c r="AC1000" s="28">
        <v>1</v>
      </c>
      <c r="AD1000" s="28" t="s">
        <v>18154</v>
      </c>
      <c r="AE1000" s="28" t="s">
        <v>18154</v>
      </c>
      <c r="AF1000" s="28" t="s">
        <v>18154</v>
      </c>
      <c r="AG1000" s="28" t="s">
        <v>18154</v>
      </c>
      <c r="AH1000" s="28" t="s">
        <v>18154</v>
      </c>
      <c r="AI1000" s="28" t="s">
        <v>18154</v>
      </c>
      <c r="AJ1000" s="28">
        <v>1</v>
      </c>
      <c r="AK1000" s="28" t="s">
        <v>18154</v>
      </c>
      <c r="AL1000" s="28" t="s">
        <v>18154</v>
      </c>
      <c r="AM1000" s="28" t="s">
        <v>21111</v>
      </c>
      <c r="AN1000" s="50" t="s">
        <v>21112</v>
      </c>
      <c r="AO1000" s="28" t="s">
        <v>18159</v>
      </c>
      <c r="AP1000" s="28" t="s">
        <v>21113</v>
      </c>
      <c r="AQ1000" s="28">
        <v>2712</v>
      </c>
      <c r="AR1000" s="28" t="s">
        <v>11</v>
      </c>
      <c r="AS1000" s="50">
        <v>43994</v>
      </c>
      <c r="AT1000" s="8">
        <v>2</v>
      </c>
      <c r="AU1000" s="8">
        <v>1</v>
      </c>
      <c r="AV1000" s="8" t="s">
        <v>25600</v>
      </c>
      <c r="AW1000" s="8" t="s">
        <v>18154</v>
      </c>
      <c r="AX1000" s="8" t="s">
        <v>18154</v>
      </c>
    </row>
    <row r="1001" spans="1:50" x14ac:dyDescent="0.25">
      <c r="A1001" s="4">
        <v>43994</v>
      </c>
      <c r="B1001" s="2" t="s">
        <v>6</v>
      </c>
      <c r="C1001" s="2" t="s">
        <v>18107</v>
      </c>
      <c r="D1001" s="25">
        <v>1980</v>
      </c>
      <c r="E1001" s="2"/>
      <c r="F1001" s="2" t="s">
        <v>5334</v>
      </c>
      <c r="G1001" s="2" t="s">
        <v>258</v>
      </c>
      <c r="H1001" s="5">
        <v>0.4375</v>
      </c>
      <c r="I1001" s="6">
        <v>0.59722222222222199</v>
      </c>
      <c r="J1001" s="7" t="s">
        <v>18108</v>
      </c>
      <c r="K1001" s="2" t="s">
        <v>11</v>
      </c>
      <c r="L1001" s="2" t="s">
        <v>18107</v>
      </c>
      <c r="M1001" s="2" t="s">
        <v>154</v>
      </c>
      <c r="N1001" s="2" t="s">
        <v>18504</v>
      </c>
      <c r="O1001" s="27" t="s">
        <v>11907</v>
      </c>
      <c r="P1001" s="27">
        <v>777</v>
      </c>
      <c r="Q1001" s="27" t="s">
        <v>336</v>
      </c>
      <c r="R1001" s="27" t="s">
        <v>2433</v>
      </c>
      <c r="S1001" s="27" t="s">
        <v>18095</v>
      </c>
      <c r="T1001" s="27" t="s">
        <v>18067</v>
      </c>
      <c r="U1001" s="27" t="s">
        <v>7151</v>
      </c>
      <c r="V1001" s="27" t="s">
        <v>359</v>
      </c>
      <c r="W1001" s="27" t="s">
        <v>348</v>
      </c>
      <c r="X1001" s="27" t="s">
        <v>19627</v>
      </c>
      <c r="Y1001" s="28" t="s">
        <v>18154</v>
      </c>
      <c r="Z1001" s="28" t="s">
        <v>18154</v>
      </c>
      <c r="AA1001" s="28" t="s">
        <v>18154</v>
      </c>
      <c r="AB1001" s="28" t="s">
        <v>18154</v>
      </c>
      <c r="AC1001" s="28">
        <v>1</v>
      </c>
      <c r="AD1001" s="28" t="s">
        <v>18154</v>
      </c>
      <c r="AE1001" s="28" t="s">
        <v>18154</v>
      </c>
      <c r="AF1001" s="28" t="s">
        <v>18154</v>
      </c>
      <c r="AG1001" s="28" t="s">
        <v>18154</v>
      </c>
      <c r="AH1001" s="28" t="s">
        <v>18154</v>
      </c>
      <c r="AI1001" s="28" t="s">
        <v>18154</v>
      </c>
      <c r="AJ1001" s="28" t="s">
        <v>18154</v>
      </c>
      <c r="AK1001" s="28" t="s">
        <v>18154</v>
      </c>
      <c r="AL1001" s="28" t="s">
        <v>18154</v>
      </c>
      <c r="AM1001" s="28" t="s">
        <v>21130</v>
      </c>
      <c r="AN1001" s="50" t="s">
        <v>21131</v>
      </c>
      <c r="AO1001" s="28" t="s">
        <v>18154</v>
      </c>
      <c r="AP1001" s="28" t="s">
        <v>21132</v>
      </c>
      <c r="AQ1001" s="28">
        <v>2494</v>
      </c>
      <c r="AR1001" s="28" t="s">
        <v>11</v>
      </c>
      <c r="AS1001" s="50">
        <v>43994</v>
      </c>
      <c r="AT1001" s="8">
        <v>2</v>
      </c>
      <c r="AU1001" s="8">
        <v>2</v>
      </c>
      <c r="AV1001" s="8" t="s">
        <v>25601</v>
      </c>
      <c r="AW1001" s="8" t="s">
        <v>25602</v>
      </c>
      <c r="AX1001" s="8" t="s">
        <v>19627</v>
      </c>
    </row>
    <row r="1002" spans="1:50" x14ac:dyDescent="0.25">
      <c r="A1002" s="4">
        <v>43994</v>
      </c>
      <c r="B1002" s="2" t="s">
        <v>6</v>
      </c>
      <c r="C1002" s="2" t="s">
        <v>18107</v>
      </c>
      <c r="D1002" s="25">
        <v>6403</v>
      </c>
      <c r="E1002" s="2"/>
      <c r="F1002" s="2" t="s">
        <v>5334</v>
      </c>
      <c r="G1002" s="2" t="s">
        <v>163</v>
      </c>
      <c r="H1002" s="5">
        <v>0.4375</v>
      </c>
      <c r="I1002" s="6">
        <v>0.5625</v>
      </c>
      <c r="J1002" s="7" t="s">
        <v>18108</v>
      </c>
      <c r="K1002" s="2" t="s">
        <v>199</v>
      </c>
      <c r="L1002" s="2" t="s">
        <v>18107</v>
      </c>
      <c r="M1002" s="2" t="s">
        <v>308</v>
      </c>
      <c r="N1002" s="2" t="s">
        <v>18111</v>
      </c>
      <c r="O1002" s="27" t="s">
        <v>335</v>
      </c>
      <c r="P1002" s="27">
        <v>777</v>
      </c>
      <c r="Q1002" s="27" t="s">
        <v>336</v>
      </c>
      <c r="R1002" s="27" t="s">
        <v>7151</v>
      </c>
      <c r="S1002" s="27" t="s">
        <v>359</v>
      </c>
      <c r="T1002" s="27" t="s">
        <v>348</v>
      </c>
      <c r="U1002" s="27" t="s">
        <v>5320</v>
      </c>
      <c r="V1002" s="27" t="s">
        <v>387</v>
      </c>
      <c r="W1002" s="27" t="s">
        <v>18068</v>
      </c>
      <c r="X1002" s="27" t="s">
        <v>18192</v>
      </c>
      <c r="Y1002" s="28" t="s">
        <v>18154</v>
      </c>
      <c r="Z1002" s="28" t="s">
        <v>18154</v>
      </c>
      <c r="AA1002" s="28" t="s">
        <v>18154</v>
      </c>
      <c r="AB1002" s="28" t="s">
        <v>18154</v>
      </c>
      <c r="AC1002" s="28">
        <v>1</v>
      </c>
      <c r="AD1002" s="28" t="s">
        <v>18154</v>
      </c>
      <c r="AE1002" s="28" t="s">
        <v>18154</v>
      </c>
      <c r="AF1002" s="28" t="s">
        <v>18154</v>
      </c>
      <c r="AG1002" s="28" t="s">
        <v>18154</v>
      </c>
      <c r="AH1002" s="28" t="s">
        <v>18154</v>
      </c>
      <c r="AI1002" s="28" t="s">
        <v>18154</v>
      </c>
      <c r="AJ1002" s="28">
        <v>1</v>
      </c>
      <c r="AK1002" s="28" t="s">
        <v>18154</v>
      </c>
      <c r="AL1002" s="28" t="s">
        <v>18154</v>
      </c>
      <c r="AM1002" s="28" t="s">
        <v>21166</v>
      </c>
      <c r="AN1002" s="50" t="s">
        <v>21167</v>
      </c>
      <c r="AO1002" s="28" t="s">
        <v>18159</v>
      </c>
      <c r="AP1002" s="28" t="s">
        <v>21168</v>
      </c>
      <c r="AQ1002" s="28">
        <v>2716</v>
      </c>
      <c r="AR1002" s="28" t="s">
        <v>163</v>
      </c>
      <c r="AS1002" s="50">
        <v>43994</v>
      </c>
      <c r="AT1002" s="8">
        <v>2</v>
      </c>
      <c r="AU1002" s="8">
        <v>1</v>
      </c>
      <c r="AV1002" s="8" t="s">
        <v>25603</v>
      </c>
      <c r="AW1002" s="8" t="s">
        <v>18154</v>
      </c>
      <c r="AX1002" s="8" t="s">
        <v>18154</v>
      </c>
    </row>
    <row r="1003" spans="1:50" x14ac:dyDescent="0.25">
      <c r="A1003" s="4">
        <v>43994</v>
      </c>
      <c r="B1003" s="2" t="s">
        <v>6</v>
      </c>
      <c r="C1003" s="2" t="s">
        <v>18107</v>
      </c>
      <c r="D1003" s="25">
        <v>77</v>
      </c>
      <c r="E1003" s="2"/>
      <c r="F1003" s="2" t="s">
        <v>5334</v>
      </c>
      <c r="G1003" s="2" t="s">
        <v>11</v>
      </c>
      <c r="H1003" s="5">
        <v>0.44444444444444398</v>
      </c>
      <c r="I1003" s="6">
        <v>0.95833333333333304</v>
      </c>
      <c r="J1003" s="7" t="s">
        <v>18108</v>
      </c>
      <c r="K1003" s="2" t="s">
        <v>38</v>
      </c>
      <c r="L1003" s="2" t="s">
        <v>18107</v>
      </c>
      <c r="M1003" s="2" t="s">
        <v>13</v>
      </c>
      <c r="N1003" s="2" t="s">
        <v>18504</v>
      </c>
      <c r="O1003" s="27" t="s">
        <v>11907</v>
      </c>
      <c r="P1003" s="27">
        <v>777</v>
      </c>
      <c r="Q1003" s="27" t="s">
        <v>336</v>
      </c>
      <c r="R1003" s="27" t="s">
        <v>7151</v>
      </c>
      <c r="S1003" s="27" t="s">
        <v>359</v>
      </c>
      <c r="T1003" s="27" t="s">
        <v>348</v>
      </c>
      <c r="U1003" s="27" t="s">
        <v>7353</v>
      </c>
      <c r="V1003" s="27" t="s">
        <v>18092</v>
      </c>
      <c r="W1003" s="27" t="s">
        <v>18066</v>
      </c>
      <c r="X1003" s="27" t="s">
        <v>25136</v>
      </c>
      <c r="Y1003" s="28" t="s">
        <v>18154</v>
      </c>
      <c r="Z1003" s="28" t="s">
        <v>18154</v>
      </c>
      <c r="AA1003" s="28" t="s">
        <v>18154</v>
      </c>
      <c r="AB1003" s="28" t="s">
        <v>18154</v>
      </c>
      <c r="AC1003" s="28">
        <v>1</v>
      </c>
      <c r="AD1003" s="28" t="s">
        <v>18154</v>
      </c>
      <c r="AE1003" s="28" t="s">
        <v>18154</v>
      </c>
      <c r="AF1003" s="28" t="s">
        <v>18154</v>
      </c>
      <c r="AG1003" s="28" t="s">
        <v>18154</v>
      </c>
      <c r="AH1003" s="28" t="s">
        <v>18154</v>
      </c>
      <c r="AI1003" s="28" t="s">
        <v>18154</v>
      </c>
      <c r="AJ1003" s="28">
        <v>1</v>
      </c>
      <c r="AK1003" s="28" t="s">
        <v>18154</v>
      </c>
      <c r="AL1003" s="28" t="s">
        <v>18154</v>
      </c>
      <c r="AM1003" s="28" t="s">
        <v>21192</v>
      </c>
      <c r="AN1003" s="50" t="s">
        <v>21193</v>
      </c>
      <c r="AO1003" s="28" t="s">
        <v>18159</v>
      </c>
      <c r="AP1003" s="28" t="s">
        <v>21194</v>
      </c>
      <c r="AQ1003" s="28">
        <v>2722</v>
      </c>
      <c r="AR1003" s="28" t="s">
        <v>11</v>
      </c>
      <c r="AS1003" s="50">
        <v>43994</v>
      </c>
      <c r="AT1003" s="8">
        <v>2</v>
      </c>
      <c r="AU1003" s="8">
        <v>1</v>
      </c>
      <c r="AV1003" s="8" t="s">
        <v>25604</v>
      </c>
      <c r="AW1003" s="8" t="s">
        <v>18154</v>
      </c>
      <c r="AX1003" s="8" t="s">
        <v>18154</v>
      </c>
    </row>
    <row r="1004" spans="1:50" x14ac:dyDescent="0.25">
      <c r="A1004" s="4">
        <v>43994</v>
      </c>
      <c r="B1004" s="2" t="s">
        <v>6</v>
      </c>
      <c r="C1004" s="2" t="s">
        <v>18107</v>
      </c>
      <c r="D1004" s="25">
        <v>6005</v>
      </c>
      <c r="E1004" s="2"/>
      <c r="F1004" s="2" t="s">
        <v>5334</v>
      </c>
      <c r="G1004" s="2" t="s">
        <v>42</v>
      </c>
      <c r="H1004" s="5">
        <v>0.44791666666666702</v>
      </c>
      <c r="I1004" s="6">
        <v>0.93402777777777801</v>
      </c>
      <c r="J1004" s="7" t="s">
        <v>18108</v>
      </c>
      <c r="K1004" s="2" t="s">
        <v>11</v>
      </c>
      <c r="L1004" s="2" t="s">
        <v>18107</v>
      </c>
      <c r="M1004" s="2" t="s">
        <v>18505</v>
      </c>
      <c r="N1004" s="2" t="s">
        <v>18114</v>
      </c>
      <c r="O1004" s="27" t="e">
        <v>#N/A</v>
      </c>
      <c r="P1004" s="27" t="s">
        <v>18154</v>
      </c>
      <c r="Q1004" s="27" t="e">
        <v>#N/A</v>
      </c>
      <c r="R1004" s="27" t="s">
        <v>5834</v>
      </c>
      <c r="S1004" s="27" t="s">
        <v>18097</v>
      </c>
      <c r="T1004" s="27" t="s">
        <v>349</v>
      </c>
      <c r="U1004" s="27" t="s">
        <v>7151</v>
      </c>
      <c r="V1004" s="27" t="s">
        <v>359</v>
      </c>
      <c r="W1004" s="27" t="s">
        <v>348</v>
      </c>
      <c r="X1004" s="27" t="s">
        <v>25016</v>
      </c>
      <c r="Y1004" s="28" t="s">
        <v>18154</v>
      </c>
      <c r="Z1004" s="28" t="s">
        <v>18154</v>
      </c>
      <c r="AA1004" s="28" t="s">
        <v>18154</v>
      </c>
      <c r="AB1004" s="28" t="s">
        <v>18154</v>
      </c>
      <c r="AC1004" s="28">
        <v>1</v>
      </c>
      <c r="AD1004" s="28" t="s">
        <v>18154</v>
      </c>
      <c r="AE1004" s="28" t="s">
        <v>18154</v>
      </c>
      <c r="AF1004" s="28" t="s">
        <v>18154</v>
      </c>
      <c r="AG1004" s="28" t="s">
        <v>18154</v>
      </c>
      <c r="AH1004" s="28" t="s">
        <v>18154</v>
      </c>
      <c r="AI1004" s="28" t="s">
        <v>18154</v>
      </c>
      <c r="AJ1004" s="28" t="s">
        <v>18154</v>
      </c>
      <c r="AK1004" s="28" t="s">
        <v>18154</v>
      </c>
      <c r="AL1004" s="28" t="s">
        <v>18154</v>
      </c>
      <c r="AM1004" s="28" t="s">
        <v>21230</v>
      </c>
      <c r="AN1004" s="50" t="s">
        <v>21231</v>
      </c>
      <c r="AO1004" s="28" t="s">
        <v>18154</v>
      </c>
      <c r="AP1004" s="28" t="s">
        <v>21232</v>
      </c>
      <c r="AQ1004" s="28">
        <v>2357</v>
      </c>
      <c r="AR1004" s="28" t="s">
        <v>11</v>
      </c>
      <c r="AS1004" s="50">
        <v>43993</v>
      </c>
      <c r="AT1004" s="8">
        <v>2</v>
      </c>
      <c r="AU1004" s="8">
        <v>2</v>
      </c>
      <c r="AV1004" s="8" t="s">
        <v>25605</v>
      </c>
      <c r="AW1004" s="8" t="s">
        <v>25606</v>
      </c>
      <c r="AX1004" s="8" t="s">
        <v>25016</v>
      </c>
    </row>
    <row r="1005" spans="1:50" x14ac:dyDescent="0.25">
      <c r="A1005" s="4">
        <v>43994</v>
      </c>
      <c r="B1005" s="2" t="s">
        <v>6</v>
      </c>
      <c r="C1005" s="2" t="s">
        <v>18107</v>
      </c>
      <c r="D1005" s="25">
        <v>1160</v>
      </c>
      <c r="E1005" s="2"/>
      <c r="F1005" s="2" t="s">
        <v>5334</v>
      </c>
      <c r="G1005" s="2" t="s">
        <v>201</v>
      </c>
      <c r="H1005" s="5">
        <v>0.45138888888888901</v>
      </c>
      <c r="I1005" s="6">
        <v>0.63541666666666696</v>
      </c>
      <c r="J1005" s="7" t="s">
        <v>18108</v>
      </c>
      <c r="K1005" s="2" t="s">
        <v>67</v>
      </c>
      <c r="L1005" s="2" t="s">
        <v>18107</v>
      </c>
      <c r="M1005" s="2" t="s">
        <v>18506</v>
      </c>
      <c r="N1005" s="2" t="s">
        <v>18504</v>
      </c>
      <c r="O1005" s="27" t="e">
        <v>#N/A</v>
      </c>
      <c r="P1005" s="27" t="s">
        <v>18154</v>
      </c>
      <c r="Q1005" s="27" t="e">
        <v>#N/A</v>
      </c>
      <c r="R1005" s="27" t="s">
        <v>2433</v>
      </c>
      <c r="S1005" s="27" t="s">
        <v>18095</v>
      </c>
      <c r="T1005" s="27" t="s">
        <v>18067</v>
      </c>
      <c r="U1005" s="27" t="s">
        <v>1555</v>
      </c>
      <c r="V1005" s="27" t="s">
        <v>359</v>
      </c>
      <c r="W1005" s="27" t="s">
        <v>348</v>
      </c>
      <c r="X1005" s="27" t="s">
        <v>18153</v>
      </c>
      <c r="Y1005" s="28" t="s">
        <v>18154</v>
      </c>
      <c r="Z1005" s="28" t="s">
        <v>18154</v>
      </c>
      <c r="AA1005" s="28" t="s">
        <v>18154</v>
      </c>
      <c r="AB1005" s="28" t="s">
        <v>18154</v>
      </c>
      <c r="AC1005" s="28" t="s">
        <v>18154</v>
      </c>
      <c r="AD1005" s="28" t="s">
        <v>18154</v>
      </c>
      <c r="AE1005" s="28" t="s">
        <v>18154</v>
      </c>
      <c r="AF1005" s="28" t="s">
        <v>18154</v>
      </c>
      <c r="AG1005" s="28" t="s">
        <v>18154</v>
      </c>
      <c r="AH1005" s="28" t="s">
        <v>18154</v>
      </c>
      <c r="AI1005" s="28" t="s">
        <v>18154</v>
      </c>
      <c r="AJ1005" s="28" t="s">
        <v>18154</v>
      </c>
      <c r="AK1005" s="28" t="s">
        <v>18154</v>
      </c>
      <c r="AL1005" s="28" t="s">
        <v>18154</v>
      </c>
      <c r="AM1005" s="28" t="s">
        <v>21238</v>
      </c>
      <c r="AN1005" s="50" t="s">
        <v>21239</v>
      </c>
      <c r="AO1005" s="28" t="s">
        <v>18154</v>
      </c>
      <c r="AP1005" s="28" t="s">
        <v>21242</v>
      </c>
      <c r="AQ1005" s="28" t="s">
        <v>18155</v>
      </c>
      <c r="AR1005" s="28" t="s">
        <v>18155</v>
      </c>
      <c r="AS1005" s="50" t="s">
        <v>18155</v>
      </c>
      <c r="AT1005" s="8" t="s">
        <v>18154</v>
      </c>
      <c r="AU1005" s="8">
        <v>643</v>
      </c>
      <c r="AV1005" s="8" t="s">
        <v>21610</v>
      </c>
      <c r="AW1005" s="8" t="s">
        <v>18154</v>
      </c>
      <c r="AX1005" s="8" t="s">
        <v>18154</v>
      </c>
    </row>
    <row r="1006" spans="1:50" x14ac:dyDescent="0.25">
      <c r="A1006" s="4">
        <v>43994</v>
      </c>
      <c r="B1006" s="2" t="s">
        <v>6</v>
      </c>
      <c r="C1006" s="2" t="s">
        <v>18107</v>
      </c>
      <c r="D1006" s="25">
        <v>33</v>
      </c>
      <c r="E1006" s="2"/>
      <c r="F1006" s="2" t="s">
        <v>5334</v>
      </c>
      <c r="G1006" s="2" t="s">
        <v>11</v>
      </c>
      <c r="H1006" s="5">
        <v>0.46180555555555602</v>
      </c>
      <c r="I1006" s="6">
        <v>6.9444444444444397E-3</v>
      </c>
      <c r="J1006" s="7">
        <v>1</v>
      </c>
      <c r="K1006" s="2" t="s">
        <v>25</v>
      </c>
      <c r="L1006" s="2" t="s">
        <v>18107</v>
      </c>
      <c r="M1006" s="2" t="s">
        <v>13</v>
      </c>
      <c r="N1006" s="2" t="s">
        <v>18504</v>
      </c>
      <c r="O1006" s="27" t="s">
        <v>11907</v>
      </c>
      <c r="P1006" s="27">
        <v>777</v>
      </c>
      <c r="Q1006" s="27" t="s">
        <v>336</v>
      </c>
      <c r="R1006" s="27" t="s">
        <v>7151</v>
      </c>
      <c r="S1006" s="27" t="s">
        <v>359</v>
      </c>
      <c r="T1006" s="27" t="s">
        <v>348</v>
      </c>
      <c r="U1006" s="27" t="s">
        <v>415</v>
      </c>
      <c r="V1006" s="27" t="s">
        <v>18092</v>
      </c>
      <c r="W1006" s="27" t="s">
        <v>18066</v>
      </c>
      <c r="X1006" s="27" t="s">
        <v>25142</v>
      </c>
      <c r="Y1006" s="28" t="s">
        <v>18154</v>
      </c>
      <c r="Z1006" s="28" t="s">
        <v>18154</v>
      </c>
      <c r="AA1006" s="28" t="s">
        <v>18154</v>
      </c>
      <c r="AB1006" s="28" t="s">
        <v>18154</v>
      </c>
      <c r="AC1006" s="28">
        <v>1</v>
      </c>
      <c r="AD1006" s="28" t="s">
        <v>18154</v>
      </c>
      <c r="AE1006" s="28" t="s">
        <v>18154</v>
      </c>
      <c r="AF1006" s="28" t="s">
        <v>18154</v>
      </c>
      <c r="AG1006" s="28" t="s">
        <v>18154</v>
      </c>
      <c r="AH1006" s="28" t="s">
        <v>18154</v>
      </c>
      <c r="AI1006" s="28" t="s">
        <v>18154</v>
      </c>
      <c r="AJ1006" s="28">
        <v>1</v>
      </c>
      <c r="AK1006" s="28" t="s">
        <v>18154</v>
      </c>
      <c r="AL1006" s="28" t="s">
        <v>18154</v>
      </c>
      <c r="AM1006" s="28" t="s">
        <v>21296</v>
      </c>
      <c r="AN1006" s="50" t="s">
        <v>21297</v>
      </c>
      <c r="AO1006" s="28" t="s">
        <v>18159</v>
      </c>
      <c r="AP1006" s="28" t="s">
        <v>21298</v>
      </c>
      <c r="AQ1006" s="28">
        <v>2744</v>
      </c>
      <c r="AR1006" s="28" t="s">
        <v>11</v>
      </c>
      <c r="AS1006" s="50">
        <v>43994</v>
      </c>
      <c r="AT1006" s="8">
        <v>2</v>
      </c>
      <c r="AU1006" s="8">
        <v>1</v>
      </c>
      <c r="AV1006" s="8" t="s">
        <v>21655</v>
      </c>
      <c r="AW1006" s="8" t="s">
        <v>18154</v>
      </c>
      <c r="AX1006" s="8" t="s">
        <v>18154</v>
      </c>
    </row>
    <row r="1007" spans="1:50" x14ac:dyDescent="0.25">
      <c r="A1007" s="4">
        <v>43994</v>
      </c>
      <c r="B1007" s="2" t="s">
        <v>6</v>
      </c>
      <c r="C1007" s="2" t="s">
        <v>18107</v>
      </c>
      <c r="D1007" s="25">
        <v>35</v>
      </c>
      <c r="E1007" s="2"/>
      <c r="F1007" s="2" t="s">
        <v>5334</v>
      </c>
      <c r="G1007" s="2" t="s">
        <v>11</v>
      </c>
      <c r="H1007" s="5">
        <v>0.46180555555555602</v>
      </c>
      <c r="I1007" s="6">
        <v>0.875</v>
      </c>
      <c r="J1007" s="7" t="s">
        <v>18108</v>
      </c>
      <c r="K1007" s="2" t="s">
        <v>26</v>
      </c>
      <c r="L1007" s="2" t="s">
        <v>18107</v>
      </c>
      <c r="M1007" s="17">
        <v>789</v>
      </c>
      <c r="N1007" s="2" t="s">
        <v>18504</v>
      </c>
      <c r="O1007" s="27" t="s">
        <v>11907</v>
      </c>
      <c r="P1007" s="27">
        <v>789</v>
      </c>
      <c r="Q1007" s="27" t="s">
        <v>336</v>
      </c>
      <c r="R1007" s="27" t="s">
        <v>7151</v>
      </c>
      <c r="S1007" s="27" t="s">
        <v>359</v>
      </c>
      <c r="T1007" s="27" t="s">
        <v>348</v>
      </c>
      <c r="U1007" s="27" t="s">
        <v>17249</v>
      </c>
      <c r="V1007" s="27" t="s">
        <v>934</v>
      </c>
      <c r="W1007" s="27" t="s">
        <v>18066</v>
      </c>
      <c r="X1007" s="27" t="s">
        <v>25607</v>
      </c>
      <c r="Y1007" s="28" t="s">
        <v>18154</v>
      </c>
      <c r="Z1007" s="28" t="s">
        <v>18154</v>
      </c>
      <c r="AA1007" s="28" t="s">
        <v>18154</v>
      </c>
      <c r="AB1007" s="28" t="s">
        <v>18154</v>
      </c>
      <c r="AC1007" s="28">
        <v>1</v>
      </c>
      <c r="AD1007" s="28" t="s">
        <v>18154</v>
      </c>
      <c r="AE1007" s="28" t="s">
        <v>18154</v>
      </c>
      <c r="AF1007" s="28" t="s">
        <v>18154</v>
      </c>
      <c r="AG1007" s="28" t="s">
        <v>18154</v>
      </c>
      <c r="AH1007" s="28" t="s">
        <v>18154</v>
      </c>
      <c r="AI1007" s="28" t="s">
        <v>18154</v>
      </c>
      <c r="AJ1007" s="28">
        <v>1</v>
      </c>
      <c r="AK1007" s="28" t="s">
        <v>18154</v>
      </c>
      <c r="AL1007" s="28" t="s">
        <v>18154</v>
      </c>
      <c r="AM1007" s="28" t="s">
        <v>21308</v>
      </c>
      <c r="AN1007" s="50" t="s">
        <v>21309</v>
      </c>
      <c r="AO1007" s="28" t="s">
        <v>18159</v>
      </c>
      <c r="AP1007" s="28" t="s">
        <v>21310</v>
      </c>
      <c r="AQ1007" s="28">
        <v>2745</v>
      </c>
      <c r="AR1007" s="28" t="s">
        <v>11</v>
      </c>
      <c r="AS1007" s="50">
        <v>43994</v>
      </c>
      <c r="AT1007" s="8">
        <v>2</v>
      </c>
      <c r="AU1007" s="8">
        <v>1</v>
      </c>
      <c r="AV1007" s="8" t="s">
        <v>21656</v>
      </c>
      <c r="AW1007" s="8" t="s">
        <v>18154</v>
      </c>
      <c r="AX1007" s="8" t="s">
        <v>18154</v>
      </c>
    </row>
    <row r="1008" spans="1:50" x14ac:dyDescent="0.25">
      <c r="A1008" s="4">
        <v>43994</v>
      </c>
      <c r="B1008" s="2" t="s">
        <v>6</v>
      </c>
      <c r="C1008" s="2" t="s">
        <v>18107</v>
      </c>
      <c r="D1008" s="25">
        <v>625</v>
      </c>
      <c r="E1008" s="2"/>
      <c r="F1008" s="2" t="s">
        <v>5334</v>
      </c>
      <c r="G1008" s="2" t="s">
        <v>11</v>
      </c>
      <c r="H1008" s="5">
        <v>0.46180555555555602</v>
      </c>
      <c r="I1008" s="6">
        <v>0.75347222222222199</v>
      </c>
      <c r="J1008" s="7" t="s">
        <v>18108</v>
      </c>
      <c r="K1008" s="2" t="s">
        <v>133</v>
      </c>
      <c r="L1008" s="2" t="s">
        <v>18107</v>
      </c>
      <c r="M1008" s="2" t="s">
        <v>14</v>
      </c>
      <c r="N1008" s="2" t="s">
        <v>18504</v>
      </c>
      <c r="O1008" s="27" t="s">
        <v>11907</v>
      </c>
      <c r="P1008" s="27">
        <v>330</v>
      </c>
      <c r="Q1008" s="27" t="s">
        <v>336</v>
      </c>
      <c r="R1008" s="27" t="s">
        <v>7151</v>
      </c>
      <c r="S1008" s="27" t="s">
        <v>359</v>
      </c>
      <c r="T1008" s="27" t="s">
        <v>348</v>
      </c>
      <c r="U1008" s="27" t="s">
        <v>9175</v>
      </c>
      <c r="V1008" s="27" t="s">
        <v>507</v>
      </c>
      <c r="W1008" s="27" t="s">
        <v>350</v>
      </c>
      <c r="X1008" s="27" t="s">
        <v>21315</v>
      </c>
      <c r="Y1008" s="28" t="s">
        <v>18154</v>
      </c>
      <c r="Z1008" s="28" t="s">
        <v>18154</v>
      </c>
      <c r="AA1008" s="28" t="s">
        <v>18154</v>
      </c>
      <c r="AB1008" s="28" t="s">
        <v>18154</v>
      </c>
      <c r="AC1008" s="28">
        <v>1</v>
      </c>
      <c r="AD1008" s="28" t="s">
        <v>18154</v>
      </c>
      <c r="AE1008" s="28" t="s">
        <v>18154</v>
      </c>
      <c r="AF1008" s="28" t="s">
        <v>18154</v>
      </c>
      <c r="AG1008" s="28" t="s">
        <v>18154</v>
      </c>
      <c r="AH1008" s="28" t="s">
        <v>18154</v>
      </c>
      <c r="AI1008" s="28" t="s">
        <v>18154</v>
      </c>
      <c r="AJ1008" s="28">
        <v>1</v>
      </c>
      <c r="AK1008" s="28" t="s">
        <v>18154</v>
      </c>
      <c r="AL1008" s="28" t="s">
        <v>18154</v>
      </c>
      <c r="AM1008" s="28" t="s">
        <v>21322</v>
      </c>
      <c r="AN1008" s="50" t="s">
        <v>21323</v>
      </c>
      <c r="AO1008" s="28" t="s">
        <v>18159</v>
      </c>
      <c r="AP1008" s="28" t="s">
        <v>21324</v>
      </c>
      <c r="AQ1008" s="28">
        <v>2746</v>
      </c>
      <c r="AR1008" s="28" t="s">
        <v>11</v>
      </c>
      <c r="AS1008" s="50">
        <v>43994</v>
      </c>
      <c r="AT1008" s="8">
        <v>2</v>
      </c>
      <c r="AU1008" s="8">
        <v>1</v>
      </c>
      <c r="AV1008" s="8" t="s">
        <v>21657</v>
      </c>
      <c r="AW1008" s="8" t="s">
        <v>18154</v>
      </c>
      <c r="AX1008" s="8" t="s">
        <v>18154</v>
      </c>
    </row>
    <row r="1009" spans="1:50" x14ac:dyDescent="0.25">
      <c r="A1009" s="4">
        <v>43994</v>
      </c>
      <c r="B1009" s="2" t="s">
        <v>6</v>
      </c>
      <c r="C1009" s="2" t="s">
        <v>18107</v>
      </c>
      <c r="D1009" s="25">
        <v>4018</v>
      </c>
      <c r="E1009" s="2"/>
      <c r="F1009" s="2" t="s">
        <v>5334</v>
      </c>
      <c r="G1009" s="2" t="s">
        <v>67</v>
      </c>
      <c r="H1009" s="5">
        <v>0.46180555555555602</v>
      </c>
      <c r="I1009" s="6">
        <v>0.51388888888888895</v>
      </c>
      <c r="J1009" s="7" t="s">
        <v>18108</v>
      </c>
      <c r="K1009" s="2" t="s">
        <v>175</v>
      </c>
      <c r="L1009" s="2" t="s">
        <v>18107</v>
      </c>
      <c r="M1009" s="2" t="s">
        <v>18506</v>
      </c>
      <c r="N1009" s="2" t="s">
        <v>18504</v>
      </c>
      <c r="O1009" s="27" t="e">
        <v>#N/A</v>
      </c>
      <c r="P1009" s="27" t="s">
        <v>18154</v>
      </c>
      <c r="Q1009" s="27" t="e">
        <v>#N/A</v>
      </c>
      <c r="R1009" s="27" t="s">
        <v>1555</v>
      </c>
      <c r="S1009" s="27" t="s">
        <v>359</v>
      </c>
      <c r="T1009" s="27" t="s">
        <v>348</v>
      </c>
      <c r="U1009" s="27" t="s">
        <v>1872</v>
      </c>
      <c r="V1009" s="27" t="s">
        <v>1874</v>
      </c>
      <c r="W1009" s="27" t="s">
        <v>10370</v>
      </c>
      <c r="X1009" s="27" t="s">
        <v>18153</v>
      </c>
      <c r="Y1009" s="28" t="s">
        <v>18154</v>
      </c>
      <c r="Z1009" s="28" t="s">
        <v>18154</v>
      </c>
      <c r="AA1009" s="28" t="s">
        <v>18154</v>
      </c>
      <c r="AB1009" s="28" t="s">
        <v>18154</v>
      </c>
      <c r="AC1009" s="28" t="s">
        <v>18154</v>
      </c>
      <c r="AD1009" s="28" t="s">
        <v>18154</v>
      </c>
      <c r="AE1009" s="28" t="s">
        <v>18154</v>
      </c>
      <c r="AF1009" s="28" t="s">
        <v>18154</v>
      </c>
      <c r="AG1009" s="28" t="s">
        <v>18154</v>
      </c>
      <c r="AH1009" s="28" t="s">
        <v>18154</v>
      </c>
      <c r="AI1009" s="28" t="s">
        <v>18154</v>
      </c>
      <c r="AJ1009" s="28" t="s">
        <v>18154</v>
      </c>
      <c r="AK1009" s="28" t="s">
        <v>18154</v>
      </c>
      <c r="AL1009" s="28" t="s">
        <v>18154</v>
      </c>
      <c r="AM1009" s="28" t="s">
        <v>21336</v>
      </c>
      <c r="AN1009" s="50" t="s">
        <v>21337</v>
      </c>
      <c r="AO1009" s="28" t="s">
        <v>18154</v>
      </c>
      <c r="AP1009" s="28" t="s">
        <v>21340</v>
      </c>
      <c r="AQ1009" s="28" t="s">
        <v>18155</v>
      </c>
      <c r="AR1009" s="28" t="s">
        <v>18155</v>
      </c>
      <c r="AS1009" s="50" t="s">
        <v>18155</v>
      </c>
      <c r="AT1009" s="8" t="s">
        <v>18154</v>
      </c>
      <c r="AU1009" s="8">
        <v>651</v>
      </c>
      <c r="AV1009" s="8" t="s">
        <v>21684</v>
      </c>
      <c r="AW1009" s="8" t="s">
        <v>18154</v>
      </c>
      <c r="AX1009" s="8" t="s">
        <v>18154</v>
      </c>
    </row>
    <row r="1010" spans="1:50" x14ac:dyDescent="0.25">
      <c r="A1010" s="4">
        <v>43994</v>
      </c>
      <c r="B1010" s="2" t="s">
        <v>6</v>
      </c>
      <c r="C1010" s="2" t="s">
        <v>18107</v>
      </c>
      <c r="D1010" s="25">
        <v>6615</v>
      </c>
      <c r="E1010" s="2"/>
      <c r="F1010" s="2" t="s">
        <v>5334</v>
      </c>
      <c r="G1010" s="2" t="s">
        <v>163</v>
      </c>
      <c r="H1010" s="5">
        <v>0.46180555555555602</v>
      </c>
      <c r="I1010" s="6">
        <v>0.60763888888888895</v>
      </c>
      <c r="J1010" s="7" t="s">
        <v>18108</v>
      </c>
      <c r="K1010" s="2" t="s">
        <v>242</v>
      </c>
      <c r="L1010" s="2" t="s">
        <v>18106</v>
      </c>
      <c r="M1010" s="2" t="s">
        <v>307</v>
      </c>
      <c r="N1010" s="2" t="s">
        <v>18114</v>
      </c>
      <c r="O1010" s="27" t="s">
        <v>335</v>
      </c>
      <c r="P1010" s="27">
        <v>310</v>
      </c>
      <c r="Q1010" s="27" t="s">
        <v>336</v>
      </c>
      <c r="R1010" s="27" t="s">
        <v>7151</v>
      </c>
      <c r="S1010" s="27" t="s">
        <v>359</v>
      </c>
      <c r="T1010" s="27" t="s">
        <v>348</v>
      </c>
      <c r="U1010" s="27" t="s">
        <v>1250</v>
      </c>
      <c r="V1010" s="27" t="s">
        <v>714</v>
      </c>
      <c r="W1010" s="27" t="s">
        <v>18067</v>
      </c>
      <c r="X1010" s="27" t="s">
        <v>21346</v>
      </c>
      <c r="Y1010" s="28" t="s">
        <v>18154</v>
      </c>
      <c r="Z1010" s="28" t="s">
        <v>18154</v>
      </c>
      <c r="AA1010" s="28" t="s">
        <v>18154</v>
      </c>
      <c r="AB1010" s="28" t="s">
        <v>18154</v>
      </c>
      <c r="AC1010" s="28">
        <v>1</v>
      </c>
      <c r="AD1010" s="28" t="s">
        <v>18154</v>
      </c>
      <c r="AE1010" s="28" t="s">
        <v>18154</v>
      </c>
      <c r="AF1010" s="28" t="s">
        <v>18154</v>
      </c>
      <c r="AG1010" s="28" t="s">
        <v>18154</v>
      </c>
      <c r="AH1010" s="28" t="s">
        <v>18154</v>
      </c>
      <c r="AI1010" s="28" t="s">
        <v>18154</v>
      </c>
      <c r="AJ1010" s="28">
        <v>1</v>
      </c>
      <c r="AK1010" s="28" t="s">
        <v>18154</v>
      </c>
      <c r="AL1010" s="28" t="s">
        <v>18154</v>
      </c>
      <c r="AM1010" s="28" t="s">
        <v>21347</v>
      </c>
      <c r="AN1010" s="50" t="s">
        <v>21348</v>
      </c>
      <c r="AO1010" s="28" t="s">
        <v>18159</v>
      </c>
      <c r="AP1010" s="28" t="s">
        <v>21349</v>
      </c>
      <c r="AQ1010" s="28">
        <v>2749</v>
      </c>
      <c r="AR1010" s="28" t="s">
        <v>163</v>
      </c>
      <c r="AS1010" s="50">
        <v>43994</v>
      </c>
      <c r="AT1010" s="8">
        <v>2</v>
      </c>
      <c r="AU1010" s="8">
        <v>1</v>
      </c>
      <c r="AV1010" s="8" t="s">
        <v>21658</v>
      </c>
      <c r="AW1010" s="8" t="s">
        <v>18154</v>
      </c>
      <c r="AX1010" s="8" t="s">
        <v>18154</v>
      </c>
    </row>
    <row r="1011" spans="1:50" x14ac:dyDescent="0.25">
      <c r="A1011" s="4">
        <v>43994</v>
      </c>
      <c r="B1011" s="2" t="s">
        <v>6</v>
      </c>
      <c r="C1011" s="2" t="s">
        <v>18107</v>
      </c>
      <c r="D1011" s="25">
        <v>5</v>
      </c>
      <c r="E1011" s="2"/>
      <c r="F1011" s="2" t="s">
        <v>5334</v>
      </c>
      <c r="G1011" s="2" t="s">
        <v>11</v>
      </c>
      <c r="H1011" s="5">
        <v>0.46527777777777801</v>
      </c>
      <c r="I1011" s="6">
        <v>0.94097222222222199</v>
      </c>
      <c r="J1011" s="7" t="s">
        <v>18108</v>
      </c>
      <c r="K1011" s="2" t="s">
        <v>15</v>
      </c>
      <c r="L1011" s="2" t="s">
        <v>18107</v>
      </c>
      <c r="M1011" s="2" t="s">
        <v>13</v>
      </c>
      <c r="N1011" s="2" t="s">
        <v>18504</v>
      </c>
      <c r="O1011" s="27" t="s">
        <v>11907</v>
      </c>
      <c r="P1011" s="27">
        <v>777</v>
      </c>
      <c r="Q1011" s="27" t="s">
        <v>336</v>
      </c>
      <c r="R1011" s="27" t="s">
        <v>7151</v>
      </c>
      <c r="S1011" s="27" t="s">
        <v>359</v>
      </c>
      <c r="T1011" s="27" t="s">
        <v>348</v>
      </c>
      <c r="U1011" s="27" t="s">
        <v>3212</v>
      </c>
      <c r="V1011" s="27" t="s">
        <v>18092</v>
      </c>
      <c r="W1011" s="27" t="s">
        <v>18066</v>
      </c>
      <c r="X1011" s="27" t="s">
        <v>24940</v>
      </c>
      <c r="Y1011" s="28" t="s">
        <v>18154</v>
      </c>
      <c r="Z1011" s="28" t="s">
        <v>18154</v>
      </c>
      <c r="AA1011" s="28" t="s">
        <v>18154</v>
      </c>
      <c r="AB1011" s="28" t="s">
        <v>18154</v>
      </c>
      <c r="AC1011" s="28">
        <v>1</v>
      </c>
      <c r="AD1011" s="28" t="s">
        <v>18154</v>
      </c>
      <c r="AE1011" s="28" t="s">
        <v>18154</v>
      </c>
      <c r="AF1011" s="28" t="s">
        <v>18154</v>
      </c>
      <c r="AG1011" s="28" t="s">
        <v>18154</v>
      </c>
      <c r="AH1011" s="28" t="s">
        <v>18154</v>
      </c>
      <c r="AI1011" s="28" t="s">
        <v>18154</v>
      </c>
      <c r="AJ1011" s="28">
        <v>1</v>
      </c>
      <c r="AK1011" s="28" t="s">
        <v>18154</v>
      </c>
      <c r="AL1011" s="28" t="s">
        <v>18154</v>
      </c>
      <c r="AM1011" s="28" t="s">
        <v>21357</v>
      </c>
      <c r="AN1011" s="50" t="s">
        <v>21358</v>
      </c>
      <c r="AO1011" s="28" t="s">
        <v>18159</v>
      </c>
      <c r="AP1011" s="28" t="s">
        <v>21359</v>
      </c>
      <c r="AQ1011" s="28">
        <v>2750</v>
      </c>
      <c r="AR1011" s="28" t="s">
        <v>11</v>
      </c>
      <c r="AS1011" s="50">
        <v>43994</v>
      </c>
      <c r="AT1011" s="8">
        <v>2</v>
      </c>
      <c r="AU1011" s="8">
        <v>1</v>
      </c>
      <c r="AV1011" s="8" t="s">
        <v>21659</v>
      </c>
      <c r="AW1011" s="8" t="s">
        <v>18154</v>
      </c>
      <c r="AX1011" s="8" t="s">
        <v>18154</v>
      </c>
    </row>
    <row r="1012" spans="1:50" x14ac:dyDescent="0.25">
      <c r="A1012" s="4">
        <v>43994</v>
      </c>
      <c r="B1012" s="2" t="s">
        <v>6</v>
      </c>
      <c r="C1012" s="2" t="s">
        <v>18107</v>
      </c>
      <c r="D1012" s="25">
        <v>6050</v>
      </c>
      <c r="E1012" s="2"/>
      <c r="F1012" s="2" t="s">
        <v>5334</v>
      </c>
      <c r="G1012" s="2" t="s">
        <v>155</v>
      </c>
      <c r="H1012" s="5">
        <v>0.47222222222222199</v>
      </c>
      <c r="I1012" s="6">
        <v>0.59027777777777801</v>
      </c>
      <c r="J1012" s="7" t="s">
        <v>18108</v>
      </c>
      <c r="K1012" s="2" t="s">
        <v>151</v>
      </c>
      <c r="L1012" s="2" t="s">
        <v>18107</v>
      </c>
      <c r="M1012" s="2" t="s">
        <v>18505</v>
      </c>
      <c r="N1012" s="2" t="s">
        <v>18114</v>
      </c>
      <c r="O1012" s="27" t="e">
        <v>#N/A</v>
      </c>
      <c r="P1012" s="27" t="s">
        <v>18154</v>
      </c>
      <c r="Q1012" s="27" t="e">
        <v>#N/A</v>
      </c>
      <c r="R1012" s="27" t="s">
        <v>2364</v>
      </c>
      <c r="S1012" s="27" t="s">
        <v>741</v>
      </c>
      <c r="T1012" s="27" t="s">
        <v>10370</v>
      </c>
      <c r="U1012" s="27" t="s">
        <v>3980</v>
      </c>
      <c r="V1012" s="27" t="s">
        <v>2855</v>
      </c>
      <c r="W1012" s="27" t="s">
        <v>10370</v>
      </c>
      <c r="X1012" s="27" t="s">
        <v>19078</v>
      </c>
      <c r="Y1012" s="28" t="s">
        <v>18154</v>
      </c>
      <c r="Z1012" s="28" t="s">
        <v>18154</v>
      </c>
      <c r="AA1012" s="28" t="s">
        <v>18154</v>
      </c>
      <c r="AB1012" s="28" t="s">
        <v>18154</v>
      </c>
      <c r="AC1012" s="28">
        <v>1</v>
      </c>
      <c r="AD1012" s="28" t="s">
        <v>18154</v>
      </c>
      <c r="AE1012" s="28" t="s">
        <v>18154</v>
      </c>
      <c r="AF1012" s="28" t="s">
        <v>18154</v>
      </c>
      <c r="AG1012" s="28" t="s">
        <v>18154</v>
      </c>
      <c r="AH1012" s="28" t="s">
        <v>18154</v>
      </c>
      <c r="AI1012" s="28" t="s">
        <v>18154</v>
      </c>
      <c r="AJ1012" s="28">
        <v>1</v>
      </c>
      <c r="AK1012" s="28" t="s">
        <v>18154</v>
      </c>
      <c r="AL1012" s="28" t="s">
        <v>18154</v>
      </c>
      <c r="AM1012" s="28" t="s">
        <v>21400</v>
      </c>
      <c r="AN1012" s="50" t="s">
        <v>21401</v>
      </c>
      <c r="AO1012" s="28" t="s">
        <v>18154</v>
      </c>
      <c r="AP1012" s="28" t="s">
        <v>21402</v>
      </c>
      <c r="AQ1012" s="28">
        <v>2448</v>
      </c>
      <c r="AR1012" s="28" t="s">
        <v>11</v>
      </c>
      <c r="AS1012" s="50">
        <v>43994</v>
      </c>
      <c r="AT1012" s="8">
        <v>3</v>
      </c>
      <c r="AU1012" s="8">
        <v>2</v>
      </c>
      <c r="AV1012" s="8" t="s">
        <v>22363</v>
      </c>
      <c r="AW1012" s="8" t="s">
        <v>18154</v>
      </c>
      <c r="AX1012" s="8" t="s">
        <v>18154</v>
      </c>
    </row>
    <row r="1013" spans="1:50" x14ac:dyDescent="0.25">
      <c r="A1013" s="4">
        <v>43994</v>
      </c>
      <c r="B1013" s="2" t="s">
        <v>6</v>
      </c>
      <c r="C1013" s="2" t="s">
        <v>18107</v>
      </c>
      <c r="D1013" s="25">
        <v>2459</v>
      </c>
      <c r="E1013" s="2"/>
      <c r="F1013" s="2" t="s">
        <v>5334</v>
      </c>
      <c r="G1013" s="2" t="s">
        <v>266</v>
      </c>
      <c r="H1013" s="5">
        <v>0.47569444444444398</v>
      </c>
      <c r="I1013" s="6">
        <v>0.54861111111111105</v>
      </c>
      <c r="J1013" s="7" t="s">
        <v>18108</v>
      </c>
      <c r="K1013" s="2" t="s">
        <v>11</v>
      </c>
      <c r="L1013" s="2" t="s">
        <v>18107</v>
      </c>
      <c r="M1013" s="17">
        <v>333</v>
      </c>
      <c r="N1013" s="2" t="s">
        <v>18504</v>
      </c>
      <c r="O1013" s="27" t="s">
        <v>11907</v>
      </c>
      <c r="P1013" s="27">
        <v>330</v>
      </c>
      <c r="Q1013" s="27" t="s">
        <v>336</v>
      </c>
      <c r="R1013" s="27" t="s">
        <v>566</v>
      </c>
      <c r="S1013" s="27" t="s">
        <v>359</v>
      </c>
      <c r="T1013" s="27" t="s">
        <v>348</v>
      </c>
      <c r="U1013" s="27" t="s">
        <v>7151</v>
      </c>
      <c r="V1013" s="27" t="s">
        <v>359</v>
      </c>
      <c r="W1013" s="27" t="s">
        <v>348</v>
      </c>
      <c r="X1013" s="27" t="s">
        <v>20259</v>
      </c>
      <c r="Y1013" s="28" t="s">
        <v>18154</v>
      </c>
      <c r="Z1013" s="28" t="s">
        <v>18154</v>
      </c>
      <c r="AA1013" s="28" t="s">
        <v>18154</v>
      </c>
      <c r="AB1013" s="28" t="s">
        <v>18154</v>
      </c>
      <c r="AC1013" s="28">
        <v>1</v>
      </c>
      <c r="AD1013" s="28" t="s">
        <v>18154</v>
      </c>
      <c r="AE1013" s="28" t="s">
        <v>18154</v>
      </c>
      <c r="AF1013" s="28" t="s">
        <v>18154</v>
      </c>
      <c r="AG1013" s="28" t="s">
        <v>18154</v>
      </c>
      <c r="AH1013" s="28" t="s">
        <v>18154</v>
      </c>
      <c r="AI1013" s="28" t="s">
        <v>18154</v>
      </c>
      <c r="AJ1013" s="28" t="s">
        <v>18154</v>
      </c>
      <c r="AK1013" s="28" t="s">
        <v>18154</v>
      </c>
      <c r="AL1013" s="28" t="s">
        <v>18154</v>
      </c>
      <c r="AM1013" s="28" t="s">
        <v>21423</v>
      </c>
      <c r="AN1013" s="50" t="s">
        <v>21424</v>
      </c>
      <c r="AO1013" s="28" t="s">
        <v>18154</v>
      </c>
      <c r="AP1013" s="28" t="s">
        <v>21425</v>
      </c>
      <c r="AQ1013" s="28">
        <v>2588</v>
      </c>
      <c r="AR1013" s="28" t="s">
        <v>11</v>
      </c>
      <c r="AS1013" s="50">
        <v>43994</v>
      </c>
      <c r="AT1013" s="8">
        <v>2</v>
      </c>
      <c r="AU1013" s="8">
        <v>2</v>
      </c>
      <c r="AV1013" s="8" t="s">
        <v>23449</v>
      </c>
      <c r="AW1013" s="8" t="s">
        <v>23450</v>
      </c>
      <c r="AX1013" s="8" t="s">
        <v>20259</v>
      </c>
    </row>
    <row r="1014" spans="1:50" x14ac:dyDescent="0.25">
      <c r="A1014" s="4">
        <v>43994</v>
      </c>
      <c r="B1014" s="2" t="s">
        <v>6</v>
      </c>
      <c r="C1014" s="2" t="s">
        <v>18107</v>
      </c>
      <c r="D1014" s="25">
        <v>1971</v>
      </c>
      <c r="E1014" s="2"/>
      <c r="F1014" s="2" t="s">
        <v>5334</v>
      </c>
      <c r="G1014" s="2" t="s">
        <v>11</v>
      </c>
      <c r="H1014" s="5">
        <v>0.48263888888888901</v>
      </c>
      <c r="I1014" s="6">
        <v>0.65277777777777801</v>
      </c>
      <c r="J1014" s="7" t="s">
        <v>18108</v>
      </c>
      <c r="K1014" s="2" t="s">
        <v>258</v>
      </c>
      <c r="L1014" s="2" t="s">
        <v>18107</v>
      </c>
      <c r="M1014" s="2" t="s">
        <v>18508</v>
      </c>
      <c r="N1014" s="2" t="s">
        <v>18504</v>
      </c>
      <c r="O1014" s="58" t="s">
        <v>11907</v>
      </c>
      <c r="P1014" s="58">
        <v>350</v>
      </c>
      <c r="Q1014" s="58" t="s">
        <v>336</v>
      </c>
      <c r="R1014" s="27" t="s">
        <v>7151</v>
      </c>
      <c r="S1014" s="27" t="s">
        <v>359</v>
      </c>
      <c r="T1014" s="27" t="s">
        <v>348</v>
      </c>
      <c r="U1014" s="27" t="s">
        <v>2433</v>
      </c>
      <c r="V1014" s="27" t="s">
        <v>18095</v>
      </c>
      <c r="W1014" s="27" t="s">
        <v>18067</v>
      </c>
      <c r="X1014" s="27" t="s">
        <v>19627</v>
      </c>
      <c r="Y1014" s="28" t="s">
        <v>18154</v>
      </c>
      <c r="Z1014" s="28" t="s">
        <v>18154</v>
      </c>
      <c r="AA1014" s="28" t="s">
        <v>18154</v>
      </c>
      <c r="AB1014" s="28" t="s">
        <v>18154</v>
      </c>
      <c r="AC1014" s="28">
        <v>1</v>
      </c>
      <c r="AD1014" s="28" t="s">
        <v>18154</v>
      </c>
      <c r="AE1014" s="28" t="s">
        <v>18154</v>
      </c>
      <c r="AF1014" s="28" t="s">
        <v>18154</v>
      </c>
      <c r="AG1014" s="28" t="s">
        <v>18154</v>
      </c>
      <c r="AH1014" s="28" t="s">
        <v>18154</v>
      </c>
      <c r="AI1014" s="28" t="s">
        <v>18154</v>
      </c>
      <c r="AJ1014" s="28">
        <v>1</v>
      </c>
      <c r="AK1014" s="28" t="s">
        <v>18154</v>
      </c>
      <c r="AL1014" s="28" t="s">
        <v>18154</v>
      </c>
      <c r="AM1014" s="28" t="s">
        <v>21472</v>
      </c>
      <c r="AN1014" s="50" t="s">
        <v>21473</v>
      </c>
      <c r="AO1014" s="28" t="s">
        <v>18159</v>
      </c>
      <c r="AP1014" s="28" t="s">
        <v>21474</v>
      </c>
      <c r="AQ1014" s="28">
        <v>2762</v>
      </c>
      <c r="AR1014" s="28" t="s">
        <v>11</v>
      </c>
      <c r="AS1014" s="50">
        <v>43994</v>
      </c>
      <c r="AT1014" s="8">
        <v>2</v>
      </c>
      <c r="AU1014" s="8">
        <v>1</v>
      </c>
      <c r="AV1014" s="8" t="s">
        <v>25608</v>
      </c>
      <c r="AW1014" s="8" t="s">
        <v>18154</v>
      </c>
      <c r="AX1014" s="8" t="s">
        <v>18154</v>
      </c>
    </row>
    <row r="1015" spans="1:50" x14ac:dyDescent="0.25">
      <c r="A1015" s="4">
        <v>43994</v>
      </c>
      <c r="B1015" s="2" t="s">
        <v>6</v>
      </c>
      <c r="C1015" s="2" t="s">
        <v>18107</v>
      </c>
      <c r="D1015" s="25">
        <v>81</v>
      </c>
      <c r="E1015" s="2"/>
      <c r="F1015" s="2" t="s">
        <v>5334</v>
      </c>
      <c r="G1015" s="2" t="s">
        <v>11</v>
      </c>
      <c r="H1015" s="5">
        <v>0.48611111111111099</v>
      </c>
      <c r="I1015" s="6">
        <v>0.93402777777777801</v>
      </c>
      <c r="J1015" s="7" t="s">
        <v>18108</v>
      </c>
      <c r="K1015" s="2" t="s">
        <v>40</v>
      </c>
      <c r="L1015" s="2" t="s">
        <v>18107</v>
      </c>
      <c r="M1015" s="17">
        <v>333</v>
      </c>
      <c r="N1015" s="2" t="s">
        <v>18504</v>
      </c>
      <c r="O1015" s="27" t="s">
        <v>11907</v>
      </c>
      <c r="P1015" s="27">
        <v>330</v>
      </c>
      <c r="Q1015" s="27" t="s">
        <v>336</v>
      </c>
      <c r="R1015" s="27" t="s">
        <v>7151</v>
      </c>
      <c r="S1015" s="27" t="s">
        <v>359</v>
      </c>
      <c r="T1015" s="27" t="s">
        <v>348</v>
      </c>
      <c r="U1015" s="27" t="s">
        <v>2376</v>
      </c>
      <c r="V1015" s="27" t="s">
        <v>18092</v>
      </c>
      <c r="W1015" s="27" t="s">
        <v>18066</v>
      </c>
      <c r="X1015" s="27" t="s">
        <v>25147</v>
      </c>
      <c r="Y1015" s="28" t="s">
        <v>18154</v>
      </c>
      <c r="Z1015" s="28" t="s">
        <v>18154</v>
      </c>
      <c r="AA1015" s="28" t="s">
        <v>18154</v>
      </c>
      <c r="AB1015" s="28" t="s">
        <v>18154</v>
      </c>
      <c r="AC1015" s="28">
        <v>1</v>
      </c>
      <c r="AD1015" s="28" t="s">
        <v>18154</v>
      </c>
      <c r="AE1015" s="28" t="s">
        <v>18154</v>
      </c>
      <c r="AF1015" s="28" t="s">
        <v>18154</v>
      </c>
      <c r="AG1015" s="28" t="s">
        <v>18154</v>
      </c>
      <c r="AH1015" s="28" t="s">
        <v>18154</v>
      </c>
      <c r="AI1015" s="28" t="s">
        <v>18154</v>
      </c>
      <c r="AJ1015" s="28">
        <v>1</v>
      </c>
      <c r="AK1015" s="28" t="s">
        <v>18154</v>
      </c>
      <c r="AL1015" s="28" t="s">
        <v>18154</v>
      </c>
      <c r="AM1015" s="28" t="s">
        <v>21505</v>
      </c>
      <c r="AN1015" s="50" t="s">
        <v>21506</v>
      </c>
      <c r="AO1015" s="28" t="s">
        <v>18159</v>
      </c>
      <c r="AP1015" s="28" t="s">
        <v>21507</v>
      </c>
      <c r="AQ1015" s="28">
        <v>2766</v>
      </c>
      <c r="AR1015" s="28" t="s">
        <v>11</v>
      </c>
      <c r="AS1015" s="50">
        <v>43994</v>
      </c>
      <c r="AT1015" s="8">
        <v>2</v>
      </c>
      <c r="AU1015" s="8">
        <v>1</v>
      </c>
      <c r="AV1015" s="8" t="s">
        <v>25609</v>
      </c>
      <c r="AW1015" s="8" t="s">
        <v>18154</v>
      </c>
      <c r="AX1015" s="8" t="s">
        <v>18154</v>
      </c>
    </row>
    <row r="1016" spans="1:50" x14ac:dyDescent="0.25">
      <c r="A1016" s="4">
        <v>43994</v>
      </c>
      <c r="B1016" s="2" t="s">
        <v>6</v>
      </c>
      <c r="C1016" s="2" t="s">
        <v>18107</v>
      </c>
      <c r="D1016" s="25">
        <v>1663</v>
      </c>
      <c r="E1016" s="2"/>
      <c r="F1016" s="2" t="s">
        <v>5334</v>
      </c>
      <c r="G1016" s="2" t="s">
        <v>11</v>
      </c>
      <c r="H1016" s="5">
        <v>0.48611111111111099</v>
      </c>
      <c r="I1016" s="6">
        <v>0.625</v>
      </c>
      <c r="J1016" s="7" t="s">
        <v>18108</v>
      </c>
      <c r="K1016" s="2" t="s">
        <v>233</v>
      </c>
      <c r="L1016" s="2" t="s">
        <v>18107</v>
      </c>
      <c r="M1016" s="2" t="s">
        <v>44</v>
      </c>
      <c r="N1016" s="2" t="s">
        <v>18504</v>
      </c>
      <c r="O1016" s="27" t="s">
        <v>11907</v>
      </c>
      <c r="P1016" s="27">
        <v>330</v>
      </c>
      <c r="Q1016" s="27" t="s">
        <v>336</v>
      </c>
      <c r="R1016" s="27" t="s">
        <v>7151</v>
      </c>
      <c r="S1016" s="27" t="s">
        <v>359</v>
      </c>
      <c r="T1016" s="27" t="s">
        <v>348</v>
      </c>
      <c r="U1016" s="27" t="s">
        <v>6207</v>
      </c>
      <c r="V1016" s="27" t="s">
        <v>387</v>
      </c>
      <c r="W1016" s="27" t="s">
        <v>18068</v>
      </c>
      <c r="X1016" s="27" t="s">
        <v>19541</v>
      </c>
      <c r="Y1016" s="28" t="s">
        <v>18154</v>
      </c>
      <c r="Z1016" s="28" t="s">
        <v>18154</v>
      </c>
      <c r="AA1016" s="28" t="s">
        <v>18154</v>
      </c>
      <c r="AB1016" s="28" t="s">
        <v>18154</v>
      </c>
      <c r="AC1016" s="28">
        <v>1</v>
      </c>
      <c r="AD1016" s="28" t="s">
        <v>18154</v>
      </c>
      <c r="AE1016" s="28" t="s">
        <v>18154</v>
      </c>
      <c r="AF1016" s="28" t="s">
        <v>18154</v>
      </c>
      <c r="AG1016" s="28" t="s">
        <v>18154</v>
      </c>
      <c r="AH1016" s="28" t="s">
        <v>18154</v>
      </c>
      <c r="AI1016" s="28" t="s">
        <v>18154</v>
      </c>
      <c r="AJ1016" s="28">
        <v>1</v>
      </c>
      <c r="AK1016" s="28" t="s">
        <v>18154</v>
      </c>
      <c r="AL1016" s="28" t="s">
        <v>18154</v>
      </c>
      <c r="AM1016" s="28" t="s">
        <v>21524</v>
      </c>
      <c r="AN1016" s="50" t="s">
        <v>21525</v>
      </c>
      <c r="AO1016" s="28" t="s">
        <v>18159</v>
      </c>
      <c r="AP1016" s="28" t="s">
        <v>21526</v>
      </c>
      <c r="AQ1016" s="28">
        <v>2769</v>
      </c>
      <c r="AR1016" s="28" t="s">
        <v>11</v>
      </c>
      <c r="AS1016" s="50">
        <v>43994</v>
      </c>
      <c r="AT1016" s="8">
        <v>2</v>
      </c>
      <c r="AU1016" s="8">
        <v>1</v>
      </c>
      <c r="AV1016" s="8" t="s">
        <v>25610</v>
      </c>
      <c r="AW1016" s="8" t="s">
        <v>18154</v>
      </c>
      <c r="AX1016" s="8" t="s">
        <v>18154</v>
      </c>
    </row>
    <row r="1017" spans="1:50" x14ac:dyDescent="0.25">
      <c r="A1017" s="4">
        <v>43994</v>
      </c>
      <c r="B1017" s="2" t="s">
        <v>6</v>
      </c>
      <c r="C1017" s="2" t="s">
        <v>18107</v>
      </c>
      <c r="D1017" s="25">
        <v>1855</v>
      </c>
      <c r="E1017" s="2"/>
      <c r="F1017" s="2" t="s">
        <v>5334</v>
      </c>
      <c r="G1017" s="2" t="s">
        <v>11</v>
      </c>
      <c r="H1017" s="5">
        <v>0.48958333333333298</v>
      </c>
      <c r="I1017" s="6">
        <v>0.64930555555555602</v>
      </c>
      <c r="J1017" s="7" t="s">
        <v>18108</v>
      </c>
      <c r="K1017" s="2" t="s">
        <v>226</v>
      </c>
      <c r="L1017" s="2" t="s">
        <v>18107</v>
      </c>
      <c r="M1017" s="2" t="s">
        <v>45</v>
      </c>
      <c r="N1017" s="2" t="s">
        <v>18504</v>
      </c>
      <c r="O1017" s="27" t="s">
        <v>11907</v>
      </c>
      <c r="P1017" s="27">
        <v>330</v>
      </c>
      <c r="Q1017" s="27" t="s">
        <v>336</v>
      </c>
      <c r="R1017" s="27" t="s">
        <v>7151</v>
      </c>
      <c r="S1017" s="27" t="s">
        <v>359</v>
      </c>
      <c r="T1017" s="27" t="s">
        <v>348</v>
      </c>
      <c r="U1017" s="27" t="s">
        <v>1730</v>
      </c>
      <c r="V1017" s="27" t="s">
        <v>460</v>
      </c>
      <c r="W1017" s="27" t="s">
        <v>18068</v>
      </c>
      <c r="X1017" s="27" t="s">
        <v>18857</v>
      </c>
      <c r="Y1017" s="28" t="s">
        <v>18154</v>
      </c>
      <c r="Z1017" s="28" t="s">
        <v>18154</v>
      </c>
      <c r="AA1017" s="28" t="s">
        <v>18154</v>
      </c>
      <c r="AB1017" s="28" t="s">
        <v>18154</v>
      </c>
      <c r="AC1017" s="28">
        <v>1</v>
      </c>
      <c r="AD1017" s="28" t="s">
        <v>18154</v>
      </c>
      <c r="AE1017" s="28" t="s">
        <v>18154</v>
      </c>
      <c r="AF1017" s="28" t="s">
        <v>18154</v>
      </c>
      <c r="AG1017" s="28" t="s">
        <v>18154</v>
      </c>
      <c r="AH1017" s="28" t="s">
        <v>18154</v>
      </c>
      <c r="AI1017" s="28" t="s">
        <v>18154</v>
      </c>
      <c r="AJ1017" s="28">
        <v>1</v>
      </c>
      <c r="AK1017" s="28" t="s">
        <v>18154</v>
      </c>
      <c r="AL1017" s="28" t="s">
        <v>18154</v>
      </c>
      <c r="AM1017" s="28" t="s">
        <v>21550</v>
      </c>
      <c r="AN1017" s="50" t="s">
        <v>21551</v>
      </c>
      <c r="AO1017" s="28" t="s">
        <v>18159</v>
      </c>
      <c r="AP1017" s="28" t="s">
        <v>21552</v>
      </c>
      <c r="AQ1017" s="28">
        <v>2774</v>
      </c>
      <c r="AR1017" s="28" t="s">
        <v>11</v>
      </c>
      <c r="AS1017" s="50">
        <v>43994</v>
      </c>
      <c r="AT1017" s="8">
        <v>2</v>
      </c>
      <c r="AU1017" s="8">
        <v>1</v>
      </c>
      <c r="AV1017" s="8" t="s">
        <v>25611</v>
      </c>
      <c r="AW1017" s="8" t="s">
        <v>18154</v>
      </c>
      <c r="AX1017" s="8" t="s">
        <v>18154</v>
      </c>
    </row>
    <row r="1018" spans="1:50" x14ac:dyDescent="0.25">
      <c r="A1018" s="4">
        <v>43994</v>
      </c>
      <c r="B1018" s="2" t="s">
        <v>6</v>
      </c>
      <c r="C1018" s="2" t="s">
        <v>18107</v>
      </c>
      <c r="D1018" s="25">
        <v>1953</v>
      </c>
      <c r="E1018" s="2"/>
      <c r="F1018" s="2" t="s">
        <v>5334</v>
      </c>
      <c r="G1018" s="2" t="s">
        <v>11</v>
      </c>
      <c r="H1018" s="5">
        <v>0.49305555555555602</v>
      </c>
      <c r="I1018" s="6">
        <v>0.64583333333333304</v>
      </c>
      <c r="J1018" s="7" t="s">
        <v>18108</v>
      </c>
      <c r="K1018" s="2" t="s">
        <v>256</v>
      </c>
      <c r="L1018" s="2" t="s">
        <v>18107</v>
      </c>
      <c r="M1018" s="17">
        <v>789</v>
      </c>
      <c r="N1018" s="2" t="s">
        <v>18504</v>
      </c>
      <c r="O1018" s="27" t="s">
        <v>11907</v>
      </c>
      <c r="P1018" s="27">
        <v>789</v>
      </c>
      <c r="Q1018" s="27" t="s">
        <v>336</v>
      </c>
      <c r="R1018" s="27" t="s">
        <v>7151</v>
      </c>
      <c r="S1018" s="27" t="s">
        <v>359</v>
      </c>
      <c r="T1018" s="27" t="s">
        <v>348</v>
      </c>
      <c r="U1018" s="27" t="s">
        <v>1036</v>
      </c>
      <c r="V1018" s="27" t="s">
        <v>1038</v>
      </c>
      <c r="W1018" s="27" t="s">
        <v>18068</v>
      </c>
      <c r="X1018" s="27" t="s">
        <v>19277</v>
      </c>
      <c r="Y1018" s="28" t="s">
        <v>18154</v>
      </c>
      <c r="Z1018" s="28" t="s">
        <v>18154</v>
      </c>
      <c r="AA1018" s="28" t="s">
        <v>18154</v>
      </c>
      <c r="AB1018" s="28" t="s">
        <v>18154</v>
      </c>
      <c r="AC1018" s="28">
        <v>1</v>
      </c>
      <c r="AD1018" s="28" t="s">
        <v>18154</v>
      </c>
      <c r="AE1018" s="28" t="s">
        <v>18154</v>
      </c>
      <c r="AF1018" s="28" t="s">
        <v>18154</v>
      </c>
      <c r="AG1018" s="28" t="s">
        <v>18154</v>
      </c>
      <c r="AH1018" s="28" t="s">
        <v>18154</v>
      </c>
      <c r="AI1018" s="28" t="s">
        <v>18154</v>
      </c>
      <c r="AJ1018" s="28">
        <v>1</v>
      </c>
      <c r="AK1018" s="28" t="s">
        <v>18154</v>
      </c>
      <c r="AL1018" s="28" t="s">
        <v>18154</v>
      </c>
      <c r="AM1018" s="28" t="s">
        <v>21579</v>
      </c>
      <c r="AN1018" s="50" t="s">
        <v>21580</v>
      </c>
      <c r="AO1018" s="28" t="s">
        <v>18159</v>
      </c>
      <c r="AP1018" s="28" t="s">
        <v>21581</v>
      </c>
      <c r="AQ1018" s="28">
        <v>2779</v>
      </c>
      <c r="AR1018" s="28" t="s">
        <v>11</v>
      </c>
      <c r="AS1018" s="50">
        <v>43994</v>
      </c>
      <c r="AT1018" s="8">
        <v>2</v>
      </c>
      <c r="AU1018" s="8">
        <v>1</v>
      </c>
      <c r="AV1018" s="8" t="s">
        <v>25612</v>
      </c>
      <c r="AW1018" s="8" t="s">
        <v>18154</v>
      </c>
      <c r="AX1018" s="8" t="s">
        <v>18154</v>
      </c>
    </row>
    <row r="1019" spans="1:50" x14ac:dyDescent="0.25">
      <c r="A1019" s="4">
        <v>43994</v>
      </c>
      <c r="B1019" s="2" t="s">
        <v>6</v>
      </c>
      <c r="C1019" s="2" t="s">
        <v>18107</v>
      </c>
      <c r="D1019" s="25">
        <v>6260</v>
      </c>
      <c r="E1019" s="2"/>
      <c r="F1019" s="2" t="s">
        <v>5334</v>
      </c>
      <c r="G1019" s="2" t="s">
        <v>315</v>
      </c>
      <c r="H1019" s="5">
        <v>0.49305555555555602</v>
      </c>
      <c r="I1019" s="6">
        <v>0.54166666666666696</v>
      </c>
      <c r="J1019" s="7" t="s">
        <v>18108</v>
      </c>
      <c r="K1019" s="2" t="s">
        <v>311</v>
      </c>
      <c r="L1019" s="2" t="s">
        <v>18107</v>
      </c>
      <c r="M1019" s="2" t="s">
        <v>304</v>
      </c>
      <c r="N1019" s="2" t="s">
        <v>18111</v>
      </c>
      <c r="O1019" s="27" t="s">
        <v>335</v>
      </c>
      <c r="P1019" s="27">
        <v>330</v>
      </c>
      <c r="Q1019" s="27" t="s">
        <v>336</v>
      </c>
      <c r="R1019" s="27" t="s">
        <v>9517</v>
      </c>
      <c r="S1019" s="27" t="s">
        <v>741</v>
      </c>
      <c r="T1019" s="27" t="s">
        <v>10370</v>
      </c>
      <c r="U1019" s="27" t="s">
        <v>2412</v>
      </c>
      <c r="V1019" s="27" t="s">
        <v>741</v>
      </c>
      <c r="W1019" s="27" t="s">
        <v>10370</v>
      </c>
      <c r="X1019" s="27" t="s">
        <v>18258</v>
      </c>
      <c r="Y1019" s="28" t="s">
        <v>18154</v>
      </c>
      <c r="Z1019" s="28" t="s">
        <v>18154</v>
      </c>
      <c r="AA1019" s="28" t="s">
        <v>18154</v>
      </c>
      <c r="AB1019" s="28" t="s">
        <v>18154</v>
      </c>
      <c r="AC1019" s="28">
        <v>1</v>
      </c>
      <c r="AD1019" s="28" t="s">
        <v>18154</v>
      </c>
      <c r="AE1019" s="28" t="s">
        <v>18154</v>
      </c>
      <c r="AF1019" s="28" t="s">
        <v>18154</v>
      </c>
      <c r="AG1019" s="28" t="s">
        <v>18154</v>
      </c>
      <c r="AH1019" s="28" t="s">
        <v>18154</v>
      </c>
      <c r="AI1019" s="28" t="s">
        <v>18154</v>
      </c>
      <c r="AJ1019" s="28">
        <v>1</v>
      </c>
      <c r="AK1019" s="28" t="s">
        <v>18154</v>
      </c>
      <c r="AL1019" s="28" t="s">
        <v>18154</v>
      </c>
      <c r="AM1019" s="28" t="s">
        <v>21605</v>
      </c>
      <c r="AN1019" s="50" t="s">
        <v>21606</v>
      </c>
      <c r="AO1019" s="28" t="s">
        <v>18154</v>
      </c>
      <c r="AP1019" s="28" t="s">
        <v>21607</v>
      </c>
      <c r="AQ1019" s="28">
        <v>2434</v>
      </c>
      <c r="AR1019" s="28" t="s">
        <v>163</v>
      </c>
      <c r="AS1019" s="50">
        <v>43994</v>
      </c>
      <c r="AT1019" s="8">
        <v>3</v>
      </c>
      <c r="AU1019" s="8">
        <v>2</v>
      </c>
      <c r="AV1019" s="8" t="s">
        <v>21311</v>
      </c>
      <c r="AW1019" s="8" t="s">
        <v>18154</v>
      </c>
      <c r="AX1019" s="8" t="s">
        <v>18154</v>
      </c>
    </row>
    <row r="1020" spans="1:50" x14ac:dyDescent="0.25">
      <c r="A1020" s="4">
        <v>43994</v>
      </c>
      <c r="B1020" s="2" t="s">
        <v>6</v>
      </c>
      <c r="C1020" s="2" t="s">
        <v>18107</v>
      </c>
      <c r="D1020" s="25">
        <v>6248</v>
      </c>
      <c r="E1020" s="2"/>
      <c r="F1020" s="2" t="s">
        <v>5334</v>
      </c>
      <c r="G1020" s="2" t="s">
        <v>163</v>
      </c>
      <c r="H1020" s="5">
        <v>0.49652777777777801</v>
      </c>
      <c r="I1020" s="6">
        <v>0.57986111111111105</v>
      </c>
      <c r="J1020" s="7" t="s">
        <v>18108</v>
      </c>
      <c r="K1020" s="2" t="s">
        <v>167</v>
      </c>
      <c r="L1020" s="2" t="s">
        <v>18106</v>
      </c>
      <c r="M1020" s="2" t="s">
        <v>132</v>
      </c>
      <c r="N1020" s="2" t="s">
        <v>18111</v>
      </c>
      <c r="O1020" s="27" t="s">
        <v>335</v>
      </c>
      <c r="P1020" s="27">
        <v>310</v>
      </c>
      <c r="Q1020" s="27" t="s">
        <v>336</v>
      </c>
      <c r="R1020" s="27" t="s">
        <v>7151</v>
      </c>
      <c r="S1020" s="27" t="s">
        <v>359</v>
      </c>
      <c r="T1020" s="27" t="s">
        <v>348</v>
      </c>
      <c r="U1020" s="27" t="s">
        <v>13668</v>
      </c>
      <c r="V1020" s="27" t="s">
        <v>1868</v>
      </c>
      <c r="W1020" s="27" t="s">
        <v>18067</v>
      </c>
      <c r="X1020" s="27" t="s">
        <v>18178</v>
      </c>
      <c r="Y1020" s="28" t="s">
        <v>18154</v>
      </c>
      <c r="Z1020" s="28" t="s">
        <v>18154</v>
      </c>
      <c r="AA1020" s="28" t="s">
        <v>18154</v>
      </c>
      <c r="AB1020" s="28" t="s">
        <v>18154</v>
      </c>
      <c r="AC1020" s="28">
        <v>1</v>
      </c>
      <c r="AD1020" s="28" t="s">
        <v>18154</v>
      </c>
      <c r="AE1020" s="28" t="s">
        <v>18154</v>
      </c>
      <c r="AF1020" s="28" t="s">
        <v>18154</v>
      </c>
      <c r="AG1020" s="28" t="s">
        <v>18154</v>
      </c>
      <c r="AH1020" s="28" t="s">
        <v>18154</v>
      </c>
      <c r="AI1020" s="28" t="s">
        <v>18154</v>
      </c>
      <c r="AJ1020" s="28">
        <v>1</v>
      </c>
      <c r="AK1020" s="28" t="s">
        <v>18154</v>
      </c>
      <c r="AL1020" s="28" t="s">
        <v>18154</v>
      </c>
      <c r="AM1020" s="28" t="s">
        <v>21615</v>
      </c>
      <c r="AN1020" s="50" t="s">
        <v>21616</v>
      </c>
      <c r="AO1020" s="28" t="s">
        <v>18159</v>
      </c>
      <c r="AP1020" s="28" t="s">
        <v>21617</v>
      </c>
      <c r="AQ1020" s="28">
        <v>2784</v>
      </c>
      <c r="AR1020" s="28" t="s">
        <v>163</v>
      </c>
      <c r="AS1020" s="50">
        <v>43994</v>
      </c>
      <c r="AT1020" s="8">
        <v>2</v>
      </c>
      <c r="AU1020" s="8">
        <v>1</v>
      </c>
      <c r="AV1020" s="8" t="s">
        <v>25613</v>
      </c>
      <c r="AW1020" s="8" t="s">
        <v>18154</v>
      </c>
      <c r="AX1020" s="8" t="s">
        <v>18154</v>
      </c>
    </row>
    <row r="1021" spans="1:50" x14ac:dyDescent="0.25">
      <c r="A1021" s="4">
        <v>43994</v>
      </c>
      <c r="B1021" s="2" t="s">
        <v>6</v>
      </c>
      <c r="C1021" s="2" t="s">
        <v>18107</v>
      </c>
      <c r="D1021" s="25">
        <v>7</v>
      </c>
      <c r="E1021" s="2"/>
      <c r="F1021" s="2" t="s">
        <v>5334</v>
      </c>
      <c r="G1021" s="2" t="s">
        <v>11</v>
      </c>
      <c r="H1021" s="5">
        <v>0.5</v>
      </c>
      <c r="I1021" s="6">
        <v>0.95138888888888895</v>
      </c>
      <c r="J1021" s="7" t="s">
        <v>18108</v>
      </c>
      <c r="K1021" s="2" t="s">
        <v>16</v>
      </c>
      <c r="L1021" s="2" t="s">
        <v>18107</v>
      </c>
      <c r="M1021" s="2" t="s">
        <v>13</v>
      </c>
      <c r="N1021" s="2" t="s">
        <v>18504</v>
      </c>
      <c r="O1021" s="27" t="s">
        <v>11907</v>
      </c>
      <c r="P1021" s="27">
        <v>777</v>
      </c>
      <c r="Q1021" s="27" t="s">
        <v>336</v>
      </c>
      <c r="R1021" s="27" t="s">
        <v>7151</v>
      </c>
      <c r="S1021" s="27" t="s">
        <v>359</v>
      </c>
      <c r="T1021" s="27" t="s">
        <v>348</v>
      </c>
      <c r="U1021" s="27" t="s">
        <v>2351</v>
      </c>
      <c r="V1021" s="27" t="s">
        <v>18092</v>
      </c>
      <c r="W1021" s="27" t="s">
        <v>18066</v>
      </c>
      <c r="X1021" s="27" t="s">
        <v>19864</v>
      </c>
      <c r="Y1021" s="28" t="s">
        <v>18154</v>
      </c>
      <c r="Z1021" s="28" t="s">
        <v>18154</v>
      </c>
      <c r="AA1021" s="28" t="s">
        <v>18154</v>
      </c>
      <c r="AB1021" s="28" t="s">
        <v>18154</v>
      </c>
      <c r="AC1021" s="28">
        <v>1</v>
      </c>
      <c r="AD1021" s="28" t="s">
        <v>18154</v>
      </c>
      <c r="AE1021" s="28" t="s">
        <v>18154</v>
      </c>
      <c r="AF1021" s="28" t="s">
        <v>18154</v>
      </c>
      <c r="AG1021" s="28" t="s">
        <v>18154</v>
      </c>
      <c r="AH1021" s="28" t="s">
        <v>18154</v>
      </c>
      <c r="AI1021" s="28" t="s">
        <v>18154</v>
      </c>
      <c r="AJ1021" s="28">
        <v>1</v>
      </c>
      <c r="AK1021" s="28" t="s">
        <v>18154</v>
      </c>
      <c r="AL1021" s="28" t="s">
        <v>18154</v>
      </c>
      <c r="AM1021" s="28" t="s">
        <v>21639</v>
      </c>
      <c r="AN1021" s="50" t="s">
        <v>21640</v>
      </c>
      <c r="AO1021" s="28" t="s">
        <v>18159</v>
      </c>
      <c r="AP1021" s="28" t="s">
        <v>21641</v>
      </c>
      <c r="AQ1021" s="28">
        <v>2785</v>
      </c>
      <c r="AR1021" s="28" t="s">
        <v>11</v>
      </c>
      <c r="AS1021" s="50">
        <v>43994</v>
      </c>
      <c r="AT1021" s="8">
        <v>2</v>
      </c>
      <c r="AU1021" s="8">
        <v>1</v>
      </c>
      <c r="AV1021" s="8" t="s">
        <v>25614</v>
      </c>
      <c r="AW1021" s="8" t="s">
        <v>18154</v>
      </c>
      <c r="AX1021" s="8" t="s">
        <v>18154</v>
      </c>
    </row>
    <row r="1022" spans="1:50" x14ac:dyDescent="0.25">
      <c r="A1022" s="4">
        <v>43994</v>
      </c>
      <c r="B1022" s="2" t="s">
        <v>6</v>
      </c>
      <c r="C1022" s="2" t="s">
        <v>18107</v>
      </c>
      <c r="D1022" s="25">
        <v>6575</v>
      </c>
      <c r="E1022" s="2"/>
      <c r="F1022" s="2" t="s">
        <v>5334</v>
      </c>
      <c r="G1022" s="2" t="s">
        <v>163</v>
      </c>
      <c r="H1022" s="5">
        <v>0.5</v>
      </c>
      <c r="I1022" s="6">
        <v>0.60069444444444398</v>
      </c>
      <c r="J1022" s="7" t="s">
        <v>18108</v>
      </c>
      <c r="K1022" s="2" t="s">
        <v>76</v>
      </c>
      <c r="L1022" s="2" t="s">
        <v>18106</v>
      </c>
      <c r="M1022" s="2" t="s">
        <v>307</v>
      </c>
      <c r="N1022" s="2" t="s">
        <v>18111</v>
      </c>
      <c r="O1022" s="27" t="s">
        <v>335</v>
      </c>
      <c r="P1022" s="27">
        <v>310</v>
      </c>
      <c r="Q1022" s="27" t="s">
        <v>336</v>
      </c>
      <c r="R1022" s="27" t="s">
        <v>7151</v>
      </c>
      <c r="S1022" s="27" t="s">
        <v>359</v>
      </c>
      <c r="T1022" s="27" t="s">
        <v>348</v>
      </c>
      <c r="U1022" s="27" t="s">
        <v>9882</v>
      </c>
      <c r="V1022" s="27" t="s">
        <v>2451</v>
      </c>
      <c r="W1022" s="27" t="s">
        <v>18067</v>
      </c>
      <c r="X1022" s="27" t="s">
        <v>18270</v>
      </c>
      <c r="Y1022" s="28" t="s">
        <v>18154</v>
      </c>
      <c r="Z1022" s="28" t="s">
        <v>18154</v>
      </c>
      <c r="AA1022" s="28" t="s">
        <v>18154</v>
      </c>
      <c r="AB1022" s="28" t="s">
        <v>18154</v>
      </c>
      <c r="AC1022" s="28">
        <v>1</v>
      </c>
      <c r="AD1022" s="28" t="s">
        <v>18154</v>
      </c>
      <c r="AE1022" s="28" t="s">
        <v>18154</v>
      </c>
      <c r="AF1022" s="28" t="s">
        <v>18154</v>
      </c>
      <c r="AG1022" s="28" t="s">
        <v>18154</v>
      </c>
      <c r="AH1022" s="28" t="s">
        <v>18154</v>
      </c>
      <c r="AI1022" s="28" t="s">
        <v>18154</v>
      </c>
      <c r="AJ1022" s="28">
        <v>1</v>
      </c>
      <c r="AK1022" s="28" t="s">
        <v>18154</v>
      </c>
      <c r="AL1022" s="28" t="s">
        <v>18154</v>
      </c>
      <c r="AM1022" s="28" t="s">
        <v>21678</v>
      </c>
      <c r="AN1022" s="50" t="s">
        <v>21679</v>
      </c>
      <c r="AO1022" s="28" t="s">
        <v>18159</v>
      </c>
      <c r="AP1022" s="28" t="s">
        <v>21680</v>
      </c>
      <c r="AQ1022" s="28">
        <v>2788</v>
      </c>
      <c r="AR1022" s="28" t="s">
        <v>163</v>
      </c>
      <c r="AS1022" s="50">
        <v>43994</v>
      </c>
      <c r="AT1022" s="8">
        <v>3</v>
      </c>
      <c r="AU1022" s="8">
        <v>1</v>
      </c>
      <c r="AV1022" s="8" t="s">
        <v>25615</v>
      </c>
      <c r="AW1022" s="8" t="s">
        <v>18154</v>
      </c>
      <c r="AX1022" s="8" t="s">
        <v>18154</v>
      </c>
    </row>
    <row r="1023" spans="1:50" x14ac:dyDescent="0.25">
      <c r="A1023" s="4">
        <v>43994</v>
      </c>
      <c r="B1023" s="2" t="s">
        <v>6</v>
      </c>
      <c r="C1023" s="2" t="s">
        <v>18107</v>
      </c>
      <c r="D1023" s="25">
        <v>1635</v>
      </c>
      <c r="E1023" s="2"/>
      <c r="F1023" s="2" t="s">
        <v>5334</v>
      </c>
      <c r="G1023" s="2" t="s">
        <v>11</v>
      </c>
      <c r="H1023" s="5">
        <v>0.50347222222222199</v>
      </c>
      <c r="I1023" s="6">
        <v>0.61805555555555602</v>
      </c>
      <c r="J1023" s="7" t="s">
        <v>18108</v>
      </c>
      <c r="K1023" s="2" t="s">
        <v>200</v>
      </c>
      <c r="L1023" s="2" t="s">
        <v>18107</v>
      </c>
      <c r="M1023" s="17">
        <v>332</v>
      </c>
      <c r="N1023" s="2" t="s">
        <v>18504</v>
      </c>
      <c r="O1023" s="27" t="s">
        <v>11907</v>
      </c>
      <c r="P1023" s="27">
        <v>330</v>
      </c>
      <c r="Q1023" s="27" t="s">
        <v>336</v>
      </c>
      <c r="R1023" s="27" t="s">
        <v>7151</v>
      </c>
      <c r="S1023" s="27" t="s">
        <v>359</v>
      </c>
      <c r="T1023" s="27" t="s">
        <v>348</v>
      </c>
      <c r="U1023" s="27" t="s">
        <v>697</v>
      </c>
      <c r="V1023" s="27" t="s">
        <v>387</v>
      </c>
      <c r="W1023" s="27" t="s">
        <v>18068</v>
      </c>
      <c r="X1023" s="27" t="s">
        <v>19254</v>
      </c>
      <c r="Y1023" s="28" t="s">
        <v>18154</v>
      </c>
      <c r="Z1023" s="28" t="s">
        <v>18154</v>
      </c>
      <c r="AA1023" s="28" t="s">
        <v>18154</v>
      </c>
      <c r="AB1023" s="28" t="s">
        <v>18154</v>
      </c>
      <c r="AC1023" s="28">
        <v>1</v>
      </c>
      <c r="AD1023" s="28" t="s">
        <v>18154</v>
      </c>
      <c r="AE1023" s="28" t="s">
        <v>18154</v>
      </c>
      <c r="AF1023" s="28" t="s">
        <v>18154</v>
      </c>
      <c r="AG1023" s="28" t="s">
        <v>18154</v>
      </c>
      <c r="AH1023" s="28" t="s">
        <v>18154</v>
      </c>
      <c r="AI1023" s="28" t="s">
        <v>18154</v>
      </c>
      <c r="AJ1023" s="28">
        <v>1</v>
      </c>
      <c r="AK1023" s="28" t="s">
        <v>18154</v>
      </c>
      <c r="AL1023" s="28" t="s">
        <v>18154</v>
      </c>
      <c r="AM1023" s="28" t="s">
        <v>21692</v>
      </c>
      <c r="AN1023" s="50" t="s">
        <v>21693</v>
      </c>
      <c r="AO1023" s="28" t="s">
        <v>18159</v>
      </c>
      <c r="AP1023" s="28" t="s">
        <v>21694</v>
      </c>
      <c r="AQ1023" s="28">
        <v>2793</v>
      </c>
      <c r="AR1023" s="28" t="s">
        <v>11</v>
      </c>
      <c r="AS1023" s="50">
        <v>43994</v>
      </c>
      <c r="AT1023" s="8">
        <v>2</v>
      </c>
      <c r="AU1023" s="8">
        <v>1</v>
      </c>
      <c r="AV1023" s="8" t="s">
        <v>25616</v>
      </c>
      <c r="AW1023" s="8" t="s">
        <v>18154</v>
      </c>
      <c r="AX1023" s="8" t="s">
        <v>18154</v>
      </c>
    </row>
    <row r="1024" spans="1:50" x14ac:dyDescent="0.25">
      <c r="A1024" s="4">
        <v>43994</v>
      </c>
      <c r="B1024" s="2" t="s">
        <v>6</v>
      </c>
      <c r="C1024" s="2" t="s">
        <v>18107</v>
      </c>
      <c r="D1024" s="25">
        <v>2417</v>
      </c>
      <c r="E1024" s="2"/>
      <c r="F1024" s="2" t="s">
        <v>5334</v>
      </c>
      <c r="G1024" s="2" t="s">
        <v>67</v>
      </c>
      <c r="H1024" s="5">
        <v>0.50347222222222199</v>
      </c>
      <c r="I1024" s="6">
        <v>0.56597222222222199</v>
      </c>
      <c r="J1024" s="7" t="s">
        <v>18108</v>
      </c>
      <c r="K1024" s="2" t="s">
        <v>11</v>
      </c>
      <c r="L1024" s="2" t="s">
        <v>18107</v>
      </c>
      <c r="M1024" s="17">
        <v>333</v>
      </c>
      <c r="N1024" s="2" t="s">
        <v>18504</v>
      </c>
      <c r="O1024" s="27" t="s">
        <v>11907</v>
      </c>
      <c r="P1024" s="27">
        <v>330</v>
      </c>
      <c r="Q1024" s="27" t="s">
        <v>336</v>
      </c>
      <c r="R1024" s="27" t="s">
        <v>1555</v>
      </c>
      <c r="S1024" s="27" t="s">
        <v>359</v>
      </c>
      <c r="T1024" s="27" t="s">
        <v>348</v>
      </c>
      <c r="U1024" s="27" t="s">
        <v>7151</v>
      </c>
      <c r="V1024" s="27" t="s">
        <v>359</v>
      </c>
      <c r="W1024" s="27" t="s">
        <v>348</v>
      </c>
      <c r="X1024" s="27" t="s">
        <v>19937</v>
      </c>
      <c r="Y1024" s="28" t="s">
        <v>18154</v>
      </c>
      <c r="Z1024" s="28" t="s">
        <v>18154</v>
      </c>
      <c r="AA1024" s="28" t="s">
        <v>18154</v>
      </c>
      <c r="AB1024" s="28" t="s">
        <v>18154</v>
      </c>
      <c r="AC1024" s="28">
        <v>1</v>
      </c>
      <c r="AD1024" s="28" t="s">
        <v>18154</v>
      </c>
      <c r="AE1024" s="28" t="s">
        <v>18154</v>
      </c>
      <c r="AF1024" s="28" t="s">
        <v>18154</v>
      </c>
      <c r="AG1024" s="28" t="s">
        <v>18154</v>
      </c>
      <c r="AH1024" s="28" t="s">
        <v>18154</v>
      </c>
      <c r="AI1024" s="28" t="s">
        <v>18154</v>
      </c>
      <c r="AJ1024" s="28" t="s">
        <v>18154</v>
      </c>
      <c r="AK1024" s="28" t="s">
        <v>18154</v>
      </c>
      <c r="AL1024" s="28" t="s">
        <v>18154</v>
      </c>
      <c r="AM1024" s="28" t="s">
        <v>21711</v>
      </c>
      <c r="AN1024" s="50" t="s">
        <v>21712</v>
      </c>
      <c r="AO1024" s="28" t="s">
        <v>18154</v>
      </c>
      <c r="AP1024" s="28" t="s">
        <v>21713</v>
      </c>
      <c r="AQ1024" s="28">
        <v>2612</v>
      </c>
      <c r="AR1024" s="28" t="s">
        <v>11</v>
      </c>
      <c r="AS1024" s="50">
        <v>43994</v>
      </c>
      <c r="AT1024" s="8">
        <v>2</v>
      </c>
      <c r="AU1024" s="8">
        <v>2</v>
      </c>
      <c r="AV1024" s="8" t="s">
        <v>25617</v>
      </c>
      <c r="AW1024" s="8" t="s">
        <v>25618</v>
      </c>
      <c r="AX1024" s="8" t="s">
        <v>19937</v>
      </c>
    </row>
    <row r="1025" spans="1:50" x14ac:dyDescent="0.25">
      <c r="A1025" s="4">
        <v>43994</v>
      </c>
      <c r="B1025" s="2" t="s">
        <v>6</v>
      </c>
      <c r="C1025" s="2" t="s">
        <v>18107</v>
      </c>
      <c r="D1025" s="25">
        <v>31</v>
      </c>
      <c r="E1025" s="2"/>
      <c r="F1025" s="2" t="s">
        <v>5334</v>
      </c>
      <c r="G1025" s="2" t="s">
        <v>11</v>
      </c>
      <c r="H1025" s="5">
        <v>0.50694444444444398</v>
      </c>
      <c r="I1025" s="6">
        <v>0.99652777777777801</v>
      </c>
      <c r="J1025" s="7" t="s">
        <v>18108</v>
      </c>
      <c r="K1025" s="2" t="s">
        <v>24</v>
      </c>
      <c r="L1025" s="2" t="s">
        <v>18107</v>
      </c>
      <c r="M1025" s="17">
        <v>789</v>
      </c>
      <c r="N1025" s="2" t="s">
        <v>18504</v>
      </c>
      <c r="O1025" s="27" t="s">
        <v>11907</v>
      </c>
      <c r="P1025" s="27">
        <v>789</v>
      </c>
      <c r="Q1025" s="27" t="s">
        <v>336</v>
      </c>
      <c r="R1025" s="27" t="s">
        <v>7151</v>
      </c>
      <c r="S1025" s="27" t="s">
        <v>359</v>
      </c>
      <c r="T1025" s="27" t="s">
        <v>348</v>
      </c>
      <c r="U1025" s="27" t="s">
        <v>1363</v>
      </c>
      <c r="V1025" s="27" t="s">
        <v>18092</v>
      </c>
      <c r="W1025" s="27" t="s">
        <v>18066</v>
      </c>
      <c r="X1025" s="27" t="s">
        <v>25056</v>
      </c>
      <c r="Y1025" s="28" t="s">
        <v>18154</v>
      </c>
      <c r="Z1025" s="28" t="s">
        <v>18154</v>
      </c>
      <c r="AA1025" s="28" t="s">
        <v>18154</v>
      </c>
      <c r="AB1025" s="28" t="s">
        <v>18154</v>
      </c>
      <c r="AC1025" s="28">
        <v>1</v>
      </c>
      <c r="AD1025" s="28" t="s">
        <v>18154</v>
      </c>
      <c r="AE1025" s="28" t="s">
        <v>18154</v>
      </c>
      <c r="AF1025" s="28" t="s">
        <v>18154</v>
      </c>
      <c r="AG1025" s="28" t="s">
        <v>18154</v>
      </c>
      <c r="AH1025" s="28" t="s">
        <v>18154</v>
      </c>
      <c r="AI1025" s="28" t="s">
        <v>18154</v>
      </c>
      <c r="AJ1025" s="28">
        <v>1</v>
      </c>
      <c r="AK1025" s="28" t="s">
        <v>18154</v>
      </c>
      <c r="AL1025" s="28" t="s">
        <v>18154</v>
      </c>
      <c r="AM1025" s="28" t="s">
        <v>21722</v>
      </c>
      <c r="AN1025" s="50" t="s">
        <v>21723</v>
      </c>
      <c r="AO1025" s="28" t="s">
        <v>18159</v>
      </c>
      <c r="AP1025" s="28" t="s">
        <v>21724</v>
      </c>
      <c r="AQ1025" s="28">
        <v>2796</v>
      </c>
      <c r="AR1025" s="28" t="s">
        <v>11</v>
      </c>
      <c r="AS1025" s="50">
        <v>43994</v>
      </c>
      <c r="AT1025" s="8">
        <v>2</v>
      </c>
      <c r="AU1025" s="8">
        <v>1</v>
      </c>
      <c r="AV1025" s="8" t="s">
        <v>21695</v>
      </c>
      <c r="AW1025" s="8" t="s">
        <v>18154</v>
      </c>
      <c r="AX1025" s="8" t="s">
        <v>18154</v>
      </c>
    </row>
    <row r="1026" spans="1:50" x14ac:dyDescent="0.25">
      <c r="A1026" s="4">
        <v>43994</v>
      </c>
      <c r="B1026" s="2" t="s">
        <v>6</v>
      </c>
      <c r="C1026" s="2" t="s">
        <v>18107</v>
      </c>
      <c r="D1026" s="25">
        <v>1527</v>
      </c>
      <c r="E1026" s="2"/>
      <c r="F1026" s="2" t="s">
        <v>5334</v>
      </c>
      <c r="G1026" s="2" t="s">
        <v>11</v>
      </c>
      <c r="H1026" s="5">
        <v>0.51388888888888895</v>
      </c>
      <c r="I1026" s="6">
        <v>0.65277777777777801</v>
      </c>
      <c r="J1026" s="7" t="s">
        <v>18108</v>
      </c>
      <c r="K1026" s="2" t="s">
        <v>231</v>
      </c>
      <c r="L1026" s="2" t="s">
        <v>18107</v>
      </c>
      <c r="M1026" s="2" t="s">
        <v>14</v>
      </c>
      <c r="N1026" s="2" t="s">
        <v>18504</v>
      </c>
      <c r="O1026" s="27" t="s">
        <v>11907</v>
      </c>
      <c r="P1026" s="27">
        <v>330</v>
      </c>
      <c r="Q1026" s="27" t="s">
        <v>336</v>
      </c>
      <c r="R1026" s="27" t="s">
        <v>7151</v>
      </c>
      <c r="S1026" s="27" t="s">
        <v>359</v>
      </c>
      <c r="T1026" s="27" t="s">
        <v>348</v>
      </c>
      <c r="U1026" s="27" t="s">
        <v>4457</v>
      </c>
      <c r="V1026" s="27" t="s">
        <v>387</v>
      </c>
      <c r="W1026" s="27" t="s">
        <v>18068</v>
      </c>
      <c r="X1026" s="27" t="s">
        <v>19323</v>
      </c>
      <c r="Y1026" s="28" t="s">
        <v>18154</v>
      </c>
      <c r="Z1026" s="28" t="s">
        <v>18154</v>
      </c>
      <c r="AA1026" s="28" t="s">
        <v>18154</v>
      </c>
      <c r="AB1026" s="28" t="s">
        <v>18154</v>
      </c>
      <c r="AC1026" s="28">
        <v>1</v>
      </c>
      <c r="AD1026" s="28" t="s">
        <v>18154</v>
      </c>
      <c r="AE1026" s="28" t="s">
        <v>18154</v>
      </c>
      <c r="AF1026" s="28" t="s">
        <v>18154</v>
      </c>
      <c r="AG1026" s="28" t="s">
        <v>18154</v>
      </c>
      <c r="AH1026" s="28" t="s">
        <v>18154</v>
      </c>
      <c r="AI1026" s="28" t="s">
        <v>18154</v>
      </c>
      <c r="AJ1026" s="28">
        <v>1</v>
      </c>
      <c r="AK1026" s="28" t="s">
        <v>18154</v>
      </c>
      <c r="AL1026" s="28" t="s">
        <v>18154</v>
      </c>
      <c r="AM1026" s="28" t="s">
        <v>21757</v>
      </c>
      <c r="AN1026" s="50" t="s">
        <v>21758</v>
      </c>
      <c r="AO1026" s="28" t="s">
        <v>18159</v>
      </c>
      <c r="AP1026" s="28" t="s">
        <v>21759</v>
      </c>
      <c r="AQ1026" s="28">
        <v>2804</v>
      </c>
      <c r="AR1026" s="28" t="s">
        <v>11</v>
      </c>
      <c r="AS1026" s="50">
        <v>43994</v>
      </c>
      <c r="AT1026" s="8">
        <v>2</v>
      </c>
      <c r="AU1026" s="8">
        <v>1</v>
      </c>
      <c r="AV1026" s="8" t="s">
        <v>25619</v>
      </c>
      <c r="AW1026" s="8" t="s">
        <v>18154</v>
      </c>
      <c r="AX1026" s="8" t="s">
        <v>18154</v>
      </c>
    </row>
    <row r="1027" spans="1:50" x14ac:dyDescent="0.25">
      <c r="A1027" s="4">
        <v>43994</v>
      </c>
      <c r="B1027" s="2" t="s">
        <v>6</v>
      </c>
      <c r="C1027" s="2" t="s">
        <v>18107</v>
      </c>
      <c r="D1027" s="25">
        <v>1593</v>
      </c>
      <c r="E1027" s="2"/>
      <c r="F1027" s="2" t="s">
        <v>5334</v>
      </c>
      <c r="G1027" s="2" t="s">
        <v>11</v>
      </c>
      <c r="H1027" s="5">
        <v>0.51736111111111105</v>
      </c>
      <c r="I1027" s="6">
        <v>0.64930555555555602</v>
      </c>
      <c r="J1027" s="7" t="s">
        <v>18108</v>
      </c>
      <c r="K1027" s="2" t="s">
        <v>199</v>
      </c>
      <c r="L1027" s="2" t="s">
        <v>18107</v>
      </c>
      <c r="M1027" s="2" t="s">
        <v>44</v>
      </c>
      <c r="N1027" s="2" t="s">
        <v>18504</v>
      </c>
      <c r="O1027" s="27" t="s">
        <v>11907</v>
      </c>
      <c r="P1027" s="27">
        <v>330</v>
      </c>
      <c r="Q1027" s="27" t="s">
        <v>336</v>
      </c>
      <c r="R1027" s="27" t="s">
        <v>7151</v>
      </c>
      <c r="S1027" s="27" t="s">
        <v>359</v>
      </c>
      <c r="T1027" s="27" t="s">
        <v>348</v>
      </c>
      <c r="U1027" s="27" t="s">
        <v>5320</v>
      </c>
      <c r="V1027" s="27" t="s">
        <v>387</v>
      </c>
      <c r="W1027" s="27" t="s">
        <v>18068</v>
      </c>
      <c r="X1027" s="27" t="s">
        <v>18740</v>
      </c>
      <c r="Y1027" s="28" t="s">
        <v>18154</v>
      </c>
      <c r="Z1027" s="28" t="s">
        <v>18154</v>
      </c>
      <c r="AA1027" s="28" t="s">
        <v>18154</v>
      </c>
      <c r="AB1027" s="28" t="s">
        <v>18154</v>
      </c>
      <c r="AC1027" s="28">
        <v>1</v>
      </c>
      <c r="AD1027" s="28" t="s">
        <v>18154</v>
      </c>
      <c r="AE1027" s="28" t="s">
        <v>18154</v>
      </c>
      <c r="AF1027" s="28" t="s">
        <v>18154</v>
      </c>
      <c r="AG1027" s="28" t="s">
        <v>18154</v>
      </c>
      <c r="AH1027" s="28" t="s">
        <v>18154</v>
      </c>
      <c r="AI1027" s="28" t="s">
        <v>18154</v>
      </c>
      <c r="AJ1027" s="28">
        <v>1</v>
      </c>
      <c r="AK1027" s="28" t="s">
        <v>18154</v>
      </c>
      <c r="AL1027" s="28" t="s">
        <v>18154</v>
      </c>
      <c r="AM1027" s="28" t="s">
        <v>21790</v>
      </c>
      <c r="AN1027" s="50" t="s">
        <v>21791</v>
      </c>
      <c r="AO1027" s="28" t="s">
        <v>18159</v>
      </c>
      <c r="AP1027" s="28" t="s">
        <v>21792</v>
      </c>
      <c r="AQ1027" s="28">
        <v>2807</v>
      </c>
      <c r="AR1027" s="28" t="s">
        <v>11</v>
      </c>
      <c r="AS1027" s="50">
        <v>43994</v>
      </c>
      <c r="AT1027" s="8">
        <v>2</v>
      </c>
      <c r="AU1027" s="8">
        <v>1</v>
      </c>
      <c r="AV1027" s="8" t="s">
        <v>25620</v>
      </c>
      <c r="AW1027" s="8" t="s">
        <v>18154</v>
      </c>
      <c r="AX1027" s="8" t="s">
        <v>18154</v>
      </c>
    </row>
    <row r="1028" spans="1:50" x14ac:dyDescent="0.25">
      <c r="A1028" s="4">
        <v>43994</v>
      </c>
      <c r="B1028" s="2" t="s">
        <v>6</v>
      </c>
      <c r="C1028" s="2" t="s">
        <v>18107</v>
      </c>
      <c r="D1028" s="25">
        <v>6153</v>
      </c>
      <c r="E1028" s="2"/>
      <c r="F1028" s="2" t="s">
        <v>5334</v>
      </c>
      <c r="G1028" s="2" t="s">
        <v>123</v>
      </c>
      <c r="H1028" s="5">
        <v>0.51736111111111105</v>
      </c>
      <c r="I1028" s="6">
        <v>0.79861111111111105</v>
      </c>
      <c r="J1028" s="7" t="s">
        <v>18108</v>
      </c>
      <c r="K1028" s="2" t="s">
        <v>18</v>
      </c>
      <c r="L1028" s="2" t="s">
        <v>18107</v>
      </c>
      <c r="M1028" s="2" t="s">
        <v>18505</v>
      </c>
      <c r="N1028" s="2" t="s">
        <v>18114</v>
      </c>
      <c r="O1028" s="27" t="e">
        <v>#N/A</v>
      </c>
      <c r="P1028" s="27" t="s">
        <v>18154</v>
      </c>
      <c r="Q1028" s="27" t="e">
        <v>#N/A</v>
      </c>
      <c r="R1028" s="27" t="s">
        <v>4211</v>
      </c>
      <c r="S1028" s="27" t="s">
        <v>2761</v>
      </c>
      <c r="T1028" s="27" t="s">
        <v>350</v>
      </c>
      <c r="U1028" s="27" t="s">
        <v>3184</v>
      </c>
      <c r="V1028" s="27" t="s">
        <v>383</v>
      </c>
      <c r="W1028" s="27" t="s">
        <v>18066</v>
      </c>
      <c r="X1028" s="27" t="s">
        <v>18228</v>
      </c>
      <c r="Y1028" s="28" t="s">
        <v>18154</v>
      </c>
      <c r="Z1028" s="28" t="s">
        <v>18154</v>
      </c>
      <c r="AA1028" s="28" t="s">
        <v>18154</v>
      </c>
      <c r="AB1028" s="28" t="s">
        <v>18154</v>
      </c>
      <c r="AC1028" s="28">
        <v>1</v>
      </c>
      <c r="AD1028" s="28" t="s">
        <v>18154</v>
      </c>
      <c r="AE1028" s="28" t="s">
        <v>18154</v>
      </c>
      <c r="AF1028" s="28" t="s">
        <v>18154</v>
      </c>
      <c r="AG1028" s="28" t="s">
        <v>18154</v>
      </c>
      <c r="AH1028" s="28" t="s">
        <v>18154</v>
      </c>
      <c r="AI1028" s="28" t="s">
        <v>18154</v>
      </c>
      <c r="AJ1028" s="28">
        <v>1</v>
      </c>
      <c r="AK1028" s="28" t="s">
        <v>18154</v>
      </c>
      <c r="AL1028" s="28" t="s">
        <v>18154</v>
      </c>
      <c r="AM1028" s="28" t="s">
        <v>21811</v>
      </c>
      <c r="AN1028" s="50" t="s">
        <v>21812</v>
      </c>
      <c r="AO1028" s="28" t="s">
        <v>18154</v>
      </c>
      <c r="AP1028" s="28" t="s">
        <v>21813</v>
      </c>
      <c r="AQ1028" s="28">
        <v>2453</v>
      </c>
      <c r="AR1028" s="28" t="s">
        <v>11</v>
      </c>
      <c r="AS1028" s="50">
        <v>43994</v>
      </c>
      <c r="AT1028" s="8">
        <v>3</v>
      </c>
      <c r="AU1028" s="8">
        <v>2</v>
      </c>
      <c r="AV1028" s="8" t="s">
        <v>25621</v>
      </c>
      <c r="AW1028" s="8" t="s">
        <v>18154</v>
      </c>
      <c r="AX1028" s="8" t="s">
        <v>18154</v>
      </c>
    </row>
    <row r="1029" spans="1:50" x14ac:dyDescent="0.25">
      <c r="A1029" s="4">
        <v>43994</v>
      </c>
      <c r="B1029" s="2" t="s">
        <v>6</v>
      </c>
      <c r="C1029" s="2" t="s">
        <v>18107</v>
      </c>
      <c r="D1029" s="25">
        <v>1958</v>
      </c>
      <c r="E1029" s="2"/>
      <c r="F1029" s="2" t="s">
        <v>5334</v>
      </c>
      <c r="G1029" s="2" t="s">
        <v>256</v>
      </c>
      <c r="H1029" s="5">
        <v>0.52777777777777801</v>
      </c>
      <c r="I1029" s="6">
        <v>0.66666666666666696</v>
      </c>
      <c r="J1029" s="7" t="s">
        <v>18108</v>
      </c>
      <c r="K1029" s="2" t="s">
        <v>11</v>
      </c>
      <c r="L1029" s="2" t="s">
        <v>18107</v>
      </c>
      <c r="M1029" s="2" t="s">
        <v>45</v>
      </c>
      <c r="N1029" s="2" t="s">
        <v>18504</v>
      </c>
      <c r="O1029" s="27" t="s">
        <v>11907</v>
      </c>
      <c r="P1029" s="27">
        <v>330</v>
      </c>
      <c r="Q1029" s="27" t="s">
        <v>336</v>
      </c>
      <c r="R1029" s="27" t="s">
        <v>1036</v>
      </c>
      <c r="S1029" s="27" t="s">
        <v>1038</v>
      </c>
      <c r="T1029" s="27" t="s">
        <v>18068</v>
      </c>
      <c r="U1029" s="27" t="s">
        <v>7151</v>
      </c>
      <c r="V1029" s="27" t="s">
        <v>359</v>
      </c>
      <c r="W1029" s="27" t="s">
        <v>348</v>
      </c>
      <c r="X1029" s="27" t="s">
        <v>19277</v>
      </c>
      <c r="Y1029" s="28" t="s">
        <v>18154</v>
      </c>
      <c r="Z1029" s="28" t="s">
        <v>18154</v>
      </c>
      <c r="AA1029" s="28" t="s">
        <v>18154</v>
      </c>
      <c r="AB1029" s="28" t="s">
        <v>18154</v>
      </c>
      <c r="AC1029" s="28">
        <v>1</v>
      </c>
      <c r="AD1029" s="28" t="s">
        <v>18154</v>
      </c>
      <c r="AE1029" s="28" t="s">
        <v>18154</v>
      </c>
      <c r="AF1029" s="28" t="s">
        <v>18154</v>
      </c>
      <c r="AG1029" s="28" t="s">
        <v>18154</v>
      </c>
      <c r="AH1029" s="28" t="s">
        <v>18154</v>
      </c>
      <c r="AI1029" s="28" t="s">
        <v>18154</v>
      </c>
      <c r="AJ1029" s="28" t="s">
        <v>18154</v>
      </c>
      <c r="AK1029" s="28" t="s">
        <v>18154</v>
      </c>
      <c r="AL1029" s="28" t="s">
        <v>18154</v>
      </c>
      <c r="AM1029" s="28" t="s">
        <v>21889</v>
      </c>
      <c r="AN1029" s="50" t="s">
        <v>21890</v>
      </c>
      <c r="AO1029" s="28" t="s">
        <v>18154</v>
      </c>
      <c r="AP1029" s="28" t="s">
        <v>21891</v>
      </c>
      <c r="AQ1029" s="28">
        <v>2591</v>
      </c>
      <c r="AR1029" s="28" t="s">
        <v>11</v>
      </c>
      <c r="AS1029" s="50">
        <v>43994</v>
      </c>
      <c r="AT1029" s="8">
        <v>2</v>
      </c>
      <c r="AU1029" s="8">
        <v>2</v>
      </c>
      <c r="AV1029" s="8" t="s">
        <v>25622</v>
      </c>
      <c r="AW1029" s="8" t="s">
        <v>25623</v>
      </c>
      <c r="AX1029" s="8" t="s">
        <v>19277</v>
      </c>
    </row>
    <row r="1030" spans="1:50" x14ac:dyDescent="0.25">
      <c r="A1030" s="4">
        <v>43994</v>
      </c>
      <c r="B1030" s="2" t="s">
        <v>6</v>
      </c>
      <c r="C1030" s="2" t="s">
        <v>18107</v>
      </c>
      <c r="D1030" s="25">
        <v>6538</v>
      </c>
      <c r="E1030" s="2"/>
      <c r="F1030" s="2" t="s">
        <v>5334</v>
      </c>
      <c r="G1030" s="2" t="s">
        <v>86</v>
      </c>
      <c r="H1030" s="5">
        <v>0.52777777777777801</v>
      </c>
      <c r="I1030" s="6">
        <v>0.77083333333333304</v>
      </c>
      <c r="J1030" s="7" t="s">
        <v>18108</v>
      </c>
      <c r="K1030" s="2" t="s">
        <v>37</v>
      </c>
      <c r="L1030" s="2" t="s">
        <v>18107</v>
      </c>
      <c r="M1030" s="2" t="s">
        <v>304</v>
      </c>
      <c r="N1030" s="2" t="s">
        <v>18111</v>
      </c>
      <c r="O1030" s="27" t="s">
        <v>335</v>
      </c>
      <c r="P1030" s="27">
        <v>330</v>
      </c>
      <c r="Q1030" s="27" t="s">
        <v>336</v>
      </c>
      <c r="R1030" s="27" t="s">
        <v>5358</v>
      </c>
      <c r="S1030" s="27" t="s">
        <v>5360</v>
      </c>
      <c r="T1030" s="27" t="s">
        <v>349</v>
      </c>
      <c r="U1030" s="27" t="s">
        <v>2901</v>
      </c>
      <c r="V1030" s="27" t="s">
        <v>429</v>
      </c>
      <c r="W1030" s="27" t="s">
        <v>349</v>
      </c>
      <c r="X1030" s="27" t="s">
        <v>18158</v>
      </c>
      <c r="Y1030" s="28" t="s">
        <v>18154</v>
      </c>
      <c r="Z1030" s="28" t="s">
        <v>18154</v>
      </c>
      <c r="AA1030" s="28" t="s">
        <v>18154</v>
      </c>
      <c r="AB1030" s="28" t="s">
        <v>18154</v>
      </c>
      <c r="AC1030" s="28" t="s">
        <v>18154</v>
      </c>
      <c r="AD1030" s="28" t="s">
        <v>18154</v>
      </c>
      <c r="AE1030" s="28" t="s">
        <v>18154</v>
      </c>
      <c r="AF1030" s="28" t="s">
        <v>18154</v>
      </c>
      <c r="AG1030" s="28" t="s">
        <v>18154</v>
      </c>
      <c r="AH1030" s="28" t="s">
        <v>18154</v>
      </c>
      <c r="AI1030" s="28" t="s">
        <v>18154</v>
      </c>
      <c r="AJ1030" s="28">
        <v>1</v>
      </c>
      <c r="AK1030" s="28" t="s">
        <v>18154</v>
      </c>
      <c r="AL1030" s="28" t="s">
        <v>18154</v>
      </c>
      <c r="AM1030" s="28" t="s">
        <v>21909</v>
      </c>
      <c r="AN1030" s="50" t="s">
        <v>21910</v>
      </c>
      <c r="AO1030" s="28" t="s">
        <v>18154</v>
      </c>
      <c r="AP1030" s="28" t="s">
        <v>21911</v>
      </c>
      <c r="AQ1030" s="28">
        <v>2548</v>
      </c>
      <c r="AR1030" s="28" t="s">
        <v>163</v>
      </c>
      <c r="AS1030" s="50">
        <v>43994</v>
      </c>
      <c r="AT1030" s="8">
        <v>4</v>
      </c>
      <c r="AU1030" s="8">
        <v>2</v>
      </c>
      <c r="AV1030" s="8" t="s">
        <v>25624</v>
      </c>
      <c r="AW1030" s="8" t="s">
        <v>18154</v>
      </c>
      <c r="AX1030" s="8" t="s">
        <v>18154</v>
      </c>
    </row>
    <row r="1031" spans="1:50" x14ac:dyDescent="0.25">
      <c r="A1031" s="4">
        <v>43994</v>
      </c>
      <c r="B1031" s="2" t="s">
        <v>6</v>
      </c>
      <c r="C1031" s="2" t="s">
        <v>18107</v>
      </c>
      <c r="D1031" s="25">
        <v>6203</v>
      </c>
      <c r="E1031" s="2"/>
      <c r="F1031" s="2" t="s">
        <v>5334</v>
      </c>
      <c r="G1031" s="2" t="s">
        <v>303</v>
      </c>
      <c r="H1031" s="5">
        <v>0.53125</v>
      </c>
      <c r="I1031" s="6">
        <v>0.57986111111111105</v>
      </c>
      <c r="J1031" s="7" t="s">
        <v>18108</v>
      </c>
      <c r="K1031" s="2" t="s">
        <v>305</v>
      </c>
      <c r="L1031" s="2" t="s">
        <v>18107</v>
      </c>
      <c r="M1031" s="2" t="s">
        <v>304</v>
      </c>
      <c r="N1031" s="2" t="s">
        <v>18111</v>
      </c>
      <c r="O1031" s="27" t="s">
        <v>335</v>
      </c>
      <c r="P1031" s="27">
        <v>330</v>
      </c>
      <c r="Q1031" s="27" t="s">
        <v>336</v>
      </c>
      <c r="R1031" s="27" t="s">
        <v>2433</v>
      </c>
      <c r="S1031" s="27" t="s">
        <v>18095</v>
      </c>
      <c r="T1031" s="27" t="s">
        <v>18067</v>
      </c>
      <c r="U1031" s="27" t="s">
        <v>10396</v>
      </c>
      <c r="V1031" s="27" t="s">
        <v>1038</v>
      </c>
      <c r="W1031" s="27" t="s">
        <v>18068</v>
      </c>
      <c r="X1031" s="27" t="s">
        <v>19207</v>
      </c>
      <c r="Y1031" s="28" t="s">
        <v>18154</v>
      </c>
      <c r="Z1031" s="28" t="s">
        <v>18154</v>
      </c>
      <c r="AA1031" s="28" t="s">
        <v>18154</v>
      </c>
      <c r="AB1031" s="28" t="s">
        <v>18154</v>
      </c>
      <c r="AC1031" s="28">
        <v>1</v>
      </c>
      <c r="AD1031" s="28" t="s">
        <v>18154</v>
      </c>
      <c r="AE1031" s="28" t="s">
        <v>18154</v>
      </c>
      <c r="AF1031" s="28" t="s">
        <v>18154</v>
      </c>
      <c r="AG1031" s="28" t="s">
        <v>18154</v>
      </c>
      <c r="AH1031" s="28" t="s">
        <v>18154</v>
      </c>
      <c r="AI1031" s="28" t="s">
        <v>18154</v>
      </c>
      <c r="AJ1031" s="28">
        <v>1</v>
      </c>
      <c r="AK1031" s="28" t="s">
        <v>18154</v>
      </c>
      <c r="AL1031" s="28" t="s">
        <v>18154</v>
      </c>
      <c r="AM1031" s="28" t="s">
        <v>21933</v>
      </c>
      <c r="AN1031" s="50" t="s">
        <v>21934</v>
      </c>
      <c r="AO1031" s="28" t="s">
        <v>18154</v>
      </c>
      <c r="AP1031" s="28" t="s">
        <v>21935</v>
      </c>
      <c r="AQ1031" s="28">
        <v>2564</v>
      </c>
      <c r="AR1031" s="28" t="s">
        <v>11</v>
      </c>
      <c r="AS1031" s="50">
        <v>43994</v>
      </c>
      <c r="AT1031" s="8">
        <v>3</v>
      </c>
      <c r="AU1031" s="8">
        <v>2</v>
      </c>
      <c r="AV1031" s="8" t="s">
        <v>25625</v>
      </c>
      <c r="AW1031" s="8" t="s">
        <v>18154</v>
      </c>
      <c r="AX1031" s="8" t="s">
        <v>18154</v>
      </c>
    </row>
    <row r="1032" spans="1:50" x14ac:dyDescent="0.25">
      <c r="A1032" s="4">
        <v>43994</v>
      </c>
      <c r="B1032" s="2" t="s">
        <v>6</v>
      </c>
      <c r="C1032" s="2" t="s">
        <v>18107</v>
      </c>
      <c r="D1032" s="25">
        <v>6333</v>
      </c>
      <c r="E1032" s="2"/>
      <c r="F1032" s="2" t="s">
        <v>5334</v>
      </c>
      <c r="G1032" s="2" t="s">
        <v>252</v>
      </c>
      <c r="H1032" s="5">
        <v>0.53472222222222199</v>
      </c>
      <c r="I1032" s="6">
        <v>0.65277777777777801</v>
      </c>
      <c r="J1032" s="7" t="s">
        <v>18108</v>
      </c>
      <c r="K1032" s="2" t="s">
        <v>163</v>
      </c>
      <c r="L1032" s="2" t="s">
        <v>18107</v>
      </c>
      <c r="M1032" s="2" t="s">
        <v>304</v>
      </c>
      <c r="N1032" s="2" t="s">
        <v>18111</v>
      </c>
      <c r="O1032" s="27" t="s">
        <v>335</v>
      </c>
      <c r="P1032" s="27">
        <v>330</v>
      </c>
      <c r="Q1032" s="27" t="s">
        <v>336</v>
      </c>
      <c r="R1032" s="27" t="s">
        <v>17995</v>
      </c>
      <c r="S1032" s="27" t="s">
        <v>531</v>
      </c>
      <c r="T1032" s="27" t="s">
        <v>18068</v>
      </c>
      <c r="U1032" s="27" t="s">
        <v>7151</v>
      </c>
      <c r="V1032" s="27" t="s">
        <v>359</v>
      </c>
      <c r="W1032" s="27" t="s">
        <v>348</v>
      </c>
      <c r="X1032" s="27" t="s">
        <v>18261</v>
      </c>
      <c r="Y1032" s="28" t="s">
        <v>18154</v>
      </c>
      <c r="Z1032" s="28" t="s">
        <v>18154</v>
      </c>
      <c r="AA1032" s="28" t="s">
        <v>18154</v>
      </c>
      <c r="AB1032" s="28" t="s">
        <v>18154</v>
      </c>
      <c r="AC1032" s="28">
        <v>1</v>
      </c>
      <c r="AD1032" s="28" t="s">
        <v>18154</v>
      </c>
      <c r="AE1032" s="28" t="s">
        <v>18154</v>
      </c>
      <c r="AF1032" s="28" t="s">
        <v>18154</v>
      </c>
      <c r="AG1032" s="28" t="s">
        <v>18154</v>
      </c>
      <c r="AH1032" s="28" t="s">
        <v>18154</v>
      </c>
      <c r="AI1032" s="28" t="s">
        <v>18154</v>
      </c>
      <c r="AJ1032" s="28" t="s">
        <v>18154</v>
      </c>
      <c r="AK1032" s="28" t="s">
        <v>18154</v>
      </c>
      <c r="AL1032" s="28" t="s">
        <v>18154</v>
      </c>
      <c r="AM1032" s="28" t="s">
        <v>21985</v>
      </c>
      <c r="AN1032" s="50" t="s">
        <v>21986</v>
      </c>
      <c r="AO1032" s="28" t="s">
        <v>18154</v>
      </c>
      <c r="AP1032" s="28" t="s">
        <v>20518</v>
      </c>
      <c r="AQ1032" s="28">
        <v>2460</v>
      </c>
      <c r="AR1032" s="28" t="s">
        <v>163</v>
      </c>
      <c r="AS1032" s="50">
        <v>43994</v>
      </c>
      <c r="AT1032" s="8">
        <v>3</v>
      </c>
      <c r="AU1032" s="8">
        <v>3</v>
      </c>
      <c r="AV1032" s="8" t="s">
        <v>25626</v>
      </c>
      <c r="AW1032" s="8" t="s">
        <v>18958</v>
      </c>
      <c r="AX1032" s="8" t="s">
        <v>18261</v>
      </c>
    </row>
    <row r="1033" spans="1:50" x14ac:dyDescent="0.25">
      <c r="A1033" s="4">
        <v>43994</v>
      </c>
      <c r="B1033" s="2" t="s">
        <v>6</v>
      </c>
      <c r="C1033" s="2" t="s">
        <v>18107</v>
      </c>
      <c r="D1033" s="25">
        <v>6686</v>
      </c>
      <c r="E1033" s="2"/>
      <c r="F1033" s="2" t="s">
        <v>5334</v>
      </c>
      <c r="G1033" s="2" t="s">
        <v>38</v>
      </c>
      <c r="H1033" s="5">
        <v>0.53819444444444398</v>
      </c>
      <c r="I1033" s="6">
        <v>3.125E-2</v>
      </c>
      <c r="J1033" s="7">
        <v>1</v>
      </c>
      <c r="K1033" s="2" t="s">
        <v>163</v>
      </c>
      <c r="L1033" s="2" t="s">
        <v>18107</v>
      </c>
      <c r="M1033" s="2" t="s">
        <v>308</v>
      </c>
      <c r="N1033" s="2" t="s">
        <v>18114</v>
      </c>
      <c r="O1033" s="27" t="s">
        <v>335</v>
      </c>
      <c r="P1033" s="27">
        <v>777</v>
      </c>
      <c r="Q1033" s="27" t="s">
        <v>336</v>
      </c>
      <c r="R1033" s="27" t="s">
        <v>7353</v>
      </c>
      <c r="S1033" s="27" t="s">
        <v>18092</v>
      </c>
      <c r="T1033" s="27" t="s">
        <v>18066</v>
      </c>
      <c r="U1033" s="27" t="s">
        <v>7151</v>
      </c>
      <c r="V1033" s="27" t="s">
        <v>359</v>
      </c>
      <c r="W1033" s="27" t="s">
        <v>348</v>
      </c>
      <c r="X1033" s="27" t="s">
        <v>25465</v>
      </c>
      <c r="Y1033" s="28" t="s">
        <v>18154</v>
      </c>
      <c r="Z1033" s="28" t="s">
        <v>18154</v>
      </c>
      <c r="AA1033" s="28" t="s">
        <v>18154</v>
      </c>
      <c r="AB1033" s="28" t="s">
        <v>18154</v>
      </c>
      <c r="AC1033" s="28">
        <v>1</v>
      </c>
      <c r="AD1033" s="28" t="s">
        <v>18154</v>
      </c>
      <c r="AE1033" s="28" t="s">
        <v>18154</v>
      </c>
      <c r="AF1033" s="28" t="s">
        <v>18154</v>
      </c>
      <c r="AG1033" s="28" t="s">
        <v>18154</v>
      </c>
      <c r="AH1033" s="28" t="s">
        <v>18154</v>
      </c>
      <c r="AI1033" s="28" t="s">
        <v>18154</v>
      </c>
      <c r="AJ1033" s="28" t="s">
        <v>18154</v>
      </c>
      <c r="AK1033" s="28" t="s">
        <v>18154</v>
      </c>
      <c r="AL1033" s="28" t="s">
        <v>18154</v>
      </c>
      <c r="AM1033" s="28" t="s">
        <v>22001</v>
      </c>
      <c r="AN1033" s="50" t="s">
        <v>22002</v>
      </c>
      <c r="AO1033" s="28" t="s">
        <v>18154</v>
      </c>
      <c r="AP1033" s="28" t="s">
        <v>22003</v>
      </c>
      <c r="AQ1033" s="28">
        <v>2299</v>
      </c>
      <c r="AR1033" s="28" t="s">
        <v>163</v>
      </c>
      <c r="AS1033" s="50">
        <v>43993</v>
      </c>
      <c r="AT1033" s="8">
        <v>3</v>
      </c>
      <c r="AU1033" s="8">
        <v>3</v>
      </c>
      <c r="AV1033" s="8" t="s">
        <v>25627</v>
      </c>
      <c r="AW1033" s="8" t="s">
        <v>25628</v>
      </c>
      <c r="AX1033" s="8" t="s">
        <v>25465</v>
      </c>
    </row>
    <row r="1034" spans="1:50" x14ac:dyDescent="0.25">
      <c r="A1034" s="4">
        <v>43994</v>
      </c>
      <c r="B1034" s="2" t="s">
        <v>6</v>
      </c>
      <c r="C1034" s="2" t="s">
        <v>18107</v>
      </c>
      <c r="D1034" s="25">
        <v>67</v>
      </c>
      <c r="E1034" s="2"/>
      <c r="F1034" s="2" t="s">
        <v>5334</v>
      </c>
      <c r="G1034" s="2" t="s">
        <v>4364</v>
      </c>
      <c r="H1034" s="5">
        <v>0.54166666666666696</v>
      </c>
      <c r="I1034" s="6">
        <v>7.9861111111111105E-2</v>
      </c>
      <c r="J1034" s="7">
        <v>1</v>
      </c>
      <c r="K1034" s="2" t="s">
        <v>11</v>
      </c>
      <c r="L1034" s="2" t="s">
        <v>18107</v>
      </c>
      <c r="M1034" s="17">
        <v>789</v>
      </c>
      <c r="N1034" s="2" t="s">
        <v>18504</v>
      </c>
      <c r="O1034" s="27" t="s">
        <v>11907</v>
      </c>
      <c r="P1034" s="27">
        <v>789</v>
      </c>
      <c r="Q1034" s="27" t="s">
        <v>336</v>
      </c>
      <c r="R1034" s="27" t="s">
        <v>1605</v>
      </c>
      <c r="S1034" s="27" t="s">
        <v>425</v>
      </c>
      <c r="T1034" s="27" t="s">
        <v>349</v>
      </c>
      <c r="U1034" s="27" t="s">
        <v>7151</v>
      </c>
      <c r="V1034" s="27" t="s">
        <v>359</v>
      </c>
      <c r="W1034" s="27" t="s">
        <v>348</v>
      </c>
      <c r="X1034" s="27" t="s">
        <v>25078</v>
      </c>
      <c r="Y1034" s="28" t="s">
        <v>18154</v>
      </c>
      <c r="Z1034" s="28" t="s">
        <v>18154</v>
      </c>
      <c r="AA1034" s="28" t="s">
        <v>18154</v>
      </c>
      <c r="AB1034" s="28" t="s">
        <v>18154</v>
      </c>
      <c r="AC1034" s="28">
        <v>1</v>
      </c>
      <c r="AD1034" s="28" t="s">
        <v>18154</v>
      </c>
      <c r="AE1034" s="28" t="s">
        <v>18154</v>
      </c>
      <c r="AF1034" s="28" t="s">
        <v>18154</v>
      </c>
      <c r="AG1034" s="28" t="s">
        <v>18154</v>
      </c>
      <c r="AH1034" s="28" t="s">
        <v>18154</v>
      </c>
      <c r="AI1034" s="28" t="s">
        <v>18154</v>
      </c>
      <c r="AJ1034" s="28" t="s">
        <v>18154</v>
      </c>
      <c r="AK1034" s="28" t="s">
        <v>18154</v>
      </c>
      <c r="AL1034" s="28" t="s">
        <v>18154</v>
      </c>
      <c r="AM1034" s="28" t="s">
        <v>22010</v>
      </c>
      <c r="AN1034" s="50" t="s">
        <v>22011</v>
      </c>
      <c r="AO1034" s="28" t="s">
        <v>18154</v>
      </c>
      <c r="AP1034" s="28" t="s">
        <v>22012</v>
      </c>
      <c r="AQ1034" s="28">
        <v>2389</v>
      </c>
      <c r="AR1034" s="28" t="s">
        <v>11</v>
      </c>
      <c r="AS1034" s="50">
        <v>43993</v>
      </c>
      <c r="AT1034" s="8">
        <v>2</v>
      </c>
      <c r="AU1034" s="8">
        <v>2</v>
      </c>
      <c r="AV1034" s="8" t="s">
        <v>22968</v>
      </c>
      <c r="AW1034" s="8" t="s">
        <v>22969</v>
      </c>
      <c r="AX1034" s="8" t="s">
        <v>25078</v>
      </c>
    </row>
    <row r="1035" spans="1:50" x14ac:dyDescent="0.25">
      <c r="A1035" s="4">
        <v>43994</v>
      </c>
      <c r="B1035" s="2" t="s">
        <v>6</v>
      </c>
      <c r="C1035" s="2" t="s">
        <v>18107</v>
      </c>
      <c r="D1035" s="25">
        <v>825</v>
      </c>
      <c r="E1035" s="2"/>
      <c r="F1035" s="2" t="s">
        <v>5334</v>
      </c>
      <c r="G1035" s="2" t="s">
        <v>175</v>
      </c>
      <c r="H1035" s="5">
        <v>0.54513888888888895</v>
      </c>
      <c r="I1035" s="6">
        <v>0.62847222222222199</v>
      </c>
      <c r="J1035" s="7" t="s">
        <v>18108</v>
      </c>
      <c r="K1035" s="2" t="s">
        <v>11</v>
      </c>
      <c r="L1035" s="2" t="s">
        <v>18107</v>
      </c>
      <c r="M1035" s="2" t="s">
        <v>44</v>
      </c>
      <c r="N1035" s="2" t="s">
        <v>18504</v>
      </c>
      <c r="O1035" s="27" t="s">
        <v>11907</v>
      </c>
      <c r="P1035" s="27">
        <v>330</v>
      </c>
      <c r="Q1035" s="27" t="s">
        <v>336</v>
      </c>
      <c r="R1035" s="27" t="s">
        <v>1872</v>
      </c>
      <c r="S1035" s="27" t="s">
        <v>1874</v>
      </c>
      <c r="T1035" s="27" t="s">
        <v>10370</v>
      </c>
      <c r="U1035" s="27" t="s">
        <v>7151</v>
      </c>
      <c r="V1035" s="27" t="s">
        <v>359</v>
      </c>
      <c r="W1035" s="27" t="s">
        <v>348</v>
      </c>
      <c r="X1035" s="27" t="s">
        <v>19178</v>
      </c>
      <c r="Y1035" s="28" t="s">
        <v>18154</v>
      </c>
      <c r="Z1035" s="28" t="s">
        <v>18154</v>
      </c>
      <c r="AA1035" s="28" t="s">
        <v>18154</v>
      </c>
      <c r="AB1035" s="28" t="s">
        <v>18154</v>
      </c>
      <c r="AC1035" s="28">
        <v>1</v>
      </c>
      <c r="AD1035" s="28" t="s">
        <v>18154</v>
      </c>
      <c r="AE1035" s="28" t="s">
        <v>18154</v>
      </c>
      <c r="AF1035" s="28" t="s">
        <v>18154</v>
      </c>
      <c r="AG1035" s="28" t="s">
        <v>18154</v>
      </c>
      <c r="AH1035" s="28" t="s">
        <v>18154</v>
      </c>
      <c r="AI1035" s="28" t="s">
        <v>18154</v>
      </c>
      <c r="AJ1035" s="28" t="s">
        <v>18154</v>
      </c>
      <c r="AK1035" s="28" t="s">
        <v>18154</v>
      </c>
      <c r="AL1035" s="28" t="s">
        <v>18154</v>
      </c>
      <c r="AM1035" s="28" t="s">
        <v>22047</v>
      </c>
      <c r="AN1035" s="50" t="s">
        <v>22048</v>
      </c>
      <c r="AO1035" s="28" t="s">
        <v>18154</v>
      </c>
      <c r="AP1035" s="28" t="s">
        <v>22049</v>
      </c>
      <c r="AQ1035" s="28">
        <v>2681</v>
      </c>
      <c r="AR1035" s="28" t="s">
        <v>11</v>
      </c>
      <c r="AS1035" s="50">
        <v>43994</v>
      </c>
      <c r="AT1035" s="8">
        <v>2</v>
      </c>
      <c r="AU1035" s="8">
        <v>2</v>
      </c>
      <c r="AV1035" s="8" t="s">
        <v>25629</v>
      </c>
      <c r="AW1035" s="8" t="s">
        <v>25630</v>
      </c>
      <c r="AX1035" s="8" t="s">
        <v>19178</v>
      </c>
    </row>
    <row r="1036" spans="1:50" x14ac:dyDescent="0.25">
      <c r="A1036" s="4">
        <v>43994</v>
      </c>
      <c r="B1036" s="2" t="s">
        <v>6</v>
      </c>
      <c r="C1036" s="2" t="s">
        <v>18107</v>
      </c>
      <c r="D1036" s="25">
        <v>4025</v>
      </c>
      <c r="E1036" s="2"/>
      <c r="F1036" s="2" t="s">
        <v>5334</v>
      </c>
      <c r="G1036" s="2" t="s">
        <v>80</v>
      </c>
      <c r="H1036" s="5">
        <v>0.54513888888888895</v>
      </c>
      <c r="I1036" s="6">
        <v>0.65625</v>
      </c>
      <c r="J1036" s="7" t="s">
        <v>18108</v>
      </c>
      <c r="K1036" s="2" t="s">
        <v>67</v>
      </c>
      <c r="L1036" s="2" t="s">
        <v>18107</v>
      </c>
      <c r="M1036" s="2" t="s">
        <v>18506</v>
      </c>
      <c r="N1036" s="2" t="s">
        <v>18504</v>
      </c>
      <c r="O1036" s="27" t="e">
        <v>#N/A</v>
      </c>
      <c r="P1036" s="27" t="s">
        <v>18154</v>
      </c>
      <c r="Q1036" s="27" t="e">
        <v>#N/A</v>
      </c>
      <c r="R1036" s="27" t="s">
        <v>1976</v>
      </c>
      <c r="S1036" s="27" t="s">
        <v>1978</v>
      </c>
      <c r="T1036" s="27" t="s">
        <v>10370</v>
      </c>
      <c r="U1036" s="27" t="s">
        <v>1555</v>
      </c>
      <c r="V1036" s="27" t="s">
        <v>359</v>
      </c>
      <c r="W1036" s="27" t="s">
        <v>348</v>
      </c>
      <c r="X1036" s="27" t="s">
        <v>18153</v>
      </c>
      <c r="Y1036" s="28" t="s">
        <v>18154</v>
      </c>
      <c r="Z1036" s="28" t="s">
        <v>18154</v>
      </c>
      <c r="AA1036" s="28" t="s">
        <v>18154</v>
      </c>
      <c r="AB1036" s="28" t="s">
        <v>18154</v>
      </c>
      <c r="AC1036" s="28">
        <v>1</v>
      </c>
      <c r="AD1036" s="28" t="s">
        <v>18154</v>
      </c>
      <c r="AE1036" s="28" t="s">
        <v>18154</v>
      </c>
      <c r="AF1036" s="28" t="s">
        <v>18154</v>
      </c>
      <c r="AG1036" s="28" t="s">
        <v>18154</v>
      </c>
      <c r="AH1036" s="28" t="s">
        <v>18154</v>
      </c>
      <c r="AI1036" s="28" t="s">
        <v>18154</v>
      </c>
      <c r="AJ1036" s="28" t="s">
        <v>18154</v>
      </c>
      <c r="AK1036" s="28" t="s">
        <v>18154</v>
      </c>
      <c r="AL1036" s="28" t="s">
        <v>18154</v>
      </c>
      <c r="AM1036" s="28" t="s">
        <v>22058</v>
      </c>
      <c r="AN1036" s="50" t="s">
        <v>22059</v>
      </c>
      <c r="AO1036" s="28" t="s">
        <v>18154</v>
      </c>
      <c r="AP1036" s="28" t="s">
        <v>22060</v>
      </c>
      <c r="AQ1036" s="28" t="s">
        <v>18155</v>
      </c>
      <c r="AR1036" s="28" t="s">
        <v>18155</v>
      </c>
      <c r="AS1036" s="50" t="s">
        <v>18155</v>
      </c>
      <c r="AT1036" s="8" t="s">
        <v>18154</v>
      </c>
      <c r="AU1036" s="8">
        <v>678</v>
      </c>
      <c r="AV1036" s="8" t="s">
        <v>21717</v>
      </c>
      <c r="AW1036" s="8" t="s">
        <v>18154</v>
      </c>
      <c r="AX1036" s="8" t="s">
        <v>18154</v>
      </c>
    </row>
    <row r="1037" spans="1:50" x14ac:dyDescent="0.25">
      <c r="A1037" s="4">
        <v>43994</v>
      </c>
      <c r="B1037" s="2" t="s">
        <v>6</v>
      </c>
      <c r="C1037" s="2" t="s">
        <v>18107</v>
      </c>
      <c r="D1037" s="25">
        <v>1592</v>
      </c>
      <c r="E1037" s="2"/>
      <c r="F1037" s="2" t="s">
        <v>5334</v>
      </c>
      <c r="G1037" s="2" t="s">
        <v>199</v>
      </c>
      <c r="H1037" s="5">
        <v>0.55208333333333304</v>
      </c>
      <c r="I1037" s="6">
        <v>0.67708333333333304</v>
      </c>
      <c r="J1037" s="7" t="s">
        <v>18108</v>
      </c>
      <c r="K1037" s="2" t="s">
        <v>11</v>
      </c>
      <c r="L1037" s="2" t="s">
        <v>18107</v>
      </c>
      <c r="M1037" s="2" t="s">
        <v>45</v>
      </c>
      <c r="N1037" s="2" t="s">
        <v>18504</v>
      </c>
      <c r="O1037" s="27" t="s">
        <v>11907</v>
      </c>
      <c r="P1037" s="27">
        <v>330</v>
      </c>
      <c r="Q1037" s="27" t="s">
        <v>336</v>
      </c>
      <c r="R1037" s="27" t="s">
        <v>5320</v>
      </c>
      <c r="S1037" s="27" t="s">
        <v>387</v>
      </c>
      <c r="T1037" s="27" t="s">
        <v>18068</v>
      </c>
      <c r="U1037" s="27" t="s">
        <v>7151</v>
      </c>
      <c r="V1037" s="27" t="s">
        <v>359</v>
      </c>
      <c r="W1037" s="27" t="s">
        <v>348</v>
      </c>
      <c r="X1037" s="27" t="s">
        <v>18740</v>
      </c>
      <c r="Y1037" s="28" t="s">
        <v>18154</v>
      </c>
      <c r="Z1037" s="28" t="s">
        <v>18154</v>
      </c>
      <c r="AA1037" s="28" t="s">
        <v>18154</v>
      </c>
      <c r="AB1037" s="28" t="s">
        <v>18154</v>
      </c>
      <c r="AC1037" s="28">
        <v>1</v>
      </c>
      <c r="AD1037" s="28" t="s">
        <v>18154</v>
      </c>
      <c r="AE1037" s="28" t="s">
        <v>18154</v>
      </c>
      <c r="AF1037" s="28" t="s">
        <v>18154</v>
      </c>
      <c r="AG1037" s="28" t="s">
        <v>18154</v>
      </c>
      <c r="AH1037" s="28" t="s">
        <v>18154</v>
      </c>
      <c r="AI1037" s="28" t="s">
        <v>18154</v>
      </c>
      <c r="AJ1037" s="28" t="s">
        <v>18154</v>
      </c>
      <c r="AK1037" s="28" t="s">
        <v>18154</v>
      </c>
      <c r="AL1037" s="28" t="s">
        <v>18154</v>
      </c>
      <c r="AM1037" s="28" t="s">
        <v>22082</v>
      </c>
      <c r="AN1037" s="50" t="s">
        <v>22083</v>
      </c>
      <c r="AO1037" s="28" t="s">
        <v>18154</v>
      </c>
      <c r="AP1037" s="28" t="s">
        <v>22084</v>
      </c>
      <c r="AQ1037" s="28">
        <v>2623</v>
      </c>
      <c r="AR1037" s="28" t="s">
        <v>11</v>
      </c>
      <c r="AS1037" s="50">
        <v>43994</v>
      </c>
      <c r="AT1037" s="8">
        <v>2</v>
      </c>
      <c r="AU1037" s="8">
        <v>2</v>
      </c>
      <c r="AV1037" s="8" t="s">
        <v>22891</v>
      </c>
      <c r="AW1037" s="8" t="s">
        <v>22892</v>
      </c>
      <c r="AX1037" s="8" t="s">
        <v>18740</v>
      </c>
    </row>
    <row r="1038" spans="1:50" x14ac:dyDescent="0.25">
      <c r="A1038" s="4">
        <v>43994</v>
      </c>
      <c r="B1038" s="2" t="s">
        <v>6</v>
      </c>
      <c r="C1038" s="2" t="s">
        <v>18107</v>
      </c>
      <c r="D1038" s="25">
        <v>4019</v>
      </c>
      <c r="E1038" s="2"/>
      <c r="F1038" s="2" t="s">
        <v>5334</v>
      </c>
      <c r="G1038" s="2" t="s">
        <v>175</v>
      </c>
      <c r="H1038" s="5">
        <v>0.55208333333333304</v>
      </c>
      <c r="I1038" s="6">
        <v>0.60416666666666696</v>
      </c>
      <c r="J1038" s="7" t="s">
        <v>18108</v>
      </c>
      <c r="K1038" s="2" t="s">
        <v>67</v>
      </c>
      <c r="L1038" s="2" t="s">
        <v>18107</v>
      </c>
      <c r="M1038" s="2" t="s">
        <v>18506</v>
      </c>
      <c r="N1038" s="2" t="s">
        <v>18504</v>
      </c>
      <c r="O1038" s="27" t="e">
        <v>#N/A</v>
      </c>
      <c r="P1038" s="27" t="s">
        <v>18154</v>
      </c>
      <c r="Q1038" s="27" t="e">
        <v>#N/A</v>
      </c>
      <c r="R1038" s="27" t="s">
        <v>1872</v>
      </c>
      <c r="S1038" s="27" t="s">
        <v>1874</v>
      </c>
      <c r="T1038" s="27" t="s">
        <v>10370</v>
      </c>
      <c r="U1038" s="27" t="s">
        <v>1555</v>
      </c>
      <c r="V1038" s="27" t="s">
        <v>359</v>
      </c>
      <c r="W1038" s="27" t="s">
        <v>348</v>
      </c>
      <c r="X1038" s="27" t="s">
        <v>18153</v>
      </c>
      <c r="Y1038" s="28" t="s">
        <v>18154</v>
      </c>
      <c r="Z1038" s="28" t="s">
        <v>18154</v>
      </c>
      <c r="AA1038" s="28" t="s">
        <v>18154</v>
      </c>
      <c r="AB1038" s="28" t="s">
        <v>18154</v>
      </c>
      <c r="AC1038" s="28" t="s">
        <v>18154</v>
      </c>
      <c r="AD1038" s="28" t="s">
        <v>18154</v>
      </c>
      <c r="AE1038" s="28" t="s">
        <v>18154</v>
      </c>
      <c r="AF1038" s="28" t="s">
        <v>18154</v>
      </c>
      <c r="AG1038" s="28" t="s">
        <v>18154</v>
      </c>
      <c r="AH1038" s="28" t="s">
        <v>18154</v>
      </c>
      <c r="AI1038" s="28" t="s">
        <v>18154</v>
      </c>
      <c r="AJ1038" s="28" t="s">
        <v>18154</v>
      </c>
      <c r="AK1038" s="28" t="s">
        <v>18154</v>
      </c>
      <c r="AL1038" s="28" t="s">
        <v>18154</v>
      </c>
      <c r="AM1038" s="28" t="s">
        <v>22094</v>
      </c>
      <c r="AN1038" s="50" t="s">
        <v>22095</v>
      </c>
      <c r="AO1038" s="28" t="s">
        <v>18154</v>
      </c>
      <c r="AP1038" s="28" t="s">
        <v>22098</v>
      </c>
      <c r="AQ1038" s="28" t="s">
        <v>18155</v>
      </c>
      <c r="AR1038" s="28" t="s">
        <v>18155</v>
      </c>
      <c r="AS1038" s="50" t="s">
        <v>18155</v>
      </c>
      <c r="AT1038" s="8" t="s">
        <v>18154</v>
      </c>
      <c r="AU1038" s="8">
        <v>679</v>
      </c>
      <c r="AV1038" s="8" t="s">
        <v>21718</v>
      </c>
      <c r="AW1038" s="8" t="s">
        <v>18154</v>
      </c>
      <c r="AX1038" s="8" t="s">
        <v>18154</v>
      </c>
    </row>
    <row r="1039" spans="1:50" x14ac:dyDescent="0.25">
      <c r="A1039" s="4">
        <v>43994</v>
      </c>
      <c r="B1039" s="2" t="s">
        <v>6</v>
      </c>
      <c r="C1039" s="2" t="s">
        <v>18107</v>
      </c>
      <c r="D1039" s="25">
        <v>6071</v>
      </c>
      <c r="E1039" s="2"/>
      <c r="F1039" s="2" t="s">
        <v>5334</v>
      </c>
      <c r="G1039" s="2" t="s">
        <v>11</v>
      </c>
      <c r="H1039" s="5">
        <v>0.55208333333333304</v>
      </c>
      <c r="I1039" s="6">
        <v>3.4722222222222199E-3</v>
      </c>
      <c r="J1039" s="7">
        <v>1</v>
      </c>
      <c r="K1039" s="2" t="s">
        <v>12</v>
      </c>
      <c r="L1039" s="2" t="s">
        <v>18107</v>
      </c>
      <c r="M1039" s="2" t="s">
        <v>18505</v>
      </c>
      <c r="N1039" s="2" t="s">
        <v>18114</v>
      </c>
      <c r="O1039" s="27" t="e">
        <v>#N/A</v>
      </c>
      <c r="P1039" s="27" t="s">
        <v>18154</v>
      </c>
      <c r="Q1039" s="27" t="e">
        <v>#N/A</v>
      </c>
      <c r="R1039" s="27" t="s">
        <v>7151</v>
      </c>
      <c r="S1039" s="27" t="s">
        <v>359</v>
      </c>
      <c r="T1039" s="27" t="s">
        <v>348</v>
      </c>
      <c r="U1039" s="27" t="s">
        <v>4996</v>
      </c>
      <c r="V1039" s="27" t="s">
        <v>18092</v>
      </c>
      <c r="W1039" s="27" t="s">
        <v>18066</v>
      </c>
      <c r="X1039" s="27" t="s">
        <v>25631</v>
      </c>
      <c r="Y1039" s="28" t="s">
        <v>18154</v>
      </c>
      <c r="Z1039" s="28" t="s">
        <v>18154</v>
      </c>
      <c r="AA1039" s="28" t="s">
        <v>18154</v>
      </c>
      <c r="AB1039" s="28" t="s">
        <v>18154</v>
      </c>
      <c r="AC1039" s="28">
        <v>1</v>
      </c>
      <c r="AD1039" s="28" t="s">
        <v>18154</v>
      </c>
      <c r="AE1039" s="28" t="s">
        <v>18154</v>
      </c>
      <c r="AF1039" s="28" t="s">
        <v>18154</v>
      </c>
      <c r="AG1039" s="28" t="s">
        <v>18154</v>
      </c>
      <c r="AH1039" s="28" t="s">
        <v>18154</v>
      </c>
      <c r="AI1039" s="28" t="s">
        <v>18154</v>
      </c>
      <c r="AJ1039" s="28">
        <v>1</v>
      </c>
      <c r="AK1039" s="28" t="s">
        <v>18154</v>
      </c>
      <c r="AL1039" s="28" t="s">
        <v>18154</v>
      </c>
      <c r="AM1039" s="28" t="s">
        <v>22101</v>
      </c>
      <c r="AN1039" s="50" t="s">
        <v>22102</v>
      </c>
      <c r="AO1039" s="28" t="s">
        <v>18159</v>
      </c>
      <c r="AP1039" s="28" t="s">
        <v>22103</v>
      </c>
      <c r="AQ1039" s="28">
        <v>2845</v>
      </c>
      <c r="AR1039" s="28" t="s">
        <v>11</v>
      </c>
      <c r="AS1039" s="50">
        <v>43994</v>
      </c>
      <c r="AT1039" s="8">
        <v>3</v>
      </c>
      <c r="AU1039" s="8">
        <v>1</v>
      </c>
      <c r="AV1039" s="8" t="s">
        <v>25632</v>
      </c>
      <c r="AW1039" s="8" t="s">
        <v>18154</v>
      </c>
      <c r="AX1039" s="8" t="s">
        <v>18154</v>
      </c>
    </row>
    <row r="1040" spans="1:50" x14ac:dyDescent="0.25">
      <c r="A1040" s="4">
        <v>43994</v>
      </c>
      <c r="B1040" s="2" t="s">
        <v>6</v>
      </c>
      <c r="C1040" s="2" t="s">
        <v>18107</v>
      </c>
      <c r="D1040" s="25">
        <v>6079</v>
      </c>
      <c r="E1040" s="2"/>
      <c r="F1040" s="2" t="s">
        <v>5334</v>
      </c>
      <c r="G1040" s="2" t="s">
        <v>11</v>
      </c>
      <c r="H1040" s="5">
        <v>0.55208333333333304</v>
      </c>
      <c r="I1040" s="6">
        <v>3.4722222222222199E-3</v>
      </c>
      <c r="J1040" s="7">
        <v>1</v>
      </c>
      <c r="K1040" s="2" t="s">
        <v>12</v>
      </c>
      <c r="L1040" s="2" t="s">
        <v>18107</v>
      </c>
      <c r="M1040" s="2" t="s">
        <v>18505</v>
      </c>
      <c r="N1040" s="2" t="s">
        <v>18114</v>
      </c>
      <c r="O1040" s="27" t="e">
        <v>#N/A</v>
      </c>
      <c r="P1040" s="27" t="s">
        <v>18154</v>
      </c>
      <c r="Q1040" s="27" t="e">
        <v>#N/A</v>
      </c>
      <c r="R1040" s="27" t="s">
        <v>7151</v>
      </c>
      <c r="S1040" s="27" t="s">
        <v>359</v>
      </c>
      <c r="T1040" s="27" t="s">
        <v>348</v>
      </c>
      <c r="U1040" s="27" t="s">
        <v>4996</v>
      </c>
      <c r="V1040" s="27" t="s">
        <v>18092</v>
      </c>
      <c r="W1040" s="27" t="s">
        <v>18066</v>
      </c>
      <c r="X1040" s="27" t="s">
        <v>24942</v>
      </c>
      <c r="Y1040" s="28" t="s">
        <v>18154</v>
      </c>
      <c r="Z1040" s="28" t="s">
        <v>18154</v>
      </c>
      <c r="AA1040" s="28" t="s">
        <v>18154</v>
      </c>
      <c r="AB1040" s="28" t="s">
        <v>18154</v>
      </c>
      <c r="AC1040" s="28">
        <v>1</v>
      </c>
      <c r="AD1040" s="28" t="s">
        <v>18154</v>
      </c>
      <c r="AE1040" s="28" t="s">
        <v>18154</v>
      </c>
      <c r="AF1040" s="28" t="s">
        <v>18154</v>
      </c>
      <c r="AG1040" s="28" t="s">
        <v>18154</v>
      </c>
      <c r="AH1040" s="28" t="s">
        <v>18154</v>
      </c>
      <c r="AI1040" s="28" t="s">
        <v>18154</v>
      </c>
      <c r="AJ1040" s="28">
        <v>1</v>
      </c>
      <c r="AK1040" s="28" t="s">
        <v>18154</v>
      </c>
      <c r="AL1040" s="28" t="s">
        <v>18154</v>
      </c>
      <c r="AM1040" s="28" t="s">
        <v>22113</v>
      </c>
      <c r="AN1040" s="50" t="s">
        <v>22114</v>
      </c>
      <c r="AO1040" s="28" t="s">
        <v>18159</v>
      </c>
      <c r="AP1040" s="28" t="s">
        <v>22115</v>
      </c>
      <c r="AQ1040" s="28">
        <v>2846</v>
      </c>
      <c r="AR1040" s="28" t="s">
        <v>11</v>
      </c>
      <c r="AS1040" s="50">
        <v>43994</v>
      </c>
      <c r="AT1040" s="8">
        <v>3</v>
      </c>
      <c r="AU1040" s="8">
        <v>1</v>
      </c>
      <c r="AV1040" s="8" t="s">
        <v>25633</v>
      </c>
      <c r="AW1040" s="8" t="s">
        <v>18154</v>
      </c>
      <c r="AX1040" s="8" t="s">
        <v>18154</v>
      </c>
    </row>
    <row r="1041" spans="1:50" x14ac:dyDescent="0.25">
      <c r="A1041" s="4">
        <v>43994</v>
      </c>
      <c r="B1041" s="2" t="s">
        <v>6</v>
      </c>
      <c r="C1041" s="2" t="s">
        <v>18107</v>
      </c>
      <c r="D1041" s="25">
        <v>6402</v>
      </c>
      <c r="E1041" s="2"/>
      <c r="F1041" s="2" t="s">
        <v>5334</v>
      </c>
      <c r="G1041" s="2" t="s">
        <v>321</v>
      </c>
      <c r="H1041" s="5">
        <v>0.55555555555555602</v>
      </c>
      <c r="I1041" s="6">
        <v>0.6875</v>
      </c>
      <c r="J1041" s="7" t="s">
        <v>18108</v>
      </c>
      <c r="K1041" s="2" t="s">
        <v>163</v>
      </c>
      <c r="L1041" s="2" t="s">
        <v>18107</v>
      </c>
      <c r="M1041" s="2" t="s">
        <v>304</v>
      </c>
      <c r="N1041" s="2" t="s">
        <v>18111</v>
      </c>
      <c r="O1041" s="27" t="s">
        <v>335</v>
      </c>
      <c r="P1041" s="27">
        <v>330</v>
      </c>
      <c r="Q1041" s="27" t="s">
        <v>336</v>
      </c>
      <c r="R1041" s="27" t="s">
        <v>8884</v>
      </c>
      <c r="S1041" s="27" t="s">
        <v>1092</v>
      </c>
      <c r="T1041" s="27" t="s">
        <v>18068</v>
      </c>
      <c r="U1041" s="27" t="s">
        <v>7151</v>
      </c>
      <c r="V1041" s="27" t="s">
        <v>359</v>
      </c>
      <c r="W1041" s="27" t="s">
        <v>348</v>
      </c>
      <c r="X1041" s="27" t="s">
        <v>20407</v>
      </c>
      <c r="Y1041" s="28" t="s">
        <v>18154</v>
      </c>
      <c r="Z1041" s="28" t="s">
        <v>18154</v>
      </c>
      <c r="AA1041" s="28" t="s">
        <v>18154</v>
      </c>
      <c r="AB1041" s="28" t="s">
        <v>18154</v>
      </c>
      <c r="AC1041" s="28">
        <v>1</v>
      </c>
      <c r="AD1041" s="28" t="s">
        <v>18154</v>
      </c>
      <c r="AE1041" s="28" t="s">
        <v>18154</v>
      </c>
      <c r="AF1041" s="28" t="s">
        <v>18154</v>
      </c>
      <c r="AG1041" s="28" t="s">
        <v>18154</v>
      </c>
      <c r="AH1041" s="28" t="s">
        <v>18154</v>
      </c>
      <c r="AI1041" s="28" t="s">
        <v>18154</v>
      </c>
      <c r="AJ1041" s="28" t="s">
        <v>18154</v>
      </c>
      <c r="AK1041" s="28" t="s">
        <v>18154</v>
      </c>
      <c r="AL1041" s="28" t="s">
        <v>18154</v>
      </c>
      <c r="AM1041" s="28" t="s">
        <v>22137</v>
      </c>
      <c r="AN1041" s="50" t="s">
        <v>22138</v>
      </c>
      <c r="AO1041" s="28" t="s">
        <v>18154</v>
      </c>
      <c r="AP1041" s="28" t="s">
        <v>22139</v>
      </c>
      <c r="AQ1041" s="28">
        <v>2608</v>
      </c>
      <c r="AR1041" s="28" t="s">
        <v>11</v>
      </c>
      <c r="AS1041" s="50">
        <v>43994</v>
      </c>
      <c r="AT1041" s="8">
        <v>2</v>
      </c>
      <c r="AU1041" s="8">
        <v>2</v>
      </c>
      <c r="AV1041" s="8" t="s">
        <v>25634</v>
      </c>
      <c r="AW1041" s="8" t="s">
        <v>25635</v>
      </c>
      <c r="AX1041" s="8" t="s">
        <v>20407</v>
      </c>
    </row>
    <row r="1042" spans="1:50" x14ac:dyDescent="0.25">
      <c r="A1042" s="4">
        <v>43994</v>
      </c>
      <c r="B1042" s="2" t="s">
        <v>6</v>
      </c>
      <c r="C1042" s="2" t="s">
        <v>18107</v>
      </c>
      <c r="D1042" s="25">
        <v>85</v>
      </c>
      <c r="E1042" s="2"/>
      <c r="F1042" s="2" t="s">
        <v>5334</v>
      </c>
      <c r="G1042" s="2" t="s">
        <v>41</v>
      </c>
      <c r="H1042" s="5">
        <v>0.5625</v>
      </c>
      <c r="I1042" s="6">
        <v>8.6805555555555594E-2</v>
      </c>
      <c r="J1042" s="7">
        <v>1</v>
      </c>
      <c r="K1042" s="2" t="s">
        <v>11</v>
      </c>
      <c r="L1042" s="2" t="s">
        <v>18107</v>
      </c>
      <c r="M1042" s="2" t="s">
        <v>18508</v>
      </c>
      <c r="N1042" s="2" t="s">
        <v>18504</v>
      </c>
      <c r="O1042" s="58" t="s">
        <v>11907</v>
      </c>
      <c r="P1042" s="58">
        <v>350</v>
      </c>
      <c r="Q1042" s="58" t="s">
        <v>336</v>
      </c>
      <c r="R1042" s="27" t="s">
        <v>10150</v>
      </c>
      <c r="S1042" s="27" t="s">
        <v>437</v>
      </c>
      <c r="T1042" s="27" t="s">
        <v>349</v>
      </c>
      <c r="U1042" s="27" t="s">
        <v>7151</v>
      </c>
      <c r="V1042" s="27" t="s">
        <v>359</v>
      </c>
      <c r="W1042" s="27" t="s">
        <v>348</v>
      </c>
      <c r="X1042" s="27" t="s">
        <v>25076</v>
      </c>
      <c r="Y1042" s="28" t="s">
        <v>18154</v>
      </c>
      <c r="Z1042" s="28" t="s">
        <v>18154</v>
      </c>
      <c r="AA1042" s="28" t="s">
        <v>18154</v>
      </c>
      <c r="AB1042" s="28" t="s">
        <v>18154</v>
      </c>
      <c r="AC1042" s="28">
        <v>1</v>
      </c>
      <c r="AD1042" s="28" t="s">
        <v>18154</v>
      </c>
      <c r="AE1042" s="28" t="s">
        <v>18154</v>
      </c>
      <c r="AF1042" s="28" t="s">
        <v>18154</v>
      </c>
      <c r="AG1042" s="28" t="s">
        <v>18154</v>
      </c>
      <c r="AH1042" s="28" t="s">
        <v>18154</v>
      </c>
      <c r="AI1042" s="28" t="s">
        <v>18154</v>
      </c>
      <c r="AJ1042" s="28" t="s">
        <v>18154</v>
      </c>
      <c r="AK1042" s="28" t="s">
        <v>18154</v>
      </c>
      <c r="AL1042" s="28" t="s">
        <v>18154</v>
      </c>
      <c r="AM1042" s="28" t="s">
        <v>22163</v>
      </c>
      <c r="AN1042" s="50" t="s">
        <v>22164</v>
      </c>
      <c r="AO1042" s="28" t="s">
        <v>18154</v>
      </c>
      <c r="AP1042" s="28" t="s">
        <v>22165</v>
      </c>
      <c r="AQ1042" s="28">
        <v>2383</v>
      </c>
      <c r="AR1042" s="28" t="s">
        <v>11</v>
      </c>
      <c r="AS1042" s="50">
        <v>43993</v>
      </c>
      <c r="AT1042" s="8">
        <v>2</v>
      </c>
      <c r="AU1042" s="8">
        <v>2</v>
      </c>
      <c r="AV1042" s="8" t="s">
        <v>25636</v>
      </c>
      <c r="AW1042" s="8" t="s">
        <v>25637</v>
      </c>
      <c r="AX1042" s="8" t="s">
        <v>25076</v>
      </c>
    </row>
    <row r="1043" spans="1:50" x14ac:dyDescent="0.25">
      <c r="A1043" s="4">
        <v>43994</v>
      </c>
      <c r="B1043" s="2" t="s">
        <v>6</v>
      </c>
      <c r="C1043" s="2" t="s">
        <v>18107</v>
      </c>
      <c r="D1043" s="25">
        <v>89</v>
      </c>
      <c r="E1043" s="2"/>
      <c r="F1043" s="2" t="s">
        <v>5334</v>
      </c>
      <c r="G1043" s="2" t="s">
        <v>42</v>
      </c>
      <c r="H1043" s="5">
        <v>0.56944444444444398</v>
      </c>
      <c r="I1043" s="6">
        <v>6.5972222222222196E-2</v>
      </c>
      <c r="J1043" s="7">
        <v>1</v>
      </c>
      <c r="K1043" s="2" t="s">
        <v>11</v>
      </c>
      <c r="L1043" s="2" t="s">
        <v>18107</v>
      </c>
      <c r="M1043" s="17">
        <v>333</v>
      </c>
      <c r="N1043" s="2" t="s">
        <v>18504</v>
      </c>
      <c r="O1043" s="27" t="s">
        <v>11907</v>
      </c>
      <c r="P1043" s="27">
        <v>330</v>
      </c>
      <c r="Q1043" s="27" t="s">
        <v>336</v>
      </c>
      <c r="R1043" s="27" t="s">
        <v>5834</v>
      </c>
      <c r="S1043" s="27" t="s">
        <v>18097</v>
      </c>
      <c r="T1043" s="27" t="s">
        <v>349</v>
      </c>
      <c r="U1043" s="27" t="s">
        <v>7151</v>
      </c>
      <c r="V1043" s="27" t="s">
        <v>359</v>
      </c>
      <c r="W1043" s="27" t="s">
        <v>348</v>
      </c>
      <c r="X1043" s="27" t="s">
        <v>25016</v>
      </c>
      <c r="Y1043" s="28" t="s">
        <v>18154</v>
      </c>
      <c r="Z1043" s="28" t="s">
        <v>18154</v>
      </c>
      <c r="AA1043" s="28" t="s">
        <v>18154</v>
      </c>
      <c r="AB1043" s="28" t="s">
        <v>18154</v>
      </c>
      <c r="AC1043" s="28">
        <v>1</v>
      </c>
      <c r="AD1043" s="28" t="s">
        <v>18154</v>
      </c>
      <c r="AE1043" s="28" t="s">
        <v>18154</v>
      </c>
      <c r="AF1043" s="28" t="s">
        <v>18154</v>
      </c>
      <c r="AG1043" s="28" t="s">
        <v>18154</v>
      </c>
      <c r="AH1043" s="28" t="s">
        <v>18154</v>
      </c>
      <c r="AI1043" s="28" t="s">
        <v>18154</v>
      </c>
      <c r="AJ1043" s="28" t="s">
        <v>18154</v>
      </c>
      <c r="AK1043" s="28" t="s">
        <v>18154</v>
      </c>
      <c r="AL1043" s="28" t="s">
        <v>18154</v>
      </c>
      <c r="AM1043" s="28" t="s">
        <v>22202</v>
      </c>
      <c r="AN1043" s="50" t="s">
        <v>22203</v>
      </c>
      <c r="AO1043" s="28" t="s">
        <v>18154</v>
      </c>
      <c r="AP1043" s="28" t="s">
        <v>22204</v>
      </c>
      <c r="AQ1043" s="28">
        <v>2270</v>
      </c>
      <c r="AR1043" s="28" t="s">
        <v>11</v>
      </c>
      <c r="AS1043" s="50">
        <v>43993</v>
      </c>
      <c r="AT1043" s="8">
        <v>2</v>
      </c>
      <c r="AU1043" s="8">
        <v>2</v>
      </c>
      <c r="AV1043" s="8" t="s">
        <v>21211</v>
      </c>
      <c r="AW1043" s="8" t="s">
        <v>18804</v>
      </c>
      <c r="AX1043" s="8" t="s">
        <v>25016</v>
      </c>
    </row>
    <row r="1044" spans="1:50" x14ac:dyDescent="0.25">
      <c r="A1044" s="4">
        <v>43994</v>
      </c>
      <c r="B1044" s="2" t="s">
        <v>6</v>
      </c>
      <c r="C1044" s="2" t="s">
        <v>18107</v>
      </c>
      <c r="D1044" s="25">
        <v>1875</v>
      </c>
      <c r="E1044" s="2"/>
      <c r="F1044" s="2" t="s">
        <v>5334</v>
      </c>
      <c r="G1044" s="2" t="s">
        <v>11</v>
      </c>
      <c r="H1044" s="5">
        <v>0.56944444444444398</v>
      </c>
      <c r="I1044" s="6">
        <v>0.6875</v>
      </c>
      <c r="J1044" s="7" t="s">
        <v>18108</v>
      </c>
      <c r="K1044" s="2" t="s">
        <v>250</v>
      </c>
      <c r="L1044" s="2" t="s">
        <v>18107</v>
      </c>
      <c r="M1044" s="2" t="s">
        <v>14</v>
      </c>
      <c r="N1044" s="2" t="s">
        <v>18504</v>
      </c>
      <c r="O1044" s="27" t="s">
        <v>11907</v>
      </c>
      <c r="P1044" s="27">
        <v>330</v>
      </c>
      <c r="Q1044" s="27" t="s">
        <v>336</v>
      </c>
      <c r="R1044" s="27" t="s">
        <v>7151</v>
      </c>
      <c r="S1044" s="27" t="s">
        <v>359</v>
      </c>
      <c r="T1044" s="27" t="s">
        <v>348</v>
      </c>
      <c r="U1044" s="27" t="s">
        <v>1983</v>
      </c>
      <c r="V1044" s="27" t="s">
        <v>784</v>
      </c>
      <c r="W1044" s="27" t="s">
        <v>18068</v>
      </c>
      <c r="X1044" s="27" t="s">
        <v>19625</v>
      </c>
      <c r="Y1044" s="28" t="s">
        <v>18154</v>
      </c>
      <c r="Z1044" s="28" t="s">
        <v>18154</v>
      </c>
      <c r="AA1044" s="28" t="s">
        <v>18154</v>
      </c>
      <c r="AB1044" s="28" t="s">
        <v>18154</v>
      </c>
      <c r="AC1044" s="28">
        <v>1</v>
      </c>
      <c r="AD1044" s="28" t="s">
        <v>18154</v>
      </c>
      <c r="AE1044" s="28" t="s">
        <v>18154</v>
      </c>
      <c r="AF1044" s="28" t="s">
        <v>18154</v>
      </c>
      <c r="AG1044" s="28" t="s">
        <v>18154</v>
      </c>
      <c r="AH1044" s="28" t="s">
        <v>18154</v>
      </c>
      <c r="AI1044" s="28" t="s">
        <v>18154</v>
      </c>
      <c r="AJ1044" s="28">
        <v>1</v>
      </c>
      <c r="AK1044" s="28" t="s">
        <v>18154</v>
      </c>
      <c r="AL1044" s="28" t="s">
        <v>18154</v>
      </c>
      <c r="AM1044" s="28" t="s">
        <v>22223</v>
      </c>
      <c r="AN1044" s="50" t="s">
        <v>22224</v>
      </c>
      <c r="AO1044" s="28" t="s">
        <v>18159</v>
      </c>
      <c r="AP1044" s="28" t="s">
        <v>22225</v>
      </c>
      <c r="AQ1044" s="28">
        <v>2863</v>
      </c>
      <c r="AR1044" s="28" t="s">
        <v>11</v>
      </c>
      <c r="AS1044" s="50">
        <v>43994</v>
      </c>
      <c r="AT1044" s="8">
        <v>2</v>
      </c>
      <c r="AU1044" s="8">
        <v>1</v>
      </c>
      <c r="AV1044" s="8" t="s">
        <v>25638</v>
      </c>
      <c r="AW1044" s="8" t="s">
        <v>18154</v>
      </c>
      <c r="AX1044" s="8" t="s">
        <v>18154</v>
      </c>
    </row>
    <row r="1045" spans="1:50" x14ac:dyDescent="0.25">
      <c r="A1045" s="4">
        <v>43994</v>
      </c>
      <c r="B1045" s="2" t="s">
        <v>6</v>
      </c>
      <c r="C1045" s="2" t="s">
        <v>18107</v>
      </c>
      <c r="D1045" s="25">
        <v>6361</v>
      </c>
      <c r="E1045" s="2"/>
      <c r="F1045" s="2" t="s">
        <v>5334</v>
      </c>
      <c r="G1045" s="2" t="s">
        <v>312</v>
      </c>
      <c r="H1045" s="5">
        <v>0.56944444444444398</v>
      </c>
      <c r="I1045" s="6">
        <v>0.76041666666666696</v>
      </c>
      <c r="J1045" s="7" t="s">
        <v>18108</v>
      </c>
      <c r="K1045" s="2" t="s">
        <v>163</v>
      </c>
      <c r="L1045" s="2" t="s">
        <v>18107</v>
      </c>
      <c r="M1045" s="2" t="s">
        <v>304</v>
      </c>
      <c r="N1045" s="2" t="s">
        <v>18111</v>
      </c>
      <c r="O1045" s="27" t="s">
        <v>335</v>
      </c>
      <c r="P1045" s="27">
        <v>330</v>
      </c>
      <c r="Q1045" s="27" t="s">
        <v>336</v>
      </c>
      <c r="R1045" s="27" t="s">
        <v>18065</v>
      </c>
      <c r="S1045" s="27" t="s">
        <v>1572</v>
      </c>
      <c r="T1045" s="27" t="s">
        <v>349</v>
      </c>
      <c r="U1045" s="27" t="s">
        <v>7151</v>
      </c>
      <c r="V1045" s="27" t="s">
        <v>359</v>
      </c>
      <c r="W1045" s="27" t="s">
        <v>348</v>
      </c>
      <c r="X1045" s="27" t="s">
        <v>20412</v>
      </c>
      <c r="Y1045" s="28" t="s">
        <v>18154</v>
      </c>
      <c r="Z1045" s="28" t="s">
        <v>18154</v>
      </c>
      <c r="AA1045" s="28" t="s">
        <v>18154</v>
      </c>
      <c r="AB1045" s="28" t="s">
        <v>18154</v>
      </c>
      <c r="AC1045" s="28">
        <v>1</v>
      </c>
      <c r="AD1045" s="28" t="s">
        <v>18154</v>
      </c>
      <c r="AE1045" s="28" t="s">
        <v>18154</v>
      </c>
      <c r="AF1045" s="28" t="s">
        <v>18154</v>
      </c>
      <c r="AG1045" s="28" t="s">
        <v>18154</v>
      </c>
      <c r="AH1045" s="28" t="s">
        <v>18154</v>
      </c>
      <c r="AI1045" s="28" t="s">
        <v>18154</v>
      </c>
      <c r="AJ1045" s="28" t="s">
        <v>18154</v>
      </c>
      <c r="AK1045" s="28" t="s">
        <v>18154</v>
      </c>
      <c r="AL1045" s="28" t="s">
        <v>18154</v>
      </c>
      <c r="AM1045" s="28" t="s">
        <v>22246</v>
      </c>
      <c r="AN1045" s="50" t="s">
        <v>22247</v>
      </c>
      <c r="AO1045" s="28" t="s">
        <v>18154</v>
      </c>
      <c r="AP1045" s="28" t="s">
        <v>22248</v>
      </c>
      <c r="AQ1045" s="28">
        <v>2610</v>
      </c>
      <c r="AR1045" s="28" t="s">
        <v>163</v>
      </c>
      <c r="AS1045" s="50">
        <v>43994</v>
      </c>
      <c r="AT1045" s="8">
        <v>2</v>
      </c>
      <c r="AU1045" s="8">
        <v>2</v>
      </c>
      <c r="AV1045" s="8" t="s">
        <v>25639</v>
      </c>
      <c r="AW1045" s="8" t="s">
        <v>25640</v>
      </c>
      <c r="AX1045" s="8" t="s">
        <v>20412</v>
      </c>
    </row>
    <row r="1046" spans="1:50" x14ac:dyDescent="0.25">
      <c r="A1046" s="4">
        <v>43994</v>
      </c>
      <c r="B1046" s="2" t="s">
        <v>6</v>
      </c>
      <c r="C1046" s="2" t="s">
        <v>18107</v>
      </c>
      <c r="D1046" s="25">
        <v>1723</v>
      </c>
      <c r="E1046" s="2"/>
      <c r="F1046" s="2" t="s">
        <v>5334</v>
      </c>
      <c r="G1046" s="2" t="s">
        <v>11</v>
      </c>
      <c r="H1046" s="5">
        <v>0.57638888888888895</v>
      </c>
      <c r="I1046" s="6">
        <v>0.69791666666666696</v>
      </c>
      <c r="J1046" s="7" t="s">
        <v>18108</v>
      </c>
      <c r="K1046" s="2" t="s">
        <v>204</v>
      </c>
      <c r="L1046" s="2" t="s">
        <v>18107</v>
      </c>
      <c r="M1046" s="2" t="s">
        <v>14</v>
      </c>
      <c r="N1046" s="2" t="s">
        <v>18504</v>
      </c>
      <c r="O1046" s="27" t="s">
        <v>11907</v>
      </c>
      <c r="P1046" s="27">
        <v>330</v>
      </c>
      <c r="Q1046" s="27" t="s">
        <v>336</v>
      </c>
      <c r="R1046" s="27" t="s">
        <v>7151</v>
      </c>
      <c r="S1046" s="27" t="s">
        <v>359</v>
      </c>
      <c r="T1046" s="27" t="s">
        <v>348</v>
      </c>
      <c r="U1046" s="27" t="s">
        <v>1858</v>
      </c>
      <c r="V1046" s="27" t="s">
        <v>387</v>
      </c>
      <c r="W1046" s="27" t="s">
        <v>18068</v>
      </c>
      <c r="X1046" s="27" t="s">
        <v>19697</v>
      </c>
      <c r="Y1046" s="28" t="s">
        <v>18154</v>
      </c>
      <c r="Z1046" s="28" t="s">
        <v>18154</v>
      </c>
      <c r="AA1046" s="28" t="s">
        <v>18154</v>
      </c>
      <c r="AB1046" s="28" t="s">
        <v>18154</v>
      </c>
      <c r="AC1046" s="28">
        <v>1</v>
      </c>
      <c r="AD1046" s="28" t="s">
        <v>18154</v>
      </c>
      <c r="AE1046" s="28" t="s">
        <v>18154</v>
      </c>
      <c r="AF1046" s="28" t="s">
        <v>18154</v>
      </c>
      <c r="AG1046" s="28" t="s">
        <v>18154</v>
      </c>
      <c r="AH1046" s="28" t="s">
        <v>18154</v>
      </c>
      <c r="AI1046" s="28" t="s">
        <v>18154</v>
      </c>
      <c r="AJ1046" s="28">
        <v>1</v>
      </c>
      <c r="AK1046" s="28" t="s">
        <v>18154</v>
      </c>
      <c r="AL1046" s="28" t="s">
        <v>18154</v>
      </c>
      <c r="AM1046" s="28" t="s">
        <v>22280</v>
      </c>
      <c r="AN1046" s="50" t="s">
        <v>22281</v>
      </c>
      <c r="AO1046" s="28" t="s">
        <v>18159</v>
      </c>
      <c r="AP1046" s="28" t="s">
        <v>22282</v>
      </c>
      <c r="AQ1046" s="28">
        <v>2867</v>
      </c>
      <c r="AR1046" s="28" t="s">
        <v>11</v>
      </c>
      <c r="AS1046" s="50">
        <v>43994</v>
      </c>
      <c r="AT1046" s="8">
        <v>2</v>
      </c>
      <c r="AU1046" s="8">
        <v>1</v>
      </c>
      <c r="AV1046" s="8" t="s">
        <v>25641</v>
      </c>
      <c r="AW1046" s="8" t="s">
        <v>18154</v>
      </c>
      <c r="AX1046" s="8" t="s">
        <v>18154</v>
      </c>
    </row>
    <row r="1047" spans="1:50" x14ac:dyDescent="0.25">
      <c r="A1047" s="4">
        <v>43994</v>
      </c>
      <c r="B1047" s="2" t="s">
        <v>6</v>
      </c>
      <c r="C1047" s="2" t="s">
        <v>18107</v>
      </c>
      <c r="D1047" s="25">
        <v>6578</v>
      </c>
      <c r="E1047" s="2"/>
      <c r="F1047" s="2" t="s">
        <v>5334</v>
      </c>
      <c r="G1047" s="2" t="s">
        <v>163</v>
      </c>
      <c r="H1047" s="5">
        <v>0.57638888888888895</v>
      </c>
      <c r="I1047" s="6">
        <v>0.74305555555555602</v>
      </c>
      <c r="J1047" s="7" t="s">
        <v>18108</v>
      </c>
      <c r="K1047" s="2" t="s">
        <v>165</v>
      </c>
      <c r="L1047" s="2" t="s">
        <v>18107</v>
      </c>
      <c r="M1047" s="2" t="s">
        <v>304</v>
      </c>
      <c r="N1047" s="2" t="s">
        <v>18111</v>
      </c>
      <c r="O1047" s="27" t="s">
        <v>335</v>
      </c>
      <c r="P1047" s="27">
        <v>330</v>
      </c>
      <c r="Q1047" s="27" t="s">
        <v>336</v>
      </c>
      <c r="R1047" s="27" t="s">
        <v>7151</v>
      </c>
      <c r="S1047" s="27" t="s">
        <v>359</v>
      </c>
      <c r="T1047" s="27" t="s">
        <v>348</v>
      </c>
      <c r="U1047" s="27" t="s">
        <v>1599</v>
      </c>
      <c r="V1047" s="27" t="s">
        <v>1599</v>
      </c>
      <c r="W1047" s="27" t="s">
        <v>10370</v>
      </c>
      <c r="X1047" s="27" t="s">
        <v>25642</v>
      </c>
      <c r="Y1047" s="28" t="s">
        <v>18154</v>
      </c>
      <c r="Z1047" s="28" t="s">
        <v>18154</v>
      </c>
      <c r="AA1047" s="28" t="s">
        <v>18154</v>
      </c>
      <c r="AB1047" s="28" t="s">
        <v>18154</v>
      </c>
      <c r="AC1047" s="28">
        <v>1</v>
      </c>
      <c r="AD1047" s="28" t="s">
        <v>18154</v>
      </c>
      <c r="AE1047" s="28" t="s">
        <v>18154</v>
      </c>
      <c r="AF1047" s="28" t="s">
        <v>18154</v>
      </c>
      <c r="AG1047" s="28" t="s">
        <v>18154</v>
      </c>
      <c r="AH1047" s="28" t="s">
        <v>18154</v>
      </c>
      <c r="AI1047" s="28" t="s">
        <v>18154</v>
      </c>
      <c r="AJ1047" s="28">
        <v>1</v>
      </c>
      <c r="AK1047" s="28" t="s">
        <v>18154</v>
      </c>
      <c r="AL1047" s="28" t="s">
        <v>18154</v>
      </c>
      <c r="AM1047" s="28" t="s">
        <v>22292</v>
      </c>
      <c r="AN1047" s="50" t="s">
        <v>22293</v>
      </c>
      <c r="AO1047" s="28" t="s">
        <v>18159</v>
      </c>
      <c r="AP1047" s="28" t="s">
        <v>22294</v>
      </c>
      <c r="AQ1047" s="28">
        <v>2870</v>
      </c>
      <c r="AR1047" s="28" t="s">
        <v>163</v>
      </c>
      <c r="AS1047" s="50">
        <v>43994</v>
      </c>
      <c r="AT1047" s="8">
        <v>3</v>
      </c>
      <c r="AU1047" s="8">
        <v>1</v>
      </c>
      <c r="AV1047" s="8" t="s">
        <v>21760</v>
      </c>
      <c r="AW1047" s="8" t="s">
        <v>18154</v>
      </c>
      <c r="AX1047" s="8" t="s">
        <v>18154</v>
      </c>
    </row>
    <row r="1048" spans="1:50" x14ac:dyDescent="0.25">
      <c r="A1048" s="4">
        <v>43994</v>
      </c>
      <c r="B1048" s="2" t="s">
        <v>6</v>
      </c>
      <c r="C1048" s="2" t="s">
        <v>18107</v>
      </c>
      <c r="D1048" s="25">
        <v>25</v>
      </c>
      <c r="E1048" s="2"/>
      <c r="F1048" s="2" t="s">
        <v>5334</v>
      </c>
      <c r="G1048" s="2" t="s">
        <v>22</v>
      </c>
      <c r="H1048" s="5">
        <v>0.57986111111111105</v>
      </c>
      <c r="I1048" s="6">
        <v>9.0277777777777804E-2</v>
      </c>
      <c r="J1048" s="7">
        <v>1</v>
      </c>
      <c r="K1048" s="2" t="s">
        <v>11</v>
      </c>
      <c r="L1048" s="2" t="s">
        <v>18107</v>
      </c>
      <c r="M1048" s="2" t="s">
        <v>13</v>
      </c>
      <c r="N1048" s="2" t="s">
        <v>18504</v>
      </c>
      <c r="O1048" s="27" t="s">
        <v>11907</v>
      </c>
      <c r="P1048" s="27">
        <v>777</v>
      </c>
      <c r="Q1048" s="27" t="s">
        <v>336</v>
      </c>
      <c r="R1048" s="27" t="s">
        <v>15272</v>
      </c>
      <c r="S1048" s="27" t="s">
        <v>18104</v>
      </c>
      <c r="T1048" s="27" t="s">
        <v>349</v>
      </c>
      <c r="U1048" s="27" t="s">
        <v>7151</v>
      </c>
      <c r="V1048" s="27" t="s">
        <v>359</v>
      </c>
      <c r="W1048" s="27" t="s">
        <v>348</v>
      </c>
      <c r="X1048" s="27" t="s">
        <v>25069</v>
      </c>
      <c r="Y1048" s="28" t="s">
        <v>18154</v>
      </c>
      <c r="Z1048" s="28" t="s">
        <v>18154</v>
      </c>
      <c r="AA1048" s="28" t="s">
        <v>18154</v>
      </c>
      <c r="AB1048" s="28" t="s">
        <v>18154</v>
      </c>
      <c r="AC1048" s="28">
        <v>1</v>
      </c>
      <c r="AD1048" s="28" t="s">
        <v>18154</v>
      </c>
      <c r="AE1048" s="28" t="s">
        <v>18154</v>
      </c>
      <c r="AF1048" s="28" t="s">
        <v>18154</v>
      </c>
      <c r="AG1048" s="28" t="s">
        <v>18154</v>
      </c>
      <c r="AH1048" s="28" t="s">
        <v>18154</v>
      </c>
      <c r="AI1048" s="28" t="s">
        <v>18154</v>
      </c>
      <c r="AJ1048" s="28" t="s">
        <v>18154</v>
      </c>
      <c r="AK1048" s="28" t="s">
        <v>18154</v>
      </c>
      <c r="AL1048" s="28" t="s">
        <v>18154</v>
      </c>
      <c r="AM1048" s="28" t="s">
        <v>22302</v>
      </c>
      <c r="AN1048" s="50" t="s">
        <v>22303</v>
      </c>
      <c r="AO1048" s="28" t="s">
        <v>18154</v>
      </c>
      <c r="AP1048" s="28" t="s">
        <v>22304</v>
      </c>
      <c r="AQ1048" s="28">
        <v>2373</v>
      </c>
      <c r="AR1048" s="28" t="s">
        <v>11</v>
      </c>
      <c r="AS1048" s="50">
        <v>43993</v>
      </c>
      <c r="AT1048" s="8">
        <v>2</v>
      </c>
      <c r="AU1048" s="8">
        <v>2</v>
      </c>
      <c r="AV1048" s="8" t="s">
        <v>25643</v>
      </c>
      <c r="AW1048" s="8" t="s">
        <v>25644</v>
      </c>
      <c r="AX1048" s="8" t="s">
        <v>25069</v>
      </c>
    </row>
    <row r="1049" spans="1:50" x14ac:dyDescent="0.25">
      <c r="A1049" s="4">
        <v>43994</v>
      </c>
      <c r="B1049" s="2" t="s">
        <v>6</v>
      </c>
      <c r="C1049" s="2" t="s">
        <v>18107</v>
      </c>
      <c r="D1049" s="25">
        <v>57</v>
      </c>
      <c r="E1049" s="2"/>
      <c r="F1049" s="2" t="s">
        <v>5334</v>
      </c>
      <c r="G1049" s="2" t="s">
        <v>33</v>
      </c>
      <c r="H1049" s="5">
        <v>0.58333333333333304</v>
      </c>
      <c r="I1049" s="6">
        <v>8.3333333333333301E-2</v>
      </c>
      <c r="J1049" s="7">
        <v>1</v>
      </c>
      <c r="K1049" s="2" t="s">
        <v>11</v>
      </c>
      <c r="L1049" s="2" t="s">
        <v>18107</v>
      </c>
      <c r="M1049" s="2" t="s">
        <v>13</v>
      </c>
      <c r="N1049" s="2" t="s">
        <v>18504</v>
      </c>
      <c r="O1049" s="27" t="s">
        <v>11907</v>
      </c>
      <c r="P1049" s="27">
        <v>777</v>
      </c>
      <c r="Q1049" s="27" t="s">
        <v>336</v>
      </c>
      <c r="R1049" s="27" t="s">
        <v>3190</v>
      </c>
      <c r="S1049" s="27" t="s">
        <v>425</v>
      </c>
      <c r="T1049" s="27" t="s">
        <v>349</v>
      </c>
      <c r="U1049" s="27" t="s">
        <v>7151</v>
      </c>
      <c r="V1049" s="27" t="s">
        <v>359</v>
      </c>
      <c r="W1049" s="27" t="s">
        <v>348</v>
      </c>
      <c r="X1049" s="27" t="s">
        <v>25075</v>
      </c>
      <c r="Y1049" s="28" t="s">
        <v>18154</v>
      </c>
      <c r="Z1049" s="28" t="s">
        <v>18154</v>
      </c>
      <c r="AA1049" s="28" t="s">
        <v>18154</v>
      </c>
      <c r="AB1049" s="28" t="s">
        <v>18154</v>
      </c>
      <c r="AC1049" s="28">
        <v>1</v>
      </c>
      <c r="AD1049" s="28" t="s">
        <v>18154</v>
      </c>
      <c r="AE1049" s="28" t="s">
        <v>18154</v>
      </c>
      <c r="AF1049" s="28" t="s">
        <v>18154</v>
      </c>
      <c r="AG1049" s="28" t="s">
        <v>18154</v>
      </c>
      <c r="AH1049" s="28" t="s">
        <v>18154</v>
      </c>
      <c r="AI1049" s="28" t="s">
        <v>18154</v>
      </c>
      <c r="AJ1049" s="28" t="s">
        <v>18154</v>
      </c>
      <c r="AK1049" s="28" t="s">
        <v>18154</v>
      </c>
      <c r="AL1049" s="28" t="s">
        <v>18154</v>
      </c>
      <c r="AM1049" s="28" t="s">
        <v>22325</v>
      </c>
      <c r="AN1049" s="50" t="s">
        <v>22326</v>
      </c>
      <c r="AO1049" s="28" t="s">
        <v>18154</v>
      </c>
      <c r="AP1049" s="28" t="s">
        <v>22327</v>
      </c>
      <c r="AQ1049" s="28">
        <v>2382</v>
      </c>
      <c r="AR1049" s="28" t="s">
        <v>11</v>
      </c>
      <c r="AS1049" s="50">
        <v>43993</v>
      </c>
      <c r="AT1049" s="8">
        <v>2</v>
      </c>
      <c r="AU1049" s="8">
        <v>2</v>
      </c>
      <c r="AV1049" s="8" t="s">
        <v>25645</v>
      </c>
      <c r="AW1049" s="8" t="s">
        <v>25646</v>
      </c>
      <c r="AX1049" s="8" t="s">
        <v>25075</v>
      </c>
    </row>
    <row r="1050" spans="1:50" x14ac:dyDescent="0.25">
      <c r="A1050" s="4">
        <v>43994</v>
      </c>
      <c r="B1050" s="2" t="s">
        <v>6</v>
      </c>
      <c r="C1050" s="2" t="s">
        <v>18107</v>
      </c>
      <c r="D1050" s="25">
        <v>2835</v>
      </c>
      <c r="E1050" s="2"/>
      <c r="F1050" s="2" t="s">
        <v>5334</v>
      </c>
      <c r="G1050" s="2" t="s">
        <v>69</v>
      </c>
      <c r="H1050" s="5">
        <v>0.59722222222222199</v>
      </c>
      <c r="I1050" s="6">
        <v>0.68055555555555602</v>
      </c>
      <c r="J1050" s="7" t="s">
        <v>18108</v>
      </c>
      <c r="K1050" s="2" t="s">
        <v>11</v>
      </c>
      <c r="L1050" s="2" t="s">
        <v>18107</v>
      </c>
      <c r="M1050" s="17">
        <v>333</v>
      </c>
      <c r="N1050" s="2" t="s">
        <v>18504</v>
      </c>
      <c r="O1050" s="27" t="s">
        <v>11907</v>
      </c>
      <c r="P1050" s="27">
        <v>330</v>
      </c>
      <c r="Q1050" s="27" t="s">
        <v>336</v>
      </c>
      <c r="R1050" s="27" t="s">
        <v>15574</v>
      </c>
      <c r="S1050" s="27" t="s">
        <v>359</v>
      </c>
      <c r="T1050" s="27" t="s">
        <v>348</v>
      </c>
      <c r="U1050" s="27" t="s">
        <v>7151</v>
      </c>
      <c r="V1050" s="27" t="s">
        <v>359</v>
      </c>
      <c r="W1050" s="27" t="s">
        <v>348</v>
      </c>
      <c r="X1050" s="27" t="s">
        <v>20111</v>
      </c>
      <c r="Y1050" s="28" t="s">
        <v>18154</v>
      </c>
      <c r="Z1050" s="28" t="s">
        <v>18154</v>
      </c>
      <c r="AA1050" s="28" t="s">
        <v>18154</v>
      </c>
      <c r="AB1050" s="28" t="s">
        <v>18154</v>
      </c>
      <c r="AC1050" s="28">
        <v>1</v>
      </c>
      <c r="AD1050" s="28" t="s">
        <v>18154</v>
      </c>
      <c r="AE1050" s="28" t="s">
        <v>18154</v>
      </c>
      <c r="AF1050" s="28" t="s">
        <v>18154</v>
      </c>
      <c r="AG1050" s="28" t="s">
        <v>18154</v>
      </c>
      <c r="AH1050" s="28" t="s">
        <v>18154</v>
      </c>
      <c r="AI1050" s="28" t="s">
        <v>18154</v>
      </c>
      <c r="AJ1050" s="28" t="s">
        <v>18154</v>
      </c>
      <c r="AK1050" s="28" t="s">
        <v>18154</v>
      </c>
      <c r="AL1050" s="28" t="s">
        <v>18154</v>
      </c>
      <c r="AM1050" s="28" t="s">
        <v>22445</v>
      </c>
      <c r="AN1050" s="50" t="s">
        <v>22446</v>
      </c>
      <c r="AO1050" s="28" t="s">
        <v>18154</v>
      </c>
      <c r="AP1050" s="28" t="s">
        <v>22447</v>
      </c>
      <c r="AQ1050" s="28">
        <v>2705</v>
      </c>
      <c r="AR1050" s="28" t="s">
        <v>11</v>
      </c>
      <c r="AS1050" s="50">
        <v>43994</v>
      </c>
      <c r="AT1050" s="8">
        <v>2</v>
      </c>
      <c r="AU1050" s="8">
        <v>2</v>
      </c>
      <c r="AV1050" s="8" t="s">
        <v>25647</v>
      </c>
      <c r="AW1050" s="8" t="s">
        <v>25648</v>
      </c>
      <c r="AX1050" s="8" t="s">
        <v>20111</v>
      </c>
    </row>
    <row r="1051" spans="1:50" x14ac:dyDescent="0.25">
      <c r="A1051" s="4">
        <v>43994</v>
      </c>
      <c r="B1051" s="2" t="s">
        <v>6</v>
      </c>
      <c r="C1051" s="2" t="s">
        <v>18107</v>
      </c>
      <c r="D1051" s="25">
        <v>6653</v>
      </c>
      <c r="E1051" s="2"/>
      <c r="F1051" s="2" t="s">
        <v>5334</v>
      </c>
      <c r="G1051" s="2" t="s">
        <v>173</v>
      </c>
      <c r="H1051" s="5">
        <v>0.60069444444444398</v>
      </c>
      <c r="I1051" s="6">
        <v>0.68402777777777801</v>
      </c>
      <c r="J1051" s="7" t="s">
        <v>18108</v>
      </c>
      <c r="K1051" s="2" t="s">
        <v>175</v>
      </c>
      <c r="L1051" s="2" t="s">
        <v>18107</v>
      </c>
      <c r="M1051" s="2" t="s">
        <v>304</v>
      </c>
      <c r="N1051" s="2" t="s">
        <v>18114</v>
      </c>
      <c r="O1051" s="27" t="s">
        <v>335</v>
      </c>
      <c r="P1051" s="27">
        <v>330</v>
      </c>
      <c r="Q1051" s="27" t="s">
        <v>336</v>
      </c>
      <c r="R1051" s="27" t="s">
        <v>584</v>
      </c>
      <c r="S1051" s="27" t="s">
        <v>586</v>
      </c>
      <c r="T1051" s="27" t="s">
        <v>10370</v>
      </c>
      <c r="U1051" s="27" t="s">
        <v>1872</v>
      </c>
      <c r="V1051" s="27" t="s">
        <v>1874</v>
      </c>
      <c r="W1051" s="27" t="s">
        <v>10370</v>
      </c>
      <c r="X1051" s="27" t="s">
        <v>20932</v>
      </c>
      <c r="Y1051" s="28" t="s">
        <v>18154</v>
      </c>
      <c r="Z1051" s="28" t="s">
        <v>18154</v>
      </c>
      <c r="AA1051" s="28" t="s">
        <v>18154</v>
      </c>
      <c r="AB1051" s="28" t="s">
        <v>18154</v>
      </c>
      <c r="AC1051" s="28">
        <v>1</v>
      </c>
      <c r="AD1051" s="28" t="s">
        <v>18154</v>
      </c>
      <c r="AE1051" s="28" t="s">
        <v>18154</v>
      </c>
      <c r="AF1051" s="28" t="s">
        <v>18154</v>
      </c>
      <c r="AG1051" s="28" t="s">
        <v>18154</v>
      </c>
      <c r="AH1051" s="28" t="s">
        <v>18154</v>
      </c>
      <c r="AI1051" s="28" t="s">
        <v>18154</v>
      </c>
      <c r="AJ1051" s="28">
        <v>1</v>
      </c>
      <c r="AK1051" s="28" t="s">
        <v>18154</v>
      </c>
      <c r="AL1051" s="28" t="s">
        <v>18154</v>
      </c>
      <c r="AM1051" s="28" t="s">
        <v>22477</v>
      </c>
      <c r="AN1051" s="50" t="s">
        <v>22478</v>
      </c>
      <c r="AO1051" s="28" t="s">
        <v>18154</v>
      </c>
      <c r="AP1051" s="28" t="s">
        <v>22479</v>
      </c>
      <c r="AQ1051" s="28">
        <v>2694</v>
      </c>
      <c r="AR1051" s="28" t="s">
        <v>163</v>
      </c>
      <c r="AS1051" s="50">
        <v>43994</v>
      </c>
      <c r="AT1051" s="8">
        <v>3</v>
      </c>
      <c r="AU1051" s="8">
        <v>2</v>
      </c>
      <c r="AV1051" s="8" t="s">
        <v>23187</v>
      </c>
      <c r="AW1051" s="8" t="s">
        <v>18154</v>
      </c>
      <c r="AX1051" s="8" t="s">
        <v>18154</v>
      </c>
    </row>
    <row r="1052" spans="1:50" x14ac:dyDescent="0.25">
      <c r="A1052" s="4">
        <v>43994</v>
      </c>
      <c r="B1052" s="2" t="s">
        <v>6</v>
      </c>
      <c r="C1052" s="2" t="s">
        <v>18107</v>
      </c>
      <c r="D1052" s="25">
        <v>91</v>
      </c>
      <c r="E1052" s="2"/>
      <c r="F1052" s="2" t="s">
        <v>5334</v>
      </c>
      <c r="G1052" s="2" t="s">
        <v>42</v>
      </c>
      <c r="H1052" s="5">
        <v>0.61458333333333304</v>
      </c>
      <c r="I1052" s="6">
        <v>9.0277777777777804E-2</v>
      </c>
      <c r="J1052" s="7">
        <v>1</v>
      </c>
      <c r="K1052" s="2" t="s">
        <v>11</v>
      </c>
      <c r="L1052" s="2" t="s">
        <v>18107</v>
      </c>
      <c r="M1052" s="2" t="s">
        <v>13</v>
      </c>
      <c r="N1052" s="2" t="s">
        <v>18504</v>
      </c>
      <c r="O1052" s="27" t="s">
        <v>11907</v>
      </c>
      <c r="P1052" s="27">
        <v>777</v>
      </c>
      <c r="Q1052" s="27" t="s">
        <v>336</v>
      </c>
      <c r="R1052" s="27" t="s">
        <v>5834</v>
      </c>
      <c r="S1052" s="27" t="s">
        <v>18097</v>
      </c>
      <c r="T1052" s="27" t="s">
        <v>349</v>
      </c>
      <c r="U1052" s="27" t="s">
        <v>7151</v>
      </c>
      <c r="V1052" s="27" t="s">
        <v>359</v>
      </c>
      <c r="W1052" s="27" t="s">
        <v>348</v>
      </c>
      <c r="X1052" s="27" t="s">
        <v>25016</v>
      </c>
      <c r="Y1052" s="28" t="s">
        <v>18154</v>
      </c>
      <c r="Z1052" s="28" t="s">
        <v>18154</v>
      </c>
      <c r="AA1052" s="28" t="s">
        <v>18154</v>
      </c>
      <c r="AB1052" s="28" t="s">
        <v>18154</v>
      </c>
      <c r="AC1052" s="28">
        <v>1</v>
      </c>
      <c r="AD1052" s="28" t="s">
        <v>18154</v>
      </c>
      <c r="AE1052" s="28" t="s">
        <v>18154</v>
      </c>
      <c r="AF1052" s="28" t="s">
        <v>18154</v>
      </c>
      <c r="AG1052" s="28" t="s">
        <v>18154</v>
      </c>
      <c r="AH1052" s="28" t="s">
        <v>18154</v>
      </c>
      <c r="AI1052" s="28" t="s">
        <v>18154</v>
      </c>
      <c r="AJ1052" s="28" t="s">
        <v>18154</v>
      </c>
      <c r="AK1052" s="28" t="s">
        <v>18154</v>
      </c>
      <c r="AL1052" s="28" t="s">
        <v>18154</v>
      </c>
      <c r="AM1052" s="28" t="s">
        <v>22538</v>
      </c>
      <c r="AN1052" s="50" t="s">
        <v>22539</v>
      </c>
      <c r="AO1052" s="28" t="s">
        <v>18154</v>
      </c>
      <c r="AP1052" s="28" t="s">
        <v>22540</v>
      </c>
      <c r="AQ1052" s="28">
        <v>2379</v>
      </c>
      <c r="AR1052" s="28" t="s">
        <v>11</v>
      </c>
      <c r="AS1052" s="50">
        <v>43993</v>
      </c>
      <c r="AT1052" s="8">
        <v>2</v>
      </c>
      <c r="AU1052" s="8">
        <v>2</v>
      </c>
      <c r="AV1052" s="8" t="s">
        <v>25649</v>
      </c>
      <c r="AW1052" s="8" t="s">
        <v>25650</v>
      </c>
      <c r="AX1052" s="8" t="s">
        <v>25016</v>
      </c>
    </row>
    <row r="1053" spans="1:50" x14ac:dyDescent="0.25">
      <c r="A1053" s="4">
        <v>43994</v>
      </c>
      <c r="B1053" s="2" t="s">
        <v>6</v>
      </c>
      <c r="C1053" s="2" t="s">
        <v>18107</v>
      </c>
      <c r="D1053" s="25">
        <v>6260</v>
      </c>
      <c r="E1053" s="2"/>
      <c r="F1053" s="2" t="s">
        <v>5334</v>
      </c>
      <c r="G1053" s="2" t="s">
        <v>311</v>
      </c>
      <c r="H1053" s="5">
        <v>0.62152777777777801</v>
      </c>
      <c r="I1053" s="6">
        <v>0.9375</v>
      </c>
      <c r="J1053" s="7" t="s">
        <v>18108</v>
      </c>
      <c r="K1053" s="2" t="s">
        <v>163</v>
      </c>
      <c r="L1053" s="2" t="s">
        <v>18107</v>
      </c>
      <c r="M1053" s="2" t="s">
        <v>304</v>
      </c>
      <c r="N1053" s="2" t="s">
        <v>18111</v>
      </c>
      <c r="O1053" s="27" t="s">
        <v>335</v>
      </c>
      <c r="P1053" s="27">
        <v>330</v>
      </c>
      <c r="Q1053" s="27" t="s">
        <v>336</v>
      </c>
      <c r="R1053" s="27" t="s">
        <v>2412</v>
      </c>
      <c r="S1053" s="27" t="s">
        <v>741</v>
      </c>
      <c r="T1053" s="27" t="s">
        <v>10370</v>
      </c>
      <c r="U1053" s="27" t="s">
        <v>7151</v>
      </c>
      <c r="V1053" s="27" t="s">
        <v>359</v>
      </c>
      <c r="W1053" s="27" t="s">
        <v>348</v>
      </c>
      <c r="X1053" s="27" t="s">
        <v>18258</v>
      </c>
      <c r="Y1053" s="28" t="s">
        <v>18154</v>
      </c>
      <c r="Z1053" s="28" t="s">
        <v>18154</v>
      </c>
      <c r="AA1053" s="28" t="s">
        <v>18154</v>
      </c>
      <c r="AB1053" s="28" t="s">
        <v>18154</v>
      </c>
      <c r="AC1053" s="28">
        <v>1</v>
      </c>
      <c r="AD1053" s="28" t="s">
        <v>18154</v>
      </c>
      <c r="AE1053" s="28" t="s">
        <v>18154</v>
      </c>
      <c r="AF1053" s="28" t="s">
        <v>18154</v>
      </c>
      <c r="AG1053" s="28" t="s">
        <v>18154</v>
      </c>
      <c r="AH1053" s="28" t="s">
        <v>18154</v>
      </c>
      <c r="AI1053" s="28" t="s">
        <v>18154</v>
      </c>
      <c r="AJ1053" s="28" t="s">
        <v>18154</v>
      </c>
      <c r="AK1053" s="28" t="s">
        <v>18154</v>
      </c>
      <c r="AL1053" s="28" t="s">
        <v>18154</v>
      </c>
      <c r="AM1053" s="28" t="s">
        <v>22575</v>
      </c>
      <c r="AN1053" s="50" t="s">
        <v>22576</v>
      </c>
      <c r="AO1053" s="28" t="s">
        <v>18154</v>
      </c>
      <c r="AP1053" s="28" t="s">
        <v>21607</v>
      </c>
      <c r="AQ1053" s="28">
        <v>2434</v>
      </c>
      <c r="AR1053" s="28" t="s">
        <v>163</v>
      </c>
      <c r="AS1053" s="50">
        <v>43994</v>
      </c>
      <c r="AT1053" s="8">
        <v>3</v>
      </c>
      <c r="AU1053" s="8">
        <v>3</v>
      </c>
      <c r="AV1053" s="8" t="s">
        <v>25651</v>
      </c>
      <c r="AW1053" s="8" t="s">
        <v>19031</v>
      </c>
      <c r="AX1053" s="8" t="s">
        <v>18258</v>
      </c>
    </row>
    <row r="1054" spans="1:50" x14ac:dyDescent="0.25">
      <c r="A1054" s="4">
        <v>43994</v>
      </c>
      <c r="B1054" s="2" t="s">
        <v>6</v>
      </c>
      <c r="C1054" s="2" t="s">
        <v>18107</v>
      </c>
      <c r="D1054" s="25">
        <v>71</v>
      </c>
      <c r="E1054" s="2"/>
      <c r="F1054" s="2" t="s">
        <v>5334</v>
      </c>
      <c r="G1054" s="2" t="s">
        <v>36</v>
      </c>
      <c r="H1054" s="5">
        <v>0.625</v>
      </c>
      <c r="I1054" s="6">
        <v>9.7222222222222196E-2</v>
      </c>
      <c r="J1054" s="7">
        <v>1</v>
      </c>
      <c r="K1054" s="2" t="s">
        <v>11</v>
      </c>
      <c r="L1054" s="2" t="s">
        <v>18107</v>
      </c>
      <c r="M1054" s="2" t="s">
        <v>13</v>
      </c>
      <c r="N1054" s="2" t="s">
        <v>18504</v>
      </c>
      <c r="O1054" s="27" t="s">
        <v>11907</v>
      </c>
      <c r="P1054" s="27">
        <v>777</v>
      </c>
      <c r="Q1054" s="27" t="s">
        <v>336</v>
      </c>
      <c r="R1054" s="27" t="s">
        <v>6369</v>
      </c>
      <c r="S1054" s="27" t="s">
        <v>18103</v>
      </c>
      <c r="T1054" s="27" t="s">
        <v>349</v>
      </c>
      <c r="U1054" s="27" t="s">
        <v>7151</v>
      </c>
      <c r="V1054" s="27" t="s">
        <v>359</v>
      </c>
      <c r="W1054" s="27" t="s">
        <v>348</v>
      </c>
      <c r="X1054" s="27" t="s">
        <v>18894</v>
      </c>
      <c r="Y1054" s="28" t="s">
        <v>18154</v>
      </c>
      <c r="Z1054" s="28" t="s">
        <v>18154</v>
      </c>
      <c r="AA1054" s="28" t="s">
        <v>18154</v>
      </c>
      <c r="AB1054" s="28" t="s">
        <v>18154</v>
      </c>
      <c r="AC1054" s="28">
        <v>1</v>
      </c>
      <c r="AD1054" s="28" t="s">
        <v>18154</v>
      </c>
      <c r="AE1054" s="28" t="s">
        <v>18154</v>
      </c>
      <c r="AF1054" s="28" t="s">
        <v>18154</v>
      </c>
      <c r="AG1054" s="28" t="s">
        <v>18154</v>
      </c>
      <c r="AH1054" s="28" t="s">
        <v>18154</v>
      </c>
      <c r="AI1054" s="28" t="s">
        <v>18154</v>
      </c>
      <c r="AJ1054" s="28" t="s">
        <v>18154</v>
      </c>
      <c r="AK1054" s="28" t="s">
        <v>18154</v>
      </c>
      <c r="AL1054" s="28" t="s">
        <v>18154</v>
      </c>
      <c r="AM1054" s="28" t="s">
        <v>22583</v>
      </c>
      <c r="AN1054" s="50" t="s">
        <v>22584</v>
      </c>
      <c r="AO1054" s="28" t="s">
        <v>18154</v>
      </c>
      <c r="AP1054" s="28" t="s">
        <v>22585</v>
      </c>
      <c r="AQ1054" s="28">
        <v>2374</v>
      </c>
      <c r="AR1054" s="28" t="s">
        <v>11</v>
      </c>
      <c r="AS1054" s="50">
        <v>43993</v>
      </c>
      <c r="AT1054" s="8">
        <v>2</v>
      </c>
      <c r="AU1054" s="8">
        <v>2</v>
      </c>
      <c r="AV1054" s="8" t="s">
        <v>25652</v>
      </c>
      <c r="AW1054" s="8" t="s">
        <v>25653</v>
      </c>
      <c r="AX1054" s="8" t="s">
        <v>18894</v>
      </c>
    </row>
    <row r="1055" spans="1:50" x14ac:dyDescent="0.25">
      <c r="A1055" s="4">
        <v>43994</v>
      </c>
      <c r="B1055" s="2" t="s">
        <v>6</v>
      </c>
      <c r="C1055" s="2" t="s">
        <v>18107</v>
      </c>
      <c r="D1055" s="25">
        <v>61</v>
      </c>
      <c r="E1055" s="2"/>
      <c r="F1055" s="2" t="s">
        <v>5334</v>
      </c>
      <c r="G1055" s="2" t="s">
        <v>34</v>
      </c>
      <c r="H1055" s="5">
        <v>0.62847222222222199</v>
      </c>
      <c r="I1055" s="6">
        <v>8.6805555555555594E-2</v>
      </c>
      <c r="J1055" s="7">
        <v>1</v>
      </c>
      <c r="K1055" s="2" t="s">
        <v>11</v>
      </c>
      <c r="L1055" s="2" t="s">
        <v>18107</v>
      </c>
      <c r="M1055" s="17">
        <v>333</v>
      </c>
      <c r="N1055" s="2" t="s">
        <v>18504</v>
      </c>
      <c r="O1055" s="27" t="s">
        <v>11907</v>
      </c>
      <c r="P1055" s="27">
        <v>330</v>
      </c>
      <c r="Q1055" s="27" t="s">
        <v>336</v>
      </c>
      <c r="R1055" s="27" t="s">
        <v>8484</v>
      </c>
      <c r="S1055" s="27" t="s">
        <v>1143</v>
      </c>
      <c r="T1055" s="27" t="s">
        <v>349</v>
      </c>
      <c r="U1055" s="27" t="s">
        <v>7151</v>
      </c>
      <c r="V1055" s="27" t="s">
        <v>359</v>
      </c>
      <c r="W1055" s="27" t="s">
        <v>348</v>
      </c>
      <c r="X1055" s="27" t="s">
        <v>18994</v>
      </c>
      <c r="Y1055" s="28" t="s">
        <v>18154</v>
      </c>
      <c r="Z1055" s="28" t="s">
        <v>18154</v>
      </c>
      <c r="AA1055" s="28" t="s">
        <v>18154</v>
      </c>
      <c r="AB1055" s="28" t="s">
        <v>18154</v>
      </c>
      <c r="AC1055" s="28">
        <v>1</v>
      </c>
      <c r="AD1055" s="28" t="s">
        <v>18154</v>
      </c>
      <c r="AE1055" s="28" t="s">
        <v>18154</v>
      </c>
      <c r="AF1055" s="28" t="s">
        <v>18154</v>
      </c>
      <c r="AG1055" s="28" t="s">
        <v>18154</v>
      </c>
      <c r="AH1055" s="28" t="s">
        <v>18154</v>
      </c>
      <c r="AI1055" s="28" t="s">
        <v>18154</v>
      </c>
      <c r="AJ1055" s="28" t="s">
        <v>18154</v>
      </c>
      <c r="AK1055" s="28" t="s">
        <v>18154</v>
      </c>
      <c r="AL1055" s="28" t="s">
        <v>18154</v>
      </c>
      <c r="AM1055" s="28" t="s">
        <v>22631</v>
      </c>
      <c r="AN1055" s="50" t="s">
        <v>22632</v>
      </c>
      <c r="AO1055" s="28" t="s">
        <v>18154</v>
      </c>
      <c r="AP1055" s="28" t="s">
        <v>22633</v>
      </c>
      <c r="AQ1055" s="28">
        <v>2371</v>
      </c>
      <c r="AR1055" s="28" t="s">
        <v>11</v>
      </c>
      <c r="AS1055" s="50">
        <v>43993</v>
      </c>
      <c r="AT1055" s="8">
        <v>2</v>
      </c>
      <c r="AU1055" s="8">
        <v>2</v>
      </c>
      <c r="AV1055" s="8" t="s">
        <v>25654</v>
      </c>
      <c r="AW1055" s="8" t="s">
        <v>25655</v>
      </c>
      <c r="AX1055" s="8" t="s">
        <v>18994</v>
      </c>
    </row>
    <row r="1056" spans="1:50" x14ac:dyDescent="0.25">
      <c r="A1056" s="4">
        <v>43994</v>
      </c>
      <c r="B1056" s="2" t="s">
        <v>6</v>
      </c>
      <c r="C1056" s="2" t="s">
        <v>18107</v>
      </c>
      <c r="D1056" s="25">
        <v>6317</v>
      </c>
      <c r="E1056" s="2"/>
      <c r="F1056" s="2" t="s">
        <v>5334</v>
      </c>
      <c r="G1056" s="2" t="s">
        <v>239</v>
      </c>
      <c r="H1056" s="5">
        <v>0.62847222222222199</v>
      </c>
      <c r="I1056" s="6">
        <v>0.69444444444444398</v>
      </c>
      <c r="J1056" s="7" t="s">
        <v>18108</v>
      </c>
      <c r="K1056" s="2" t="s">
        <v>236</v>
      </c>
      <c r="L1056" s="2" t="s">
        <v>18107</v>
      </c>
      <c r="M1056" s="2" t="s">
        <v>308</v>
      </c>
      <c r="N1056" s="2" t="s">
        <v>18111</v>
      </c>
      <c r="O1056" s="27" t="s">
        <v>335</v>
      </c>
      <c r="P1056" s="27">
        <v>777</v>
      </c>
      <c r="Q1056" s="27" t="s">
        <v>336</v>
      </c>
      <c r="R1056" s="27" t="s">
        <v>6306</v>
      </c>
      <c r="S1056" s="27" t="s">
        <v>4797</v>
      </c>
      <c r="T1056" s="27" t="s">
        <v>18067</v>
      </c>
      <c r="U1056" s="27" t="s">
        <v>11718</v>
      </c>
      <c r="V1056" s="27" t="s">
        <v>653</v>
      </c>
      <c r="W1056" s="27" t="s">
        <v>18067</v>
      </c>
      <c r="X1056" s="27" t="s">
        <v>18266</v>
      </c>
      <c r="Y1056" s="28" t="s">
        <v>18154</v>
      </c>
      <c r="Z1056" s="28" t="s">
        <v>18154</v>
      </c>
      <c r="AA1056" s="28" t="s">
        <v>18154</v>
      </c>
      <c r="AB1056" s="28" t="s">
        <v>18154</v>
      </c>
      <c r="AC1056" s="28">
        <v>1</v>
      </c>
      <c r="AD1056" s="28" t="s">
        <v>18154</v>
      </c>
      <c r="AE1056" s="28" t="s">
        <v>18154</v>
      </c>
      <c r="AF1056" s="28" t="s">
        <v>18154</v>
      </c>
      <c r="AG1056" s="28" t="s">
        <v>18154</v>
      </c>
      <c r="AH1056" s="28" t="s">
        <v>18154</v>
      </c>
      <c r="AI1056" s="28" t="s">
        <v>18154</v>
      </c>
      <c r="AJ1056" s="28">
        <v>1</v>
      </c>
      <c r="AK1056" s="28" t="s">
        <v>18154</v>
      </c>
      <c r="AL1056" s="28" t="s">
        <v>18154</v>
      </c>
      <c r="AM1056" s="28" t="s">
        <v>22646</v>
      </c>
      <c r="AN1056" s="50" t="s">
        <v>22647</v>
      </c>
      <c r="AO1056" s="28" t="s">
        <v>18154</v>
      </c>
      <c r="AP1056" s="28" t="s">
        <v>22648</v>
      </c>
      <c r="AQ1056" s="28">
        <v>2709</v>
      </c>
      <c r="AR1056" s="28" t="s">
        <v>163</v>
      </c>
      <c r="AS1056" s="50">
        <v>43994</v>
      </c>
      <c r="AT1056" s="8">
        <v>3</v>
      </c>
      <c r="AU1056" s="8">
        <v>2</v>
      </c>
      <c r="AV1056" s="8" t="s">
        <v>25656</v>
      </c>
      <c r="AW1056" s="8" t="s">
        <v>18154</v>
      </c>
      <c r="AX1056" s="8" t="s">
        <v>18154</v>
      </c>
    </row>
    <row r="1057" spans="1:50" x14ac:dyDescent="0.25">
      <c r="A1057" s="4">
        <v>43994</v>
      </c>
      <c r="B1057" s="2" t="s">
        <v>6</v>
      </c>
      <c r="C1057" s="2" t="s">
        <v>18107</v>
      </c>
      <c r="D1057" s="25">
        <v>6571</v>
      </c>
      <c r="E1057" s="2"/>
      <c r="F1057" s="2" t="s">
        <v>5334</v>
      </c>
      <c r="G1057" s="2" t="s">
        <v>62</v>
      </c>
      <c r="H1057" s="5">
        <v>0.63888888888888895</v>
      </c>
      <c r="I1057" s="6">
        <v>0.82291666666666696</v>
      </c>
      <c r="J1057" s="7" t="s">
        <v>18108</v>
      </c>
      <c r="K1057" s="2" t="s">
        <v>153</v>
      </c>
      <c r="L1057" s="2" t="s">
        <v>18109</v>
      </c>
      <c r="M1057" s="2" t="s">
        <v>314</v>
      </c>
      <c r="N1057" s="2" t="s">
        <v>18111</v>
      </c>
      <c r="O1057" s="27" t="s">
        <v>335</v>
      </c>
      <c r="P1057" s="27">
        <v>747</v>
      </c>
      <c r="Q1057" s="27" t="s">
        <v>336</v>
      </c>
      <c r="R1057" s="27" t="s">
        <v>6208</v>
      </c>
      <c r="S1057" s="27" t="s">
        <v>2279</v>
      </c>
      <c r="T1057" s="27" t="s">
        <v>349</v>
      </c>
      <c r="U1057" s="27" t="s">
        <v>4085</v>
      </c>
      <c r="V1057" s="27" t="s">
        <v>741</v>
      </c>
      <c r="W1057" s="27" t="s">
        <v>10370</v>
      </c>
      <c r="X1057" s="27" t="s">
        <v>18257</v>
      </c>
      <c r="Y1057" s="28" t="s">
        <v>18154</v>
      </c>
      <c r="Z1057" s="28" t="s">
        <v>18154</v>
      </c>
      <c r="AA1057" s="28" t="s">
        <v>18154</v>
      </c>
      <c r="AB1057" s="28" t="s">
        <v>18154</v>
      </c>
      <c r="AC1057" s="28">
        <v>1</v>
      </c>
      <c r="AD1057" s="28" t="s">
        <v>18154</v>
      </c>
      <c r="AE1057" s="28" t="s">
        <v>18154</v>
      </c>
      <c r="AF1057" s="28" t="s">
        <v>18154</v>
      </c>
      <c r="AG1057" s="28" t="s">
        <v>18154</v>
      </c>
      <c r="AH1057" s="28" t="s">
        <v>18154</v>
      </c>
      <c r="AI1057" s="28" t="s">
        <v>18154</v>
      </c>
      <c r="AJ1057" s="28">
        <v>1</v>
      </c>
      <c r="AK1057" s="28" t="s">
        <v>18154</v>
      </c>
      <c r="AL1057" s="28" t="s">
        <v>18154</v>
      </c>
      <c r="AM1057" s="28" t="s">
        <v>22695</v>
      </c>
      <c r="AN1057" s="50" t="s">
        <v>22696</v>
      </c>
      <c r="AO1057" s="28" t="s">
        <v>18154</v>
      </c>
      <c r="AP1057" s="28" t="s">
        <v>22697</v>
      </c>
      <c r="AQ1057" s="28">
        <v>2417</v>
      </c>
      <c r="AR1057" s="28" t="s">
        <v>163</v>
      </c>
      <c r="AS1057" s="50">
        <v>43994</v>
      </c>
      <c r="AT1057" s="8">
        <v>4</v>
      </c>
      <c r="AU1057" s="8">
        <v>3</v>
      </c>
      <c r="AV1057" s="8" t="s">
        <v>25657</v>
      </c>
      <c r="AW1057" s="8" t="s">
        <v>18154</v>
      </c>
      <c r="AX1057" s="8" t="s">
        <v>18154</v>
      </c>
    </row>
    <row r="1058" spans="1:50" x14ac:dyDescent="0.25">
      <c r="A1058" s="4">
        <v>43994</v>
      </c>
      <c r="B1058" s="2" t="s">
        <v>6</v>
      </c>
      <c r="C1058" s="2" t="s">
        <v>18107</v>
      </c>
      <c r="D1058" s="25">
        <v>55</v>
      </c>
      <c r="E1058" s="2"/>
      <c r="F1058" s="2" t="s">
        <v>5334</v>
      </c>
      <c r="G1058" s="2" t="s">
        <v>32</v>
      </c>
      <c r="H1058" s="5">
        <v>0.64236111111111105</v>
      </c>
      <c r="I1058" s="6">
        <v>0.100694444444444</v>
      </c>
      <c r="J1058" s="7">
        <v>1</v>
      </c>
      <c r="K1058" s="2" t="s">
        <v>11</v>
      </c>
      <c r="L1058" s="2" t="s">
        <v>18107</v>
      </c>
      <c r="M1058" s="2" t="s">
        <v>13</v>
      </c>
      <c r="N1058" s="2" t="s">
        <v>18504</v>
      </c>
      <c r="O1058" s="27" t="s">
        <v>11907</v>
      </c>
      <c r="P1058" s="27">
        <v>777</v>
      </c>
      <c r="Q1058" s="27" t="s">
        <v>336</v>
      </c>
      <c r="R1058" s="27" t="s">
        <v>12865</v>
      </c>
      <c r="S1058" s="27" t="s">
        <v>12865</v>
      </c>
      <c r="T1058" s="27" t="s">
        <v>349</v>
      </c>
      <c r="U1058" s="27" t="s">
        <v>7151</v>
      </c>
      <c r="V1058" s="27" t="s">
        <v>359</v>
      </c>
      <c r="W1058" s="27" t="s">
        <v>348</v>
      </c>
      <c r="X1058" s="27" t="s">
        <v>25077</v>
      </c>
      <c r="Y1058" s="28" t="s">
        <v>18154</v>
      </c>
      <c r="Z1058" s="28" t="s">
        <v>18154</v>
      </c>
      <c r="AA1058" s="28" t="s">
        <v>18154</v>
      </c>
      <c r="AB1058" s="28" t="s">
        <v>18154</v>
      </c>
      <c r="AC1058" s="28">
        <v>1</v>
      </c>
      <c r="AD1058" s="28" t="s">
        <v>18154</v>
      </c>
      <c r="AE1058" s="28" t="s">
        <v>18154</v>
      </c>
      <c r="AF1058" s="28" t="s">
        <v>18154</v>
      </c>
      <c r="AG1058" s="28" t="s">
        <v>18154</v>
      </c>
      <c r="AH1058" s="28" t="s">
        <v>18154</v>
      </c>
      <c r="AI1058" s="28" t="s">
        <v>18154</v>
      </c>
      <c r="AJ1058" s="28" t="s">
        <v>18154</v>
      </c>
      <c r="AK1058" s="28" t="s">
        <v>18154</v>
      </c>
      <c r="AL1058" s="28" t="s">
        <v>18154</v>
      </c>
      <c r="AM1058" s="28" t="s">
        <v>22704</v>
      </c>
      <c r="AN1058" s="50" t="s">
        <v>22705</v>
      </c>
      <c r="AO1058" s="28" t="s">
        <v>18154</v>
      </c>
      <c r="AP1058" s="28" t="s">
        <v>22706</v>
      </c>
      <c r="AQ1058" s="28">
        <v>2388</v>
      </c>
      <c r="AR1058" s="28" t="s">
        <v>11</v>
      </c>
      <c r="AS1058" s="50">
        <v>43993</v>
      </c>
      <c r="AT1058" s="8">
        <v>2</v>
      </c>
      <c r="AU1058" s="8">
        <v>2</v>
      </c>
      <c r="AV1058" s="8" t="s">
        <v>22813</v>
      </c>
      <c r="AW1058" s="8" t="s">
        <v>22814</v>
      </c>
      <c r="AX1058" s="8" t="s">
        <v>25077</v>
      </c>
    </row>
    <row r="1059" spans="1:50" x14ac:dyDescent="0.25">
      <c r="A1059" s="4">
        <v>43994</v>
      </c>
      <c r="B1059" s="2" t="s">
        <v>6</v>
      </c>
      <c r="C1059" s="2" t="s">
        <v>18107</v>
      </c>
      <c r="D1059" s="25">
        <v>6249</v>
      </c>
      <c r="E1059" s="2"/>
      <c r="F1059" s="2" t="s">
        <v>5334</v>
      </c>
      <c r="G1059" s="2" t="s">
        <v>167</v>
      </c>
      <c r="H1059" s="5">
        <v>0.64236111111111105</v>
      </c>
      <c r="I1059" s="6">
        <v>0.73263888888888895</v>
      </c>
      <c r="J1059" s="7" t="s">
        <v>18108</v>
      </c>
      <c r="K1059" s="2" t="s">
        <v>163</v>
      </c>
      <c r="L1059" s="2" t="s">
        <v>18106</v>
      </c>
      <c r="M1059" s="2" t="s">
        <v>132</v>
      </c>
      <c r="N1059" s="2" t="s">
        <v>18111</v>
      </c>
      <c r="O1059" s="27" t="s">
        <v>335</v>
      </c>
      <c r="P1059" s="27">
        <v>310</v>
      </c>
      <c r="Q1059" s="27" t="s">
        <v>336</v>
      </c>
      <c r="R1059" s="27" t="s">
        <v>13668</v>
      </c>
      <c r="S1059" s="27" t="s">
        <v>1868</v>
      </c>
      <c r="T1059" s="27" t="s">
        <v>18067</v>
      </c>
      <c r="U1059" s="27" t="s">
        <v>7151</v>
      </c>
      <c r="V1059" s="27" t="s">
        <v>359</v>
      </c>
      <c r="W1059" s="27" t="s">
        <v>348</v>
      </c>
      <c r="X1059" s="27" t="s">
        <v>18178</v>
      </c>
      <c r="Y1059" s="28" t="s">
        <v>18154</v>
      </c>
      <c r="Z1059" s="28" t="s">
        <v>18154</v>
      </c>
      <c r="AA1059" s="28" t="s">
        <v>18154</v>
      </c>
      <c r="AB1059" s="28" t="s">
        <v>18154</v>
      </c>
      <c r="AC1059" s="28">
        <v>1</v>
      </c>
      <c r="AD1059" s="28" t="s">
        <v>18154</v>
      </c>
      <c r="AE1059" s="28" t="s">
        <v>18154</v>
      </c>
      <c r="AF1059" s="28" t="s">
        <v>18154</v>
      </c>
      <c r="AG1059" s="28" t="s">
        <v>18154</v>
      </c>
      <c r="AH1059" s="28" t="s">
        <v>18154</v>
      </c>
      <c r="AI1059" s="28" t="s">
        <v>18154</v>
      </c>
      <c r="AJ1059" s="28" t="s">
        <v>18154</v>
      </c>
      <c r="AK1059" s="28" t="s">
        <v>18154</v>
      </c>
      <c r="AL1059" s="28" t="s">
        <v>18154</v>
      </c>
      <c r="AM1059" s="28" t="s">
        <v>22723</v>
      </c>
      <c r="AN1059" s="50" t="s">
        <v>22724</v>
      </c>
      <c r="AO1059" s="28" t="s">
        <v>18154</v>
      </c>
      <c r="AP1059" s="28" t="s">
        <v>22725</v>
      </c>
      <c r="AQ1059" s="28">
        <v>2784</v>
      </c>
      <c r="AR1059" s="28" t="s">
        <v>163</v>
      </c>
      <c r="AS1059" s="50">
        <v>43994</v>
      </c>
      <c r="AT1059" s="8">
        <v>2</v>
      </c>
      <c r="AU1059" s="8">
        <v>2</v>
      </c>
      <c r="AV1059" s="8" t="s">
        <v>25658</v>
      </c>
      <c r="AW1059" s="8" t="s">
        <v>25659</v>
      </c>
      <c r="AX1059" s="8" t="s">
        <v>18178</v>
      </c>
    </row>
    <row r="1060" spans="1:50" x14ac:dyDescent="0.25">
      <c r="A1060" s="4">
        <v>43994</v>
      </c>
      <c r="B1060" s="2" t="s">
        <v>6</v>
      </c>
      <c r="C1060" s="2" t="s">
        <v>18107</v>
      </c>
      <c r="D1060" s="25">
        <v>1121</v>
      </c>
      <c r="E1060" s="2"/>
      <c r="F1060" s="2" t="s">
        <v>5334</v>
      </c>
      <c r="G1060" s="2" t="s">
        <v>276</v>
      </c>
      <c r="H1060" s="5">
        <v>0.64583333333333304</v>
      </c>
      <c r="I1060" s="6">
        <v>0.81597222222222199</v>
      </c>
      <c r="J1060" s="7" t="s">
        <v>18108</v>
      </c>
      <c r="K1060" s="2" t="s">
        <v>201</v>
      </c>
      <c r="L1060" s="2" t="s">
        <v>18107</v>
      </c>
      <c r="M1060" s="2" t="s">
        <v>18506</v>
      </c>
      <c r="N1060" s="2" t="s">
        <v>18504</v>
      </c>
      <c r="O1060" s="27" t="e">
        <v>#N/A</v>
      </c>
      <c r="P1060" s="27" t="s">
        <v>18154</v>
      </c>
      <c r="Q1060" s="27" t="e">
        <v>#N/A</v>
      </c>
      <c r="R1060" s="27" t="s">
        <v>4238</v>
      </c>
      <c r="S1060" s="27" t="s">
        <v>359</v>
      </c>
      <c r="T1060" s="27" t="s">
        <v>348</v>
      </c>
      <c r="U1060" s="27" t="s">
        <v>2433</v>
      </c>
      <c r="V1060" s="27" t="s">
        <v>18095</v>
      </c>
      <c r="W1060" s="27" t="s">
        <v>18067</v>
      </c>
      <c r="X1060" s="27" t="s">
        <v>18153</v>
      </c>
      <c r="Y1060" s="28" t="s">
        <v>18154</v>
      </c>
      <c r="Z1060" s="28" t="s">
        <v>18154</v>
      </c>
      <c r="AA1060" s="28" t="s">
        <v>18154</v>
      </c>
      <c r="AB1060" s="28" t="s">
        <v>18154</v>
      </c>
      <c r="AC1060" s="28" t="s">
        <v>18154</v>
      </c>
      <c r="AD1060" s="28" t="s">
        <v>18154</v>
      </c>
      <c r="AE1060" s="28" t="s">
        <v>18154</v>
      </c>
      <c r="AF1060" s="28" t="s">
        <v>18154</v>
      </c>
      <c r="AG1060" s="28" t="s">
        <v>18154</v>
      </c>
      <c r="AH1060" s="28" t="s">
        <v>18154</v>
      </c>
      <c r="AI1060" s="28" t="s">
        <v>18154</v>
      </c>
      <c r="AJ1060" s="28" t="s">
        <v>18154</v>
      </c>
      <c r="AK1060" s="28" t="s">
        <v>18154</v>
      </c>
      <c r="AL1060" s="28" t="s">
        <v>18154</v>
      </c>
      <c r="AM1060" s="28" t="s">
        <v>19771</v>
      </c>
      <c r="AN1060" s="50" t="s">
        <v>19772</v>
      </c>
      <c r="AO1060" s="28" t="s">
        <v>18154</v>
      </c>
      <c r="AP1060" s="28" t="s">
        <v>22742</v>
      </c>
      <c r="AQ1060" s="28" t="s">
        <v>18155</v>
      </c>
      <c r="AR1060" s="28" t="s">
        <v>18155</v>
      </c>
      <c r="AS1060" s="50" t="s">
        <v>18155</v>
      </c>
      <c r="AT1060" s="8" t="s">
        <v>18154</v>
      </c>
      <c r="AU1060" s="8">
        <v>695</v>
      </c>
      <c r="AV1060" s="8" t="s">
        <v>21749</v>
      </c>
      <c r="AW1060" s="8" t="s">
        <v>18154</v>
      </c>
      <c r="AX1060" s="8" t="s">
        <v>18154</v>
      </c>
    </row>
    <row r="1061" spans="1:50" x14ac:dyDescent="0.25">
      <c r="A1061" s="4">
        <v>43994</v>
      </c>
      <c r="B1061" s="2" t="s">
        <v>6</v>
      </c>
      <c r="C1061" s="2" t="s">
        <v>18107</v>
      </c>
      <c r="D1061" s="25">
        <v>1986</v>
      </c>
      <c r="E1061" s="2"/>
      <c r="F1061" s="2" t="s">
        <v>5334</v>
      </c>
      <c r="G1061" s="2" t="s">
        <v>258</v>
      </c>
      <c r="H1061" s="5">
        <v>0.64583333333333304</v>
      </c>
      <c r="I1061" s="6">
        <v>0.80555555555555602</v>
      </c>
      <c r="J1061" s="7" t="s">
        <v>18108</v>
      </c>
      <c r="K1061" s="2" t="s">
        <v>11</v>
      </c>
      <c r="L1061" s="2" t="s">
        <v>18107</v>
      </c>
      <c r="M1061" s="17">
        <v>789</v>
      </c>
      <c r="N1061" s="2" t="s">
        <v>18504</v>
      </c>
      <c r="O1061" s="27" t="s">
        <v>11907</v>
      </c>
      <c r="P1061" s="27">
        <v>789</v>
      </c>
      <c r="Q1061" s="27" t="s">
        <v>336</v>
      </c>
      <c r="R1061" s="27" t="s">
        <v>2433</v>
      </c>
      <c r="S1061" s="27" t="s">
        <v>18095</v>
      </c>
      <c r="T1061" s="27" t="s">
        <v>18067</v>
      </c>
      <c r="U1061" s="27" t="s">
        <v>7151</v>
      </c>
      <c r="V1061" s="27" t="s">
        <v>359</v>
      </c>
      <c r="W1061" s="27" t="s">
        <v>348</v>
      </c>
      <c r="X1061" s="27" t="s">
        <v>19627</v>
      </c>
      <c r="Y1061" s="28" t="s">
        <v>18154</v>
      </c>
      <c r="Z1061" s="28" t="s">
        <v>18154</v>
      </c>
      <c r="AA1061" s="28" t="s">
        <v>18154</v>
      </c>
      <c r="AB1061" s="28" t="s">
        <v>18154</v>
      </c>
      <c r="AC1061" s="28">
        <v>1</v>
      </c>
      <c r="AD1061" s="28" t="s">
        <v>18154</v>
      </c>
      <c r="AE1061" s="28" t="s">
        <v>18154</v>
      </c>
      <c r="AF1061" s="28" t="s">
        <v>18154</v>
      </c>
      <c r="AG1061" s="28" t="s">
        <v>18154</v>
      </c>
      <c r="AH1061" s="28" t="s">
        <v>18154</v>
      </c>
      <c r="AI1061" s="28" t="s">
        <v>18154</v>
      </c>
      <c r="AJ1061" s="28" t="s">
        <v>18154</v>
      </c>
      <c r="AK1061" s="28" t="s">
        <v>18154</v>
      </c>
      <c r="AL1061" s="28" t="s">
        <v>18154</v>
      </c>
      <c r="AM1061" s="28" t="s">
        <v>22749</v>
      </c>
      <c r="AN1061" s="50" t="s">
        <v>22750</v>
      </c>
      <c r="AO1061" s="28" t="s">
        <v>18154</v>
      </c>
      <c r="AP1061" s="28" t="s">
        <v>22751</v>
      </c>
      <c r="AQ1061" s="28">
        <v>2695</v>
      </c>
      <c r="AR1061" s="28" t="s">
        <v>11</v>
      </c>
      <c r="AS1061" s="50">
        <v>43994</v>
      </c>
      <c r="AT1061" s="8">
        <v>2</v>
      </c>
      <c r="AU1061" s="8">
        <v>2</v>
      </c>
      <c r="AV1061" s="8" t="s">
        <v>23353</v>
      </c>
      <c r="AW1061" s="8" t="s">
        <v>23354</v>
      </c>
      <c r="AX1061" s="8" t="s">
        <v>19627</v>
      </c>
    </row>
    <row r="1062" spans="1:50" x14ac:dyDescent="0.25">
      <c r="A1062" s="4">
        <v>43994</v>
      </c>
      <c r="B1062" s="2" t="s">
        <v>6</v>
      </c>
      <c r="C1062" s="2" t="s">
        <v>18107</v>
      </c>
      <c r="D1062" s="25">
        <v>11</v>
      </c>
      <c r="E1062" s="2"/>
      <c r="F1062" s="2" t="s">
        <v>5334</v>
      </c>
      <c r="G1062" s="2" t="s">
        <v>11</v>
      </c>
      <c r="H1062" s="5">
        <v>0.64930555555555602</v>
      </c>
      <c r="I1062" s="6">
        <v>0.104166666666667</v>
      </c>
      <c r="J1062" s="7">
        <v>1</v>
      </c>
      <c r="K1062" s="2" t="s">
        <v>12</v>
      </c>
      <c r="L1062" s="2" t="s">
        <v>18107</v>
      </c>
      <c r="M1062" s="2" t="s">
        <v>13</v>
      </c>
      <c r="N1062" s="2" t="s">
        <v>18504</v>
      </c>
      <c r="O1062" s="27" t="s">
        <v>11907</v>
      </c>
      <c r="P1062" s="27">
        <v>777</v>
      </c>
      <c r="Q1062" s="27" t="s">
        <v>336</v>
      </c>
      <c r="R1062" s="27" t="s">
        <v>7151</v>
      </c>
      <c r="S1062" s="27" t="s">
        <v>359</v>
      </c>
      <c r="T1062" s="27" t="s">
        <v>348</v>
      </c>
      <c r="U1062" s="27" t="s">
        <v>4996</v>
      </c>
      <c r="V1062" s="27" t="s">
        <v>18092</v>
      </c>
      <c r="W1062" s="27" t="s">
        <v>18066</v>
      </c>
      <c r="X1062" s="27" t="s">
        <v>19522</v>
      </c>
      <c r="Y1062" s="28" t="s">
        <v>18154</v>
      </c>
      <c r="Z1062" s="28" t="s">
        <v>18154</v>
      </c>
      <c r="AA1062" s="28" t="s">
        <v>18154</v>
      </c>
      <c r="AB1062" s="28" t="s">
        <v>18154</v>
      </c>
      <c r="AC1062" s="28">
        <v>1</v>
      </c>
      <c r="AD1062" s="28" t="s">
        <v>18154</v>
      </c>
      <c r="AE1062" s="28" t="s">
        <v>18154</v>
      </c>
      <c r="AF1062" s="28" t="s">
        <v>18154</v>
      </c>
      <c r="AG1062" s="28" t="s">
        <v>18154</v>
      </c>
      <c r="AH1062" s="28" t="s">
        <v>18154</v>
      </c>
      <c r="AI1062" s="28" t="s">
        <v>18154</v>
      </c>
      <c r="AJ1062" s="28">
        <v>1</v>
      </c>
      <c r="AK1062" s="28" t="s">
        <v>18154</v>
      </c>
      <c r="AL1062" s="28" t="s">
        <v>18154</v>
      </c>
      <c r="AM1062" s="28" t="s">
        <v>22786</v>
      </c>
      <c r="AN1062" s="50" t="s">
        <v>22787</v>
      </c>
      <c r="AO1062" s="28" t="s">
        <v>18159</v>
      </c>
      <c r="AP1062" s="28" t="s">
        <v>22788</v>
      </c>
      <c r="AQ1062" s="28">
        <v>2918</v>
      </c>
      <c r="AR1062" s="28" t="s">
        <v>11</v>
      </c>
      <c r="AS1062" s="50">
        <v>43994</v>
      </c>
      <c r="AT1062" s="8">
        <v>2</v>
      </c>
      <c r="AU1062" s="8">
        <v>1</v>
      </c>
      <c r="AV1062" s="8" t="s">
        <v>25660</v>
      </c>
      <c r="AW1062" s="8" t="s">
        <v>18154</v>
      </c>
      <c r="AX1062" s="8" t="s">
        <v>18154</v>
      </c>
    </row>
    <row r="1063" spans="1:50" x14ac:dyDescent="0.25">
      <c r="A1063" s="4">
        <v>43994</v>
      </c>
      <c r="B1063" s="2" t="s">
        <v>6</v>
      </c>
      <c r="C1063" s="2" t="s">
        <v>18107</v>
      </c>
      <c r="D1063" s="25">
        <v>6156</v>
      </c>
      <c r="E1063" s="2"/>
      <c r="F1063" s="2" t="s">
        <v>5334</v>
      </c>
      <c r="G1063" s="2" t="s">
        <v>198</v>
      </c>
      <c r="H1063" s="5">
        <v>0.64930555555555602</v>
      </c>
      <c r="I1063" s="6">
        <v>0.79513888888888895</v>
      </c>
      <c r="J1063" s="7" t="s">
        <v>18108</v>
      </c>
      <c r="K1063" s="2" t="s">
        <v>11</v>
      </c>
      <c r="L1063" s="2" t="s">
        <v>18107</v>
      </c>
      <c r="M1063" s="2" t="s">
        <v>18505</v>
      </c>
      <c r="N1063" s="2" t="s">
        <v>18114</v>
      </c>
      <c r="O1063" s="27" t="e">
        <v>#N/A</v>
      </c>
      <c r="P1063" s="27" t="s">
        <v>18154</v>
      </c>
      <c r="Q1063" s="27" t="e">
        <v>#N/A</v>
      </c>
      <c r="R1063" s="27" t="s">
        <v>2665</v>
      </c>
      <c r="S1063" s="27" t="s">
        <v>708</v>
      </c>
      <c r="T1063" s="27" t="s">
        <v>18068</v>
      </c>
      <c r="U1063" s="27" t="s">
        <v>7151</v>
      </c>
      <c r="V1063" s="27" t="s">
        <v>359</v>
      </c>
      <c r="W1063" s="27" t="s">
        <v>348</v>
      </c>
      <c r="X1063" s="27" t="s">
        <v>19393</v>
      </c>
      <c r="Y1063" s="28" t="s">
        <v>18154</v>
      </c>
      <c r="Z1063" s="28" t="s">
        <v>18154</v>
      </c>
      <c r="AA1063" s="28" t="s">
        <v>18154</v>
      </c>
      <c r="AB1063" s="28" t="s">
        <v>18154</v>
      </c>
      <c r="AC1063" s="28">
        <v>1</v>
      </c>
      <c r="AD1063" s="28" t="s">
        <v>18154</v>
      </c>
      <c r="AE1063" s="28" t="s">
        <v>18154</v>
      </c>
      <c r="AF1063" s="28" t="s">
        <v>18154</v>
      </c>
      <c r="AG1063" s="28" t="s">
        <v>18154</v>
      </c>
      <c r="AH1063" s="28" t="s">
        <v>18154</v>
      </c>
      <c r="AI1063" s="28" t="s">
        <v>18154</v>
      </c>
      <c r="AJ1063" s="28" t="s">
        <v>18154</v>
      </c>
      <c r="AK1063" s="28" t="s">
        <v>18154</v>
      </c>
      <c r="AL1063" s="28" t="s">
        <v>18154</v>
      </c>
      <c r="AM1063" s="28" t="s">
        <v>22801</v>
      </c>
      <c r="AN1063" s="50" t="s">
        <v>22802</v>
      </c>
      <c r="AO1063" s="28" t="s">
        <v>18154</v>
      </c>
      <c r="AP1063" s="28" t="s">
        <v>22803</v>
      </c>
      <c r="AQ1063" s="28">
        <v>2696</v>
      </c>
      <c r="AR1063" s="28" t="s">
        <v>11</v>
      </c>
      <c r="AS1063" s="50">
        <v>43994</v>
      </c>
      <c r="AT1063" s="8">
        <v>2</v>
      </c>
      <c r="AU1063" s="8">
        <v>2</v>
      </c>
      <c r="AV1063" s="8" t="s">
        <v>23358</v>
      </c>
      <c r="AW1063" s="8" t="s">
        <v>23359</v>
      </c>
      <c r="AX1063" s="8" t="s">
        <v>19393</v>
      </c>
    </row>
    <row r="1064" spans="1:50" x14ac:dyDescent="0.25">
      <c r="A1064" s="4">
        <v>43994</v>
      </c>
      <c r="B1064" s="2" t="s">
        <v>6</v>
      </c>
      <c r="C1064" s="2" t="s">
        <v>18107</v>
      </c>
      <c r="D1064" s="25">
        <v>826</v>
      </c>
      <c r="E1064" s="2"/>
      <c r="F1064" s="2" t="s">
        <v>5334</v>
      </c>
      <c r="G1064" s="2" t="s">
        <v>11</v>
      </c>
      <c r="H1064" s="5">
        <v>0.65625</v>
      </c>
      <c r="I1064" s="6">
        <v>0.73958333333333304</v>
      </c>
      <c r="J1064" s="7" t="s">
        <v>18108</v>
      </c>
      <c r="K1064" s="2" t="s">
        <v>175</v>
      </c>
      <c r="L1064" s="2" t="s">
        <v>18107</v>
      </c>
      <c r="M1064" s="2" t="s">
        <v>45</v>
      </c>
      <c r="N1064" s="2" t="s">
        <v>18504</v>
      </c>
      <c r="O1064" s="27" t="s">
        <v>11907</v>
      </c>
      <c r="P1064" s="27">
        <v>330</v>
      </c>
      <c r="Q1064" s="27" t="s">
        <v>336</v>
      </c>
      <c r="R1064" s="27" t="s">
        <v>7151</v>
      </c>
      <c r="S1064" s="27" t="s">
        <v>359</v>
      </c>
      <c r="T1064" s="27" t="s">
        <v>348</v>
      </c>
      <c r="U1064" s="27" t="s">
        <v>1872</v>
      </c>
      <c r="V1064" s="27" t="s">
        <v>1874</v>
      </c>
      <c r="W1064" s="27" t="s">
        <v>10370</v>
      </c>
      <c r="X1064" s="27" t="s">
        <v>19178</v>
      </c>
      <c r="Y1064" s="28" t="s">
        <v>18154</v>
      </c>
      <c r="Z1064" s="28" t="s">
        <v>18154</v>
      </c>
      <c r="AA1064" s="28" t="s">
        <v>18154</v>
      </c>
      <c r="AB1064" s="28" t="s">
        <v>18154</v>
      </c>
      <c r="AC1064" s="28">
        <v>1</v>
      </c>
      <c r="AD1064" s="28" t="s">
        <v>18154</v>
      </c>
      <c r="AE1064" s="28" t="s">
        <v>18154</v>
      </c>
      <c r="AF1064" s="28" t="s">
        <v>18154</v>
      </c>
      <c r="AG1064" s="28" t="s">
        <v>18154</v>
      </c>
      <c r="AH1064" s="28" t="s">
        <v>18154</v>
      </c>
      <c r="AI1064" s="28" t="s">
        <v>18154</v>
      </c>
      <c r="AJ1064" s="28">
        <v>1</v>
      </c>
      <c r="AK1064" s="28" t="s">
        <v>18154</v>
      </c>
      <c r="AL1064" s="28" t="s">
        <v>18154</v>
      </c>
      <c r="AM1064" s="28" t="s">
        <v>22838</v>
      </c>
      <c r="AN1064" s="50" t="s">
        <v>22839</v>
      </c>
      <c r="AO1064" s="28" t="s">
        <v>18159</v>
      </c>
      <c r="AP1064" s="28" t="s">
        <v>22840</v>
      </c>
      <c r="AQ1064" s="28">
        <v>2927</v>
      </c>
      <c r="AR1064" s="28" t="s">
        <v>11</v>
      </c>
      <c r="AS1064" s="50">
        <v>43994</v>
      </c>
      <c r="AT1064" s="8">
        <v>2</v>
      </c>
      <c r="AU1064" s="8">
        <v>1</v>
      </c>
      <c r="AV1064" s="8" t="s">
        <v>25661</v>
      </c>
      <c r="AW1064" s="8" t="s">
        <v>18154</v>
      </c>
      <c r="AX1064" s="8" t="s">
        <v>18154</v>
      </c>
    </row>
    <row r="1065" spans="1:50" x14ac:dyDescent="0.25">
      <c r="A1065" s="4">
        <v>43994</v>
      </c>
      <c r="B1065" s="2" t="s">
        <v>6</v>
      </c>
      <c r="C1065" s="2" t="s">
        <v>18107</v>
      </c>
      <c r="D1065" s="25">
        <v>1996</v>
      </c>
      <c r="E1065" s="2"/>
      <c r="F1065" s="2" t="s">
        <v>5334</v>
      </c>
      <c r="G1065" s="2" t="s">
        <v>260</v>
      </c>
      <c r="H1065" s="5">
        <v>0.65625</v>
      </c>
      <c r="I1065" s="6">
        <v>0.82638888888888895</v>
      </c>
      <c r="J1065" s="7" t="s">
        <v>18108</v>
      </c>
      <c r="K1065" s="2" t="s">
        <v>11</v>
      </c>
      <c r="L1065" s="2" t="s">
        <v>18107</v>
      </c>
      <c r="M1065" s="17">
        <v>333</v>
      </c>
      <c r="N1065" s="2" t="s">
        <v>18504</v>
      </c>
      <c r="O1065" s="27" t="s">
        <v>11907</v>
      </c>
      <c r="P1065" s="27">
        <v>330</v>
      </c>
      <c r="Q1065" s="27" t="s">
        <v>336</v>
      </c>
      <c r="R1065" s="27" t="s">
        <v>9542</v>
      </c>
      <c r="S1065" s="27" t="s">
        <v>18095</v>
      </c>
      <c r="T1065" s="27" t="s">
        <v>18067</v>
      </c>
      <c r="U1065" s="27" t="s">
        <v>7151</v>
      </c>
      <c r="V1065" s="27" t="s">
        <v>359</v>
      </c>
      <c r="W1065" s="27" t="s">
        <v>348</v>
      </c>
      <c r="X1065" s="27" t="s">
        <v>19551</v>
      </c>
      <c r="Y1065" s="28" t="s">
        <v>18154</v>
      </c>
      <c r="Z1065" s="28" t="s">
        <v>18154</v>
      </c>
      <c r="AA1065" s="28" t="s">
        <v>18154</v>
      </c>
      <c r="AB1065" s="28" t="s">
        <v>18154</v>
      </c>
      <c r="AC1065" s="28">
        <v>1</v>
      </c>
      <c r="AD1065" s="28" t="s">
        <v>18154</v>
      </c>
      <c r="AE1065" s="28" t="s">
        <v>18154</v>
      </c>
      <c r="AF1065" s="28" t="s">
        <v>18154</v>
      </c>
      <c r="AG1065" s="28" t="s">
        <v>18154</v>
      </c>
      <c r="AH1065" s="28" t="s">
        <v>18154</v>
      </c>
      <c r="AI1065" s="28" t="s">
        <v>18154</v>
      </c>
      <c r="AJ1065" s="28" t="s">
        <v>18154</v>
      </c>
      <c r="AK1065" s="28" t="s">
        <v>18154</v>
      </c>
      <c r="AL1065" s="28" t="s">
        <v>18154</v>
      </c>
      <c r="AM1065" s="28" t="s">
        <v>22863</v>
      </c>
      <c r="AN1065" s="50" t="s">
        <v>22864</v>
      </c>
      <c r="AO1065" s="28" t="s">
        <v>18154</v>
      </c>
      <c r="AP1065" s="28" t="s">
        <v>22865</v>
      </c>
      <c r="AQ1065" s="28">
        <v>2698</v>
      </c>
      <c r="AR1065" s="28" t="s">
        <v>11</v>
      </c>
      <c r="AS1065" s="50">
        <v>43994</v>
      </c>
      <c r="AT1065" s="8">
        <v>2</v>
      </c>
      <c r="AU1065" s="8">
        <v>2</v>
      </c>
      <c r="AV1065" s="8" t="s">
        <v>23366</v>
      </c>
      <c r="AW1065" s="8" t="s">
        <v>23367</v>
      </c>
      <c r="AX1065" s="8" t="s">
        <v>19551</v>
      </c>
    </row>
    <row r="1066" spans="1:50" x14ac:dyDescent="0.25">
      <c r="A1066" s="4">
        <v>43994</v>
      </c>
      <c r="B1066" s="2" t="s">
        <v>6</v>
      </c>
      <c r="C1066" s="2" t="s">
        <v>18107</v>
      </c>
      <c r="D1066" s="25">
        <v>6203</v>
      </c>
      <c r="E1066" s="2"/>
      <c r="F1066" s="2" t="s">
        <v>5334</v>
      </c>
      <c r="G1066" s="2" t="s">
        <v>305</v>
      </c>
      <c r="H1066" s="5">
        <v>0.66319444444444398</v>
      </c>
      <c r="I1066" s="6">
        <v>0.79166666666666696</v>
      </c>
      <c r="J1066" s="7" t="s">
        <v>18108</v>
      </c>
      <c r="K1066" s="2" t="s">
        <v>163</v>
      </c>
      <c r="L1066" s="2" t="s">
        <v>18107</v>
      </c>
      <c r="M1066" s="2" t="s">
        <v>304</v>
      </c>
      <c r="N1066" s="2" t="s">
        <v>18111</v>
      </c>
      <c r="O1066" s="27" t="s">
        <v>335</v>
      </c>
      <c r="P1066" s="27">
        <v>330</v>
      </c>
      <c r="Q1066" s="27" t="s">
        <v>336</v>
      </c>
      <c r="R1066" s="27" t="s">
        <v>10396</v>
      </c>
      <c r="S1066" s="27" t="s">
        <v>1038</v>
      </c>
      <c r="T1066" s="27" t="s">
        <v>18068</v>
      </c>
      <c r="U1066" s="27" t="s">
        <v>7151</v>
      </c>
      <c r="V1066" s="27" t="s">
        <v>359</v>
      </c>
      <c r="W1066" s="27" t="s">
        <v>348</v>
      </c>
      <c r="X1066" s="27" t="s">
        <v>19207</v>
      </c>
      <c r="Y1066" s="28" t="s">
        <v>18154</v>
      </c>
      <c r="Z1066" s="28" t="s">
        <v>18154</v>
      </c>
      <c r="AA1066" s="28" t="s">
        <v>18154</v>
      </c>
      <c r="AB1066" s="28" t="s">
        <v>18154</v>
      </c>
      <c r="AC1066" s="28">
        <v>1</v>
      </c>
      <c r="AD1066" s="28" t="s">
        <v>18154</v>
      </c>
      <c r="AE1066" s="28" t="s">
        <v>18154</v>
      </c>
      <c r="AF1066" s="28" t="s">
        <v>18154</v>
      </c>
      <c r="AG1066" s="28" t="s">
        <v>18154</v>
      </c>
      <c r="AH1066" s="28" t="s">
        <v>18154</v>
      </c>
      <c r="AI1066" s="28" t="s">
        <v>18154</v>
      </c>
      <c r="AJ1066" s="28" t="s">
        <v>18154</v>
      </c>
      <c r="AK1066" s="28" t="s">
        <v>18154</v>
      </c>
      <c r="AL1066" s="28" t="s">
        <v>18154</v>
      </c>
      <c r="AM1066" s="28" t="s">
        <v>22919</v>
      </c>
      <c r="AN1066" s="50" t="s">
        <v>22920</v>
      </c>
      <c r="AO1066" s="28" t="s">
        <v>18154</v>
      </c>
      <c r="AP1066" s="28" t="s">
        <v>21935</v>
      </c>
      <c r="AQ1066" s="28">
        <v>2564</v>
      </c>
      <c r="AR1066" s="28" t="s">
        <v>11</v>
      </c>
      <c r="AS1066" s="50">
        <v>43994</v>
      </c>
      <c r="AT1066" s="8">
        <v>3</v>
      </c>
      <c r="AU1066" s="8">
        <v>3</v>
      </c>
      <c r="AV1066" s="8" t="s">
        <v>25662</v>
      </c>
      <c r="AW1066" s="8" t="s">
        <v>25663</v>
      </c>
      <c r="AX1066" s="8" t="s">
        <v>19207</v>
      </c>
    </row>
    <row r="1067" spans="1:50" x14ac:dyDescent="0.25">
      <c r="A1067" s="4">
        <v>43994</v>
      </c>
      <c r="B1067" s="2" t="s">
        <v>6</v>
      </c>
      <c r="C1067" s="2" t="s">
        <v>18107</v>
      </c>
      <c r="D1067" s="25">
        <v>6575</v>
      </c>
      <c r="E1067" s="2"/>
      <c r="F1067" s="2" t="s">
        <v>5334</v>
      </c>
      <c r="G1067" s="2" t="s">
        <v>76</v>
      </c>
      <c r="H1067" s="5">
        <v>0.66319444444444398</v>
      </c>
      <c r="I1067" s="6">
        <v>0.75</v>
      </c>
      <c r="J1067" s="7" t="s">
        <v>18108</v>
      </c>
      <c r="K1067" s="2" t="s">
        <v>196</v>
      </c>
      <c r="L1067" s="2" t="s">
        <v>18106</v>
      </c>
      <c r="M1067" s="2" t="s">
        <v>307</v>
      </c>
      <c r="N1067" s="2" t="s">
        <v>18111</v>
      </c>
      <c r="O1067" s="27" t="s">
        <v>335</v>
      </c>
      <c r="P1067" s="27">
        <v>310</v>
      </c>
      <c r="Q1067" s="27" t="s">
        <v>336</v>
      </c>
      <c r="R1067" s="27" t="s">
        <v>9882</v>
      </c>
      <c r="S1067" s="27" t="s">
        <v>2451</v>
      </c>
      <c r="T1067" s="27" t="s">
        <v>18067</v>
      </c>
      <c r="U1067" s="27" t="s">
        <v>1832</v>
      </c>
      <c r="V1067" s="27" t="s">
        <v>1834</v>
      </c>
      <c r="W1067" s="27" t="s">
        <v>18067</v>
      </c>
      <c r="X1067" s="27" t="s">
        <v>18270</v>
      </c>
      <c r="Y1067" s="28" t="s">
        <v>18154</v>
      </c>
      <c r="Z1067" s="28" t="s">
        <v>18154</v>
      </c>
      <c r="AA1067" s="28" t="s">
        <v>18154</v>
      </c>
      <c r="AB1067" s="28" t="s">
        <v>18154</v>
      </c>
      <c r="AC1067" s="28">
        <v>1</v>
      </c>
      <c r="AD1067" s="28" t="s">
        <v>18154</v>
      </c>
      <c r="AE1067" s="28" t="s">
        <v>18154</v>
      </c>
      <c r="AF1067" s="28" t="s">
        <v>18154</v>
      </c>
      <c r="AG1067" s="28" t="s">
        <v>18154</v>
      </c>
      <c r="AH1067" s="28" t="s">
        <v>18154</v>
      </c>
      <c r="AI1067" s="28" t="s">
        <v>18154</v>
      </c>
      <c r="AJ1067" s="28">
        <v>1</v>
      </c>
      <c r="AK1067" s="28" t="s">
        <v>18154</v>
      </c>
      <c r="AL1067" s="28" t="s">
        <v>18154</v>
      </c>
      <c r="AM1067" s="28" t="s">
        <v>22928</v>
      </c>
      <c r="AN1067" s="50" t="s">
        <v>22929</v>
      </c>
      <c r="AO1067" s="28" t="s">
        <v>18154</v>
      </c>
      <c r="AP1067" s="28" t="s">
        <v>22930</v>
      </c>
      <c r="AQ1067" s="28">
        <v>2788</v>
      </c>
      <c r="AR1067" s="28" t="s">
        <v>163</v>
      </c>
      <c r="AS1067" s="50">
        <v>43994</v>
      </c>
      <c r="AT1067" s="8">
        <v>3</v>
      </c>
      <c r="AU1067" s="8">
        <v>2</v>
      </c>
      <c r="AV1067" s="8" t="s">
        <v>25664</v>
      </c>
      <c r="AW1067" s="8" t="s">
        <v>18154</v>
      </c>
      <c r="AX1067" s="8" t="s">
        <v>18154</v>
      </c>
    </row>
    <row r="1068" spans="1:50" x14ac:dyDescent="0.25">
      <c r="A1068" s="4">
        <v>43994</v>
      </c>
      <c r="B1068" s="2" t="s">
        <v>6</v>
      </c>
      <c r="C1068" s="2" t="s">
        <v>18107</v>
      </c>
      <c r="D1068" s="25">
        <v>6616</v>
      </c>
      <c r="E1068" s="2"/>
      <c r="F1068" s="2" t="s">
        <v>5334</v>
      </c>
      <c r="G1068" s="2" t="s">
        <v>242</v>
      </c>
      <c r="H1068" s="5">
        <v>0.67013888888888895</v>
      </c>
      <c r="I1068" s="6">
        <v>0.80555555555555602</v>
      </c>
      <c r="J1068" s="7" t="s">
        <v>18108</v>
      </c>
      <c r="K1068" s="2" t="s">
        <v>163</v>
      </c>
      <c r="L1068" s="2" t="s">
        <v>18106</v>
      </c>
      <c r="M1068" s="2" t="s">
        <v>307</v>
      </c>
      <c r="N1068" s="2" t="s">
        <v>18114</v>
      </c>
      <c r="O1068" s="27" t="s">
        <v>335</v>
      </c>
      <c r="P1068" s="27">
        <v>310</v>
      </c>
      <c r="Q1068" s="27" t="s">
        <v>336</v>
      </c>
      <c r="R1068" s="27" t="s">
        <v>1250</v>
      </c>
      <c r="S1068" s="27" t="s">
        <v>714</v>
      </c>
      <c r="T1068" s="27" t="s">
        <v>18067</v>
      </c>
      <c r="U1068" s="27" t="s">
        <v>7151</v>
      </c>
      <c r="V1068" s="27" t="s">
        <v>359</v>
      </c>
      <c r="W1068" s="27" t="s">
        <v>348</v>
      </c>
      <c r="X1068" s="27" t="s">
        <v>21346</v>
      </c>
      <c r="Y1068" s="28" t="s">
        <v>18154</v>
      </c>
      <c r="Z1068" s="28" t="s">
        <v>18154</v>
      </c>
      <c r="AA1068" s="28" t="s">
        <v>18154</v>
      </c>
      <c r="AB1068" s="28" t="s">
        <v>18154</v>
      </c>
      <c r="AC1068" s="28">
        <v>1</v>
      </c>
      <c r="AD1068" s="28" t="s">
        <v>18154</v>
      </c>
      <c r="AE1068" s="28" t="s">
        <v>18154</v>
      </c>
      <c r="AF1068" s="28" t="s">
        <v>18154</v>
      </c>
      <c r="AG1068" s="28" t="s">
        <v>18154</v>
      </c>
      <c r="AH1068" s="28" t="s">
        <v>18154</v>
      </c>
      <c r="AI1068" s="28" t="s">
        <v>18154</v>
      </c>
      <c r="AJ1068" s="28" t="s">
        <v>18154</v>
      </c>
      <c r="AK1068" s="28" t="s">
        <v>18154</v>
      </c>
      <c r="AL1068" s="28" t="s">
        <v>18154</v>
      </c>
      <c r="AM1068" s="28" t="s">
        <v>22973</v>
      </c>
      <c r="AN1068" s="50" t="s">
        <v>22974</v>
      </c>
      <c r="AO1068" s="28" t="s">
        <v>18154</v>
      </c>
      <c r="AP1068" s="28" t="s">
        <v>22975</v>
      </c>
      <c r="AQ1068" s="28">
        <v>2749</v>
      </c>
      <c r="AR1068" s="28" t="s">
        <v>163</v>
      </c>
      <c r="AS1068" s="50">
        <v>43994</v>
      </c>
      <c r="AT1068" s="8">
        <v>2</v>
      </c>
      <c r="AU1068" s="8">
        <v>2</v>
      </c>
      <c r="AV1068" s="8" t="s">
        <v>22771</v>
      </c>
      <c r="AW1068" s="8" t="s">
        <v>22772</v>
      </c>
      <c r="AX1068" s="8" t="s">
        <v>21346</v>
      </c>
    </row>
    <row r="1069" spans="1:50" x14ac:dyDescent="0.25">
      <c r="A1069" s="4">
        <v>43994</v>
      </c>
      <c r="B1069" s="2" t="s">
        <v>6</v>
      </c>
      <c r="C1069" s="2" t="s">
        <v>18107</v>
      </c>
      <c r="D1069" s="25">
        <v>1955</v>
      </c>
      <c r="E1069" s="2"/>
      <c r="F1069" s="2" t="s">
        <v>5334</v>
      </c>
      <c r="G1069" s="2" t="s">
        <v>11</v>
      </c>
      <c r="H1069" s="5">
        <v>0.67361111111111105</v>
      </c>
      <c r="I1069" s="6">
        <v>0.82291666666666696</v>
      </c>
      <c r="J1069" s="7" t="s">
        <v>18108</v>
      </c>
      <c r="K1069" s="2" t="s">
        <v>256</v>
      </c>
      <c r="L1069" s="2" t="s">
        <v>18107</v>
      </c>
      <c r="M1069" s="2" t="s">
        <v>45</v>
      </c>
      <c r="N1069" s="2" t="s">
        <v>18504</v>
      </c>
      <c r="O1069" s="27" t="s">
        <v>11907</v>
      </c>
      <c r="P1069" s="27">
        <v>330</v>
      </c>
      <c r="Q1069" s="27" t="s">
        <v>336</v>
      </c>
      <c r="R1069" s="27" t="s">
        <v>7151</v>
      </c>
      <c r="S1069" s="27" t="s">
        <v>359</v>
      </c>
      <c r="T1069" s="27" t="s">
        <v>348</v>
      </c>
      <c r="U1069" s="27" t="s">
        <v>1036</v>
      </c>
      <c r="V1069" s="27" t="s">
        <v>1038</v>
      </c>
      <c r="W1069" s="27" t="s">
        <v>18068</v>
      </c>
      <c r="X1069" s="27" t="s">
        <v>19277</v>
      </c>
      <c r="Y1069" s="28" t="s">
        <v>18154</v>
      </c>
      <c r="Z1069" s="28" t="s">
        <v>18154</v>
      </c>
      <c r="AA1069" s="28" t="s">
        <v>18154</v>
      </c>
      <c r="AB1069" s="28" t="s">
        <v>18154</v>
      </c>
      <c r="AC1069" s="28">
        <v>1</v>
      </c>
      <c r="AD1069" s="28" t="s">
        <v>18154</v>
      </c>
      <c r="AE1069" s="28" t="s">
        <v>18154</v>
      </c>
      <c r="AF1069" s="28" t="s">
        <v>18154</v>
      </c>
      <c r="AG1069" s="28" t="s">
        <v>18154</v>
      </c>
      <c r="AH1069" s="28" t="s">
        <v>18154</v>
      </c>
      <c r="AI1069" s="28" t="s">
        <v>18154</v>
      </c>
      <c r="AJ1069" s="28">
        <v>1</v>
      </c>
      <c r="AK1069" s="28" t="s">
        <v>18154</v>
      </c>
      <c r="AL1069" s="28" t="s">
        <v>18154</v>
      </c>
      <c r="AM1069" s="28" t="s">
        <v>22986</v>
      </c>
      <c r="AN1069" s="50" t="s">
        <v>22987</v>
      </c>
      <c r="AO1069" s="28" t="s">
        <v>18159</v>
      </c>
      <c r="AP1069" s="28" t="s">
        <v>22988</v>
      </c>
      <c r="AQ1069" s="28">
        <v>2960</v>
      </c>
      <c r="AR1069" s="28" t="s">
        <v>11</v>
      </c>
      <c r="AS1069" s="50">
        <v>43994</v>
      </c>
      <c r="AT1069" s="8">
        <v>2</v>
      </c>
      <c r="AU1069" s="8">
        <v>1</v>
      </c>
      <c r="AV1069" s="8" t="s">
        <v>25665</v>
      </c>
      <c r="AW1069" s="8" t="s">
        <v>18154</v>
      </c>
      <c r="AX1069" s="8" t="s">
        <v>18154</v>
      </c>
    </row>
    <row r="1070" spans="1:50" x14ac:dyDescent="0.25">
      <c r="A1070" s="4">
        <v>43994</v>
      </c>
      <c r="B1070" s="2" t="s">
        <v>6</v>
      </c>
      <c r="C1070" s="2" t="s">
        <v>18107</v>
      </c>
      <c r="D1070" s="25">
        <v>6051</v>
      </c>
      <c r="E1070" s="2"/>
      <c r="F1070" s="2" t="s">
        <v>5334</v>
      </c>
      <c r="G1070" s="2" t="s">
        <v>151</v>
      </c>
      <c r="H1070" s="5">
        <v>0.67361111111111105</v>
      </c>
      <c r="I1070" s="6">
        <v>3.125E-2</v>
      </c>
      <c r="J1070" s="7">
        <v>1</v>
      </c>
      <c r="K1070" s="2" t="s">
        <v>11</v>
      </c>
      <c r="L1070" s="2" t="s">
        <v>18107</v>
      </c>
      <c r="M1070" s="2" t="s">
        <v>18505</v>
      </c>
      <c r="N1070" s="2" t="s">
        <v>18114</v>
      </c>
      <c r="O1070" s="27" t="e">
        <v>#N/A</v>
      </c>
      <c r="P1070" s="27" t="s">
        <v>18154</v>
      </c>
      <c r="Q1070" s="27" t="e">
        <v>#N/A</v>
      </c>
      <c r="R1070" s="27" t="s">
        <v>3980</v>
      </c>
      <c r="S1070" s="27" t="s">
        <v>2855</v>
      </c>
      <c r="T1070" s="27" t="s">
        <v>10370</v>
      </c>
      <c r="U1070" s="27" t="s">
        <v>7151</v>
      </c>
      <c r="V1070" s="27" t="s">
        <v>359</v>
      </c>
      <c r="W1070" s="27" t="s">
        <v>348</v>
      </c>
      <c r="X1070" s="27" t="s">
        <v>19078</v>
      </c>
      <c r="Y1070" s="28" t="s">
        <v>18154</v>
      </c>
      <c r="Z1070" s="28" t="s">
        <v>18154</v>
      </c>
      <c r="AA1070" s="28" t="s">
        <v>18154</v>
      </c>
      <c r="AB1070" s="28" t="s">
        <v>18154</v>
      </c>
      <c r="AC1070" s="28">
        <v>1</v>
      </c>
      <c r="AD1070" s="28" t="s">
        <v>18154</v>
      </c>
      <c r="AE1070" s="28" t="s">
        <v>18154</v>
      </c>
      <c r="AF1070" s="28" t="s">
        <v>18154</v>
      </c>
      <c r="AG1070" s="28" t="s">
        <v>18154</v>
      </c>
      <c r="AH1070" s="28" t="s">
        <v>18154</v>
      </c>
      <c r="AI1070" s="28" t="s">
        <v>18154</v>
      </c>
      <c r="AJ1070" s="28" t="s">
        <v>18154</v>
      </c>
      <c r="AK1070" s="28" t="s">
        <v>18154</v>
      </c>
      <c r="AL1070" s="28" t="s">
        <v>18154</v>
      </c>
      <c r="AM1070" s="28" t="s">
        <v>23009</v>
      </c>
      <c r="AN1070" s="50" t="s">
        <v>23010</v>
      </c>
      <c r="AO1070" s="28" t="s">
        <v>18154</v>
      </c>
      <c r="AP1070" s="28" t="s">
        <v>23011</v>
      </c>
      <c r="AQ1070" s="28">
        <v>2448</v>
      </c>
      <c r="AR1070" s="28" t="s">
        <v>11</v>
      </c>
      <c r="AS1070" s="50">
        <v>43994</v>
      </c>
      <c r="AT1070" s="8">
        <v>3</v>
      </c>
      <c r="AU1070" s="8">
        <v>3</v>
      </c>
      <c r="AV1070" s="8" t="s">
        <v>25666</v>
      </c>
      <c r="AW1070" s="8" t="s">
        <v>22364</v>
      </c>
      <c r="AX1070" s="8" t="s">
        <v>19078</v>
      </c>
    </row>
    <row r="1071" spans="1:50" x14ac:dyDescent="0.25">
      <c r="A1071" s="4">
        <v>43994</v>
      </c>
      <c r="B1071" s="2" t="s">
        <v>6</v>
      </c>
      <c r="C1071" s="2" t="s">
        <v>18107</v>
      </c>
      <c r="D1071" s="25">
        <v>1636</v>
      </c>
      <c r="E1071" s="2"/>
      <c r="F1071" s="2" t="s">
        <v>5334</v>
      </c>
      <c r="G1071" s="2" t="s">
        <v>200</v>
      </c>
      <c r="H1071" s="5">
        <v>0.67708333333333304</v>
      </c>
      <c r="I1071" s="6">
        <v>0.79166666666666696</v>
      </c>
      <c r="J1071" s="7" t="s">
        <v>18108</v>
      </c>
      <c r="K1071" s="2" t="s">
        <v>11</v>
      </c>
      <c r="L1071" s="2" t="s">
        <v>18107</v>
      </c>
      <c r="M1071" s="17">
        <v>332</v>
      </c>
      <c r="N1071" s="2" t="s">
        <v>18504</v>
      </c>
      <c r="O1071" s="27" t="s">
        <v>11907</v>
      </c>
      <c r="P1071" s="27">
        <v>330</v>
      </c>
      <c r="Q1071" s="27" t="s">
        <v>336</v>
      </c>
      <c r="R1071" s="27" t="s">
        <v>697</v>
      </c>
      <c r="S1071" s="27" t="s">
        <v>387</v>
      </c>
      <c r="T1071" s="27" t="s">
        <v>18068</v>
      </c>
      <c r="U1071" s="27" t="s">
        <v>7151</v>
      </c>
      <c r="V1071" s="27" t="s">
        <v>359</v>
      </c>
      <c r="W1071" s="27" t="s">
        <v>348</v>
      </c>
      <c r="X1071" s="27" t="s">
        <v>19254</v>
      </c>
      <c r="Y1071" s="28" t="s">
        <v>18154</v>
      </c>
      <c r="Z1071" s="28" t="s">
        <v>18154</v>
      </c>
      <c r="AA1071" s="28" t="s">
        <v>18154</v>
      </c>
      <c r="AB1071" s="28" t="s">
        <v>18154</v>
      </c>
      <c r="AC1071" s="28">
        <v>1</v>
      </c>
      <c r="AD1071" s="28" t="s">
        <v>18154</v>
      </c>
      <c r="AE1071" s="28" t="s">
        <v>18154</v>
      </c>
      <c r="AF1071" s="28" t="s">
        <v>18154</v>
      </c>
      <c r="AG1071" s="28" t="s">
        <v>18154</v>
      </c>
      <c r="AH1071" s="28" t="s">
        <v>18154</v>
      </c>
      <c r="AI1071" s="28" t="s">
        <v>18154</v>
      </c>
      <c r="AJ1071" s="28" t="s">
        <v>18154</v>
      </c>
      <c r="AK1071" s="28" t="s">
        <v>18154</v>
      </c>
      <c r="AL1071" s="28" t="s">
        <v>18154</v>
      </c>
      <c r="AM1071" s="28" t="s">
        <v>23031</v>
      </c>
      <c r="AN1071" s="50" t="s">
        <v>23032</v>
      </c>
      <c r="AO1071" s="28" t="s">
        <v>18154</v>
      </c>
      <c r="AP1071" s="28" t="s">
        <v>23033</v>
      </c>
      <c r="AQ1071" s="28">
        <v>2793</v>
      </c>
      <c r="AR1071" s="28" t="s">
        <v>11</v>
      </c>
      <c r="AS1071" s="50">
        <v>43994</v>
      </c>
      <c r="AT1071" s="8">
        <v>2</v>
      </c>
      <c r="AU1071" s="8">
        <v>2</v>
      </c>
      <c r="AV1071" s="8" t="s">
        <v>25667</v>
      </c>
      <c r="AW1071" s="8" t="s">
        <v>25668</v>
      </c>
      <c r="AX1071" s="8" t="s">
        <v>19254</v>
      </c>
    </row>
    <row r="1072" spans="1:50" x14ac:dyDescent="0.25">
      <c r="A1072" s="4">
        <v>43994</v>
      </c>
      <c r="B1072" s="2" t="s">
        <v>6</v>
      </c>
      <c r="C1072" s="2" t="s">
        <v>18107</v>
      </c>
      <c r="D1072" s="25">
        <v>6070</v>
      </c>
      <c r="E1072" s="2"/>
      <c r="F1072" s="2" t="s">
        <v>5334</v>
      </c>
      <c r="G1072" s="2" t="s">
        <v>17</v>
      </c>
      <c r="H1072" s="5">
        <v>0.67708333333333304</v>
      </c>
      <c r="I1072" s="6">
        <v>0.225694444444444</v>
      </c>
      <c r="J1072" s="7">
        <v>1</v>
      </c>
      <c r="K1072" s="2" t="s">
        <v>11</v>
      </c>
      <c r="L1072" s="2" t="s">
        <v>18107</v>
      </c>
      <c r="M1072" s="2" t="s">
        <v>18505</v>
      </c>
      <c r="N1072" s="2" t="s">
        <v>18114</v>
      </c>
      <c r="O1072" s="27" t="e">
        <v>#N/A</v>
      </c>
      <c r="P1072" s="27" t="s">
        <v>18154</v>
      </c>
      <c r="Q1072" s="27" t="e">
        <v>#N/A</v>
      </c>
      <c r="R1072" s="27" t="s">
        <v>2990</v>
      </c>
      <c r="S1072" s="27" t="s">
        <v>18092</v>
      </c>
      <c r="T1072" s="27" t="s">
        <v>18066</v>
      </c>
      <c r="U1072" s="27" t="s">
        <v>7151</v>
      </c>
      <c r="V1072" s="27" t="s">
        <v>359</v>
      </c>
      <c r="W1072" s="27" t="s">
        <v>348</v>
      </c>
      <c r="X1072" s="27" t="s">
        <v>19853</v>
      </c>
      <c r="Y1072" s="28" t="s">
        <v>18154</v>
      </c>
      <c r="Z1072" s="28" t="s">
        <v>18154</v>
      </c>
      <c r="AA1072" s="28" t="s">
        <v>18154</v>
      </c>
      <c r="AB1072" s="28" t="s">
        <v>18154</v>
      </c>
      <c r="AC1072" s="28">
        <v>1</v>
      </c>
      <c r="AD1072" s="28" t="s">
        <v>18154</v>
      </c>
      <c r="AE1072" s="28" t="s">
        <v>18154</v>
      </c>
      <c r="AF1072" s="28" t="s">
        <v>18154</v>
      </c>
      <c r="AG1072" s="28" t="s">
        <v>18154</v>
      </c>
      <c r="AH1072" s="28" t="s">
        <v>18154</v>
      </c>
      <c r="AI1072" s="28" t="s">
        <v>18154</v>
      </c>
      <c r="AJ1072" s="28" t="s">
        <v>18154</v>
      </c>
      <c r="AK1072" s="28" t="s">
        <v>18154</v>
      </c>
      <c r="AL1072" s="28" t="s">
        <v>18154</v>
      </c>
      <c r="AM1072" s="28" t="s">
        <v>23052</v>
      </c>
      <c r="AN1072" s="50" t="s">
        <v>23053</v>
      </c>
      <c r="AO1072" s="28" t="s">
        <v>18154</v>
      </c>
      <c r="AP1072" s="28" t="s">
        <v>23054</v>
      </c>
      <c r="AQ1072" s="28">
        <v>2399</v>
      </c>
      <c r="AR1072" s="28" t="s">
        <v>11</v>
      </c>
      <c r="AS1072" s="50">
        <v>43993</v>
      </c>
      <c r="AT1072" s="8">
        <v>2</v>
      </c>
      <c r="AU1072" s="8">
        <v>2</v>
      </c>
      <c r="AV1072" s="8" t="s">
        <v>22935</v>
      </c>
      <c r="AW1072" s="8" t="s">
        <v>22936</v>
      </c>
      <c r="AX1072" s="8" t="s">
        <v>19853</v>
      </c>
    </row>
    <row r="1073" spans="1:50" x14ac:dyDescent="0.25">
      <c r="A1073" s="4">
        <v>43994</v>
      </c>
      <c r="B1073" s="2" t="s">
        <v>6</v>
      </c>
      <c r="C1073" s="2" t="s">
        <v>18107</v>
      </c>
      <c r="D1073" s="25">
        <v>1860</v>
      </c>
      <c r="E1073" s="2"/>
      <c r="F1073" s="2" t="s">
        <v>5334</v>
      </c>
      <c r="G1073" s="2" t="s">
        <v>248</v>
      </c>
      <c r="H1073" s="5">
        <v>0.68055555555555602</v>
      </c>
      <c r="I1073" s="6">
        <v>0.85416666666666696</v>
      </c>
      <c r="J1073" s="7" t="s">
        <v>18108</v>
      </c>
      <c r="K1073" s="2" t="s">
        <v>11</v>
      </c>
      <c r="L1073" s="2" t="s">
        <v>18107</v>
      </c>
      <c r="M1073" s="2" t="s">
        <v>14</v>
      </c>
      <c r="N1073" s="2" t="s">
        <v>18504</v>
      </c>
      <c r="O1073" s="27" t="s">
        <v>11907</v>
      </c>
      <c r="P1073" s="27">
        <v>330</v>
      </c>
      <c r="Q1073" s="27" t="s">
        <v>336</v>
      </c>
      <c r="R1073" s="27" t="s">
        <v>9523</v>
      </c>
      <c r="S1073" s="27" t="s">
        <v>460</v>
      </c>
      <c r="T1073" s="27" t="s">
        <v>18068</v>
      </c>
      <c r="U1073" s="27" t="s">
        <v>7151</v>
      </c>
      <c r="V1073" s="27" t="s">
        <v>359</v>
      </c>
      <c r="W1073" s="27" t="s">
        <v>348</v>
      </c>
      <c r="X1073" s="27" t="s">
        <v>18850</v>
      </c>
      <c r="Y1073" s="28" t="s">
        <v>18154</v>
      </c>
      <c r="Z1073" s="28" t="s">
        <v>18154</v>
      </c>
      <c r="AA1073" s="28" t="s">
        <v>18154</v>
      </c>
      <c r="AB1073" s="28" t="s">
        <v>18154</v>
      </c>
      <c r="AC1073" s="28">
        <v>1</v>
      </c>
      <c r="AD1073" s="28" t="s">
        <v>18154</v>
      </c>
      <c r="AE1073" s="28" t="s">
        <v>18154</v>
      </c>
      <c r="AF1073" s="28" t="s">
        <v>18154</v>
      </c>
      <c r="AG1073" s="28" t="s">
        <v>18154</v>
      </c>
      <c r="AH1073" s="28" t="s">
        <v>18154</v>
      </c>
      <c r="AI1073" s="28" t="s">
        <v>18154</v>
      </c>
      <c r="AJ1073" s="28" t="s">
        <v>18154</v>
      </c>
      <c r="AK1073" s="28" t="s">
        <v>18154</v>
      </c>
      <c r="AL1073" s="28" t="s">
        <v>18154</v>
      </c>
      <c r="AM1073" s="28" t="s">
        <v>23081</v>
      </c>
      <c r="AN1073" s="50" t="s">
        <v>23082</v>
      </c>
      <c r="AO1073" s="28" t="s">
        <v>18154</v>
      </c>
      <c r="AP1073" s="28" t="s">
        <v>23083</v>
      </c>
      <c r="AQ1073" s="28">
        <v>2708</v>
      </c>
      <c r="AR1073" s="28" t="s">
        <v>11</v>
      </c>
      <c r="AS1073" s="50">
        <v>43994</v>
      </c>
      <c r="AT1073" s="8">
        <v>2</v>
      </c>
      <c r="AU1073" s="8">
        <v>2</v>
      </c>
      <c r="AV1073" s="8" t="s">
        <v>25669</v>
      </c>
      <c r="AW1073" s="8" t="s">
        <v>25670</v>
      </c>
      <c r="AX1073" s="8" t="s">
        <v>18850</v>
      </c>
    </row>
    <row r="1074" spans="1:50" x14ac:dyDescent="0.25">
      <c r="A1074" s="4">
        <v>43994</v>
      </c>
      <c r="B1074" s="2" t="s">
        <v>6</v>
      </c>
      <c r="C1074" s="2" t="s">
        <v>18107</v>
      </c>
      <c r="D1074" s="25">
        <v>6404</v>
      </c>
      <c r="E1074" s="2"/>
      <c r="F1074" s="2" t="s">
        <v>5334</v>
      </c>
      <c r="G1074" s="2" t="s">
        <v>199</v>
      </c>
      <c r="H1074" s="5">
        <v>0.68055555555555602</v>
      </c>
      <c r="I1074" s="6">
        <v>0.80555555555555602</v>
      </c>
      <c r="J1074" s="7" t="s">
        <v>18108</v>
      </c>
      <c r="K1074" s="2" t="s">
        <v>163</v>
      </c>
      <c r="L1074" s="2" t="s">
        <v>18107</v>
      </c>
      <c r="M1074" s="2" t="s">
        <v>308</v>
      </c>
      <c r="N1074" s="2" t="s">
        <v>18111</v>
      </c>
      <c r="O1074" s="27" t="s">
        <v>335</v>
      </c>
      <c r="P1074" s="27">
        <v>777</v>
      </c>
      <c r="Q1074" s="27" t="s">
        <v>336</v>
      </c>
      <c r="R1074" s="27" t="s">
        <v>5320</v>
      </c>
      <c r="S1074" s="27" t="s">
        <v>387</v>
      </c>
      <c r="T1074" s="27" t="s">
        <v>18068</v>
      </c>
      <c r="U1074" s="27" t="s">
        <v>7151</v>
      </c>
      <c r="V1074" s="27" t="s">
        <v>359</v>
      </c>
      <c r="W1074" s="27" t="s">
        <v>348</v>
      </c>
      <c r="X1074" s="27" t="s">
        <v>18192</v>
      </c>
      <c r="Y1074" s="28" t="s">
        <v>18154</v>
      </c>
      <c r="Z1074" s="28" t="s">
        <v>18154</v>
      </c>
      <c r="AA1074" s="28" t="s">
        <v>18154</v>
      </c>
      <c r="AB1074" s="28" t="s">
        <v>18154</v>
      </c>
      <c r="AC1074" s="28">
        <v>1</v>
      </c>
      <c r="AD1074" s="28" t="s">
        <v>18154</v>
      </c>
      <c r="AE1074" s="28" t="s">
        <v>18154</v>
      </c>
      <c r="AF1074" s="28" t="s">
        <v>18154</v>
      </c>
      <c r="AG1074" s="28" t="s">
        <v>18154</v>
      </c>
      <c r="AH1074" s="28" t="s">
        <v>18154</v>
      </c>
      <c r="AI1074" s="28" t="s">
        <v>18154</v>
      </c>
      <c r="AJ1074" s="28" t="s">
        <v>18154</v>
      </c>
      <c r="AK1074" s="28" t="s">
        <v>18154</v>
      </c>
      <c r="AL1074" s="28" t="s">
        <v>18154</v>
      </c>
      <c r="AM1074" s="28" t="s">
        <v>23095</v>
      </c>
      <c r="AN1074" s="50" t="s">
        <v>23096</v>
      </c>
      <c r="AO1074" s="28" t="s">
        <v>18154</v>
      </c>
      <c r="AP1074" s="28" t="s">
        <v>23097</v>
      </c>
      <c r="AQ1074" s="28">
        <v>2716</v>
      </c>
      <c r="AR1074" s="28" t="s">
        <v>163</v>
      </c>
      <c r="AS1074" s="50">
        <v>43994</v>
      </c>
      <c r="AT1074" s="8">
        <v>2</v>
      </c>
      <c r="AU1074" s="8">
        <v>2</v>
      </c>
      <c r="AV1074" s="8" t="s">
        <v>25671</v>
      </c>
      <c r="AW1074" s="8" t="s">
        <v>25672</v>
      </c>
      <c r="AX1074" s="8" t="s">
        <v>18192</v>
      </c>
    </row>
    <row r="1075" spans="1:50" x14ac:dyDescent="0.25">
      <c r="A1075" s="4">
        <v>43994</v>
      </c>
      <c r="B1075" s="2" t="s">
        <v>6</v>
      </c>
      <c r="C1075" s="2" t="s">
        <v>18107</v>
      </c>
      <c r="D1075" s="25">
        <v>1664</v>
      </c>
      <c r="E1075" s="2"/>
      <c r="F1075" s="2" t="s">
        <v>5334</v>
      </c>
      <c r="G1075" s="2" t="s">
        <v>233</v>
      </c>
      <c r="H1075" s="5">
        <v>0.68402777777777801</v>
      </c>
      <c r="I1075" s="6">
        <v>0.81944444444444398</v>
      </c>
      <c r="J1075" s="7" t="s">
        <v>18108</v>
      </c>
      <c r="K1075" s="2" t="s">
        <v>11</v>
      </c>
      <c r="L1075" s="2" t="s">
        <v>18107</v>
      </c>
      <c r="M1075" s="2" t="s">
        <v>44</v>
      </c>
      <c r="N1075" s="2" t="s">
        <v>18504</v>
      </c>
      <c r="O1075" s="27" t="s">
        <v>11907</v>
      </c>
      <c r="P1075" s="27">
        <v>330</v>
      </c>
      <c r="Q1075" s="27" t="s">
        <v>336</v>
      </c>
      <c r="R1075" s="27" t="s">
        <v>6207</v>
      </c>
      <c r="S1075" s="27" t="s">
        <v>387</v>
      </c>
      <c r="T1075" s="27" t="s">
        <v>18068</v>
      </c>
      <c r="U1075" s="27" t="s">
        <v>7151</v>
      </c>
      <c r="V1075" s="27" t="s">
        <v>359</v>
      </c>
      <c r="W1075" s="27" t="s">
        <v>348</v>
      </c>
      <c r="X1075" s="27" t="s">
        <v>19541</v>
      </c>
      <c r="Y1075" s="28" t="s">
        <v>18154</v>
      </c>
      <c r="Z1075" s="28" t="s">
        <v>18154</v>
      </c>
      <c r="AA1075" s="28" t="s">
        <v>18154</v>
      </c>
      <c r="AB1075" s="28" t="s">
        <v>18154</v>
      </c>
      <c r="AC1075" s="28">
        <v>1</v>
      </c>
      <c r="AD1075" s="28" t="s">
        <v>18154</v>
      </c>
      <c r="AE1075" s="28" t="s">
        <v>18154</v>
      </c>
      <c r="AF1075" s="28" t="s">
        <v>18154</v>
      </c>
      <c r="AG1075" s="28" t="s">
        <v>18154</v>
      </c>
      <c r="AH1075" s="28" t="s">
        <v>18154</v>
      </c>
      <c r="AI1075" s="28" t="s">
        <v>18154</v>
      </c>
      <c r="AJ1075" s="28" t="s">
        <v>18154</v>
      </c>
      <c r="AK1075" s="28" t="s">
        <v>18154</v>
      </c>
      <c r="AL1075" s="28" t="s">
        <v>18154</v>
      </c>
      <c r="AM1075" s="28" t="s">
        <v>23108</v>
      </c>
      <c r="AN1075" s="50" t="s">
        <v>23109</v>
      </c>
      <c r="AO1075" s="28" t="s">
        <v>18154</v>
      </c>
      <c r="AP1075" s="28" t="s">
        <v>23110</v>
      </c>
      <c r="AQ1075" s="28">
        <v>2769</v>
      </c>
      <c r="AR1075" s="28" t="s">
        <v>11</v>
      </c>
      <c r="AS1075" s="50">
        <v>43994</v>
      </c>
      <c r="AT1075" s="8">
        <v>2</v>
      </c>
      <c r="AU1075" s="8">
        <v>2</v>
      </c>
      <c r="AV1075" s="8" t="s">
        <v>25673</v>
      </c>
      <c r="AW1075" s="8" t="s">
        <v>25674</v>
      </c>
      <c r="AX1075" s="8" t="s">
        <v>19541</v>
      </c>
    </row>
    <row r="1076" spans="1:50" x14ac:dyDescent="0.25">
      <c r="A1076" s="4">
        <v>43994</v>
      </c>
      <c r="B1076" s="2" t="s">
        <v>6</v>
      </c>
      <c r="C1076" s="2" t="s">
        <v>18107</v>
      </c>
      <c r="D1076" s="25">
        <v>2174</v>
      </c>
      <c r="E1076" s="2"/>
      <c r="F1076" s="2" t="s">
        <v>5334</v>
      </c>
      <c r="G1076" s="2" t="s">
        <v>11</v>
      </c>
      <c r="H1076" s="5">
        <v>0.68402777777777801</v>
      </c>
      <c r="I1076" s="6">
        <v>0.73611111111111105</v>
      </c>
      <c r="J1076" s="7" t="s">
        <v>18108</v>
      </c>
      <c r="K1076" s="2" t="s">
        <v>52</v>
      </c>
      <c r="L1076" s="2" t="s">
        <v>18107</v>
      </c>
      <c r="M1076" s="17">
        <v>333</v>
      </c>
      <c r="N1076" s="2" t="s">
        <v>18504</v>
      </c>
      <c r="O1076" s="27" t="s">
        <v>11907</v>
      </c>
      <c r="P1076" s="27">
        <v>330</v>
      </c>
      <c r="Q1076" s="27" t="s">
        <v>336</v>
      </c>
      <c r="R1076" s="27" t="s">
        <v>7151</v>
      </c>
      <c r="S1076" s="27" t="s">
        <v>359</v>
      </c>
      <c r="T1076" s="27" t="s">
        <v>348</v>
      </c>
      <c r="U1076" s="27" t="s">
        <v>1075</v>
      </c>
      <c r="V1076" s="27" t="s">
        <v>359</v>
      </c>
      <c r="W1076" s="27" t="s">
        <v>348</v>
      </c>
      <c r="X1076" s="27" t="s">
        <v>20425</v>
      </c>
      <c r="Y1076" s="28" t="s">
        <v>18154</v>
      </c>
      <c r="Z1076" s="28" t="s">
        <v>18154</v>
      </c>
      <c r="AA1076" s="28" t="s">
        <v>18154</v>
      </c>
      <c r="AB1076" s="28" t="s">
        <v>18154</v>
      </c>
      <c r="AC1076" s="28">
        <v>1</v>
      </c>
      <c r="AD1076" s="28" t="s">
        <v>18154</v>
      </c>
      <c r="AE1076" s="28" t="s">
        <v>18154</v>
      </c>
      <c r="AF1076" s="28" t="s">
        <v>18154</v>
      </c>
      <c r="AG1076" s="28" t="s">
        <v>18154</v>
      </c>
      <c r="AH1076" s="28" t="s">
        <v>18154</v>
      </c>
      <c r="AI1076" s="28" t="s">
        <v>18154</v>
      </c>
      <c r="AJ1076" s="28">
        <v>1</v>
      </c>
      <c r="AK1076" s="28" t="s">
        <v>18154</v>
      </c>
      <c r="AL1076" s="28" t="s">
        <v>18154</v>
      </c>
      <c r="AM1076" s="28" t="s">
        <v>23135</v>
      </c>
      <c r="AN1076" s="50" t="s">
        <v>23136</v>
      </c>
      <c r="AO1076" s="28" t="s">
        <v>18159</v>
      </c>
      <c r="AP1076" s="28" t="s">
        <v>23137</v>
      </c>
      <c r="AQ1076" s="28">
        <v>2972</v>
      </c>
      <c r="AR1076" s="28" t="s">
        <v>11</v>
      </c>
      <c r="AS1076" s="50">
        <v>43994</v>
      </c>
      <c r="AT1076" s="8">
        <v>2</v>
      </c>
      <c r="AU1076" s="8">
        <v>1</v>
      </c>
      <c r="AV1076" s="8" t="s">
        <v>25675</v>
      </c>
      <c r="AW1076" s="8" t="s">
        <v>18154</v>
      </c>
      <c r="AX1076" s="8" t="s">
        <v>18154</v>
      </c>
    </row>
    <row r="1077" spans="1:50" x14ac:dyDescent="0.25">
      <c r="A1077" s="4">
        <v>43994</v>
      </c>
      <c r="B1077" s="2" t="s">
        <v>6</v>
      </c>
      <c r="C1077" s="2" t="s">
        <v>18107</v>
      </c>
      <c r="D1077" s="25">
        <v>6464</v>
      </c>
      <c r="E1077" s="2"/>
      <c r="F1077" s="2" t="s">
        <v>5334</v>
      </c>
      <c r="G1077" s="2" t="s">
        <v>163</v>
      </c>
      <c r="H1077" s="5">
        <v>0.68402777777777801</v>
      </c>
      <c r="I1077" s="6">
        <v>0.82291666666666696</v>
      </c>
      <c r="J1077" s="7" t="s">
        <v>18108</v>
      </c>
      <c r="K1077" s="2" t="s">
        <v>162</v>
      </c>
      <c r="L1077" s="2" t="s">
        <v>18107</v>
      </c>
      <c r="M1077" s="2" t="s">
        <v>308</v>
      </c>
      <c r="N1077" s="2" t="s">
        <v>18111</v>
      </c>
      <c r="O1077" s="27" t="s">
        <v>335</v>
      </c>
      <c r="P1077" s="27">
        <v>777</v>
      </c>
      <c r="Q1077" s="27" t="s">
        <v>336</v>
      </c>
      <c r="R1077" s="27" t="s">
        <v>7151</v>
      </c>
      <c r="S1077" s="27" t="s">
        <v>359</v>
      </c>
      <c r="T1077" s="27" t="s">
        <v>348</v>
      </c>
      <c r="U1077" s="27" t="s">
        <v>636</v>
      </c>
      <c r="V1077" s="27" t="s">
        <v>636</v>
      </c>
      <c r="W1077" s="27" t="s">
        <v>10370</v>
      </c>
      <c r="X1077" s="27" t="s">
        <v>18209</v>
      </c>
      <c r="Y1077" s="28" t="s">
        <v>18154</v>
      </c>
      <c r="Z1077" s="28" t="s">
        <v>18154</v>
      </c>
      <c r="AA1077" s="28" t="s">
        <v>18154</v>
      </c>
      <c r="AB1077" s="28" t="s">
        <v>18154</v>
      </c>
      <c r="AC1077" s="28">
        <v>1</v>
      </c>
      <c r="AD1077" s="28" t="s">
        <v>18154</v>
      </c>
      <c r="AE1077" s="28" t="s">
        <v>18154</v>
      </c>
      <c r="AF1077" s="28" t="s">
        <v>18154</v>
      </c>
      <c r="AG1077" s="28" t="s">
        <v>18154</v>
      </c>
      <c r="AH1077" s="28" t="s">
        <v>18154</v>
      </c>
      <c r="AI1077" s="28" t="s">
        <v>18154</v>
      </c>
      <c r="AJ1077" s="28">
        <v>1</v>
      </c>
      <c r="AK1077" s="28" t="s">
        <v>18154</v>
      </c>
      <c r="AL1077" s="28" t="s">
        <v>18154</v>
      </c>
      <c r="AM1077" s="28" t="s">
        <v>23157</v>
      </c>
      <c r="AN1077" s="50" t="s">
        <v>23158</v>
      </c>
      <c r="AO1077" s="28" t="s">
        <v>18159</v>
      </c>
      <c r="AP1077" s="28" t="s">
        <v>23159</v>
      </c>
      <c r="AQ1077" s="28">
        <v>2973</v>
      </c>
      <c r="AR1077" s="28" t="s">
        <v>163</v>
      </c>
      <c r="AS1077" s="50">
        <v>43994</v>
      </c>
      <c r="AT1077" s="8">
        <v>3</v>
      </c>
      <c r="AU1077" s="8">
        <v>1</v>
      </c>
      <c r="AV1077" s="8" t="s">
        <v>25676</v>
      </c>
      <c r="AW1077" s="8" t="s">
        <v>18154</v>
      </c>
      <c r="AX1077" s="8" t="s">
        <v>18154</v>
      </c>
    </row>
    <row r="1078" spans="1:50" x14ac:dyDescent="0.25">
      <c r="A1078" s="4">
        <v>43994</v>
      </c>
      <c r="B1078" s="2" t="s">
        <v>6</v>
      </c>
      <c r="C1078" s="2" t="s">
        <v>18107</v>
      </c>
      <c r="D1078" s="25">
        <v>4</v>
      </c>
      <c r="E1078" s="2"/>
      <c r="F1078" s="2" t="s">
        <v>5334</v>
      </c>
      <c r="G1078" s="2" t="s">
        <v>12</v>
      </c>
      <c r="H1078" s="5">
        <v>0.6875</v>
      </c>
      <c r="I1078" s="6">
        <v>7.9861111111111105E-2</v>
      </c>
      <c r="J1078" s="7">
        <v>1</v>
      </c>
      <c r="K1078" s="2" t="s">
        <v>11</v>
      </c>
      <c r="L1078" s="2" t="s">
        <v>18107</v>
      </c>
      <c r="M1078" s="17">
        <v>789</v>
      </c>
      <c r="N1078" s="2" t="s">
        <v>18504</v>
      </c>
      <c r="O1078" s="27" t="s">
        <v>11907</v>
      </c>
      <c r="P1078" s="27">
        <v>789</v>
      </c>
      <c r="Q1078" s="27" t="s">
        <v>336</v>
      </c>
      <c r="R1078" s="27" t="s">
        <v>4996</v>
      </c>
      <c r="S1078" s="27" t="s">
        <v>18092</v>
      </c>
      <c r="T1078" s="27" t="s">
        <v>18066</v>
      </c>
      <c r="U1078" s="27" t="s">
        <v>7151</v>
      </c>
      <c r="V1078" s="27" t="s">
        <v>359</v>
      </c>
      <c r="W1078" s="27" t="s">
        <v>348</v>
      </c>
      <c r="X1078" s="27" t="s">
        <v>19522</v>
      </c>
      <c r="Y1078" s="28" t="s">
        <v>18154</v>
      </c>
      <c r="Z1078" s="28" t="s">
        <v>18154</v>
      </c>
      <c r="AA1078" s="28" t="s">
        <v>18154</v>
      </c>
      <c r="AB1078" s="28" t="s">
        <v>18154</v>
      </c>
      <c r="AC1078" s="28">
        <v>1</v>
      </c>
      <c r="AD1078" s="28" t="s">
        <v>18154</v>
      </c>
      <c r="AE1078" s="28" t="s">
        <v>18154</v>
      </c>
      <c r="AF1078" s="28" t="s">
        <v>18154</v>
      </c>
      <c r="AG1078" s="28" t="s">
        <v>18154</v>
      </c>
      <c r="AH1078" s="28" t="s">
        <v>18154</v>
      </c>
      <c r="AI1078" s="28" t="s">
        <v>18154</v>
      </c>
      <c r="AJ1078" s="28" t="s">
        <v>18154</v>
      </c>
      <c r="AK1078" s="28" t="s">
        <v>18154</v>
      </c>
      <c r="AL1078" s="28" t="s">
        <v>18154</v>
      </c>
      <c r="AM1078" s="28" t="s">
        <v>23171</v>
      </c>
      <c r="AN1078" s="50" t="s">
        <v>23172</v>
      </c>
      <c r="AO1078" s="28" t="s">
        <v>18154</v>
      </c>
      <c r="AP1078" s="28" t="s">
        <v>23173</v>
      </c>
      <c r="AQ1078" s="28">
        <v>2483</v>
      </c>
      <c r="AR1078" s="28" t="s">
        <v>11</v>
      </c>
      <c r="AS1078" s="50">
        <v>43994</v>
      </c>
      <c r="AT1078" s="8">
        <v>2</v>
      </c>
      <c r="AU1078" s="8">
        <v>2</v>
      </c>
      <c r="AV1078" s="8" t="s">
        <v>23185</v>
      </c>
      <c r="AW1078" s="8" t="s">
        <v>23186</v>
      </c>
      <c r="AX1078" s="8" t="s">
        <v>19522</v>
      </c>
    </row>
    <row r="1079" spans="1:50" x14ac:dyDescent="0.25">
      <c r="A1079" s="4">
        <v>43994</v>
      </c>
      <c r="B1079" s="2" t="s">
        <v>6</v>
      </c>
      <c r="C1079" s="2" t="s">
        <v>18107</v>
      </c>
      <c r="D1079" s="25">
        <v>2334</v>
      </c>
      <c r="E1079" s="2"/>
      <c r="F1079" s="2" t="s">
        <v>5334</v>
      </c>
      <c r="G1079" s="2" t="s">
        <v>11</v>
      </c>
      <c r="H1079" s="5">
        <v>0.6875</v>
      </c>
      <c r="I1079" s="6">
        <v>0.74305555555555602</v>
      </c>
      <c r="J1079" s="7" t="s">
        <v>18108</v>
      </c>
      <c r="K1079" s="2" t="s">
        <v>264</v>
      </c>
      <c r="L1079" s="2" t="s">
        <v>18107</v>
      </c>
      <c r="M1079" s="17">
        <v>333</v>
      </c>
      <c r="N1079" s="2" t="s">
        <v>18504</v>
      </c>
      <c r="O1079" s="27" t="s">
        <v>11907</v>
      </c>
      <c r="P1079" s="27">
        <v>330</v>
      </c>
      <c r="Q1079" s="27" t="s">
        <v>336</v>
      </c>
      <c r="R1079" s="27" t="s">
        <v>7151</v>
      </c>
      <c r="S1079" s="27" t="s">
        <v>359</v>
      </c>
      <c r="T1079" s="27" t="s">
        <v>348</v>
      </c>
      <c r="U1079" s="27" t="s">
        <v>568</v>
      </c>
      <c r="V1079" s="27" t="s">
        <v>359</v>
      </c>
      <c r="W1079" s="27" t="s">
        <v>348</v>
      </c>
      <c r="X1079" s="27" t="s">
        <v>20470</v>
      </c>
      <c r="Y1079" s="28" t="s">
        <v>18154</v>
      </c>
      <c r="Z1079" s="28" t="s">
        <v>18154</v>
      </c>
      <c r="AA1079" s="28" t="s">
        <v>18154</v>
      </c>
      <c r="AB1079" s="28" t="s">
        <v>18154</v>
      </c>
      <c r="AC1079" s="28">
        <v>1</v>
      </c>
      <c r="AD1079" s="28" t="s">
        <v>18154</v>
      </c>
      <c r="AE1079" s="28" t="s">
        <v>18154</v>
      </c>
      <c r="AF1079" s="28" t="s">
        <v>18154</v>
      </c>
      <c r="AG1079" s="28" t="s">
        <v>18154</v>
      </c>
      <c r="AH1079" s="28" t="s">
        <v>18154</v>
      </c>
      <c r="AI1079" s="28" t="s">
        <v>18154</v>
      </c>
      <c r="AJ1079" s="28">
        <v>1</v>
      </c>
      <c r="AK1079" s="28" t="s">
        <v>18154</v>
      </c>
      <c r="AL1079" s="28" t="s">
        <v>18154</v>
      </c>
      <c r="AM1079" s="28" t="s">
        <v>23205</v>
      </c>
      <c r="AN1079" s="50" t="s">
        <v>23206</v>
      </c>
      <c r="AO1079" s="28" t="s">
        <v>18159</v>
      </c>
      <c r="AP1079" s="28" t="s">
        <v>23207</v>
      </c>
      <c r="AQ1079" s="28">
        <v>2977</v>
      </c>
      <c r="AR1079" s="28" t="s">
        <v>11</v>
      </c>
      <c r="AS1079" s="50">
        <v>43994</v>
      </c>
      <c r="AT1079" s="8">
        <v>2</v>
      </c>
      <c r="AU1079" s="8">
        <v>1</v>
      </c>
      <c r="AV1079" s="8" t="s">
        <v>25677</v>
      </c>
      <c r="AW1079" s="8" t="s">
        <v>18154</v>
      </c>
      <c r="AX1079" s="8" t="s">
        <v>18154</v>
      </c>
    </row>
    <row r="1080" spans="1:50" x14ac:dyDescent="0.25">
      <c r="A1080" s="4">
        <v>43994</v>
      </c>
      <c r="B1080" s="2" t="s">
        <v>6</v>
      </c>
      <c r="C1080" s="2" t="s">
        <v>18107</v>
      </c>
      <c r="D1080" s="25">
        <v>6385</v>
      </c>
      <c r="E1080" s="2"/>
      <c r="F1080" s="2" t="s">
        <v>5334</v>
      </c>
      <c r="G1080" s="2" t="s">
        <v>163</v>
      </c>
      <c r="H1080" s="5">
        <v>0.70138888888888895</v>
      </c>
      <c r="I1080" s="6">
        <v>0.88194444444444398</v>
      </c>
      <c r="J1080" s="7" t="s">
        <v>18108</v>
      </c>
      <c r="K1080" s="2" t="s">
        <v>248</v>
      </c>
      <c r="L1080" s="2" t="s">
        <v>18107</v>
      </c>
      <c r="M1080" s="2" t="s">
        <v>304</v>
      </c>
      <c r="N1080" s="2" t="s">
        <v>18111</v>
      </c>
      <c r="O1080" s="27" t="s">
        <v>335</v>
      </c>
      <c r="P1080" s="27">
        <v>330</v>
      </c>
      <c r="Q1080" s="27" t="s">
        <v>336</v>
      </c>
      <c r="R1080" s="27" t="s">
        <v>7151</v>
      </c>
      <c r="S1080" s="27" t="s">
        <v>359</v>
      </c>
      <c r="T1080" s="27" t="s">
        <v>348</v>
      </c>
      <c r="U1080" s="27" t="s">
        <v>9523</v>
      </c>
      <c r="V1080" s="27" t="s">
        <v>460</v>
      </c>
      <c r="W1080" s="27" t="s">
        <v>18068</v>
      </c>
      <c r="X1080" s="27" t="s">
        <v>18217</v>
      </c>
      <c r="Y1080" s="28" t="s">
        <v>18154</v>
      </c>
      <c r="Z1080" s="28" t="s">
        <v>18154</v>
      </c>
      <c r="AA1080" s="28" t="s">
        <v>18154</v>
      </c>
      <c r="AB1080" s="28" t="s">
        <v>18154</v>
      </c>
      <c r="AC1080" s="28">
        <v>1</v>
      </c>
      <c r="AD1080" s="28" t="s">
        <v>18154</v>
      </c>
      <c r="AE1080" s="28" t="s">
        <v>18154</v>
      </c>
      <c r="AF1080" s="28" t="s">
        <v>18154</v>
      </c>
      <c r="AG1080" s="28" t="s">
        <v>18154</v>
      </c>
      <c r="AH1080" s="28" t="s">
        <v>18154</v>
      </c>
      <c r="AI1080" s="28" t="s">
        <v>18154</v>
      </c>
      <c r="AJ1080" s="28">
        <v>1</v>
      </c>
      <c r="AK1080" s="28" t="s">
        <v>18154</v>
      </c>
      <c r="AL1080" s="28" t="s">
        <v>18154</v>
      </c>
      <c r="AM1080" s="28" t="s">
        <v>23255</v>
      </c>
      <c r="AN1080" s="50" t="s">
        <v>23256</v>
      </c>
      <c r="AO1080" s="28" t="s">
        <v>18159</v>
      </c>
      <c r="AP1080" s="28" t="s">
        <v>23257</v>
      </c>
      <c r="AQ1080" s="28">
        <v>2987</v>
      </c>
      <c r="AR1080" s="28" t="s">
        <v>163</v>
      </c>
      <c r="AS1080" s="50">
        <v>43994</v>
      </c>
      <c r="AT1080" s="8">
        <v>2</v>
      </c>
      <c r="AU1080" s="8">
        <v>1</v>
      </c>
      <c r="AV1080" s="8" t="s">
        <v>25678</v>
      </c>
      <c r="AW1080" s="8" t="s">
        <v>18154</v>
      </c>
      <c r="AX1080" s="8" t="s">
        <v>18154</v>
      </c>
    </row>
    <row r="1081" spans="1:50" x14ac:dyDescent="0.25">
      <c r="A1081" s="4">
        <v>43994</v>
      </c>
      <c r="B1081" s="2" t="s">
        <v>6</v>
      </c>
      <c r="C1081" s="2" t="s">
        <v>18107</v>
      </c>
      <c r="D1081" s="25">
        <v>6557</v>
      </c>
      <c r="E1081" s="2"/>
      <c r="F1081" s="2" t="s">
        <v>5334</v>
      </c>
      <c r="G1081" s="2" t="s">
        <v>12</v>
      </c>
      <c r="H1081" s="5">
        <v>0.70486111111111105</v>
      </c>
      <c r="I1081" s="6">
        <v>0.86111111111111105</v>
      </c>
      <c r="J1081" s="7" t="s">
        <v>18108</v>
      </c>
      <c r="K1081" s="2" t="s">
        <v>25</v>
      </c>
      <c r="L1081" s="2" t="s">
        <v>18107</v>
      </c>
      <c r="M1081" s="2" t="s">
        <v>308</v>
      </c>
      <c r="N1081" s="2" t="s">
        <v>18111</v>
      </c>
      <c r="O1081" s="27" t="s">
        <v>335</v>
      </c>
      <c r="P1081" s="27">
        <v>777</v>
      </c>
      <c r="Q1081" s="27" t="s">
        <v>336</v>
      </c>
      <c r="R1081" s="27" t="s">
        <v>4996</v>
      </c>
      <c r="S1081" s="27" t="s">
        <v>18092</v>
      </c>
      <c r="T1081" s="27" t="s">
        <v>18066</v>
      </c>
      <c r="U1081" s="27" t="s">
        <v>415</v>
      </c>
      <c r="V1081" s="27" t="s">
        <v>18092</v>
      </c>
      <c r="W1081" s="27" t="s">
        <v>18066</v>
      </c>
      <c r="X1081" s="27" t="s">
        <v>18260</v>
      </c>
      <c r="Y1081" s="28" t="s">
        <v>18154</v>
      </c>
      <c r="Z1081" s="28" t="s">
        <v>18154</v>
      </c>
      <c r="AA1081" s="28" t="s">
        <v>18154</v>
      </c>
      <c r="AB1081" s="28" t="s">
        <v>18154</v>
      </c>
      <c r="AC1081" s="28">
        <v>1</v>
      </c>
      <c r="AD1081" s="28" t="s">
        <v>18154</v>
      </c>
      <c r="AE1081" s="28" t="s">
        <v>18154</v>
      </c>
      <c r="AF1081" s="28" t="s">
        <v>18154</v>
      </c>
      <c r="AG1081" s="28" t="s">
        <v>18154</v>
      </c>
      <c r="AH1081" s="28" t="s">
        <v>18154</v>
      </c>
      <c r="AI1081" s="28" t="s">
        <v>18154</v>
      </c>
      <c r="AJ1081" s="28">
        <v>1</v>
      </c>
      <c r="AK1081" s="28" t="s">
        <v>18154</v>
      </c>
      <c r="AL1081" s="28" t="s">
        <v>18154</v>
      </c>
      <c r="AM1081" s="28" t="s">
        <v>23270</v>
      </c>
      <c r="AN1081" s="50" t="s">
        <v>23271</v>
      </c>
      <c r="AO1081" s="28" t="s">
        <v>18154</v>
      </c>
      <c r="AP1081" s="28" t="s">
        <v>23272</v>
      </c>
      <c r="AQ1081" s="28">
        <v>2449</v>
      </c>
      <c r="AR1081" s="28" t="s">
        <v>163</v>
      </c>
      <c r="AS1081" s="50">
        <v>43994</v>
      </c>
      <c r="AT1081" s="8">
        <v>3</v>
      </c>
      <c r="AU1081" s="8">
        <v>2</v>
      </c>
      <c r="AV1081" s="8" t="s">
        <v>22365</v>
      </c>
      <c r="AW1081" s="8" t="s">
        <v>18154</v>
      </c>
      <c r="AX1081" s="8" t="s">
        <v>18154</v>
      </c>
    </row>
    <row r="1082" spans="1:50" x14ac:dyDescent="0.25">
      <c r="A1082" s="4">
        <v>43994</v>
      </c>
      <c r="B1082" s="2" t="s">
        <v>6</v>
      </c>
      <c r="C1082" s="2" t="s">
        <v>18107</v>
      </c>
      <c r="D1082" s="25">
        <v>1594</v>
      </c>
      <c r="E1082" s="2"/>
      <c r="F1082" s="2" t="s">
        <v>5334</v>
      </c>
      <c r="G1082" s="2" t="s">
        <v>199</v>
      </c>
      <c r="H1082" s="5">
        <v>0.70833333333333304</v>
      </c>
      <c r="I1082" s="6">
        <v>0.83680555555555602</v>
      </c>
      <c r="J1082" s="7" t="s">
        <v>18108</v>
      </c>
      <c r="K1082" s="2" t="s">
        <v>11</v>
      </c>
      <c r="L1082" s="2" t="s">
        <v>18107</v>
      </c>
      <c r="M1082" s="2" t="s">
        <v>44</v>
      </c>
      <c r="N1082" s="2" t="s">
        <v>18504</v>
      </c>
      <c r="O1082" s="27" t="s">
        <v>11907</v>
      </c>
      <c r="P1082" s="27">
        <v>330</v>
      </c>
      <c r="Q1082" s="27" t="s">
        <v>336</v>
      </c>
      <c r="R1082" s="27" t="s">
        <v>5320</v>
      </c>
      <c r="S1082" s="27" t="s">
        <v>387</v>
      </c>
      <c r="T1082" s="27" t="s">
        <v>18068</v>
      </c>
      <c r="U1082" s="27" t="s">
        <v>7151</v>
      </c>
      <c r="V1082" s="27" t="s">
        <v>359</v>
      </c>
      <c r="W1082" s="27" t="s">
        <v>348</v>
      </c>
      <c r="X1082" s="27" t="s">
        <v>18740</v>
      </c>
      <c r="Y1082" s="28" t="s">
        <v>18154</v>
      </c>
      <c r="Z1082" s="28" t="s">
        <v>18154</v>
      </c>
      <c r="AA1082" s="28" t="s">
        <v>18154</v>
      </c>
      <c r="AB1082" s="28" t="s">
        <v>18154</v>
      </c>
      <c r="AC1082" s="28">
        <v>1</v>
      </c>
      <c r="AD1082" s="28" t="s">
        <v>18154</v>
      </c>
      <c r="AE1082" s="28" t="s">
        <v>18154</v>
      </c>
      <c r="AF1082" s="28" t="s">
        <v>18154</v>
      </c>
      <c r="AG1082" s="28" t="s">
        <v>18154</v>
      </c>
      <c r="AH1082" s="28" t="s">
        <v>18154</v>
      </c>
      <c r="AI1082" s="28" t="s">
        <v>18154</v>
      </c>
      <c r="AJ1082" s="28" t="s">
        <v>18154</v>
      </c>
      <c r="AK1082" s="28" t="s">
        <v>18154</v>
      </c>
      <c r="AL1082" s="28" t="s">
        <v>18154</v>
      </c>
      <c r="AM1082" s="28" t="s">
        <v>23285</v>
      </c>
      <c r="AN1082" s="50" t="s">
        <v>23286</v>
      </c>
      <c r="AO1082" s="28" t="s">
        <v>18154</v>
      </c>
      <c r="AP1082" s="28" t="s">
        <v>23287</v>
      </c>
      <c r="AQ1082" s="28">
        <v>2807</v>
      </c>
      <c r="AR1082" s="28" t="s">
        <v>11</v>
      </c>
      <c r="AS1082" s="50">
        <v>43994</v>
      </c>
      <c r="AT1082" s="8">
        <v>2</v>
      </c>
      <c r="AU1082" s="8">
        <v>2</v>
      </c>
      <c r="AV1082" s="8" t="s">
        <v>25679</v>
      </c>
      <c r="AW1082" s="8" t="s">
        <v>25680</v>
      </c>
      <c r="AX1082" s="8" t="s">
        <v>18740</v>
      </c>
    </row>
    <row r="1083" spans="1:50" x14ac:dyDescent="0.25">
      <c r="A1083" s="4">
        <v>43994</v>
      </c>
      <c r="B1083" s="2" t="s">
        <v>6</v>
      </c>
      <c r="C1083" s="2" t="s">
        <v>18107</v>
      </c>
      <c r="D1083" s="25">
        <v>1856</v>
      </c>
      <c r="E1083" s="2"/>
      <c r="F1083" s="2" t="s">
        <v>5334</v>
      </c>
      <c r="G1083" s="2" t="s">
        <v>226</v>
      </c>
      <c r="H1083" s="5">
        <v>0.70833333333333304</v>
      </c>
      <c r="I1083" s="6">
        <v>0.85416666666666696</v>
      </c>
      <c r="J1083" s="7" t="s">
        <v>18108</v>
      </c>
      <c r="K1083" s="2" t="s">
        <v>11</v>
      </c>
      <c r="L1083" s="2" t="s">
        <v>18107</v>
      </c>
      <c r="M1083" s="2" t="s">
        <v>45</v>
      </c>
      <c r="N1083" s="2" t="s">
        <v>18504</v>
      </c>
      <c r="O1083" s="27" t="s">
        <v>11907</v>
      </c>
      <c r="P1083" s="27">
        <v>330</v>
      </c>
      <c r="Q1083" s="27" t="s">
        <v>336</v>
      </c>
      <c r="R1083" s="27" t="s">
        <v>1730</v>
      </c>
      <c r="S1083" s="27" t="s">
        <v>460</v>
      </c>
      <c r="T1083" s="27" t="s">
        <v>18068</v>
      </c>
      <c r="U1083" s="27" t="s">
        <v>7151</v>
      </c>
      <c r="V1083" s="27" t="s">
        <v>359</v>
      </c>
      <c r="W1083" s="27" t="s">
        <v>348</v>
      </c>
      <c r="X1083" s="27" t="s">
        <v>18857</v>
      </c>
      <c r="Y1083" s="28" t="s">
        <v>18154</v>
      </c>
      <c r="Z1083" s="28" t="s">
        <v>18154</v>
      </c>
      <c r="AA1083" s="28" t="s">
        <v>18154</v>
      </c>
      <c r="AB1083" s="28" t="s">
        <v>18154</v>
      </c>
      <c r="AC1083" s="28">
        <v>1</v>
      </c>
      <c r="AD1083" s="28" t="s">
        <v>18154</v>
      </c>
      <c r="AE1083" s="28" t="s">
        <v>18154</v>
      </c>
      <c r="AF1083" s="28" t="s">
        <v>18154</v>
      </c>
      <c r="AG1083" s="28" t="s">
        <v>18154</v>
      </c>
      <c r="AH1083" s="28" t="s">
        <v>18154</v>
      </c>
      <c r="AI1083" s="28" t="s">
        <v>18154</v>
      </c>
      <c r="AJ1083" s="28" t="s">
        <v>18154</v>
      </c>
      <c r="AK1083" s="28" t="s">
        <v>18154</v>
      </c>
      <c r="AL1083" s="28" t="s">
        <v>18154</v>
      </c>
      <c r="AM1083" s="28" t="s">
        <v>23303</v>
      </c>
      <c r="AN1083" s="50" t="s">
        <v>23304</v>
      </c>
      <c r="AO1083" s="28" t="s">
        <v>18154</v>
      </c>
      <c r="AP1083" s="28" t="s">
        <v>23305</v>
      </c>
      <c r="AQ1083" s="28">
        <v>2774</v>
      </c>
      <c r="AR1083" s="28" t="s">
        <v>11</v>
      </c>
      <c r="AS1083" s="50">
        <v>43994</v>
      </c>
      <c r="AT1083" s="8">
        <v>2</v>
      </c>
      <c r="AU1083" s="8">
        <v>2</v>
      </c>
      <c r="AV1083" s="8" t="s">
        <v>25681</v>
      </c>
      <c r="AW1083" s="8" t="s">
        <v>25682</v>
      </c>
      <c r="AX1083" s="8" t="s">
        <v>18857</v>
      </c>
    </row>
    <row r="1084" spans="1:50" x14ac:dyDescent="0.25">
      <c r="A1084" s="4">
        <v>43994</v>
      </c>
      <c r="B1084" s="2" t="s">
        <v>6</v>
      </c>
      <c r="C1084" s="2" t="s">
        <v>18107</v>
      </c>
      <c r="D1084" s="25">
        <v>6169</v>
      </c>
      <c r="E1084" s="2"/>
      <c r="F1084" s="2" t="s">
        <v>5334</v>
      </c>
      <c r="G1084" s="2" t="s">
        <v>123</v>
      </c>
      <c r="H1084" s="5">
        <v>0.70833333333333304</v>
      </c>
      <c r="I1084" s="6">
        <v>6.9444444444444406E-2</v>
      </c>
      <c r="J1084" s="7">
        <v>1</v>
      </c>
      <c r="K1084" s="2" t="s">
        <v>19</v>
      </c>
      <c r="L1084" s="2" t="s">
        <v>18107</v>
      </c>
      <c r="M1084" s="2" t="s">
        <v>18505</v>
      </c>
      <c r="N1084" s="2" t="s">
        <v>18114</v>
      </c>
      <c r="O1084" s="27" t="e">
        <v>#N/A</v>
      </c>
      <c r="P1084" s="27" t="s">
        <v>18154</v>
      </c>
      <c r="Q1084" s="27" t="e">
        <v>#N/A</v>
      </c>
      <c r="R1084" s="27" t="s">
        <v>4211</v>
      </c>
      <c r="S1084" s="27" t="s">
        <v>2761</v>
      </c>
      <c r="T1084" s="27" t="s">
        <v>350</v>
      </c>
      <c r="U1084" s="27" t="s">
        <v>647</v>
      </c>
      <c r="V1084" s="27" t="s">
        <v>649</v>
      </c>
      <c r="W1084" s="27" t="s">
        <v>18066</v>
      </c>
      <c r="X1084" s="27" t="s">
        <v>25030</v>
      </c>
      <c r="Y1084" s="28" t="s">
        <v>18154</v>
      </c>
      <c r="Z1084" s="28" t="s">
        <v>18154</v>
      </c>
      <c r="AA1084" s="28" t="s">
        <v>18154</v>
      </c>
      <c r="AB1084" s="28" t="s">
        <v>18154</v>
      </c>
      <c r="AC1084" s="28" t="s">
        <v>18154</v>
      </c>
      <c r="AD1084" s="28" t="s">
        <v>18154</v>
      </c>
      <c r="AE1084" s="28" t="s">
        <v>18154</v>
      </c>
      <c r="AF1084" s="28" t="s">
        <v>18154</v>
      </c>
      <c r="AG1084" s="28" t="s">
        <v>18154</v>
      </c>
      <c r="AH1084" s="28" t="s">
        <v>18154</v>
      </c>
      <c r="AI1084" s="28" t="s">
        <v>18154</v>
      </c>
      <c r="AJ1084" s="28">
        <v>1</v>
      </c>
      <c r="AK1084" s="28" t="s">
        <v>18154</v>
      </c>
      <c r="AL1084" s="28" t="s">
        <v>18154</v>
      </c>
      <c r="AM1084" s="28" t="s">
        <v>23318</v>
      </c>
      <c r="AN1084" s="50" t="s">
        <v>23319</v>
      </c>
      <c r="AO1084" s="28" t="s">
        <v>18154</v>
      </c>
      <c r="AP1084" s="28" t="s">
        <v>23320</v>
      </c>
      <c r="AQ1084" s="28">
        <v>2597</v>
      </c>
      <c r="AR1084" s="28" t="s">
        <v>11</v>
      </c>
      <c r="AS1084" s="50">
        <v>43994</v>
      </c>
      <c r="AT1084" s="8">
        <v>4</v>
      </c>
      <c r="AU1084" s="8">
        <v>2</v>
      </c>
      <c r="AV1084" s="8" t="s">
        <v>23491</v>
      </c>
      <c r="AW1084" s="8" t="s">
        <v>18154</v>
      </c>
      <c r="AX1084" s="8" t="s">
        <v>18154</v>
      </c>
    </row>
    <row r="1085" spans="1:50" x14ac:dyDescent="0.25">
      <c r="A1085" s="4">
        <v>43994</v>
      </c>
      <c r="B1085" s="2" t="s">
        <v>6</v>
      </c>
      <c r="C1085" s="2" t="s">
        <v>18107</v>
      </c>
      <c r="D1085" s="25">
        <v>6467</v>
      </c>
      <c r="E1085" s="2"/>
      <c r="F1085" s="2" t="s">
        <v>5334</v>
      </c>
      <c r="G1085" s="2" t="s">
        <v>155</v>
      </c>
      <c r="H1085" s="5">
        <v>0.70833333333333304</v>
      </c>
      <c r="I1085" s="6">
        <v>0.99305555555555602</v>
      </c>
      <c r="J1085" s="7" t="s">
        <v>18108</v>
      </c>
      <c r="K1085" s="2" t="s">
        <v>163</v>
      </c>
      <c r="L1085" s="2" t="s">
        <v>18107</v>
      </c>
      <c r="M1085" s="2" t="s">
        <v>308</v>
      </c>
      <c r="N1085" s="2" t="s">
        <v>18111</v>
      </c>
      <c r="O1085" s="27" t="s">
        <v>335</v>
      </c>
      <c r="P1085" s="27">
        <v>777</v>
      </c>
      <c r="Q1085" s="27" t="s">
        <v>336</v>
      </c>
      <c r="R1085" s="27" t="s">
        <v>2364</v>
      </c>
      <c r="S1085" s="27" t="s">
        <v>741</v>
      </c>
      <c r="T1085" s="27" t="s">
        <v>10370</v>
      </c>
      <c r="U1085" s="27" t="s">
        <v>7151</v>
      </c>
      <c r="V1085" s="27" t="s">
        <v>359</v>
      </c>
      <c r="W1085" s="27" t="s">
        <v>348</v>
      </c>
      <c r="X1085" s="27" t="s">
        <v>18210</v>
      </c>
      <c r="Y1085" s="28" t="s">
        <v>18154</v>
      </c>
      <c r="Z1085" s="28" t="s">
        <v>18154</v>
      </c>
      <c r="AA1085" s="28" t="s">
        <v>18154</v>
      </c>
      <c r="AB1085" s="28" t="s">
        <v>18154</v>
      </c>
      <c r="AC1085" s="28">
        <v>1</v>
      </c>
      <c r="AD1085" s="28" t="s">
        <v>18154</v>
      </c>
      <c r="AE1085" s="28" t="s">
        <v>18154</v>
      </c>
      <c r="AF1085" s="28" t="s">
        <v>18154</v>
      </c>
      <c r="AG1085" s="28" t="s">
        <v>18154</v>
      </c>
      <c r="AH1085" s="28" t="s">
        <v>18154</v>
      </c>
      <c r="AI1085" s="28" t="s">
        <v>18154</v>
      </c>
      <c r="AJ1085" s="28" t="s">
        <v>18154</v>
      </c>
      <c r="AK1085" s="28" t="s">
        <v>18154</v>
      </c>
      <c r="AL1085" s="28" t="s">
        <v>18154</v>
      </c>
      <c r="AM1085" s="28" t="s">
        <v>23327</v>
      </c>
      <c r="AN1085" s="50" t="s">
        <v>23328</v>
      </c>
      <c r="AO1085" s="28" t="s">
        <v>18154</v>
      </c>
      <c r="AP1085" s="28" t="s">
        <v>23329</v>
      </c>
      <c r="AQ1085" s="28">
        <v>2613</v>
      </c>
      <c r="AR1085" s="28" t="s">
        <v>163</v>
      </c>
      <c r="AS1085" s="50">
        <v>43994</v>
      </c>
      <c r="AT1085" s="8">
        <v>2</v>
      </c>
      <c r="AU1085" s="8">
        <v>2</v>
      </c>
      <c r="AV1085" s="8" t="s">
        <v>21501</v>
      </c>
      <c r="AW1085" s="8" t="s">
        <v>19194</v>
      </c>
      <c r="AX1085" s="8" t="s">
        <v>18210</v>
      </c>
    </row>
    <row r="1086" spans="1:50" x14ac:dyDescent="0.25">
      <c r="A1086" s="4">
        <v>43994</v>
      </c>
      <c r="B1086" s="2" t="s">
        <v>6</v>
      </c>
      <c r="C1086" s="2" t="s">
        <v>18107</v>
      </c>
      <c r="D1086" s="25">
        <v>1528</v>
      </c>
      <c r="E1086" s="2"/>
      <c r="F1086" s="2" t="s">
        <v>5334</v>
      </c>
      <c r="G1086" s="2" t="s">
        <v>231</v>
      </c>
      <c r="H1086" s="5">
        <v>0.71180555555555602</v>
      </c>
      <c r="I1086" s="6">
        <v>0.85069444444444398</v>
      </c>
      <c r="J1086" s="7" t="s">
        <v>18108</v>
      </c>
      <c r="K1086" s="2" t="s">
        <v>11</v>
      </c>
      <c r="L1086" s="2" t="s">
        <v>18107</v>
      </c>
      <c r="M1086" s="2" t="s">
        <v>14</v>
      </c>
      <c r="N1086" s="2" t="s">
        <v>18504</v>
      </c>
      <c r="O1086" s="27" t="s">
        <v>11907</v>
      </c>
      <c r="P1086" s="27">
        <v>330</v>
      </c>
      <c r="Q1086" s="27" t="s">
        <v>336</v>
      </c>
      <c r="R1086" s="27" t="s">
        <v>4457</v>
      </c>
      <c r="S1086" s="27" t="s">
        <v>387</v>
      </c>
      <c r="T1086" s="27" t="s">
        <v>18068</v>
      </c>
      <c r="U1086" s="27" t="s">
        <v>7151</v>
      </c>
      <c r="V1086" s="27" t="s">
        <v>359</v>
      </c>
      <c r="W1086" s="27" t="s">
        <v>348</v>
      </c>
      <c r="X1086" s="27" t="s">
        <v>19323</v>
      </c>
      <c r="Y1086" s="28" t="s">
        <v>18154</v>
      </c>
      <c r="Z1086" s="28" t="s">
        <v>18154</v>
      </c>
      <c r="AA1086" s="28" t="s">
        <v>18154</v>
      </c>
      <c r="AB1086" s="28" t="s">
        <v>18154</v>
      </c>
      <c r="AC1086" s="28">
        <v>1</v>
      </c>
      <c r="AD1086" s="28" t="s">
        <v>18154</v>
      </c>
      <c r="AE1086" s="28" t="s">
        <v>18154</v>
      </c>
      <c r="AF1086" s="28" t="s">
        <v>18154</v>
      </c>
      <c r="AG1086" s="28" t="s">
        <v>18154</v>
      </c>
      <c r="AH1086" s="28" t="s">
        <v>18154</v>
      </c>
      <c r="AI1086" s="28" t="s">
        <v>18154</v>
      </c>
      <c r="AJ1086" s="28" t="s">
        <v>18154</v>
      </c>
      <c r="AK1086" s="28" t="s">
        <v>18154</v>
      </c>
      <c r="AL1086" s="28" t="s">
        <v>18154</v>
      </c>
      <c r="AM1086" s="28" t="s">
        <v>23336</v>
      </c>
      <c r="AN1086" s="50" t="s">
        <v>23337</v>
      </c>
      <c r="AO1086" s="28" t="s">
        <v>18154</v>
      </c>
      <c r="AP1086" s="28" t="s">
        <v>23338</v>
      </c>
      <c r="AQ1086" s="28">
        <v>2804</v>
      </c>
      <c r="AR1086" s="28" t="s">
        <v>11</v>
      </c>
      <c r="AS1086" s="50">
        <v>43994</v>
      </c>
      <c r="AT1086" s="8">
        <v>2</v>
      </c>
      <c r="AU1086" s="8">
        <v>2</v>
      </c>
      <c r="AV1086" s="8" t="s">
        <v>25683</v>
      </c>
      <c r="AW1086" s="8" t="s">
        <v>25684</v>
      </c>
      <c r="AX1086" s="8" t="s">
        <v>19323</v>
      </c>
    </row>
    <row r="1087" spans="1:50" x14ac:dyDescent="0.25">
      <c r="A1087" s="4">
        <v>43994</v>
      </c>
      <c r="B1087" s="2" t="s">
        <v>6</v>
      </c>
      <c r="C1087" s="2" t="s">
        <v>18107</v>
      </c>
      <c r="D1087" s="25">
        <v>1954</v>
      </c>
      <c r="E1087" s="2"/>
      <c r="F1087" s="2" t="s">
        <v>5334</v>
      </c>
      <c r="G1087" s="2" t="s">
        <v>256</v>
      </c>
      <c r="H1087" s="5">
        <v>0.71180555555555602</v>
      </c>
      <c r="I1087" s="6">
        <v>0.86111111111111105</v>
      </c>
      <c r="J1087" s="7" t="s">
        <v>18108</v>
      </c>
      <c r="K1087" s="2" t="s">
        <v>11</v>
      </c>
      <c r="L1087" s="2" t="s">
        <v>18107</v>
      </c>
      <c r="M1087" s="17">
        <v>789</v>
      </c>
      <c r="N1087" s="2" t="s">
        <v>18504</v>
      </c>
      <c r="O1087" s="27" t="s">
        <v>11907</v>
      </c>
      <c r="P1087" s="27">
        <v>789</v>
      </c>
      <c r="Q1087" s="27" t="s">
        <v>336</v>
      </c>
      <c r="R1087" s="27" t="s">
        <v>1036</v>
      </c>
      <c r="S1087" s="27" t="s">
        <v>1038</v>
      </c>
      <c r="T1087" s="27" t="s">
        <v>18068</v>
      </c>
      <c r="U1087" s="27" t="s">
        <v>7151</v>
      </c>
      <c r="V1087" s="27" t="s">
        <v>359</v>
      </c>
      <c r="W1087" s="27" t="s">
        <v>348</v>
      </c>
      <c r="X1087" s="27" t="s">
        <v>19277</v>
      </c>
      <c r="Y1087" s="28" t="s">
        <v>18154</v>
      </c>
      <c r="Z1087" s="28" t="s">
        <v>18154</v>
      </c>
      <c r="AA1087" s="28" t="s">
        <v>18154</v>
      </c>
      <c r="AB1087" s="28" t="s">
        <v>18154</v>
      </c>
      <c r="AC1087" s="28">
        <v>1</v>
      </c>
      <c r="AD1087" s="28" t="s">
        <v>18154</v>
      </c>
      <c r="AE1087" s="28" t="s">
        <v>18154</v>
      </c>
      <c r="AF1087" s="28" t="s">
        <v>18154</v>
      </c>
      <c r="AG1087" s="28" t="s">
        <v>18154</v>
      </c>
      <c r="AH1087" s="28" t="s">
        <v>18154</v>
      </c>
      <c r="AI1087" s="28" t="s">
        <v>18154</v>
      </c>
      <c r="AJ1087" s="28" t="s">
        <v>18154</v>
      </c>
      <c r="AK1087" s="28" t="s">
        <v>18154</v>
      </c>
      <c r="AL1087" s="28" t="s">
        <v>18154</v>
      </c>
      <c r="AM1087" s="28" t="s">
        <v>23360</v>
      </c>
      <c r="AN1087" s="50" t="s">
        <v>23361</v>
      </c>
      <c r="AO1087" s="28" t="s">
        <v>18154</v>
      </c>
      <c r="AP1087" s="28" t="s">
        <v>23362</v>
      </c>
      <c r="AQ1087" s="28">
        <v>2779</v>
      </c>
      <c r="AR1087" s="28" t="s">
        <v>11</v>
      </c>
      <c r="AS1087" s="50">
        <v>43994</v>
      </c>
      <c r="AT1087" s="8">
        <v>2</v>
      </c>
      <c r="AU1087" s="8">
        <v>2</v>
      </c>
      <c r="AV1087" s="8" t="s">
        <v>25685</v>
      </c>
      <c r="AW1087" s="8" t="s">
        <v>25686</v>
      </c>
      <c r="AX1087" s="8" t="s">
        <v>19277</v>
      </c>
    </row>
    <row r="1088" spans="1:50" x14ac:dyDescent="0.25">
      <c r="A1088" s="4">
        <v>43994</v>
      </c>
      <c r="B1088" s="2" t="s">
        <v>6</v>
      </c>
      <c r="C1088" s="2" t="s">
        <v>18107</v>
      </c>
      <c r="D1088" s="25">
        <v>710</v>
      </c>
      <c r="E1088" s="2"/>
      <c r="F1088" s="2" t="s">
        <v>5334</v>
      </c>
      <c r="G1088" s="2" t="s">
        <v>11</v>
      </c>
      <c r="H1088" s="5">
        <v>0.72222222222222199</v>
      </c>
      <c r="I1088" s="6">
        <v>0.94444444444444398</v>
      </c>
      <c r="J1088" s="7" t="s">
        <v>18108</v>
      </c>
      <c r="K1088" s="2" t="s">
        <v>150</v>
      </c>
      <c r="L1088" s="2" t="s">
        <v>18107</v>
      </c>
      <c r="M1088" s="2" t="s">
        <v>45</v>
      </c>
      <c r="N1088" s="2" t="s">
        <v>18504</v>
      </c>
      <c r="O1088" s="27" t="s">
        <v>11907</v>
      </c>
      <c r="P1088" s="27">
        <v>330</v>
      </c>
      <c r="Q1088" s="27" t="s">
        <v>336</v>
      </c>
      <c r="R1088" s="27" t="s">
        <v>7151</v>
      </c>
      <c r="S1088" s="27" t="s">
        <v>359</v>
      </c>
      <c r="T1088" s="27" t="s">
        <v>348</v>
      </c>
      <c r="U1088" s="27" t="s">
        <v>7123</v>
      </c>
      <c r="V1088" s="27" t="s">
        <v>441</v>
      </c>
      <c r="W1088" s="27" t="s">
        <v>10370</v>
      </c>
      <c r="X1088" s="27" t="s">
        <v>25205</v>
      </c>
      <c r="Y1088" s="28" t="s">
        <v>18154</v>
      </c>
      <c r="Z1088" s="28" t="s">
        <v>18154</v>
      </c>
      <c r="AA1088" s="28" t="s">
        <v>18154</v>
      </c>
      <c r="AB1088" s="28" t="s">
        <v>18154</v>
      </c>
      <c r="AC1088" s="28">
        <v>1</v>
      </c>
      <c r="AD1088" s="28" t="s">
        <v>18154</v>
      </c>
      <c r="AE1088" s="28" t="s">
        <v>18154</v>
      </c>
      <c r="AF1088" s="28" t="s">
        <v>18154</v>
      </c>
      <c r="AG1088" s="28" t="s">
        <v>18154</v>
      </c>
      <c r="AH1088" s="28" t="s">
        <v>18154</v>
      </c>
      <c r="AI1088" s="28" t="s">
        <v>18154</v>
      </c>
      <c r="AJ1088" s="28">
        <v>1</v>
      </c>
      <c r="AK1088" s="28" t="s">
        <v>18154</v>
      </c>
      <c r="AL1088" s="28" t="s">
        <v>18154</v>
      </c>
      <c r="AM1088" s="28" t="s">
        <v>23412</v>
      </c>
      <c r="AN1088" s="50" t="s">
        <v>23413</v>
      </c>
      <c r="AO1088" s="28" t="s">
        <v>18159</v>
      </c>
      <c r="AP1088" s="28" t="s">
        <v>23414</v>
      </c>
      <c r="AQ1088" s="28">
        <v>3008</v>
      </c>
      <c r="AR1088" s="28" t="s">
        <v>11</v>
      </c>
      <c r="AS1088" s="50">
        <v>43994</v>
      </c>
      <c r="AT1088" s="8">
        <v>2</v>
      </c>
      <c r="AU1088" s="8">
        <v>1</v>
      </c>
      <c r="AV1088" s="8" t="s">
        <v>25687</v>
      </c>
      <c r="AW1088" s="8" t="s">
        <v>18154</v>
      </c>
      <c r="AX1088" s="8" t="s">
        <v>18154</v>
      </c>
    </row>
    <row r="1089" spans="1:50" x14ac:dyDescent="0.25">
      <c r="A1089" s="4">
        <v>43994</v>
      </c>
      <c r="B1089" s="2" t="s">
        <v>6</v>
      </c>
      <c r="C1089" s="2" t="s">
        <v>18107</v>
      </c>
      <c r="D1089" s="25">
        <v>726</v>
      </c>
      <c r="E1089" s="2"/>
      <c r="F1089" s="2" t="s">
        <v>5334</v>
      </c>
      <c r="G1089" s="2" t="s">
        <v>11</v>
      </c>
      <c r="H1089" s="5">
        <v>0.72222222222222199</v>
      </c>
      <c r="I1089" s="6">
        <v>1.7361111111111101E-2</v>
      </c>
      <c r="J1089" s="7">
        <v>1</v>
      </c>
      <c r="K1089" s="2" t="s">
        <v>156</v>
      </c>
      <c r="L1089" s="2" t="s">
        <v>18107</v>
      </c>
      <c r="M1089" s="17">
        <v>333</v>
      </c>
      <c r="N1089" s="2" t="s">
        <v>18504</v>
      </c>
      <c r="O1089" s="27" t="s">
        <v>11907</v>
      </c>
      <c r="P1089" s="27">
        <v>330</v>
      </c>
      <c r="Q1089" s="27" t="s">
        <v>336</v>
      </c>
      <c r="R1089" s="27" t="s">
        <v>7151</v>
      </c>
      <c r="S1089" s="27" t="s">
        <v>359</v>
      </c>
      <c r="T1089" s="27" t="s">
        <v>348</v>
      </c>
      <c r="U1089" s="27" t="s">
        <v>8441</v>
      </c>
      <c r="V1089" s="27" t="s">
        <v>1794</v>
      </c>
      <c r="W1089" s="27" t="s">
        <v>10370</v>
      </c>
      <c r="X1089" s="27" t="s">
        <v>25450</v>
      </c>
      <c r="Y1089" s="28" t="s">
        <v>18154</v>
      </c>
      <c r="Z1089" s="28" t="s">
        <v>18154</v>
      </c>
      <c r="AA1089" s="28" t="s">
        <v>18154</v>
      </c>
      <c r="AB1089" s="28" t="s">
        <v>18154</v>
      </c>
      <c r="AC1089" s="28">
        <v>1</v>
      </c>
      <c r="AD1089" s="28" t="s">
        <v>18154</v>
      </c>
      <c r="AE1089" s="28" t="s">
        <v>18154</v>
      </c>
      <c r="AF1089" s="28" t="s">
        <v>18154</v>
      </c>
      <c r="AG1089" s="28" t="s">
        <v>18154</v>
      </c>
      <c r="AH1089" s="28" t="s">
        <v>18154</v>
      </c>
      <c r="AI1089" s="28" t="s">
        <v>18154</v>
      </c>
      <c r="AJ1089" s="28">
        <v>1</v>
      </c>
      <c r="AK1089" s="28" t="s">
        <v>18154</v>
      </c>
      <c r="AL1089" s="28" t="s">
        <v>18154</v>
      </c>
      <c r="AM1089" s="28" t="s">
        <v>23427</v>
      </c>
      <c r="AN1089" s="50" t="s">
        <v>23428</v>
      </c>
      <c r="AO1089" s="28" t="s">
        <v>18159</v>
      </c>
      <c r="AP1089" s="28" t="s">
        <v>23429</v>
      </c>
      <c r="AQ1089" s="28">
        <v>3009</v>
      </c>
      <c r="AR1089" s="28" t="s">
        <v>11</v>
      </c>
      <c r="AS1089" s="50">
        <v>43994</v>
      </c>
      <c r="AT1089" s="8">
        <v>2</v>
      </c>
      <c r="AU1089" s="8">
        <v>1</v>
      </c>
      <c r="AV1089" s="8" t="s">
        <v>25688</v>
      </c>
      <c r="AW1089" s="8" t="s">
        <v>18154</v>
      </c>
      <c r="AX1089" s="8" t="s">
        <v>18154</v>
      </c>
    </row>
    <row r="1090" spans="1:50" x14ac:dyDescent="0.25">
      <c r="A1090" s="4">
        <v>43994</v>
      </c>
      <c r="B1090" s="2" t="s">
        <v>6</v>
      </c>
      <c r="C1090" s="2" t="s">
        <v>18107</v>
      </c>
      <c r="D1090" s="25">
        <v>1972</v>
      </c>
      <c r="E1090" s="2"/>
      <c r="F1090" s="2" t="s">
        <v>5334</v>
      </c>
      <c r="G1090" s="2" t="s">
        <v>258</v>
      </c>
      <c r="H1090" s="5">
        <v>0.72222222222222199</v>
      </c>
      <c r="I1090" s="6">
        <v>0.88194444444444398</v>
      </c>
      <c r="J1090" s="7" t="s">
        <v>18108</v>
      </c>
      <c r="K1090" s="2" t="s">
        <v>11</v>
      </c>
      <c r="L1090" s="2" t="s">
        <v>18107</v>
      </c>
      <c r="M1090" s="2" t="s">
        <v>18508</v>
      </c>
      <c r="N1090" s="2" t="s">
        <v>18504</v>
      </c>
      <c r="O1090" s="58" t="s">
        <v>11907</v>
      </c>
      <c r="P1090" s="58">
        <v>350</v>
      </c>
      <c r="Q1090" s="58" t="s">
        <v>336</v>
      </c>
      <c r="R1090" s="27" t="s">
        <v>2433</v>
      </c>
      <c r="S1090" s="27" t="s">
        <v>18095</v>
      </c>
      <c r="T1090" s="27" t="s">
        <v>18067</v>
      </c>
      <c r="U1090" s="27" t="s">
        <v>7151</v>
      </c>
      <c r="V1090" s="27" t="s">
        <v>359</v>
      </c>
      <c r="W1090" s="27" t="s">
        <v>348</v>
      </c>
      <c r="X1090" s="27" t="s">
        <v>19627</v>
      </c>
      <c r="Y1090" s="28" t="s">
        <v>18154</v>
      </c>
      <c r="Z1090" s="28" t="s">
        <v>18154</v>
      </c>
      <c r="AA1090" s="28" t="s">
        <v>18154</v>
      </c>
      <c r="AB1090" s="28" t="s">
        <v>18154</v>
      </c>
      <c r="AC1090" s="28">
        <v>1</v>
      </c>
      <c r="AD1090" s="28" t="s">
        <v>18154</v>
      </c>
      <c r="AE1090" s="28" t="s">
        <v>18154</v>
      </c>
      <c r="AF1090" s="28" t="s">
        <v>18154</v>
      </c>
      <c r="AG1090" s="28" t="s">
        <v>18154</v>
      </c>
      <c r="AH1090" s="28" t="s">
        <v>18154</v>
      </c>
      <c r="AI1090" s="28" t="s">
        <v>18154</v>
      </c>
      <c r="AJ1090" s="28" t="s">
        <v>18154</v>
      </c>
      <c r="AK1090" s="28" t="s">
        <v>18154</v>
      </c>
      <c r="AL1090" s="28" t="s">
        <v>18154</v>
      </c>
      <c r="AM1090" s="28" t="s">
        <v>23440</v>
      </c>
      <c r="AN1090" s="50" t="s">
        <v>23441</v>
      </c>
      <c r="AO1090" s="28" t="s">
        <v>18154</v>
      </c>
      <c r="AP1090" s="28" t="s">
        <v>23442</v>
      </c>
      <c r="AQ1090" s="28">
        <v>2762</v>
      </c>
      <c r="AR1090" s="28" t="s">
        <v>11</v>
      </c>
      <c r="AS1090" s="50">
        <v>43994</v>
      </c>
      <c r="AT1090" s="8">
        <v>2</v>
      </c>
      <c r="AU1090" s="8">
        <v>2</v>
      </c>
      <c r="AV1090" s="8" t="s">
        <v>25689</v>
      </c>
      <c r="AW1090" s="8" t="s">
        <v>25690</v>
      </c>
      <c r="AX1090" s="8" t="s">
        <v>19627</v>
      </c>
    </row>
    <row r="1091" spans="1:50" x14ac:dyDescent="0.25">
      <c r="A1091" s="4">
        <v>43994</v>
      </c>
      <c r="B1091" s="2" t="s">
        <v>6</v>
      </c>
      <c r="C1091" s="2" t="s">
        <v>18107</v>
      </c>
      <c r="D1091" s="25">
        <v>708</v>
      </c>
      <c r="E1091" s="2"/>
      <c r="F1091" s="2" t="s">
        <v>5334</v>
      </c>
      <c r="G1091" s="2" t="s">
        <v>11</v>
      </c>
      <c r="H1091" s="5">
        <v>0.72916666666666696</v>
      </c>
      <c r="I1091" s="6">
        <v>0.95138888888888895</v>
      </c>
      <c r="J1091" s="7" t="s">
        <v>18108</v>
      </c>
      <c r="K1091" s="2" t="s">
        <v>149</v>
      </c>
      <c r="L1091" s="2" t="s">
        <v>18107</v>
      </c>
      <c r="M1091" s="2" t="s">
        <v>44</v>
      </c>
      <c r="N1091" s="2" t="s">
        <v>18504</v>
      </c>
      <c r="O1091" s="27" t="s">
        <v>11907</v>
      </c>
      <c r="P1091" s="27">
        <v>330</v>
      </c>
      <c r="Q1091" s="27" t="s">
        <v>336</v>
      </c>
      <c r="R1091" s="27" t="s">
        <v>7151</v>
      </c>
      <c r="S1091" s="27" t="s">
        <v>359</v>
      </c>
      <c r="T1091" s="27" t="s">
        <v>348</v>
      </c>
      <c r="U1091" s="27" t="s">
        <v>7944</v>
      </c>
      <c r="V1091" s="27" t="s">
        <v>441</v>
      </c>
      <c r="W1091" s="27" t="s">
        <v>10370</v>
      </c>
      <c r="X1091" s="27" t="s">
        <v>20116</v>
      </c>
      <c r="Y1091" s="28" t="s">
        <v>18154</v>
      </c>
      <c r="Z1091" s="28" t="s">
        <v>18154</v>
      </c>
      <c r="AA1091" s="28" t="s">
        <v>18154</v>
      </c>
      <c r="AB1091" s="28" t="s">
        <v>18154</v>
      </c>
      <c r="AC1091" s="28">
        <v>1</v>
      </c>
      <c r="AD1091" s="28" t="s">
        <v>18154</v>
      </c>
      <c r="AE1091" s="28" t="s">
        <v>18154</v>
      </c>
      <c r="AF1091" s="28" t="s">
        <v>18154</v>
      </c>
      <c r="AG1091" s="28" t="s">
        <v>18154</v>
      </c>
      <c r="AH1091" s="28" t="s">
        <v>18154</v>
      </c>
      <c r="AI1091" s="28" t="s">
        <v>18154</v>
      </c>
      <c r="AJ1091" s="28">
        <v>1</v>
      </c>
      <c r="AK1091" s="28" t="s">
        <v>18154</v>
      </c>
      <c r="AL1091" s="28" t="s">
        <v>18154</v>
      </c>
      <c r="AM1091" s="28" t="s">
        <v>23529</v>
      </c>
      <c r="AN1091" s="50" t="s">
        <v>23530</v>
      </c>
      <c r="AO1091" s="28" t="s">
        <v>18159</v>
      </c>
      <c r="AP1091" s="28" t="s">
        <v>23531</v>
      </c>
      <c r="AQ1091" s="28">
        <v>3017</v>
      </c>
      <c r="AR1091" s="28" t="s">
        <v>11</v>
      </c>
      <c r="AS1091" s="50">
        <v>43994</v>
      </c>
      <c r="AT1091" s="8">
        <v>2</v>
      </c>
      <c r="AU1091" s="8">
        <v>1</v>
      </c>
      <c r="AV1091" s="8" t="s">
        <v>25691</v>
      </c>
      <c r="AW1091" s="8" t="s">
        <v>18154</v>
      </c>
      <c r="AX1091" s="8" t="s">
        <v>18154</v>
      </c>
    </row>
    <row r="1092" spans="1:50" x14ac:dyDescent="0.25">
      <c r="A1092" s="4">
        <v>43994</v>
      </c>
      <c r="B1092" s="2" t="s">
        <v>6</v>
      </c>
      <c r="C1092" s="2" t="s">
        <v>18107</v>
      </c>
      <c r="D1092" s="25">
        <v>780</v>
      </c>
      <c r="E1092" s="2"/>
      <c r="F1092" s="2" t="s">
        <v>5334</v>
      </c>
      <c r="G1092" s="2" t="s">
        <v>11</v>
      </c>
      <c r="H1092" s="5">
        <v>0.72916666666666696</v>
      </c>
      <c r="I1092" s="6">
        <v>0.90625</v>
      </c>
      <c r="J1092" s="7" t="s">
        <v>18108</v>
      </c>
      <c r="K1092" s="2" t="s">
        <v>166</v>
      </c>
      <c r="L1092" s="2" t="s">
        <v>18107</v>
      </c>
      <c r="M1092" s="2" t="s">
        <v>44</v>
      </c>
      <c r="N1092" s="2" t="s">
        <v>18504</v>
      </c>
      <c r="O1092" s="27" t="s">
        <v>11907</v>
      </c>
      <c r="P1092" s="27">
        <v>330</v>
      </c>
      <c r="Q1092" s="27" t="s">
        <v>336</v>
      </c>
      <c r="R1092" s="27" t="s">
        <v>7151</v>
      </c>
      <c r="S1092" s="27" t="s">
        <v>359</v>
      </c>
      <c r="T1092" s="27" t="s">
        <v>348</v>
      </c>
      <c r="U1092" s="27" t="s">
        <v>4328</v>
      </c>
      <c r="V1092" s="27" t="s">
        <v>688</v>
      </c>
      <c r="W1092" s="27" t="s">
        <v>10370</v>
      </c>
      <c r="X1092" s="27" t="s">
        <v>18751</v>
      </c>
      <c r="Y1092" s="28" t="s">
        <v>18154</v>
      </c>
      <c r="Z1092" s="28" t="s">
        <v>18154</v>
      </c>
      <c r="AA1092" s="28" t="s">
        <v>18154</v>
      </c>
      <c r="AB1092" s="28" t="s">
        <v>18154</v>
      </c>
      <c r="AC1092" s="28">
        <v>1</v>
      </c>
      <c r="AD1092" s="28" t="s">
        <v>18154</v>
      </c>
      <c r="AE1092" s="28" t="s">
        <v>18154</v>
      </c>
      <c r="AF1092" s="28" t="s">
        <v>18154</v>
      </c>
      <c r="AG1092" s="28" t="s">
        <v>18154</v>
      </c>
      <c r="AH1092" s="28" t="s">
        <v>18154</v>
      </c>
      <c r="AI1092" s="28" t="s">
        <v>18154</v>
      </c>
      <c r="AJ1092" s="28">
        <v>1</v>
      </c>
      <c r="AK1092" s="28" t="s">
        <v>18154</v>
      </c>
      <c r="AL1092" s="28" t="s">
        <v>18154</v>
      </c>
      <c r="AM1092" s="28" t="s">
        <v>23541</v>
      </c>
      <c r="AN1092" s="50" t="s">
        <v>23542</v>
      </c>
      <c r="AO1092" s="28" t="s">
        <v>18159</v>
      </c>
      <c r="AP1092" s="28" t="s">
        <v>23543</v>
      </c>
      <c r="AQ1092" s="28">
        <v>3018</v>
      </c>
      <c r="AR1092" s="28" t="s">
        <v>11</v>
      </c>
      <c r="AS1092" s="50">
        <v>43994</v>
      </c>
      <c r="AT1092" s="8">
        <v>2</v>
      </c>
      <c r="AU1092" s="8">
        <v>1</v>
      </c>
      <c r="AV1092" s="8" t="s">
        <v>25692</v>
      </c>
      <c r="AW1092" s="8" t="s">
        <v>18154</v>
      </c>
      <c r="AX1092" s="8" t="s">
        <v>18154</v>
      </c>
    </row>
    <row r="1093" spans="1:50" x14ac:dyDescent="0.25">
      <c r="A1093" s="4">
        <v>43994</v>
      </c>
      <c r="B1093" s="2" t="s">
        <v>6</v>
      </c>
      <c r="C1093" s="2" t="s">
        <v>18107</v>
      </c>
      <c r="D1093" s="25">
        <v>714</v>
      </c>
      <c r="E1093" s="2"/>
      <c r="F1093" s="2" t="s">
        <v>5334</v>
      </c>
      <c r="G1093" s="2" t="s">
        <v>11</v>
      </c>
      <c r="H1093" s="5">
        <v>0.73611111111111105</v>
      </c>
      <c r="I1093" s="6">
        <v>0.96527777777777801</v>
      </c>
      <c r="J1093" s="7" t="s">
        <v>18108</v>
      </c>
      <c r="K1093" s="2" t="s">
        <v>152</v>
      </c>
      <c r="L1093" s="2" t="s">
        <v>18107</v>
      </c>
      <c r="M1093" s="17">
        <v>333</v>
      </c>
      <c r="N1093" s="2" t="s">
        <v>18504</v>
      </c>
      <c r="O1093" s="27" t="s">
        <v>11907</v>
      </c>
      <c r="P1093" s="27">
        <v>330</v>
      </c>
      <c r="Q1093" s="27" t="s">
        <v>336</v>
      </c>
      <c r="R1093" s="27" t="s">
        <v>7151</v>
      </c>
      <c r="S1093" s="27" t="s">
        <v>359</v>
      </c>
      <c r="T1093" s="27" t="s">
        <v>348</v>
      </c>
      <c r="U1093" s="27" t="s">
        <v>8921</v>
      </c>
      <c r="V1093" s="27" t="s">
        <v>441</v>
      </c>
      <c r="W1093" s="27" t="s">
        <v>10370</v>
      </c>
      <c r="X1093" s="27" t="s">
        <v>25214</v>
      </c>
      <c r="Y1093" s="28" t="s">
        <v>18154</v>
      </c>
      <c r="Z1093" s="28" t="s">
        <v>18154</v>
      </c>
      <c r="AA1093" s="28" t="s">
        <v>18154</v>
      </c>
      <c r="AB1093" s="28" t="s">
        <v>18154</v>
      </c>
      <c r="AC1093" s="28">
        <v>1</v>
      </c>
      <c r="AD1093" s="28" t="s">
        <v>18154</v>
      </c>
      <c r="AE1093" s="28" t="s">
        <v>18154</v>
      </c>
      <c r="AF1093" s="28" t="s">
        <v>18154</v>
      </c>
      <c r="AG1093" s="28" t="s">
        <v>18154</v>
      </c>
      <c r="AH1093" s="28" t="s">
        <v>18154</v>
      </c>
      <c r="AI1093" s="28" t="s">
        <v>18154</v>
      </c>
      <c r="AJ1093" s="28">
        <v>1</v>
      </c>
      <c r="AK1093" s="28" t="s">
        <v>18154</v>
      </c>
      <c r="AL1093" s="28" t="s">
        <v>18154</v>
      </c>
      <c r="AM1093" s="28" t="s">
        <v>23581</v>
      </c>
      <c r="AN1093" s="50" t="s">
        <v>23582</v>
      </c>
      <c r="AO1093" s="28" t="s">
        <v>18159</v>
      </c>
      <c r="AP1093" s="28" t="s">
        <v>23583</v>
      </c>
      <c r="AQ1093" s="28">
        <v>3023</v>
      </c>
      <c r="AR1093" s="28" t="s">
        <v>11</v>
      </c>
      <c r="AS1093" s="50">
        <v>43994</v>
      </c>
      <c r="AT1093" s="8">
        <v>2</v>
      </c>
      <c r="AU1093" s="8">
        <v>1</v>
      </c>
      <c r="AV1093" s="8" t="s">
        <v>19426</v>
      </c>
      <c r="AW1093" s="8" t="s">
        <v>18154</v>
      </c>
      <c r="AX1093" s="8" t="s">
        <v>18154</v>
      </c>
    </row>
    <row r="1094" spans="1:50" x14ac:dyDescent="0.25">
      <c r="A1094" s="4">
        <v>43994</v>
      </c>
      <c r="B1094" s="2" t="s">
        <v>6</v>
      </c>
      <c r="C1094" s="2" t="s">
        <v>18107</v>
      </c>
      <c r="D1094" s="25">
        <v>6486</v>
      </c>
      <c r="E1094" s="2"/>
      <c r="F1094" s="2" t="s">
        <v>5334</v>
      </c>
      <c r="G1094" s="2" t="s">
        <v>163</v>
      </c>
      <c r="H1094" s="5">
        <v>0.73958333333333304</v>
      </c>
      <c r="I1094" s="6">
        <v>0.21527777777777801</v>
      </c>
      <c r="J1094" s="7">
        <v>1</v>
      </c>
      <c r="K1094" s="2" t="s">
        <v>22</v>
      </c>
      <c r="L1094" s="2" t="s">
        <v>18107</v>
      </c>
      <c r="M1094" s="2" t="s">
        <v>308</v>
      </c>
      <c r="N1094" s="2" t="s">
        <v>18111</v>
      </c>
      <c r="O1094" s="27" t="s">
        <v>335</v>
      </c>
      <c r="P1094" s="27">
        <v>777</v>
      </c>
      <c r="Q1094" s="27" t="s">
        <v>336</v>
      </c>
      <c r="R1094" s="27" t="s">
        <v>7151</v>
      </c>
      <c r="S1094" s="27" t="s">
        <v>359</v>
      </c>
      <c r="T1094" s="27" t="s">
        <v>348</v>
      </c>
      <c r="U1094" s="27" t="s">
        <v>15272</v>
      </c>
      <c r="V1094" s="27" t="s">
        <v>18104</v>
      </c>
      <c r="W1094" s="27" t="s">
        <v>349</v>
      </c>
      <c r="X1094" s="27" t="s">
        <v>25693</v>
      </c>
      <c r="Y1094" s="28" t="s">
        <v>18154</v>
      </c>
      <c r="Z1094" s="28" t="s">
        <v>18154</v>
      </c>
      <c r="AA1094" s="28" t="s">
        <v>18154</v>
      </c>
      <c r="AB1094" s="28" t="s">
        <v>18154</v>
      </c>
      <c r="AC1094" s="28">
        <v>1</v>
      </c>
      <c r="AD1094" s="28" t="s">
        <v>18154</v>
      </c>
      <c r="AE1094" s="28" t="s">
        <v>18154</v>
      </c>
      <c r="AF1094" s="28" t="s">
        <v>18154</v>
      </c>
      <c r="AG1094" s="28" t="s">
        <v>18154</v>
      </c>
      <c r="AH1094" s="28" t="s">
        <v>18154</v>
      </c>
      <c r="AI1094" s="28" t="s">
        <v>18154</v>
      </c>
      <c r="AJ1094" s="28">
        <v>1</v>
      </c>
      <c r="AK1094" s="28" t="s">
        <v>18154</v>
      </c>
      <c r="AL1094" s="28" t="s">
        <v>18154</v>
      </c>
      <c r="AM1094" s="28" t="s">
        <v>23626</v>
      </c>
      <c r="AN1094" s="50" t="s">
        <v>23627</v>
      </c>
      <c r="AO1094" s="28" t="s">
        <v>18159</v>
      </c>
      <c r="AP1094" s="28" t="s">
        <v>23628</v>
      </c>
      <c r="AQ1094" s="28">
        <v>3028</v>
      </c>
      <c r="AR1094" s="28" t="s">
        <v>163</v>
      </c>
      <c r="AS1094" s="50">
        <v>43994</v>
      </c>
      <c r="AT1094" s="8">
        <v>3</v>
      </c>
      <c r="AU1094" s="8">
        <v>1</v>
      </c>
      <c r="AV1094" s="8" t="s">
        <v>25694</v>
      </c>
      <c r="AW1094" s="8" t="s">
        <v>18154</v>
      </c>
      <c r="AX1094" s="8" t="s">
        <v>18154</v>
      </c>
    </row>
    <row r="1095" spans="1:50" x14ac:dyDescent="0.25">
      <c r="A1095" s="4">
        <v>43994</v>
      </c>
      <c r="B1095" s="2" t="s">
        <v>6</v>
      </c>
      <c r="C1095" s="2" t="s">
        <v>18107</v>
      </c>
      <c r="D1095" s="25">
        <v>1876</v>
      </c>
      <c r="E1095" s="2"/>
      <c r="F1095" s="2" t="s">
        <v>5334</v>
      </c>
      <c r="G1095" s="2" t="s">
        <v>250</v>
      </c>
      <c r="H1095" s="5">
        <v>0.74652777777777801</v>
      </c>
      <c r="I1095" s="6">
        <v>0.86805555555555602</v>
      </c>
      <c r="J1095" s="7" t="s">
        <v>18108</v>
      </c>
      <c r="K1095" s="2" t="s">
        <v>11</v>
      </c>
      <c r="L1095" s="2" t="s">
        <v>18107</v>
      </c>
      <c r="M1095" s="2" t="s">
        <v>14</v>
      </c>
      <c r="N1095" s="2" t="s">
        <v>18504</v>
      </c>
      <c r="O1095" s="27" t="s">
        <v>11907</v>
      </c>
      <c r="P1095" s="27">
        <v>330</v>
      </c>
      <c r="Q1095" s="27" t="s">
        <v>336</v>
      </c>
      <c r="R1095" s="27" t="s">
        <v>1983</v>
      </c>
      <c r="S1095" s="27" t="s">
        <v>784</v>
      </c>
      <c r="T1095" s="27" t="s">
        <v>18068</v>
      </c>
      <c r="U1095" s="27" t="s">
        <v>7151</v>
      </c>
      <c r="V1095" s="27" t="s">
        <v>359</v>
      </c>
      <c r="W1095" s="27" t="s">
        <v>348</v>
      </c>
      <c r="X1095" s="27" t="s">
        <v>19625</v>
      </c>
      <c r="Y1095" s="28" t="s">
        <v>18154</v>
      </c>
      <c r="Z1095" s="28" t="s">
        <v>18154</v>
      </c>
      <c r="AA1095" s="28" t="s">
        <v>18154</v>
      </c>
      <c r="AB1095" s="28" t="s">
        <v>18154</v>
      </c>
      <c r="AC1095" s="28">
        <v>1</v>
      </c>
      <c r="AD1095" s="28" t="s">
        <v>18154</v>
      </c>
      <c r="AE1095" s="28" t="s">
        <v>18154</v>
      </c>
      <c r="AF1095" s="28" t="s">
        <v>18154</v>
      </c>
      <c r="AG1095" s="28" t="s">
        <v>18154</v>
      </c>
      <c r="AH1095" s="28" t="s">
        <v>18154</v>
      </c>
      <c r="AI1095" s="28" t="s">
        <v>18154</v>
      </c>
      <c r="AJ1095" s="28" t="s">
        <v>18154</v>
      </c>
      <c r="AK1095" s="28" t="s">
        <v>18154</v>
      </c>
      <c r="AL1095" s="28" t="s">
        <v>18154</v>
      </c>
      <c r="AM1095" s="28" t="s">
        <v>23648</v>
      </c>
      <c r="AN1095" s="50" t="s">
        <v>23649</v>
      </c>
      <c r="AO1095" s="28" t="s">
        <v>18154</v>
      </c>
      <c r="AP1095" s="28" t="s">
        <v>23650</v>
      </c>
      <c r="AQ1095" s="28">
        <v>2863</v>
      </c>
      <c r="AR1095" s="28" t="s">
        <v>11</v>
      </c>
      <c r="AS1095" s="50">
        <v>43994</v>
      </c>
      <c r="AT1095" s="8">
        <v>2</v>
      </c>
      <c r="AU1095" s="8">
        <v>2</v>
      </c>
      <c r="AV1095" s="8" t="s">
        <v>25695</v>
      </c>
      <c r="AW1095" s="8" t="s">
        <v>25696</v>
      </c>
      <c r="AX1095" s="8" t="s">
        <v>19625</v>
      </c>
    </row>
    <row r="1096" spans="1:50" x14ac:dyDescent="0.25">
      <c r="A1096" s="4">
        <v>43994</v>
      </c>
      <c r="B1096" s="2" t="s">
        <v>6</v>
      </c>
      <c r="C1096" s="2" t="s">
        <v>18107</v>
      </c>
      <c r="D1096" s="25">
        <v>6653</v>
      </c>
      <c r="E1096" s="2"/>
      <c r="F1096" s="2" t="s">
        <v>5334</v>
      </c>
      <c r="G1096" s="2" t="s">
        <v>175</v>
      </c>
      <c r="H1096" s="5">
        <v>0.74652777777777801</v>
      </c>
      <c r="I1096" s="6">
        <v>0.82986111111111105</v>
      </c>
      <c r="J1096" s="7" t="s">
        <v>18108</v>
      </c>
      <c r="K1096" s="2" t="s">
        <v>163</v>
      </c>
      <c r="L1096" s="2" t="s">
        <v>18107</v>
      </c>
      <c r="M1096" s="2" t="s">
        <v>304</v>
      </c>
      <c r="N1096" s="2" t="s">
        <v>18114</v>
      </c>
      <c r="O1096" s="27" t="s">
        <v>335</v>
      </c>
      <c r="P1096" s="27">
        <v>330</v>
      </c>
      <c r="Q1096" s="27" t="s">
        <v>336</v>
      </c>
      <c r="R1096" s="27" t="s">
        <v>1872</v>
      </c>
      <c r="S1096" s="27" t="s">
        <v>1874</v>
      </c>
      <c r="T1096" s="27" t="s">
        <v>10370</v>
      </c>
      <c r="U1096" s="27" t="s">
        <v>7151</v>
      </c>
      <c r="V1096" s="27" t="s">
        <v>359</v>
      </c>
      <c r="W1096" s="27" t="s">
        <v>348</v>
      </c>
      <c r="X1096" s="27" t="s">
        <v>20932</v>
      </c>
      <c r="Y1096" s="28" t="s">
        <v>18154</v>
      </c>
      <c r="Z1096" s="28" t="s">
        <v>18154</v>
      </c>
      <c r="AA1096" s="28" t="s">
        <v>18154</v>
      </c>
      <c r="AB1096" s="28" t="s">
        <v>18154</v>
      </c>
      <c r="AC1096" s="28">
        <v>1</v>
      </c>
      <c r="AD1096" s="28" t="s">
        <v>18154</v>
      </c>
      <c r="AE1096" s="28" t="s">
        <v>18154</v>
      </c>
      <c r="AF1096" s="28" t="s">
        <v>18154</v>
      </c>
      <c r="AG1096" s="28" t="s">
        <v>18154</v>
      </c>
      <c r="AH1096" s="28" t="s">
        <v>18154</v>
      </c>
      <c r="AI1096" s="28" t="s">
        <v>18154</v>
      </c>
      <c r="AJ1096" s="28" t="s">
        <v>18154</v>
      </c>
      <c r="AK1096" s="28" t="s">
        <v>18154</v>
      </c>
      <c r="AL1096" s="28" t="s">
        <v>18154</v>
      </c>
      <c r="AM1096" s="28" t="s">
        <v>23666</v>
      </c>
      <c r="AN1096" s="50" t="s">
        <v>23667</v>
      </c>
      <c r="AO1096" s="28" t="s">
        <v>18154</v>
      </c>
      <c r="AP1096" s="28" t="s">
        <v>22479</v>
      </c>
      <c r="AQ1096" s="28">
        <v>2694</v>
      </c>
      <c r="AR1096" s="28" t="s">
        <v>163</v>
      </c>
      <c r="AS1096" s="50">
        <v>43994</v>
      </c>
      <c r="AT1096" s="8">
        <v>3</v>
      </c>
      <c r="AU1096" s="8">
        <v>3</v>
      </c>
      <c r="AV1096" s="8" t="s">
        <v>25697</v>
      </c>
      <c r="AW1096" s="8" t="s">
        <v>23188</v>
      </c>
      <c r="AX1096" s="8" t="s">
        <v>20932</v>
      </c>
    </row>
    <row r="1097" spans="1:50" x14ac:dyDescent="0.25">
      <c r="A1097" s="4">
        <v>43994</v>
      </c>
      <c r="B1097" s="2" t="s">
        <v>6</v>
      </c>
      <c r="C1097" s="2" t="s">
        <v>18107</v>
      </c>
      <c r="D1097" s="25">
        <v>1724</v>
      </c>
      <c r="E1097" s="2"/>
      <c r="F1097" s="2" t="s">
        <v>5334</v>
      </c>
      <c r="G1097" s="2" t="s">
        <v>204</v>
      </c>
      <c r="H1097" s="5">
        <v>0.75694444444444398</v>
      </c>
      <c r="I1097" s="6">
        <v>0.87847222222222199</v>
      </c>
      <c r="J1097" s="7" t="s">
        <v>18108</v>
      </c>
      <c r="K1097" s="2" t="s">
        <v>11</v>
      </c>
      <c r="L1097" s="2" t="s">
        <v>18107</v>
      </c>
      <c r="M1097" s="2" t="s">
        <v>14</v>
      </c>
      <c r="N1097" s="2" t="s">
        <v>18504</v>
      </c>
      <c r="O1097" s="27" t="s">
        <v>11907</v>
      </c>
      <c r="P1097" s="27">
        <v>330</v>
      </c>
      <c r="Q1097" s="27" t="s">
        <v>336</v>
      </c>
      <c r="R1097" s="27" t="s">
        <v>1858</v>
      </c>
      <c r="S1097" s="27" t="s">
        <v>387</v>
      </c>
      <c r="T1097" s="27" t="s">
        <v>18068</v>
      </c>
      <c r="U1097" s="27" t="s">
        <v>7151</v>
      </c>
      <c r="V1097" s="27" t="s">
        <v>359</v>
      </c>
      <c r="W1097" s="27" t="s">
        <v>348</v>
      </c>
      <c r="X1097" s="27" t="s">
        <v>19697</v>
      </c>
      <c r="Y1097" s="28" t="s">
        <v>18154</v>
      </c>
      <c r="Z1097" s="28" t="s">
        <v>18154</v>
      </c>
      <c r="AA1097" s="28" t="s">
        <v>18154</v>
      </c>
      <c r="AB1097" s="28" t="s">
        <v>18154</v>
      </c>
      <c r="AC1097" s="28">
        <v>1</v>
      </c>
      <c r="AD1097" s="28" t="s">
        <v>18154</v>
      </c>
      <c r="AE1097" s="28" t="s">
        <v>18154</v>
      </c>
      <c r="AF1097" s="28" t="s">
        <v>18154</v>
      </c>
      <c r="AG1097" s="28" t="s">
        <v>18154</v>
      </c>
      <c r="AH1097" s="28" t="s">
        <v>18154</v>
      </c>
      <c r="AI1097" s="28" t="s">
        <v>18154</v>
      </c>
      <c r="AJ1097" s="28" t="s">
        <v>18154</v>
      </c>
      <c r="AK1097" s="28" t="s">
        <v>18154</v>
      </c>
      <c r="AL1097" s="28" t="s">
        <v>18154</v>
      </c>
      <c r="AM1097" s="28" t="s">
        <v>23707</v>
      </c>
      <c r="AN1097" s="50" t="s">
        <v>23708</v>
      </c>
      <c r="AO1097" s="28" t="s">
        <v>18154</v>
      </c>
      <c r="AP1097" s="28" t="s">
        <v>23709</v>
      </c>
      <c r="AQ1097" s="28">
        <v>2867</v>
      </c>
      <c r="AR1097" s="28" t="s">
        <v>11</v>
      </c>
      <c r="AS1097" s="50">
        <v>43994</v>
      </c>
      <c r="AT1097" s="8">
        <v>2</v>
      </c>
      <c r="AU1097" s="8">
        <v>2</v>
      </c>
      <c r="AV1097" s="8" t="s">
        <v>25698</v>
      </c>
      <c r="AW1097" s="8" t="s">
        <v>25699</v>
      </c>
      <c r="AX1097" s="8" t="s">
        <v>19697</v>
      </c>
    </row>
    <row r="1098" spans="1:50" x14ac:dyDescent="0.25">
      <c r="A1098" s="4">
        <v>43994</v>
      </c>
      <c r="B1098" s="2" t="s">
        <v>6</v>
      </c>
      <c r="C1098" s="2" t="s">
        <v>18107</v>
      </c>
      <c r="D1098" s="25">
        <v>6468</v>
      </c>
      <c r="E1098" s="2"/>
      <c r="F1098" s="2" t="s">
        <v>5334</v>
      </c>
      <c r="G1098" s="2" t="s">
        <v>163</v>
      </c>
      <c r="H1098" s="5">
        <v>0.75694444444444398</v>
      </c>
      <c r="I1098" s="6">
        <v>0.84722222222222199</v>
      </c>
      <c r="J1098" s="7" t="s">
        <v>18108</v>
      </c>
      <c r="K1098" s="2" t="s">
        <v>145</v>
      </c>
      <c r="L1098" s="2" t="s">
        <v>18109</v>
      </c>
      <c r="M1098" s="2" t="s">
        <v>314</v>
      </c>
      <c r="N1098" s="2" t="s">
        <v>18111</v>
      </c>
      <c r="O1098" s="27" t="s">
        <v>335</v>
      </c>
      <c r="P1098" s="27">
        <v>747</v>
      </c>
      <c r="Q1098" s="27" t="s">
        <v>336</v>
      </c>
      <c r="R1098" s="27" t="s">
        <v>7151</v>
      </c>
      <c r="S1098" s="27" t="s">
        <v>359</v>
      </c>
      <c r="T1098" s="27" t="s">
        <v>348</v>
      </c>
      <c r="U1098" s="27" t="s">
        <v>2894</v>
      </c>
      <c r="V1098" s="27" t="s">
        <v>372</v>
      </c>
      <c r="W1098" s="27" t="s">
        <v>350</v>
      </c>
      <c r="X1098" s="27" t="s">
        <v>18221</v>
      </c>
      <c r="Y1098" s="28" t="s">
        <v>18154</v>
      </c>
      <c r="Z1098" s="28" t="s">
        <v>18154</v>
      </c>
      <c r="AA1098" s="28" t="s">
        <v>18154</v>
      </c>
      <c r="AB1098" s="28" t="s">
        <v>18154</v>
      </c>
      <c r="AC1098" s="28">
        <v>1</v>
      </c>
      <c r="AD1098" s="28" t="s">
        <v>18154</v>
      </c>
      <c r="AE1098" s="28" t="s">
        <v>18154</v>
      </c>
      <c r="AF1098" s="28" t="s">
        <v>18154</v>
      </c>
      <c r="AG1098" s="28" t="s">
        <v>18154</v>
      </c>
      <c r="AH1098" s="28" t="s">
        <v>18154</v>
      </c>
      <c r="AI1098" s="28" t="s">
        <v>18154</v>
      </c>
      <c r="AJ1098" s="28">
        <v>1</v>
      </c>
      <c r="AK1098" s="28" t="s">
        <v>18154</v>
      </c>
      <c r="AL1098" s="28" t="s">
        <v>18154</v>
      </c>
      <c r="AM1098" s="28" t="s">
        <v>23719</v>
      </c>
      <c r="AN1098" s="50" t="s">
        <v>23720</v>
      </c>
      <c r="AO1098" s="28" t="s">
        <v>18159</v>
      </c>
      <c r="AP1098" s="28" t="s">
        <v>23721</v>
      </c>
      <c r="AQ1098" s="28">
        <v>3040</v>
      </c>
      <c r="AR1098" s="28" t="s">
        <v>163</v>
      </c>
      <c r="AS1098" s="50">
        <v>43994</v>
      </c>
      <c r="AT1098" s="8">
        <v>2</v>
      </c>
      <c r="AU1098" s="8">
        <v>1</v>
      </c>
      <c r="AV1098" s="8" t="s">
        <v>25700</v>
      </c>
      <c r="AW1098" s="8" t="s">
        <v>18154</v>
      </c>
      <c r="AX1098" s="8" t="s">
        <v>18154</v>
      </c>
    </row>
    <row r="1099" spans="1:50" x14ac:dyDescent="0.25">
      <c r="A1099" s="4">
        <v>43994</v>
      </c>
      <c r="B1099" s="2" t="s">
        <v>6</v>
      </c>
      <c r="C1099" s="2" t="s">
        <v>18107</v>
      </c>
      <c r="D1099" s="25">
        <v>181</v>
      </c>
      <c r="E1099" s="2"/>
      <c r="F1099" s="2" t="s">
        <v>5334</v>
      </c>
      <c r="G1099" s="2" t="s">
        <v>11</v>
      </c>
      <c r="H1099" s="5">
        <v>0.76388888888888895</v>
      </c>
      <c r="I1099" s="6">
        <v>0.35763888888888901</v>
      </c>
      <c r="J1099" s="7">
        <v>1</v>
      </c>
      <c r="K1099" s="2" t="s">
        <v>316</v>
      </c>
      <c r="L1099" s="2" t="s">
        <v>18107</v>
      </c>
      <c r="M1099" s="17">
        <v>789</v>
      </c>
      <c r="N1099" s="2" t="s">
        <v>18504</v>
      </c>
      <c r="O1099" s="27" t="s">
        <v>11907</v>
      </c>
      <c r="P1099" s="27">
        <v>789</v>
      </c>
      <c r="Q1099" s="27" t="s">
        <v>336</v>
      </c>
      <c r="R1099" s="27" t="s">
        <v>7151</v>
      </c>
      <c r="S1099" s="27" t="s">
        <v>359</v>
      </c>
      <c r="T1099" s="27" t="s">
        <v>348</v>
      </c>
      <c r="U1099" s="27" t="s">
        <v>1576</v>
      </c>
      <c r="V1099" s="27" t="s">
        <v>516</v>
      </c>
      <c r="W1099" s="27" t="s">
        <v>18066</v>
      </c>
      <c r="X1099" s="27" t="s">
        <v>25219</v>
      </c>
      <c r="Y1099" s="28" t="s">
        <v>18154</v>
      </c>
      <c r="Z1099" s="28" t="s">
        <v>18154</v>
      </c>
      <c r="AA1099" s="28" t="s">
        <v>18154</v>
      </c>
      <c r="AB1099" s="28" t="s">
        <v>18154</v>
      </c>
      <c r="AC1099" s="28">
        <v>1</v>
      </c>
      <c r="AD1099" s="28" t="s">
        <v>18154</v>
      </c>
      <c r="AE1099" s="28" t="s">
        <v>18154</v>
      </c>
      <c r="AF1099" s="28" t="s">
        <v>18154</v>
      </c>
      <c r="AG1099" s="28" t="s">
        <v>18154</v>
      </c>
      <c r="AH1099" s="28" t="s">
        <v>18154</v>
      </c>
      <c r="AI1099" s="28" t="s">
        <v>18154</v>
      </c>
      <c r="AJ1099" s="28">
        <v>1</v>
      </c>
      <c r="AK1099" s="28" t="s">
        <v>18154</v>
      </c>
      <c r="AL1099" s="28" t="s">
        <v>18154</v>
      </c>
      <c r="AM1099" s="28" t="s">
        <v>23741</v>
      </c>
      <c r="AN1099" s="50" t="s">
        <v>23742</v>
      </c>
      <c r="AO1099" s="28" t="s">
        <v>18159</v>
      </c>
      <c r="AP1099" s="28" t="s">
        <v>23743</v>
      </c>
      <c r="AQ1099" s="28">
        <v>3046</v>
      </c>
      <c r="AR1099" s="28" t="s">
        <v>11</v>
      </c>
      <c r="AS1099" s="50">
        <v>43994</v>
      </c>
      <c r="AT1099" s="8">
        <v>3</v>
      </c>
      <c r="AU1099" s="8">
        <v>1</v>
      </c>
      <c r="AV1099" s="8" t="s">
        <v>25701</v>
      </c>
      <c r="AW1099" s="8" t="s">
        <v>18154</v>
      </c>
      <c r="AX1099" s="8" t="s">
        <v>18154</v>
      </c>
    </row>
    <row r="1100" spans="1:50" x14ac:dyDescent="0.25">
      <c r="A1100" s="4">
        <v>43994</v>
      </c>
      <c r="B1100" s="2" t="s">
        <v>6</v>
      </c>
      <c r="C1100" s="2" t="s">
        <v>18107</v>
      </c>
      <c r="D1100" s="25">
        <v>6317</v>
      </c>
      <c r="E1100" s="2"/>
      <c r="F1100" s="2" t="s">
        <v>5334</v>
      </c>
      <c r="G1100" s="2" t="s">
        <v>236</v>
      </c>
      <c r="H1100" s="5">
        <v>0.77777777777777801</v>
      </c>
      <c r="I1100" s="6">
        <v>0.92708333333333304</v>
      </c>
      <c r="J1100" s="7" t="s">
        <v>18108</v>
      </c>
      <c r="K1100" s="2" t="s">
        <v>163</v>
      </c>
      <c r="L1100" s="2" t="s">
        <v>18107</v>
      </c>
      <c r="M1100" s="2" t="s">
        <v>308</v>
      </c>
      <c r="N1100" s="2" t="s">
        <v>18111</v>
      </c>
      <c r="O1100" s="27" t="s">
        <v>335</v>
      </c>
      <c r="P1100" s="27">
        <v>777</v>
      </c>
      <c r="Q1100" s="27" t="s">
        <v>336</v>
      </c>
      <c r="R1100" s="27" t="s">
        <v>11718</v>
      </c>
      <c r="S1100" s="27" t="s">
        <v>653</v>
      </c>
      <c r="T1100" s="27" t="s">
        <v>18067</v>
      </c>
      <c r="U1100" s="27" t="s">
        <v>7151</v>
      </c>
      <c r="V1100" s="27" t="s">
        <v>359</v>
      </c>
      <c r="W1100" s="27" t="s">
        <v>348</v>
      </c>
      <c r="X1100" s="27" t="s">
        <v>18266</v>
      </c>
      <c r="Y1100" s="28" t="s">
        <v>18154</v>
      </c>
      <c r="Z1100" s="28" t="s">
        <v>18154</v>
      </c>
      <c r="AA1100" s="28" t="s">
        <v>18154</v>
      </c>
      <c r="AB1100" s="28" t="s">
        <v>18154</v>
      </c>
      <c r="AC1100" s="28">
        <v>1</v>
      </c>
      <c r="AD1100" s="28" t="s">
        <v>18154</v>
      </c>
      <c r="AE1100" s="28" t="s">
        <v>18154</v>
      </c>
      <c r="AF1100" s="28" t="s">
        <v>18154</v>
      </c>
      <c r="AG1100" s="28" t="s">
        <v>18154</v>
      </c>
      <c r="AH1100" s="28" t="s">
        <v>18154</v>
      </c>
      <c r="AI1100" s="28" t="s">
        <v>18154</v>
      </c>
      <c r="AJ1100" s="28" t="s">
        <v>18154</v>
      </c>
      <c r="AK1100" s="28" t="s">
        <v>18154</v>
      </c>
      <c r="AL1100" s="28" t="s">
        <v>18154</v>
      </c>
      <c r="AM1100" s="28" t="s">
        <v>23793</v>
      </c>
      <c r="AN1100" s="50" t="s">
        <v>23794</v>
      </c>
      <c r="AO1100" s="28" t="s">
        <v>18154</v>
      </c>
      <c r="AP1100" s="28" t="s">
        <v>22648</v>
      </c>
      <c r="AQ1100" s="28">
        <v>2709</v>
      </c>
      <c r="AR1100" s="28" t="s">
        <v>163</v>
      </c>
      <c r="AS1100" s="50">
        <v>43994</v>
      </c>
      <c r="AT1100" s="8">
        <v>3</v>
      </c>
      <c r="AU1100" s="8">
        <v>3</v>
      </c>
      <c r="AV1100" s="8" t="s">
        <v>25702</v>
      </c>
      <c r="AW1100" s="8" t="s">
        <v>25703</v>
      </c>
      <c r="AX1100" s="8" t="s">
        <v>18266</v>
      </c>
    </row>
    <row r="1101" spans="1:50" x14ac:dyDescent="0.25">
      <c r="A1101" s="4">
        <v>43994</v>
      </c>
      <c r="B1101" s="2" t="s">
        <v>6</v>
      </c>
      <c r="C1101" s="2" t="s">
        <v>18107</v>
      </c>
      <c r="D1101" s="25">
        <v>6325</v>
      </c>
      <c r="E1101" s="2"/>
      <c r="F1101" s="2" t="s">
        <v>5334</v>
      </c>
      <c r="G1101" s="2" t="s">
        <v>163</v>
      </c>
      <c r="H1101" s="5">
        <v>0.78819444444444398</v>
      </c>
      <c r="I1101" s="6">
        <v>0.90972222222222199</v>
      </c>
      <c r="J1101" s="7" t="s">
        <v>18108</v>
      </c>
      <c r="K1101" s="2" t="s">
        <v>250</v>
      </c>
      <c r="L1101" s="2" t="s">
        <v>18107</v>
      </c>
      <c r="M1101" s="2" t="s">
        <v>304</v>
      </c>
      <c r="N1101" s="2" t="s">
        <v>18111</v>
      </c>
      <c r="O1101" s="27" t="s">
        <v>335</v>
      </c>
      <c r="P1101" s="27">
        <v>330</v>
      </c>
      <c r="Q1101" s="27" t="s">
        <v>336</v>
      </c>
      <c r="R1101" s="27" t="s">
        <v>7151</v>
      </c>
      <c r="S1101" s="27" t="s">
        <v>359</v>
      </c>
      <c r="T1101" s="27" t="s">
        <v>348</v>
      </c>
      <c r="U1101" s="27" t="s">
        <v>1983</v>
      </c>
      <c r="V1101" s="27" t="s">
        <v>784</v>
      </c>
      <c r="W1101" s="27" t="s">
        <v>18068</v>
      </c>
      <c r="X1101" s="27" t="s">
        <v>18255</v>
      </c>
      <c r="Y1101" s="28" t="s">
        <v>18154</v>
      </c>
      <c r="Z1101" s="28" t="s">
        <v>18154</v>
      </c>
      <c r="AA1101" s="28" t="s">
        <v>18154</v>
      </c>
      <c r="AB1101" s="28" t="s">
        <v>18154</v>
      </c>
      <c r="AC1101" s="28">
        <v>1</v>
      </c>
      <c r="AD1101" s="28" t="s">
        <v>18154</v>
      </c>
      <c r="AE1101" s="28" t="s">
        <v>18154</v>
      </c>
      <c r="AF1101" s="28" t="s">
        <v>18154</v>
      </c>
      <c r="AG1101" s="28" t="s">
        <v>18154</v>
      </c>
      <c r="AH1101" s="28" t="s">
        <v>18154</v>
      </c>
      <c r="AI1101" s="28" t="s">
        <v>18154</v>
      </c>
      <c r="AJ1101" s="28">
        <v>1</v>
      </c>
      <c r="AK1101" s="28" t="s">
        <v>18154</v>
      </c>
      <c r="AL1101" s="28" t="s">
        <v>18154</v>
      </c>
      <c r="AM1101" s="28" t="s">
        <v>23810</v>
      </c>
      <c r="AN1101" s="50" t="s">
        <v>23811</v>
      </c>
      <c r="AO1101" s="28" t="s">
        <v>18159</v>
      </c>
      <c r="AP1101" s="28" t="s">
        <v>23812</v>
      </c>
      <c r="AQ1101" s="28">
        <v>3064</v>
      </c>
      <c r="AR1101" s="28" t="s">
        <v>163</v>
      </c>
      <c r="AS1101" s="50">
        <v>43994</v>
      </c>
      <c r="AT1101" s="8">
        <v>2</v>
      </c>
      <c r="AU1101" s="8">
        <v>1</v>
      </c>
      <c r="AV1101" s="8" t="s">
        <v>21982</v>
      </c>
      <c r="AW1101" s="8" t="s">
        <v>18154</v>
      </c>
      <c r="AX1101" s="8" t="s">
        <v>18154</v>
      </c>
    </row>
    <row r="1102" spans="1:50" x14ac:dyDescent="0.25">
      <c r="A1102" s="4">
        <v>43994</v>
      </c>
      <c r="B1102" s="2" t="s">
        <v>6</v>
      </c>
      <c r="C1102" s="2" t="s">
        <v>18107</v>
      </c>
      <c r="D1102" s="25">
        <v>6479</v>
      </c>
      <c r="E1102" s="2"/>
      <c r="F1102" s="2" t="s">
        <v>5334</v>
      </c>
      <c r="G1102" s="2" t="s">
        <v>23</v>
      </c>
      <c r="H1102" s="5">
        <v>0.79166666666666696</v>
      </c>
      <c r="I1102" s="6">
        <v>9.0277777777777804E-2</v>
      </c>
      <c r="J1102" s="7">
        <v>1</v>
      </c>
      <c r="K1102" s="2" t="s">
        <v>86</v>
      </c>
      <c r="L1102" s="2" t="s">
        <v>18107</v>
      </c>
      <c r="M1102" s="2" t="s">
        <v>308</v>
      </c>
      <c r="N1102" s="2" t="s">
        <v>18111</v>
      </c>
      <c r="O1102" s="27" t="s">
        <v>335</v>
      </c>
      <c r="P1102" s="27">
        <v>777</v>
      </c>
      <c r="Q1102" s="27" t="s">
        <v>336</v>
      </c>
      <c r="R1102" s="27" t="s">
        <v>12736</v>
      </c>
      <c r="S1102" s="27" t="s">
        <v>429</v>
      </c>
      <c r="T1102" s="27" t="s">
        <v>349</v>
      </c>
      <c r="U1102" s="27" t="s">
        <v>5358</v>
      </c>
      <c r="V1102" s="27" t="s">
        <v>5360</v>
      </c>
      <c r="W1102" s="27" t="s">
        <v>349</v>
      </c>
      <c r="X1102" s="27" t="s">
        <v>25029</v>
      </c>
      <c r="Y1102" s="28" t="s">
        <v>18154</v>
      </c>
      <c r="Z1102" s="28" t="s">
        <v>18154</v>
      </c>
      <c r="AA1102" s="28" t="s">
        <v>18154</v>
      </c>
      <c r="AB1102" s="28" t="s">
        <v>18154</v>
      </c>
      <c r="AC1102" s="28">
        <v>1</v>
      </c>
      <c r="AD1102" s="28" t="s">
        <v>18154</v>
      </c>
      <c r="AE1102" s="28" t="s">
        <v>18154</v>
      </c>
      <c r="AF1102" s="28" t="s">
        <v>18154</v>
      </c>
      <c r="AG1102" s="28" t="s">
        <v>18154</v>
      </c>
      <c r="AH1102" s="28" t="s">
        <v>18154</v>
      </c>
      <c r="AI1102" s="28" t="s">
        <v>18154</v>
      </c>
      <c r="AJ1102" s="28">
        <v>1</v>
      </c>
      <c r="AK1102" s="28" t="s">
        <v>18154</v>
      </c>
      <c r="AL1102" s="28" t="s">
        <v>18154</v>
      </c>
      <c r="AM1102" s="28" t="s">
        <v>23835</v>
      </c>
      <c r="AN1102" s="50" t="s">
        <v>23836</v>
      </c>
      <c r="AO1102" s="28" t="s">
        <v>18154</v>
      </c>
      <c r="AP1102" s="28" t="s">
        <v>23837</v>
      </c>
      <c r="AQ1102" s="28">
        <v>2582</v>
      </c>
      <c r="AR1102" s="28" t="s">
        <v>163</v>
      </c>
      <c r="AS1102" s="50">
        <v>43994</v>
      </c>
      <c r="AT1102" s="8">
        <v>3</v>
      </c>
      <c r="AU1102" s="8">
        <v>2</v>
      </c>
      <c r="AV1102" s="8" t="s">
        <v>22893</v>
      </c>
      <c r="AW1102" s="8" t="s">
        <v>18154</v>
      </c>
      <c r="AX1102" s="8" t="s">
        <v>18154</v>
      </c>
    </row>
    <row r="1103" spans="1:50" x14ac:dyDescent="0.25">
      <c r="A1103" s="4">
        <v>43994</v>
      </c>
      <c r="B1103" s="2" t="s">
        <v>6</v>
      </c>
      <c r="C1103" s="2" t="s">
        <v>18107</v>
      </c>
      <c r="D1103" s="25">
        <v>827</v>
      </c>
      <c r="E1103" s="2"/>
      <c r="F1103" s="2" t="s">
        <v>5334</v>
      </c>
      <c r="G1103" s="2" t="s">
        <v>175</v>
      </c>
      <c r="H1103" s="5">
        <v>0.79513888888888895</v>
      </c>
      <c r="I1103" s="6">
        <v>0.88194444444444398</v>
      </c>
      <c r="J1103" s="7" t="s">
        <v>18108</v>
      </c>
      <c r="K1103" s="2" t="s">
        <v>11</v>
      </c>
      <c r="L1103" s="2" t="s">
        <v>18107</v>
      </c>
      <c r="M1103" s="2" t="s">
        <v>45</v>
      </c>
      <c r="N1103" s="2" t="s">
        <v>18504</v>
      </c>
      <c r="O1103" s="27" t="s">
        <v>11907</v>
      </c>
      <c r="P1103" s="27">
        <v>330</v>
      </c>
      <c r="Q1103" s="27" t="s">
        <v>336</v>
      </c>
      <c r="R1103" s="27" t="s">
        <v>1872</v>
      </c>
      <c r="S1103" s="27" t="s">
        <v>1874</v>
      </c>
      <c r="T1103" s="27" t="s">
        <v>10370</v>
      </c>
      <c r="U1103" s="27" t="s">
        <v>7151</v>
      </c>
      <c r="V1103" s="27" t="s">
        <v>359</v>
      </c>
      <c r="W1103" s="27" t="s">
        <v>348</v>
      </c>
      <c r="X1103" s="27" t="s">
        <v>19178</v>
      </c>
      <c r="Y1103" s="28" t="s">
        <v>18154</v>
      </c>
      <c r="Z1103" s="28" t="s">
        <v>18154</v>
      </c>
      <c r="AA1103" s="28" t="s">
        <v>18154</v>
      </c>
      <c r="AB1103" s="28" t="s">
        <v>18154</v>
      </c>
      <c r="AC1103" s="28">
        <v>1</v>
      </c>
      <c r="AD1103" s="28" t="s">
        <v>18154</v>
      </c>
      <c r="AE1103" s="28" t="s">
        <v>18154</v>
      </c>
      <c r="AF1103" s="28" t="s">
        <v>18154</v>
      </c>
      <c r="AG1103" s="28" t="s">
        <v>18154</v>
      </c>
      <c r="AH1103" s="28" t="s">
        <v>18154</v>
      </c>
      <c r="AI1103" s="28" t="s">
        <v>18154</v>
      </c>
      <c r="AJ1103" s="28" t="s">
        <v>18154</v>
      </c>
      <c r="AK1103" s="28" t="s">
        <v>18154</v>
      </c>
      <c r="AL1103" s="28" t="s">
        <v>18154</v>
      </c>
      <c r="AM1103" s="28" t="s">
        <v>23848</v>
      </c>
      <c r="AN1103" s="50" t="s">
        <v>23849</v>
      </c>
      <c r="AO1103" s="28" t="s">
        <v>18154</v>
      </c>
      <c r="AP1103" s="28" t="s">
        <v>23850</v>
      </c>
      <c r="AQ1103" s="28">
        <v>2927</v>
      </c>
      <c r="AR1103" s="28" t="s">
        <v>11</v>
      </c>
      <c r="AS1103" s="50">
        <v>43994</v>
      </c>
      <c r="AT1103" s="8">
        <v>2</v>
      </c>
      <c r="AU1103" s="8">
        <v>2</v>
      </c>
      <c r="AV1103" s="8" t="s">
        <v>25704</v>
      </c>
      <c r="AW1103" s="8" t="s">
        <v>25705</v>
      </c>
      <c r="AX1103" s="8" t="s">
        <v>19178</v>
      </c>
    </row>
    <row r="1104" spans="1:50" x14ac:dyDescent="0.25">
      <c r="A1104" s="4">
        <v>43994</v>
      </c>
      <c r="B1104" s="2" t="s">
        <v>6</v>
      </c>
      <c r="C1104" s="2" t="s">
        <v>18107</v>
      </c>
      <c r="D1104" s="25">
        <v>6578</v>
      </c>
      <c r="E1104" s="2"/>
      <c r="F1104" s="2" t="s">
        <v>5334</v>
      </c>
      <c r="G1104" s="2" t="s">
        <v>165</v>
      </c>
      <c r="H1104" s="5">
        <v>0.80555555555555602</v>
      </c>
      <c r="I1104" s="6">
        <v>0.97916666666666696</v>
      </c>
      <c r="J1104" s="7" t="s">
        <v>18108</v>
      </c>
      <c r="K1104" s="2" t="s">
        <v>311</v>
      </c>
      <c r="L1104" s="2" t="s">
        <v>18107</v>
      </c>
      <c r="M1104" s="2" t="s">
        <v>304</v>
      </c>
      <c r="N1104" s="2" t="s">
        <v>18111</v>
      </c>
      <c r="O1104" s="27" t="s">
        <v>335</v>
      </c>
      <c r="P1104" s="27">
        <v>330</v>
      </c>
      <c r="Q1104" s="27" t="s">
        <v>336</v>
      </c>
      <c r="R1104" s="27" t="s">
        <v>1599</v>
      </c>
      <c r="S1104" s="27" t="s">
        <v>1599</v>
      </c>
      <c r="T1104" s="27" t="s">
        <v>10370</v>
      </c>
      <c r="U1104" s="27" t="s">
        <v>2412</v>
      </c>
      <c r="V1104" s="27" t="s">
        <v>741</v>
      </c>
      <c r="W1104" s="27" t="s">
        <v>10370</v>
      </c>
      <c r="X1104" s="27" t="s">
        <v>25642</v>
      </c>
      <c r="Y1104" s="28" t="s">
        <v>18154</v>
      </c>
      <c r="Z1104" s="28" t="s">
        <v>18154</v>
      </c>
      <c r="AA1104" s="28" t="s">
        <v>18154</v>
      </c>
      <c r="AB1104" s="28" t="s">
        <v>18154</v>
      </c>
      <c r="AC1104" s="28">
        <v>1</v>
      </c>
      <c r="AD1104" s="28" t="s">
        <v>18154</v>
      </c>
      <c r="AE1104" s="28" t="s">
        <v>18154</v>
      </c>
      <c r="AF1104" s="28" t="s">
        <v>18154</v>
      </c>
      <c r="AG1104" s="28" t="s">
        <v>18154</v>
      </c>
      <c r="AH1104" s="28" t="s">
        <v>18154</v>
      </c>
      <c r="AI1104" s="28" t="s">
        <v>18154</v>
      </c>
      <c r="AJ1104" s="28">
        <v>1</v>
      </c>
      <c r="AK1104" s="28" t="s">
        <v>18154</v>
      </c>
      <c r="AL1104" s="28" t="s">
        <v>18154</v>
      </c>
      <c r="AM1104" s="28" t="s">
        <v>23884</v>
      </c>
      <c r="AN1104" s="50" t="s">
        <v>23885</v>
      </c>
      <c r="AO1104" s="28" t="s">
        <v>18154</v>
      </c>
      <c r="AP1104" s="28" t="s">
        <v>23886</v>
      </c>
      <c r="AQ1104" s="28">
        <v>2870</v>
      </c>
      <c r="AR1104" s="28" t="s">
        <v>163</v>
      </c>
      <c r="AS1104" s="50">
        <v>43994</v>
      </c>
      <c r="AT1104" s="8">
        <v>3</v>
      </c>
      <c r="AU1104" s="8">
        <v>2</v>
      </c>
      <c r="AV1104" s="8" t="s">
        <v>23339</v>
      </c>
      <c r="AW1104" s="8" t="s">
        <v>18154</v>
      </c>
      <c r="AX1104" s="8" t="s">
        <v>18154</v>
      </c>
    </row>
    <row r="1105" spans="1:50" x14ac:dyDescent="0.25">
      <c r="A1105" s="4">
        <v>43994</v>
      </c>
      <c r="B1105" s="2" t="s">
        <v>6</v>
      </c>
      <c r="C1105" s="2" t="s">
        <v>18107</v>
      </c>
      <c r="D1105" s="25">
        <v>626</v>
      </c>
      <c r="E1105" s="2"/>
      <c r="F1105" s="2" t="s">
        <v>5334</v>
      </c>
      <c r="G1105" s="2" t="s">
        <v>133</v>
      </c>
      <c r="H1105" s="5">
        <v>0.81597222222222199</v>
      </c>
      <c r="I1105" s="6">
        <v>9.375E-2</v>
      </c>
      <c r="J1105" s="7">
        <v>1</v>
      </c>
      <c r="K1105" s="2" t="s">
        <v>11</v>
      </c>
      <c r="L1105" s="2" t="s">
        <v>18107</v>
      </c>
      <c r="M1105" s="2" t="s">
        <v>14</v>
      </c>
      <c r="N1105" s="2" t="s">
        <v>18504</v>
      </c>
      <c r="O1105" s="27" t="s">
        <v>11907</v>
      </c>
      <c r="P1105" s="27">
        <v>330</v>
      </c>
      <c r="Q1105" s="27" t="s">
        <v>336</v>
      </c>
      <c r="R1105" s="27" t="s">
        <v>9175</v>
      </c>
      <c r="S1105" s="27" t="s">
        <v>507</v>
      </c>
      <c r="T1105" s="27" t="s">
        <v>350</v>
      </c>
      <c r="U1105" s="27" t="s">
        <v>7151</v>
      </c>
      <c r="V1105" s="27" t="s">
        <v>359</v>
      </c>
      <c r="W1105" s="27" t="s">
        <v>348</v>
      </c>
      <c r="X1105" s="27" t="s">
        <v>21315</v>
      </c>
      <c r="Y1105" s="28" t="s">
        <v>18154</v>
      </c>
      <c r="Z1105" s="28" t="s">
        <v>18154</v>
      </c>
      <c r="AA1105" s="28" t="s">
        <v>18154</v>
      </c>
      <c r="AB1105" s="28" t="s">
        <v>18154</v>
      </c>
      <c r="AC1105" s="28">
        <v>1</v>
      </c>
      <c r="AD1105" s="28" t="s">
        <v>18154</v>
      </c>
      <c r="AE1105" s="28" t="s">
        <v>18154</v>
      </c>
      <c r="AF1105" s="28" t="s">
        <v>18154</v>
      </c>
      <c r="AG1105" s="28" t="s">
        <v>18154</v>
      </c>
      <c r="AH1105" s="28" t="s">
        <v>18154</v>
      </c>
      <c r="AI1105" s="28" t="s">
        <v>18154</v>
      </c>
      <c r="AJ1105" s="28" t="s">
        <v>18154</v>
      </c>
      <c r="AK1105" s="28" t="s">
        <v>18154</v>
      </c>
      <c r="AL1105" s="28" t="s">
        <v>18154</v>
      </c>
      <c r="AM1105" s="28" t="s">
        <v>23910</v>
      </c>
      <c r="AN1105" s="50" t="s">
        <v>23911</v>
      </c>
      <c r="AO1105" s="28" t="s">
        <v>18154</v>
      </c>
      <c r="AP1105" s="28" t="s">
        <v>23912</v>
      </c>
      <c r="AQ1105" s="28">
        <v>2746</v>
      </c>
      <c r="AR1105" s="28" t="s">
        <v>11</v>
      </c>
      <c r="AS1105" s="50">
        <v>43994</v>
      </c>
      <c r="AT1105" s="8">
        <v>2</v>
      </c>
      <c r="AU1105" s="8">
        <v>2</v>
      </c>
      <c r="AV1105" s="8" t="s">
        <v>22769</v>
      </c>
      <c r="AW1105" s="8" t="s">
        <v>22770</v>
      </c>
      <c r="AX1105" s="8" t="s">
        <v>21315</v>
      </c>
    </row>
    <row r="1106" spans="1:50" x14ac:dyDescent="0.25">
      <c r="A1106" s="4">
        <v>43994</v>
      </c>
      <c r="B1106" s="2" t="s">
        <v>6</v>
      </c>
      <c r="C1106" s="2" t="s">
        <v>18107</v>
      </c>
      <c r="D1106" s="25">
        <v>6575</v>
      </c>
      <c r="E1106" s="2"/>
      <c r="F1106" s="2" t="s">
        <v>5334</v>
      </c>
      <c r="G1106" s="2" t="s">
        <v>196</v>
      </c>
      <c r="H1106" s="5">
        <v>0.82291666666666696</v>
      </c>
      <c r="I1106" s="6">
        <v>0.88888888888888895</v>
      </c>
      <c r="J1106" s="7" t="s">
        <v>18108</v>
      </c>
      <c r="K1106" s="2" t="s">
        <v>163</v>
      </c>
      <c r="L1106" s="2" t="s">
        <v>18106</v>
      </c>
      <c r="M1106" s="2" t="s">
        <v>307</v>
      </c>
      <c r="N1106" s="2" t="s">
        <v>18111</v>
      </c>
      <c r="O1106" s="27" t="s">
        <v>335</v>
      </c>
      <c r="P1106" s="27">
        <v>310</v>
      </c>
      <c r="Q1106" s="27" t="s">
        <v>336</v>
      </c>
      <c r="R1106" s="27" t="s">
        <v>1832</v>
      </c>
      <c r="S1106" s="27" t="s">
        <v>1834</v>
      </c>
      <c r="T1106" s="27" t="s">
        <v>18067</v>
      </c>
      <c r="U1106" s="27" t="s">
        <v>7151</v>
      </c>
      <c r="V1106" s="27" t="s">
        <v>359</v>
      </c>
      <c r="W1106" s="27" t="s">
        <v>348</v>
      </c>
      <c r="X1106" s="27" t="s">
        <v>18270</v>
      </c>
      <c r="Y1106" s="28" t="s">
        <v>18154</v>
      </c>
      <c r="Z1106" s="28" t="s">
        <v>18154</v>
      </c>
      <c r="AA1106" s="28" t="s">
        <v>18154</v>
      </c>
      <c r="AB1106" s="28" t="s">
        <v>18154</v>
      </c>
      <c r="AC1106" s="28">
        <v>1</v>
      </c>
      <c r="AD1106" s="28" t="s">
        <v>18154</v>
      </c>
      <c r="AE1106" s="28" t="s">
        <v>18154</v>
      </c>
      <c r="AF1106" s="28" t="s">
        <v>18154</v>
      </c>
      <c r="AG1106" s="28" t="s">
        <v>18154</v>
      </c>
      <c r="AH1106" s="28" t="s">
        <v>18154</v>
      </c>
      <c r="AI1106" s="28" t="s">
        <v>18154</v>
      </c>
      <c r="AJ1106" s="28" t="s">
        <v>18154</v>
      </c>
      <c r="AK1106" s="28" t="s">
        <v>18154</v>
      </c>
      <c r="AL1106" s="28" t="s">
        <v>18154</v>
      </c>
      <c r="AM1106" s="28" t="s">
        <v>23941</v>
      </c>
      <c r="AN1106" s="50" t="s">
        <v>23942</v>
      </c>
      <c r="AO1106" s="28" t="s">
        <v>18154</v>
      </c>
      <c r="AP1106" s="28" t="s">
        <v>22930</v>
      </c>
      <c r="AQ1106" s="28">
        <v>2788</v>
      </c>
      <c r="AR1106" s="28" t="s">
        <v>163</v>
      </c>
      <c r="AS1106" s="50">
        <v>43994</v>
      </c>
      <c r="AT1106" s="8">
        <v>3</v>
      </c>
      <c r="AU1106" s="8">
        <v>3</v>
      </c>
      <c r="AV1106" s="8" t="s">
        <v>25706</v>
      </c>
      <c r="AW1106" s="8" t="s">
        <v>25707</v>
      </c>
      <c r="AX1106" s="8" t="s">
        <v>18270</v>
      </c>
    </row>
    <row r="1107" spans="1:50" x14ac:dyDescent="0.25">
      <c r="A1107" s="4">
        <v>43994</v>
      </c>
      <c r="B1107" s="2" t="s">
        <v>6</v>
      </c>
      <c r="C1107" s="2" t="s">
        <v>18107</v>
      </c>
      <c r="D1107" s="25">
        <v>2175</v>
      </c>
      <c r="E1107" s="2"/>
      <c r="F1107" s="2" t="s">
        <v>5334</v>
      </c>
      <c r="G1107" s="2" t="s">
        <v>52</v>
      </c>
      <c r="H1107" s="5">
        <v>0.82986111111111105</v>
      </c>
      <c r="I1107" s="6">
        <v>0.87847222222222199</v>
      </c>
      <c r="J1107" s="7" t="s">
        <v>18108</v>
      </c>
      <c r="K1107" s="2" t="s">
        <v>11</v>
      </c>
      <c r="L1107" s="2" t="s">
        <v>18107</v>
      </c>
      <c r="M1107" s="17">
        <v>333</v>
      </c>
      <c r="N1107" s="2" t="s">
        <v>18504</v>
      </c>
      <c r="O1107" s="27" t="s">
        <v>11907</v>
      </c>
      <c r="P1107" s="27">
        <v>330</v>
      </c>
      <c r="Q1107" s="27" t="s">
        <v>336</v>
      </c>
      <c r="R1107" s="27" t="s">
        <v>1075</v>
      </c>
      <c r="S1107" s="27" t="s">
        <v>359</v>
      </c>
      <c r="T1107" s="27" t="s">
        <v>348</v>
      </c>
      <c r="U1107" s="27" t="s">
        <v>7151</v>
      </c>
      <c r="V1107" s="27" t="s">
        <v>359</v>
      </c>
      <c r="W1107" s="27" t="s">
        <v>348</v>
      </c>
      <c r="X1107" s="27" t="s">
        <v>20425</v>
      </c>
      <c r="Y1107" s="28" t="s">
        <v>18154</v>
      </c>
      <c r="Z1107" s="28" t="s">
        <v>18154</v>
      </c>
      <c r="AA1107" s="28" t="s">
        <v>18154</v>
      </c>
      <c r="AB1107" s="28" t="s">
        <v>18154</v>
      </c>
      <c r="AC1107" s="28">
        <v>1</v>
      </c>
      <c r="AD1107" s="28" t="s">
        <v>18154</v>
      </c>
      <c r="AE1107" s="28" t="s">
        <v>18154</v>
      </c>
      <c r="AF1107" s="28" t="s">
        <v>18154</v>
      </c>
      <c r="AG1107" s="28" t="s">
        <v>18154</v>
      </c>
      <c r="AH1107" s="28" t="s">
        <v>18154</v>
      </c>
      <c r="AI1107" s="28" t="s">
        <v>18154</v>
      </c>
      <c r="AJ1107" s="28" t="s">
        <v>18154</v>
      </c>
      <c r="AK1107" s="28" t="s">
        <v>18154</v>
      </c>
      <c r="AL1107" s="28" t="s">
        <v>18154</v>
      </c>
      <c r="AM1107" s="28" t="s">
        <v>23976</v>
      </c>
      <c r="AN1107" s="50" t="s">
        <v>23977</v>
      </c>
      <c r="AO1107" s="28" t="s">
        <v>18154</v>
      </c>
      <c r="AP1107" s="28" t="s">
        <v>23978</v>
      </c>
      <c r="AQ1107" s="28">
        <v>2972</v>
      </c>
      <c r="AR1107" s="28" t="s">
        <v>11</v>
      </c>
      <c r="AS1107" s="50">
        <v>43994</v>
      </c>
      <c r="AT1107" s="8">
        <v>2</v>
      </c>
      <c r="AU1107" s="8">
        <v>2</v>
      </c>
      <c r="AV1107" s="8" t="s">
        <v>25708</v>
      </c>
      <c r="AW1107" s="8" t="s">
        <v>25709</v>
      </c>
      <c r="AX1107" s="8" t="s">
        <v>20425</v>
      </c>
    </row>
    <row r="1108" spans="1:50" x14ac:dyDescent="0.25">
      <c r="A1108" s="4">
        <v>43994</v>
      </c>
      <c r="B1108" s="2" t="s">
        <v>6</v>
      </c>
      <c r="C1108" s="2" t="s">
        <v>18107</v>
      </c>
      <c r="D1108" s="25">
        <v>2335</v>
      </c>
      <c r="E1108" s="2"/>
      <c r="F1108" s="2" t="s">
        <v>5334</v>
      </c>
      <c r="G1108" s="2" t="s">
        <v>264</v>
      </c>
      <c r="H1108" s="5">
        <v>0.83680555555555602</v>
      </c>
      <c r="I1108" s="6">
        <v>0.89236111111111105</v>
      </c>
      <c r="J1108" s="7" t="s">
        <v>18108</v>
      </c>
      <c r="K1108" s="2" t="s">
        <v>11</v>
      </c>
      <c r="L1108" s="2" t="s">
        <v>18107</v>
      </c>
      <c r="M1108" s="17">
        <v>333</v>
      </c>
      <c r="N1108" s="2" t="s">
        <v>18504</v>
      </c>
      <c r="O1108" s="27" t="s">
        <v>11907</v>
      </c>
      <c r="P1108" s="27">
        <v>330</v>
      </c>
      <c r="Q1108" s="27" t="s">
        <v>336</v>
      </c>
      <c r="R1108" s="27" t="s">
        <v>568</v>
      </c>
      <c r="S1108" s="27" t="s">
        <v>359</v>
      </c>
      <c r="T1108" s="27" t="s">
        <v>348</v>
      </c>
      <c r="U1108" s="27" t="s">
        <v>7151</v>
      </c>
      <c r="V1108" s="27" t="s">
        <v>359</v>
      </c>
      <c r="W1108" s="27" t="s">
        <v>348</v>
      </c>
      <c r="X1108" s="27" t="s">
        <v>20470</v>
      </c>
      <c r="Y1108" s="28" t="s">
        <v>18154</v>
      </c>
      <c r="Z1108" s="28" t="s">
        <v>18154</v>
      </c>
      <c r="AA1108" s="28" t="s">
        <v>18154</v>
      </c>
      <c r="AB1108" s="28" t="s">
        <v>18154</v>
      </c>
      <c r="AC1108" s="28">
        <v>1</v>
      </c>
      <c r="AD1108" s="28" t="s">
        <v>18154</v>
      </c>
      <c r="AE1108" s="28" t="s">
        <v>18154</v>
      </c>
      <c r="AF1108" s="28" t="s">
        <v>18154</v>
      </c>
      <c r="AG1108" s="28" t="s">
        <v>18154</v>
      </c>
      <c r="AH1108" s="28" t="s">
        <v>18154</v>
      </c>
      <c r="AI1108" s="28" t="s">
        <v>18154</v>
      </c>
      <c r="AJ1108" s="28" t="s">
        <v>18154</v>
      </c>
      <c r="AK1108" s="28" t="s">
        <v>18154</v>
      </c>
      <c r="AL1108" s="28" t="s">
        <v>18154</v>
      </c>
      <c r="AM1108" s="28" t="s">
        <v>24033</v>
      </c>
      <c r="AN1108" s="50" t="s">
        <v>24034</v>
      </c>
      <c r="AO1108" s="28" t="s">
        <v>18154</v>
      </c>
      <c r="AP1108" s="28" t="s">
        <v>24035</v>
      </c>
      <c r="AQ1108" s="28">
        <v>2977</v>
      </c>
      <c r="AR1108" s="28" t="s">
        <v>11</v>
      </c>
      <c r="AS1108" s="50">
        <v>43994</v>
      </c>
      <c r="AT1108" s="8">
        <v>2</v>
      </c>
      <c r="AU1108" s="8">
        <v>2</v>
      </c>
      <c r="AV1108" s="8" t="s">
        <v>25710</v>
      </c>
      <c r="AW1108" s="8" t="s">
        <v>25711</v>
      </c>
      <c r="AX1108" s="8" t="s">
        <v>20470</v>
      </c>
    </row>
    <row r="1109" spans="1:50" x14ac:dyDescent="0.25">
      <c r="A1109" s="4">
        <v>43994</v>
      </c>
      <c r="B1109" s="2" t="s">
        <v>6</v>
      </c>
      <c r="C1109" s="2" t="s">
        <v>18107</v>
      </c>
      <c r="D1109" s="25">
        <v>6501</v>
      </c>
      <c r="E1109" s="2"/>
      <c r="F1109" s="2" t="s">
        <v>5334</v>
      </c>
      <c r="G1109" s="2" t="s">
        <v>163</v>
      </c>
      <c r="H1109" s="5">
        <v>0.85069444444444398</v>
      </c>
      <c r="I1109" s="6">
        <v>0.12847222222222199</v>
      </c>
      <c r="J1109" s="7">
        <v>1</v>
      </c>
      <c r="K1109" s="2" t="s">
        <v>133</v>
      </c>
      <c r="L1109" s="2" t="s">
        <v>18107</v>
      </c>
      <c r="M1109" s="2" t="s">
        <v>304</v>
      </c>
      <c r="N1109" s="2" t="s">
        <v>18111</v>
      </c>
      <c r="O1109" s="27" t="s">
        <v>335</v>
      </c>
      <c r="P1109" s="27">
        <v>330</v>
      </c>
      <c r="Q1109" s="27" t="s">
        <v>336</v>
      </c>
      <c r="R1109" s="27" t="s">
        <v>7151</v>
      </c>
      <c r="S1109" s="27" t="s">
        <v>359</v>
      </c>
      <c r="T1109" s="27" t="s">
        <v>348</v>
      </c>
      <c r="U1109" s="27" t="s">
        <v>9175</v>
      </c>
      <c r="V1109" s="27" t="s">
        <v>507</v>
      </c>
      <c r="W1109" s="27" t="s">
        <v>350</v>
      </c>
      <c r="X1109" s="27" t="s">
        <v>18278</v>
      </c>
      <c r="Y1109" s="28" t="s">
        <v>18154</v>
      </c>
      <c r="Z1109" s="28" t="s">
        <v>18154</v>
      </c>
      <c r="AA1109" s="28" t="s">
        <v>18154</v>
      </c>
      <c r="AB1109" s="28" t="s">
        <v>18154</v>
      </c>
      <c r="AC1109" s="28">
        <v>1</v>
      </c>
      <c r="AD1109" s="28" t="s">
        <v>18154</v>
      </c>
      <c r="AE1109" s="28" t="s">
        <v>18154</v>
      </c>
      <c r="AF1109" s="28" t="s">
        <v>18154</v>
      </c>
      <c r="AG1109" s="28" t="s">
        <v>18154</v>
      </c>
      <c r="AH1109" s="28" t="s">
        <v>18154</v>
      </c>
      <c r="AI1109" s="28" t="s">
        <v>18154</v>
      </c>
      <c r="AJ1109" s="28">
        <v>1</v>
      </c>
      <c r="AK1109" s="28" t="s">
        <v>18154</v>
      </c>
      <c r="AL1109" s="28" t="s">
        <v>18154</v>
      </c>
      <c r="AM1109" s="28" t="s">
        <v>24088</v>
      </c>
      <c r="AN1109" s="50" t="s">
        <v>24089</v>
      </c>
      <c r="AO1109" s="28" t="s">
        <v>18159</v>
      </c>
      <c r="AP1109" s="28" t="s">
        <v>24090</v>
      </c>
      <c r="AQ1109" s="28">
        <v>3084</v>
      </c>
      <c r="AR1109" s="28" t="s">
        <v>163</v>
      </c>
      <c r="AS1109" s="50">
        <v>43994</v>
      </c>
      <c r="AT1109" s="8">
        <v>4</v>
      </c>
      <c r="AU1109" s="8">
        <v>1</v>
      </c>
      <c r="AV1109" s="8" t="s">
        <v>25712</v>
      </c>
      <c r="AW1109" s="8" t="s">
        <v>18154</v>
      </c>
      <c r="AX1109" s="8" t="s">
        <v>18154</v>
      </c>
    </row>
    <row r="1110" spans="1:50" x14ac:dyDescent="0.25">
      <c r="A1110" s="4">
        <v>43994</v>
      </c>
      <c r="B1110" s="2" t="s">
        <v>6</v>
      </c>
      <c r="C1110" s="2" t="s">
        <v>18107</v>
      </c>
      <c r="D1110" s="25">
        <v>6539</v>
      </c>
      <c r="E1110" s="2"/>
      <c r="F1110" s="2" t="s">
        <v>5334</v>
      </c>
      <c r="G1110" s="2" t="s">
        <v>37</v>
      </c>
      <c r="H1110" s="5">
        <v>0.85416666666666696</v>
      </c>
      <c r="I1110" s="6">
        <v>0.13888888888888901</v>
      </c>
      <c r="J1110" s="7">
        <v>1</v>
      </c>
      <c r="K1110" s="2" t="s">
        <v>86</v>
      </c>
      <c r="L1110" s="2" t="s">
        <v>18107</v>
      </c>
      <c r="M1110" s="2" t="s">
        <v>304</v>
      </c>
      <c r="N1110" s="2" t="s">
        <v>18111</v>
      </c>
      <c r="O1110" s="27" t="s">
        <v>335</v>
      </c>
      <c r="P1110" s="27">
        <v>330</v>
      </c>
      <c r="Q1110" s="27" t="s">
        <v>336</v>
      </c>
      <c r="R1110" s="27" t="s">
        <v>2901</v>
      </c>
      <c r="S1110" s="27" t="s">
        <v>429</v>
      </c>
      <c r="T1110" s="27" t="s">
        <v>349</v>
      </c>
      <c r="U1110" s="27" t="s">
        <v>5358</v>
      </c>
      <c r="V1110" s="27" t="s">
        <v>5360</v>
      </c>
      <c r="W1110" s="27" t="s">
        <v>349</v>
      </c>
      <c r="X1110" s="27" t="s">
        <v>18158</v>
      </c>
      <c r="Y1110" s="28" t="s">
        <v>18154</v>
      </c>
      <c r="Z1110" s="28" t="s">
        <v>18154</v>
      </c>
      <c r="AA1110" s="28" t="s">
        <v>18154</v>
      </c>
      <c r="AB1110" s="28" t="s">
        <v>18154</v>
      </c>
      <c r="AC1110" s="28">
        <v>1</v>
      </c>
      <c r="AD1110" s="28" t="s">
        <v>18154</v>
      </c>
      <c r="AE1110" s="28" t="s">
        <v>18154</v>
      </c>
      <c r="AF1110" s="28" t="s">
        <v>18154</v>
      </c>
      <c r="AG1110" s="28" t="s">
        <v>18154</v>
      </c>
      <c r="AH1110" s="28" t="s">
        <v>18154</v>
      </c>
      <c r="AI1110" s="28" t="s">
        <v>18154</v>
      </c>
      <c r="AJ1110" s="28" t="s">
        <v>18154</v>
      </c>
      <c r="AK1110" s="28" t="s">
        <v>18154</v>
      </c>
      <c r="AL1110" s="28" t="s">
        <v>18154</v>
      </c>
      <c r="AM1110" s="28" t="s">
        <v>24096</v>
      </c>
      <c r="AN1110" s="50" t="s">
        <v>24097</v>
      </c>
      <c r="AO1110" s="28" t="s">
        <v>18154</v>
      </c>
      <c r="AP1110" s="28" t="s">
        <v>24098</v>
      </c>
      <c r="AQ1110" s="28">
        <v>2548</v>
      </c>
      <c r="AR1110" s="28" t="s">
        <v>163</v>
      </c>
      <c r="AS1110" s="50">
        <v>43994</v>
      </c>
      <c r="AT1110" s="8">
        <v>4</v>
      </c>
      <c r="AU1110" s="8">
        <v>3</v>
      </c>
      <c r="AV1110" s="8" t="s">
        <v>25713</v>
      </c>
      <c r="AW1110" s="8" t="s">
        <v>18154</v>
      </c>
      <c r="AX1110" s="8" t="s">
        <v>18154</v>
      </c>
    </row>
    <row r="1111" spans="1:50" x14ac:dyDescent="0.25">
      <c r="A1111" s="4">
        <v>43994</v>
      </c>
      <c r="B1111" s="2" t="s">
        <v>6</v>
      </c>
      <c r="C1111" s="2" t="s">
        <v>18107</v>
      </c>
      <c r="D1111" s="25">
        <v>1122</v>
      </c>
      <c r="E1111" s="2"/>
      <c r="F1111" s="2" t="s">
        <v>5334</v>
      </c>
      <c r="G1111" s="2" t="s">
        <v>201</v>
      </c>
      <c r="H1111" s="5">
        <v>0.85763888888888895</v>
      </c>
      <c r="I1111" s="6">
        <v>3.4722222222222203E-2</v>
      </c>
      <c r="J1111" s="7">
        <v>1</v>
      </c>
      <c r="K1111" s="2" t="s">
        <v>276</v>
      </c>
      <c r="L1111" s="2" t="s">
        <v>18107</v>
      </c>
      <c r="M1111" s="2" t="s">
        <v>18506</v>
      </c>
      <c r="N1111" s="2" t="s">
        <v>18504</v>
      </c>
      <c r="O1111" s="27" t="e">
        <v>#N/A</v>
      </c>
      <c r="P1111" s="27" t="s">
        <v>18154</v>
      </c>
      <c r="Q1111" s="27" t="e">
        <v>#N/A</v>
      </c>
      <c r="R1111" s="27" t="s">
        <v>2433</v>
      </c>
      <c r="S1111" s="27" t="s">
        <v>18095</v>
      </c>
      <c r="T1111" s="27" t="s">
        <v>18067</v>
      </c>
      <c r="U1111" s="27" t="s">
        <v>4238</v>
      </c>
      <c r="V1111" s="27" t="s">
        <v>359</v>
      </c>
      <c r="W1111" s="27" t="s">
        <v>348</v>
      </c>
      <c r="X1111" s="27" t="s">
        <v>18153</v>
      </c>
      <c r="Y1111" s="28" t="s">
        <v>18154</v>
      </c>
      <c r="Z1111" s="28" t="s">
        <v>18154</v>
      </c>
      <c r="AA1111" s="28" t="s">
        <v>18154</v>
      </c>
      <c r="AB1111" s="28" t="s">
        <v>18154</v>
      </c>
      <c r="AC1111" s="28" t="s">
        <v>18154</v>
      </c>
      <c r="AD1111" s="28" t="s">
        <v>18154</v>
      </c>
      <c r="AE1111" s="28" t="s">
        <v>18154</v>
      </c>
      <c r="AF1111" s="28" t="s">
        <v>18154</v>
      </c>
      <c r="AG1111" s="28" t="s">
        <v>18154</v>
      </c>
      <c r="AH1111" s="28" t="s">
        <v>18154</v>
      </c>
      <c r="AI1111" s="28" t="s">
        <v>18154</v>
      </c>
      <c r="AJ1111" s="28" t="s">
        <v>18154</v>
      </c>
      <c r="AK1111" s="28" t="s">
        <v>18154</v>
      </c>
      <c r="AL1111" s="28" t="s">
        <v>18154</v>
      </c>
      <c r="AM1111" s="28" t="s">
        <v>21070</v>
      </c>
      <c r="AN1111" s="50" t="s">
        <v>21071</v>
      </c>
      <c r="AO1111" s="28" t="s">
        <v>18154</v>
      </c>
      <c r="AP1111" s="28" t="s">
        <v>24115</v>
      </c>
      <c r="AQ1111" s="28" t="s">
        <v>18155</v>
      </c>
      <c r="AR1111" s="28" t="s">
        <v>18155</v>
      </c>
      <c r="AS1111" s="50" t="s">
        <v>18155</v>
      </c>
      <c r="AT1111" s="8" t="s">
        <v>18154</v>
      </c>
      <c r="AU1111" s="8">
        <v>732</v>
      </c>
      <c r="AV1111" s="8" t="s">
        <v>21872</v>
      </c>
      <c r="AW1111" s="8" t="s">
        <v>18154</v>
      </c>
      <c r="AX1111" s="8" t="s">
        <v>18154</v>
      </c>
    </row>
    <row r="1112" spans="1:50" x14ac:dyDescent="0.25">
      <c r="A1112" s="4">
        <v>43994</v>
      </c>
      <c r="B1112" s="2" t="s">
        <v>6</v>
      </c>
      <c r="C1112" s="2" t="s">
        <v>18107</v>
      </c>
      <c r="D1112" s="25">
        <v>180</v>
      </c>
      <c r="E1112" s="2"/>
      <c r="F1112" s="2" t="s">
        <v>5334</v>
      </c>
      <c r="G1112" s="2" t="s">
        <v>17</v>
      </c>
      <c r="H1112" s="5">
        <v>0.86458333333333304</v>
      </c>
      <c r="I1112" s="6">
        <v>0.41319444444444398</v>
      </c>
      <c r="J1112" s="7">
        <v>1</v>
      </c>
      <c r="K1112" s="2" t="s">
        <v>11</v>
      </c>
      <c r="L1112" s="2" t="s">
        <v>18107</v>
      </c>
      <c r="M1112" s="17">
        <v>789</v>
      </c>
      <c r="N1112" s="2" t="s">
        <v>18504</v>
      </c>
      <c r="O1112" s="27" t="s">
        <v>11907</v>
      </c>
      <c r="P1112" s="27">
        <v>789</v>
      </c>
      <c r="Q1112" s="27" t="s">
        <v>336</v>
      </c>
      <c r="R1112" s="27" t="s">
        <v>2990</v>
      </c>
      <c r="S1112" s="27" t="s">
        <v>18092</v>
      </c>
      <c r="T1112" s="27" t="s">
        <v>18066</v>
      </c>
      <c r="U1112" s="27" t="s">
        <v>7151</v>
      </c>
      <c r="V1112" s="27" t="s">
        <v>359</v>
      </c>
      <c r="W1112" s="27" t="s">
        <v>348</v>
      </c>
      <c r="X1112" s="27" t="s">
        <v>19853</v>
      </c>
      <c r="Y1112" s="28" t="s">
        <v>18154</v>
      </c>
      <c r="Z1112" s="28" t="s">
        <v>18154</v>
      </c>
      <c r="AA1112" s="28" t="s">
        <v>18154</v>
      </c>
      <c r="AB1112" s="28" t="s">
        <v>18154</v>
      </c>
      <c r="AC1112" s="28">
        <v>1</v>
      </c>
      <c r="AD1112" s="28" t="s">
        <v>18154</v>
      </c>
      <c r="AE1112" s="28" t="s">
        <v>18154</v>
      </c>
      <c r="AF1112" s="28" t="s">
        <v>18154</v>
      </c>
      <c r="AG1112" s="28" t="s">
        <v>18154</v>
      </c>
      <c r="AH1112" s="28" t="s">
        <v>18154</v>
      </c>
      <c r="AI1112" s="28" t="s">
        <v>18154</v>
      </c>
      <c r="AJ1112" s="28" t="s">
        <v>18154</v>
      </c>
      <c r="AK1112" s="28" t="s">
        <v>18154</v>
      </c>
      <c r="AL1112" s="28" t="s">
        <v>18154</v>
      </c>
      <c r="AM1112" s="28" t="s">
        <v>24147</v>
      </c>
      <c r="AN1112" s="50" t="s">
        <v>24148</v>
      </c>
      <c r="AO1112" s="28" t="s">
        <v>18154</v>
      </c>
      <c r="AP1112" s="28" t="s">
        <v>24149</v>
      </c>
      <c r="AQ1112" s="28">
        <v>2523</v>
      </c>
      <c r="AR1112" s="28" t="s">
        <v>11</v>
      </c>
      <c r="AS1112" s="50">
        <v>43994</v>
      </c>
      <c r="AT1112" s="8">
        <v>2</v>
      </c>
      <c r="AU1112" s="8">
        <v>2</v>
      </c>
      <c r="AV1112" s="8" t="s">
        <v>25714</v>
      </c>
      <c r="AW1112" s="8" t="s">
        <v>25715</v>
      </c>
      <c r="AX1112" s="8" t="s">
        <v>19853</v>
      </c>
    </row>
    <row r="1113" spans="1:50" x14ac:dyDescent="0.25">
      <c r="A1113" s="4">
        <v>43994</v>
      </c>
      <c r="B1113" s="2" t="s">
        <v>6</v>
      </c>
      <c r="C1113" s="2" t="s">
        <v>18107</v>
      </c>
      <c r="D1113" s="25">
        <v>6154</v>
      </c>
      <c r="E1113" s="2"/>
      <c r="F1113" s="2" t="s">
        <v>5334</v>
      </c>
      <c r="G1113" s="2" t="s">
        <v>18</v>
      </c>
      <c r="H1113" s="5">
        <v>0.875</v>
      </c>
      <c r="I1113" s="6">
        <v>0.15277777777777801</v>
      </c>
      <c r="J1113" s="7">
        <v>1</v>
      </c>
      <c r="K1113" s="2" t="s">
        <v>123</v>
      </c>
      <c r="L1113" s="2" t="s">
        <v>18107</v>
      </c>
      <c r="M1113" s="2" t="s">
        <v>18505</v>
      </c>
      <c r="N1113" s="2" t="s">
        <v>18114</v>
      </c>
      <c r="O1113" s="27" t="e">
        <v>#N/A</v>
      </c>
      <c r="P1113" s="27" t="s">
        <v>18154</v>
      </c>
      <c r="Q1113" s="27" t="e">
        <v>#N/A</v>
      </c>
      <c r="R1113" s="27" t="s">
        <v>3184</v>
      </c>
      <c r="S1113" s="27" t="s">
        <v>383</v>
      </c>
      <c r="T1113" s="27" t="s">
        <v>18066</v>
      </c>
      <c r="U1113" s="27" t="s">
        <v>4211</v>
      </c>
      <c r="V1113" s="27" t="s">
        <v>2761</v>
      </c>
      <c r="W1113" s="27" t="s">
        <v>350</v>
      </c>
      <c r="X1113" s="27" t="s">
        <v>18228</v>
      </c>
      <c r="Y1113" s="28" t="s">
        <v>18154</v>
      </c>
      <c r="Z1113" s="28" t="s">
        <v>18154</v>
      </c>
      <c r="AA1113" s="28" t="s">
        <v>18154</v>
      </c>
      <c r="AB1113" s="28" t="s">
        <v>18154</v>
      </c>
      <c r="AC1113" s="28">
        <v>1</v>
      </c>
      <c r="AD1113" s="28" t="s">
        <v>18154</v>
      </c>
      <c r="AE1113" s="28" t="s">
        <v>18154</v>
      </c>
      <c r="AF1113" s="28" t="s">
        <v>18154</v>
      </c>
      <c r="AG1113" s="28" t="s">
        <v>18154</v>
      </c>
      <c r="AH1113" s="28" t="s">
        <v>18154</v>
      </c>
      <c r="AI1113" s="28" t="s">
        <v>18154</v>
      </c>
      <c r="AJ1113" s="28" t="s">
        <v>18154</v>
      </c>
      <c r="AK1113" s="28" t="s">
        <v>18154</v>
      </c>
      <c r="AL1113" s="28" t="s">
        <v>18154</v>
      </c>
      <c r="AM1113" s="28" t="s">
        <v>24189</v>
      </c>
      <c r="AN1113" s="50" t="s">
        <v>24190</v>
      </c>
      <c r="AO1113" s="28" t="s">
        <v>18154</v>
      </c>
      <c r="AP1113" s="28" t="s">
        <v>24191</v>
      </c>
      <c r="AQ1113" s="28">
        <v>2453</v>
      </c>
      <c r="AR1113" s="28" t="s">
        <v>11</v>
      </c>
      <c r="AS1113" s="50">
        <v>43994</v>
      </c>
      <c r="AT1113" s="8">
        <v>3</v>
      </c>
      <c r="AU1113" s="8">
        <v>3</v>
      </c>
      <c r="AV1113" s="8" t="s">
        <v>25716</v>
      </c>
      <c r="AW1113" s="8" t="s">
        <v>18154</v>
      </c>
      <c r="AX1113" s="8" t="s">
        <v>18154</v>
      </c>
    </row>
    <row r="1114" spans="1:50" x14ac:dyDescent="0.25">
      <c r="A1114" s="4">
        <v>43994</v>
      </c>
      <c r="B1114" s="2" t="s">
        <v>6</v>
      </c>
      <c r="C1114" s="2" t="s">
        <v>18107</v>
      </c>
      <c r="D1114" s="25">
        <v>6446</v>
      </c>
      <c r="E1114" s="2"/>
      <c r="F1114" s="2" t="s">
        <v>5334</v>
      </c>
      <c r="G1114" s="2" t="s">
        <v>163</v>
      </c>
      <c r="H1114" s="5">
        <v>0.87847222222222199</v>
      </c>
      <c r="I1114" s="6">
        <v>0.97222222222222199</v>
      </c>
      <c r="J1114" s="7" t="s">
        <v>18108</v>
      </c>
      <c r="K1114" s="2" t="s">
        <v>81</v>
      </c>
      <c r="L1114" s="2" t="s">
        <v>18106</v>
      </c>
      <c r="M1114" s="2" t="s">
        <v>307</v>
      </c>
      <c r="N1114" s="2" t="s">
        <v>18111</v>
      </c>
      <c r="O1114" s="27" t="s">
        <v>335</v>
      </c>
      <c r="P1114" s="27">
        <v>310</v>
      </c>
      <c r="Q1114" s="27" t="s">
        <v>336</v>
      </c>
      <c r="R1114" s="27" t="s">
        <v>7151</v>
      </c>
      <c r="S1114" s="27" t="s">
        <v>359</v>
      </c>
      <c r="T1114" s="27" t="s">
        <v>348</v>
      </c>
      <c r="U1114" s="27" t="s">
        <v>4560</v>
      </c>
      <c r="V1114" s="27" t="s">
        <v>1978</v>
      </c>
      <c r="W1114" s="27" t="s">
        <v>10370</v>
      </c>
      <c r="X1114" s="27" t="s">
        <v>18220</v>
      </c>
      <c r="Y1114" s="28" t="s">
        <v>18154</v>
      </c>
      <c r="Z1114" s="28" t="s">
        <v>18154</v>
      </c>
      <c r="AA1114" s="28" t="s">
        <v>18154</v>
      </c>
      <c r="AB1114" s="28" t="s">
        <v>18154</v>
      </c>
      <c r="AC1114" s="28">
        <v>1</v>
      </c>
      <c r="AD1114" s="28" t="s">
        <v>18154</v>
      </c>
      <c r="AE1114" s="28" t="s">
        <v>18154</v>
      </c>
      <c r="AF1114" s="28" t="s">
        <v>18154</v>
      </c>
      <c r="AG1114" s="28" t="s">
        <v>18154</v>
      </c>
      <c r="AH1114" s="28" t="s">
        <v>18154</v>
      </c>
      <c r="AI1114" s="28" t="s">
        <v>18154</v>
      </c>
      <c r="AJ1114" s="28">
        <v>1</v>
      </c>
      <c r="AK1114" s="28" t="s">
        <v>18154</v>
      </c>
      <c r="AL1114" s="28" t="s">
        <v>18154</v>
      </c>
      <c r="AM1114" s="28" t="s">
        <v>24210</v>
      </c>
      <c r="AN1114" s="50" t="s">
        <v>24211</v>
      </c>
      <c r="AO1114" s="28" t="s">
        <v>18159</v>
      </c>
      <c r="AP1114" s="28" t="s">
        <v>24212</v>
      </c>
      <c r="AQ1114" s="28">
        <v>3093</v>
      </c>
      <c r="AR1114" s="28" t="s">
        <v>163</v>
      </c>
      <c r="AS1114" s="50">
        <v>43994</v>
      </c>
      <c r="AT1114" s="8">
        <v>2</v>
      </c>
      <c r="AU1114" s="8">
        <v>1</v>
      </c>
      <c r="AV1114" s="8" t="s">
        <v>25717</v>
      </c>
      <c r="AW1114" s="8" t="s">
        <v>18154</v>
      </c>
      <c r="AX1114" s="8" t="s">
        <v>18154</v>
      </c>
    </row>
    <row r="1115" spans="1:50" x14ac:dyDescent="0.25">
      <c r="A1115" s="4">
        <v>43994</v>
      </c>
      <c r="B1115" s="2" t="s">
        <v>6</v>
      </c>
      <c r="C1115" s="2" t="s">
        <v>18107</v>
      </c>
      <c r="D1115" s="25">
        <v>1956</v>
      </c>
      <c r="E1115" s="2"/>
      <c r="F1115" s="2" t="s">
        <v>5334</v>
      </c>
      <c r="G1115" s="2" t="s">
        <v>256</v>
      </c>
      <c r="H1115" s="5">
        <v>0.88541666666666696</v>
      </c>
      <c r="I1115" s="6">
        <v>2.0833333333333301E-2</v>
      </c>
      <c r="J1115" s="7">
        <v>1</v>
      </c>
      <c r="K1115" s="2" t="s">
        <v>11</v>
      </c>
      <c r="L1115" s="2" t="s">
        <v>18107</v>
      </c>
      <c r="M1115" s="2" t="s">
        <v>45</v>
      </c>
      <c r="N1115" s="2" t="s">
        <v>18504</v>
      </c>
      <c r="O1115" s="27" t="s">
        <v>11907</v>
      </c>
      <c r="P1115" s="27">
        <v>330</v>
      </c>
      <c r="Q1115" s="27" t="s">
        <v>336</v>
      </c>
      <c r="R1115" s="27" t="s">
        <v>1036</v>
      </c>
      <c r="S1115" s="27" t="s">
        <v>1038</v>
      </c>
      <c r="T1115" s="27" t="s">
        <v>18068</v>
      </c>
      <c r="U1115" s="27" t="s">
        <v>7151</v>
      </c>
      <c r="V1115" s="27" t="s">
        <v>359</v>
      </c>
      <c r="W1115" s="27" t="s">
        <v>348</v>
      </c>
      <c r="X1115" s="27" t="s">
        <v>19277</v>
      </c>
      <c r="Y1115" s="28" t="s">
        <v>18154</v>
      </c>
      <c r="Z1115" s="28" t="s">
        <v>18154</v>
      </c>
      <c r="AA1115" s="28" t="s">
        <v>18154</v>
      </c>
      <c r="AB1115" s="28" t="s">
        <v>18154</v>
      </c>
      <c r="AC1115" s="28">
        <v>1</v>
      </c>
      <c r="AD1115" s="28" t="s">
        <v>18154</v>
      </c>
      <c r="AE1115" s="28" t="s">
        <v>18154</v>
      </c>
      <c r="AF1115" s="28" t="s">
        <v>18154</v>
      </c>
      <c r="AG1115" s="28" t="s">
        <v>18154</v>
      </c>
      <c r="AH1115" s="28" t="s">
        <v>18154</v>
      </c>
      <c r="AI1115" s="28" t="s">
        <v>18154</v>
      </c>
      <c r="AJ1115" s="28" t="s">
        <v>18154</v>
      </c>
      <c r="AK1115" s="28" t="s">
        <v>18154</v>
      </c>
      <c r="AL1115" s="28" t="s">
        <v>18154</v>
      </c>
      <c r="AM1115" s="28" t="s">
        <v>24244</v>
      </c>
      <c r="AN1115" s="50" t="s">
        <v>24245</v>
      </c>
      <c r="AO1115" s="28" t="s">
        <v>18154</v>
      </c>
      <c r="AP1115" s="28" t="s">
        <v>24246</v>
      </c>
      <c r="AQ1115" s="28">
        <v>2960</v>
      </c>
      <c r="AR1115" s="28" t="s">
        <v>11</v>
      </c>
      <c r="AS1115" s="50">
        <v>43994</v>
      </c>
      <c r="AT1115" s="8">
        <v>2</v>
      </c>
      <c r="AU1115" s="8">
        <v>2</v>
      </c>
      <c r="AV1115" s="8" t="s">
        <v>25718</v>
      </c>
      <c r="AW1115" s="8" t="s">
        <v>25719</v>
      </c>
      <c r="AX1115" s="8" t="s">
        <v>19277</v>
      </c>
    </row>
    <row r="1116" spans="1:50" x14ac:dyDescent="0.25">
      <c r="A1116" s="4">
        <v>43994</v>
      </c>
      <c r="B1116" s="2" t="s">
        <v>6</v>
      </c>
      <c r="C1116" s="2" t="s">
        <v>18107</v>
      </c>
      <c r="D1116" s="25">
        <v>880</v>
      </c>
      <c r="E1116" s="2"/>
      <c r="F1116" s="2" t="s">
        <v>5334</v>
      </c>
      <c r="G1116" s="2" t="s">
        <v>11</v>
      </c>
      <c r="H1116" s="5">
        <v>0.89583333333333304</v>
      </c>
      <c r="I1116" s="6">
        <v>1.0416666666666701E-2</v>
      </c>
      <c r="J1116" s="7">
        <v>1</v>
      </c>
      <c r="K1116" s="2" t="s">
        <v>178</v>
      </c>
      <c r="L1116" s="2" t="s">
        <v>18107</v>
      </c>
      <c r="M1116" s="2" t="s">
        <v>72</v>
      </c>
      <c r="N1116" s="2" t="s">
        <v>18504</v>
      </c>
      <c r="O1116" s="27" t="e">
        <v>#N/A</v>
      </c>
      <c r="P1116" s="27" t="s">
        <v>18154</v>
      </c>
      <c r="Q1116" s="27" t="e">
        <v>#N/A</v>
      </c>
      <c r="R1116" s="27" t="s">
        <v>7151</v>
      </c>
      <c r="S1116" s="27" t="s">
        <v>359</v>
      </c>
      <c r="T1116" s="27" t="s">
        <v>348</v>
      </c>
      <c r="U1116" s="27" t="s">
        <v>14759</v>
      </c>
      <c r="V1116" s="27" t="s">
        <v>464</v>
      </c>
      <c r="W1116" s="27" t="s">
        <v>10370</v>
      </c>
      <c r="X1116" s="27" t="s">
        <v>23784</v>
      </c>
      <c r="Y1116" s="28" t="s">
        <v>18154</v>
      </c>
      <c r="Z1116" s="28" t="s">
        <v>18154</v>
      </c>
      <c r="AA1116" s="28" t="s">
        <v>18154</v>
      </c>
      <c r="AB1116" s="28" t="s">
        <v>18154</v>
      </c>
      <c r="AC1116" s="28">
        <v>1</v>
      </c>
      <c r="AD1116" s="28" t="s">
        <v>18154</v>
      </c>
      <c r="AE1116" s="28" t="s">
        <v>18154</v>
      </c>
      <c r="AF1116" s="28" t="s">
        <v>18154</v>
      </c>
      <c r="AG1116" s="28" t="s">
        <v>18154</v>
      </c>
      <c r="AH1116" s="28" t="s">
        <v>18154</v>
      </c>
      <c r="AI1116" s="28" t="s">
        <v>18154</v>
      </c>
      <c r="AJ1116" s="28">
        <v>1</v>
      </c>
      <c r="AK1116" s="28" t="s">
        <v>18154</v>
      </c>
      <c r="AL1116" s="28" t="s">
        <v>18154</v>
      </c>
      <c r="AM1116" s="28" t="s">
        <v>24284</v>
      </c>
      <c r="AN1116" s="50" t="s">
        <v>24285</v>
      </c>
      <c r="AO1116" s="28" t="s">
        <v>18159</v>
      </c>
      <c r="AP1116" s="28" t="s">
        <v>24286</v>
      </c>
      <c r="AQ1116" s="28">
        <v>3101</v>
      </c>
      <c r="AR1116" s="28" t="s">
        <v>11</v>
      </c>
      <c r="AS1116" s="50">
        <v>43994</v>
      </c>
      <c r="AT1116" s="8">
        <v>2</v>
      </c>
      <c r="AU1116" s="8">
        <v>1</v>
      </c>
      <c r="AV1116" s="8" t="s">
        <v>25720</v>
      </c>
      <c r="AW1116" s="8" t="s">
        <v>18154</v>
      </c>
      <c r="AX1116" s="8" t="s">
        <v>18154</v>
      </c>
    </row>
    <row r="1117" spans="1:50" x14ac:dyDescent="0.25">
      <c r="A1117" s="4">
        <v>43994</v>
      </c>
      <c r="B1117" s="2" t="s">
        <v>6</v>
      </c>
      <c r="C1117" s="2" t="s">
        <v>18107</v>
      </c>
      <c r="D1117" s="25">
        <v>368</v>
      </c>
      <c r="E1117" s="2"/>
      <c r="F1117" s="2" t="s">
        <v>5334</v>
      </c>
      <c r="G1117" s="2" t="s">
        <v>11</v>
      </c>
      <c r="H1117" s="5">
        <v>0.90277777777777801</v>
      </c>
      <c r="I1117" s="6">
        <v>9.0277777777777804E-2</v>
      </c>
      <c r="J1117" s="7">
        <v>1</v>
      </c>
      <c r="K1117" s="2" t="s">
        <v>91</v>
      </c>
      <c r="L1117" s="2" t="s">
        <v>18107</v>
      </c>
      <c r="M1117" s="2" t="s">
        <v>44</v>
      </c>
      <c r="N1117" s="2" t="s">
        <v>18504</v>
      </c>
      <c r="O1117" s="27" t="s">
        <v>11907</v>
      </c>
      <c r="P1117" s="27">
        <v>330</v>
      </c>
      <c r="Q1117" s="27" t="s">
        <v>336</v>
      </c>
      <c r="R1117" s="27" t="s">
        <v>7151</v>
      </c>
      <c r="S1117" s="27" t="s">
        <v>359</v>
      </c>
      <c r="T1117" s="27" t="s">
        <v>348</v>
      </c>
      <c r="U1117" s="27" t="s">
        <v>12843</v>
      </c>
      <c r="V1117" s="27" t="s">
        <v>1572</v>
      </c>
      <c r="W1117" s="27" t="s">
        <v>349</v>
      </c>
      <c r="X1117" s="27" t="s">
        <v>22716</v>
      </c>
      <c r="Y1117" s="28" t="s">
        <v>18154</v>
      </c>
      <c r="Z1117" s="28" t="s">
        <v>18154</v>
      </c>
      <c r="AA1117" s="28" t="s">
        <v>18154</v>
      </c>
      <c r="AB1117" s="28" t="s">
        <v>18154</v>
      </c>
      <c r="AC1117" s="28">
        <v>1</v>
      </c>
      <c r="AD1117" s="28" t="s">
        <v>18154</v>
      </c>
      <c r="AE1117" s="28" t="s">
        <v>18154</v>
      </c>
      <c r="AF1117" s="28" t="s">
        <v>18154</v>
      </c>
      <c r="AG1117" s="28" t="s">
        <v>18154</v>
      </c>
      <c r="AH1117" s="28" t="s">
        <v>18154</v>
      </c>
      <c r="AI1117" s="28" t="s">
        <v>18154</v>
      </c>
      <c r="AJ1117" s="28">
        <v>1</v>
      </c>
      <c r="AK1117" s="28" t="s">
        <v>18154</v>
      </c>
      <c r="AL1117" s="28" t="s">
        <v>18154</v>
      </c>
      <c r="AM1117" s="28" t="s">
        <v>24315</v>
      </c>
      <c r="AN1117" s="50" t="s">
        <v>24316</v>
      </c>
      <c r="AO1117" s="28" t="s">
        <v>18159</v>
      </c>
      <c r="AP1117" s="28" t="s">
        <v>24317</v>
      </c>
      <c r="AQ1117" s="28">
        <v>3104</v>
      </c>
      <c r="AR1117" s="28" t="s">
        <v>11</v>
      </c>
      <c r="AS1117" s="50">
        <v>43994</v>
      </c>
      <c r="AT1117" s="8">
        <v>2</v>
      </c>
      <c r="AU1117" s="8">
        <v>1</v>
      </c>
      <c r="AV1117" s="8" t="s">
        <v>25721</v>
      </c>
      <c r="AW1117" s="8" t="s">
        <v>18154</v>
      </c>
      <c r="AX1117" s="8" t="s">
        <v>18154</v>
      </c>
    </row>
    <row r="1118" spans="1:50" x14ac:dyDescent="0.25">
      <c r="A1118" s="4">
        <v>43994</v>
      </c>
      <c r="B1118" s="2" t="s">
        <v>6</v>
      </c>
      <c r="C1118" s="2" t="s">
        <v>18107</v>
      </c>
      <c r="D1118" s="25">
        <v>6571</v>
      </c>
      <c r="E1118" s="2"/>
      <c r="F1118" s="2" t="s">
        <v>5334</v>
      </c>
      <c r="G1118" s="2" t="s">
        <v>153</v>
      </c>
      <c r="H1118" s="5">
        <v>0.90277777777777801</v>
      </c>
      <c r="I1118" s="6">
        <v>0.20486111111111099</v>
      </c>
      <c r="J1118" s="7">
        <v>1</v>
      </c>
      <c r="K1118" s="2" t="s">
        <v>163</v>
      </c>
      <c r="L1118" s="2" t="s">
        <v>18109</v>
      </c>
      <c r="M1118" s="2" t="s">
        <v>314</v>
      </c>
      <c r="N1118" s="2" t="s">
        <v>18111</v>
      </c>
      <c r="O1118" s="27" t="s">
        <v>335</v>
      </c>
      <c r="P1118" s="27">
        <v>747</v>
      </c>
      <c r="Q1118" s="27" t="s">
        <v>336</v>
      </c>
      <c r="R1118" s="27" t="s">
        <v>4085</v>
      </c>
      <c r="S1118" s="27" t="s">
        <v>741</v>
      </c>
      <c r="T1118" s="27" t="s">
        <v>10370</v>
      </c>
      <c r="U1118" s="27" t="s">
        <v>7151</v>
      </c>
      <c r="V1118" s="27" t="s">
        <v>359</v>
      </c>
      <c r="W1118" s="27" t="s">
        <v>348</v>
      </c>
      <c r="X1118" s="27" t="s">
        <v>18257</v>
      </c>
      <c r="Y1118" s="28" t="s">
        <v>18154</v>
      </c>
      <c r="Z1118" s="28" t="s">
        <v>18154</v>
      </c>
      <c r="AA1118" s="28" t="s">
        <v>18154</v>
      </c>
      <c r="AB1118" s="28" t="s">
        <v>18154</v>
      </c>
      <c r="AC1118" s="28">
        <v>1</v>
      </c>
      <c r="AD1118" s="28" t="s">
        <v>18154</v>
      </c>
      <c r="AE1118" s="28" t="s">
        <v>18154</v>
      </c>
      <c r="AF1118" s="28" t="s">
        <v>18154</v>
      </c>
      <c r="AG1118" s="28" t="s">
        <v>18154</v>
      </c>
      <c r="AH1118" s="28" t="s">
        <v>18154</v>
      </c>
      <c r="AI1118" s="28" t="s">
        <v>18154</v>
      </c>
      <c r="AJ1118" s="28" t="s">
        <v>18154</v>
      </c>
      <c r="AK1118" s="28" t="s">
        <v>18154</v>
      </c>
      <c r="AL1118" s="28" t="s">
        <v>18154</v>
      </c>
      <c r="AM1118" s="28" t="s">
        <v>24339</v>
      </c>
      <c r="AN1118" s="50" t="s">
        <v>24340</v>
      </c>
      <c r="AO1118" s="28" t="s">
        <v>18154</v>
      </c>
      <c r="AP1118" s="28" t="s">
        <v>22697</v>
      </c>
      <c r="AQ1118" s="28">
        <v>2417</v>
      </c>
      <c r="AR1118" s="28" t="s">
        <v>163</v>
      </c>
      <c r="AS1118" s="50">
        <v>43994</v>
      </c>
      <c r="AT1118" s="8">
        <v>4</v>
      </c>
      <c r="AU1118" s="8">
        <v>4</v>
      </c>
      <c r="AV1118" s="8" t="s">
        <v>25722</v>
      </c>
      <c r="AW1118" s="8" t="s">
        <v>25723</v>
      </c>
      <c r="AX1118" s="8" t="s">
        <v>18257</v>
      </c>
    </row>
    <row r="1119" spans="1:50" x14ac:dyDescent="0.25">
      <c r="A1119" s="4">
        <v>43994</v>
      </c>
      <c r="B1119" s="2" t="s">
        <v>6</v>
      </c>
      <c r="C1119" s="2" t="s">
        <v>18107</v>
      </c>
      <c r="D1119" s="25">
        <v>190</v>
      </c>
      <c r="E1119" s="2"/>
      <c r="F1119" s="2" t="s">
        <v>5334</v>
      </c>
      <c r="G1119" s="2" t="s">
        <v>39</v>
      </c>
      <c r="H1119" s="5">
        <v>0.90625</v>
      </c>
      <c r="I1119" s="6">
        <v>0.45138888888888901</v>
      </c>
      <c r="J1119" s="7">
        <v>1</v>
      </c>
      <c r="K1119" s="2" t="s">
        <v>11</v>
      </c>
      <c r="L1119" s="2" t="s">
        <v>18107</v>
      </c>
      <c r="M1119" s="17">
        <v>789</v>
      </c>
      <c r="N1119" s="2" t="s">
        <v>18504</v>
      </c>
      <c r="O1119" s="27" t="s">
        <v>11907</v>
      </c>
      <c r="P1119" s="27">
        <v>789</v>
      </c>
      <c r="Q1119" s="27" t="s">
        <v>336</v>
      </c>
      <c r="R1119" s="27" t="s">
        <v>4757</v>
      </c>
      <c r="S1119" s="27" t="s">
        <v>18092</v>
      </c>
      <c r="T1119" s="27" t="s">
        <v>18066</v>
      </c>
      <c r="U1119" s="27" t="s">
        <v>7151</v>
      </c>
      <c r="V1119" s="27" t="s">
        <v>359</v>
      </c>
      <c r="W1119" s="27" t="s">
        <v>348</v>
      </c>
      <c r="X1119" s="27" t="s">
        <v>20145</v>
      </c>
      <c r="Y1119" s="28" t="s">
        <v>18154</v>
      </c>
      <c r="Z1119" s="28" t="s">
        <v>18154</v>
      </c>
      <c r="AA1119" s="28" t="s">
        <v>18154</v>
      </c>
      <c r="AB1119" s="28" t="s">
        <v>18154</v>
      </c>
      <c r="AC1119" s="28">
        <v>1</v>
      </c>
      <c r="AD1119" s="28" t="s">
        <v>18154</v>
      </c>
      <c r="AE1119" s="28" t="s">
        <v>18154</v>
      </c>
      <c r="AF1119" s="28" t="s">
        <v>18154</v>
      </c>
      <c r="AG1119" s="28" t="s">
        <v>18154</v>
      </c>
      <c r="AH1119" s="28" t="s">
        <v>18154</v>
      </c>
      <c r="AI1119" s="28" t="s">
        <v>18154</v>
      </c>
      <c r="AJ1119" s="28" t="s">
        <v>18154</v>
      </c>
      <c r="AK1119" s="28" t="s">
        <v>18154</v>
      </c>
      <c r="AL1119" s="28" t="s">
        <v>18154</v>
      </c>
      <c r="AM1119" s="28" t="s">
        <v>24347</v>
      </c>
      <c r="AN1119" s="50" t="s">
        <v>24348</v>
      </c>
      <c r="AO1119" s="28" t="s">
        <v>18154</v>
      </c>
      <c r="AP1119" s="28" t="s">
        <v>24349</v>
      </c>
      <c r="AQ1119" s="28">
        <v>2563</v>
      </c>
      <c r="AR1119" s="28" t="s">
        <v>11</v>
      </c>
      <c r="AS1119" s="50">
        <v>43994</v>
      </c>
      <c r="AT1119" s="8">
        <v>2</v>
      </c>
      <c r="AU1119" s="8">
        <v>2</v>
      </c>
      <c r="AV1119" s="8" t="s">
        <v>25724</v>
      </c>
      <c r="AW1119" s="8" t="s">
        <v>25725</v>
      </c>
      <c r="AX1119" s="8" t="s">
        <v>20145</v>
      </c>
    </row>
    <row r="1120" spans="1:50" x14ac:dyDescent="0.25">
      <c r="A1120" s="4">
        <v>43994</v>
      </c>
      <c r="B1120" s="2" t="s">
        <v>6</v>
      </c>
      <c r="C1120" s="2" t="s">
        <v>18107</v>
      </c>
      <c r="D1120" s="25">
        <v>6464</v>
      </c>
      <c r="E1120" s="2"/>
      <c r="F1120" s="2" t="s">
        <v>5334</v>
      </c>
      <c r="G1120" s="2" t="s">
        <v>162</v>
      </c>
      <c r="H1120" s="5">
        <v>0.90625</v>
      </c>
      <c r="I1120" s="6">
        <v>0.97569444444444398</v>
      </c>
      <c r="J1120" s="7" t="s">
        <v>18108</v>
      </c>
      <c r="K1120" s="2" t="s">
        <v>313</v>
      </c>
      <c r="L1120" s="2" t="s">
        <v>18107</v>
      </c>
      <c r="M1120" s="2" t="s">
        <v>308</v>
      </c>
      <c r="N1120" s="2" t="s">
        <v>18111</v>
      </c>
      <c r="O1120" s="27" t="s">
        <v>335</v>
      </c>
      <c r="P1120" s="27">
        <v>777</v>
      </c>
      <c r="Q1120" s="27" t="s">
        <v>336</v>
      </c>
      <c r="R1120" s="27" t="s">
        <v>636</v>
      </c>
      <c r="S1120" s="27" t="s">
        <v>636</v>
      </c>
      <c r="T1120" s="27" t="s">
        <v>10370</v>
      </c>
      <c r="U1120" s="27" t="s">
        <v>4493</v>
      </c>
      <c r="V1120" s="27" t="s">
        <v>15578</v>
      </c>
      <c r="W1120" s="27" t="s">
        <v>10370</v>
      </c>
      <c r="X1120" s="27" t="s">
        <v>18209</v>
      </c>
      <c r="Y1120" s="28" t="s">
        <v>18154</v>
      </c>
      <c r="Z1120" s="28" t="s">
        <v>18154</v>
      </c>
      <c r="AA1120" s="28" t="s">
        <v>18154</v>
      </c>
      <c r="AB1120" s="28" t="s">
        <v>18154</v>
      </c>
      <c r="AC1120" s="28">
        <v>1</v>
      </c>
      <c r="AD1120" s="28" t="s">
        <v>18154</v>
      </c>
      <c r="AE1120" s="28" t="s">
        <v>18154</v>
      </c>
      <c r="AF1120" s="28" t="s">
        <v>18154</v>
      </c>
      <c r="AG1120" s="28" t="s">
        <v>18154</v>
      </c>
      <c r="AH1120" s="28" t="s">
        <v>18154</v>
      </c>
      <c r="AI1120" s="28" t="s">
        <v>18154</v>
      </c>
      <c r="AJ1120" s="28">
        <v>1</v>
      </c>
      <c r="AK1120" s="28" t="s">
        <v>18154</v>
      </c>
      <c r="AL1120" s="28" t="s">
        <v>18154</v>
      </c>
      <c r="AM1120" s="28" t="s">
        <v>24363</v>
      </c>
      <c r="AN1120" s="50" t="s">
        <v>24364</v>
      </c>
      <c r="AO1120" s="28" t="s">
        <v>18154</v>
      </c>
      <c r="AP1120" s="28" t="s">
        <v>24365</v>
      </c>
      <c r="AQ1120" s="28">
        <v>2973</v>
      </c>
      <c r="AR1120" s="28" t="s">
        <v>163</v>
      </c>
      <c r="AS1120" s="50">
        <v>43994</v>
      </c>
      <c r="AT1120" s="8">
        <v>3</v>
      </c>
      <c r="AU1120" s="8">
        <v>2</v>
      </c>
      <c r="AV1120" s="8" t="s">
        <v>25726</v>
      </c>
      <c r="AW1120" s="8" t="s">
        <v>18154</v>
      </c>
      <c r="AX1120" s="8" t="s">
        <v>18154</v>
      </c>
    </row>
    <row r="1121" spans="1:50" x14ac:dyDescent="0.25">
      <c r="A1121" s="4">
        <v>43994</v>
      </c>
      <c r="B1121" s="2" t="s">
        <v>6</v>
      </c>
      <c r="C1121" s="2" t="s">
        <v>18107</v>
      </c>
      <c r="D1121" s="25">
        <v>828</v>
      </c>
      <c r="E1121" s="2"/>
      <c r="F1121" s="2" t="s">
        <v>5334</v>
      </c>
      <c r="G1121" s="2" t="s">
        <v>11</v>
      </c>
      <c r="H1121" s="5">
        <v>0.90972222222222199</v>
      </c>
      <c r="I1121" s="6">
        <v>0.98611111111111105</v>
      </c>
      <c r="J1121" s="7" t="s">
        <v>18108</v>
      </c>
      <c r="K1121" s="2" t="s">
        <v>175</v>
      </c>
      <c r="L1121" s="2" t="s">
        <v>18107</v>
      </c>
      <c r="M1121" s="2" t="s">
        <v>45</v>
      </c>
      <c r="N1121" s="2" t="s">
        <v>18504</v>
      </c>
      <c r="O1121" s="27" t="s">
        <v>11907</v>
      </c>
      <c r="P1121" s="27">
        <v>330</v>
      </c>
      <c r="Q1121" s="27" t="s">
        <v>336</v>
      </c>
      <c r="R1121" s="27" t="s">
        <v>7151</v>
      </c>
      <c r="S1121" s="27" t="s">
        <v>359</v>
      </c>
      <c r="T1121" s="27" t="s">
        <v>348</v>
      </c>
      <c r="U1121" s="27" t="s">
        <v>1872</v>
      </c>
      <c r="V1121" s="27" t="s">
        <v>1874</v>
      </c>
      <c r="W1121" s="27" t="s">
        <v>10370</v>
      </c>
      <c r="X1121" s="27" t="s">
        <v>19178</v>
      </c>
      <c r="Y1121" s="28" t="s">
        <v>18154</v>
      </c>
      <c r="Z1121" s="28" t="s">
        <v>18154</v>
      </c>
      <c r="AA1121" s="28" t="s">
        <v>18154</v>
      </c>
      <c r="AB1121" s="28" t="s">
        <v>18154</v>
      </c>
      <c r="AC1121" s="28">
        <v>1</v>
      </c>
      <c r="AD1121" s="28" t="s">
        <v>18154</v>
      </c>
      <c r="AE1121" s="28" t="s">
        <v>18154</v>
      </c>
      <c r="AF1121" s="28" t="s">
        <v>18154</v>
      </c>
      <c r="AG1121" s="28" t="s">
        <v>18154</v>
      </c>
      <c r="AH1121" s="28" t="s">
        <v>18154</v>
      </c>
      <c r="AI1121" s="28" t="s">
        <v>18154</v>
      </c>
      <c r="AJ1121" s="28">
        <v>1</v>
      </c>
      <c r="AK1121" s="28" t="s">
        <v>18154</v>
      </c>
      <c r="AL1121" s="28" t="s">
        <v>18154</v>
      </c>
      <c r="AM1121" s="28" t="s">
        <v>24375</v>
      </c>
      <c r="AN1121" s="50" t="s">
        <v>24376</v>
      </c>
      <c r="AO1121" s="28" t="s">
        <v>18159</v>
      </c>
      <c r="AP1121" s="28" t="s">
        <v>24377</v>
      </c>
      <c r="AQ1121" s="28">
        <v>3111</v>
      </c>
      <c r="AR1121" s="28" t="s">
        <v>11</v>
      </c>
      <c r="AS1121" s="50">
        <v>43994</v>
      </c>
      <c r="AT1121" s="8">
        <v>2</v>
      </c>
      <c r="AU1121" s="8">
        <v>1</v>
      </c>
      <c r="AV1121" s="8" t="s">
        <v>25727</v>
      </c>
      <c r="AW1121" s="8" t="s">
        <v>18154</v>
      </c>
      <c r="AX1121" s="8" t="s">
        <v>18154</v>
      </c>
    </row>
    <row r="1122" spans="1:50" x14ac:dyDescent="0.25">
      <c r="A1122" s="4">
        <v>43994</v>
      </c>
      <c r="B1122" s="2" t="s">
        <v>6</v>
      </c>
      <c r="C1122" s="2" t="s">
        <v>18107</v>
      </c>
      <c r="D1122" s="25">
        <v>6787</v>
      </c>
      <c r="E1122" s="2"/>
      <c r="F1122" s="2" t="s">
        <v>5334</v>
      </c>
      <c r="G1122" s="2" t="s">
        <v>36</v>
      </c>
      <c r="H1122" s="5">
        <v>0.91666666666666696</v>
      </c>
      <c r="I1122" s="6">
        <v>0.1875</v>
      </c>
      <c r="J1122" s="7">
        <v>1</v>
      </c>
      <c r="K1122" s="2" t="s">
        <v>89</v>
      </c>
      <c r="L1122" s="2" t="s">
        <v>18110</v>
      </c>
      <c r="M1122" s="2" t="s">
        <v>323</v>
      </c>
      <c r="N1122" s="2" t="s">
        <v>18112</v>
      </c>
      <c r="O1122" s="27" t="s">
        <v>335</v>
      </c>
      <c r="P1122" s="27">
        <v>330</v>
      </c>
      <c r="Q1122" s="27" t="s">
        <v>336</v>
      </c>
      <c r="R1122" s="27" t="s">
        <v>6369</v>
      </c>
      <c r="S1122" s="27" t="s">
        <v>18103</v>
      </c>
      <c r="T1122" s="27" t="s">
        <v>349</v>
      </c>
      <c r="U1122" s="27" t="s">
        <v>944</v>
      </c>
      <c r="V1122" s="27" t="s">
        <v>939</v>
      </c>
      <c r="W1122" s="27" t="s">
        <v>349</v>
      </c>
      <c r="X1122" s="27" t="s">
        <v>18222</v>
      </c>
      <c r="Y1122" s="28" t="s">
        <v>18154</v>
      </c>
      <c r="Z1122" s="28" t="s">
        <v>18154</v>
      </c>
      <c r="AA1122" s="28" t="s">
        <v>18154</v>
      </c>
      <c r="AB1122" s="28" t="s">
        <v>18154</v>
      </c>
      <c r="AC1122" s="28">
        <v>1</v>
      </c>
      <c r="AD1122" s="28" t="s">
        <v>18154</v>
      </c>
      <c r="AE1122" s="28" t="s">
        <v>18154</v>
      </c>
      <c r="AF1122" s="28" t="s">
        <v>18154</v>
      </c>
      <c r="AG1122" s="28" t="s">
        <v>18154</v>
      </c>
      <c r="AH1122" s="28" t="s">
        <v>18154</v>
      </c>
      <c r="AI1122" s="28" t="s">
        <v>18154</v>
      </c>
      <c r="AJ1122" s="28" t="s">
        <v>18154</v>
      </c>
      <c r="AK1122" s="28" t="s">
        <v>18154</v>
      </c>
      <c r="AL1122" s="28" t="s">
        <v>18154</v>
      </c>
      <c r="AM1122" s="28" t="s">
        <v>24410</v>
      </c>
      <c r="AN1122" s="50" t="s">
        <v>24411</v>
      </c>
      <c r="AO1122" s="28" t="s">
        <v>18154</v>
      </c>
      <c r="AP1122" s="28" t="s">
        <v>24412</v>
      </c>
      <c r="AQ1122" s="28">
        <v>3625</v>
      </c>
      <c r="AR1122" s="28" t="s">
        <v>163</v>
      </c>
      <c r="AS1122" s="50">
        <v>43995</v>
      </c>
      <c r="AT1122" s="8">
        <v>4</v>
      </c>
      <c r="AU1122" s="8">
        <v>1</v>
      </c>
      <c r="AV1122" s="8" t="s">
        <v>25728</v>
      </c>
      <c r="AW1122" s="8" t="s">
        <v>18154</v>
      </c>
      <c r="AX1122" s="8" t="s">
        <v>18154</v>
      </c>
    </row>
    <row r="1123" spans="1:50" x14ac:dyDescent="0.25">
      <c r="A1123" s="4">
        <v>43994</v>
      </c>
      <c r="B1123" s="2" t="s">
        <v>6</v>
      </c>
      <c r="C1123" s="2" t="s">
        <v>18107</v>
      </c>
      <c r="D1123" s="25">
        <v>706</v>
      </c>
      <c r="E1123" s="2"/>
      <c r="F1123" s="2" t="s">
        <v>5334</v>
      </c>
      <c r="G1123" s="2" t="s">
        <v>11</v>
      </c>
      <c r="H1123" s="5">
        <v>0.92013888888888895</v>
      </c>
      <c r="I1123" s="6">
        <v>0.114583333333333</v>
      </c>
      <c r="J1123" s="7">
        <v>1</v>
      </c>
      <c r="K1123" s="2" t="s">
        <v>148</v>
      </c>
      <c r="L1123" s="2" t="s">
        <v>18107</v>
      </c>
      <c r="M1123" s="17">
        <v>332</v>
      </c>
      <c r="N1123" s="2" t="s">
        <v>18504</v>
      </c>
      <c r="O1123" s="27" t="s">
        <v>11907</v>
      </c>
      <c r="P1123" s="27">
        <v>330</v>
      </c>
      <c r="Q1123" s="27" t="s">
        <v>336</v>
      </c>
      <c r="R1123" s="27" t="s">
        <v>7151</v>
      </c>
      <c r="S1123" s="27" t="s">
        <v>359</v>
      </c>
      <c r="T1123" s="27" t="s">
        <v>348</v>
      </c>
      <c r="U1123" s="27" t="s">
        <v>7726</v>
      </c>
      <c r="V1123" s="27" t="s">
        <v>2063</v>
      </c>
      <c r="W1123" s="27" t="s">
        <v>10370</v>
      </c>
      <c r="X1123" s="27" t="s">
        <v>25066</v>
      </c>
      <c r="Y1123" s="28" t="s">
        <v>18154</v>
      </c>
      <c r="Z1123" s="28" t="s">
        <v>18154</v>
      </c>
      <c r="AA1123" s="28" t="s">
        <v>18154</v>
      </c>
      <c r="AB1123" s="28" t="s">
        <v>18154</v>
      </c>
      <c r="AC1123" s="28">
        <v>1</v>
      </c>
      <c r="AD1123" s="28" t="s">
        <v>18154</v>
      </c>
      <c r="AE1123" s="28" t="s">
        <v>18154</v>
      </c>
      <c r="AF1123" s="28" t="s">
        <v>18154</v>
      </c>
      <c r="AG1123" s="28" t="s">
        <v>18154</v>
      </c>
      <c r="AH1123" s="28" t="s">
        <v>18154</v>
      </c>
      <c r="AI1123" s="28" t="s">
        <v>18154</v>
      </c>
      <c r="AJ1123" s="28">
        <v>1</v>
      </c>
      <c r="AK1123" s="28" t="s">
        <v>18154</v>
      </c>
      <c r="AL1123" s="28" t="s">
        <v>18154</v>
      </c>
      <c r="AM1123" s="28" t="s">
        <v>24427</v>
      </c>
      <c r="AN1123" s="50" t="s">
        <v>24428</v>
      </c>
      <c r="AO1123" s="28" t="s">
        <v>18159</v>
      </c>
      <c r="AP1123" s="28" t="s">
        <v>24429</v>
      </c>
      <c r="AQ1123" s="28">
        <v>3118</v>
      </c>
      <c r="AR1123" s="28" t="s">
        <v>11</v>
      </c>
      <c r="AS1123" s="50">
        <v>43994</v>
      </c>
      <c r="AT1123" s="8">
        <v>2</v>
      </c>
      <c r="AU1123" s="8">
        <v>1</v>
      </c>
      <c r="AV1123" s="8" t="s">
        <v>25729</v>
      </c>
      <c r="AW1123" s="8" t="s">
        <v>18154</v>
      </c>
      <c r="AX1123" s="8" t="s">
        <v>18154</v>
      </c>
    </row>
    <row r="1124" spans="1:50" x14ac:dyDescent="0.25">
      <c r="A1124" s="4">
        <v>43994</v>
      </c>
      <c r="B1124" s="2" t="s">
        <v>6</v>
      </c>
      <c r="C1124" s="2" t="s">
        <v>18107</v>
      </c>
      <c r="D1124" s="25">
        <v>26</v>
      </c>
      <c r="E1124" s="2"/>
      <c r="F1124" s="2" t="s">
        <v>5334</v>
      </c>
      <c r="G1124" s="2" t="s">
        <v>11</v>
      </c>
      <c r="H1124" s="5">
        <v>0.93402777777777801</v>
      </c>
      <c r="I1124" s="6">
        <v>0.36458333333333298</v>
      </c>
      <c r="J1124" s="7">
        <v>1</v>
      </c>
      <c r="K1124" s="2" t="s">
        <v>23</v>
      </c>
      <c r="L1124" s="2" t="s">
        <v>18107</v>
      </c>
      <c r="M1124" s="2" t="s">
        <v>13</v>
      </c>
      <c r="N1124" s="2" t="s">
        <v>18504</v>
      </c>
      <c r="O1124" s="27" t="s">
        <v>11907</v>
      </c>
      <c r="P1124" s="27">
        <v>777</v>
      </c>
      <c r="Q1124" s="27" t="s">
        <v>336</v>
      </c>
      <c r="R1124" s="27" t="s">
        <v>7151</v>
      </c>
      <c r="S1124" s="27" t="s">
        <v>359</v>
      </c>
      <c r="T1124" s="27" t="s">
        <v>348</v>
      </c>
      <c r="U1124" s="27" t="s">
        <v>12736</v>
      </c>
      <c r="V1124" s="27" t="s">
        <v>429</v>
      </c>
      <c r="W1124" s="27" t="s">
        <v>349</v>
      </c>
      <c r="X1124" s="27" t="s">
        <v>25730</v>
      </c>
      <c r="Y1124" s="28" t="s">
        <v>18154</v>
      </c>
      <c r="Z1124" s="28" t="s">
        <v>18154</v>
      </c>
      <c r="AA1124" s="28" t="s">
        <v>18154</v>
      </c>
      <c r="AB1124" s="28" t="s">
        <v>18154</v>
      </c>
      <c r="AC1124" s="28">
        <v>1</v>
      </c>
      <c r="AD1124" s="28" t="s">
        <v>18154</v>
      </c>
      <c r="AE1124" s="28" t="s">
        <v>18154</v>
      </c>
      <c r="AF1124" s="28" t="s">
        <v>18154</v>
      </c>
      <c r="AG1124" s="28" t="s">
        <v>18154</v>
      </c>
      <c r="AH1124" s="28" t="s">
        <v>18154</v>
      </c>
      <c r="AI1124" s="28" t="s">
        <v>18154</v>
      </c>
      <c r="AJ1124" s="28">
        <v>1</v>
      </c>
      <c r="AK1124" s="28" t="s">
        <v>18154</v>
      </c>
      <c r="AL1124" s="28" t="s">
        <v>18154</v>
      </c>
      <c r="AM1124" s="28" t="s">
        <v>24474</v>
      </c>
      <c r="AN1124" s="50" t="s">
        <v>24475</v>
      </c>
      <c r="AO1124" s="28" t="s">
        <v>18159</v>
      </c>
      <c r="AP1124" s="28" t="s">
        <v>24476</v>
      </c>
      <c r="AQ1124" s="28">
        <v>3121</v>
      </c>
      <c r="AR1124" s="28" t="s">
        <v>11</v>
      </c>
      <c r="AS1124" s="50">
        <v>43994</v>
      </c>
      <c r="AT1124" s="8">
        <v>2</v>
      </c>
      <c r="AU1124" s="8">
        <v>1</v>
      </c>
      <c r="AV1124" s="8" t="s">
        <v>25731</v>
      </c>
      <c r="AW1124" s="8" t="s">
        <v>18154</v>
      </c>
      <c r="AX1124" s="8" t="s">
        <v>18154</v>
      </c>
    </row>
    <row r="1125" spans="1:50" x14ac:dyDescent="0.25">
      <c r="A1125" s="4">
        <v>43994</v>
      </c>
      <c r="B1125" s="2" t="s">
        <v>6</v>
      </c>
      <c r="C1125" s="2" t="s">
        <v>18107</v>
      </c>
      <c r="D1125" s="25">
        <v>60</v>
      </c>
      <c r="E1125" s="2"/>
      <c r="F1125" s="2" t="s">
        <v>5334</v>
      </c>
      <c r="G1125" s="2" t="s">
        <v>11</v>
      </c>
      <c r="H1125" s="5">
        <v>0.9375</v>
      </c>
      <c r="I1125" s="6">
        <v>0.38541666666666702</v>
      </c>
      <c r="J1125" s="7">
        <v>1</v>
      </c>
      <c r="K1125" s="2" t="s">
        <v>34</v>
      </c>
      <c r="L1125" s="2" t="s">
        <v>18107</v>
      </c>
      <c r="M1125" s="17">
        <v>333</v>
      </c>
      <c r="N1125" s="2" t="s">
        <v>18504</v>
      </c>
      <c r="O1125" s="27" t="s">
        <v>11907</v>
      </c>
      <c r="P1125" s="27">
        <v>330</v>
      </c>
      <c r="Q1125" s="27" t="s">
        <v>336</v>
      </c>
      <c r="R1125" s="27" t="s">
        <v>7151</v>
      </c>
      <c r="S1125" s="27" t="s">
        <v>359</v>
      </c>
      <c r="T1125" s="27" t="s">
        <v>348</v>
      </c>
      <c r="U1125" s="27" t="s">
        <v>8484</v>
      </c>
      <c r="V1125" s="27" t="s">
        <v>1143</v>
      </c>
      <c r="W1125" s="27" t="s">
        <v>349</v>
      </c>
      <c r="X1125" s="27" t="s">
        <v>18994</v>
      </c>
      <c r="Y1125" s="28" t="s">
        <v>18154</v>
      </c>
      <c r="Z1125" s="28" t="s">
        <v>18154</v>
      </c>
      <c r="AA1125" s="28" t="s">
        <v>18154</v>
      </c>
      <c r="AB1125" s="28" t="s">
        <v>18154</v>
      </c>
      <c r="AC1125" s="28">
        <v>1</v>
      </c>
      <c r="AD1125" s="28" t="s">
        <v>18154</v>
      </c>
      <c r="AE1125" s="28" t="s">
        <v>18154</v>
      </c>
      <c r="AF1125" s="28" t="s">
        <v>18154</v>
      </c>
      <c r="AG1125" s="28" t="s">
        <v>18154</v>
      </c>
      <c r="AH1125" s="28" t="s">
        <v>18154</v>
      </c>
      <c r="AI1125" s="28" t="s">
        <v>18154</v>
      </c>
      <c r="AJ1125" s="28">
        <v>1</v>
      </c>
      <c r="AK1125" s="28" t="s">
        <v>18154</v>
      </c>
      <c r="AL1125" s="28" t="s">
        <v>18154</v>
      </c>
      <c r="AM1125" s="28" t="s">
        <v>24486</v>
      </c>
      <c r="AN1125" s="50" t="s">
        <v>24487</v>
      </c>
      <c r="AO1125" s="28" t="s">
        <v>18159</v>
      </c>
      <c r="AP1125" s="28" t="s">
        <v>24488</v>
      </c>
      <c r="AQ1125" s="28">
        <v>3123</v>
      </c>
      <c r="AR1125" s="28" t="s">
        <v>11</v>
      </c>
      <c r="AS1125" s="50">
        <v>43994</v>
      </c>
      <c r="AT1125" s="8">
        <v>2</v>
      </c>
      <c r="AU1125" s="8">
        <v>1</v>
      </c>
      <c r="AV1125" s="8" t="s">
        <v>25732</v>
      </c>
      <c r="AW1125" s="8" t="s">
        <v>18154</v>
      </c>
      <c r="AX1125" s="8" t="s">
        <v>18154</v>
      </c>
    </row>
    <row r="1126" spans="1:50" x14ac:dyDescent="0.25">
      <c r="A1126" s="4">
        <v>43994</v>
      </c>
      <c r="B1126" s="2" t="s">
        <v>6</v>
      </c>
      <c r="C1126" s="2" t="s">
        <v>18107</v>
      </c>
      <c r="D1126" s="25">
        <v>878</v>
      </c>
      <c r="E1126" s="2"/>
      <c r="F1126" s="2" t="s">
        <v>5334</v>
      </c>
      <c r="G1126" s="2" t="s">
        <v>11</v>
      </c>
      <c r="H1126" s="5">
        <v>0.9375</v>
      </c>
      <c r="I1126" s="6">
        <v>6.5972222222222196E-2</v>
      </c>
      <c r="J1126" s="7">
        <v>1</v>
      </c>
      <c r="K1126" s="2" t="s">
        <v>177</v>
      </c>
      <c r="L1126" s="2" t="s">
        <v>18107</v>
      </c>
      <c r="M1126" s="2" t="s">
        <v>44</v>
      </c>
      <c r="N1126" s="2" t="s">
        <v>18504</v>
      </c>
      <c r="O1126" s="27" t="s">
        <v>11907</v>
      </c>
      <c r="P1126" s="27">
        <v>330</v>
      </c>
      <c r="Q1126" s="27" t="s">
        <v>336</v>
      </c>
      <c r="R1126" s="27" t="s">
        <v>7151</v>
      </c>
      <c r="S1126" s="27" t="s">
        <v>359</v>
      </c>
      <c r="T1126" s="27" t="s">
        <v>348</v>
      </c>
      <c r="U1126" s="27" t="s">
        <v>6918</v>
      </c>
      <c r="V1126" s="27" t="s">
        <v>464</v>
      </c>
      <c r="W1126" s="27" t="s">
        <v>10370</v>
      </c>
      <c r="X1126" s="27" t="s">
        <v>20138</v>
      </c>
      <c r="Y1126" s="28" t="s">
        <v>18154</v>
      </c>
      <c r="Z1126" s="28" t="s">
        <v>18154</v>
      </c>
      <c r="AA1126" s="28" t="s">
        <v>18154</v>
      </c>
      <c r="AB1126" s="28" t="s">
        <v>18154</v>
      </c>
      <c r="AC1126" s="28">
        <v>1</v>
      </c>
      <c r="AD1126" s="28" t="s">
        <v>18154</v>
      </c>
      <c r="AE1126" s="28" t="s">
        <v>18154</v>
      </c>
      <c r="AF1126" s="28" t="s">
        <v>18154</v>
      </c>
      <c r="AG1126" s="28" t="s">
        <v>18154</v>
      </c>
      <c r="AH1126" s="28" t="s">
        <v>18154</v>
      </c>
      <c r="AI1126" s="28" t="s">
        <v>18154</v>
      </c>
      <c r="AJ1126" s="28">
        <v>1</v>
      </c>
      <c r="AK1126" s="28" t="s">
        <v>18154</v>
      </c>
      <c r="AL1126" s="28" t="s">
        <v>18154</v>
      </c>
      <c r="AM1126" s="28" t="s">
        <v>24507</v>
      </c>
      <c r="AN1126" s="50" t="s">
        <v>24508</v>
      </c>
      <c r="AO1126" s="28" t="s">
        <v>18159</v>
      </c>
      <c r="AP1126" s="28" t="s">
        <v>24509</v>
      </c>
      <c r="AQ1126" s="28">
        <v>3124</v>
      </c>
      <c r="AR1126" s="28" t="s">
        <v>11</v>
      </c>
      <c r="AS1126" s="50">
        <v>43994</v>
      </c>
      <c r="AT1126" s="8">
        <v>2</v>
      </c>
      <c r="AU1126" s="8">
        <v>1</v>
      </c>
      <c r="AV1126" s="8" t="s">
        <v>25733</v>
      </c>
      <c r="AW1126" s="8" t="s">
        <v>18154</v>
      </c>
      <c r="AX1126" s="8" t="s">
        <v>18154</v>
      </c>
    </row>
    <row r="1127" spans="1:50" x14ac:dyDescent="0.25">
      <c r="A1127" s="4">
        <v>43994</v>
      </c>
      <c r="B1127" s="2" t="s">
        <v>6</v>
      </c>
      <c r="C1127" s="2" t="s">
        <v>18107</v>
      </c>
      <c r="D1127" s="25">
        <v>24</v>
      </c>
      <c r="E1127" s="2"/>
      <c r="F1127" s="2" t="s">
        <v>5334</v>
      </c>
      <c r="G1127" s="2" t="s">
        <v>11</v>
      </c>
      <c r="H1127" s="5">
        <v>0.94097222222222199</v>
      </c>
      <c r="I1127" s="6">
        <v>0.41319444444444398</v>
      </c>
      <c r="J1127" s="7">
        <v>1</v>
      </c>
      <c r="K1127" s="2" t="s">
        <v>22</v>
      </c>
      <c r="L1127" s="2" t="s">
        <v>18107</v>
      </c>
      <c r="M1127" s="2" t="s">
        <v>13</v>
      </c>
      <c r="N1127" s="2" t="s">
        <v>18504</v>
      </c>
      <c r="O1127" s="27" t="s">
        <v>11907</v>
      </c>
      <c r="P1127" s="27">
        <v>777</v>
      </c>
      <c r="Q1127" s="27" t="s">
        <v>336</v>
      </c>
      <c r="R1127" s="27" t="s">
        <v>7151</v>
      </c>
      <c r="S1127" s="27" t="s">
        <v>359</v>
      </c>
      <c r="T1127" s="27" t="s">
        <v>348</v>
      </c>
      <c r="U1127" s="27" t="s">
        <v>15272</v>
      </c>
      <c r="V1127" s="27" t="s">
        <v>18104</v>
      </c>
      <c r="W1127" s="27" t="s">
        <v>349</v>
      </c>
      <c r="X1127" s="27" t="s">
        <v>25069</v>
      </c>
      <c r="Y1127" s="28" t="s">
        <v>18154</v>
      </c>
      <c r="Z1127" s="28" t="s">
        <v>18154</v>
      </c>
      <c r="AA1127" s="28" t="s">
        <v>18154</v>
      </c>
      <c r="AB1127" s="28" t="s">
        <v>18154</v>
      </c>
      <c r="AC1127" s="28">
        <v>1</v>
      </c>
      <c r="AD1127" s="28" t="s">
        <v>18154</v>
      </c>
      <c r="AE1127" s="28" t="s">
        <v>18154</v>
      </c>
      <c r="AF1127" s="28" t="s">
        <v>18154</v>
      </c>
      <c r="AG1127" s="28" t="s">
        <v>18154</v>
      </c>
      <c r="AH1127" s="28" t="s">
        <v>18154</v>
      </c>
      <c r="AI1127" s="28" t="s">
        <v>18154</v>
      </c>
      <c r="AJ1127" s="28">
        <v>1</v>
      </c>
      <c r="AK1127" s="28" t="s">
        <v>18154</v>
      </c>
      <c r="AL1127" s="28" t="s">
        <v>18154</v>
      </c>
      <c r="AM1127" s="28" t="s">
        <v>24535</v>
      </c>
      <c r="AN1127" s="50" t="s">
        <v>24536</v>
      </c>
      <c r="AO1127" s="28" t="s">
        <v>18159</v>
      </c>
      <c r="AP1127" s="28" t="s">
        <v>24537</v>
      </c>
      <c r="AQ1127" s="28">
        <v>3126</v>
      </c>
      <c r="AR1127" s="28" t="s">
        <v>11</v>
      </c>
      <c r="AS1127" s="50">
        <v>43994</v>
      </c>
      <c r="AT1127" s="8">
        <v>2</v>
      </c>
      <c r="AU1127" s="8">
        <v>1</v>
      </c>
      <c r="AV1127" s="8" t="s">
        <v>25734</v>
      </c>
      <c r="AW1127" s="8" t="s">
        <v>18154</v>
      </c>
      <c r="AX1127" s="8" t="s">
        <v>18154</v>
      </c>
    </row>
    <row r="1128" spans="1:50" x14ac:dyDescent="0.25">
      <c r="A1128" s="4">
        <v>43994</v>
      </c>
      <c r="B1128" s="2" t="s">
        <v>6</v>
      </c>
      <c r="C1128" s="2" t="s">
        <v>18107</v>
      </c>
      <c r="D1128" s="25">
        <v>70</v>
      </c>
      <c r="E1128" s="2"/>
      <c r="F1128" s="2" t="s">
        <v>5334</v>
      </c>
      <c r="G1128" s="2" t="s">
        <v>11</v>
      </c>
      <c r="H1128" s="5">
        <v>0.94097222222222199</v>
      </c>
      <c r="I1128" s="6">
        <v>0.37847222222222199</v>
      </c>
      <c r="J1128" s="7">
        <v>1</v>
      </c>
      <c r="K1128" s="2" t="s">
        <v>36</v>
      </c>
      <c r="L1128" s="2" t="s">
        <v>18107</v>
      </c>
      <c r="M1128" s="2" t="s">
        <v>13</v>
      </c>
      <c r="N1128" s="2" t="s">
        <v>18504</v>
      </c>
      <c r="O1128" s="27" t="s">
        <v>11907</v>
      </c>
      <c r="P1128" s="27">
        <v>777</v>
      </c>
      <c r="Q1128" s="27" t="s">
        <v>336</v>
      </c>
      <c r="R1128" s="27" t="s">
        <v>7151</v>
      </c>
      <c r="S1128" s="27" t="s">
        <v>359</v>
      </c>
      <c r="T1128" s="27" t="s">
        <v>348</v>
      </c>
      <c r="U1128" s="27" t="s">
        <v>6369</v>
      </c>
      <c r="V1128" s="27" t="s">
        <v>18103</v>
      </c>
      <c r="W1128" s="27" t="s">
        <v>349</v>
      </c>
      <c r="X1128" s="27" t="s">
        <v>18894</v>
      </c>
      <c r="Y1128" s="28" t="s">
        <v>18154</v>
      </c>
      <c r="Z1128" s="28" t="s">
        <v>18154</v>
      </c>
      <c r="AA1128" s="28" t="s">
        <v>18154</v>
      </c>
      <c r="AB1128" s="28" t="s">
        <v>18154</v>
      </c>
      <c r="AC1128" s="28">
        <v>1</v>
      </c>
      <c r="AD1128" s="28" t="s">
        <v>18154</v>
      </c>
      <c r="AE1128" s="28" t="s">
        <v>18154</v>
      </c>
      <c r="AF1128" s="28" t="s">
        <v>18154</v>
      </c>
      <c r="AG1128" s="28" t="s">
        <v>18154</v>
      </c>
      <c r="AH1128" s="28" t="s">
        <v>18154</v>
      </c>
      <c r="AI1128" s="28" t="s">
        <v>18154</v>
      </c>
      <c r="AJ1128" s="28">
        <v>1</v>
      </c>
      <c r="AK1128" s="28" t="s">
        <v>18154</v>
      </c>
      <c r="AL1128" s="28" t="s">
        <v>18154</v>
      </c>
      <c r="AM1128" s="28" t="s">
        <v>24555</v>
      </c>
      <c r="AN1128" s="50" t="s">
        <v>24556</v>
      </c>
      <c r="AO1128" s="28" t="s">
        <v>18159</v>
      </c>
      <c r="AP1128" s="28" t="s">
        <v>24557</v>
      </c>
      <c r="AQ1128" s="28">
        <v>3127</v>
      </c>
      <c r="AR1128" s="28" t="s">
        <v>11</v>
      </c>
      <c r="AS1128" s="50">
        <v>43994</v>
      </c>
      <c r="AT1128" s="8">
        <v>2</v>
      </c>
      <c r="AU1128" s="8">
        <v>1</v>
      </c>
      <c r="AV1128" s="8" t="s">
        <v>25735</v>
      </c>
      <c r="AW1128" s="8" t="s">
        <v>18154</v>
      </c>
      <c r="AX1128" s="8" t="s">
        <v>18154</v>
      </c>
    </row>
    <row r="1129" spans="1:50" x14ac:dyDescent="0.25">
      <c r="A1129" s="4">
        <v>43994</v>
      </c>
      <c r="B1129" s="2" t="s">
        <v>6</v>
      </c>
      <c r="C1129" s="2" t="s">
        <v>18107</v>
      </c>
      <c r="D1129" s="25">
        <v>90</v>
      </c>
      <c r="E1129" s="2"/>
      <c r="F1129" s="2" t="s">
        <v>5334</v>
      </c>
      <c r="G1129" s="2" t="s">
        <v>11</v>
      </c>
      <c r="H1129" s="5">
        <v>0.94791666666666696</v>
      </c>
      <c r="I1129" s="6">
        <v>0.36111111111111099</v>
      </c>
      <c r="J1129" s="7">
        <v>1</v>
      </c>
      <c r="K1129" s="2" t="s">
        <v>42</v>
      </c>
      <c r="L1129" s="2" t="s">
        <v>18107</v>
      </c>
      <c r="M1129" s="2" t="s">
        <v>13</v>
      </c>
      <c r="N1129" s="2" t="s">
        <v>18504</v>
      </c>
      <c r="O1129" s="27" t="s">
        <v>11907</v>
      </c>
      <c r="P1129" s="27">
        <v>777</v>
      </c>
      <c r="Q1129" s="27" t="s">
        <v>336</v>
      </c>
      <c r="R1129" s="27" t="s">
        <v>7151</v>
      </c>
      <c r="S1129" s="27" t="s">
        <v>359</v>
      </c>
      <c r="T1129" s="27" t="s">
        <v>348</v>
      </c>
      <c r="U1129" s="27" t="s">
        <v>5834</v>
      </c>
      <c r="V1129" s="27" t="s">
        <v>18097</v>
      </c>
      <c r="W1129" s="27" t="s">
        <v>349</v>
      </c>
      <c r="X1129" s="27" t="s">
        <v>25016</v>
      </c>
      <c r="Y1129" s="28" t="s">
        <v>18154</v>
      </c>
      <c r="Z1129" s="28" t="s">
        <v>18154</v>
      </c>
      <c r="AA1129" s="28" t="s">
        <v>18154</v>
      </c>
      <c r="AB1129" s="28" t="s">
        <v>18154</v>
      </c>
      <c r="AC1129" s="28">
        <v>1</v>
      </c>
      <c r="AD1129" s="28" t="s">
        <v>18154</v>
      </c>
      <c r="AE1129" s="28" t="s">
        <v>18154</v>
      </c>
      <c r="AF1129" s="28" t="s">
        <v>18154</v>
      </c>
      <c r="AG1129" s="28" t="s">
        <v>18154</v>
      </c>
      <c r="AH1129" s="28" t="s">
        <v>18154</v>
      </c>
      <c r="AI1129" s="28" t="s">
        <v>18154</v>
      </c>
      <c r="AJ1129" s="28">
        <v>1</v>
      </c>
      <c r="AK1129" s="28" t="s">
        <v>18154</v>
      </c>
      <c r="AL1129" s="28" t="s">
        <v>18154</v>
      </c>
      <c r="AM1129" s="28" t="s">
        <v>24584</v>
      </c>
      <c r="AN1129" s="50" t="s">
        <v>24585</v>
      </c>
      <c r="AO1129" s="28" t="s">
        <v>18159</v>
      </c>
      <c r="AP1129" s="28" t="s">
        <v>24586</v>
      </c>
      <c r="AQ1129" s="28">
        <v>3129</v>
      </c>
      <c r="AR1129" s="28" t="s">
        <v>11</v>
      </c>
      <c r="AS1129" s="50">
        <v>43994</v>
      </c>
      <c r="AT1129" s="8">
        <v>2</v>
      </c>
      <c r="AU1129" s="8">
        <v>1</v>
      </c>
      <c r="AV1129" s="8" t="s">
        <v>25736</v>
      </c>
      <c r="AW1129" s="8" t="s">
        <v>18154</v>
      </c>
      <c r="AX1129" s="8" t="s">
        <v>18154</v>
      </c>
    </row>
    <row r="1130" spans="1:50" x14ac:dyDescent="0.25">
      <c r="A1130" s="4">
        <v>43994</v>
      </c>
      <c r="B1130" s="2" t="s">
        <v>6</v>
      </c>
      <c r="C1130" s="2" t="s">
        <v>18107</v>
      </c>
      <c r="D1130" s="25">
        <v>6470</v>
      </c>
      <c r="E1130" s="2"/>
      <c r="F1130" s="2" t="s">
        <v>5334</v>
      </c>
      <c r="G1130" s="2" t="s">
        <v>163</v>
      </c>
      <c r="H1130" s="5">
        <v>0.94791666666666696</v>
      </c>
      <c r="I1130" s="6">
        <v>0.36458333333333298</v>
      </c>
      <c r="J1130" s="7">
        <v>1</v>
      </c>
      <c r="K1130" s="2" t="s">
        <v>34</v>
      </c>
      <c r="L1130" s="2" t="s">
        <v>18107</v>
      </c>
      <c r="M1130" s="2" t="s">
        <v>308</v>
      </c>
      <c r="N1130" s="2" t="s">
        <v>18111</v>
      </c>
      <c r="O1130" s="27" t="s">
        <v>335</v>
      </c>
      <c r="P1130" s="27">
        <v>777</v>
      </c>
      <c r="Q1130" s="27" t="s">
        <v>336</v>
      </c>
      <c r="R1130" s="27" t="s">
        <v>7151</v>
      </c>
      <c r="S1130" s="27" t="s">
        <v>359</v>
      </c>
      <c r="T1130" s="27" t="s">
        <v>348</v>
      </c>
      <c r="U1130" s="27" t="s">
        <v>8484</v>
      </c>
      <c r="V1130" s="27" t="s">
        <v>1143</v>
      </c>
      <c r="W1130" s="27" t="s">
        <v>349</v>
      </c>
      <c r="X1130" s="27" t="s">
        <v>18244</v>
      </c>
      <c r="Y1130" s="28" t="s">
        <v>18154</v>
      </c>
      <c r="Z1130" s="28" t="s">
        <v>18154</v>
      </c>
      <c r="AA1130" s="28" t="s">
        <v>18154</v>
      </c>
      <c r="AB1130" s="28" t="s">
        <v>18154</v>
      </c>
      <c r="AC1130" s="28">
        <v>1</v>
      </c>
      <c r="AD1130" s="28" t="s">
        <v>18154</v>
      </c>
      <c r="AE1130" s="28" t="s">
        <v>18154</v>
      </c>
      <c r="AF1130" s="28" t="s">
        <v>18154</v>
      </c>
      <c r="AG1130" s="28" t="s">
        <v>18154</v>
      </c>
      <c r="AH1130" s="28" t="s">
        <v>18154</v>
      </c>
      <c r="AI1130" s="28" t="s">
        <v>18154</v>
      </c>
      <c r="AJ1130" s="28">
        <v>1</v>
      </c>
      <c r="AK1130" s="28" t="s">
        <v>18154</v>
      </c>
      <c r="AL1130" s="28" t="s">
        <v>18154</v>
      </c>
      <c r="AM1130" s="28" t="s">
        <v>24599</v>
      </c>
      <c r="AN1130" s="50" t="s">
        <v>24600</v>
      </c>
      <c r="AO1130" s="28" t="s">
        <v>18159</v>
      </c>
      <c r="AP1130" s="28" t="s">
        <v>24601</v>
      </c>
      <c r="AQ1130" s="28">
        <v>3131</v>
      </c>
      <c r="AR1130" s="28" t="s">
        <v>163</v>
      </c>
      <c r="AS1130" s="50">
        <v>43994</v>
      </c>
      <c r="AT1130" s="8">
        <v>3</v>
      </c>
      <c r="AU1130" s="8">
        <v>1</v>
      </c>
      <c r="AV1130" s="8" t="s">
        <v>25737</v>
      </c>
      <c r="AW1130" s="8" t="s">
        <v>18154</v>
      </c>
      <c r="AX1130" s="8" t="s">
        <v>18154</v>
      </c>
    </row>
    <row r="1131" spans="1:50" x14ac:dyDescent="0.25">
      <c r="A1131" s="4">
        <v>43994</v>
      </c>
      <c r="B1131" s="2" t="s">
        <v>6</v>
      </c>
      <c r="C1131" s="2" t="s">
        <v>18107</v>
      </c>
      <c r="D1131" s="25">
        <v>176</v>
      </c>
      <c r="E1131" s="2"/>
      <c r="F1131" s="2" t="s">
        <v>5334</v>
      </c>
      <c r="G1131" s="2" t="s">
        <v>11</v>
      </c>
      <c r="H1131" s="5">
        <v>0.95138888888888895</v>
      </c>
      <c r="I1131" s="6">
        <v>0.36458333333333298</v>
      </c>
      <c r="J1131" s="7">
        <v>1</v>
      </c>
      <c r="K1131" s="2" t="s">
        <v>60</v>
      </c>
      <c r="L1131" s="2" t="s">
        <v>18107</v>
      </c>
      <c r="M1131" s="17">
        <v>333</v>
      </c>
      <c r="N1131" s="2" t="s">
        <v>18504</v>
      </c>
      <c r="O1131" s="27" t="s">
        <v>11907</v>
      </c>
      <c r="P1131" s="27">
        <v>330</v>
      </c>
      <c r="Q1131" s="27" t="s">
        <v>336</v>
      </c>
      <c r="R1131" s="27" t="s">
        <v>7151</v>
      </c>
      <c r="S1131" s="27" t="s">
        <v>359</v>
      </c>
      <c r="T1131" s="27" t="s">
        <v>348</v>
      </c>
      <c r="U1131" s="27" t="s">
        <v>10355</v>
      </c>
      <c r="V1131" s="27" t="s">
        <v>10355</v>
      </c>
      <c r="W1131" s="27" t="s">
        <v>350</v>
      </c>
      <c r="X1131" s="27" t="s">
        <v>25073</v>
      </c>
      <c r="Y1131" s="28" t="s">
        <v>18154</v>
      </c>
      <c r="Z1131" s="28" t="s">
        <v>18154</v>
      </c>
      <c r="AA1131" s="28" t="s">
        <v>18154</v>
      </c>
      <c r="AB1131" s="28" t="s">
        <v>18154</v>
      </c>
      <c r="AC1131" s="28">
        <v>1</v>
      </c>
      <c r="AD1131" s="28" t="s">
        <v>18154</v>
      </c>
      <c r="AE1131" s="28" t="s">
        <v>18154</v>
      </c>
      <c r="AF1131" s="28" t="s">
        <v>18154</v>
      </c>
      <c r="AG1131" s="28" t="s">
        <v>18154</v>
      </c>
      <c r="AH1131" s="28" t="s">
        <v>18154</v>
      </c>
      <c r="AI1131" s="28" t="s">
        <v>18154</v>
      </c>
      <c r="AJ1131" s="28">
        <v>1</v>
      </c>
      <c r="AK1131" s="28" t="s">
        <v>18154</v>
      </c>
      <c r="AL1131" s="28" t="s">
        <v>18154</v>
      </c>
      <c r="AM1131" s="28" t="s">
        <v>24613</v>
      </c>
      <c r="AN1131" s="50" t="s">
        <v>24614</v>
      </c>
      <c r="AO1131" s="28" t="s">
        <v>18159</v>
      </c>
      <c r="AP1131" s="28" t="s">
        <v>24615</v>
      </c>
      <c r="AQ1131" s="28">
        <v>3132</v>
      </c>
      <c r="AR1131" s="28" t="s">
        <v>11</v>
      </c>
      <c r="AS1131" s="50">
        <v>43994</v>
      </c>
      <c r="AT1131" s="8">
        <v>2</v>
      </c>
      <c r="AU1131" s="8">
        <v>1</v>
      </c>
      <c r="AV1131" s="8" t="s">
        <v>22026</v>
      </c>
      <c r="AW1131" s="8" t="s">
        <v>18154</v>
      </c>
      <c r="AX1131" s="8" t="s">
        <v>18154</v>
      </c>
    </row>
    <row r="1132" spans="1:50" x14ac:dyDescent="0.25">
      <c r="A1132" s="4">
        <v>43994</v>
      </c>
      <c r="B1132" s="2" t="s">
        <v>6</v>
      </c>
      <c r="C1132" s="2" t="s">
        <v>18107</v>
      </c>
      <c r="D1132" s="25">
        <v>748</v>
      </c>
      <c r="E1132" s="2"/>
      <c r="F1132" s="2" t="s">
        <v>5334</v>
      </c>
      <c r="G1132" s="2" t="s">
        <v>11</v>
      </c>
      <c r="H1132" s="5">
        <v>0.95138888888888895</v>
      </c>
      <c r="I1132" s="6">
        <v>0.29166666666666702</v>
      </c>
      <c r="J1132" s="7">
        <v>1</v>
      </c>
      <c r="K1132" s="2" t="s">
        <v>160</v>
      </c>
      <c r="L1132" s="2" t="s">
        <v>18107</v>
      </c>
      <c r="M1132" s="17">
        <v>333</v>
      </c>
      <c r="N1132" s="2" t="s">
        <v>18504</v>
      </c>
      <c r="O1132" s="27" t="s">
        <v>11907</v>
      </c>
      <c r="P1132" s="27">
        <v>330</v>
      </c>
      <c r="Q1132" s="27" t="s">
        <v>336</v>
      </c>
      <c r="R1132" s="27" t="s">
        <v>7151</v>
      </c>
      <c r="S1132" s="27" t="s">
        <v>359</v>
      </c>
      <c r="T1132" s="27" t="s">
        <v>348</v>
      </c>
      <c r="U1132" s="27" t="s">
        <v>13719</v>
      </c>
      <c r="V1132" s="27" t="s">
        <v>1777</v>
      </c>
      <c r="W1132" s="27" t="s">
        <v>350</v>
      </c>
      <c r="X1132" s="27" t="s">
        <v>25074</v>
      </c>
      <c r="Y1132" s="28" t="s">
        <v>18154</v>
      </c>
      <c r="Z1132" s="28" t="s">
        <v>18154</v>
      </c>
      <c r="AA1132" s="28" t="s">
        <v>18154</v>
      </c>
      <c r="AB1132" s="28" t="s">
        <v>18154</v>
      </c>
      <c r="AC1132" s="28">
        <v>1</v>
      </c>
      <c r="AD1132" s="28" t="s">
        <v>18154</v>
      </c>
      <c r="AE1132" s="28" t="s">
        <v>18154</v>
      </c>
      <c r="AF1132" s="28" t="s">
        <v>18154</v>
      </c>
      <c r="AG1132" s="28" t="s">
        <v>18154</v>
      </c>
      <c r="AH1132" s="28" t="s">
        <v>18154</v>
      </c>
      <c r="AI1132" s="28" t="s">
        <v>18154</v>
      </c>
      <c r="AJ1132" s="28">
        <v>1</v>
      </c>
      <c r="AK1132" s="28" t="s">
        <v>18154</v>
      </c>
      <c r="AL1132" s="28" t="s">
        <v>18154</v>
      </c>
      <c r="AM1132" s="28" t="s">
        <v>24621</v>
      </c>
      <c r="AN1132" s="50" t="s">
        <v>24622</v>
      </c>
      <c r="AO1132" s="28" t="s">
        <v>18159</v>
      </c>
      <c r="AP1132" s="28" t="s">
        <v>24623</v>
      </c>
      <c r="AQ1132" s="28">
        <v>3134</v>
      </c>
      <c r="AR1132" s="28" t="s">
        <v>11</v>
      </c>
      <c r="AS1132" s="50">
        <v>43994</v>
      </c>
      <c r="AT1132" s="8">
        <v>2</v>
      </c>
      <c r="AU1132" s="8">
        <v>1</v>
      </c>
      <c r="AV1132" s="8" t="s">
        <v>22027</v>
      </c>
      <c r="AW1132" s="8" t="s">
        <v>18154</v>
      </c>
      <c r="AX1132" s="8" t="s">
        <v>18154</v>
      </c>
    </row>
    <row r="1133" spans="1:50" x14ac:dyDescent="0.25">
      <c r="A1133" s="4">
        <v>43994</v>
      </c>
      <c r="B1133" s="2" t="s">
        <v>6</v>
      </c>
      <c r="C1133" s="2" t="s">
        <v>18107</v>
      </c>
      <c r="D1133" s="25">
        <v>56</v>
      </c>
      <c r="E1133" s="2"/>
      <c r="F1133" s="2" t="s">
        <v>5334</v>
      </c>
      <c r="G1133" s="2" t="s">
        <v>11</v>
      </c>
      <c r="H1133" s="5">
        <v>0.95486111111111105</v>
      </c>
      <c r="I1133" s="6">
        <v>0.44097222222222199</v>
      </c>
      <c r="J1133" s="7">
        <v>1</v>
      </c>
      <c r="K1133" s="2" t="s">
        <v>33</v>
      </c>
      <c r="L1133" s="2" t="s">
        <v>18107</v>
      </c>
      <c r="M1133" s="2" t="s">
        <v>13</v>
      </c>
      <c r="N1133" s="2" t="s">
        <v>18504</v>
      </c>
      <c r="O1133" s="27" t="s">
        <v>11907</v>
      </c>
      <c r="P1133" s="27">
        <v>777</v>
      </c>
      <c r="Q1133" s="27" t="s">
        <v>336</v>
      </c>
      <c r="R1133" s="27" t="s">
        <v>7151</v>
      </c>
      <c r="S1133" s="27" t="s">
        <v>359</v>
      </c>
      <c r="T1133" s="27" t="s">
        <v>348</v>
      </c>
      <c r="U1133" s="27" t="s">
        <v>3190</v>
      </c>
      <c r="V1133" s="27" t="s">
        <v>425</v>
      </c>
      <c r="W1133" s="27" t="s">
        <v>349</v>
      </c>
      <c r="X1133" s="27" t="s">
        <v>25075</v>
      </c>
      <c r="Y1133" s="28" t="s">
        <v>18154</v>
      </c>
      <c r="Z1133" s="28" t="s">
        <v>18154</v>
      </c>
      <c r="AA1133" s="28" t="s">
        <v>18154</v>
      </c>
      <c r="AB1133" s="28" t="s">
        <v>18154</v>
      </c>
      <c r="AC1133" s="28">
        <v>1</v>
      </c>
      <c r="AD1133" s="28" t="s">
        <v>18154</v>
      </c>
      <c r="AE1133" s="28" t="s">
        <v>18154</v>
      </c>
      <c r="AF1133" s="28" t="s">
        <v>18154</v>
      </c>
      <c r="AG1133" s="28" t="s">
        <v>18154</v>
      </c>
      <c r="AH1133" s="28" t="s">
        <v>18154</v>
      </c>
      <c r="AI1133" s="28" t="s">
        <v>18154</v>
      </c>
      <c r="AJ1133" s="28">
        <v>1</v>
      </c>
      <c r="AK1133" s="28" t="s">
        <v>18154</v>
      </c>
      <c r="AL1133" s="28" t="s">
        <v>18154</v>
      </c>
      <c r="AM1133" s="28" t="s">
        <v>18960</v>
      </c>
      <c r="AN1133" s="50" t="s">
        <v>24640</v>
      </c>
      <c r="AO1133" s="28" t="s">
        <v>18159</v>
      </c>
      <c r="AP1133" s="28" t="s">
        <v>24641</v>
      </c>
      <c r="AQ1133" s="28">
        <v>3135</v>
      </c>
      <c r="AR1133" s="28" t="s">
        <v>11</v>
      </c>
      <c r="AS1133" s="50">
        <v>43994</v>
      </c>
      <c r="AT1133" s="8">
        <v>2</v>
      </c>
      <c r="AU1133" s="8">
        <v>1</v>
      </c>
      <c r="AV1133" s="8" t="s">
        <v>22028</v>
      </c>
      <c r="AW1133" s="8" t="s">
        <v>18154</v>
      </c>
      <c r="AX1133" s="8" t="s">
        <v>18154</v>
      </c>
    </row>
    <row r="1134" spans="1:50" x14ac:dyDescent="0.25">
      <c r="A1134" s="4">
        <v>43994</v>
      </c>
      <c r="B1134" s="2" t="s">
        <v>6</v>
      </c>
      <c r="C1134" s="2" t="s">
        <v>18107</v>
      </c>
      <c r="D1134" s="25">
        <v>84</v>
      </c>
      <c r="E1134" s="2"/>
      <c r="F1134" s="2" t="s">
        <v>5334</v>
      </c>
      <c r="G1134" s="2" t="s">
        <v>11</v>
      </c>
      <c r="H1134" s="5">
        <v>0.95486111111111105</v>
      </c>
      <c r="I1134" s="6">
        <v>0.46527777777777801</v>
      </c>
      <c r="J1134" s="7">
        <v>1</v>
      </c>
      <c r="K1134" s="2" t="s">
        <v>41</v>
      </c>
      <c r="L1134" s="2" t="s">
        <v>18107</v>
      </c>
      <c r="M1134" s="2" t="s">
        <v>18508</v>
      </c>
      <c r="N1134" s="2" t="s">
        <v>18504</v>
      </c>
      <c r="O1134" s="58" t="s">
        <v>11907</v>
      </c>
      <c r="P1134" s="58">
        <v>350</v>
      </c>
      <c r="Q1134" s="58" t="s">
        <v>336</v>
      </c>
      <c r="R1134" s="27" t="s">
        <v>7151</v>
      </c>
      <c r="S1134" s="27" t="s">
        <v>359</v>
      </c>
      <c r="T1134" s="27" t="s">
        <v>348</v>
      </c>
      <c r="U1134" s="27" t="s">
        <v>10150</v>
      </c>
      <c r="V1134" s="27" t="s">
        <v>437</v>
      </c>
      <c r="W1134" s="27" t="s">
        <v>349</v>
      </c>
      <c r="X1134" s="27" t="s">
        <v>25076</v>
      </c>
      <c r="Y1134" s="28" t="s">
        <v>18154</v>
      </c>
      <c r="Z1134" s="28" t="s">
        <v>18154</v>
      </c>
      <c r="AA1134" s="28" t="s">
        <v>18154</v>
      </c>
      <c r="AB1134" s="28" t="s">
        <v>18154</v>
      </c>
      <c r="AC1134" s="28">
        <v>1</v>
      </c>
      <c r="AD1134" s="28" t="s">
        <v>18154</v>
      </c>
      <c r="AE1134" s="28" t="s">
        <v>18154</v>
      </c>
      <c r="AF1134" s="28" t="s">
        <v>18154</v>
      </c>
      <c r="AG1134" s="28" t="s">
        <v>18154</v>
      </c>
      <c r="AH1134" s="28" t="s">
        <v>18154</v>
      </c>
      <c r="AI1134" s="28" t="s">
        <v>18154</v>
      </c>
      <c r="AJ1134" s="28">
        <v>1</v>
      </c>
      <c r="AK1134" s="28" t="s">
        <v>18154</v>
      </c>
      <c r="AL1134" s="28" t="s">
        <v>18154</v>
      </c>
      <c r="AM1134" s="28" t="s">
        <v>24658</v>
      </c>
      <c r="AN1134" s="50" t="s">
        <v>24659</v>
      </c>
      <c r="AO1134" s="28" t="s">
        <v>18159</v>
      </c>
      <c r="AP1134" s="28" t="s">
        <v>24660</v>
      </c>
      <c r="AQ1134" s="28">
        <v>3136</v>
      </c>
      <c r="AR1134" s="28" t="s">
        <v>11</v>
      </c>
      <c r="AS1134" s="50">
        <v>43994</v>
      </c>
      <c r="AT1134" s="8">
        <v>2</v>
      </c>
      <c r="AU1134" s="8">
        <v>1</v>
      </c>
      <c r="AV1134" s="8" t="s">
        <v>22029</v>
      </c>
      <c r="AW1134" s="8" t="s">
        <v>18154</v>
      </c>
      <c r="AX1134" s="8" t="s">
        <v>18154</v>
      </c>
    </row>
    <row r="1135" spans="1:50" x14ac:dyDescent="0.25">
      <c r="A1135" s="4">
        <v>43994</v>
      </c>
      <c r="B1135" s="2" t="s">
        <v>6</v>
      </c>
      <c r="C1135" s="2" t="s">
        <v>18107</v>
      </c>
      <c r="D1135" s="25">
        <v>2</v>
      </c>
      <c r="E1135" s="2"/>
      <c r="F1135" s="2" t="s">
        <v>5334</v>
      </c>
      <c r="G1135" s="2" t="s">
        <v>12</v>
      </c>
      <c r="H1135" s="5">
        <v>0.95833333333333304</v>
      </c>
      <c r="I1135" s="6">
        <v>0.36805555555555602</v>
      </c>
      <c r="J1135" s="7">
        <v>1</v>
      </c>
      <c r="K1135" s="2" t="s">
        <v>11</v>
      </c>
      <c r="L1135" s="2" t="s">
        <v>18107</v>
      </c>
      <c r="M1135" s="2" t="s">
        <v>13</v>
      </c>
      <c r="N1135" s="2" t="s">
        <v>18504</v>
      </c>
      <c r="O1135" s="27" t="s">
        <v>11907</v>
      </c>
      <c r="P1135" s="27">
        <v>777</v>
      </c>
      <c r="Q1135" s="27" t="s">
        <v>336</v>
      </c>
      <c r="R1135" s="27" t="s">
        <v>4996</v>
      </c>
      <c r="S1135" s="27" t="s">
        <v>18092</v>
      </c>
      <c r="T1135" s="27" t="s">
        <v>18066</v>
      </c>
      <c r="U1135" s="27" t="s">
        <v>7151</v>
      </c>
      <c r="V1135" s="27" t="s">
        <v>359</v>
      </c>
      <c r="W1135" s="27" t="s">
        <v>348</v>
      </c>
      <c r="X1135" s="27" t="s">
        <v>19522</v>
      </c>
      <c r="Y1135" s="28" t="s">
        <v>18154</v>
      </c>
      <c r="Z1135" s="28" t="s">
        <v>18154</v>
      </c>
      <c r="AA1135" s="28" t="s">
        <v>18154</v>
      </c>
      <c r="AB1135" s="28" t="s">
        <v>18154</v>
      </c>
      <c r="AC1135" s="28">
        <v>1</v>
      </c>
      <c r="AD1135" s="28" t="s">
        <v>18154</v>
      </c>
      <c r="AE1135" s="28" t="s">
        <v>18154</v>
      </c>
      <c r="AF1135" s="28" t="s">
        <v>18154</v>
      </c>
      <c r="AG1135" s="28" t="s">
        <v>18154</v>
      </c>
      <c r="AH1135" s="28" t="s">
        <v>18154</v>
      </c>
      <c r="AI1135" s="28" t="s">
        <v>18154</v>
      </c>
      <c r="AJ1135" s="28" t="s">
        <v>18154</v>
      </c>
      <c r="AK1135" s="28" t="s">
        <v>18154</v>
      </c>
      <c r="AL1135" s="28" t="s">
        <v>18154</v>
      </c>
      <c r="AM1135" s="28" t="s">
        <v>24693</v>
      </c>
      <c r="AN1135" s="50" t="s">
        <v>24694</v>
      </c>
      <c r="AO1135" s="28" t="s">
        <v>18154</v>
      </c>
      <c r="AP1135" s="28" t="s">
        <v>24695</v>
      </c>
      <c r="AQ1135" s="28">
        <v>2712</v>
      </c>
      <c r="AR1135" s="28" t="s">
        <v>11</v>
      </c>
      <c r="AS1135" s="50">
        <v>43994</v>
      </c>
      <c r="AT1135" s="8">
        <v>2</v>
      </c>
      <c r="AU1135" s="8">
        <v>2</v>
      </c>
      <c r="AV1135" s="8" t="s">
        <v>25738</v>
      </c>
      <c r="AW1135" s="8" t="s">
        <v>25739</v>
      </c>
      <c r="AX1135" s="8" t="s">
        <v>19522</v>
      </c>
    </row>
    <row r="1136" spans="1:50" x14ac:dyDescent="0.25">
      <c r="A1136" s="4">
        <v>43994</v>
      </c>
      <c r="B1136" s="2" t="s">
        <v>6</v>
      </c>
      <c r="C1136" s="2" t="s">
        <v>18107</v>
      </c>
      <c r="D1136" s="25">
        <v>54</v>
      </c>
      <c r="E1136" s="2"/>
      <c r="F1136" s="2" t="s">
        <v>5334</v>
      </c>
      <c r="G1136" s="2" t="s">
        <v>11</v>
      </c>
      <c r="H1136" s="5">
        <v>0.95833333333333304</v>
      </c>
      <c r="I1136" s="6">
        <v>0.40972222222222199</v>
      </c>
      <c r="J1136" s="7">
        <v>1</v>
      </c>
      <c r="K1136" s="2" t="s">
        <v>32</v>
      </c>
      <c r="L1136" s="2" t="s">
        <v>18107</v>
      </c>
      <c r="M1136" s="2" t="s">
        <v>13</v>
      </c>
      <c r="N1136" s="2" t="s">
        <v>18504</v>
      </c>
      <c r="O1136" s="27" t="s">
        <v>11907</v>
      </c>
      <c r="P1136" s="27">
        <v>777</v>
      </c>
      <c r="Q1136" s="27" t="s">
        <v>336</v>
      </c>
      <c r="R1136" s="27" t="s">
        <v>7151</v>
      </c>
      <c r="S1136" s="27" t="s">
        <v>359</v>
      </c>
      <c r="T1136" s="27" t="s">
        <v>348</v>
      </c>
      <c r="U1136" s="27" t="s">
        <v>12865</v>
      </c>
      <c r="V1136" s="27" t="s">
        <v>12865</v>
      </c>
      <c r="W1136" s="27" t="s">
        <v>349</v>
      </c>
      <c r="X1136" s="27" t="s">
        <v>25077</v>
      </c>
      <c r="Y1136" s="28" t="s">
        <v>18154</v>
      </c>
      <c r="Z1136" s="28" t="s">
        <v>18154</v>
      </c>
      <c r="AA1136" s="28" t="s">
        <v>18154</v>
      </c>
      <c r="AB1136" s="28" t="s">
        <v>18154</v>
      </c>
      <c r="AC1136" s="28">
        <v>1</v>
      </c>
      <c r="AD1136" s="28" t="s">
        <v>18154</v>
      </c>
      <c r="AE1136" s="28" t="s">
        <v>18154</v>
      </c>
      <c r="AF1136" s="28" t="s">
        <v>18154</v>
      </c>
      <c r="AG1136" s="28" t="s">
        <v>18154</v>
      </c>
      <c r="AH1136" s="28" t="s">
        <v>18154</v>
      </c>
      <c r="AI1136" s="28" t="s">
        <v>18154</v>
      </c>
      <c r="AJ1136" s="28">
        <v>1</v>
      </c>
      <c r="AK1136" s="28" t="s">
        <v>18154</v>
      </c>
      <c r="AL1136" s="28" t="s">
        <v>18154</v>
      </c>
      <c r="AM1136" s="28" t="s">
        <v>24714</v>
      </c>
      <c r="AN1136" s="50" t="s">
        <v>24715</v>
      </c>
      <c r="AO1136" s="28" t="s">
        <v>18159</v>
      </c>
      <c r="AP1136" s="28" t="s">
        <v>24716</v>
      </c>
      <c r="AQ1136" s="28">
        <v>3140</v>
      </c>
      <c r="AR1136" s="28" t="s">
        <v>11</v>
      </c>
      <c r="AS1136" s="50">
        <v>43994</v>
      </c>
      <c r="AT1136" s="8">
        <v>2</v>
      </c>
      <c r="AU1136" s="8">
        <v>1</v>
      </c>
      <c r="AV1136" s="8" t="s">
        <v>22030</v>
      </c>
      <c r="AW1136" s="8" t="s">
        <v>18154</v>
      </c>
      <c r="AX1136" s="8" t="s">
        <v>18154</v>
      </c>
    </row>
    <row r="1137" spans="1:50" x14ac:dyDescent="0.25">
      <c r="A1137" s="4">
        <v>43994</v>
      </c>
      <c r="B1137" s="2" t="s">
        <v>6</v>
      </c>
      <c r="C1137" s="2" t="s">
        <v>18107</v>
      </c>
      <c r="D1137" s="25">
        <v>66</v>
      </c>
      <c r="E1137" s="2"/>
      <c r="F1137" s="2" t="s">
        <v>5334</v>
      </c>
      <c r="G1137" s="2" t="s">
        <v>11</v>
      </c>
      <c r="H1137" s="5">
        <v>0.95833333333333304</v>
      </c>
      <c r="I1137" s="6">
        <v>0.47916666666666702</v>
      </c>
      <c r="J1137" s="7">
        <v>1</v>
      </c>
      <c r="K1137" s="2" t="s">
        <v>4364</v>
      </c>
      <c r="L1137" s="2" t="s">
        <v>18107</v>
      </c>
      <c r="M1137" s="17">
        <v>789</v>
      </c>
      <c r="N1137" s="2" t="s">
        <v>18504</v>
      </c>
      <c r="O1137" s="27" t="s">
        <v>11907</v>
      </c>
      <c r="P1137" s="27">
        <v>789</v>
      </c>
      <c r="Q1137" s="27" t="s">
        <v>336</v>
      </c>
      <c r="R1137" s="27" t="s">
        <v>7151</v>
      </c>
      <c r="S1137" s="27" t="s">
        <v>359</v>
      </c>
      <c r="T1137" s="27" t="s">
        <v>348</v>
      </c>
      <c r="U1137" s="27" t="s">
        <v>1605</v>
      </c>
      <c r="V1137" s="27" t="s">
        <v>425</v>
      </c>
      <c r="W1137" s="27" t="s">
        <v>349</v>
      </c>
      <c r="X1137" s="27" t="s">
        <v>25078</v>
      </c>
      <c r="Y1137" s="28" t="s">
        <v>18154</v>
      </c>
      <c r="Z1137" s="28" t="s">
        <v>18154</v>
      </c>
      <c r="AA1137" s="28" t="s">
        <v>18154</v>
      </c>
      <c r="AB1137" s="28" t="s">
        <v>18154</v>
      </c>
      <c r="AC1137" s="28">
        <v>1</v>
      </c>
      <c r="AD1137" s="28" t="s">
        <v>18154</v>
      </c>
      <c r="AE1137" s="28" t="s">
        <v>18154</v>
      </c>
      <c r="AF1137" s="28" t="s">
        <v>18154</v>
      </c>
      <c r="AG1137" s="28" t="s">
        <v>18154</v>
      </c>
      <c r="AH1137" s="28" t="s">
        <v>18154</v>
      </c>
      <c r="AI1137" s="28" t="s">
        <v>18154</v>
      </c>
      <c r="AJ1137" s="28">
        <v>1</v>
      </c>
      <c r="AK1137" s="28" t="s">
        <v>18154</v>
      </c>
      <c r="AL1137" s="28" t="s">
        <v>18154</v>
      </c>
      <c r="AM1137" s="28" t="s">
        <v>24735</v>
      </c>
      <c r="AN1137" s="50" t="s">
        <v>24736</v>
      </c>
      <c r="AO1137" s="28" t="s">
        <v>18159</v>
      </c>
      <c r="AP1137" s="28" t="s">
        <v>24737</v>
      </c>
      <c r="AQ1137" s="28">
        <v>3141</v>
      </c>
      <c r="AR1137" s="28" t="s">
        <v>11</v>
      </c>
      <c r="AS1137" s="50">
        <v>43994</v>
      </c>
      <c r="AT1137" s="8">
        <v>2</v>
      </c>
      <c r="AU1137" s="8">
        <v>1</v>
      </c>
      <c r="AV1137" s="8" t="s">
        <v>22031</v>
      </c>
      <c r="AW1137" s="8" t="s">
        <v>18154</v>
      </c>
      <c r="AX1137" s="8" t="s">
        <v>18154</v>
      </c>
    </row>
    <row r="1138" spans="1:50" x14ac:dyDescent="0.25">
      <c r="A1138" s="4">
        <v>43994</v>
      </c>
      <c r="B1138" s="2" t="s">
        <v>6</v>
      </c>
      <c r="C1138" s="2" t="s">
        <v>18107</v>
      </c>
      <c r="D1138" s="25">
        <v>781</v>
      </c>
      <c r="E1138" s="2"/>
      <c r="F1138" s="2" t="s">
        <v>5334</v>
      </c>
      <c r="G1138" s="2" t="s">
        <v>166</v>
      </c>
      <c r="H1138" s="5">
        <v>0.96527777777777801</v>
      </c>
      <c r="I1138" s="6">
        <v>0.15277777777777801</v>
      </c>
      <c r="J1138" s="7">
        <v>1</v>
      </c>
      <c r="K1138" s="2" t="s">
        <v>11</v>
      </c>
      <c r="L1138" s="2" t="s">
        <v>18107</v>
      </c>
      <c r="M1138" s="2" t="s">
        <v>44</v>
      </c>
      <c r="N1138" s="2" t="s">
        <v>18504</v>
      </c>
      <c r="O1138" s="27" t="s">
        <v>11907</v>
      </c>
      <c r="P1138" s="27">
        <v>330</v>
      </c>
      <c r="Q1138" s="27" t="s">
        <v>336</v>
      </c>
      <c r="R1138" s="27" t="s">
        <v>4328</v>
      </c>
      <c r="S1138" s="27" t="s">
        <v>688</v>
      </c>
      <c r="T1138" s="27" t="s">
        <v>10370</v>
      </c>
      <c r="U1138" s="27" t="s">
        <v>7151</v>
      </c>
      <c r="V1138" s="27" t="s">
        <v>359</v>
      </c>
      <c r="W1138" s="27" t="s">
        <v>348</v>
      </c>
      <c r="X1138" s="27" t="s">
        <v>18751</v>
      </c>
      <c r="Y1138" s="28" t="s">
        <v>18154</v>
      </c>
      <c r="Z1138" s="28" t="s">
        <v>18154</v>
      </c>
      <c r="AA1138" s="28" t="s">
        <v>18154</v>
      </c>
      <c r="AB1138" s="28" t="s">
        <v>18154</v>
      </c>
      <c r="AC1138" s="28">
        <v>1</v>
      </c>
      <c r="AD1138" s="28" t="s">
        <v>18154</v>
      </c>
      <c r="AE1138" s="28" t="s">
        <v>18154</v>
      </c>
      <c r="AF1138" s="28" t="s">
        <v>18154</v>
      </c>
      <c r="AG1138" s="28" t="s">
        <v>18154</v>
      </c>
      <c r="AH1138" s="28" t="s">
        <v>18154</v>
      </c>
      <c r="AI1138" s="28" t="s">
        <v>18154</v>
      </c>
      <c r="AJ1138" s="28" t="s">
        <v>18154</v>
      </c>
      <c r="AK1138" s="28" t="s">
        <v>18154</v>
      </c>
      <c r="AL1138" s="28" t="s">
        <v>18154</v>
      </c>
      <c r="AM1138" s="28" t="s">
        <v>24778</v>
      </c>
      <c r="AN1138" s="50" t="s">
        <v>24779</v>
      </c>
      <c r="AO1138" s="28" t="s">
        <v>18154</v>
      </c>
      <c r="AP1138" s="28" t="s">
        <v>24780</v>
      </c>
      <c r="AQ1138" s="28">
        <v>3018</v>
      </c>
      <c r="AR1138" s="28" t="s">
        <v>11</v>
      </c>
      <c r="AS1138" s="50">
        <v>43994</v>
      </c>
      <c r="AT1138" s="8">
        <v>2</v>
      </c>
      <c r="AU1138" s="8">
        <v>2</v>
      </c>
      <c r="AV1138" s="8" t="s">
        <v>25740</v>
      </c>
      <c r="AW1138" s="8" t="s">
        <v>25741</v>
      </c>
      <c r="AX1138" s="8" t="s">
        <v>18751</v>
      </c>
    </row>
    <row r="1139" spans="1:50" x14ac:dyDescent="0.25">
      <c r="A1139" s="4">
        <v>43994</v>
      </c>
      <c r="B1139" s="2" t="s">
        <v>6</v>
      </c>
      <c r="C1139" s="2" t="s">
        <v>18107</v>
      </c>
      <c r="D1139" s="25">
        <v>6386</v>
      </c>
      <c r="E1139" s="2"/>
      <c r="F1139" s="2" t="s">
        <v>5334</v>
      </c>
      <c r="G1139" s="2" t="s">
        <v>248</v>
      </c>
      <c r="H1139" s="5">
        <v>0.96527777777777801</v>
      </c>
      <c r="I1139" s="6">
        <v>0.125</v>
      </c>
      <c r="J1139" s="7">
        <v>1</v>
      </c>
      <c r="K1139" s="2" t="s">
        <v>163</v>
      </c>
      <c r="L1139" s="2" t="s">
        <v>18107</v>
      </c>
      <c r="M1139" s="2" t="s">
        <v>304</v>
      </c>
      <c r="N1139" s="2" t="s">
        <v>18111</v>
      </c>
      <c r="O1139" s="27" t="s">
        <v>335</v>
      </c>
      <c r="P1139" s="27">
        <v>330</v>
      </c>
      <c r="Q1139" s="27" t="s">
        <v>336</v>
      </c>
      <c r="R1139" s="27" t="s">
        <v>9523</v>
      </c>
      <c r="S1139" s="27" t="s">
        <v>460</v>
      </c>
      <c r="T1139" s="27" t="s">
        <v>18068</v>
      </c>
      <c r="U1139" s="27" t="s">
        <v>7151</v>
      </c>
      <c r="V1139" s="27" t="s">
        <v>359</v>
      </c>
      <c r="W1139" s="27" t="s">
        <v>348</v>
      </c>
      <c r="X1139" s="27" t="s">
        <v>18217</v>
      </c>
      <c r="Y1139" s="28" t="s">
        <v>18154</v>
      </c>
      <c r="Z1139" s="28" t="s">
        <v>18154</v>
      </c>
      <c r="AA1139" s="28" t="s">
        <v>18154</v>
      </c>
      <c r="AB1139" s="28" t="s">
        <v>18154</v>
      </c>
      <c r="AC1139" s="28">
        <v>1</v>
      </c>
      <c r="AD1139" s="28" t="s">
        <v>18154</v>
      </c>
      <c r="AE1139" s="28" t="s">
        <v>18154</v>
      </c>
      <c r="AF1139" s="28" t="s">
        <v>18154</v>
      </c>
      <c r="AG1139" s="28" t="s">
        <v>18154</v>
      </c>
      <c r="AH1139" s="28" t="s">
        <v>18154</v>
      </c>
      <c r="AI1139" s="28" t="s">
        <v>18154</v>
      </c>
      <c r="AJ1139" s="28" t="s">
        <v>18154</v>
      </c>
      <c r="AK1139" s="28" t="s">
        <v>18154</v>
      </c>
      <c r="AL1139" s="28" t="s">
        <v>18154</v>
      </c>
      <c r="AM1139" s="28" t="s">
        <v>24800</v>
      </c>
      <c r="AN1139" s="50" t="s">
        <v>24801</v>
      </c>
      <c r="AO1139" s="28" t="s">
        <v>18154</v>
      </c>
      <c r="AP1139" s="28" t="s">
        <v>24802</v>
      </c>
      <c r="AQ1139" s="28">
        <v>2987</v>
      </c>
      <c r="AR1139" s="28" t="s">
        <v>163</v>
      </c>
      <c r="AS1139" s="50">
        <v>43994</v>
      </c>
      <c r="AT1139" s="8">
        <v>2</v>
      </c>
      <c r="AU1139" s="8">
        <v>2</v>
      </c>
      <c r="AV1139" s="8" t="s">
        <v>25742</v>
      </c>
      <c r="AW1139" s="8" t="s">
        <v>25743</v>
      </c>
      <c r="AX1139" s="8" t="s">
        <v>18217</v>
      </c>
    </row>
    <row r="1140" spans="1:50" x14ac:dyDescent="0.25">
      <c r="A1140" s="4">
        <v>43994</v>
      </c>
      <c r="B1140" s="2" t="s">
        <v>6</v>
      </c>
      <c r="C1140" s="2" t="s">
        <v>18107</v>
      </c>
      <c r="D1140" s="25">
        <v>6469</v>
      </c>
      <c r="E1140" s="2"/>
      <c r="F1140" s="2" t="s">
        <v>5334</v>
      </c>
      <c r="G1140" s="2" t="s">
        <v>145</v>
      </c>
      <c r="H1140" s="5">
        <v>0.97222222222222199</v>
      </c>
      <c r="I1140" s="6">
        <v>6.5972222222222196E-2</v>
      </c>
      <c r="J1140" s="7">
        <v>1</v>
      </c>
      <c r="K1140" s="2" t="s">
        <v>163</v>
      </c>
      <c r="L1140" s="2" t="s">
        <v>18109</v>
      </c>
      <c r="M1140" s="2" t="s">
        <v>314</v>
      </c>
      <c r="N1140" s="2" t="s">
        <v>18111</v>
      </c>
      <c r="O1140" s="27" t="s">
        <v>335</v>
      </c>
      <c r="P1140" s="27">
        <v>747</v>
      </c>
      <c r="Q1140" s="27" t="s">
        <v>336</v>
      </c>
      <c r="R1140" s="27" t="s">
        <v>2894</v>
      </c>
      <c r="S1140" s="27" t="s">
        <v>372</v>
      </c>
      <c r="T1140" s="27" t="s">
        <v>350</v>
      </c>
      <c r="U1140" s="27" t="s">
        <v>7151</v>
      </c>
      <c r="V1140" s="27" t="s">
        <v>359</v>
      </c>
      <c r="W1140" s="27" t="s">
        <v>348</v>
      </c>
      <c r="X1140" s="27" t="s">
        <v>18221</v>
      </c>
      <c r="Y1140" s="28" t="s">
        <v>18154</v>
      </c>
      <c r="Z1140" s="28" t="s">
        <v>18154</v>
      </c>
      <c r="AA1140" s="28" t="s">
        <v>18154</v>
      </c>
      <c r="AB1140" s="28" t="s">
        <v>18154</v>
      </c>
      <c r="AC1140" s="28">
        <v>1</v>
      </c>
      <c r="AD1140" s="28" t="s">
        <v>18154</v>
      </c>
      <c r="AE1140" s="28" t="s">
        <v>18154</v>
      </c>
      <c r="AF1140" s="28" t="s">
        <v>18154</v>
      </c>
      <c r="AG1140" s="28" t="s">
        <v>18154</v>
      </c>
      <c r="AH1140" s="28" t="s">
        <v>18154</v>
      </c>
      <c r="AI1140" s="28" t="s">
        <v>18154</v>
      </c>
      <c r="AJ1140" s="28" t="s">
        <v>18154</v>
      </c>
      <c r="AK1140" s="28" t="s">
        <v>18154</v>
      </c>
      <c r="AL1140" s="28" t="s">
        <v>18154</v>
      </c>
      <c r="AM1140" s="28" t="s">
        <v>24830</v>
      </c>
      <c r="AN1140" s="50" t="s">
        <v>24831</v>
      </c>
      <c r="AO1140" s="28" t="s">
        <v>18154</v>
      </c>
      <c r="AP1140" s="28" t="s">
        <v>24832</v>
      </c>
      <c r="AQ1140" s="28">
        <v>3040</v>
      </c>
      <c r="AR1140" s="28" t="s">
        <v>163</v>
      </c>
      <c r="AS1140" s="50">
        <v>43994</v>
      </c>
      <c r="AT1140" s="8">
        <v>2</v>
      </c>
      <c r="AU1140" s="8">
        <v>2</v>
      </c>
      <c r="AV1140" s="8" t="s">
        <v>25744</v>
      </c>
      <c r="AW1140" s="8" t="s">
        <v>25745</v>
      </c>
      <c r="AX1140" s="8" t="s">
        <v>18221</v>
      </c>
    </row>
    <row r="1141" spans="1:50" x14ac:dyDescent="0.25">
      <c r="A1141" s="4">
        <v>43994</v>
      </c>
      <c r="B1141" s="2" t="s">
        <v>6</v>
      </c>
      <c r="C1141" s="2" t="s">
        <v>18107</v>
      </c>
      <c r="D1141" s="25">
        <v>183</v>
      </c>
      <c r="E1141" s="2"/>
      <c r="F1141" s="2" t="s">
        <v>5334</v>
      </c>
      <c r="G1141" s="2" t="s">
        <v>11</v>
      </c>
      <c r="H1141" s="5">
        <v>0.98263888888888895</v>
      </c>
      <c r="I1141" s="6">
        <v>0.50347222222222199</v>
      </c>
      <c r="J1141" s="7">
        <v>1</v>
      </c>
      <c r="K1141" s="2" t="s">
        <v>65</v>
      </c>
      <c r="L1141" s="2" t="s">
        <v>18107</v>
      </c>
      <c r="M1141" s="17">
        <v>789</v>
      </c>
      <c r="N1141" s="2" t="s">
        <v>18504</v>
      </c>
      <c r="O1141" s="27" t="s">
        <v>11907</v>
      </c>
      <c r="P1141" s="27">
        <v>789</v>
      </c>
      <c r="Q1141" s="27" t="s">
        <v>336</v>
      </c>
      <c r="R1141" s="27" t="s">
        <v>7151</v>
      </c>
      <c r="S1141" s="27" t="s">
        <v>359</v>
      </c>
      <c r="T1141" s="27" t="s">
        <v>348</v>
      </c>
      <c r="U1141" s="27" t="s">
        <v>6220</v>
      </c>
      <c r="V1141" s="27" t="s">
        <v>1448</v>
      </c>
      <c r="W1141" s="27" t="s">
        <v>18066</v>
      </c>
      <c r="X1141" s="27" t="s">
        <v>25746</v>
      </c>
      <c r="Y1141" s="28" t="s">
        <v>18154</v>
      </c>
      <c r="Z1141" s="28" t="s">
        <v>18154</v>
      </c>
      <c r="AA1141" s="28" t="s">
        <v>18154</v>
      </c>
      <c r="AB1141" s="28" t="s">
        <v>18154</v>
      </c>
      <c r="AC1141" s="28">
        <v>1</v>
      </c>
      <c r="AD1141" s="28" t="s">
        <v>18154</v>
      </c>
      <c r="AE1141" s="28" t="s">
        <v>18154</v>
      </c>
      <c r="AF1141" s="28" t="s">
        <v>18154</v>
      </c>
      <c r="AG1141" s="28" t="s">
        <v>18154</v>
      </c>
      <c r="AH1141" s="28" t="s">
        <v>18154</v>
      </c>
      <c r="AI1141" s="28" t="s">
        <v>18154</v>
      </c>
      <c r="AJ1141" s="28">
        <v>1</v>
      </c>
      <c r="AK1141" s="28" t="s">
        <v>18154</v>
      </c>
      <c r="AL1141" s="28" t="s">
        <v>18154</v>
      </c>
      <c r="AM1141" s="28" t="s">
        <v>24847</v>
      </c>
      <c r="AN1141" s="50" t="s">
        <v>24848</v>
      </c>
      <c r="AO1141" s="28" t="s">
        <v>18159</v>
      </c>
      <c r="AP1141" s="28" t="s">
        <v>24849</v>
      </c>
      <c r="AQ1141" s="28">
        <v>3149</v>
      </c>
      <c r="AR1141" s="28" t="s">
        <v>11</v>
      </c>
      <c r="AS1141" s="50">
        <v>43994</v>
      </c>
      <c r="AT1141" s="8">
        <v>3</v>
      </c>
      <c r="AU1141" s="8">
        <v>1</v>
      </c>
      <c r="AV1141" s="8" t="s">
        <v>25747</v>
      </c>
      <c r="AW1141" s="8" t="s">
        <v>18154</v>
      </c>
      <c r="AX1141" s="8" t="s">
        <v>18154</v>
      </c>
    </row>
    <row r="1142" spans="1:50" x14ac:dyDescent="0.25">
      <c r="A1142" s="4">
        <v>43994</v>
      </c>
      <c r="B1142" s="2" t="s">
        <v>6</v>
      </c>
      <c r="C1142" s="2" t="s">
        <v>18107</v>
      </c>
      <c r="D1142" s="25">
        <v>6062</v>
      </c>
      <c r="E1142" s="2"/>
      <c r="F1142" s="2" t="s">
        <v>5334</v>
      </c>
      <c r="G1142" s="2" t="s">
        <v>11</v>
      </c>
      <c r="H1142" s="5">
        <v>0.98263888888888895</v>
      </c>
      <c r="I1142" s="6">
        <v>0.114583333333333</v>
      </c>
      <c r="J1142" s="7">
        <v>1</v>
      </c>
      <c r="K1142" s="2" t="s">
        <v>166</v>
      </c>
      <c r="L1142" s="2" t="s">
        <v>18107</v>
      </c>
      <c r="M1142" s="2" t="s">
        <v>18505</v>
      </c>
      <c r="N1142" s="2" t="s">
        <v>18114</v>
      </c>
      <c r="O1142" s="27" t="e">
        <v>#N/A</v>
      </c>
      <c r="P1142" s="27" t="s">
        <v>18154</v>
      </c>
      <c r="Q1142" s="27" t="e">
        <v>#N/A</v>
      </c>
      <c r="R1142" s="27" t="s">
        <v>7151</v>
      </c>
      <c r="S1142" s="27" t="s">
        <v>359</v>
      </c>
      <c r="T1142" s="27" t="s">
        <v>348</v>
      </c>
      <c r="U1142" s="27" t="s">
        <v>4328</v>
      </c>
      <c r="V1142" s="27" t="s">
        <v>688</v>
      </c>
      <c r="W1142" s="27" t="s">
        <v>10370</v>
      </c>
      <c r="X1142" s="27" t="s">
        <v>25748</v>
      </c>
      <c r="Y1142" s="28" t="s">
        <v>18154</v>
      </c>
      <c r="Z1142" s="28" t="s">
        <v>18154</v>
      </c>
      <c r="AA1142" s="28" t="s">
        <v>18154</v>
      </c>
      <c r="AB1142" s="28" t="s">
        <v>18154</v>
      </c>
      <c r="AC1142" s="28">
        <v>1</v>
      </c>
      <c r="AD1142" s="28" t="s">
        <v>18154</v>
      </c>
      <c r="AE1142" s="28" t="s">
        <v>18154</v>
      </c>
      <c r="AF1142" s="28" t="s">
        <v>18154</v>
      </c>
      <c r="AG1142" s="28" t="s">
        <v>18154</v>
      </c>
      <c r="AH1142" s="28" t="s">
        <v>18154</v>
      </c>
      <c r="AI1142" s="28" t="s">
        <v>18154</v>
      </c>
      <c r="AJ1142" s="28">
        <v>1</v>
      </c>
      <c r="AK1142" s="28" t="s">
        <v>18154</v>
      </c>
      <c r="AL1142" s="28" t="s">
        <v>18154</v>
      </c>
      <c r="AM1142" s="28" t="s">
        <v>24856</v>
      </c>
      <c r="AN1142" s="50" t="s">
        <v>24857</v>
      </c>
      <c r="AO1142" s="28" t="s">
        <v>18159</v>
      </c>
      <c r="AP1142" s="28" t="s">
        <v>24858</v>
      </c>
      <c r="AQ1142" s="28">
        <v>3150</v>
      </c>
      <c r="AR1142" s="28" t="s">
        <v>11</v>
      </c>
      <c r="AS1142" s="50">
        <v>43994</v>
      </c>
      <c r="AT1142" s="8">
        <v>3</v>
      </c>
      <c r="AU1142" s="8">
        <v>1</v>
      </c>
      <c r="AV1142" s="8" t="s">
        <v>25749</v>
      </c>
      <c r="AW1142" s="8" t="s">
        <v>18154</v>
      </c>
      <c r="AX1142" s="8" t="s">
        <v>18154</v>
      </c>
    </row>
    <row r="1143" spans="1:50" x14ac:dyDescent="0.25">
      <c r="A1143" s="4">
        <v>43994</v>
      </c>
      <c r="B1143" s="2" t="s">
        <v>6</v>
      </c>
      <c r="C1143" s="2" t="s">
        <v>18107</v>
      </c>
      <c r="D1143" s="25">
        <v>6075</v>
      </c>
      <c r="E1143" s="2"/>
      <c r="F1143" s="2" t="s">
        <v>5334</v>
      </c>
      <c r="G1143" s="2" t="s">
        <v>11</v>
      </c>
      <c r="H1143" s="5">
        <v>0.98263888888888895</v>
      </c>
      <c r="I1143" s="6">
        <v>0.55208333333333304</v>
      </c>
      <c r="J1143" s="7">
        <v>1</v>
      </c>
      <c r="K1143" s="2" t="s">
        <v>17</v>
      </c>
      <c r="L1143" s="2" t="s">
        <v>18107</v>
      </c>
      <c r="M1143" s="2" t="s">
        <v>18505</v>
      </c>
      <c r="N1143" s="2" t="s">
        <v>18114</v>
      </c>
      <c r="O1143" s="27" t="e">
        <v>#N/A</v>
      </c>
      <c r="P1143" s="27" t="s">
        <v>18154</v>
      </c>
      <c r="Q1143" s="27" t="e">
        <v>#N/A</v>
      </c>
      <c r="R1143" s="27" t="s">
        <v>7151</v>
      </c>
      <c r="S1143" s="27" t="s">
        <v>359</v>
      </c>
      <c r="T1143" s="27" t="s">
        <v>348</v>
      </c>
      <c r="U1143" s="27" t="s">
        <v>2990</v>
      </c>
      <c r="V1143" s="27" t="s">
        <v>18092</v>
      </c>
      <c r="W1143" s="27" t="s">
        <v>18066</v>
      </c>
      <c r="X1143" s="27" t="s">
        <v>19853</v>
      </c>
      <c r="Y1143" s="28" t="s">
        <v>18154</v>
      </c>
      <c r="Z1143" s="28" t="s">
        <v>18154</v>
      </c>
      <c r="AA1143" s="28" t="s">
        <v>18154</v>
      </c>
      <c r="AB1143" s="28" t="s">
        <v>18154</v>
      </c>
      <c r="AC1143" s="28">
        <v>1</v>
      </c>
      <c r="AD1143" s="28" t="s">
        <v>18154</v>
      </c>
      <c r="AE1143" s="28" t="s">
        <v>18154</v>
      </c>
      <c r="AF1143" s="28" t="s">
        <v>18154</v>
      </c>
      <c r="AG1143" s="28" t="s">
        <v>18154</v>
      </c>
      <c r="AH1143" s="28" t="s">
        <v>18154</v>
      </c>
      <c r="AI1143" s="28" t="s">
        <v>18154</v>
      </c>
      <c r="AJ1143" s="28">
        <v>1</v>
      </c>
      <c r="AK1143" s="28" t="s">
        <v>18154</v>
      </c>
      <c r="AL1143" s="28" t="s">
        <v>18154</v>
      </c>
      <c r="AM1143" s="28" t="s">
        <v>24868</v>
      </c>
      <c r="AN1143" s="50" t="s">
        <v>24869</v>
      </c>
      <c r="AO1143" s="28" t="s">
        <v>18159</v>
      </c>
      <c r="AP1143" s="28" t="s">
        <v>24870</v>
      </c>
      <c r="AQ1143" s="28">
        <v>3151</v>
      </c>
      <c r="AR1143" s="28" t="s">
        <v>11</v>
      </c>
      <c r="AS1143" s="50">
        <v>43994</v>
      </c>
      <c r="AT1143" s="8">
        <v>2</v>
      </c>
      <c r="AU1143" s="8">
        <v>1</v>
      </c>
      <c r="AV1143" s="8" t="s">
        <v>22056</v>
      </c>
      <c r="AW1143" s="8" t="s">
        <v>18154</v>
      </c>
      <c r="AX1143" s="8" t="s">
        <v>18154</v>
      </c>
    </row>
    <row r="1144" spans="1:50" x14ac:dyDescent="0.25">
      <c r="A1144" s="4">
        <v>43994</v>
      </c>
      <c r="B1144" s="2" t="s">
        <v>6</v>
      </c>
      <c r="C1144" s="2" t="s">
        <v>18107</v>
      </c>
      <c r="D1144" s="25">
        <v>6164</v>
      </c>
      <c r="E1144" s="2"/>
      <c r="F1144" s="2" t="s">
        <v>5334</v>
      </c>
      <c r="G1144" s="2" t="s">
        <v>11</v>
      </c>
      <c r="H1144" s="5">
        <v>0.98263888888888895</v>
      </c>
      <c r="I1144" s="6">
        <v>0.46180555555555602</v>
      </c>
      <c r="J1144" s="7">
        <v>1</v>
      </c>
      <c r="K1144" s="2" t="s">
        <v>31</v>
      </c>
      <c r="L1144" s="2" t="s">
        <v>18107</v>
      </c>
      <c r="M1144" s="2" t="s">
        <v>18505</v>
      </c>
      <c r="N1144" s="2" t="s">
        <v>18114</v>
      </c>
      <c r="O1144" s="27" t="e">
        <v>#N/A</v>
      </c>
      <c r="P1144" s="27" t="s">
        <v>18154</v>
      </c>
      <c r="Q1144" s="27" t="e">
        <v>#N/A</v>
      </c>
      <c r="R1144" s="27" t="s">
        <v>7151</v>
      </c>
      <c r="S1144" s="27" t="s">
        <v>359</v>
      </c>
      <c r="T1144" s="27" t="s">
        <v>348</v>
      </c>
      <c r="U1144" s="27" t="s">
        <v>6506</v>
      </c>
      <c r="V1144" s="27" t="s">
        <v>720</v>
      </c>
      <c r="W1144" s="27" t="s">
        <v>349</v>
      </c>
      <c r="X1144" s="27" t="s">
        <v>25021</v>
      </c>
      <c r="Y1144" s="28" t="s">
        <v>18154</v>
      </c>
      <c r="Z1144" s="28" t="s">
        <v>18154</v>
      </c>
      <c r="AA1144" s="28" t="s">
        <v>18154</v>
      </c>
      <c r="AB1144" s="28" t="s">
        <v>18154</v>
      </c>
      <c r="AC1144" s="28">
        <v>1</v>
      </c>
      <c r="AD1144" s="28" t="s">
        <v>18154</v>
      </c>
      <c r="AE1144" s="28" t="s">
        <v>18154</v>
      </c>
      <c r="AF1144" s="28" t="s">
        <v>18154</v>
      </c>
      <c r="AG1144" s="28" t="s">
        <v>18154</v>
      </c>
      <c r="AH1144" s="28" t="s">
        <v>18154</v>
      </c>
      <c r="AI1144" s="28" t="s">
        <v>18154</v>
      </c>
      <c r="AJ1144" s="28">
        <v>1</v>
      </c>
      <c r="AK1144" s="28" t="s">
        <v>18154</v>
      </c>
      <c r="AL1144" s="28" t="s">
        <v>18154</v>
      </c>
      <c r="AM1144" s="28" t="s">
        <v>24877</v>
      </c>
      <c r="AN1144" s="50" t="s">
        <v>24878</v>
      </c>
      <c r="AO1144" s="28" t="s">
        <v>18159</v>
      </c>
      <c r="AP1144" s="28" t="s">
        <v>24879</v>
      </c>
      <c r="AQ1144" s="28">
        <v>3152</v>
      </c>
      <c r="AR1144" s="28" t="s">
        <v>11</v>
      </c>
      <c r="AS1144" s="50">
        <v>43994</v>
      </c>
      <c r="AT1144" s="8">
        <v>2</v>
      </c>
      <c r="AU1144" s="8">
        <v>1</v>
      </c>
      <c r="AV1144" s="8" t="s">
        <v>22057</v>
      </c>
      <c r="AW1144" s="8" t="s">
        <v>18154</v>
      </c>
      <c r="AX1144" s="8" t="s">
        <v>18154</v>
      </c>
    </row>
    <row r="1145" spans="1:50" x14ac:dyDescent="0.25">
      <c r="A1145" s="4">
        <v>43994</v>
      </c>
      <c r="B1145" s="2" t="s">
        <v>6</v>
      </c>
      <c r="C1145" s="2" t="s">
        <v>18107</v>
      </c>
      <c r="D1145" s="25">
        <v>6558</v>
      </c>
      <c r="E1145" s="2"/>
      <c r="F1145" s="2" t="s">
        <v>5334</v>
      </c>
      <c r="G1145" s="2" t="s">
        <v>25</v>
      </c>
      <c r="H1145" s="5">
        <v>0.98611111111111105</v>
      </c>
      <c r="I1145" s="6">
        <v>0.45833333333333298</v>
      </c>
      <c r="J1145" s="7">
        <v>1</v>
      </c>
      <c r="K1145" s="2" t="s">
        <v>163</v>
      </c>
      <c r="L1145" s="2" t="s">
        <v>18107</v>
      </c>
      <c r="M1145" s="2" t="s">
        <v>308</v>
      </c>
      <c r="N1145" s="2" t="s">
        <v>18111</v>
      </c>
      <c r="O1145" s="27" t="s">
        <v>335</v>
      </c>
      <c r="P1145" s="27">
        <v>777</v>
      </c>
      <c r="Q1145" s="27" t="s">
        <v>336</v>
      </c>
      <c r="R1145" s="27" t="s">
        <v>415</v>
      </c>
      <c r="S1145" s="27" t="s">
        <v>18092</v>
      </c>
      <c r="T1145" s="27" t="s">
        <v>18066</v>
      </c>
      <c r="U1145" s="27" t="s">
        <v>7151</v>
      </c>
      <c r="V1145" s="27" t="s">
        <v>359</v>
      </c>
      <c r="W1145" s="27" t="s">
        <v>348</v>
      </c>
      <c r="X1145" s="27" t="s">
        <v>18260</v>
      </c>
      <c r="Y1145" s="28" t="s">
        <v>18154</v>
      </c>
      <c r="Z1145" s="28" t="s">
        <v>18154</v>
      </c>
      <c r="AA1145" s="28" t="s">
        <v>18154</v>
      </c>
      <c r="AB1145" s="28" t="s">
        <v>18154</v>
      </c>
      <c r="AC1145" s="28">
        <v>1</v>
      </c>
      <c r="AD1145" s="28" t="s">
        <v>18154</v>
      </c>
      <c r="AE1145" s="28" t="s">
        <v>18154</v>
      </c>
      <c r="AF1145" s="28" t="s">
        <v>18154</v>
      </c>
      <c r="AG1145" s="28" t="s">
        <v>18154</v>
      </c>
      <c r="AH1145" s="28" t="s">
        <v>18154</v>
      </c>
      <c r="AI1145" s="28" t="s">
        <v>18154</v>
      </c>
      <c r="AJ1145" s="28" t="s">
        <v>18154</v>
      </c>
      <c r="AK1145" s="28" t="s">
        <v>18154</v>
      </c>
      <c r="AL1145" s="28" t="s">
        <v>18154</v>
      </c>
      <c r="AM1145" s="28" t="s">
        <v>24893</v>
      </c>
      <c r="AN1145" s="50" t="s">
        <v>24894</v>
      </c>
      <c r="AO1145" s="28" t="s">
        <v>18154</v>
      </c>
      <c r="AP1145" s="28" t="s">
        <v>24895</v>
      </c>
      <c r="AQ1145" s="28">
        <v>2449</v>
      </c>
      <c r="AR1145" s="28" t="s">
        <v>163</v>
      </c>
      <c r="AS1145" s="50">
        <v>43994</v>
      </c>
      <c r="AT1145" s="8">
        <v>3</v>
      </c>
      <c r="AU1145" s="8">
        <v>3</v>
      </c>
      <c r="AV1145" s="8" t="s">
        <v>25750</v>
      </c>
      <c r="AW1145" s="8" t="s">
        <v>22366</v>
      </c>
      <c r="AX1145" s="8" t="s">
        <v>18260</v>
      </c>
    </row>
    <row r="1146" spans="1:50" x14ac:dyDescent="0.25">
      <c r="A1146" s="4">
        <v>43994</v>
      </c>
      <c r="B1146" s="2" t="s">
        <v>6</v>
      </c>
      <c r="C1146" s="2" t="s">
        <v>18107</v>
      </c>
      <c r="D1146" s="25">
        <v>6326</v>
      </c>
      <c r="E1146" s="2"/>
      <c r="F1146" s="2" t="s">
        <v>5334</v>
      </c>
      <c r="G1146" s="2" t="s">
        <v>250</v>
      </c>
      <c r="H1146" s="5">
        <v>0.99305555555555602</v>
      </c>
      <c r="I1146" s="6">
        <v>0.104166666666667</v>
      </c>
      <c r="J1146" s="7">
        <v>1</v>
      </c>
      <c r="K1146" s="2" t="s">
        <v>163</v>
      </c>
      <c r="L1146" s="2" t="s">
        <v>18107</v>
      </c>
      <c r="M1146" s="2" t="s">
        <v>304</v>
      </c>
      <c r="N1146" s="2" t="s">
        <v>18111</v>
      </c>
      <c r="O1146" s="27" t="s">
        <v>335</v>
      </c>
      <c r="P1146" s="27">
        <v>330</v>
      </c>
      <c r="Q1146" s="27" t="s">
        <v>336</v>
      </c>
      <c r="R1146" s="27" t="s">
        <v>1983</v>
      </c>
      <c r="S1146" s="27" t="s">
        <v>784</v>
      </c>
      <c r="T1146" s="27" t="s">
        <v>18068</v>
      </c>
      <c r="U1146" s="27" t="s">
        <v>7151</v>
      </c>
      <c r="V1146" s="27" t="s">
        <v>359</v>
      </c>
      <c r="W1146" s="27" t="s">
        <v>348</v>
      </c>
      <c r="X1146" s="27" t="s">
        <v>18255</v>
      </c>
      <c r="Y1146" s="28" t="s">
        <v>18154</v>
      </c>
      <c r="Z1146" s="28" t="s">
        <v>18154</v>
      </c>
      <c r="AA1146" s="28" t="s">
        <v>18154</v>
      </c>
      <c r="AB1146" s="28" t="s">
        <v>18154</v>
      </c>
      <c r="AC1146" s="28">
        <v>1</v>
      </c>
      <c r="AD1146" s="28" t="s">
        <v>18154</v>
      </c>
      <c r="AE1146" s="28" t="s">
        <v>18154</v>
      </c>
      <c r="AF1146" s="28" t="s">
        <v>18154</v>
      </c>
      <c r="AG1146" s="28" t="s">
        <v>18154</v>
      </c>
      <c r="AH1146" s="28" t="s">
        <v>18154</v>
      </c>
      <c r="AI1146" s="28" t="s">
        <v>18154</v>
      </c>
      <c r="AJ1146" s="28" t="s">
        <v>18154</v>
      </c>
      <c r="AK1146" s="28" t="s">
        <v>18154</v>
      </c>
      <c r="AL1146" s="28" t="s">
        <v>18154</v>
      </c>
      <c r="AM1146" s="28" t="s">
        <v>24905</v>
      </c>
      <c r="AN1146" s="50" t="s">
        <v>24906</v>
      </c>
      <c r="AO1146" s="28" t="s">
        <v>18154</v>
      </c>
      <c r="AP1146" s="28" t="s">
        <v>24907</v>
      </c>
      <c r="AQ1146" s="28">
        <v>3064</v>
      </c>
      <c r="AR1146" s="28" t="s">
        <v>163</v>
      </c>
      <c r="AS1146" s="50">
        <v>43994</v>
      </c>
      <c r="AT1146" s="8">
        <v>2</v>
      </c>
      <c r="AU1146" s="8">
        <v>2</v>
      </c>
      <c r="AV1146" s="8" t="s">
        <v>23245</v>
      </c>
      <c r="AW1146" s="8" t="s">
        <v>23246</v>
      </c>
      <c r="AX1146" s="8" t="s">
        <v>18255</v>
      </c>
    </row>
    <row r="1147" spans="1:50" x14ac:dyDescent="0.25">
      <c r="A1147" s="4">
        <v>43995</v>
      </c>
      <c r="B1147" s="2" t="s">
        <v>6</v>
      </c>
      <c r="C1147" s="2" t="s">
        <v>18107</v>
      </c>
      <c r="D1147" s="25">
        <v>711</v>
      </c>
      <c r="E1147" s="2"/>
      <c r="F1147" s="2" t="s">
        <v>9664</v>
      </c>
      <c r="G1147" s="2" t="s">
        <v>150</v>
      </c>
      <c r="H1147" s="5">
        <v>6.9444444444444397E-3</v>
      </c>
      <c r="I1147" s="6">
        <v>0.25694444444444398</v>
      </c>
      <c r="J1147" s="7" t="s">
        <v>18108</v>
      </c>
      <c r="K1147" s="2" t="s">
        <v>11</v>
      </c>
      <c r="L1147" s="2" t="s">
        <v>18107</v>
      </c>
      <c r="M1147" s="2" t="s">
        <v>45</v>
      </c>
      <c r="N1147" s="2" t="s">
        <v>18504</v>
      </c>
      <c r="O1147" s="27" t="s">
        <v>11907</v>
      </c>
      <c r="P1147" s="27">
        <v>330</v>
      </c>
      <c r="Q1147" s="27" t="s">
        <v>336</v>
      </c>
      <c r="R1147" s="27" t="s">
        <v>7123</v>
      </c>
      <c r="S1147" s="27" t="s">
        <v>441</v>
      </c>
      <c r="T1147" s="27" t="s">
        <v>10370</v>
      </c>
      <c r="U1147" s="27" t="s">
        <v>7151</v>
      </c>
      <c r="V1147" s="27" t="s">
        <v>359</v>
      </c>
      <c r="W1147" s="27" t="s">
        <v>348</v>
      </c>
      <c r="X1147" s="27" t="s">
        <v>25205</v>
      </c>
      <c r="Y1147" s="28" t="s">
        <v>18154</v>
      </c>
      <c r="Z1147" s="28" t="s">
        <v>18154</v>
      </c>
      <c r="AA1147" s="28" t="s">
        <v>18154</v>
      </c>
      <c r="AB1147" s="28" t="s">
        <v>18154</v>
      </c>
      <c r="AC1147" s="28" t="s">
        <v>18154</v>
      </c>
      <c r="AD1147" s="28">
        <v>1</v>
      </c>
      <c r="AE1147" s="28" t="s">
        <v>18154</v>
      </c>
      <c r="AF1147" s="28" t="s">
        <v>18154</v>
      </c>
      <c r="AG1147" s="28" t="s">
        <v>18154</v>
      </c>
      <c r="AH1147" s="28" t="s">
        <v>18154</v>
      </c>
      <c r="AI1147" s="28" t="s">
        <v>18154</v>
      </c>
      <c r="AJ1147" s="28" t="s">
        <v>18154</v>
      </c>
      <c r="AK1147" s="28" t="s">
        <v>18154</v>
      </c>
      <c r="AL1147" s="28" t="s">
        <v>18154</v>
      </c>
      <c r="AM1147" s="28" t="s">
        <v>18525</v>
      </c>
      <c r="AN1147" s="50" t="s">
        <v>18526</v>
      </c>
      <c r="AO1147" s="28" t="s">
        <v>18154</v>
      </c>
      <c r="AP1147" s="28" t="s">
        <v>18527</v>
      </c>
      <c r="AQ1147" s="28">
        <v>3008</v>
      </c>
      <c r="AR1147" s="28" t="s">
        <v>11</v>
      </c>
      <c r="AS1147" s="50">
        <v>43994</v>
      </c>
      <c r="AT1147" s="8">
        <v>2</v>
      </c>
      <c r="AU1147" s="8">
        <v>2</v>
      </c>
      <c r="AV1147" s="8" t="s">
        <v>25751</v>
      </c>
      <c r="AW1147" s="8" t="s">
        <v>25752</v>
      </c>
      <c r="AX1147" s="8" t="s">
        <v>25205</v>
      </c>
    </row>
    <row r="1148" spans="1:50" x14ac:dyDescent="0.25">
      <c r="A1148" s="4">
        <v>43995</v>
      </c>
      <c r="B1148" s="2" t="s">
        <v>6</v>
      </c>
      <c r="C1148" s="2" t="s">
        <v>18107</v>
      </c>
      <c r="D1148" s="25">
        <v>709</v>
      </c>
      <c r="E1148" s="2"/>
      <c r="F1148" s="2" t="s">
        <v>9664</v>
      </c>
      <c r="G1148" s="2" t="s">
        <v>149</v>
      </c>
      <c r="H1148" s="5">
        <v>1.38888888888889E-2</v>
      </c>
      <c r="I1148" s="6">
        <v>0.25694444444444398</v>
      </c>
      <c r="J1148" s="7" t="s">
        <v>18108</v>
      </c>
      <c r="K1148" s="2" t="s">
        <v>11</v>
      </c>
      <c r="L1148" s="2" t="s">
        <v>18107</v>
      </c>
      <c r="M1148" s="2" t="s">
        <v>44</v>
      </c>
      <c r="N1148" s="2" t="s">
        <v>18504</v>
      </c>
      <c r="O1148" s="27" t="s">
        <v>11907</v>
      </c>
      <c r="P1148" s="27">
        <v>330</v>
      </c>
      <c r="Q1148" s="27" t="s">
        <v>336</v>
      </c>
      <c r="R1148" s="27" t="s">
        <v>7944</v>
      </c>
      <c r="S1148" s="27" t="s">
        <v>441</v>
      </c>
      <c r="T1148" s="27" t="s">
        <v>10370</v>
      </c>
      <c r="U1148" s="27" t="s">
        <v>7151</v>
      </c>
      <c r="V1148" s="27" t="s">
        <v>359</v>
      </c>
      <c r="W1148" s="27" t="s">
        <v>348</v>
      </c>
      <c r="X1148" s="27" t="s">
        <v>20116</v>
      </c>
      <c r="Y1148" s="28" t="s">
        <v>18154</v>
      </c>
      <c r="Z1148" s="28" t="s">
        <v>18154</v>
      </c>
      <c r="AA1148" s="28" t="s">
        <v>18154</v>
      </c>
      <c r="AB1148" s="28" t="s">
        <v>18154</v>
      </c>
      <c r="AC1148" s="28" t="s">
        <v>18154</v>
      </c>
      <c r="AD1148" s="28">
        <v>1</v>
      </c>
      <c r="AE1148" s="28" t="s">
        <v>18154</v>
      </c>
      <c r="AF1148" s="28" t="s">
        <v>18154</v>
      </c>
      <c r="AG1148" s="28" t="s">
        <v>18154</v>
      </c>
      <c r="AH1148" s="28" t="s">
        <v>18154</v>
      </c>
      <c r="AI1148" s="28" t="s">
        <v>18154</v>
      </c>
      <c r="AJ1148" s="28" t="s">
        <v>18154</v>
      </c>
      <c r="AK1148" s="28" t="s">
        <v>18154</v>
      </c>
      <c r="AL1148" s="28" t="s">
        <v>18154</v>
      </c>
      <c r="AM1148" s="28" t="s">
        <v>18573</v>
      </c>
      <c r="AN1148" s="50" t="s">
        <v>18574</v>
      </c>
      <c r="AO1148" s="28" t="s">
        <v>18154</v>
      </c>
      <c r="AP1148" s="28" t="s">
        <v>18575</v>
      </c>
      <c r="AQ1148" s="28">
        <v>3017</v>
      </c>
      <c r="AR1148" s="28" t="s">
        <v>11</v>
      </c>
      <c r="AS1148" s="50">
        <v>43994</v>
      </c>
      <c r="AT1148" s="8">
        <v>2</v>
      </c>
      <c r="AU1148" s="8">
        <v>2</v>
      </c>
      <c r="AV1148" s="8" t="s">
        <v>25753</v>
      </c>
      <c r="AW1148" s="8" t="s">
        <v>25754</v>
      </c>
      <c r="AX1148" s="8" t="s">
        <v>20116</v>
      </c>
    </row>
    <row r="1149" spans="1:50" x14ac:dyDescent="0.25">
      <c r="A1149" s="4">
        <v>43995</v>
      </c>
      <c r="B1149" s="2" t="s">
        <v>6</v>
      </c>
      <c r="C1149" s="2" t="s">
        <v>18107</v>
      </c>
      <c r="D1149" s="25">
        <v>1233</v>
      </c>
      <c r="E1149" s="2"/>
      <c r="F1149" s="2" t="s">
        <v>9664</v>
      </c>
      <c r="G1149" s="2" t="s">
        <v>67</v>
      </c>
      <c r="H1149" s="5">
        <v>1.7361111111111101E-2</v>
      </c>
      <c r="I1149" s="6">
        <v>0.194444444444444</v>
      </c>
      <c r="J1149" s="7" t="s">
        <v>18108</v>
      </c>
      <c r="K1149" s="2" t="s">
        <v>95</v>
      </c>
      <c r="L1149" s="2" t="s">
        <v>18107</v>
      </c>
      <c r="M1149" s="2" t="s">
        <v>18506</v>
      </c>
      <c r="N1149" s="2" t="s">
        <v>18504</v>
      </c>
      <c r="O1149" s="27" t="e">
        <v>#N/A</v>
      </c>
      <c r="P1149" s="27" t="s">
        <v>18154</v>
      </c>
      <c r="Q1149" s="27" t="e">
        <v>#N/A</v>
      </c>
      <c r="R1149" s="27" t="s">
        <v>1555</v>
      </c>
      <c r="S1149" s="27" t="s">
        <v>359</v>
      </c>
      <c r="T1149" s="27" t="s">
        <v>348</v>
      </c>
      <c r="U1149" s="27" t="s">
        <v>3423</v>
      </c>
      <c r="V1149" s="27" t="s">
        <v>419</v>
      </c>
      <c r="W1149" s="27" t="s">
        <v>18067</v>
      </c>
      <c r="X1149" s="27" t="s">
        <v>18153</v>
      </c>
      <c r="Y1149" s="28" t="s">
        <v>18154</v>
      </c>
      <c r="Z1149" s="28" t="s">
        <v>18154</v>
      </c>
      <c r="AA1149" s="28" t="s">
        <v>18154</v>
      </c>
      <c r="AB1149" s="28" t="s">
        <v>18154</v>
      </c>
      <c r="AC1149" s="28" t="s">
        <v>18154</v>
      </c>
      <c r="AD1149" s="28" t="s">
        <v>18154</v>
      </c>
      <c r="AE1149" s="28" t="s">
        <v>18154</v>
      </c>
      <c r="AF1149" s="28" t="s">
        <v>18154</v>
      </c>
      <c r="AG1149" s="28" t="s">
        <v>18154</v>
      </c>
      <c r="AH1149" s="28" t="s">
        <v>18154</v>
      </c>
      <c r="AI1149" s="28" t="s">
        <v>18154</v>
      </c>
      <c r="AJ1149" s="28" t="s">
        <v>18154</v>
      </c>
      <c r="AK1149" s="28" t="s">
        <v>18154</v>
      </c>
      <c r="AL1149" s="28" t="s">
        <v>18154</v>
      </c>
      <c r="AM1149" s="28" t="s">
        <v>18600</v>
      </c>
      <c r="AN1149" s="50" t="s">
        <v>18601</v>
      </c>
      <c r="AO1149" s="28" t="s">
        <v>18154</v>
      </c>
      <c r="AP1149" s="28" t="s">
        <v>18605</v>
      </c>
      <c r="AQ1149" s="28" t="s">
        <v>18155</v>
      </c>
      <c r="AR1149" s="28" t="s">
        <v>18155</v>
      </c>
      <c r="AS1149" s="50" t="s">
        <v>18155</v>
      </c>
      <c r="AT1149" s="8" t="s">
        <v>18154</v>
      </c>
      <c r="AU1149" s="8">
        <v>739</v>
      </c>
      <c r="AV1149" s="8" t="s">
        <v>21873</v>
      </c>
      <c r="AW1149" s="8" t="s">
        <v>18154</v>
      </c>
      <c r="AX1149" s="8" t="s">
        <v>18154</v>
      </c>
    </row>
    <row r="1150" spans="1:50" x14ac:dyDescent="0.25">
      <c r="A1150" s="4">
        <v>43995</v>
      </c>
      <c r="B1150" s="2" t="s">
        <v>6</v>
      </c>
      <c r="C1150" s="2" t="s">
        <v>18107</v>
      </c>
      <c r="D1150" s="25">
        <v>78</v>
      </c>
      <c r="E1150" s="2"/>
      <c r="F1150" s="2" t="s">
        <v>9664</v>
      </c>
      <c r="G1150" s="2" t="s">
        <v>38</v>
      </c>
      <c r="H1150" s="5">
        <v>2.7777777777777801E-2</v>
      </c>
      <c r="I1150" s="6">
        <v>0.5</v>
      </c>
      <c r="J1150" s="7" t="s">
        <v>18108</v>
      </c>
      <c r="K1150" s="2" t="s">
        <v>11</v>
      </c>
      <c r="L1150" s="2" t="s">
        <v>18107</v>
      </c>
      <c r="M1150" s="2" t="s">
        <v>13</v>
      </c>
      <c r="N1150" s="2" t="s">
        <v>18504</v>
      </c>
      <c r="O1150" s="27" t="s">
        <v>11907</v>
      </c>
      <c r="P1150" s="27">
        <v>777</v>
      </c>
      <c r="Q1150" s="27" t="s">
        <v>336</v>
      </c>
      <c r="R1150" s="27" t="s">
        <v>7353</v>
      </c>
      <c r="S1150" s="27" t="s">
        <v>18092</v>
      </c>
      <c r="T1150" s="27" t="s">
        <v>18066</v>
      </c>
      <c r="U1150" s="27" t="s">
        <v>7151</v>
      </c>
      <c r="V1150" s="27" t="s">
        <v>359</v>
      </c>
      <c r="W1150" s="27" t="s">
        <v>348</v>
      </c>
      <c r="X1150" s="27" t="s">
        <v>25136</v>
      </c>
      <c r="Y1150" s="28" t="s">
        <v>18154</v>
      </c>
      <c r="Z1150" s="28" t="s">
        <v>18154</v>
      </c>
      <c r="AA1150" s="28" t="s">
        <v>18154</v>
      </c>
      <c r="AB1150" s="28" t="s">
        <v>18154</v>
      </c>
      <c r="AC1150" s="28" t="s">
        <v>18154</v>
      </c>
      <c r="AD1150" s="28">
        <v>1</v>
      </c>
      <c r="AE1150" s="28" t="s">
        <v>18154</v>
      </c>
      <c r="AF1150" s="28" t="s">
        <v>18154</v>
      </c>
      <c r="AG1150" s="28" t="s">
        <v>18154</v>
      </c>
      <c r="AH1150" s="28" t="s">
        <v>18154</v>
      </c>
      <c r="AI1150" s="28" t="s">
        <v>18154</v>
      </c>
      <c r="AJ1150" s="28" t="s">
        <v>18154</v>
      </c>
      <c r="AK1150" s="28" t="s">
        <v>18154</v>
      </c>
      <c r="AL1150" s="28" t="s">
        <v>18154</v>
      </c>
      <c r="AM1150" s="28" t="s">
        <v>18638</v>
      </c>
      <c r="AN1150" s="50" t="s">
        <v>18639</v>
      </c>
      <c r="AO1150" s="28" t="s">
        <v>18154</v>
      </c>
      <c r="AP1150" s="28" t="s">
        <v>18640</v>
      </c>
      <c r="AQ1150" s="28">
        <v>2722</v>
      </c>
      <c r="AR1150" s="28" t="s">
        <v>11</v>
      </c>
      <c r="AS1150" s="50">
        <v>43994</v>
      </c>
      <c r="AT1150" s="8">
        <v>2</v>
      </c>
      <c r="AU1150" s="8">
        <v>2</v>
      </c>
      <c r="AV1150" s="8" t="s">
        <v>25755</v>
      </c>
      <c r="AW1150" s="8" t="s">
        <v>25756</v>
      </c>
      <c r="AX1150" s="8" t="s">
        <v>25136</v>
      </c>
    </row>
    <row r="1151" spans="1:50" x14ac:dyDescent="0.25">
      <c r="A1151" s="4">
        <v>43995</v>
      </c>
      <c r="B1151" s="2" t="s">
        <v>6</v>
      </c>
      <c r="C1151" s="2" t="s">
        <v>18107</v>
      </c>
      <c r="D1151" s="25">
        <v>715</v>
      </c>
      <c r="E1151" s="2"/>
      <c r="F1151" s="2" t="s">
        <v>9664</v>
      </c>
      <c r="G1151" s="2" t="s">
        <v>152</v>
      </c>
      <c r="H1151" s="5">
        <v>2.7777777777777801E-2</v>
      </c>
      <c r="I1151" s="6">
        <v>0.29166666666666702</v>
      </c>
      <c r="J1151" s="7" t="s">
        <v>18108</v>
      </c>
      <c r="K1151" s="2" t="s">
        <v>11</v>
      </c>
      <c r="L1151" s="2" t="s">
        <v>18107</v>
      </c>
      <c r="M1151" s="17">
        <v>333</v>
      </c>
      <c r="N1151" s="2" t="s">
        <v>18504</v>
      </c>
      <c r="O1151" s="27" t="s">
        <v>11907</v>
      </c>
      <c r="P1151" s="27">
        <v>330</v>
      </c>
      <c r="Q1151" s="27" t="s">
        <v>336</v>
      </c>
      <c r="R1151" s="27" t="s">
        <v>8921</v>
      </c>
      <c r="S1151" s="27" t="s">
        <v>441</v>
      </c>
      <c r="T1151" s="27" t="s">
        <v>10370</v>
      </c>
      <c r="U1151" s="27" t="s">
        <v>7151</v>
      </c>
      <c r="V1151" s="27" t="s">
        <v>359</v>
      </c>
      <c r="W1151" s="27" t="s">
        <v>348</v>
      </c>
      <c r="X1151" s="27" t="s">
        <v>25214</v>
      </c>
      <c r="Y1151" s="28" t="s">
        <v>18154</v>
      </c>
      <c r="Z1151" s="28" t="s">
        <v>18154</v>
      </c>
      <c r="AA1151" s="28" t="s">
        <v>18154</v>
      </c>
      <c r="AB1151" s="28" t="s">
        <v>18154</v>
      </c>
      <c r="AC1151" s="28" t="s">
        <v>18154</v>
      </c>
      <c r="AD1151" s="28">
        <v>1</v>
      </c>
      <c r="AE1151" s="28" t="s">
        <v>18154</v>
      </c>
      <c r="AF1151" s="28" t="s">
        <v>18154</v>
      </c>
      <c r="AG1151" s="28" t="s">
        <v>18154</v>
      </c>
      <c r="AH1151" s="28" t="s">
        <v>18154</v>
      </c>
      <c r="AI1151" s="28" t="s">
        <v>18154</v>
      </c>
      <c r="AJ1151" s="28" t="s">
        <v>18154</v>
      </c>
      <c r="AK1151" s="28" t="s">
        <v>18154</v>
      </c>
      <c r="AL1151" s="28" t="s">
        <v>18154</v>
      </c>
      <c r="AM1151" s="28" t="s">
        <v>18655</v>
      </c>
      <c r="AN1151" s="50" t="s">
        <v>18656</v>
      </c>
      <c r="AO1151" s="28" t="s">
        <v>18154</v>
      </c>
      <c r="AP1151" s="28" t="s">
        <v>18657</v>
      </c>
      <c r="AQ1151" s="28">
        <v>3023</v>
      </c>
      <c r="AR1151" s="28" t="s">
        <v>11</v>
      </c>
      <c r="AS1151" s="50">
        <v>43994</v>
      </c>
      <c r="AT1151" s="8">
        <v>2</v>
      </c>
      <c r="AU1151" s="8">
        <v>2</v>
      </c>
      <c r="AV1151" s="8" t="s">
        <v>21921</v>
      </c>
      <c r="AW1151" s="8" t="s">
        <v>19427</v>
      </c>
      <c r="AX1151" s="8" t="s">
        <v>25214</v>
      </c>
    </row>
    <row r="1152" spans="1:50" x14ac:dyDescent="0.25">
      <c r="A1152" s="4">
        <v>43995</v>
      </c>
      <c r="B1152" s="2" t="s">
        <v>6</v>
      </c>
      <c r="C1152" s="2" t="s">
        <v>18107</v>
      </c>
      <c r="D1152" s="25">
        <v>6447</v>
      </c>
      <c r="E1152" s="2"/>
      <c r="F1152" s="2" t="s">
        <v>9664</v>
      </c>
      <c r="G1152" s="2" t="s">
        <v>81</v>
      </c>
      <c r="H1152" s="5">
        <v>3.4722222222222203E-2</v>
      </c>
      <c r="I1152" s="6">
        <v>0.14236111111111099</v>
      </c>
      <c r="J1152" s="7" t="s">
        <v>18108</v>
      </c>
      <c r="K1152" s="2" t="s">
        <v>163</v>
      </c>
      <c r="L1152" s="2" t="s">
        <v>18106</v>
      </c>
      <c r="M1152" s="2" t="s">
        <v>307</v>
      </c>
      <c r="N1152" s="2" t="s">
        <v>18111</v>
      </c>
      <c r="O1152" s="27" t="s">
        <v>335</v>
      </c>
      <c r="P1152" s="27">
        <v>310</v>
      </c>
      <c r="Q1152" s="27" t="s">
        <v>336</v>
      </c>
      <c r="R1152" s="27" t="s">
        <v>4560</v>
      </c>
      <c r="S1152" s="27" t="s">
        <v>1978</v>
      </c>
      <c r="T1152" s="27" t="s">
        <v>10370</v>
      </c>
      <c r="U1152" s="27" t="s">
        <v>7151</v>
      </c>
      <c r="V1152" s="27" t="s">
        <v>359</v>
      </c>
      <c r="W1152" s="27" t="s">
        <v>348</v>
      </c>
      <c r="X1152" s="27" t="s">
        <v>18220</v>
      </c>
      <c r="Y1152" s="28" t="s">
        <v>18154</v>
      </c>
      <c r="Z1152" s="28" t="s">
        <v>18154</v>
      </c>
      <c r="AA1152" s="28" t="s">
        <v>18154</v>
      </c>
      <c r="AB1152" s="28" t="s">
        <v>18154</v>
      </c>
      <c r="AC1152" s="28" t="s">
        <v>18154</v>
      </c>
      <c r="AD1152" s="28">
        <v>1</v>
      </c>
      <c r="AE1152" s="28" t="s">
        <v>18154</v>
      </c>
      <c r="AF1152" s="28" t="s">
        <v>18154</v>
      </c>
      <c r="AG1152" s="28" t="s">
        <v>18154</v>
      </c>
      <c r="AH1152" s="28" t="s">
        <v>18154</v>
      </c>
      <c r="AI1152" s="28" t="s">
        <v>18154</v>
      </c>
      <c r="AJ1152" s="28" t="s">
        <v>18154</v>
      </c>
      <c r="AK1152" s="28" t="s">
        <v>18154</v>
      </c>
      <c r="AL1152" s="28" t="s">
        <v>18154</v>
      </c>
      <c r="AM1152" s="28" t="s">
        <v>18680</v>
      </c>
      <c r="AN1152" s="50" t="s">
        <v>18681</v>
      </c>
      <c r="AO1152" s="28" t="s">
        <v>18154</v>
      </c>
      <c r="AP1152" s="28" t="s">
        <v>18682</v>
      </c>
      <c r="AQ1152" s="28">
        <v>3093</v>
      </c>
      <c r="AR1152" s="28" t="s">
        <v>163</v>
      </c>
      <c r="AS1152" s="50">
        <v>43994</v>
      </c>
      <c r="AT1152" s="8">
        <v>2</v>
      </c>
      <c r="AU1152" s="8">
        <v>2</v>
      </c>
      <c r="AV1152" s="8" t="s">
        <v>25757</v>
      </c>
      <c r="AW1152" s="8" t="s">
        <v>25758</v>
      </c>
      <c r="AX1152" s="8" t="s">
        <v>18220</v>
      </c>
    </row>
    <row r="1153" spans="1:50" x14ac:dyDescent="0.25">
      <c r="A1153" s="4">
        <v>43995</v>
      </c>
      <c r="B1153" s="2" t="s">
        <v>6</v>
      </c>
      <c r="C1153" s="2" t="s">
        <v>18107</v>
      </c>
      <c r="D1153" s="25">
        <v>829</v>
      </c>
      <c r="E1153" s="2"/>
      <c r="F1153" s="2" t="s">
        <v>9664</v>
      </c>
      <c r="G1153" s="2" t="s">
        <v>175</v>
      </c>
      <c r="H1153" s="5">
        <v>4.1666666666666699E-2</v>
      </c>
      <c r="I1153" s="6">
        <v>0.12847222222222199</v>
      </c>
      <c r="J1153" s="7" t="s">
        <v>18108</v>
      </c>
      <c r="K1153" s="2" t="s">
        <v>11</v>
      </c>
      <c r="L1153" s="2" t="s">
        <v>18107</v>
      </c>
      <c r="M1153" s="2" t="s">
        <v>45</v>
      </c>
      <c r="N1153" s="2" t="s">
        <v>18504</v>
      </c>
      <c r="O1153" s="27" t="s">
        <v>11907</v>
      </c>
      <c r="P1153" s="27">
        <v>330</v>
      </c>
      <c r="Q1153" s="27" t="s">
        <v>336</v>
      </c>
      <c r="R1153" s="27" t="s">
        <v>1872</v>
      </c>
      <c r="S1153" s="27" t="s">
        <v>1874</v>
      </c>
      <c r="T1153" s="27" t="s">
        <v>10370</v>
      </c>
      <c r="U1153" s="27" t="s">
        <v>7151</v>
      </c>
      <c r="V1153" s="27" t="s">
        <v>359</v>
      </c>
      <c r="W1153" s="27" t="s">
        <v>348</v>
      </c>
      <c r="X1153" s="27" t="s">
        <v>19178</v>
      </c>
      <c r="Y1153" s="28" t="s">
        <v>18154</v>
      </c>
      <c r="Z1153" s="28" t="s">
        <v>18154</v>
      </c>
      <c r="AA1153" s="28" t="s">
        <v>18154</v>
      </c>
      <c r="AB1153" s="28" t="s">
        <v>18154</v>
      </c>
      <c r="AC1153" s="28" t="s">
        <v>18154</v>
      </c>
      <c r="AD1153" s="28">
        <v>1</v>
      </c>
      <c r="AE1153" s="28" t="s">
        <v>18154</v>
      </c>
      <c r="AF1153" s="28" t="s">
        <v>18154</v>
      </c>
      <c r="AG1153" s="28" t="s">
        <v>18154</v>
      </c>
      <c r="AH1153" s="28" t="s">
        <v>18154</v>
      </c>
      <c r="AI1153" s="28" t="s">
        <v>18154</v>
      </c>
      <c r="AJ1153" s="28" t="s">
        <v>18154</v>
      </c>
      <c r="AK1153" s="28" t="s">
        <v>18154</v>
      </c>
      <c r="AL1153" s="28" t="s">
        <v>18154</v>
      </c>
      <c r="AM1153" s="28" t="s">
        <v>18695</v>
      </c>
      <c r="AN1153" s="50" t="s">
        <v>18696</v>
      </c>
      <c r="AO1153" s="28" t="s">
        <v>18154</v>
      </c>
      <c r="AP1153" s="28" t="s">
        <v>18697</v>
      </c>
      <c r="AQ1153" s="28">
        <v>3111</v>
      </c>
      <c r="AR1153" s="28" t="s">
        <v>11</v>
      </c>
      <c r="AS1153" s="50">
        <v>43994</v>
      </c>
      <c r="AT1153" s="8">
        <v>2</v>
      </c>
      <c r="AU1153" s="8">
        <v>2</v>
      </c>
      <c r="AV1153" s="8" t="s">
        <v>25759</v>
      </c>
      <c r="AW1153" s="8" t="s">
        <v>25760</v>
      </c>
      <c r="AX1153" s="8" t="s">
        <v>19178</v>
      </c>
    </row>
    <row r="1154" spans="1:50" x14ac:dyDescent="0.25">
      <c r="A1154" s="4">
        <v>43995</v>
      </c>
      <c r="B1154" s="2" t="s">
        <v>6</v>
      </c>
      <c r="C1154" s="2" t="s">
        <v>18107</v>
      </c>
      <c r="D1154" s="25">
        <v>6351</v>
      </c>
      <c r="E1154" s="2"/>
      <c r="F1154" s="2" t="s">
        <v>9664</v>
      </c>
      <c r="G1154" s="2" t="s">
        <v>163</v>
      </c>
      <c r="H1154" s="5">
        <v>4.5138888888888902E-2</v>
      </c>
      <c r="I1154" s="6">
        <v>0.19097222222222199</v>
      </c>
      <c r="J1154" s="7" t="s">
        <v>18108</v>
      </c>
      <c r="K1154" s="2" t="s">
        <v>226</v>
      </c>
      <c r="L1154" s="2" t="s">
        <v>18107</v>
      </c>
      <c r="M1154" s="2" t="s">
        <v>304</v>
      </c>
      <c r="N1154" s="2" t="s">
        <v>18111</v>
      </c>
      <c r="O1154" s="27" t="s">
        <v>335</v>
      </c>
      <c r="P1154" s="27">
        <v>330</v>
      </c>
      <c r="Q1154" s="27" t="s">
        <v>336</v>
      </c>
      <c r="R1154" s="27" t="s">
        <v>7151</v>
      </c>
      <c r="S1154" s="27" t="s">
        <v>359</v>
      </c>
      <c r="T1154" s="27" t="s">
        <v>348</v>
      </c>
      <c r="U1154" s="27" t="s">
        <v>1730</v>
      </c>
      <c r="V1154" s="27" t="s">
        <v>460</v>
      </c>
      <c r="W1154" s="27" t="s">
        <v>18068</v>
      </c>
      <c r="X1154" s="27" t="s">
        <v>18280</v>
      </c>
      <c r="Y1154" s="28" t="s">
        <v>18154</v>
      </c>
      <c r="Z1154" s="28" t="s">
        <v>18154</v>
      </c>
      <c r="AA1154" s="28" t="s">
        <v>18154</v>
      </c>
      <c r="AB1154" s="28" t="s">
        <v>18154</v>
      </c>
      <c r="AC1154" s="28" t="s">
        <v>18154</v>
      </c>
      <c r="AD1154" s="28">
        <v>1</v>
      </c>
      <c r="AE1154" s="28" t="s">
        <v>18154</v>
      </c>
      <c r="AF1154" s="28" t="s">
        <v>18154</v>
      </c>
      <c r="AG1154" s="28" t="s">
        <v>18154</v>
      </c>
      <c r="AH1154" s="28" t="s">
        <v>18154</v>
      </c>
      <c r="AI1154" s="28" t="s">
        <v>18154</v>
      </c>
      <c r="AJ1154" s="28" t="s">
        <v>18154</v>
      </c>
      <c r="AK1154" s="28">
        <v>1</v>
      </c>
      <c r="AL1154" s="28" t="s">
        <v>18154</v>
      </c>
      <c r="AM1154" s="28" t="s">
        <v>18717</v>
      </c>
      <c r="AN1154" s="50" t="s">
        <v>18718</v>
      </c>
      <c r="AO1154" s="28" t="s">
        <v>18159</v>
      </c>
      <c r="AP1154" s="28" t="s">
        <v>18719</v>
      </c>
      <c r="AQ1154" s="28">
        <v>3180</v>
      </c>
      <c r="AR1154" s="28" t="s">
        <v>163</v>
      </c>
      <c r="AS1154" s="50">
        <v>43995</v>
      </c>
      <c r="AT1154" s="8">
        <v>3</v>
      </c>
      <c r="AU1154" s="8">
        <v>1</v>
      </c>
      <c r="AV1154" s="8" t="s">
        <v>25761</v>
      </c>
      <c r="AW1154" s="8" t="s">
        <v>18154</v>
      </c>
      <c r="AX1154" s="8" t="s">
        <v>18154</v>
      </c>
    </row>
    <row r="1155" spans="1:50" x14ac:dyDescent="0.25">
      <c r="A1155" s="4">
        <v>43995</v>
      </c>
      <c r="B1155" s="2" t="s">
        <v>6</v>
      </c>
      <c r="C1155" s="2" t="s">
        <v>18107</v>
      </c>
      <c r="D1155" s="25">
        <v>80</v>
      </c>
      <c r="E1155" s="2"/>
      <c r="F1155" s="2" t="s">
        <v>9664</v>
      </c>
      <c r="G1155" s="2" t="s">
        <v>39</v>
      </c>
      <c r="H1155" s="5">
        <v>4.8611111111111098E-2</v>
      </c>
      <c r="I1155" s="6">
        <v>0.59375</v>
      </c>
      <c r="J1155" s="7" t="s">
        <v>18108</v>
      </c>
      <c r="K1155" s="2" t="s">
        <v>11</v>
      </c>
      <c r="L1155" s="2" t="s">
        <v>18107</v>
      </c>
      <c r="M1155" s="2" t="s">
        <v>13</v>
      </c>
      <c r="N1155" s="2" t="s">
        <v>18504</v>
      </c>
      <c r="O1155" s="27" t="s">
        <v>11907</v>
      </c>
      <c r="P1155" s="27">
        <v>777</v>
      </c>
      <c r="Q1155" s="27" t="s">
        <v>336</v>
      </c>
      <c r="R1155" s="27" t="s">
        <v>4757</v>
      </c>
      <c r="S1155" s="27" t="s">
        <v>18092</v>
      </c>
      <c r="T1155" s="27" t="s">
        <v>18066</v>
      </c>
      <c r="U1155" s="27" t="s">
        <v>7151</v>
      </c>
      <c r="V1155" s="27" t="s">
        <v>359</v>
      </c>
      <c r="W1155" s="27" t="s">
        <v>348</v>
      </c>
      <c r="X1155" s="27" t="s">
        <v>20145</v>
      </c>
      <c r="Y1155" s="28" t="s">
        <v>18154</v>
      </c>
      <c r="Z1155" s="28" t="s">
        <v>18154</v>
      </c>
      <c r="AA1155" s="28" t="s">
        <v>18154</v>
      </c>
      <c r="AB1155" s="28" t="s">
        <v>18154</v>
      </c>
      <c r="AC1155" s="28" t="s">
        <v>18154</v>
      </c>
      <c r="AD1155" s="28">
        <v>1</v>
      </c>
      <c r="AE1155" s="28" t="s">
        <v>18154</v>
      </c>
      <c r="AF1155" s="28" t="s">
        <v>18154</v>
      </c>
      <c r="AG1155" s="28" t="s">
        <v>18154</v>
      </c>
      <c r="AH1155" s="28" t="s">
        <v>18154</v>
      </c>
      <c r="AI1155" s="28" t="s">
        <v>18154</v>
      </c>
      <c r="AJ1155" s="28" t="s">
        <v>18154</v>
      </c>
      <c r="AK1155" s="28" t="s">
        <v>18154</v>
      </c>
      <c r="AL1155" s="28" t="s">
        <v>18154</v>
      </c>
      <c r="AM1155" s="28" t="s">
        <v>18728</v>
      </c>
      <c r="AN1155" s="50" t="s">
        <v>18729</v>
      </c>
      <c r="AO1155" s="28" t="s">
        <v>18154</v>
      </c>
      <c r="AP1155" s="28" t="s">
        <v>18730</v>
      </c>
      <c r="AQ1155" s="28">
        <v>2700</v>
      </c>
      <c r="AR1155" s="28" t="s">
        <v>11</v>
      </c>
      <c r="AS1155" s="50">
        <v>43994</v>
      </c>
      <c r="AT1155" s="8">
        <v>2</v>
      </c>
      <c r="AU1155" s="8">
        <v>2</v>
      </c>
      <c r="AV1155" s="8" t="s">
        <v>23376</v>
      </c>
      <c r="AW1155" s="8" t="s">
        <v>23377</v>
      </c>
      <c r="AX1155" s="8" t="s">
        <v>20145</v>
      </c>
    </row>
    <row r="1156" spans="1:50" x14ac:dyDescent="0.25">
      <c r="A1156" s="4">
        <v>43995</v>
      </c>
      <c r="B1156" s="2" t="s">
        <v>6</v>
      </c>
      <c r="C1156" s="2" t="s">
        <v>18107</v>
      </c>
      <c r="D1156" s="25">
        <v>6381</v>
      </c>
      <c r="E1156" s="2"/>
      <c r="F1156" s="2" t="s">
        <v>9664</v>
      </c>
      <c r="G1156" s="2" t="s">
        <v>163</v>
      </c>
      <c r="H1156" s="5">
        <v>4.8611111111111098E-2</v>
      </c>
      <c r="I1156" s="6">
        <v>0.18402777777777801</v>
      </c>
      <c r="J1156" s="7" t="s">
        <v>18108</v>
      </c>
      <c r="K1156" s="2" t="s">
        <v>321</v>
      </c>
      <c r="L1156" s="2" t="s">
        <v>18107</v>
      </c>
      <c r="M1156" s="2" t="s">
        <v>304</v>
      </c>
      <c r="N1156" s="2" t="s">
        <v>18111</v>
      </c>
      <c r="O1156" s="27" t="s">
        <v>335</v>
      </c>
      <c r="P1156" s="27">
        <v>330</v>
      </c>
      <c r="Q1156" s="27" t="s">
        <v>336</v>
      </c>
      <c r="R1156" s="27" t="s">
        <v>7151</v>
      </c>
      <c r="S1156" s="27" t="s">
        <v>359</v>
      </c>
      <c r="T1156" s="27" t="s">
        <v>348</v>
      </c>
      <c r="U1156" s="27" t="s">
        <v>8884</v>
      </c>
      <c r="V1156" s="27" t="s">
        <v>1092</v>
      </c>
      <c r="W1156" s="27" t="s">
        <v>18068</v>
      </c>
      <c r="X1156" s="27" t="s">
        <v>18281</v>
      </c>
      <c r="Y1156" s="28" t="s">
        <v>18154</v>
      </c>
      <c r="Z1156" s="28" t="s">
        <v>18154</v>
      </c>
      <c r="AA1156" s="28" t="s">
        <v>18154</v>
      </c>
      <c r="AB1156" s="28" t="s">
        <v>18154</v>
      </c>
      <c r="AC1156" s="28" t="s">
        <v>18154</v>
      </c>
      <c r="AD1156" s="28">
        <v>1</v>
      </c>
      <c r="AE1156" s="28" t="s">
        <v>18154</v>
      </c>
      <c r="AF1156" s="28" t="s">
        <v>18154</v>
      </c>
      <c r="AG1156" s="28" t="s">
        <v>18154</v>
      </c>
      <c r="AH1156" s="28" t="s">
        <v>18154</v>
      </c>
      <c r="AI1156" s="28" t="s">
        <v>18154</v>
      </c>
      <c r="AJ1156" s="28" t="s">
        <v>18154</v>
      </c>
      <c r="AK1156" s="28">
        <v>1</v>
      </c>
      <c r="AL1156" s="28" t="s">
        <v>18154</v>
      </c>
      <c r="AM1156" s="28" t="s">
        <v>18744</v>
      </c>
      <c r="AN1156" s="50" t="s">
        <v>18745</v>
      </c>
      <c r="AO1156" s="28" t="s">
        <v>18159</v>
      </c>
      <c r="AP1156" s="28" t="s">
        <v>18746</v>
      </c>
      <c r="AQ1156" s="28">
        <v>3183</v>
      </c>
      <c r="AR1156" s="28" t="s">
        <v>163</v>
      </c>
      <c r="AS1156" s="50">
        <v>43995</v>
      </c>
      <c r="AT1156" s="8">
        <v>3</v>
      </c>
      <c r="AU1156" s="8">
        <v>1</v>
      </c>
      <c r="AV1156" s="8" t="s">
        <v>25762</v>
      </c>
      <c r="AW1156" s="8" t="s">
        <v>18154</v>
      </c>
      <c r="AX1156" s="8" t="s">
        <v>18154</v>
      </c>
    </row>
    <row r="1157" spans="1:50" x14ac:dyDescent="0.25">
      <c r="A1157" s="4">
        <v>43995</v>
      </c>
      <c r="B1157" s="2" t="s">
        <v>6</v>
      </c>
      <c r="C1157" s="2" t="s">
        <v>18107</v>
      </c>
      <c r="D1157" s="25">
        <v>10</v>
      </c>
      <c r="E1157" s="2"/>
      <c r="F1157" s="2" t="s">
        <v>9664</v>
      </c>
      <c r="G1157" s="2" t="s">
        <v>17</v>
      </c>
      <c r="H1157" s="5">
        <v>6.25E-2</v>
      </c>
      <c r="I1157" s="6">
        <v>0.61111111111111105</v>
      </c>
      <c r="J1157" s="7" t="s">
        <v>18108</v>
      </c>
      <c r="K1157" s="2" t="s">
        <v>11</v>
      </c>
      <c r="L1157" s="2" t="s">
        <v>18107</v>
      </c>
      <c r="M1157" s="2" t="s">
        <v>13</v>
      </c>
      <c r="N1157" s="2" t="s">
        <v>18504</v>
      </c>
      <c r="O1157" s="27" t="s">
        <v>11907</v>
      </c>
      <c r="P1157" s="27">
        <v>777</v>
      </c>
      <c r="Q1157" s="27" t="s">
        <v>336</v>
      </c>
      <c r="R1157" s="27" t="s">
        <v>2990</v>
      </c>
      <c r="S1157" s="27" t="s">
        <v>18092</v>
      </c>
      <c r="T1157" s="27" t="s">
        <v>18066</v>
      </c>
      <c r="U1157" s="27" t="s">
        <v>7151</v>
      </c>
      <c r="V1157" s="27" t="s">
        <v>359</v>
      </c>
      <c r="W1157" s="27" t="s">
        <v>348</v>
      </c>
      <c r="X1157" s="27" t="s">
        <v>19853</v>
      </c>
      <c r="Y1157" s="28" t="s">
        <v>18154</v>
      </c>
      <c r="Z1157" s="28" t="s">
        <v>18154</v>
      </c>
      <c r="AA1157" s="28" t="s">
        <v>18154</v>
      </c>
      <c r="AB1157" s="28" t="s">
        <v>18154</v>
      </c>
      <c r="AC1157" s="28" t="s">
        <v>18154</v>
      </c>
      <c r="AD1157" s="28">
        <v>1</v>
      </c>
      <c r="AE1157" s="28" t="s">
        <v>18154</v>
      </c>
      <c r="AF1157" s="28" t="s">
        <v>18154</v>
      </c>
      <c r="AG1157" s="28" t="s">
        <v>18154</v>
      </c>
      <c r="AH1157" s="28" t="s">
        <v>18154</v>
      </c>
      <c r="AI1157" s="28" t="s">
        <v>18154</v>
      </c>
      <c r="AJ1157" s="28" t="s">
        <v>18154</v>
      </c>
      <c r="AK1157" s="28" t="s">
        <v>18154</v>
      </c>
      <c r="AL1157" s="28" t="s">
        <v>18154</v>
      </c>
      <c r="AM1157" s="28" t="s">
        <v>18774</v>
      </c>
      <c r="AN1157" s="50" t="s">
        <v>18775</v>
      </c>
      <c r="AO1157" s="28" t="s">
        <v>18154</v>
      </c>
      <c r="AP1157" s="28" t="s">
        <v>18776</v>
      </c>
      <c r="AQ1157" s="28">
        <v>2699</v>
      </c>
      <c r="AR1157" s="28" t="s">
        <v>11</v>
      </c>
      <c r="AS1157" s="50">
        <v>43994</v>
      </c>
      <c r="AT1157" s="8">
        <v>2</v>
      </c>
      <c r="AU1157" s="8">
        <v>2</v>
      </c>
      <c r="AV1157" s="8" t="s">
        <v>23371</v>
      </c>
      <c r="AW1157" s="8" t="s">
        <v>23372</v>
      </c>
      <c r="AX1157" s="8" t="s">
        <v>19853</v>
      </c>
    </row>
    <row r="1158" spans="1:50" x14ac:dyDescent="0.25">
      <c r="A1158" s="4">
        <v>43995</v>
      </c>
      <c r="B1158" s="2" t="s">
        <v>6</v>
      </c>
      <c r="C1158" s="2" t="s">
        <v>18107</v>
      </c>
      <c r="D1158" s="25">
        <v>6578</v>
      </c>
      <c r="E1158" s="2"/>
      <c r="F1158" s="2" t="s">
        <v>9664</v>
      </c>
      <c r="G1158" s="2" t="s">
        <v>311</v>
      </c>
      <c r="H1158" s="5">
        <v>6.25E-2</v>
      </c>
      <c r="I1158" s="6">
        <v>0.37847222222222199</v>
      </c>
      <c r="J1158" s="7" t="s">
        <v>18108</v>
      </c>
      <c r="K1158" s="2" t="s">
        <v>163</v>
      </c>
      <c r="L1158" s="2" t="s">
        <v>18107</v>
      </c>
      <c r="M1158" s="2" t="s">
        <v>304</v>
      </c>
      <c r="N1158" s="2" t="s">
        <v>18111</v>
      </c>
      <c r="O1158" s="27" t="s">
        <v>335</v>
      </c>
      <c r="P1158" s="27">
        <v>330</v>
      </c>
      <c r="Q1158" s="27" t="s">
        <v>336</v>
      </c>
      <c r="R1158" s="27" t="s">
        <v>2412</v>
      </c>
      <c r="S1158" s="27" t="s">
        <v>741</v>
      </c>
      <c r="T1158" s="27" t="s">
        <v>10370</v>
      </c>
      <c r="U1158" s="27" t="s">
        <v>7151</v>
      </c>
      <c r="V1158" s="27" t="s">
        <v>359</v>
      </c>
      <c r="W1158" s="27" t="s">
        <v>348</v>
      </c>
      <c r="X1158" s="27" t="s">
        <v>25642</v>
      </c>
      <c r="Y1158" s="28" t="s">
        <v>18154</v>
      </c>
      <c r="Z1158" s="28" t="s">
        <v>18154</v>
      </c>
      <c r="AA1158" s="28" t="s">
        <v>18154</v>
      </c>
      <c r="AB1158" s="28" t="s">
        <v>18154</v>
      </c>
      <c r="AC1158" s="28" t="s">
        <v>18154</v>
      </c>
      <c r="AD1158" s="28">
        <v>1</v>
      </c>
      <c r="AE1158" s="28" t="s">
        <v>18154</v>
      </c>
      <c r="AF1158" s="28" t="s">
        <v>18154</v>
      </c>
      <c r="AG1158" s="28" t="s">
        <v>18154</v>
      </c>
      <c r="AH1158" s="28" t="s">
        <v>18154</v>
      </c>
      <c r="AI1158" s="28" t="s">
        <v>18154</v>
      </c>
      <c r="AJ1158" s="28" t="s">
        <v>18154</v>
      </c>
      <c r="AK1158" s="28" t="s">
        <v>18154</v>
      </c>
      <c r="AL1158" s="28" t="s">
        <v>18154</v>
      </c>
      <c r="AM1158" s="28" t="s">
        <v>18792</v>
      </c>
      <c r="AN1158" s="50" t="s">
        <v>18793</v>
      </c>
      <c r="AO1158" s="28" t="s">
        <v>18154</v>
      </c>
      <c r="AP1158" s="28" t="s">
        <v>18794</v>
      </c>
      <c r="AQ1158" s="28">
        <v>2870</v>
      </c>
      <c r="AR1158" s="28" t="s">
        <v>163</v>
      </c>
      <c r="AS1158" s="50">
        <v>43994</v>
      </c>
      <c r="AT1158" s="8">
        <v>3</v>
      </c>
      <c r="AU1158" s="8">
        <v>3</v>
      </c>
      <c r="AV1158" s="8" t="s">
        <v>25763</v>
      </c>
      <c r="AW1158" s="8" t="s">
        <v>23340</v>
      </c>
      <c r="AX1158" s="8" t="s">
        <v>25642</v>
      </c>
    </row>
    <row r="1159" spans="1:50" x14ac:dyDescent="0.25">
      <c r="A1159" s="4">
        <v>43995</v>
      </c>
      <c r="B1159" s="2" t="s">
        <v>6</v>
      </c>
      <c r="C1159" s="2" t="s">
        <v>18107</v>
      </c>
      <c r="D1159" s="25">
        <v>881</v>
      </c>
      <c r="E1159" s="2"/>
      <c r="F1159" s="2" t="s">
        <v>9664</v>
      </c>
      <c r="G1159" s="2" t="s">
        <v>178</v>
      </c>
      <c r="H1159" s="5">
        <v>7.6388888888888895E-2</v>
      </c>
      <c r="I1159" s="6">
        <v>0.1875</v>
      </c>
      <c r="J1159" s="7" t="s">
        <v>18108</v>
      </c>
      <c r="K1159" s="2" t="s">
        <v>11</v>
      </c>
      <c r="L1159" s="2" t="s">
        <v>18107</v>
      </c>
      <c r="M1159" s="2" t="s">
        <v>72</v>
      </c>
      <c r="N1159" s="2" t="s">
        <v>18504</v>
      </c>
      <c r="O1159" s="27" t="e">
        <v>#N/A</v>
      </c>
      <c r="P1159" s="27" t="s">
        <v>18154</v>
      </c>
      <c r="Q1159" s="27" t="e">
        <v>#N/A</v>
      </c>
      <c r="R1159" s="27" t="s">
        <v>14759</v>
      </c>
      <c r="S1159" s="27" t="s">
        <v>464</v>
      </c>
      <c r="T1159" s="27" t="s">
        <v>10370</v>
      </c>
      <c r="U1159" s="27" t="s">
        <v>7151</v>
      </c>
      <c r="V1159" s="27" t="s">
        <v>359</v>
      </c>
      <c r="W1159" s="27" t="s">
        <v>348</v>
      </c>
      <c r="X1159" s="27" t="s">
        <v>23784</v>
      </c>
      <c r="Y1159" s="28" t="s">
        <v>18154</v>
      </c>
      <c r="Z1159" s="28" t="s">
        <v>18154</v>
      </c>
      <c r="AA1159" s="28" t="s">
        <v>18154</v>
      </c>
      <c r="AB1159" s="28" t="s">
        <v>18154</v>
      </c>
      <c r="AC1159" s="28" t="s">
        <v>18154</v>
      </c>
      <c r="AD1159" s="28">
        <v>1</v>
      </c>
      <c r="AE1159" s="28" t="s">
        <v>18154</v>
      </c>
      <c r="AF1159" s="28" t="s">
        <v>18154</v>
      </c>
      <c r="AG1159" s="28" t="s">
        <v>18154</v>
      </c>
      <c r="AH1159" s="28" t="s">
        <v>18154</v>
      </c>
      <c r="AI1159" s="28" t="s">
        <v>18154</v>
      </c>
      <c r="AJ1159" s="28" t="s">
        <v>18154</v>
      </c>
      <c r="AK1159" s="28" t="s">
        <v>18154</v>
      </c>
      <c r="AL1159" s="28" t="s">
        <v>18154</v>
      </c>
      <c r="AM1159" s="28" t="s">
        <v>18812</v>
      </c>
      <c r="AN1159" s="50" t="s">
        <v>18813</v>
      </c>
      <c r="AO1159" s="28" t="s">
        <v>18154</v>
      </c>
      <c r="AP1159" s="28" t="s">
        <v>18814</v>
      </c>
      <c r="AQ1159" s="28">
        <v>3101</v>
      </c>
      <c r="AR1159" s="28" t="s">
        <v>11</v>
      </c>
      <c r="AS1159" s="50">
        <v>43994</v>
      </c>
      <c r="AT1159" s="8">
        <v>2</v>
      </c>
      <c r="AU1159" s="8">
        <v>2</v>
      </c>
      <c r="AV1159" s="8" t="s">
        <v>25764</v>
      </c>
      <c r="AW1159" s="8" t="s">
        <v>25765</v>
      </c>
      <c r="AX1159" s="8" t="s">
        <v>23784</v>
      </c>
    </row>
    <row r="1160" spans="1:50" x14ac:dyDescent="0.25">
      <c r="A1160" s="4">
        <v>43995</v>
      </c>
      <c r="B1160" s="2" t="s">
        <v>6</v>
      </c>
      <c r="C1160" s="2" t="s">
        <v>18107</v>
      </c>
      <c r="D1160" s="25">
        <v>34</v>
      </c>
      <c r="E1160" s="2"/>
      <c r="F1160" s="2" t="s">
        <v>9664</v>
      </c>
      <c r="G1160" s="2" t="s">
        <v>25</v>
      </c>
      <c r="H1160" s="5">
        <v>7.9861111111111105E-2</v>
      </c>
      <c r="I1160" s="6">
        <v>0.57638888888888895</v>
      </c>
      <c r="J1160" s="7" t="s">
        <v>18108</v>
      </c>
      <c r="K1160" s="2" t="s">
        <v>11</v>
      </c>
      <c r="L1160" s="2" t="s">
        <v>18107</v>
      </c>
      <c r="M1160" s="2" t="s">
        <v>13</v>
      </c>
      <c r="N1160" s="2" t="s">
        <v>18504</v>
      </c>
      <c r="O1160" s="27" t="s">
        <v>11907</v>
      </c>
      <c r="P1160" s="27">
        <v>777</v>
      </c>
      <c r="Q1160" s="27" t="s">
        <v>336</v>
      </c>
      <c r="R1160" s="27" t="s">
        <v>415</v>
      </c>
      <c r="S1160" s="27" t="s">
        <v>18092</v>
      </c>
      <c r="T1160" s="27" t="s">
        <v>18066</v>
      </c>
      <c r="U1160" s="27" t="s">
        <v>7151</v>
      </c>
      <c r="V1160" s="27" t="s">
        <v>359</v>
      </c>
      <c r="W1160" s="27" t="s">
        <v>348</v>
      </c>
      <c r="X1160" s="27" t="s">
        <v>25142</v>
      </c>
      <c r="Y1160" s="28" t="s">
        <v>18154</v>
      </c>
      <c r="Z1160" s="28" t="s">
        <v>18154</v>
      </c>
      <c r="AA1160" s="28" t="s">
        <v>18154</v>
      </c>
      <c r="AB1160" s="28" t="s">
        <v>18154</v>
      </c>
      <c r="AC1160" s="28" t="s">
        <v>18154</v>
      </c>
      <c r="AD1160" s="28">
        <v>1</v>
      </c>
      <c r="AE1160" s="28" t="s">
        <v>18154</v>
      </c>
      <c r="AF1160" s="28" t="s">
        <v>18154</v>
      </c>
      <c r="AG1160" s="28" t="s">
        <v>18154</v>
      </c>
      <c r="AH1160" s="28" t="s">
        <v>18154</v>
      </c>
      <c r="AI1160" s="28" t="s">
        <v>18154</v>
      </c>
      <c r="AJ1160" s="28" t="s">
        <v>18154</v>
      </c>
      <c r="AK1160" s="28" t="s">
        <v>18154</v>
      </c>
      <c r="AL1160" s="28" t="s">
        <v>18154</v>
      </c>
      <c r="AM1160" s="28" t="s">
        <v>18826</v>
      </c>
      <c r="AN1160" s="50" t="s">
        <v>18827</v>
      </c>
      <c r="AO1160" s="28" t="s">
        <v>18154</v>
      </c>
      <c r="AP1160" s="28" t="s">
        <v>18828</v>
      </c>
      <c r="AQ1160" s="28">
        <v>2744</v>
      </c>
      <c r="AR1160" s="28" t="s">
        <v>11</v>
      </c>
      <c r="AS1160" s="50">
        <v>43994</v>
      </c>
      <c r="AT1160" s="8">
        <v>2</v>
      </c>
      <c r="AU1160" s="8">
        <v>2</v>
      </c>
      <c r="AV1160" s="8" t="s">
        <v>22765</v>
      </c>
      <c r="AW1160" s="8" t="s">
        <v>22766</v>
      </c>
      <c r="AX1160" s="8" t="s">
        <v>25142</v>
      </c>
    </row>
    <row r="1161" spans="1:50" x14ac:dyDescent="0.25">
      <c r="A1161" s="4">
        <v>43995</v>
      </c>
      <c r="B1161" s="2" t="s">
        <v>6</v>
      </c>
      <c r="C1161" s="2" t="s">
        <v>18107</v>
      </c>
      <c r="D1161" s="25">
        <v>727</v>
      </c>
      <c r="E1161" s="2"/>
      <c r="F1161" s="2" t="s">
        <v>9664</v>
      </c>
      <c r="G1161" s="2" t="s">
        <v>156</v>
      </c>
      <c r="H1161" s="5">
        <v>7.9861111111111105E-2</v>
      </c>
      <c r="I1161" s="6">
        <v>0.40972222222222199</v>
      </c>
      <c r="J1161" s="7" t="s">
        <v>18108</v>
      </c>
      <c r="K1161" s="2" t="s">
        <v>11</v>
      </c>
      <c r="L1161" s="2" t="s">
        <v>18107</v>
      </c>
      <c r="M1161" s="17">
        <v>333</v>
      </c>
      <c r="N1161" s="2" t="s">
        <v>18504</v>
      </c>
      <c r="O1161" s="27" t="s">
        <v>11907</v>
      </c>
      <c r="P1161" s="27">
        <v>330</v>
      </c>
      <c r="Q1161" s="27" t="s">
        <v>336</v>
      </c>
      <c r="R1161" s="27" t="s">
        <v>8441</v>
      </c>
      <c r="S1161" s="27" t="s">
        <v>1794</v>
      </c>
      <c r="T1161" s="27" t="s">
        <v>10370</v>
      </c>
      <c r="U1161" s="27" t="s">
        <v>7151</v>
      </c>
      <c r="V1161" s="27" t="s">
        <v>359</v>
      </c>
      <c r="W1161" s="27" t="s">
        <v>348</v>
      </c>
      <c r="X1161" s="27" t="s">
        <v>25450</v>
      </c>
      <c r="Y1161" s="28" t="s">
        <v>18154</v>
      </c>
      <c r="Z1161" s="28" t="s">
        <v>18154</v>
      </c>
      <c r="AA1161" s="28" t="s">
        <v>18154</v>
      </c>
      <c r="AB1161" s="28" t="s">
        <v>18154</v>
      </c>
      <c r="AC1161" s="28" t="s">
        <v>18154</v>
      </c>
      <c r="AD1161" s="28">
        <v>1</v>
      </c>
      <c r="AE1161" s="28" t="s">
        <v>18154</v>
      </c>
      <c r="AF1161" s="28" t="s">
        <v>18154</v>
      </c>
      <c r="AG1161" s="28" t="s">
        <v>18154</v>
      </c>
      <c r="AH1161" s="28" t="s">
        <v>18154</v>
      </c>
      <c r="AI1161" s="28" t="s">
        <v>18154</v>
      </c>
      <c r="AJ1161" s="28" t="s">
        <v>18154</v>
      </c>
      <c r="AK1161" s="28" t="s">
        <v>18154</v>
      </c>
      <c r="AL1161" s="28" t="s">
        <v>18154</v>
      </c>
      <c r="AM1161" s="28" t="s">
        <v>18838</v>
      </c>
      <c r="AN1161" s="50" t="s">
        <v>18839</v>
      </c>
      <c r="AO1161" s="28" t="s">
        <v>18154</v>
      </c>
      <c r="AP1161" s="28" t="s">
        <v>18840</v>
      </c>
      <c r="AQ1161" s="28">
        <v>3009</v>
      </c>
      <c r="AR1161" s="28" t="s">
        <v>11</v>
      </c>
      <c r="AS1161" s="50">
        <v>43994</v>
      </c>
      <c r="AT1161" s="8">
        <v>2</v>
      </c>
      <c r="AU1161" s="8">
        <v>2</v>
      </c>
      <c r="AV1161" s="8" t="s">
        <v>25766</v>
      </c>
      <c r="AW1161" s="8" t="s">
        <v>25767</v>
      </c>
      <c r="AX1161" s="8" t="s">
        <v>25450</v>
      </c>
    </row>
    <row r="1162" spans="1:50" x14ac:dyDescent="0.25">
      <c r="A1162" s="4">
        <v>43995</v>
      </c>
      <c r="B1162" s="2" t="s">
        <v>6</v>
      </c>
      <c r="C1162" s="2" t="s">
        <v>18107</v>
      </c>
      <c r="D1162" s="25">
        <v>32</v>
      </c>
      <c r="E1162" s="2"/>
      <c r="F1162" s="2" t="s">
        <v>9664</v>
      </c>
      <c r="G1162" s="2" t="s">
        <v>24</v>
      </c>
      <c r="H1162" s="5">
        <v>0.100694444444444</v>
      </c>
      <c r="I1162" s="6">
        <v>0.54513888888888895</v>
      </c>
      <c r="J1162" s="7" t="s">
        <v>18108</v>
      </c>
      <c r="K1162" s="2" t="s">
        <v>11</v>
      </c>
      <c r="L1162" s="2" t="s">
        <v>18107</v>
      </c>
      <c r="M1162" s="17">
        <v>789</v>
      </c>
      <c r="N1162" s="2" t="s">
        <v>18504</v>
      </c>
      <c r="O1162" s="27" t="s">
        <v>11907</v>
      </c>
      <c r="P1162" s="27">
        <v>789</v>
      </c>
      <c r="Q1162" s="27" t="s">
        <v>336</v>
      </c>
      <c r="R1162" s="27" t="s">
        <v>1363</v>
      </c>
      <c r="S1162" s="27" t="s">
        <v>18092</v>
      </c>
      <c r="T1162" s="27" t="s">
        <v>18066</v>
      </c>
      <c r="U1162" s="27" t="s">
        <v>7151</v>
      </c>
      <c r="V1162" s="27" t="s">
        <v>359</v>
      </c>
      <c r="W1162" s="27" t="s">
        <v>348</v>
      </c>
      <c r="X1162" s="27" t="s">
        <v>25056</v>
      </c>
      <c r="Y1162" s="28" t="s">
        <v>18154</v>
      </c>
      <c r="Z1162" s="28" t="s">
        <v>18154</v>
      </c>
      <c r="AA1162" s="28" t="s">
        <v>18154</v>
      </c>
      <c r="AB1162" s="28" t="s">
        <v>18154</v>
      </c>
      <c r="AC1162" s="28" t="s">
        <v>18154</v>
      </c>
      <c r="AD1162" s="28">
        <v>1</v>
      </c>
      <c r="AE1162" s="28" t="s">
        <v>18154</v>
      </c>
      <c r="AF1162" s="28" t="s">
        <v>18154</v>
      </c>
      <c r="AG1162" s="28" t="s">
        <v>18154</v>
      </c>
      <c r="AH1162" s="28" t="s">
        <v>18154</v>
      </c>
      <c r="AI1162" s="28" t="s">
        <v>18154</v>
      </c>
      <c r="AJ1162" s="28" t="s">
        <v>18154</v>
      </c>
      <c r="AK1162" s="28" t="s">
        <v>18154</v>
      </c>
      <c r="AL1162" s="28" t="s">
        <v>18154</v>
      </c>
      <c r="AM1162" s="28" t="s">
        <v>18939</v>
      </c>
      <c r="AN1162" s="50" t="s">
        <v>18940</v>
      </c>
      <c r="AO1162" s="28" t="s">
        <v>18154</v>
      </c>
      <c r="AP1162" s="28" t="s">
        <v>18941</v>
      </c>
      <c r="AQ1162" s="28">
        <v>2796</v>
      </c>
      <c r="AR1162" s="28" t="s">
        <v>11</v>
      </c>
      <c r="AS1162" s="50">
        <v>43994</v>
      </c>
      <c r="AT1162" s="8">
        <v>2</v>
      </c>
      <c r="AU1162" s="8">
        <v>2</v>
      </c>
      <c r="AV1162" s="8" t="s">
        <v>23034</v>
      </c>
      <c r="AW1162" s="8" t="s">
        <v>23035</v>
      </c>
      <c r="AX1162" s="8" t="s">
        <v>25056</v>
      </c>
    </row>
    <row r="1163" spans="1:50" x14ac:dyDescent="0.25">
      <c r="A1163" s="4">
        <v>43995</v>
      </c>
      <c r="B1163" s="2" t="s">
        <v>6</v>
      </c>
      <c r="C1163" s="2" t="s">
        <v>18107</v>
      </c>
      <c r="D1163" s="25">
        <v>6464</v>
      </c>
      <c r="E1163" s="2"/>
      <c r="F1163" s="2" t="s">
        <v>9664</v>
      </c>
      <c r="G1163" s="2" t="s">
        <v>313</v>
      </c>
      <c r="H1163" s="5">
        <v>0.100694444444444</v>
      </c>
      <c r="I1163" s="6">
        <v>0.29166666666666702</v>
      </c>
      <c r="J1163" s="7" t="s">
        <v>18108</v>
      </c>
      <c r="K1163" s="2" t="s">
        <v>163</v>
      </c>
      <c r="L1163" s="2" t="s">
        <v>18107</v>
      </c>
      <c r="M1163" s="2" t="s">
        <v>308</v>
      </c>
      <c r="N1163" s="2" t="s">
        <v>18111</v>
      </c>
      <c r="O1163" s="27" t="s">
        <v>335</v>
      </c>
      <c r="P1163" s="27">
        <v>777</v>
      </c>
      <c r="Q1163" s="27" t="s">
        <v>336</v>
      </c>
      <c r="R1163" s="27" t="s">
        <v>4493</v>
      </c>
      <c r="S1163" s="27" t="s">
        <v>15578</v>
      </c>
      <c r="T1163" s="27" t="s">
        <v>10370</v>
      </c>
      <c r="U1163" s="27" t="s">
        <v>7151</v>
      </c>
      <c r="V1163" s="27" t="s">
        <v>359</v>
      </c>
      <c r="W1163" s="27" t="s">
        <v>348</v>
      </c>
      <c r="X1163" s="27" t="s">
        <v>18209</v>
      </c>
      <c r="Y1163" s="28" t="s">
        <v>18154</v>
      </c>
      <c r="Z1163" s="28" t="s">
        <v>18154</v>
      </c>
      <c r="AA1163" s="28" t="s">
        <v>18154</v>
      </c>
      <c r="AB1163" s="28" t="s">
        <v>18154</v>
      </c>
      <c r="AC1163" s="28" t="s">
        <v>18154</v>
      </c>
      <c r="AD1163" s="28">
        <v>1</v>
      </c>
      <c r="AE1163" s="28" t="s">
        <v>18154</v>
      </c>
      <c r="AF1163" s="28" t="s">
        <v>18154</v>
      </c>
      <c r="AG1163" s="28" t="s">
        <v>18154</v>
      </c>
      <c r="AH1163" s="28" t="s">
        <v>18154</v>
      </c>
      <c r="AI1163" s="28" t="s">
        <v>18154</v>
      </c>
      <c r="AJ1163" s="28" t="s">
        <v>18154</v>
      </c>
      <c r="AK1163" s="28" t="s">
        <v>18154</v>
      </c>
      <c r="AL1163" s="28" t="s">
        <v>18154</v>
      </c>
      <c r="AM1163" s="28" t="s">
        <v>18948</v>
      </c>
      <c r="AN1163" s="50" t="s">
        <v>18949</v>
      </c>
      <c r="AO1163" s="28" t="s">
        <v>18154</v>
      </c>
      <c r="AP1163" s="28" t="s">
        <v>18950</v>
      </c>
      <c r="AQ1163" s="28">
        <v>2973</v>
      </c>
      <c r="AR1163" s="28" t="s">
        <v>163</v>
      </c>
      <c r="AS1163" s="50">
        <v>43994</v>
      </c>
      <c r="AT1163" s="8">
        <v>3</v>
      </c>
      <c r="AU1163" s="8">
        <v>3</v>
      </c>
      <c r="AV1163" s="8" t="s">
        <v>25768</v>
      </c>
      <c r="AW1163" s="8" t="s">
        <v>25769</v>
      </c>
      <c r="AX1163" s="8" t="s">
        <v>18209</v>
      </c>
    </row>
    <row r="1164" spans="1:50" x14ac:dyDescent="0.25">
      <c r="A1164" s="4">
        <v>43995</v>
      </c>
      <c r="B1164" s="2" t="s">
        <v>6</v>
      </c>
      <c r="C1164" s="2" t="s">
        <v>18107</v>
      </c>
      <c r="D1164" s="25">
        <v>6</v>
      </c>
      <c r="E1164" s="2"/>
      <c r="F1164" s="2" t="s">
        <v>9664</v>
      </c>
      <c r="G1164" s="2" t="s">
        <v>15</v>
      </c>
      <c r="H1164" s="5">
        <v>0.104166666666667</v>
      </c>
      <c r="I1164" s="6">
        <v>0.54861111111111105</v>
      </c>
      <c r="J1164" s="7" t="s">
        <v>18108</v>
      </c>
      <c r="K1164" s="2" t="s">
        <v>11</v>
      </c>
      <c r="L1164" s="2" t="s">
        <v>18107</v>
      </c>
      <c r="M1164" s="2" t="s">
        <v>13</v>
      </c>
      <c r="N1164" s="2" t="s">
        <v>18504</v>
      </c>
      <c r="O1164" s="27" t="s">
        <v>11907</v>
      </c>
      <c r="P1164" s="27">
        <v>777</v>
      </c>
      <c r="Q1164" s="27" t="s">
        <v>336</v>
      </c>
      <c r="R1164" s="27" t="s">
        <v>3212</v>
      </c>
      <c r="S1164" s="27" t="s">
        <v>18092</v>
      </c>
      <c r="T1164" s="27" t="s">
        <v>18066</v>
      </c>
      <c r="U1164" s="27" t="s">
        <v>7151</v>
      </c>
      <c r="V1164" s="27" t="s">
        <v>359</v>
      </c>
      <c r="W1164" s="27" t="s">
        <v>348</v>
      </c>
      <c r="X1164" s="27" t="s">
        <v>24940</v>
      </c>
      <c r="Y1164" s="28" t="s">
        <v>18154</v>
      </c>
      <c r="Z1164" s="28" t="s">
        <v>18154</v>
      </c>
      <c r="AA1164" s="28" t="s">
        <v>18154</v>
      </c>
      <c r="AB1164" s="28" t="s">
        <v>18154</v>
      </c>
      <c r="AC1164" s="28" t="s">
        <v>18154</v>
      </c>
      <c r="AD1164" s="28">
        <v>1</v>
      </c>
      <c r="AE1164" s="28" t="s">
        <v>18154</v>
      </c>
      <c r="AF1164" s="28" t="s">
        <v>18154</v>
      </c>
      <c r="AG1164" s="28" t="s">
        <v>18154</v>
      </c>
      <c r="AH1164" s="28" t="s">
        <v>18154</v>
      </c>
      <c r="AI1164" s="28" t="s">
        <v>18154</v>
      </c>
      <c r="AJ1164" s="28" t="s">
        <v>18154</v>
      </c>
      <c r="AK1164" s="28" t="s">
        <v>18154</v>
      </c>
      <c r="AL1164" s="28" t="s">
        <v>18154</v>
      </c>
      <c r="AM1164" s="28" t="s">
        <v>18959</v>
      </c>
      <c r="AN1164" s="50" t="s">
        <v>18960</v>
      </c>
      <c r="AO1164" s="28" t="s">
        <v>18154</v>
      </c>
      <c r="AP1164" s="28" t="s">
        <v>18961</v>
      </c>
      <c r="AQ1164" s="28">
        <v>2750</v>
      </c>
      <c r="AR1164" s="28" t="s">
        <v>11</v>
      </c>
      <c r="AS1164" s="50">
        <v>43994</v>
      </c>
      <c r="AT1164" s="8">
        <v>2</v>
      </c>
      <c r="AU1164" s="8">
        <v>2</v>
      </c>
      <c r="AV1164" s="8" t="s">
        <v>22773</v>
      </c>
      <c r="AW1164" s="8" t="s">
        <v>22774</v>
      </c>
      <c r="AX1164" s="8" t="s">
        <v>24940</v>
      </c>
    </row>
    <row r="1165" spans="1:50" x14ac:dyDescent="0.25">
      <c r="A1165" s="4">
        <v>43995</v>
      </c>
      <c r="B1165" s="2" t="s">
        <v>6</v>
      </c>
      <c r="C1165" s="2" t="s">
        <v>18107</v>
      </c>
      <c r="D1165" s="25">
        <v>1177</v>
      </c>
      <c r="E1165" s="2"/>
      <c r="F1165" s="2" t="s">
        <v>9664</v>
      </c>
      <c r="G1165" s="2" t="s">
        <v>67</v>
      </c>
      <c r="H1165" s="5">
        <v>0.10763888888888901</v>
      </c>
      <c r="I1165" s="6">
        <v>0.30208333333333298</v>
      </c>
      <c r="J1165" s="7" t="s">
        <v>18108</v>
      </c>
      <c r="K1165" s="2" t="s">
        <v>257</v>
      </c>
      <c r="L1165" s="2" t="s">
        <v>18107</v>
      </c>
      <c r="M1165" s="2" t="s">
        <v>18506</v>
      </c>
      <c r="N1165" s="2" t="s">
        <v>18504</v>
      </c>
      <c r="O1165" s="27" t="e">
        <v>#N/A</v>
      </c>
      <c r="P1165" s="27" t="s">
        <v>18154</v>
      </c>
      <c r="Q1165" s="27" t="e">
        <v>#N/A</v>
      </c>
      <c r="R1165" s="27" t="s">
        <v>1555</v>
      </c>
      <c r="S1165" s="27" t="s">
        <v>359</v>
      </c>
      <c r="T1165" s="27" t="s">
        <v>348</v>
      </c>
      <c r="U1165" s="27" t="s">
        <v>2010</v>
      </c>
      <c r="V1165" s="27" t="s">
        <v>18095</v>
      </c>
      <c r="W1165" s="27" t="s">
        <v>18067</v>
      </c>
      <c r="X1165" s="27" t="s">
        <v>18153</v>
      </c>
      <c r="Y1165" s="28" t="s">
        <v>18154</v>
      </c>
      <c r="Z1165" s="28" t="s">
        <v>18154</v>
      </c>
      <c r="AA1165" s="28" t="s">
        <v>18154</v>
      </c>
      <c r="AB1165" s="28" t="s">
        <v>18154</v>
      </c>
      <c r="AC1165" s="28" t="s">
        <v>18154</v>
      </c>
      <c r="AD1165" s="28" t="s">
        <v>18154</v>
      </c>
      <c r="AE1165" s="28" t="s">
        <v>18154</v>
      </c>
      <c r="AF1165" s="28" t="s">
        <v>18154</v>
      </c>
      <c r="AG1165" s="28" t="s">
        <v>18154</v>
      </c>
      <c r="AH1165" s="28" t="s">
        <v>18154</v>
      </c>
      <c r="AI1165" s="28" t="s">
        <v>18154</v>
      </c>
      <c r="AJ1165" s="28" t="s">
        <v>18154</v>
      </c>
      <c r="AK1165" s="28" t="s">
        <v>18154</v>
      </c>
      <c r="AL1165" s="28" t="s">
        <v>18154</v>
      </c>
      <c r="AM1165" s="28" t="s">
        <v>18991</v>
      </c>
      <c r="AN1165" s="50" t="s">
        <v>18992</v>
      </c>
      <c r="AO1165" s="28" t="s">
        <v>18154</v>
      </c>
      <c r="AP1165" s="28" t="s">
        <v>18993</v>
      </c>
      <c r="AQ1165" s="28" t="s">
        <v>18155</v>
      </c>
      <c r="AR1165" s="28" t="s">
        <v>18155</v>
      </c>
      <c r="AS1165" s="50" t="s">
        <v>18155</v>
      </c>
      <c r="AT1165" s="8" t="s">
        <v>18154</v>
      </c>
      <c r="AU1165" s="8">
        <v>743</v>
      </c>
      <c r="AV1165" s="8" t="s">
        <v>21874</v>
      </c>
      <c r="AW1165" s="8" t="s">
        <v>18154</v>
      </c>
      <c r="AX1165" s="8" t="s">
        <v>18154</v>
      </c>
    </row>
    <row r="1166" spans="1:50" x14ac:dyDescent="0.25">
      <c r="A1166" s="4">
        <v>43995</v>
      </c>
      <c r="B1166" s="2" t="s">
        <v>6</v>
      </c>
      <c r="C1166" s="2" t="s">
        <v>18107</v>
      </c>
      <c r="D1166" s="25">
        <v>36</v>
      </c>
      <c r="E1166" s="2"/>
      <c r="F1166" s="2" t="s">
        <v>9664</v>
      </c>
      <c r="G1166" s="2" t="s">
        <v>26</v>
      </c>
      <c r="H1166" s="5">
        <v>0.114583333333333</v>
      </c>
      <c r="I1166" s="6">
        <v>0.49652777777777801</v>
      </c>
      <c r="J1166" s="7" t="s">
        <v>18108</v>
      </c>
      <c r="K1166" s="2" t="s">
        <v>11</v>
      </c>
      <c r="L1166" s="2" t="s">
        <v>18107</v>
      </c>
      <c r="M1166" s="17">
        <v>789</v>
      </c>
      <c r="N1166" s="2" t="s">
        <v>18504</v>
      </c>
      <c r="O1166" s="27" t="s">
        <v>11907</v>
      </c>
      <c r="P1166" s="27">
        <v>789</v>
      </c>
      <c r="Q1166" s="27" t="s">
        <v>336</v>
      </c>
      <c r="R1166" s="27" t="s">
        <v>17249</v>
      </c>
      <c r="S1166" s="27" t="s">
        <v>934</v>
      </c>
      <c r="T1166" s="27" t="s">
        <v>18066</v>
      </c>
      <c r="U1166" s="27" t="s">
        <v>7151</v>
      </c>
      <c r="V1166" s="27" t="s">
        <v>359</v>
      </c>
      <c r="W1166" s="27" t="s">
        <v>348</v>
      </c>
      <c r="X1166" s="27" t="s">
        <v>25607</v>
      </c>
      <c r="Y1166" s="28" t="s">
        <v>18154</v>
      </c>
      <c r="Z1166" s="28" t="s">
        <v>18154</v>
      </c>
      <c r="AA1166" s="28" t="s">
        <v>18154</v>
      </c>
      <c r="AB1166" s="28" t="s">
        <v>18154</v>
      </c>
      <c r="AC1166" s="28" t="s">
        <v>18154</v>
      </c>
      <c r="AD1166" s="28">
        <v>1</v>
      </c>
      <c r="AE1166" s="28" t="s">
        <v>18154</v>
      </c>
      <c r="AF1166" s="28" t="s">
        <v>18154</v>
      </c>
      <c r="AG1166" s="28" t="s">
        <v>18154</v>
      </c>
      <c r="AH1166" s="28" t="s">
        <v>18154</v>
      </c>
      <c r="AI1166" s="28" t="s">
        <v>18154</v>
      </c>
      <c r="AJ1166" s="28" t="s">
        <v>18154</v>
      </c>
      <c r="AK1166" s="28" t="s">
        <v>18154</v>
      </c>
      <c r="AL1166" s="28" t="s">
        <v>18154</v>
      </c>
      <c r="AM1166" s="28" t="s">
        <v>19027</v>
      </c>
      <c r="AN1166" s="50" t="s">
        <v>19028</v>
      </c>
      <c r="AO1166" s="28" t="s">
        <v>18154</v>
      </c>
      <c r="AP1166" s="28" t="s">
        <v>19029</v>
      </c>
      <c r="AQ1166" s="28">
        <v>2745</v>
      </c>
      <c r="AR1166" s="28" t="s">
        <v>11</v>
      </c>
      <c r="AS1166" s="50">
        <v>43994</v>
      </c>
      <c r="AT1166" s="8">
        <v>2</v>
      </c>
      <c r="AU1166" s="8">
        <v>2</v>
      </c>
      <c r="AV1166" s="8" t="s">
        <v>22767</v>
      </c>
      <c r="AW1166" s="8" t="s">
        <v>22768</v>
      </c>
      <c r="AX1166" s="8" t="s">
        <v>25607</v>
      </c>
    </row>
    <row r="1167" spans="1:50" x14ac:dyDescent="0.25">
      <c r="A1167" s="4">
        <v>43995</v>
      </c>
      <c r="B1167" s="2" t="s">
        <v>6</v>
      </c>
      <c r="C1167" s="2" t="s">
        <v>18107</v>
      </c>
      <c r="D1167" s="25">
        <v>879</v>
      </c>
      <c r="E1167" s="2"/>
      <c r="F1167" s="2" t="s">
        <v>9664</v>
      </c>
      <c r="G1167" s="2" t="s">
        <v>177</v>
      </c>
      <c r="H1167" s="5">
        <v>0.125</v>
      </c>
      <c r="I1167" s="6">
        <v>0.26388888888888901</v>
      </c>
      <c r="J1167" s="7" t="s">
        <v>18108</v>
      </c>
      <c r="K1167" s="2" t="s">
        <v>11</v>
      </c>
      <c r="L1167" s="2" t="s">
        <v>18107</v>
      </c>
      <c r="M1167" s="2" t="s">
        <v>44</v>
      </c>
      <c r="N1167" s="2" t="s">
        <v>18504</v>
      </c>
      <c r="O1167" s="27" t="s">
        <v>11907</v>
      </c>
      <c r="P1167" s="27">
        <v>330</v>
      </c>
      <c r="Q1167" s="27" t="s">
        <v>336</v>
      </c>
      <c r="R1167" s="27" t="s">
        <v>6918</v>
      </c>
      <c r="S1167" s="27" t="s">
        <v>464</v>
      </c>
      <c r="T1167" s="27" t="s">
        <v>10370</v>
      </c>
      <c r="U1167" s="27" t="s">
        <v>7151</v>
      </c>
      <c r="V1167" s="27" t="s">
        <v>359</v>
      </c>
      <c r="W1167" s="27" t="s">
        <v>348</v>
      </c>
      <c r="X1167" s="27" t="s">
        <v>20138</v>
      </c>
      <c r="Y1167" s="28" t="s">
        <v>18154</v>
      </c>
      <c r="Z1167" s="28" t="s">
        <v>18154</v>
      </c>
      <c r="AA1167" s="28" t="s">
        <v>18154</v>
      </c>
      <c r="AB1167" s="28" t="s">
        <v>18154</v>
      </c>
      <c r="AC1167" s="28" t="s">
        <v>18154</v>
      </c>
      <c r="AD1167" s="28">
        <v>1</v>
      </c>
      <c r="AE1167" s="28" t="s">
        <v>18154</v>
      </c>
      <c r="AF1167" s="28" t="s">
        <v>18154</v>
      </c>
      <c r="AG1167" s="28" t="s">
        <v>18154</v>
      </c>
      <c r="AH1167" s="28" t="s">
        <v>18154</v>
      </c>
      <c r="AI1167" s="28" t="s">
        <v>18154</v>
      </c>
      <c r="AJ1167" s="28" t="s">
        <v>18154</v>
      </c>
      <c r="AK1167" s="28" t="s">
        <v>18154</v>
      </c>
      <c r="AL1167" s="28" t="s">
        <v>18154</v>
      </c>
      <c r="AM1167" s="28" t="s">
        <v>19067</v>
      </c>
      <c r="AN1167" s="50" t="s">
        <v>19068</v>
      </c>
      <c r="AO1167" s="28" t="s">
        <v>18154</v>
      </c>
      <c r="AP1167" s="28" t="s">
        <v>19069</v>
      </c>
      <c r="AQ1167" s="28">
        <v>3124</v>
      </c>
      <c r="AR1167" s="28" t="s">
        <v>11</v>
      </c>
      <c r="AS1167" s="50">
        <v>43994</v>
      </c>
      <c r="AT1167" s="8">
        <v>2</v>
      </c>
      <c r="AU1167" s="8">
        <v>2</v>
      </c>
      <c r="AV1167" s="8" t="s">
        <v>25770</v>
      </c>
      <c r="AW1167" s="8" t="s">
        <v>25771</v>
      </c>
      <c r="AX1167" s="8" t="s">
        <v>20138</v>
      </c>
    </row>
    <row r="1168" spans="1:50" x14ac:dyDescent="0.25">
      <c r="A1168" s="4">
        <v>43995</v>
      </c>
      <c r="B1168" s="2" t="s">
        <v>6</v>
      </c>
      <c r="C1168" s="2" t="s">
        <v>18107</v>
      </c>
      <c r="D1168" s="25">
        <v>6172</v>
      </c>
      <c r="E1168" s="2"/>
      <c r="F1168" s="2" t="s">
        <v>9664</v>
      </c>
      <c r="G1168" s="2" t="s">
        <v>11</v>
      </c>
      <c r="H1168" s="5">
        <v>0.125</v>
      </c>
      <c r="I1168" s="6">
        <v>0.3125</v>
      </c>
      <c r="J1168" s="7" t="s">
        <v>18108</v>
      </c>
      <c r="K1168" s="2" t="s">
        <v>161</v>
      </c>
      <c r="L1168" s="2" t="s">
        <v>18107</v>
      </c>
      <c r="M1168" s="2" t="s">
        <v>18505</v>
      </c>
      <c r="N1168" s="2" t="s">
        <v>18114</v>
      </c>
      <c r="O1168" s="27" t="e">
        <v>#N/A</v>
      </c>
      <c r="P1168" s="27" t="s">
        <v>18154</v>
      </c>
      <c r="Q1168" s="27" t="e">
        <v>#N/A</v>
      </c>
      <c r="R1168" s="27" t="s">
        <v>7151</v>
      </c>
      <c r="S1168" s="27" t="s">
        <v>359</v>
      </c>
      <c r="T1168" s="27" t="s">
        <v>348</v>
      </c>
      <c r="U1168" s="27" t="s">
        <v>4493</v>
      </c>
      <c r="V1168" s="27" t="s">
        <v>15578</v>
      </c>
      <c r="W1168" s="27" t="s">
        <v>10370</v>
      </c>
      <c r="X1168" s="27" t="s">
        <v>19105</v>
      </c>
      <c r="Y1168" s="28" t="s">
        <v>18154</v>
      </c>
      <c r="Z1168" s="28" t="s">
        <v>18154</v>
      </c>
      <c r="AA1168" s="28" t="s">
        <v>18154</v>
      </c>
      <c r="AB1168" s="28" t="s">
        <v>18154</v>
      </c>
      <c r="AC1168" s="28" t="s">
        <v>18154</v>
      </c>
      <c r="AD1168" s="28">
        <v>1</v>
      </c>
      <c r="AE1168" s="28" t="s">
        <v>18154</v>
      </c>
      <c r="AF1168" s="28" t="s">
        <v>18154</v>
      </c>
      <c r="AG1168" s="28" t="s">
        <v>18154</v>
      </c>
      <c r="AH1168" s="28" t="s">
        <v>18154</v>
      </c>
      <c r="AI1168" s="28" t="s">
        <v>18154</v>
      </c>
      <c r="AJ1168" s="28" t="s">
        <v>18154</v>
      </c>
      <c r="AK1168" s="28">
        <v>1</v>
      </c>
      <c r="AL1168" s="28" t="s">
        <v>18154</v>
      </c>
      <c r="AM1168" s="28" t="s">
        <v>19109</v>
      </c>
      <c r="AN1168" s="50" t="s">
        <v>19110</v>
      </c>
      <c r="AO1168" s="28" t="s">
        <v>18159</v>
      </c>
      <c r="AP1168" s="28" t="s">
        <v>19111</v>
      </c>
      <c r="AQ1168" s="28">
        <v>3207</v>
      </c>
      <c r="AR1168" s="28" t="s">
        <v>11</v>
      </c>
      <c r="AS1168" s="50">
        <v>43995</v>
      </c>
      <c r="AT1168" s="8">
        <v>3</v>
      </c>
      <c r="AU1168" s="8">
        <v>1</v>
      </c>
      <c r="AV1168" s="8" t="s">
        <v>25772</v>
      </c>
      <c r="AW1168" s="8" t="s">
        <v>18154</v>
      </c>
      <c r="AX1168" s="8" t="s">
        <v>18154</v>
      </c>
    </row>
    <row r="1169" spans="1:50" x14ac:dyDescent="0.25">
      <c r="A1169" s="4">
        <v>43995</v>
      </c>
      <c r="B1169" s="2" t="s">
        <v>6</v>
      </c>
      <c r="C1169" s="2" t="s">
        <v>18107</v>
      </c>
      <c r="D1169" s="25">
        <v>6479</v>
      </c>
      <c r="E1169" s="2"/>
      <c r="F1169" s="2" t="s">
        <v>9664</v>
      </c>
      <c r="G1169" s="2" t="s">
        <v>86</v>
      </c>
      <c r="H1169" s="5">
        <v>0.131944444444444</v>
      </c>
      <c r="I1169" s="6">
        <v>0.36805555555555602</v>
      </c>
      <c r="J1169" s="7" t="s">
        <v>18108</v>
      </c>
      <c r="K1169" s="2" t="s">
        <v>163</v>
      </c>
      <c r="L1169" s="2" t="s">
        <v>18107</v>
      </c>
      <c r="M1169" s="2" t="s">
        <v>308</v>
      </c>
      <c r="N1169" s="2" t="s">
        <v>18111</v>
      </c>
      <c r="O1169" s="27" t="s">
        <v>335</v>
      </c>
      <c r="P1169" s="27">
        <v>777</v>
      </c>
      <c r="Q1169" s="27" t="s">
        <v>336</v>
      </c>
      <c r="R1169" s="27" t="s">
        <v>5358</v>
      </c>
      <c r="S1169" s="27" t="s">
        <v>5360</v>
      </c>
      <c r="T1169" s="27" t="s">
        <v>349</v>
      </c>
      <c r="U1169" s="27" t="s">
        <v>7151</v>
      </c>
      <c r="V1169" s="27" t="s">
        <v>359</v>
      </c>
      <c r="W1169" s="27" t="s">
        <v>348</v>
      </c>
      <c r="X1169" s="27" t="s">
        <v>25029</v>
      </c>
      <c r="Y1169" s="28" t="s">
        <v>18154</v>
      </c>
      <c r="Z1169" s="28" t="s">
        <v>18154</v>
      </c>
      <c r="AA1169" s="28" t="s">
        <v>18154</v>
      </c>
      <c r="AB1169" s="28" t="s">
        <v>18154</v>
      </c>
      <c r="AC1169" s="28" t="s">
        <v>18154</v>
      </c>
      <c r="AD1169" s="28">
        <v>1</v>
      </c>
      <c r="AE1169" s="28" t="s">
        <v>18154</v>
      </c>
      <c r="AF1169" s="28" t="s">
        <v>18154</v>
      </c>
      <c r="AG1169" s="28" t="s">
        <v>18154</v>
      </c>
      <c r="AH1169" s="28" t="s">
        <v>18154</v>
      </c>
      <c r="AI1169" s="28" t="s">
        <v>18154</v>
      </c>
      <c r="AJ1169" s="28" t="s">
        <v>18154</v>
      </c>
      <c r="AK1169" s="28" t="s">
        <v>18154</v>
      </c>
      <c r="AL1169" s="28" t="s">
        <v>18154</v>
      </c>
      <c r="AM1169" s="28" t="s">
        <v>19133</v>
      </c>
      <c r="AN1169" s="50" t="s">
        <v>19134</v>
      </c>
      <c r="AO1169" s="28" t="s">
        <v>18154</v>
      </c>
      <c r="AP1169" s="28" t="s">
        <v>19135</v>
      </c>
      <c r="AQ1169" s="28">
        <v>2582</v>
      </c>
      <c r="AR1169" s="28" t="s">
        <v>163</v>
      </c>
      <c r="AS1169" s="50">
        <v>43994</v>
      </c>
      <c r="AT1169" s="8">
        <v>3</v>
      </c>
      <c r="AU1169" s="8">
        <v>3</v>
      </c>
      <c r="AV1169" s="8" t="s">
        <v>25773</v>
      </c>
      <c r="AW1169" s="8" t="s">
        <v>22894</v>
      </c>
      <c r="AX1169" s="8" t="s">
        <v>25029</v>
      </c>
    </row>
    <row r="1170" spans="1:50" x14ac:dyDescent="0.25">
      <c r="A1170" s="4">
        <v>43995</v>
      </c>
      <c r="B1170" s="2" t="s">
        <v>6</v>
      </c>
      <c r="C1170" s="2" t="s">
        <v>18107</v>
      </c>
      <c r="D1170" s="25">
        <v>8</v>
      </c>
      <c r="E1170" s="2"/>
      <c r="F1170" s="2" t="s">
        <v>9664</v>
      </c>
      <c r="G1170" s="2" t="s">
        <v>16</v>
      </c>
      <c r="H1170" s="5">
        <v>0.13541666666666699</v>
      </c>
      <c r="I1170" s="6">
        <v>0.54513888888888895</v>
      </c>
      <c r="J1170" s="7" t="s">
        <v>18108</v>
      </c>
      <c r="K1170" s="2" t="s">
        <v>11</v>
      </c>
      <c r="L1170" s="2" t="s">
        <v>18107</v>
      </c>
      <c r="M1170" s="2" t="s">
        <v>13</v>
      </c>
      <c r="N1170" s="2" t="s">
        <v>18504</v>
      </c>
      <c r="O1170" s="27" t="s">
        <v>11907</v>
      </c>
      <c r="P1170" s="27">
        <v>777</v>
      </c>
      <c r="Q1170" s="27" t="s">
        <v>336</v>
      </c>
      <c r="R1170" s="27" t="s">
        <v>2351</v>
      </c>
      <c r="S1170" s="27" t="s">
        <v>18092</v>
      </c>
      <c r="T1170" s="27" t="s">
        <v>18066</v>
      </c>
      <c r="U1170" s="27" t="s">
        <v>7151</v>
      </c>
      <c r="V1170" s="27" t="s">
        <v>359</v>
      </c>
      <c r="W1170" s="27" t="s">
        <v>348</v>
      </c>
      <c r="X1170" s="27" t="s">
        <v>19864</v>
      </c>
      <c r="Y1170" s="28" t="s">
        <v>18154</v>
      </c>
      <c r="Z1170" s="28" t="s">
        <v>18154</v>
      </c>
      <c r="AA1170" s="28" t="s">
        <v>18154</v>
      </c>
      <c r="AB1170" s="28" t="s">
        <v>18154</v>
      </c>
      <c r="AC1170" s="28" t="s">
        <v>18154</v>
      </c>
      <c r="AD1170" s="28">
        <v>1</v>
      </c>
      <c r="AE1170" s="28" t="s">
        <v>18154</v>
      </c>
      <c r="AF1170" s="28" t="s">
        <v>18154</v>
      </c>
      <c r="AG1170" s="28" t="s">
        <v>18154</v>
      </c>
      <c r="AH1170" s="28" t="s">
        <v>18154</v>
      </c>
      <c r="AI1170" s="28" t="s">
        <v>18154</v>
      </c>
      <c r="AJ1170" s="28" t="s">
        <v>18154</v>
      </c>
      <c r="AK1170" s="28" t="s">
        <v>18154</v>
      </c>
      <c r="AL1170" s="28" t="s">
        <v>18154</v>
      </c>
      <c r="AM1170" s="28" t="s">
        <v>19142</v>
      </c>
      <c r="AN1170" s="50" t="s">
        <v>19143</v>
      </c>
      <c r="AO1170" s="28" t="s">
        <v>18154</v>
      </c>
      <c r="AP1170" s="28" t="s">
        <v>19144</v>
      </c>
      <c r="AQ1170" s="28">
        <v>2785</v>
      </c>
      <c r="AR1170" s="28" t="s">
        <v>11</v>
      </c>
      <c r="AS1170" s="50">
        <v>43994</v>
      </c>
      <c r="AT1170" s="8">
        <v>2</v>
      </c>
      <c r="AU1170" s="8">
        <v>2</v>
      </c>
      <c r="AV1170" s="8" t="s">
        <v>25774</v>
      </c>
      <c r="AW1170" s="8" t="s">
        <v>25775</v>
      </c>
      <c r="AX1170" s="8" t="s">
        <v>19864</v>
      </c>
    </row>
    <row r="1171" spans="1:50" x14ac:dyDescent="0.25">
      <c r="A1171" s="4">
        <v>43995</v>
      </c>
      <c r="B1171" s="2" t="s">
        <v>6</v>
      </c>
      <c r="C1171" s="2" t="s">
        <v>18107</v>
      </c>
      <c r="D1171" s="25">
        <v>6153</v>
      </c>
      <c r="E1171" s="2"/>
      <c r="F1171" s="2" t="s">
        <v>9664</v>
      </c>
      <c r="G1171" s="2" t="s">
        <v>11</v>
      </c>
      <c r="H1171" s="5">
        <v>0.13541666666666699</v>
      </c>
      <c r="I1171" s="6">
        <v>0.43402777777777801</v>
      </c>
      <c r="J1171" s="7" t="s">
        <v>18108</v>
      </c>
      <c r="K1171" s="2" t="s">
        <v>123</v>
      </c>
      <c r="L1171" s="2" t="s">
        <v>18107</v>
      </c>
      <c r="M1171" s="2" t="s">
        <v>18505</v>
      </c>
      <c r="N1171" s="2" t="s">
        <v>18114</v>
      </c>
      <c r="O1171" s="27" t="e">
        <v>#N/A</v>
      </c>
      <c r="P1171" s="27" t="s">
        <v>18154</v>
      </c>
      <c r="Q1171" s="27" t="e">
        <v>#N/A</v>
      </c>
      <c r="R1171" s="27" t="s">
        <v>7151</v>
      </c>
      <c r="S1171" s="27" t="s">
        <v>359</v>
      </c>
      <c r="T1171" s="27" t="s">
        <v>348</v>
      </c>
      <c r="U1171" s="27" t="s">
        <v>4211</v>
      </c>
      <c r="V1171" s="27" t="s">
        <v>2761</v>
      </c>
      <c r="W1171" s="27" t="s">
        <v>350</v>
      </c>
      <c r="X1171" s="27" t="s">
        <v>25776</v>
      </c>
      <c r="Y1171" s="28" t="s">
        <v>18154</v>
      </c>
      <c r="Z1171" s="28" t="s">
        <v>18154</v>
      </c>
      <c r="AA1171" s="28" t="s">
        <v>18154</v>
      </c>
      <c r="AB1171" s="28" t="s">
        <v>18154</v>
      </c>
      <c r="AC1171" s="28" t="s">
        <v>18154</v>
      </c>
      <c r="AD1171" s="28">
        <v>1</v>
      </c>
      <c r="AE1171" s="28" t="s">
        <v>18154</v>
      </c>
      <c r="AF1171" s="28" t="s">
        <v>18154</v>
      </c>
      <c r="AG1171" s="28" t="s">
        <v>18154</v>
      </c>
      <c r="AH1171" s="28" t="s">
        <v>18154</v>
      </c>
      <c r="AI1171" s="28" t="s">
        <v>18154</v>
      </c>
      <c r="AJ1171" s="28" t="s">
        <v>18154</v>
      </c>
      <c r="AK1171" s="28">
        <v>1</v>
      </c>
      <c r="AL1171" s="28" t="s">
        <v>18154</v>
      </c>
      <c r="AM1171" s="28" t="s">
        <v>19160</v>
      </c>
      <c r="AN1171" s="50" t="s">
        <v>19161</v>
      </c>
      <c r="AO1171" s="28" t="s">
        <v>18159</v>
      </c>
      <c r="AP1171" s="28" t="s">
        <v>19162</v>
      </c>
      <c r="AQ1171" s="28">
        <v>3211</v>
      </c>
      <c r="AR1171" s="28" t="s">
        <v>11</v>
      </c>
      <c r="AS1171" s="50">
        <v>43995</v>
      </c>
      <c r="AT1171" s="8">
        <v>5</v>
      </c>
      <c r="AU1171" s="8">
        <v>1</v>
      </c>
      <c r="AV1171" s="8" t="s">
        <v>22122</v>
      </c>
      <c r="AW1171" s="8" t="s">
        <v>18154</v>
      </c>
      <c r="AX1171" s="8" t="s">
        <v>18154</v>
      </c>
    </row>
    <row r="1172" spans="1:50" x14ac:dyDescent="0.25">
      <c r="A1172" s="4">
        <v>43995</v>
      </c>
      <c r="B1172" s="2" t="s">
        <v>6</v>
      </c>
      <c r="C1172" s="2" t="s">
        <v>18107</v>
      </c>
      <c r="D1172" s="25">
        <v>82</v>
      </c>
      <c r="E1172" s="2"/>
      <c r="F1172" s="2" t="s">
        <v>9664</v>
      </c>
      <c r="G1172" s="2" t="s">
        <v>40</v>
      </c>
      <c r="H1172" s="5">
        <v>0.14583333333333301</v>
      </c>
      <c r="I1172" s="6">
        <v>0.54166666666666696</v>
      </c>
      <c r="J1172" s="7" t="s">
        <v>18108</v>
      </c>
      <c r="K1172" s="2" t="s">
        <v>11</v>
      </c>
      <c r="L1172" s="2" t="s">
        <v>18107</v>
      </c>
      <c r="M1172" s="17">
        <v>333</v>
      </c>
      <c r="N1172" s="2" t="s">
        <v>18504</v>
      </c>
      <c r="O1172" s="27" t="s">
        <v>11907</v>
      </c>
      <c r="P1172" s="27">
        <v>330</v>
      </c>
      <c r="Q1172" s="27" t="s">
        <v>336</v>
      </c>
      <c r="R1172" s="27" t="s">
        <v>2376</v>
      </c>
      <c r="S1172" s="27" t="s">
        <v>18092</v>
      </c>
      <c r="T1172" s="27" t="s">
        <v>18066</v>
      </c>
      <c r="U1172" s="27" t="s">
        <v>7151</v>
      </c>
      <c r="V1172" s="27" t="s">
        <v>359</v>
      </c>
      <c r="W1172" s="27" t="s">
        <v>348</v>
      </c>
      <c r="X1172" s="27" t="s">
        <v>25147</v>
      </c>
      <c r="Y1172" s="28" t="s">
        <v>18154</v>
      </c>
      <c r="Z1172" s="28" t="s">
        <v>18154</v>
      </c>
      <c r="AA1172" s="28" t="s">
        <v>18154</v>
      </c>
      <c r="AB1172" s="28" t="s">
        <v>18154</v>
      </c>
      <c r="AC1172" s="28" t="s">
        <v>18154</v>
      </c>
      <c r="AD1172" s="28">
        <v>1</v>
      </c>
      <c r="AE1172" s="28" t="s">
        <v>18154</v>
      </c>
      <c r="AF1172" s="28" t="s">
        <v>18154</v>
      </c>
      <c r="AG1172" s="28" t="s">
        <v>18154</v>
      </c>
      <c r="AH1172" s="28" t="s">
        <v>18154</v>
      </c>
      <c r="AI1172" s="28" t="s">
        <v>18154</v>
      </c>
      <c r="AJ1172" s="28" t="s">
        <v>18154</v>
      </c>
      <c r="AK1172" s="28" t="s">
        <v>18154</v>
      </c>
      <c r="AL1172" s="28" t="s">
        <v>18154</v>
      </c>
      <c r="AM1172" s="28" t="s">
        <v>19198</v>
      </c>
      <c r="AN1172" s="50" t="s">
        <v>19199</v>
      </c>
      <c r="AO1172" s="28" t="s">
        <v>18154</v>
      </c>
      <c r="AP1172" s="28" t="s">
        <v>19200</v>
      </c>
      <c r="AQ1172" s="28">
        <v>2766</v>
      </c>
      <c r="AR1172" s="28" t="s">
        <v>11</v>
      </c>
      <c r="AS1172" s="50">
        <v>43994</v>
      </c>
      <c r="AT1172" s="8">
        <v>2</v>
      </c>
      <c r="AU1172" s="8">
        <v>2</v>
      </c>
      <c r="AV1172" s="8" t="s">
        <v>25777</v>
      </c>
      <c r="AW1172" s="8" t="s">
        <v>25778</v>
      </c>
      <c r="AX1172" s="8" t="s">
        <v>25147</v>
      </c>
    </row>
    <row r="1173" spans="1:50" x14ac:dyDescent="0.25">
      <c r="A1173" s="4">
        <v>43995</v>
      </c>
      <c r="B1173" s="2" t="s">
        <v>6</v>
      </c>
      <c r="C1173" s="2" t="s">
        <v>18107</v>
      </c>
      <c r="D1173" s="25">
        <v>1629</v>
      </c>
      <c r="E1173" s="2"/>
      <c r="F1173" s="2" t="s">
        <v>9664</v>
      </c>
      <c r="G1173" s="2" t="s">
        <v>11</v>
      </c>
      <c r="H1173" s="5">
        <v>0.15625</v>
      </c>
      <c r="I1173" s="6">
        <v>0.27083333333333298</v>
      </c>
      <c r="J1173" s="7" t="s">
        <v>18108</v>
      </c>
      <c r="K1173" s="2" t="s">
        <v>200</v>
      </c>
      <c r="L1173" s="2" t="s">
        <v>18107</v>
      </c>
      <c r="M1173" s="2" t="s">
        <v>14</v>
      </c>
      <c r="N1173" s="2" t="s">
        <v>18504</v>
      </c>
      <c r="O1173" s="27" t="s">
        <v>11907</v>
      </c>
      <c r="P1173" s="27">
        <v>330</v>
      </c>
      <c r="Q1173" s="27" t="s">
        <v>336</v>
      </c>
      <c r="R1173" s="27" t="s">
        <v>7151</v>
      </c>
      <c r="S1173" s="27" t="s">
        <v>359</v>
      </c>
      <c r="T1173" s="27" t="s">
        <v>348</v>
      </c>
      <c r="U1173" s="27" t="s">
        <v>697</v>
      </c>
      <c r="V1173" s="27" t="s">
        <v>387</v>
      </c>
      <c r="W1173" s="27" t="s">
        <v>18068</v>
      </c>
      <c r="X1173" s="27" t="s">
        <v>19254</v>
      </c>
      <c r="Y1173" s="28" t="s">
        <v>18154</v>
      </c>
      <c r="Z1173" s="28" t="s">
        <v>18154</v>
      </c>
      <c r="AA1173" s="28" t="s">
        <v>18154</v>
      </c>
      <c r="AB1173" s="28" t="s">
        <v>18154</v>
      </c>
      <c r="AC1173" s="28" t="s">
        <v>18154</v>
      </c>
      <c r="AD1173" s="28">
        <v>1</v>
      </c>
      <c r="AE1173" s="28" t="s">
        <v>18154</v>
      </c>
      <c r="AF1173" s="28" t="s">
        <v>18154</v>
      </c>
      <c r="AG1173" s="28" t="s">
        <v>18154</v>
      </c>
      <c r="AH1173" s="28" t="s">
        <v>18154</v>
      </c>
      <c r="AI1173" s="28" t="s">
        <v>18154</v>
      </c>
      <c r="AJ1173" s="28" t="s">
        <v>18154</v>
      </c>
      <c r="AK1173" s="28">
        <v>1</v>
      </c>
      <c r="AL1173" s="28" t="s">
        <v>18154</v>
      </c>
      <c r="AM1173" s="28" t="s">
        <v>19265</v>
      </c>
      <c r="AN1173" s="50" t="s">
        <v>19266</v>
      </c>
      <c r="AO1173" s="28" t="s">
        <v>18159</v>
      </c>
      <c r="AP1173" s="28" t="s">
        <v>19267</v>
      </c>
      <c r="AQ1173" s="28">
        <v>3214</v>
      </c>
      <c r="AR1173" s="28" t="s">
        <v>11</v>
      </c>
      <c r="AS1173" s="50">
        <v>43995</v>
      </c>
      <c r="AT1173" s="8">
        <v>2</v>
      </c>
      <c r="AU1173" s="8">
        <v>1</v>
      </c>
      <c r="AV1173" s="8" t="s">
        <v>22123</v>
      </c>
      <c r="AW1173" s="8" t="s">
        <v>18154</v>
      </c>
      <c r="AX1173" s="8" t="s">
        <v>18154</v>
      </c>
    </row>
    <row r="1174" spans="1:50" x14ac:dyDescent="0.25">
      <c r="A1174" s="4">
        <v>43995</v>
      </c>
      <c r="B1174" s="2" t="s">
        <v>6</v>
      </c>
      <c r="C1174" s="2" t="s">
        <v>18107</v>
      </c>
      <c r="D1174" s="25">
        <v>369</v>
      </c>
      <c r="E1174" s="2"/>
      <c r="F1174" s="2" t="s">
        <v>9664</v>
      </c>
      <c r="G1174" s="2" t="s">
        <v>91</v>
      </c>
      <c r="H1174" s="5">
        <v>0.15972222222222199</v>
      </c>
      <c r="I1174" s="6">
        <v>0.37847222222222199</v>
      </c>
      <c r="J1174" s="7" t="s">
        <v>18108</v>
      </c>
      <c r="K1174" s="2" t="s">
        <v>11</v>
      </c>
      <c r="L1174" s="2" t="s">
        <v>18107</v>
      </c>
      <c r="M1174" s="2" t="s">
        <v>44</v>
      </c>
      <c r="N1174" s="2" t="s">
        <v>18504</v>
      </c>
      <c r="O1174" s="27" t="s">
        <v>11907</v>
      </c>
      <c r="P1174" s="27">
        <v>330</v>
      </c>
      <c r="Q1174" s="27" t="s">
        <v>336</v>
      </c>
      <c r="R1174" s="27" t="s">
        <v>12843</v>
      </c>
      <c r="S1174" s="27" t="s">
        <v>1572</v>
      </c>
      <c r="T1174" s="27" t="s">
        <v>349</v>
      </c>
      <c r="U1174" s="27" t="s">
        <v>7151</v>
      </c>
      <c r="V1174" s="27" t="s">
        <v>359</v>
      </c>
      <c r="W1174" s="27" t="s">
        <v>348</v>
      </c>
      <c r="X1174" s="27" t="s">
        <v>22716</v>
      </c>
      <c r="Y1174" s="28" t="s">
        <v>18154</v>
      </c>
      <c r="Z1174" s="28" t="s">
        <v>18154</v>
      </c>
      <c r="AA1174" s="28" t="s">
        <v>18154</v>
      </c>
      <c r="AB1174" s="28" t="s">
        <v>18154</v>
      </c>
      <c r="AC1174" s="28" t="s">
        <v>18154</v>
      </c>
      <c r="AD1174" s="28">
        <v>1</v>
      </c>
      <c r="AE1174" s="28" t="s">
        <v>18154</v>
      </c>
      <c r="AF1174" s="28" t="s">
        <v>18154</v>
      </c>
      <c r="AG1174" s="28" t="s">
        <v>18154</v>
      </c>
      <c r="AH1174" s="28" t="s">
        <v>18154</v>
      </c>
      <c r="AI1174" s="28" t="s">
        <v>18154</v>
      </c>
      <c r="AJ1174" s="28" t="s">
        <v>18154</v>
      </c>
      <c r="AK1174" s="28" t="s">
        <v>18154</v>
      </c>
      <c r="AL1174" s="28" t="s">
        <v>18154</v>
      </c>
      <c r="AM1174" s="28" t="s">
        <v>19304</v>
      </c>
      <c r="AN1174" s="50" t="s">
        <v>19305</v>
      </c>
      <c r="AO1174" s="28" t="s">
        <v>18154</v>
      </c>
      <c r="AP1174" s="28" t="s">
        <v>19306</v>
      </c>
      <c r="AQ1174" s="28">
        <v>3104</v>
      </c>
      <c r="AR1174" s="28" t="s">
        <v>11</v>
      </c>
      <c r="AS1174" s="50">
        <v>43994</v>
      </c>
      <c r="AT1174" s="8">
        <v>2</v>
      </c>
      <c r="AU1174" s="8">
        <v>2</v>
      </c>
      <c r="AV1174" s="8" t="s">
        <v>25779</v>
      </c>
      <c r="AW1174" s="8" t="s">
        <v>25780</v>
      </c>
      <c r="AX1174" s="8" t="s">
        <v>22716</v>
      </c>
    </row>
    <row r="1175" spans="1:50" x14ac:dyDescent="0.25">
      <c r="A1175" s="4">
        <v>43995</v>
      </c>
      <c r="B1175" s="2" t="s">
        <v>6</v>
      </c>
      <c r="C1175" s="2" t="s">
        <v>18107</v>
      </c>
      <c r="D1175" s="25">
        <v>1523</v>
      </c>
      <c r="E1175" s="2"/>
      <c r="F1175" s="2" t="s">
        <v>9664</v>
      </c>
      <c r="G1175" s="2" t="s">
        <v>11</v>
      </c>
      <c r="H1175" s="5">
        <v>0.163194444444444</v>
      </c>
      <c r="I1175" s="6">
        <v>0.30208333333333298</v>
      </c>
      <c r="J1175" s="7" t="s">
        <v>18108</v>
      </c>
      <c r="K1175" s="2" t="s">
        <v>231</v>
      </c>
      <c r="L1175" s="2" t="s">
        <v>18107</v>
      </c>
      <c r="M1175" s="2" t="s">
        <v>14</v>
      </c>
      <c r="N1175" s="2" t="s">
        <v>18504</v>
      </c>
      <c r="O1175" s="27" t="s">
        <v>11907</v>
      </c>
      <c r="P1175" s="27">
        <v>330</v>
      </c>
      <c r="Q1175" s="27" t="s">
        <v>336</v>
      </c>
      <c r="R1175" s="27" t="s">
        <v>7151</v>
      </c>
      <c r="S1175" s="27" t="s">
        <v>359</v>
      </c>
      <c r="T1175" s="27" t="s">
        <v>348</v>
      </c>
      <c r="U1175" s="27" t="s">
        <v>4457</v>
      </c>
      <c r="V1175" s="27" t="s">
        <v>387</v>
      </c>
      <c r="W1175" s="27" t="s">
        <v>18068</v>
      </c>
      <c r="X1175" s="27" t="s">
        <v>19323</v>
      </c>
      <c r="Y1175" s="28" t="s">
        <v>18154</v>
      </c>
      <c r="Z1175" s="28" t="s">
        <v>18154</v>
      </c>
      <c r="AA1175" s="28" t="s">
        <v>18154</v>
      </c>
      <c r="AB1175" s="28" t="s">
        <v>18154</v>
      </c>
      <c r="AC1175" s="28" t="s">
        <v>18154</v>
      </c>
      <c r="AD1175" s="28">
        <v>1</v>
      </c>
      <c r="AE1175" s="28" t="s">
        <v>18154</v>
      </c>
      <c r="AF1175" s="28" t="s">
        <v>18154</v>
      </c>
      <c r="AG1175" s="28" t="s">
        <v>18154</v>
      </c>
      <c r="AH1175" s="28" t="s">
        <v>18154</v>
      </c>
      <c r="AI1175" s="28" t="s">
        <v>18154</v>
      </c>
      <c r="AJ1175" s="28" t="s">
        <v>18154</v>
      </c>
      <c r="AK1175" s="28">
        <v>1</v>
      </c>
      <c r="AL1175" s="28" t="s">
        <v>18154</v>
      </c>
      <c r="AM1175" s="28" t="s">
        <v>19333</v>
      </c>
      <c r="AN1175" s="50" t="s">
        <v>19334</v>
      </c>
      <c r="AO1175" s="28" t="s">
        <v>18159</v>
      </c>
      <c r="AP1175" s="28" t="s">
        <v>19335</v>
      </c>
      <c r="AQ1175" s="28">
        <v>3217</v>
      </c>
      <c r="AR1175" s="28" t="s">
        <v>11</v>
      </c>
      <c r="AS1175" s="50">
        <v>43995</v>
      </c>
      <c r="AT1175" s="8">
        <v>2</v>
      </c>
      <c r="AU1175" s="8">
        <v>1</v>
      </c>
      <c r="AV1175" s="8" t="s">
        <v>25781</v>
      </c>
      <c r="AW1175" s="8" t="s">
        <v>18154</v>
      </c>
      <c r="AX1175" s="8" t="s">
        <v>18154</v>
      </c>
    </row>
    <row r="1176" spans="1:50" x14ac:dyDescent="0.25">
      <c r="A1176" s="4">
        <v>43995</v>
      </c>
      <c r="B1176" s="2" t="s">
        <v>6</v>
      </c>
      <c r="C1176" s="2" t="s">
        <v>18107</v>
      </c>
      <c r="D1176" s="25">
        <v>1857</v>
      </c>
      <c r="E1176" s="2"/>
      <c r="F1176" s="2" t="s">
        <v>9664</v>
      </c>
      <c r="G1176" s="2" t="s">
        <v>11</v>
      </c>
      <c r="H1176" s="5">
        <v>0.163194444444444</v>
      </c>
      <c r="I1176" s="6">
        <v>0.35069444444444398</v>
      </c>
      <c r="J1176" s="7" t="s">
        <v>18108</v>
      </c>
      <c r="K1176" s="2" t="s">
        <v>248</v>
      </c>
      <c r="L1176" s="2" t="s">
        <v>18107</v>
      </c>
      <c r="M1176" s="17">
        <v>333</v>
      </c>
      <c r="N1176" s="2" t="s">
        <v>18504</v>
      </c>
      <c r="O1176" s="27" t="s">
        <v>11907</v>
      </c>
      <c r="P1176" s="27">
        <v>330</v>
      </c>
      <c r="Q1176" s="27" t="s">
        <v>336</v>
      </c>
      <c r="R1176" s="27" t="s">
        <v>7151</v>
      </c>
      <c r="S1176" s="27" t="s">
        <v>359</v>
      </c>
      <c r="T1176" s="27" t="s">
        <v>348</v>
      </c>
      <c r="U1176" s="27" t="s">
        <v>9523</v>
      </c>
      <c r="V1176" s="27" t="s">
        <v>460</v>
      </c>
      <c r="W1176" s="27" t="s">
        <v>18068</v>
      </c>
      <c r="X1176" s="27" t="s">
        <v>18850</v>
      </c>
      <c r="Y1176" s="28" t="s">
        <v>18154</v>
      </c>
      <c r="Z1176" s="28" t="s">
        <v>18154</v>
      </c>
      <c r="AA1176" s="28" t="s">
        <v>18154</v>
      </c>
      <c r="AB1176" s="28" t="s">
        <v>18154</v>
      </c>
      <c r="AC1176" s="28" t="s">
        <v>18154</v>
      </c>
      <c r="AD1176" s="28">
        <v>1</v>
      </c>
      <c r="AE1176" s="28" t="s">
        <v>18154</v>
      </c>
      <c r="AF1176" s="28" t="s">
        <v>18154</v>
      </c>
      <c r="AG1176" s="28" t="s">
        <v>18154</v>
      </c>
      <c r="AH1176" s="28" t="s">
        <v>18154</v>
      </c>
      <c r="AI1176" s="28" t="s">
        <v>18154</v>
      </c>
      <c r="AJ1176" s="28" t="s">
        <v>18154</v>
      </c>
      <c r="AK1176" s="28">
        <v>1</v>
      </c>
      <c r="AL1176" s="28" t="s">
        <v>18154</v>
      </c>
      <c r="AM1176" s="28" t="s">
        <v>19352</v>
      </c>
      <c r="AN1176" s="50" t="s">
        <v>19353</v>
      </c>
      <c r="AO1176" s="28" t="s">
        <v>18159</v>
      </c>
      <c r="AP1176" s="28" t="s">
        <v>19354</v>
      </c>
      <c r="AQ1176" s="28">
        <v>3220</v>
      </c>
      <c r="AR1176" s="28" t="s">
        <v>11</v>
      </c>
      <c r="AS1176" s="50">
        <v>43995</v>
      </c>
      <c r="AT1176" s="8">
        <v>2</v>
      </c>
      <c r="AU1176" s="8">
        <v>1</v>
      </c>
      <c r="AV1176" s="8" t="s">
        <v>20143</v>
      </c>
      <c r="AW1176" s="8" t="s">
        <v>18154</v>
      </c>
      <c r="AX1176" s="8" t="s">
        <v>18154</v>
      </c>
    </row>
    <row r="1177" spans="1:50" x14ac:dyDescent="0.25">
      <c r="A1177" s="4">
        <v>43995</v>
      </c>
      <c r="B1177" s="2" t="s">
        <v>6</v>
      </c>
      <c r="C1177" s="2" t="s">
        <v>18107</v>
      </c>
      <c r="D1177" s="25">
        <v>6071</v>
      </c>
      <c r="E1177" s="2"/>
      <c r="F1177" s="2" t="s">
        <v>9664</v>
      </c>
      <c r="G1177" s="2" t="s">
        <v>12</v>
      </c>
      <c r="H1177" s="5">
        <v>0.163194444444444</v>
      </c>
      <c r="I1177" s="6">
        <v>0.26736111111111099</v>
      </c>
      <c r="J1177" s="7" t="s">
        <v>18108</v>
      </c>
      <c r="K1177" s="2" t="s">
        <v>24</v>
      </c>
      <c r="L1177" s="2" t="s">
        <v>18107</v>
      </c>
      <c r="M1177" s="2" t="s">
        <v>18505</v>
      </c>
      <c r="N1177" s="2" t="s">
        <v>18114</v>
      </c>
      <c r="O1177" s="27" t="e">
        <v>#N/A</v>
      </c>
      <c r="P1177" s="27" t="s">
        <v>18154</v>
      </c>
      <c r="Q1177" s="27" t="e">
        <v>#N/A</v>
      </c>
      <c r="R1177" s="27" t="s">
        <v>4996</v>
      </c>
      <c r="S1177" s="27" t="s">
        <v>18092</v>
      </c>
      <c r="T1177" s="27" t="s">
        <v>18066</v>
      </c>
      <c r="U1177" s="27" t="s">
        <v>1363</v>
      </c>
      <c r="V1177" s="27" t="s">
        <v>18092</v>
      </c>
      <c r="W1177" s="27" t="s">
        <v>18066</v>
      </c>
      <c r="X1177" s="27" t="s">
        <v>25631</v>
      </c>
      <c r="Y1177" s="28" t="s">
        <v>18154</v>
      </c>
      <c r="Z1177" s="28" t="s">
        <v>18154</v>
      </c>
      <c r="AA1177" s="28" t="s">
        <v>18154</v>
      </c>
      <c r="AB1177" s="28" t="s">
        <v>18154</v>
      </c>
      <c r="AC1177" s="28" t="s">
        <v>18154</v>
      </c>
      <c r="AD1177" s="28">
        <v>1</v>
      </c>
      <c r="AE1177" s="28" t="s">
        <v>18154</v>
      </c>
      <c r="AF1177" s="28" t="s">
        <v>18154</v>
      </c>
      <c r="AG1177" s="28" t="s">
        <v>18154</v>
      </c>
      <c r="AH1177" s="28" t="s">
        <v>18154</v>
      </c>
      <c r="AI1177" s="28" t="s">
        <v>18154</v>
      </c>
      <c r="AJ1177" s="28">
        <v>1</v>
      </c>
      <c r="AK1177" s="28" t="s">
        <v>18154</v>
      </c>
      <c r="AL1177" s="28" t="s">
        <v>18154</v>
      </c>
      <c r="AM1177" s="28" t="s">
        <v>19362</v>
      </c>
      <c r="AN1177" s="50" t="s">
        <v>19363</v>
      </c>
      <c r="AO1177" s="28" t="s">
        <v>18154</v>
      </c>
      <c r="AP1177" s="28" t="s">
        <v>19364</v>
      </c>
      <c r="AQ1177" s="28">
        <v>2845</v>
      </c>
      <c r="AR1177" s="28" t="s">
        <v>11</v>
      </c>
      <c r="AS1177" s="50">
        <v>43994</v>
      </c>
      <c r="AT1177" s="8">
        <v>3</v>
      </c>
      <c r="AU1177" s="8">
        <v>2</v>
      </c>
      <c r="AV1177" s="8" t="s">
        <v>25782</v>
      </c>
      <c r="AW1177" s="8" t="s">
        <v>18154</v>
      </c>
      <c r="AX1177" s="8" t="s">
        <v>18154</v>
      </c>
    </row>
    <row r="1178" spans="1:50" x14ac:dyDescent="0.25">
      <c r="A1178" s="4">
        <v>43995</v>
      </c>
      <c r="B1178" s="2" t="s">
        <v>6</v>
      </c>
      <c r="C1178" s="2" t="s">
        <v>18107</v>
      </c>
      <c r="D1178" s="25">
        <v>6079</v>
      </c>
      <c r="E1178" s="2"/>
      <c r="F1178" s="2" t="s">
        <v>9664</v>
      </c>
      <c r="G1178" s="2" t="s">
        <v>12</v>
      </c>
      <c r="H1178" s="5">
        <v>0.163194444444444</v>
      </c>
      <c r="I1178" s="6">
        <v>0.23958333333333301</v>
      </c>
      <c r="J1178" s="7" t="s">
        <v>18108</v>
      </c>
      <c r="K1178" s="2" t="s">
        <v>20</v>
      </c>
      <c r="L1178" s="2" t="s">
        <v>18107</v>
      </c>
      <c r="M1178" s="2" t="s">
        <v>18505</v>
      </c>
      <c r="N1178" s="2" t="s">
        <v>18114</v>
      </c>
      <c r="O1178" s="27" t="e">
        <v>#N/A</v>
      </c>
      <c r="P1178" s="27" t="s">
        <v>18154</v>
      </c>
      <c r="Q1178" s="27" t="e">
        <v>#N/A</v>
      </c>
      <c r="R1178" s="27" t="s">
        <v>4996</v>
      </c>
      <c r="S1178" s="27" t="s">
        <v>18092</v>
      </c>
      <c r="T1178" s="27" t="s">
        <v>18066</v>
      </c>
      <c r="U1178" s="27" t="s">
        <v>17317</v>
      </c>
      <c r="V1178" s="27" t="s">
        <v>934</v>
      </c>
      <c r="W1178" s="27" t="s">
        <v>18066</v>
      </c>
      <c r="X1178" s="27" t="s">
        <v>24942</v>
      </c>
      <c r="Y1178" s="28" t="s">
        <v>18154</v>
      </c>
      <c r="Z1178" s="28" t="s">
        <v>18154</v>
      </c>
      <c r="AA1178" s="28" t="s">
        <v>18154</v>
      </c>
      <c r="AB1178" s="28" t="s">
        <v>18154</v>
      </c>
      <c r="AC1178" s="28" t="s">
        <v>18154</v>
      </c>
      <c r="AD1178" s="28">
        <v>1</v>
      </c>
      <c r="AE1178" s="28" t="s">
        <v>18154</v>
      </c>
      <c r="AF1178" s="28" t="s">
        <v>18154</v>
      </c>
      <c r="AG1178" s="28" t="s">
        <v>18154</v>
      </c>
      <c r="AH1178" s="28" t="s">
        <v>18154</v>
      </c>
      <c r="AI1178" s="28" t="s">
        <v>18154</v>
      </c>
      <c r="AJ1178" s="28">
        <v>1</v>
      </c>
      <c r="AK1178" s="28" t="s">
        <v>18154</v>
      </c>
      <c r="AL1178" s="28" t="s">
        <v>18154</v>
      </c>
      <c r="AM1178" s="28" t="s">
        <v>19374</v>
      </c>
      <c r="AN1178" s="50" t="s">
        <v>19375</v>
      </c>
      <c r="AO1178" s="28" t="s">
        <v>18154</v>
      </c>
      <c r="AP1178" s="28" t="s">
        <v>19376</v>
      </c>
      <c r="AQ1178" s="28">
        <v>2846</v>
      </c>
      <c r="AR1178" s="28" t="s">
        <v>11</v>
      </c>
      <c r="AS1178" s="50">
        <v>43994</v>
      </c>
      <c r="AT1178" s="8">
        <v>3</v>
      </c>
      <c r="AU1178" s="8">
        <v>2</v>
      </c>
      <c r="AV1178" s="8" t="s">
        <v>25783</v>
      </c>
      <c r="AW1178" s="8" t="s">
        <v>18154</v>
      </c>
      <c r="AX1178" s="8" t="s">
        <v>18154</v>
      </c>
    </row>
    <row r="1179" spans="1:50" x14ac:dyDescent="0.25">
      <c r="A1179" s="4">
        <v>43995</v>
      </c>
      <c r="B1179" s="2" t="s">
        <v>6</v>
      </c>
      <c r="C1179" s="2" t="s">
        <v>18107</v>
      </c>
      <c r="D1179" s="25">
        <v>6625</v>
      </c>
      <c r="E1179" s="2"/>
      <c r="F1179" s="2" t="s">
        <v>9664</v>
      </c>
      <c r="G1179" s="2" t="s">
        <v>163</v>
      </c>
      <c r="H1179" s="5">
        <v>0.16666666666666699</v>
      </c>
      <c r="I1179" s="6">
        <v>0.33333333333333298</v>
      </c>
      <c r="J1179" s="7" t="s">
        <v>18108</v>
      </c>
      <c r="K1179" s="2" t="s">
        <v>141</v>
      </c>
      <c r="L1179" s="2" t="s">
        <v>18106</v>
      </c>
      <c r="M1179" s="2" t="s">
        <v>132</v>
      </c>
      <c r="N1179" s="2" t="s">
        <v>18114</v>
      </c>
      <c r="O1179" s="27" t="s">
        <v>335</v>
      </c>
      <c r="P1179" s="27">
        <v>310</v>
      </c>
      <c r="Q1179" s="27" t="s">
        <v>336</v>
      </c>
      <c r="R1179" s="27" t="s">
        <v>7151</v>
      </c>
      <c r="S1179" s="27" t="s">
        <v>359</v>
      </c>
      <c r="T1179" s="27" t="s">
        <v>348</v>
      </c>
      <c r="U1179" s="27" t="s">
        <v>8354</v>
      </c>
      <c r="V1179" s="27" t="s">
        <v>1342</v>
      </c>
      <c r="W1179" s="27" t="s">
        <v>350</v>
      </c>
      <c r="X1179" s="27" t="s">
        <v>19401</v>
      </c>
      <c r="Y1179" s="28" t="s">
        <v>18154</v>
      </c>
      <c r="Z1179" s="28" t="s">
        <v>18154</v>
      </c>
      <c r="AA1179" s="28" t="s">
        <v>18154</v>
      </c>
      <c r="AB1179" s="28" t="s">
        <v>18154</v>
      </c>
      <c r="AC1179" s="28" t="s">
        <v>18154</v>
      </c>
      <c r="AD1179" s="28">
        <v>1</v>
      </c>
      <c r="AE1179" s="28" t="s">
        <v>18154</v>
      </c>
      <c r="AF1179" s="28" t="s">
        <v>18154</v>
      </c>
      <c r="AG1179" s="28" t="s">
        <v>18154</v>
      </c>
      <c r="AH1179" s="28" t="s">
        <v>18154</v>
      </c>
      <c r="AI1179" s="28" t="s">
        <v>18154</v>
      </c>
      <c r="AJ1179" s="28" t="s">
        <v>18154</v>
      </c>
      <c r="AK1179" s="28">
        <v>1</v>
      </c>
      <c r="AL1179" s="28" t="s">
        <v>18154</v>
      </c>
      <c r="AM1179" s="28" t="s">
        <v>19402</v>
      </c>
      <c r="AN1179" s="50" t="s">
        <v>19403</v>
      </c>
      <c r="AO1179" s="28" t="s">
        <v>18159</v>
      </c>
      <c r="AP1179" s="28" t="s">
        <v>19404</v>
      </c>
      <c r="AQ1179" s="28">
        <v>3227</v>
      </c>
      <c r="AR1179" s="28" t="s">
        <v>163</v>
      </c>
      <c r="AS1179" s="50">
        <v>43995</v>
      </c>
      <c r="AT1179" s="8">
        <v>2</v>
      </c>
      <c r="AU1179" s="8">
        <v>1</v>
      </c>
      <c r="AV1179" s="8" t="s">
        <v>25784</v>
      </c>
      <c r="AW1179" s="8" t="s">
        <v>18154</v>
      </c>
      <c r="AX1179" s="8" t="s">
        <v>18154</v>
      </c>
    </row>
    <row r="1180" spans="1:50" x14ac:dyDescent="0.25">
      <c r="A1180" s="4">
        <v>43995</v>
      </c>
      <c r="B1180" s="2" t="s">
        <v>6</v>
      </c>
      <c r="C1180" s="2" t="s">
        <v>18107</v>
      </c>
      <c r="D1180" s="25">
        <v>12</v>
      </c>
      <c r="E1180" s="2"/>
      <c r="F1180" s="2" t="s">
        <v>9664</v>
      </c>
      <c r="G1180" s="2" t="s">
        <v>12</v>
      </c>
      <c r="H1180" s="5">
        <v>0.17361111111111099</v>
      </c>
      <c r="I1180" s="6">
        <v>0.57638888888888895</v>
      </c>
      <c r="J1180" s="7" t="s">
        <v>18108</v>
      </c>
      <c r="K1180" s="2" t="s">
        <v>11</v>
      </c>
      <c r="L1180" s="2" t="s">
        <v>18107</v>
      </c>
      <c r="M1180" s="2" t="s">
        <v>13</v>
      </c>
      <c r="N1180" s="2" t="s">
        <v>18504</v>
      </c>
      <c r="O1180" s="27" t="s">
        <v>11907</v>
      </c>
      <c r="P1180" s="27">
        <v>777</v>
      </c>
      <c r="Q1180" s="27" t="s">
        <v>336</v>
      </c>
      <c r="R1180" s="27" t="s">
        <v>4996</v>
      </c>
      <c r="S1180" s="27" t="s">
        <v>18092</v>
      </c>
      <c r="T1180" s="27" t="s">
        <v>18066</v>
      </c>
      <c r="U1180" s="27" t="s">
        <v>7151</v>
      </c>
      <c r="V1180" s="27" t="s">
        <v>359</v>
      </c>
      <c r="W1180" s="27" t="s">
        <v>348</v>
      </c>
      <c r="X1180" s="27" t="s">
        <v>19522</v>
      </c>
      <c r="Y1180" s="28" t="s">
        <v>18154</v>
      </c>
      <c r="Z1180" s="28" t="s">
        <v>18154</v>
      </c>
      <c r="AA1180" s="28" t="s">
        <v>18154</v>
      </c>
      <c r="AB1180" s="28" t="s">
        <v>18154</v>
      </c>
      <c r="AC1180" s="28" t="s">
        <v>18154</v>
      </c>
      <c r="AD1180" s="28">
        <v>1</v>
      </c>
      <c r="AE1180" s="28" t="s">
        <v>18154</v>
      </c>
      <c r="AF1180" s="28" t="s">
        <v>18154</v>
      </c>
      <c r="AG1180" s="28" t="s">
        <v>18154</v>
      </c>
      <c r="AH1180" s="28" t="s">
        <v>18154</v>
      </c>
      <c r="AI1180" s="28" t="s">
        <v>18154</v>
      </c>
      <c r="AJ1180" s="28" t="s">
        <v>18154</v>
      </c>
      <c r="AK1180" s="28" t="s">
        <v>18154</v>
      </c>
      <c r="AL1180" s="28" t="s">
        <v>18154</v>
      </c>
      <c r="AM1180" s="28" t="s">
        <v>19435</v>
      </c>
      <c r="AN1180" s="50" t="s">
        <v>19436</v>
      </c>
      <c r="AO1180" s="28" t="s">
        <v>18154</v>
      </c>
      <c r="AP1180" s="28" t="s">
        <v>19437</v>
      </c>
      <c r="AQ1180" s="28">
        <v>2918</v>
      </c>
      <c r="AR1180" s="28" t="s">
        <v>11</v>
      </c>
      <c r="AS1180" s="50">
        <v>43994</v>
      </c>
      <c r="AT1180" s="8">
        <v>2</v>
      </c>
      <c r="AU1180" s="8">
        <v>2</v>
      </c>
      <c r="AV1180" s="8" t="s">
        <v>25785</v>
      </c>
      <c r="AW1180" s="8" t="s">
        <v>25786</v>
      </c>
      <c r="AX1180" s="8" t="s">
        <v>19522</v>
      </c>
    </row>
    <row r="1181" spans="1:50" x14ac:dyDescent="0.25">
      <c r="A1181" s="4">
        <v>43995</v>
      </c>
      <c r="B1181" s="2" t="s">
        <v>6</v>
      </c>
      <c r="C1181" s="2" t="s">
        <v>18107</v>
      </c>
      <c r="D1181" s="25">
        <v>6170</v>
      </c>
      <c r="E1181" s="2"/>
      <c r="F1181" s="2" t="s">
        <v>9664</v>
      </c>
      <c r="G1181" s="2" t="s">
        <v>19</v>
      </c>
      <c r="H1181" s="5">
        <v>0.17361111111111099</v>
      </c>
      <c r="I1181" s="6">
        <v>0.53125</v>
      </c>
      <c r="J1181" s="7" t="s">
        <v>18108</v>
      </c>
      <c r="K1181" s="2" t="s">
        <v>123</v>
      </c>
      <c r="L1181" s="2" t="s">
        <v>18107</v>
      </c>
      <c r="M1181" s="2" t="s">
        <v>18505</v>
      </c>
      <c r="N1181" s="2" t="s">
        <v>18114</v>
      </c>
      <c r="O1181" s="27" t="e">
        <v>#N/A</v>
      </c>
      <c r="P1181" s="27" t="s">
        <v>18154</v>
      </c>
      <c r="Q1181" s="27" t="e">
        <v>#N/A</v>
      </c>
      <c r="R1181" s="27" t="s">
        <v>647</v>
      </c>
      <c r="S1181" s="27" t="s">
        <v>649</v>
      </c>
      <c r="T1181" s="27" t="s">
        <v>18066</v>
      </c>
      <c r="U1181" s="27" t="s">
        <v>4211</v>
      </c>
      <c r="V1181" s="27" t="s">
        <v>2761</v>
      </c>
      <c r="W1181" s="27" t="s">
        <v>350</v>
      </c>
      <c r="X1181" s="27" t="s">
        <v>25030</v>
      </c>
      <c r="Y1181" s="28" t="s">
        <v>18154</v>
      </c>
      <c r="Z1181" s="28" t="s">
        <v>18154</v>
      </c>
      <c r="AA1181" s="28" t="s">
        <v>18154</v>
      </c>
      <c r="AB1181" s="28" t="s">
        <v>18154</v>
      </c>
      <c r="AC1181" s="28" t="s">
        <v>18154</v>
      </c>
      <c r="AD1181" s="28">
        <v>1</v>
      </c>
      <c r="AE1181" s="28" t="s">
        <v>18154</v>
      </c>
      <c r="AF1181" s="28" t="s">
        <v>18154</v>
      </c>
      <c r="AG1181" s="28" t="s">
        <v>18154</v>
      </c>
      <c r="AH1181" s="28" t="s">
        <v>18154</v>
      </c>
      <c r="AI1181" s="28" t="s">
        <v>18154</v>
      </c>
      <c r="AJ1181" s="28" t="s">
        <v>18154</v>
      </c>
      <c r="AK1181" s="28" t="s">
        <v>18154</v>
      </c>
      <c r="AL1181" s="28" t="s">
        <v>18154</v>
      </c>
      <c r="AM1181" s="28" t="s">
        <v>19453</v>
      </c>
      <c r="AN1181" s="50" t="s">
        <v>19454</v>
      </c>
      <c r="AO1181" s="28" t="s">
        <v>18154</v>
      </c>
      <c r="AP1181" s="28" t="s">
        <v>19455</v>
      </c>
      <c r="AQ1181" s="28">
        <v>2597</v>
      </c>
      <c r="AR1181" s="28" t="s">
        <v>11</v>
      </c>
      <c r="AS1181" s="50">
        <v>43994</v>
      </c>
      <c r="AT1181" s="8">
        <v>4</v>
      </c>
      <c r="AU1181" s="8">
        <v>3</v>
      </c>
      <c r="AV1181" s="8" t="s">
        <v>25787</v>
      </c>
      <c r="AW1181" s="8" t="s">
        <v>18154</v>
      </c>
      <c r="AX1181" s="8" t="s">
        <v>18154</v>
      </c>
    </row>
    <row r="1182" spans="1:50" x14ac:dyDescent="0.25">
      <c r="A1182" s="4">
        <v>43995</v>
      </c>
      <c r="B1182" s="2" t="s">
        <v>6</v>
      </c>
      <c r="C1182" s="2" t="s">
        <v>18107</v>
      </c>
      <c r="D1182" s="25">
        <v>707</v>
      </c>
      <c r="E1182" s="2"/>
      <c r="F1182" s="2" t="s">
        <v>9664</v>
      </c>
      <c r="G1182" s="2" t="s">
        <v>148</v>
      </c>
      <c r="H1182" s="5">
        <v>0.180555555555556</v>
      </c>
      <c r="I1182" s="6">
        <v>0.41319444444444398</v>
      </c>
      <c r="J1182" s="7" t="s">
        <v>18108</v>
      </c>
      <c r="K1182" s="2" t="s">
        <v>11</v>
      </c>
      <c r="L1182" s="2" t="s">
        <v>18107</v>
      </c>
      <c r="M1182" s="17">
        <v>332</v>
      </c>
      <c r="N1182" s="2" t="s">
        <v>18504</v>
      </c>
      <c r="O1182" s="27" t="s">
        <v>11907</v>
      </c>
      <c r="P1182" s="27">
        <v>330</v>
      </c>
      <c r="Q1182" s="27" t="s">
        <v>336</v>
      </c>
      <c r="R1182" s="27" t="s">
        <v>7726</v>
      </c>
      <c r="S1182" s="27" t="s">
        <v>2063</v>
      </c>
      <c r="T1182" s="27" t="s">
        <v>10370</v>
      </c>
      <c r="U1182" s="27" t="s">
        <v>7151</v>
      </c>
      <c r="V1182" s="27" t="s">
        <v>359</v>
      </c>
      <c r="W1182" s="27" t="s">
        <v>348</v>
      </c>
      <c r="X1182" s="27" t="s">
        <v>25066</v>
      </c>
      <c r="Y1182" s="28" t="s">
        <v>18154</v>
      </c>
      <c r="Z1182" s="28" t="s">
        <v>18154</v>
      </c>
      <c r="AA1182" s="28" t="s">
        <v>18154</v>
      </c>
      <c r="AB1182" s="28" t="s">
        <v>18154</v>
      </c>
      <c r="AC1182" s="28" t="s">
        <v>18154</v>
      </c>
      <c r="AD1182" s="28">
        <v>1</v>
      </c>
      <c r="AE1182" s="28" t="s">
        <v>18154</v>
      </c>
      <c r="AF1182" s="28" t="s">
        <v>18154</v>
      </c>
      <c r="AG1182" s="28" t="s">
        <v>18154</v>
      </c>
      <c r="AH1182" s="28" t="s">
        <v>18154</v>
      </c>
      <c r="AI1182" s="28" t="s">
        <v>18154</v>
      </c>
      <c r="AJ1182" s="28" t="s">
        <v>18154</v>
      </c>
      <c r="AK1182" s="28" t="s">
        <v>18154</v>
      </c>
      <c r="AL1182" s="28" t="s">
        <v>18154</v>
      </c>
      <c r="AM1182" s="28" t="s">
        <v>19480</v>
      </c>
      <c r="AN1182" s="50" t="s">
        <v>19481</v>
      </c>
      <c r="AO1182" s="28" t="s">
        <v>18154</v>
      </c>
      <c r="AP1182" s="28" t="s">
        <v>19482</v>
      </c>
      <c r="AQ1182" s="28">
        <v>3118</v>
      </c>
      <c r="AR1182" s="28" t="s">
        <v>11</v>
      </c>
      <c r="AS1182" s="50">
        <v>43994</v>
      </c>
      <c r="AT1182" s="8">
        <v>2</v>
      </c>
      <c r="AU1182" s="8">
        <v>2</v>
      </c>
      <c r="AV1182" s="8" t="s">
        <v>25788</v>
      </c>
      <c r="AW1182" s="8" t="s">
        <v>25789</v>
      </c>
      <c r="AX1182" s="8" t="s">
        <v>25066</v>
      </c>
    </row>
    <row r="1183" spans="1:50" x14ac:dyDescent="0.25">
      <c r="A1183" s="4">
        <v>43995</v>
      </c>
      <c r="B1183" s="2" t="s">
        <v>6</v>
      </c>
      <c r="C1183" s="2" t="s">
        <v>18107</v>
      </c>
      <c r="D1183" s="25">
        <v>1265</v>
      </c>
      <c r="E1183" s="2"/>
      <c r="F1183" s="2" t="s">
        <v>9664</v>
      </c>
      <c r="G1183" s="2" t="s">
        <v>11</v>
      </c>
      <c r="H1183" s="5">
        <v>0.180555555555556</v>
      </c>
      <c r="I1183" s="6">
        <v>0.28472222222222199</v>
      </c>
      <c r="J1183" s="7" t="s">
        <v>18108</v>
      </c>
      <c r="K1183" s="2" t="s">
        <v>203</v>
      </c>
      <c r="L1183" s="2" t="s">
        <v>18107</v>
      </c>
      <c r="M1183" s="2" t="s">
        <v>44</v>
      </c>
      <c r="N1183" s="2" t="s">
        <v>18504</v>
      </c>
      <c r="O1183" s="27" t="s">
        <v>11907</v>
      </c>
      <c r="P1183" s="27">
        <v>330</v>
      </c>
      <c r="Q1183" s="27" t="s">
        <v>336</v>
      </c>
      <c r="R1183" s="27" t="s">
        <v>7151</v>
      </c>
      <c r="S1183" s="27" t="s">
        <v>359</v>
      </c>
      <c r="T1183" s="27" t="s">
        <v>348</v>
      </c>
      <c r="U1183" s="27" t="s">
        <v>16301</v>
      </c>
      <c r="V1183" s="27" t="s">
        <v>2845</v>
      </c>
      <c r="W1183" s="27" t="s">
        <v>18067</v>
      </c>
      <c r="X1183" s="27" t="s">
        <v>19490</v>
      </c>
      <c r="Y1183" s="28" t="s">
        <v>18154</v>
      </c>
      <c r="Z1183" s="28" t="s">
        <v>18154</v>
      </c>
      <c r="AA1183" s="28" t="s">
        <v>18154</v>
      </c>
      <c r="AB1183" s="28" t="s">
        <v>18154</v>
      </c>
      <c r="AC1183" s="28" t="s">
        <v>18154</v>
      </c>
      <c r="AD1183" s="28">
        <v>1</v>
      </c>
      <c r="AE1183" s="28" t="s">
        <v>18154</v>
      </c>
      <c r="AF1183" s="28" t="s">
        <v>18154</v>
      </c>
      <c r="AG1183" s="28" t="s">
        <v>18154</v>
      </c>
      <c r="AH1183" s="28" t="s">
        <v>18154</v>
      </c>
      <c r="AI1183" s="28" t="s">
        <v>18154</v>
      </c>
      <c r="AJ1183" s="28" t="s">
        <v>18154</v>
      </c>
      <c r="AK1183" s="28">
        <v>1</v>
      </c>
      <c r="AL1183" s="28" t="s">
        <v>18154</v>
      </c>
      <c r="AM1183" s="28" t="s">
        <v>19491</v>
      </c>
      <c r="AN1183" s="50" t="s">
        <v>19492</v>
      </c>
      <c r="AO1183" s="28" t="s">
        <v>18159</v>
      </c>
      <c r="AP1183" s="28" t="s">
        <v>19493</v>
      </c>
      <c r="AQ1183" s="28">
        <v>3236</v>
      </c>
      <c r="AR1183" s="28" t="s">
        <v>11</v>
      </c>
      <c r="AS1183" s="50">
        <v>43995</v>
      </c>
      <c r="AT1183" s="8">
        <v>2</v>
      </c>
      <c r="AU1183" s="8">
        <v>1</v>
      </c>
      <c r="AV1183" s="8" t="s">
        <v>22143</v>
      </c>
      <c r="AW1183" s="8" t="s">
        <v>18154</v>
      </c>
      <c r="AX1183" s="8" t="s">
        <v>18154</v>
      </c>
    </row>
    <row r="1184" spans="1:50" x14ac:dyDescent="0.25">
      <c r="A1184" s="4">
        <v>43995</v>
      </c>
      <c r="B1184" s="2" t="s">
        <v>6</v>
      </c>
      <c r="C1184" s="2" t="s">
        <v>18107</v>
      </c>
      <c r="D1184" s="25">
        <v>1951</v>
      </c>
      <c r="E1184" s="2"/>
      <c r="F1184" s="2" t="s">
        <v>9664</v>
      </c>
      <c r="G1184" s="2" t="s">
        <v>11</v>
      </c>
      <c r="H1184" s="5">
        <v>0.180555555555556</v>
      </c>
      <c r="I1184" s="6">
        <v>0.32986111111111099</v>
      </c>
      <c r="J1184" s="7" t="s">
        <v>18108</v>
      </c>
      <c r="K1184" s="2" t="s">
        <v>256</v>
      </c>
      <c r="L1184" s="2" t="s">
        <v>18107</v>
      </c>
      <c r="M1184" s="2" t="s">
        <v>45</v>
      </c>
      <c r="N1184" s="2" t="s">
        <v>18504</v>
      </c>
      <c r="O1184" s="27" t="s">
        <v>11907</v>
      </c>
      <c r="P1184" s="27">
        <v>330</v>
      </c>
      <c r="Q1184" s="27" t="s">
        <v>336</v>
      </c>
      <c r="R1184" s="27" t="s">
        <v>7151</v>
      </c>
      <c r="S1184" s="27" t="s">
        <v>359</v>
      </c>
      <c r="T1184" s="27" t="s">
        <v>348</v>
      </c>
      <c r="U1184" s="27" t="s">
        <v>1036</v>
      </c>
      <c r="V1184" s="27" t="s">
        <v>1038</v>
      </c>
      <c r="W1184" s="27" t="s">
        <v>18068</v>
      </c>
      <c r="X1184" s="27" t="s">
        <v>19277</v>
      </c>
      <c r="Y1184" s="28" t="s">
        <v>18154</v>
      </c>
      <c r="Z1184" s="28" t="s">
        <v>18154</v>
      </c>
      <c r="AA1184" s="28" t="s">
        <v>18154</v>
      </c>
      <c r="AB1184" s="28" t="s">
        <v>18154</v>
      </c>
      <c r="AC1184" s="28" t="s">
        <v>18154</v>
      </c>
      <c r="AD1184" s="28">
        <v>1</v>
      </c>
      <c r="AE1184" s="28" t="s">
        <v>18154</v>
      </c>
      <c r="AF1184" s="28" t="s">
        <v>18154</v>
      </c>
      <c r="AG1184" s="28" t="s">
        <v>18154</v>
      </c>
      <c r="AH1184" s="28" t="s">
        <v>18154</v>
      </c>
      <c r="AI1184" s="28" t="s">
        <v>18154</v>
      </c>
      <c r="AJ1184" s="28" t="s">
        <v>18154</v>
      </c>
      <c r="AK1184" s="28">
        <v>1</v>
      </c>
      <c r="AL1184" s="28" t="s">
        <v>18154</v>
      </c>
      <c r="AM1184" s="28" t="s">
        <v>19503</v>
      </c>
      <c r="AN1184" s="50" t="s">
        <v>19504</v>
      </c>
      <c r="AO1184" s="28" t="s">
        <v>18159</v>
      </c>
      <c r="AP1184" s="28" t="s">
        <v>19505</v>
      </c>
      <c r="AQ1184" s="28">
        <v>3237</v>
      </c>
      <c r="AR1184" s="28" t="s">
        <v>11</v>
      </c>
      <c r="AS1184" s="50">
        <v>43995</v>
      </c>
      <c r="AT1184" s="8">
        <v>2</v>
      </c>
      <c r="AU1184" s="8">
        <v>1</v>
      </c>
      <c r="AV1184" s="8" t="s">
        <v>22144</v>
      </c>
      <c r="AW1184" s="8" t="s">
        <v>18154</v>
      </c>
      <c r="AX1184" s="8" t="s">
        <v>18154</v>
      </c>
    </row>
    <row r="1185" spans="1:50" x14ac:dyDescent="0.25">
      <c r="A1185" s="4">
        <v>43995</v>
      </c>
      <c r="B1185" s="2" t="s">
        <v>6</v>
      </c>
      <c r="C1185" s="2" t="s">
        <v>18107</v>
      </c>
      <c r="D1185" s="25">
        <v>3</v>
      </c>
      <c r="E1185" s="2"/>
      <c r="F1185" s="2" t="s">
        <v>9664</v>
      </c>
      <c r="G1185" s="2" t="s">
        <v>11</v>
      </c>
      <c r="H1185" s="5">
        <v>0.18402777777777801</v>
      </c>
      <c r="I1185" s="6">
        <v>0.61805555555555602</v>
      </c>
      <c r="J1185" s="7" t="s">
        <v>18108</v>
      </c>
      <c r="K1185" s="2" t="s">
        <v>12</v>
      </c>
      <c r="L1185" s="2" t="s">
        <v>18107</v>
      </c>
      <c r="M1185" s="17">
        <v>789</v>
      </c>
      <c r="N1185" s="2" t="s">
        <v>18504</v>
      </c>
      <c r="O1185" s="27" t="s">
        <v>11907</v>
      </c>
      <c r="P1185" s="27">
        <v>789</v>
      </c>
      <c r="Q1185" s="27" t="s">
        <v>336</v>
      </c>
      <c r="R1185" s="27" t="s">
        <v>7151</v>
      </c>
      <c r="S1185" s="27" t="s">
        <v>359</v>
      </c>
      <c r="T1185" s="27" t="s">
        <v>348</v>
      </c>
      <c r="U1185" s="27" t="s">
        <v>4996</v>
      </c>
      <c r="V1185" s="27" t="s">
        <v>18092</v>
      </c>
      <c r="W1185" s="27" t="s">
        <v>18066</v>
      </c>
      <c r="X1185" s="27" t="s">
        <v>19522</v>
      </c>
      <c r="Y1185" s="28" t="s">
        <v>18154</v>
      </c>
      <c r="Z1185" s="28" t="s">
        <v>18154</v>
      </c>
      <c r="AA1185" s="28" t="s">
        <v>18154</v>
      </c>
      <c r="AB1185" s="28" t="s">
        <v>18154</v>
      </c>
      <c r="AC1185" s="28" t="s">
        <v>18154</v>
      </c>
      <c r="AD1185" s="28">
        <v>1</v>
      </c>
      <c r="AE1185" s="28" t="s">
        <v>18154</v>
      </c>
      <c r="AF1185" s="28" t="s">
        <v>18154</v>
      </c>
      <c r="AG1185" s="28" t="s">
        <v>18154</v>
      </c>
      <c r="AH1185" s="28" t="s">
        <v>18154</v>
      </c>
      <c r="AI1185" s="28" t="s">
        <v>18154</v>
      </c>
      <c r="AJ1185" s="28" t="s">
        <v>18154</v>
      </c>
      <c r="AK1185" s="28">
        <v>1</v>
      </c>
      <c r="AL1185" s="28" t="s">
        <v>18154</v>
      </c>
      <c r="AM1185" s="28" t="s">
        <v>19532</v>
      </c>
      <c r="AN1185" s="50" t="s">
        <v>19533</v>
      </c>
      <c r="AO1185" s="28" t="s">
        <v>18159</v>
      </c>
      <c r="AP1185" s="28" t="s">
        <v>19534</v>
      </c>
      <c r="AQ1185" s="28">
        <v>3238</v>
      </c>
      <c r="AR1185" s="28" t="s">
        <v>11</v>
      </c>
      <c r="AS1185" s="50">
        <v>43995</v>
      </c>
      <c r="AT1185" s="8">
        <v>2</v>
      </c>
      <c r="AU1185" s="8">
        <v>1</v>
      </c>
      <c r="AV1185" s="8" t="s">
        <v>22145</v>
      </c>
      <c r="AW1185" s="8" t="s">
        <v>18154</v>
      </c>
      <c r="AX1185" s="8" t="s">
        <v>18154</v>
      </c>
    </row>
    <row r="1186" spans="1:50" x14ac:dyDescent="0.25">
      <c r="A1186" s="4">
        <v>43995</v>
      </c>
      <c r="B1186" s="2" t="s">
        <v>6</v>
      </c>
      <c r="C1186" s="2" t="s">
        <v>18107</v>
      </c>
      <c r="D1186" s="25">
        <v>6539</v>
      </c>
      <c r="E1186" s="2"/>
      <c r="F1186" s="2" t="s">
        <v>9664</v>
      </c>
      <c r="G1186" s="2" t="s">
        <v>86</v>
      </c>
      <c r="H1186" s="5">
        <v>0.1875</v>
      </c>
      <c r="I1186" s="6">
        <v>0.42013888888888901</v>
      </c>
      <c r="J1186" s="7" t="s">
        <v>18108</v>
      </c>
      <c r="K1186" s="2" t="s">
        <v>163</v>
      </c>
      <c r="L1186" s="2" t="s">
        <v>18107</v>
      </c>
      <c r="M1186" s="2" t="s">
        <v>304</v>
      </c>
      <c r="N1186" s="2" t="s">
        <v>18111</v>
      </c>
      <c r="O1186" s="27" t="s">
        <v>335</v>
      </c>
      <c r="P1186" s="27">
        <v>330</v>
      </c>
      <c r="Q1186" s="27" t="s">
        <v>336</v>
      </c>
      <c r="R1186" s="27" t="s">
        <v>5358</v>
      </c>
      <c r="S1186" s="27" t="s">
        <v>5360</v>
      </c>
      <c r="T1186" s="27" t="s">
        <v>349</v>
      </c>
      <c r="U1186" s="27" t="s">
        <v>7151</v>
      </c>
      <c r="V1186" s="27" t="s">
        <v>359</v>
      </c>
      <c r="W1186" s="27" t="s">
        <v>348</v>
      </c>
      <c r="X1186" s="27" t="s">
        <v>18158</v>
      </c>
      <c r="Y1186" s="28" t="s">
        <v>18154</v>
      </c>
      <c r="Z1186" s="28" t="s">
        <v>18154</v>
      </c>
      <c r="AA1186" s="28" t="s">
        <v>18154</v>
      </c>
      <c r="AB1186" s="28" t="s">
        <v>18154</v>
      </c>
      <c r="AC1186" s="28" t="s">
        <v>18154</v>
      </c>
      <c r="AD1186" s="28">
        <v>1</v>
      </c>
      <c r="AE1186" s="28" t="s">
        <v>18154</v>
      </c>
      <c r="AF1186" s="28" t="s">
        <v>18154</v>
      </c>
      <c r="AG1186" s="28" t="s">
        <v>18154</v>
      </c>
      <c r="AH1186" s="28" t="s">
        <v>18154</v>
      </c>
      <c r="AI1186" s="28" t="s">
        <v>18154</v>
      </c>
      <c r="AJ1186" s="28" t="s">
        <v>18154</v>
      </c>
      <c r="AK1186" s="28" t="s">
        <v>18154</v>
      </c>
      <c r="AL1186" s="28" t="s">
        <v>18154</v>
      </c>
      <c r="AM1186" s="28" t="s">
        <v>19562</v>
      </c>
      <c r="AN1186" s="50" t="s">
        <v>19563</v>
      </c>
      <c r="AO1186" s="28" t="s">
        <v>18154</v>
      </c>
      <c r="AP1186" s="28" t="s">
        <v>19564</v>
      </c>
      <c r="AQ1186" s="28">
        <v>2548</v>
      </c>
      <c r="AR1186" s="28" t="s">
        <v>163</v>
      </c>
      <c r="AS1186" s="50">
        <v>43994</v>
      </c>
      <c r="AT1186" s="8">
        <v>4</v>
      </c>
      <c r="AU1186" s="8">
        <v>4</v>
      </c>
      <c r="AV1186" s="8" t="s">
        <v>25790</v>
      </c>
      <c r="AW1186" s="8" t="s">
        <v>25791</v>
      </c>
      <c r="AX1186" s="8" t="s">
        <v>18158</v>
      </c>
    </row>
    <row r="1187" spans="1:50" x14ac:dyDescent="0.25">
      <c r="A1187" s="4">
        <v>43995</v>
      </c>
      <c r="B1187" s="2" t="s">
        <v>6</v>
      </c>
      <c r="C1187" s="2" t="s">
        <v>18107</v>
      </c>
      <c r="D1187" s="25">
        <v>1783</v>
      </c>
      <c r="E1187" s="2"/>
      <c r="F1187" s="2" t="s">
        <v>9664</v>
      </c>
      <c r="G1187" s="2" t="s">
        <v>11</v>
      </c>
      <c r="H1187" s="5">
        <v>0.19097222222222199</v>
      </c>
      <c r="I1187" s="6">
        <v>0.32638888888888901</v>
      </c>
      <c r="J1187" s="7" t="s">
        <v>18108</v>
      </c>
      <c r="K1187" s="2" t="s">
        <v>241</v>
      </c>
      <c r="L1187" s="2" t="s">
        <v>18107</v>
      </c>
      <c r="M1187" s="2" t="s">
        <v>45</v>
      </c>
      <c r="N1187" s="2" t="s">
        <v>18504</v>
      </c>
      <c r="O1187" s="27" t="s">
        <v>11907</v>
      </c>
      <c r="P1187" s="27">
        <v>330</v>
      </c>
      <c r="Q1187" s="27" t="s">
        <v>336</v>
      </c>
      <c r="R1187" s="27" t="s">
        <v>7151</v>
      </c>
      <c r="S1187" s="27" t="s">
        <v>359</v>
      </c>
      <c r="T1187" s="27" t="s">
        <v>348</v>
      </c>
      <c r="U1187" s="27" t="s">
        <v>3589</v>
      </c>
      <c r="V1187" s="27" t="s">
        <v>401</v>
      </c>
      <c r="W1187" s="27" t="s">
        <v>18067</v>
      </c>
      <c r="X1187" s="27" t="s">
        <v>19573</v>
      </c>
      <c r="Y1187" s="28" t="s">
        <v>18154</v>
      </c>
      <c r="Z1187" s="28" t="s">
        <v>18154</v>
      </c>
      <c r="AA1187" s="28" t="s">
        <v>18154</v>
      </c>
      <c r="AB1187" s="28" t="s">
        <v>18154</v>
      </c>
      <c r="AC1187" s="28" t="s">
        <v>18154</v>
      </c>
      <c r="AD1187" s="28">
        <v>1</v>
      </c>
      <c r="AE1187" s="28" t="s">
        <v>18154</v>
      </c>
      <c r="AF1187" s="28" t="s">
        <v>18154</v>
      </c>
      <c r="AG1187" s="28" t="s">
        <v>18154</v>
      </c>
      <c r="AH1187" s="28" t="s">
        <v>18154</v>
      </c>
      <c r="AI1187" s="28" t="s">
        <v>18154</v>
      </c>
      <c r="AJ1187" s="28" t="s">
        <v>18154</v>
      </c>
      <c r="AK1187" s="28">
        <v>1</v>
      </c>
      <c r="AL1187" s="28" t="s">
        <v>18154</v>
      </c>
      <c r="AM1187" s="28" t="s">
        <v>19583</v>
      </c>
      <c r="AN1187" s="50" t="s">
        <v>19584</v>
      </c>
      <c r="AO1187" s="28" t="s">
        <v>18159</v>
      </c>
      <c r="AP1187" s="28" t="s">
        <v>19585</v>
      </c>
      <c r="AQ1187" s="28">
        <v>3245</v>
      </c>
      <c r="AR1187" s="28" t="s">
        <v>11</v>
      </c>
      <c r="AS1187" s="50">
        <v>43995</v>
      </c>
      <c r="AT1187" s="8">
        <v>2</v>
      </c>
      <c r="AU1187" s="8">
        <v>1</v>
      </c>
      <c r="AV1187" s="8" t="s">
        <v>25792</v>
      </c>
      <c r="AW1187" s="8" t="s">
        <v>18154</v>
      </c>
      <c r="AX1187" s="8" t="s">
        <v>18154</v>
      </c>
    </row>
    <row r="1188" spans="1:50" x14ac:dyDescent="0.25">
      <c r="A1188" s="4">
        <v>43995</v>
      </c>
      <c r="B1188" s="2" t="s">
        <v>6</v>
      </c>
      <c r="C1188" s="2" t="s">
        <v>18107</v>
      </c>
      <c r="D1188" s="25">
        <v>1853</v>
      </c>
      <c r="E1188" s="2"/>
      <c r="F1188" s="2" t="s">
        <v>9664</v>
      </c>
      <c r="G1188" s="2" t="s">
        <v>11</v>
      </c>
      <c r="H1188" s="5">
        <v>0.19097222222222199</v>
      </c>
      <c r="I1188" s="6">
        <v>0.34375</v>
      </c>
      <c r="J1188" s="7" t="s">
        <v>18108</v>
      </c>
      <c r="K1188" s="2" t="s">
        <v>226</v>
      </c>
      <c r="L1188" s="2" t="s">
        <v>18107</v>
      </c>
      <c r="M1188" s="17">
        <v>333</v>
      </c>
      <c r="N1188" s="2" t="s">
        <v>18504</v>
      </c>
      <c r="O1188" s="27" t="s">
        <v>11907</v>
      </c>
      <c r="P1188" s="27">
        <v>330</v>
      </c>
      <c r="Q1188" s="27" t="s">
        <v>336</v>
      </c>
      <c r="R1188" s="27" t="s">
        <v>7151</v>
      </c>
      <c r="S1188" s="27" t="s">
        <v>359</v>
      </c>
      <c r="T1188" s="27" t="s">
        <v>348</v>
      </c>
      <c r="U1188" s="27" t="s">
        <v>1730</v>
      </c>
      <c r="V1188" s="27" t="s">
        <v>460</v>
      </c>
      <c r="W1188" s="27" t="s">
        <v>18068</v>
      </c>
      <c r="X1188" s="27" t="s">
        <v>18857</v>
      </c>
      <c r="Y1188" s="28" t="s">
        <v>18154</v>
      </c>
      <c r="Z1188" s="28" t="s">
        <v>18154</v>
      </c>
      <c r="AA1188" s="28" t="s">
        <v>18154</v>
      </c>
      <c r="AB1188" s="28" t="s">
        <v>18154</v>
      </c>
      <c r="AC1188" s="28" t="s">
        <v>18154</v>
      </c>
      <c r="AD1188" s="28">
        <v>1</v>
      </c>
      <c r="AE1188" s="28" t="s">
        <v>18154</v>
      </c>
      <c r="AF1188" s="28" t="s">
        <v>18154</v>
      </c>
      <c r="AG1188" s="28" t="s">
        <v>18154</v>
      </c>
      <c r="AH1188" s="28" t="s">
        <v>18154</v>
      </c>
      <c r="AI1188" s="28" t="s">
        <v>18154</v>
      </c>
      <c r="AJ1188" s="28" t="s">
        <v>18154</v>
      </c>
      <c r="AK1188" s="28">
        <v>1</v>
      </c>
      <c r="AL1188" s="28" t="s">
        <v>18154</v>
      </c>
      <c r="AM1188" s="28" t="s">
        <v>19601</v>
      </c>
      <c r="AN1188" s="50" t="s">
        <v>19602</v>
      </c>
      <c r="AO1188" s="28" t="s">
        <v>18159</v>
      </c>
      <c r="AP1188" s="28" t="s">
        <v>19603</v>
      </c>
      <c r="AQ1188" s="28">
        <v>3246</v>
      </c>
      <c r="AR1188" s="28" t="s">
        <v>11</v>
      </c>
      <c r="AS1188" s="50">
        <v>43995</v>
      </c>
      <c r="AT1188" s="8">
        <v>2</v>
      </c>
      <c r="AU1188" s="8">
        <v>1</v>
      </c>
      <c r="AV1188" s="8" t="s">
        <v>25793</v>
      </c>
      <c r="AW1188" s="8" t="s">
        <v>18154</v>
      </c>
      <c r="AX1188" s="8" t="s">
        <v>18154</v>
      </c>
    </row>
    <row r="1189" spans="1:50" x14ac:dyDescent="0.25">
      <c r="A1189" s="4">
        <v>43995</v>
      </c>
      <c r="B1189" s="2" t="s">
        <v>6</v>
      </c>
      <c r="C1189" s="2" t="s">
        <v>18107</v>
      </c>
      <c r="D1189" s="25">
        <v>6544</v>
      </c>
      <c r="E1189" s="2"/>
      <c r="F1189" s="2" t="s">
        <v>9664</v>
      </c>
      <c r="G1189" s="2" t="s">
        <v>163</v>
      </c>
      <c r="H1189" s="5">
        <v>0.19097222222222199</v>
      </c>
      <c r="I1189" s="6">
        <v>0.58680555555555602</v>
      </c>
      <c r="J1189" s="7" t="s">
        <v>18108</v>
      </c>
      <c r="K1189" s="2" t="s">
        <v>42</v>
      </c>
      <c r="L1189" s="2" t="s">
        <v>18107</v>
      </c>
      <c r="M1189" s="2" t="s">
        <v>308</v>
      </c>
      <c r="N1189" s="2" t="s">
        <v>18111</v>
      </c>
      <c r="O1189" s="27" t="s">
        <v>335</v>
      </c>
      <c r="P1189" s="27">
        <v>777</v>
      </c>
      <c r="Q1189" s="27" t="s">
        <v>336</v>
      </c>
      <c r="R1189" s="27" t="s">
        <v>7151</v>
      </c>
      <c r="S1189" s="27" t="s">
        <v>359</v>
      </c>
      <c r="T1189" s="27" t="s">
        <v>348</v>
      </c>
      <c r="U1189" s="27" t="s">
        <v>5834</v>
      </c>
      <c r="V1189" s="27" t="s">
        <v>18097</v>
      </c>
      <c r="W1189" s="27" t="s">
        <v>349</v>
      </c>
      <c r="X1189" s="27" t="s">
        <v>19616</v>
      </c>
      <c r="Y1189" s="28" t="s">
        <v>18154</v>
      </c>
      <c r="Z1189" s="28" t="s">
        <v>18154</v>
      </c>
      <c r="AA1189" s="28" t="s">
        <v>18154</v>
      </c>
      <c r="AB1189" s="28" t="s">
        <v>18154</v>
      </c>
      <c r="AC1189" s="28" t="s">
        <v>18154</v>
      </c>
      <c r="AD1189" s="28">
        <v>1</v>
      </c>
      <c r="AE1189" s="28" t="s">
        <v>18154</v>
      </c>
      <c r="AF1189" s="28" t="s">
        <v>18154</v>
      </c>
      <c r="AG1189" s="28" t="s">
        <v>18154</v>
      </c>
      <c r="AH1189" s="28" t="s">
        <v>18154</v>
      </c>
      <c r="AI1189" s="28" t="s">
        <v>18154</v>
      </c>
      <c r="AJ1189" s="28" t="s">
        <v>18154</v>
      </c>
      <c r="AK1189" s="28">
        <v>1</v>
      </c>
      <c r="AL1189" s="28" t="s">
        <v>18154</v>
      </c>
      <c r="AM1189" s="28" t="s">
        <v>19617</v>
      </c>
      <c r="AN1189" s="50" t="s">
        <v>19618</v>
      </c>
      <c r="AO1189" s="28" t="s">
        <v>18159</v>
      </c>
      <c r="AP1189" s="28" t="s">
        <v>19619</v>
      </c>
      <c r="AQ1189" s="28">
        <v>3247</v>
      </c>
      <c r="AR1189" s="28" t="s">
        <v>163</v>
      </c>
      <c r="AS1189" s="50">
        <v>43995</v>
      </c>
      <c r="AT1189" s="8">
        <v>2</v>
      </c>
      <c r="AU1189" s="8">
        <v>1</v>
      </c>
      <c r="AV1189" s="8" t="s">
        <v>25794</v>
      </c>
      <c r="AW1189" s="8" t="s">
        <v>18154</v>
      </c>
      <c r="AX1189" s="8" t="s">
        <v>18154</v>
      </c>
    </row>
    <row r="1190" spans="1:50" x14ac:dyDescent="0.25">
      <c r="A1190" s="4">
        <v>43995</v>
      </c>
      <c r="B1190" s="2" t="s">
        <v>6</v>
      </c>
      <c r="C1190" s="2" t="s">
        <v>18107</v>
      </c>
      <c r="D1190" s="25">
        <v>6605</v>
      </c>
      <c r="E1190" s="2"/>
      <c r="F1190" s="2" t="s">
        <v>9664</v>
      </c>
      <c r="G1190" s="2" t="s">
        <v>163</v>
      </c>
      <c r="H1190" s="5">
        <v>0.19097222222222199</v>
      </c>
      <c r="I1190" s="6">
        <v>0.32291666666666702</v>
      </c>
      <c r="J1190" s="7" t="s">
        <v>18108</v>
      </c>
      <c r="K1190" s="2" t="s">
        <v>199</v>
      </c>
      <c r="L1190" s="2" t="s">
        <v>18106</v>
      </c>
      <c r="M1190" s="2" t="s">
        <v>307</v>
      </c>
      <c r="N1190" s="2" t="s">
        <v>18114</v>
      </c>
      <c r="O1190" s="27" t="s">
        <v>335</v>
      </c>
      <c r="P1190" s="27">
        <v>310</v>
      </c>
      <c r="Q1190" s="27" t="s">
        <v>336</v>
      </c>
      <c r="R1190" s="27" t="s">
        <v>7151</v>
      </c>
      <c r="S1190" s="27" t="s">
        <v>359</v>
      </c>
      <c r="T1190" s="27" t="s">
        <v>348</v>
      </c>
      <c r="U1190" s="27" t="s">
        <v>5320</v>
      </c>
      <c r="V1190" s="27" t="s">
        <v>387</v>
      </c>
      <c r="W1190" s="27" t="s">
        <v>18068</v>
      </c>
      <c r="X1190" s="27" t="s">
        <v>18192</v>
      </c>
      <c r="Y1190" s="28" t="s">
        <v>18154</v>
      </c>
      <c r="Z1190" s="28" t="s">
        <v>18154</v>
      </c>
      <c r="AA1190" s="28" t="s">
        <v>18154</v>
      </c>
      <c r="AB1190" s="28" t="s">
        <v>18154</v>
      </c>
      <c r="AC1190" s="28" t="s">
        <v>18154</v>
      </c>
      <c r="AD1190" s="28">
        <v>1</v>
      </c>
      <c r="AE1190" s="28" t="s">
        <v>18154</v>
      </c>
      <c r="AF1190" s="28" t="s">
        <v>18154</v>
      </c>
      <c r="AG1190" s="28" t="s">
        <v>18154</v>
      </c>
      <c r="AH1190" s="28" t="s">
        <v>18154</v>
      </c>
      <c r="AI1190" s="28" t="s">
        <v>18154</v>
      </c>
      <c r="AJ1190" s="28" t="s">
        <v>18154</v>
      </c>
      <c r="AK1190" s="28">
        <v>1</v>
      </c>
      <c r="AL1190" s="28" t="s">
        <v>18154</v>
      </c>
      <c r="AM1190" s="28" t="s">
        <v>19620</v>
      </c>
      <c r="AN1190" s="50" t="s">
        <v>19621</v>
      </c>
      <c r="AO1190" s="28" t="s">
        <v>18159</v>
      </c>
      <c r="AP1190" s="28" t="s">
        <v>19622</v>
      </c>
      <c r="AQ1190" s="28">
        <v>3248</v>
      </c>
      <c r="AR1190" s="28" t="s">
        <v>163</v>
      </c>
      <c r="AS1190" s="50">
        <v>43995</v>
      </c>
      <c r="AT1190" s="8">
        <v>2</v>
      </c>
      <c r="AU1190" s="8">
        <v>1</v>
      </c>
      <c r="AV1190" s="8" t="s">
        <v>25795</v>
      </c>
      <c r="AW1190" s="8" t="s">
        <v>18154</v>
      </c>
      <c r="AX1190" s="8" t="s">
        <v>18154</v>
      </c>
    </row>
    <row r="1191" spans="1:50" x14ac:dyDescent="0.25">
      <c r="A1191" s="4">
        <v>43995</v>
      </c>
      <c r="B1191" s="2" t="s">
        <v>6</v>
      </c>
      <c r="C1191" s="2" t="s">
        <v>18107</v>
      </c>
      <c r="D1191" s="25">
        <v>1979</v>
      </c>
      <c r="E1191" s="2"/>
      <c r="F1191" s="2" t="s">
        <v>9664</v>
      </c>
      <c r="G1191" s="2" t="s">
        <v>11</v>
      </c>
      <c r="H1191" s="5">
        <v>0.19791666666666699</v>
      </c>
      <c r="I1191" s="6">
        <v>0.36805555555555602</v>
      </c>
      <c r="J1191" s="7" t="s">
        <v>18108</v>
      </c>
      <c r="K1191" s="2" t="s">
        <v>258</v>
      </c>
      <c r="L1191" s="2" t="s">
        <v>18107</v>
      </c>
      <c r="M1191" s="2" t="s">
        <v>154</v>
      </c>
      <c r="N1191" s="2" t="s">
        <v>18504</v>
      </c>
      <c r="O1191" s="27" t="s">
        <v>11907</v>
      </c>
      <c r="P1191" s="27">
        <v>777</v>
      </c>
      <c r="Q1191" s="27" t="s">
        <v>336</v>
      </c>
      <c r="R1191" s="27" t="s">
        <v>7151</v>
      </c>
      <c r="S1191" s="27" t="s">
        <v>359</v>
      </c>
      <c r="T1191" s="27" t="s">
        <v>348</v>
      </c>
      <c r="U1191" s="27" t="s">
        <v>2433</v>
      </c>
      <c r="V1191" s="27" t="s">
        <v>18095</v>
      </c>
      <c r="W1191" s="27" t="s">
        <v>18067</v>
      </c>
      <c r="X1191" s="27" t="s">
        <v>19627</v>
      </c>
      <c r="Y1191" s="28" t="s">
        <v>18154</v>
      </c>
      <c r="Z1191" s="28" t="s">
        <v>18154</v>
      </c>
      <c r="AA1191" s="28" t="s">
        <v>18154</v>
      </c>
      <c r="AB1191" s="28" t="s">
        <v>18154</v>
      </c>
      <c r="AC1191" s="28" t="s">
        <v>18154</v>
      </c>
      <c r="AD1191" s="28">
        <v>1</v>
      </c>
      <c r="AE1191" s="28" t="s">
        <v>18154</v>
      </c>
      <c r="AF1191" s="28" t="s">
        <v>18154</v>
      </c>
      <c r="AG1191" s="28" t="s">
        <v>18154</v>
      </c>
      <c r="AH1191" s="28" t="s">
        <v>18154</v>
      </c>
      <c r="AI1191" s="28" t="s">
        <v>18154</v>
      </c>
      <c r="AJ1191" s="28" t="s">
        <v>18154</v>
      </c>
      <c r="AK1191" s="28">
        <v>1</v>
      </c>
      <c r="AL1191" s="28" t="s">
        <v>18154</v>
      </c>
      <c r="AM1191" s="28" t="s">
        <v>19637</v>
      </c>
      <c r="AN1191" s="50" t="s">
        <v>19638</v>
      </c>
      <c r="AO1191" s="28" t="s">
        <v>18159</v>
      </c>
      <c r="AP1191" s="28" t="s">
        <v>19639</v>
      </c>
      <c r="AQ1191" s="28">
        <v>3251</v>
      </c>
      <c r="AR1191" s="28" t="s">
        <v>11</v>
      </c>
      <c r="AS1191" s="50">
        <v>43995</v>
      </c>
      <c r="AT1191" s="8">
        <v>2</v>
      </c>
      <c r="AU1191" s="8">
        <v>1</v>
      </c>
      <c r="AV1191" s="8" t="s">
        <v>25796</v>
      </c>
      <c r="AW1191" s="8" t="s">
        <v>18154</v>
      </c>
      <c r="AX1191" s="8" t="s">
        <v>18154</v>
      </c>
    </row>
    <row r="1192" spans="1:50" x14ac:dyDescent="0.25">
      <c r="A1192" s="4">
        <v>43995</v>
      </c>
      <c r="B1192" s="2" t="s">
        <v>6</v>
      </c>
      <c r="C1192" s="2" t="s">
        <v>18107</v>
      </c>
      <c r="D1192" s="25">
        <v>6501</v>
      </c>
      <c r="E1192" s="2"/>
      <c r="F1192" s="2" t="s">
        <v>9664</v>
      </c>
      <c r="G1192" s="2" t="s">
        <v>133</v>
      </c>
      <c r="H1192" s="5">
        <v>0.19791666666666699</v>
      </c>
      <c r="I1192" s="6">
        <v>0.243055555555556</v>
      </c>
      <c r="J1192" s="7" t="s">
        <v>18108</v>
      </c>
      <c r="K1192" s="2" t="s">
        <v>134</v>
      </c>
      <c r="L1192" s="2" t="s">
        <v>18107</v>
      </c>
      <c r="M1192" s="2" t="s">
        <v>304</v>
      </c>
      <c r="N1192" s="2" t="s">
        <v>18111</v>
      </c>
      <c r="O1192" s="27" t="s">
        <v>335</v>
      </c>
      <c r="P1192" s="27">
        <v>330</v>
      </c>
      <c r="Q1192" s="27" t="s">
        <v>336</v>
      </c>
      <c r="R1192" s="27" t="s">
        <v>9175</v>
      </c>
      <c r="S1192" s="27" t="s">
        <v>507</v>
      </c>
      <c r="T1192" s="27" t="s">
        <v>350</v>
      </c>
      <c r="U1192" s="27" t="s">
        <v>519</v>
      </c>
      <c r="V1192" s="27" t="s">
        <v>521</v>
      </c>
      <c r="W1192" s="27" t="s">
        <v>350</v>
      </c>
      <c r="X1192" s="27" t="s">
        <v>18278</v>
      </c>
      <c r="Y1192" s="28" t="s">
        <v>18154</v>
      </c>
      <c r="Z1192" s="28" t="s">
        <v>18154</v>
      </c>
      <c r="AA1192" s="28" t="s">
        <v>18154</v>
      </c>
      <c r="AB1192" s="28" t="s">
        <v>18154</v>
      </c>
      <c r="AC1192" s="28" t="s">
        <v>18154</v>
      </c>
      <c r="AD1192" s="28">
        <v>1</v>
      </c>
      <c r="AE1192" s="28" t="s">
        <v>18154</v>
      </c>
      <c r="AF1192" s="28" t="s">
        <v>18154</v>
      </c>
      <c r="AG1192" s="28" t="s">
        <v>18154</v>
      </c>
      <c r="AH1192" s="28" t="s">
        <v>18154</v>
      </c>
      <c r="AI1192" s="28" t="s">
        <v>18154</v>
      </c>
      <c r="AJ1192" s="28">
        <v>1</v>
      </c>
      <c r="AK1192" s="28" t="s">
        <v>18154</v>
      </c>
      <c r="AL1192" s="28" t="s">
        <v>18154</v>
      </c>
      <c r="AM1192" s="28" t="s">
        <v>19669</v>
      </c>
      <c r="AN1192" s="50" t="s">
        <v>19670</v>
      </c>
      <c r="AO1192" s="28" t="s">
        <v>18154</v>
      </c>
      <c r="AP1192" s="28" t="s">
        <v>19671</v>
      </c>
      <c r="AQ1192" s="28">
        <v>3084</v>
      </c>
      <c r="AR1192" s="28" t="s">
        <v>163</v>
      </c>
      <c r="AS1192" s="50">
        <v>43994</v>
      </c>
      <c r="AT1192" s="8">
        <v>4</v>
      </c>
      <c r="AU1192" s="8">
        <v>2</v>
      </c>
      <c r="AV1192" s="8" t="s">
        <v>25797</v>
      </c>
      <c r="AW1192" s="8" t="s">
        <v>18154</v>
      </c>
      <c r="AX1192" s="8" t="s">
        <v>18154</v>
      </c>
    </row>
    <row r="1193" spans="1:50" x14ac:dyDescent="0.25">
      <c r="A1193" s="4">
        <v>43995</v>
      </c>
      <c r="B1193" s="2" t="s">
        <v>6</v>
      </c>
      <c r="C1193" s="2" t="s">
        <v>18107</v>
      </c>
      <c r="D1193" s="25">
        <v>413</v>
      </c>
      <c r="E1193" s="2"/>
      <c r="F1193" s="2" t="s">
        <v>9664</v>
      </c>
      <c r="G1193" s="2" t="s">
        <v>11</v>
      </c>
      <c r="H1193" s="5">
        <v>0.20138888888888901</v>
      </c>
      <c r="I1193" s="6">
        <v>0.31944444444444398</v>
      </c>
      <c r="J1193" s="7" t="s">
        <v>18108</v>
      </c>
      <c r="K1193" s="2" t="s">
        <v>68</v>
      </c>
      <c r="L1193" s="2" t="s">
        <v>18107</v>
      </c>
      <c r="M1193" s="17">
        <v>333</v>
      </c>
      <c r="N1193" s="2" t="s">
        <v>18504</v>
      </c>
      <c r="O1193" s="27" t="s">
        <v>11907</v>
      </c>
      <c r="P1193" s="27">
        <v>330</v>
      </c>
      <c r="Q1193" s="27" t="s">
        <v>336</v>
      </c>
      <c r="R1193" s="27" t="s">
        <v>7151</v>
      </c>
      <c r="S1193" s="27" t="s">
        <v>359</v>
      </c>
      <c r="T1193" s="27" t="s">
        <v>348</v>
      </c>
      <c r="U1193" s="27" t="s">
        <v>2134</v>
      </c>
      <c r="V1193" s="27" t="s">
        <v>419</v>
      </c>
      <c r="W1193" s="27" t="s">
        <v>18067</v>
      </c>
      <c r="X1193" s="27" t="s">
        <v>19676</v>
      </c>
      <c r="Y1193" s="28" t="s">
        <v>18154</v>
      </c>
      <c r="Z1193" s="28" t="s">
        <v>18154</v>
      </c>
      <c r="AA1193" s="28" t="s">
        <v>18154</v>
      </c>
      <c r="AB1193" s="28" t="s">
        <v>18154</v>
      </c>
      <c r="AC1193" s="28" t="s">
        <v>18154</v>
      </c>
      <c r="AD1193" s="28">
        <v>1</v>
      </c>
      <c r="AE1193" s="28" t="s">
        <v>18154</v>
      </c>
      <c r="AF1193" s="28" t="s">
        <v>18154</v>
      </c>
      <c r="AG1193" s="28" t="s">
        <v>18154</v>
      </c>
      <c r="AH1193" s="28" t="s">
        <v>18154</v>
      </c>
      <c r="AI1193" s="28" t="s">
        <v>18154</v>
      </c>
      <c r="AJ1193" s="28" t="s">
        <v>18154</v>
      </c>
      <c r="AK1193" s="28">
        <v>1</v>
      </c>
      <c r="AL1193" s="28" t="s">
        <v>18154</v>
      </c>
      <c r="AM1193" s="28" t="s">
        <v>19686</v>
      </c>
      <c r="AN1193" s="50" t="s">
        <v>19687</v>
      </c>
      <c r="AO1193" s="28" t="s">
        <v>18159</v>
      </c>
      <c r="AP1193" s="28" t="s">
        <v>19688</v>
      </c>
      <c r="AQ1193" s="28">
        <v>3253</v>
      </c>
      <c r="AR1193" s="28" t="s">
        <v>11</v>
      </c>
      <c r="AS1193" s="50">
        <v>43995</v>
      </c>
      <c r="AT1193" s="8">
        <v>2</v>
      </c>
      <c r="AU1193" s="8">
        <v>1</v>
      </c>
      <c r="AV1193" s="8" t="s">
        <v>25798</v>
      </c>
      <c r="AW1193" s="8" t="s">
        <v>18154</v>
      </c>
      <c r="AX1193" s="8" t="s">
        <v>18154</v>
      </c>
    </row>
    <row r="1194" spans="1:50" x14ac:dyDescent="0.25">
      <c r="A1194" s="4">
        <v>43995</v>
      </c>
      <c r="B1194" s="2" t="s">
        <v>6</v>
      </c>
      <c r="C1194" s="2" t="s">
        <v>18107</v>
      </c>
      <c r="D1194" s="25">
        <v>1721</v>
      </c>
      <c r="E1194" s="2"/>
      <c r="F1194" s="2" t="s">
        <v>9664</v>
      </c>
      <c r="G1194" s="2" t="s">
        <v>11</v>
      </c>
      <c r="H1194" s="5">
        <v>0.20138888888888901</v>
      </c>
      <c r="I1194" s="6">
        <v>0.32291666666666702</v>
      </c>
      <c r="J1194" s="7" t="s">
        <v>18108</v>
      </c>
      <c r="K1194" s="2" t="s">
        <v>204</v>
      </c>
      <c r="L1194" s="2" t="s">
        <v>18107</v>
      </c>
      <c r="M1194" s="17">
        <v>332</v>
      </c>
      <c r="N1194" s="2" t="s">
        <v>18504</v>
      </c>
      <c r="O1194" s="27" t="s">
        <v>11907</v>
      </c>
      <c r="P1194" s="27">
        <v>330</v>
      </c>
      <c r="Q1194" s="27" t="s">
        <v>336</v>
      </c>
      <c r="R1194" s="27" t="s">
        <v>7151</v>
      </c>
      <c r="S1194" s="27" t="s">
        <v>359</v>
      </c>
      <c r="T1194" s="27" t="s">
        <v>348</v>
      </c>
      <c r="U1194" s="27" t="s">
        <v>1858</v>
      </c>
      <c r="V1194" s="27" t="s">
        <v>387</v>
      </c>
      <c r="W1194" s="27" t="s">
        <v>18068</v>
      </c>
      <c r="X1194" s="27" t="s">
        <v>19697</v>
      </c>
      <c r="Y1194" s="28" t="s">
        <v>18154</v>
      </c>
      <c r="Z1194" s="28" t="s">
        <v>18154</v>
      </c>
      <c r="AA1194" s="28" t="s">
        <v>18154</v>
      </c>
      <c r="AB1194" s="28" t="s">
        <v>18154</v>
      </c>
      <c r="AC1194" s="28" t="s">
        <v>18154</v>
      </c>
      <c r="AD1194" s="28">
        <v>1</v>
      </c>
      <c r="AE1194" s="28" t="s">
        <v>18154</v>
      </c>
      <c r="AF1194" s="28" t="s">
        <v>18154</v>
      </c>
      <c r="AG1194" s="28" t="s">
        <v>18154</v>
      </c>
      <c r="AH1194" s="28" t="s">
        <v>18154</v>
      </c>
      <c r="AI1194" s="28" t="s">
        <v>18154</v>
      </c>
      <c r="AJ1194" s="28" t="s">
        <v>18154</v>
      </c>
      <c r="AK1194" s="28">
        <v>1</v>
      </c>
      <c r="AL1194" s="28" t="s">
        <v>18154</v>
      </c>
      <c r="AM1194" s="28" t="s">
        <v>19708</v>
      </c>
      <c r="AN1194" s="50" t="s">
        <v>19709</v>
      </c>
      <c r="AO1194" s="28" t="s">
        <v>18159</v>
      </c>
      <c r="AP1194" s="28" t="s">
        <v>19710</v>
      </c>
      <c r="AQ1194" s="28">
        <v>3254</v>
      </c>
      <c r="AR1194" s="28" t="s">
        <v>11</v>
      </c>
      <c r="AS1194" s="50">
        <v>43995</v>
      </c>
      <c r="AT1194" s="8">
        <v>2</v>
      </c>
      <c r="AU1194" s="8">
        <v>1</v>
      </c>
      <c r="AV1194" s="8" t="s">
        <v>25799</v>
      </c>
      <c r="AW1194" s="8" t="s">
        <v>18154</v>
      </c>
      <c r="AX1194" s="8" t="s">
        <v>18154</v>
      </c>
    </row>
    <row r="1195" spans="1:50" x14ac:dyDescent="0.25">
      <c r="A1195" s="4">
        <v>43995</v>
      </c>
      <c r="B1195" s="2" t="s">
        <v>6</v>
      </c>
      <c r="C1195" s="2" t="s">
        <v>18107</v>
      </c>
      <c r="D1195" s="25">
        <v>1587</v>
      </c>
      <c r="E1195" s="2"/>
      <c r="F1195" s="2" t="s">
        <v>9664</v>
      </c>
      <c r="G1195" s="2" t="s">
        <v>11</v>
      </c>
      <c r="H1195" s="5">
        <v>0.20486111111111099</v>
      </c>
      <c r="I1195" s="6">
        <v>0.34027777777777801</v>
      </c>
      <c r="J1195" s="7" t="s">
        <v>18108</v>
      </c>
      <c r="K1195" s="2" t="s">
        <v>199</v>
      </c>
      <c r="L1195" s="2" t="s">
        <v>18107</v>
      </c>
      <c r="M1195" s="2" t="s">
        <v>14</v>
      </c>
      <c r="N1195" s="2" t="s">
        <v>18504</v>
      </c>
      <c r="O1195" s="27" t="s">
        <v>11907</v>
      </c>
      <c r="P1195" s="27">
        <v>330</v>
      </c>
      <c r="Q1195" s="27" t="s">
        <v>336</v>
      </c>
      <c r="R1195" s="27" t="s">
        <v>7151</v>
      </c>
      <c r="S1195" s="27" t="s">
        <v>359</v>
      </c>
      <c r="T1195" s="27" t="s">
        <v>348</v>
      </c>
      <c r="U1195" s="27" t="s">
        <v>5320</v>
      </c>
      <c r="V1195" s="27" t="s">
        <v>387</v>
      </c>
      <c r="W1195" s="27" t="s">
        <v>18068</v>
      </c>
      <c r="X1195" s="27" t="s">
        <v>18740</v>
      </c>
      <c r="Y1195" s="28" t="s">
        <v>18154</v>
      </c>
      <c r="Z1195" s="28" t="s">
        <v>18154</v>
      </c>
      <c r="AA1195" s="28" t="s">
        <v>18154</v>
      </c>
      <c r="AB1195" s="28" t="s">
        <v>18154</v>
      </c>
      <c r="AC1195" s="28" t="s">
        <v>18154</v>
      </c>
      <c r="AD1195" s="28">
        <v>1</v>
      </c>
      <c r="AE1195" s="28" t="s">
        <v>18154</v>
      </c>
      <c r="AF1195" s="28" t="s">
        <v>18154</v>
      </c>
      <c r="AG1195" s="28" t="s">
        <v>18154</v>
      </c>
      <c r="AH1195" s="28" t="s">
        <v>18154</v>
      </c>
      <c r="AI1195" s="28" t="s">
        <v>18154</v>
      </c>
      <c r="AJ1195" s="28" t="s">
        <v>18154</v>
      </c>
      <c r="AK1195" s="28">
        <v>1</v>
      </c>
      <c r="AL1195" s="28" t="s">
        <v>18154</v>
      </c>
      <c r="AM1195" s="28" t="s">
        <v>19736</v>
      </c>
      <c r="AN1195" s="50" t="s">
        <v>19737</v>
      </c>
      <c r="AO1195" s="28" t="s">
        <v>18159</v>
      </c>
      <c r="AP1195" s="28" t="s">
        <v>19738</v>
      </c>
      <c r="AQ1195" s="28">
        <v>3257</v>
      </c>
      <c r="AR1195" s="28" t="s">
        <v>11</v>
      </c>
      <c r="AS1195" s="50">
        <v>43995</v>
      </c>
      <c r="AT1195" s="8">
        <v>2</v>
      </c>
      <c r="AU1195" s="8">
        <v>1</v>
      </c>
      <c r="AV1195" s="8" t="s">
        <v>25800</v>
      </c>
      <c r="AW1195" s="8" t="s">
        <v>18154</v>
      </c>
      <c r="AX1195" s="8" t="s">
        <v>18154</v>
      </c>
    </row>
    <row r="1196" spans="1:50" x14ac:dyDescent="0.25">
      <c r="A1196" s="4">
        <v>43995</v>
      </c>
      <c r="B1196" s="2" t="s">
        <v>6</v>
      </c>
      <c r="C1196" s="2" t="s">
        <v>18107</v>
      </c>
      <c r="D1196" s="25">
        <v>1159</v>
      </c>
      <c r="E1196" s="2"/>
      <c r="F1196" s="2" t="s">
        <v>9664</v>
      </c>
      <c r="G1196" s="2" t="s">
        <v>67</v>
      </c>
      <c r="H1196" s="5">
        <v>0.22222222222222199</v>
      </c>
      <c r="I1196" s="6">
        <v>0.40972222222222199</v>
      </c>
      <c r="J1196" s="7" t="s">
        <v>18108</v>
      </c>
      <c r="K1196" s="2" t="s">
        <v>201</v>
      </c>
      <c r="L1196" s="2" t="s">
        <v>18107</v>
      </c>
      <c r="M1196" s="2" t="s">
        <v>18506</v>
      </c>
      <c r="N1196" s="2" t="s">
        <v>18504</v>
      </c>
      <c r="O1196" s="27" t="e">
        <v>#N/A</v>
      </c>
      <c r="P1196" s="27" t="s">
        <v>18154</v>
      </c>
      <c r="Q1196" s="27" t="e">
        <v>#N/A</v>
      </c>
      <c r="R1196" s="27" t="s">
        <v>1555</v>
      </c>
      <c r="S1196" s="27" t="s">
        <v>359</v>
      </c>
      <c r="T1196" s="27" t="s">
        <v>348</v>
      </c>
      <c r="U1196" s="27" t="s">
        <v>2433</v>
      </c>
      <c r="V1196" s="27" t="s">
        <v>18095</v>
      </c>
      <c r="W1196" s="27" t="s">
        <v>18067</v>
      </c>
      <c r="X1196" s="27" t="s">
        <v>18153</v>
      </c>
      <c r="Y1196" s="28" t="s">
        <v>18154</v>
      </c>
      <c r="Z1196" s="28" t="s">
        <v>18154</v>
      </c>
      <c r="AA1196" s="28" t="s">
        <v>18154</v>
      </c>
      <c r="AB1196" s="28" t="s">
        <v>18154</v>
      </c>
      <c r="AC1196" s="28" t="s">
        <v>18154</v>
      </c>
      <c r="AD1196" s="28" t="s">
        <v>18154</v>
      </c>
      <c r="AE1196" s="28" t="s">
        <v>18154</v>
      </c>
      <c r="AF1196" s="28" t="s">
        <v>18154</v>
      </c>
      <c r="AG1196" s="28" t="s">
        <v>18154</v>
      </c>
      <c r="AH1196" s="28" t="s">
        <v>18154</v>
      </c>
      <c r="AI1196" s="28" t="s">
        <v>18154</v>
      </c>
      <c r="AJ1196" s="28" t="s">
        <v>18154</v>
      </c>
      <c r="AK1196" s="28" t="s">
        <v>18154</v>
      </c>
      <c r="AL1196" s="28" t="s">
        <v>18154</v>
      </c>
      <c r="AM1196" s="28" t="s">
        <v>19778</v>
      </c>
      <c r="AN1196" s="50" t="s">
        <v>19779</v>
      </c>
      <c r="AO1196" s="28" t="s">
        <v>18154</v>
      </c>
      <c r="AP1196" s="28" t="s">
        <v>19783</v>
      </c>
      <c r="AQ1196" s="28" t="s">
        <v>18155</v>
      </c>
      <c r="AR1196" s="28" t="s">
        <v>18155</v>
      </c>
      <c r="AS1196" s="50" t="s">
        <v>18155</v>
      </c>
      <c r="AT1196" s="8" t="s">
        <v>18154</v>
      </c>
      <c r="AU1196" s="8">
        <v>749</v>
      </c>
      <c r="AV1196" s="8" t="s">
        <v>21922</v>
      </c>
      <c r="AW1196" s="8" t="s">
        <v>18154</v>
      </c>
      <c r="AX1196" s="8" t="s">
        <v>18154</v>
      </c>
    </row>
    <row r="1197" spans="1:50" x14ac:dyDescent="0.25">
      <c r="A1197" s="4">
        <v>43995</v>
      </c>
      <c r="B1197" s="2" t="s">
        <v>6</v>
      </c>
      <c r="C1197" s="2" t="s">
        <v>18107</v>
      </c>
      <c r="D1197" s="25">
        <v>1861</v>
      </c>
      <c r="E1197" s="2"/>
      <c r="F1197" s="2" t="s">
        <v>9664</v>
      </c>
      <c r="G1197" s="2" t="s">
        <v>11</v>
      </c>
      <c r="H1197" s="5">
        <v>0.22222222222222199</v>
      </c>
      <c r="I1197" s="6">
        <v>0.33333333333333298</v>
      </c>
      <c r="J1197" s="7" t="s">
        <v>18108</v>
      </c>
      <c r="K1197" s="2" t="s">
        <v>205</v>
      </c>
      <c r="L1197" s="2" t="s">
        <v>18107</v>
      </c>
      <c r="M1197" s="2" t="s">
        <v>45</v>
      </c>
      <c r="N1197" s="2" t="s">
        <v>18504</v>
      </c>
      <c r="O1197" s="27" t="s">
        <v>11907</v>
      </c>
      <c r="P1197" s="27">
        <v>330</v>
      </c>
      <c r="Q1197" s="27" t="s">
        <v>336</v>
      </c>
      <c r="R1197" s="27" t="s">
        <v>7151</v>
      </c>
      <c r="S1197" s="27" t="s">
        <v>359</v>
      </c>
      <c r="T1197" s="27" t="s">
        <v>348</v>
      </c>
      <c r="U1197" s="27" t="s">
        <v>3270</v>
      </c>
      <c r="V1197" s="27" t="s">
        <v>784</v>
      </c>
      <c r="W1197" s="27" t="s">
        <v>18068</v>
      </c>
      <c r="X1197" s="27" t="s">
        <v>19792</v>
      </c>
      <c r="Y1197" s="28" t="s">
        <v>18154</v>
      </c>
      <c r="Z1197" s="28" t="s">
        <v>18154</v>
      </c>
      <c r="AA1197" s="28" t="s">
        <v>18154</v>
      </c>
      <c r="AB1197" s="28" t="s">
        <v>18154</v>
      </c>
      <c r="AC1197" s="28" t="s">
        <v>18154</v>
      </c>
      <c r="AD1197" s="28">
        <v>1</v>
      </c>
      <c r="AE1197" s="28" t="s">
        <v>18154</v>
      </c>
      <c r="AF1197" s="28" t="s">
        <v>18154</v>
      </c>
      <c r="AG1197" s="28" t="s">
        <v>18154</v>
      </c>
      <c r="AH1197" s="28" t="s">
        <v>18154</v>
      </c>
      <c r="AI1197" s="28" t="s">
        <v>18154</v>
      </c>
      <c r="AJ1197" s="28" t="s">
        <v>18154</v>
      </c>
      <c r="AK1197" s="28">
        <v>1</v>
      </c>
      <c r="AL1197" s="28" t="s">
        <v>18154</v>
      </c>
      <c r="AM1197" s="28" t="s">
        <v>19802</v>
      </c>
      <c r="AN1197" s="50" t="s">
        <v>19803</v>
      </c>
      <c r="AO1197" s="28" t="s">
        <v>18159</v>
      </c>
      <c r="AP1197" s="28" t="s">
        <v>19804</v>
      </c>
      <c r="AQ1197" s="28">
        <v>3271</v>
      </c>
      <c r="AR1197" s="28" t="s">
        <v>11</v>
      </c>
      <c r="AS1197" s="50">
        <v>43995</v>
      </c>
      <c r="AT1197" s="8">
        <v>2</v>
      </c>
      <c r="AU1197" s="8">
        <v>1</v>
      </c>
      <c r="AV1197" s="8" t="s">
        <v>22186</v>
      </c>
      <c r="AW1197" s="8" t="s">
        <v>18154</v>
      </c>
      <c r="AX1197" s="8" t="s">
        <v>18154</v>
      </c>
    </row>
    <row r="1198" spans="1:50" x14ac:dyDescent="0.25">
      <c r="A1198" s="4">
        <v>43995</v>
      </c>
      <c r="B1198" s="2" t="s">
        <v>6</v>
      </c>
      <c r="C1198" s="2" t="s">
        <v>18107</v>
      </c>
      <c r="D1198" s="25">
        <v>187</v>
      </c>
      <c r="E1198" s="2"/>
      <c r="F1198" s="2" t="s">
        <v>9664</v>
      </c>
      <c r="G1198" s="2" t="s">
        <v>11</v>
      </c>
      <c r="H1198" s="5">
        <v>0.23263888888888901</v>
      </c>
      <c r="I1198" s="6">
        <v>0.68402777777777801</v>
      </c>
      <c r="J1198" s="7" t="s">
        <v>18108</v>
      </c>
      <c r="K1198" s="2" t="s">
        <v>16</v>
      </c>
      <c r="L1198" s="2" t="s">
        <v>18107</v>
      </c>
      <c r="M1198" s="17">
        <v>789</v>
      </c>
      <c r="N1198" s="2" t="s">
        <v>18504</v>
      </c>
      <c r="O1198" s="27" t="s">
        <v>11907</v>
      </c>
      <c r="P1198" s="27">
        <v>789</v>
      </c>
      <c r="Q1198" s="27" t="s">
        <v>336</v>
      </c>
      <c r="R1198" s="27" t="s">
        <v>7151</v>
      </c>
      <c r="S1198" s="27" t="s">
        <v>359</v>
      </c>
      <c r="T1198" s="27" t="s">
        <v>348</v>
      </c>
      <c r="U1198" s="27" t="s">
        <v>2351</v>
      </c>
      <c r="V1198" s="27" t="s">
        <v>18092</v>
      </c>
      <c r="W1198" s="27" t="s">
        <v>18066</v>
      </c>
      <c r="X1198" s="27" t="s">
        <v>19864</v>
      </c>
      <c r="Y1198" s="28" t="s">
        <v>18154</v>
      </c>
      <c r="Z1198" s="28" t="s">
        <v>18154</v>
      </c>
      <c r="AA1198" s="28" t="s">
        <v>18154</v>
      </c>
      <c r="AB1198" s="28" t="s">
        <v>18154</v>
      </c>
      <c r="AC1198" s="28" t="s">
        <v>18154</v>
      </c>
      <c r="AD1198" s="28">
        <v>1</v>
      </c>
      <c r="AE1198" s="28" t="s">
        <v>18154</v>
      </c>
      <c r="AF1198" s="28" t="s">
        <v>18154</v>
      </c>
      <c r="AG1198" s="28" t="s">
        <v>18154</v>
      </c>
      <c r="AH1198" s="28" t="s">
        <v>18154</v>
      </c>
      <c r="AI1198" s="28" t="s">
        <v>18154</v>
      </c>
      <c r="AJ1198" s="28" t="s">
        <v>18154</v>
      </c>
      <c r="AK1198" s="28">
        <v>1</v>
      </c>
      <c r="AL1198" s="28" t="s">
        <v>18154</v>
      </c>
      <c r="AM1198" s="28" t="s">
        <v>19868</v>
      </c>
      <c r="AN1198" s="50" t="s">
        <v>19869</v>
      </c>
      <c r="AO1198" s="28" t="s">
        <v>18159</v>
      </c>
      <c r="AP1198" s="28" t="s">
        <v>19870</v>
      </c>
      <c r="AQ1198" s="28">
        <v>3281</v>
      </c>
      <c r="AR1198" s="28" t="s">
        <v>11</v>
      </c>
      <c r="AS1198" s="50">
        <v>43995</v>
      </c>
      <c r="AT1198" s="8">
        <v>2</v>
      </c>
      <c r="AU1198" s="8">
        <v>1</v>
      </c>
      <c r="AV1198" s="8" t="s">
        <v>25801</v>
      </c>
      <c r="AW1198" s="8" t="s">
        <v>18154</v>
      </c>
      <c r="AX1198" s="8" t="s">
        <v>18154</v>
      </c>
    </row>
    <row r="1199" spans="1:50" x14ac:dyDescent="0.25">
      <c r="A1199" s="4">
        <v>43995</v>
      </c>
      <c r="B1199" s="2" t="s">
        <v>6</v>
      </c>
      <c r="C1199" s="2" t="s">
        <v>18107</v>
      </c>
      <c r="D1199" s="25">
        <v>1234</v>
      </c>
      <c r="E1199" s="2"/>
      <c r="F1199" s="2" t="s">
        <v>9664</v>
      </c>
      <c r="G1199" s="2" t="s">
        <v>95</v>
      </c>
      <c r="H1199" s="5">
        <v>0.23611111111111099</v>
      </c>
      <c r="I1199" s="6">
        <v>0.40972222222222199</v>
      </c>
      <c r="J1199" s="7" t="s">
        <v>18108</v>
      </c>
      <c r="K1199" s="2" t="s">
        <v>67</v>
      </c>
      <c r="L1199" s="2" t="s">
        <v>18107</v>
      </c>
      <c r="M1199" s="2" t="s">
        <v>18506</v>
      </c>
      <c r="N1199" s="2" t="s">
        <v>18504</v>
      </c>
      <c r="O1199" s="27" t="e">
        <v>#N/A</v>
      </c>
      <c r="P1199" s="27" t="s">
        <v>18154</v>
      </c>
      <c r="Q1199" s="27" t="e">
        <v>#N/A</v>
      </c>
      <c r="R1199" s="27" t="s">
        <v>3423</v>
      </c>
      <c r="S1199" s="27" t="s">
        <v>419</v>
      </c>
      <c r="T1199" s="27" t="s">
        <v>18067</v>
      </c>
      <c r="U1199" s="27" t="s">
        <v>1555</v>
      </c>
      <c r="V1199" s="27" t="s">
        <v>359</v>
      </c>
      <c r="W1199" s="27" t="s">
        <v>348</v>
      </c>
      <c r="X1199" s="27" t="s">
        <v>18153</v>
      </c>
      <c r="Y1199" s="28" t="s">
        <v>18154</v>
      </c>
      <c r="Z1199" s="28" t="s">
        <v>18154</v>
      </c>
      <c r="AA1199" s="28" t="s">
        <v>18154</v>
      </c>
      <c r="AB1199" s="28" t="s">
        <v>18154</v>
      </c>
      <c r="AC1199" s="28" t="s">
        <v>18154</v>
      </c>
      <c r="AD1199" s="28" t="s">
        <v>18154</v>
      </c>
      <c r="AE1199" s="28" t="s">
        <v>18154</v>
      </c>
      <c r="AF1199" s="28" t="s">
        <v>18154</v>
      </c>
      <c r="AG1199" s="28" t="s">
        <v>18154</v>
      </c>
      <c r="AH1199" s="28" t="s">
        <v>18154</v>
      </c>
      <c r="AI1199" s="28" t="s">
        <v>18154</v>
      </c>
      <c r="AJ1199" s="28" t="s">
        <v>18154</v>
      </c>
      <c r="AK1199" s="28" t="s">
        <v>18154</v>
      </c>
      <c r="AL1199" s="28" t="s">
        <v>18154</v>
      </c>
      <c r="AM1199" s="28" t="s">
        <v>19884</v>
      </c>
      <c r="AN1199" s="50" t="s">
        <v>19885</v>
      </c>
      <c r="AO1199" s="28" t="s">
        <v>18154</v>
      </c>
      <c r="AP1199" s="28" t="s">
        <v>19889</v>
      </c>
      <c r="AQ1199" s="28" t="s">
        <v>18155</v>
      </c>
      <c r="AR1199" s="28" t="s">
        <v>18155</v>
      </c>
      <c r="AS1199" s="50" t="s">
        <v>18155</v>
      </c>
      <c r="AT1199" s="8" t="s">
        <v>18154</v>
      </c>
      <c r="AU1199" s="8">
        <v>751</v>
      </c>
      <c r="AV1199" s="8" t="s">
        <v>21975</v>
      </c>
      <c r="AW1199" s="8" t="s">
        <v>18154</v>
      </c>
      <c r="AX1199" s="8" t="s">
        <v>18154</v>
      </c>
    </row>
    <row r="1200" spans="1:50" x14ac:dyDescent="0.25">
      <c r="A1200" s="4">
        <v>43995</v>
      </c>
      <c r="B1200" s="2" t="s">
        <v>6</v>
      </c>
      <c r="C1200" s="2" t="s">
        <v>18107</v>
      </c>
      <c r="D1200" s="25">
        <v>6154</v>
      </c>
      <c r="E1200" s="2"/>
      <c r="F1200" s="2" t="s">
        <v>9664</v>
      </c>
      <c r="G1200" s="2" t="s">
        <v>123</v>
      </c>
      <c r="H1200" s="5">
        <v>0.23611111111111099</v>
      </c>
      <c r="I1200" s="6">
        <v>0.51388888888888895</v>
      </c>
      <c r="J1200" s="7" t="s">
        <v>18108</v>
      </c>
      <c r="K1200" s="2" t="s">
        <v>11</v>
      </c>
      <c r="L1200" s="2" t="s">
        <v>18107</v>
      </c>
      <c r="M1200" s="2" t="s">
        <v>18505</v>
      </c>
      <c r="N1200" s="2" t="s">
        <v>18114</v>
      </c>
      <c r="O1200" s="27" t="e">
        <v>#N/A</v>
      </c>
      <c r="P1200" s="27" t="s">
        <v>18154</v>
      </c>
      <c r="Q1200" s="27" t="e">
        <v>#N/A</v>
      </c>
      <c r="R1200" s="27" t="s">
        <v>4211</v>
      </c>
      <c r="S1200" s="27" t="s">
        <v>2761</v>
      </c>
      <c r="T1200" s="27" t="s">
        <v>350</v>
      </c>
      <c r="U1200" s="27" t="s">
        <v>7151</v>
      </c>
      <c r="V1200" s="27" t="s">
        <v>359</v>
      </c>
      <c r="W1200" s="27" t="s">
        <v>348</v>
      </c>
      <c r="X1200" s="27" t="s">
        <v>25776</v>
      </c>
      <c r="Y1200" s="28" t="s">
        <v>18154</v>
      </c>
      <c r="Z1200" s="28" t="s">
        <v>18154</v>
      </c>
      <c r="AA1200" s="28" t="s">
        <v>18154</v>
      </c>
      <c r="AB1200" s="28" t="s">
        <v>18154</v>
      </c>
      <c r="AC1200" s="28" t="s">
        <v>18154</v>
      </c>
      <c r="AD1200" s="28">
        <v>1</v>
      </c>
      <c r="AE1200" s="28" t="s">
        <v>18154</v>
      </c>
      <c r="AF1200" s="28" t="s">
        <v>18154</v>
      </c>
      <c r="AG1200" s="28" t="s">
        <v>18154</v>
      </c>
      <c r="AH1200" s="28" t="s">
        <v>18154</v>
      </c>
      <c r="AI1200" s="28" t="s">
        <v>18154</v>
      </c>
      <c r="AJ1200" s="28" t="s">
        <v>18154</v>
      </c>
      <c r="AK1200" s="28" t="s">
        <v>18154</v>
      </c>
      <c r="AL1200" s="28" t="s">
        <v>18154</v>
      </c>
      <c r="AM1200" s="28" t="s">
        <v>19901</v>
      </c>
      <c r="AN1200" s="50" t="s">
        <v>19902</v>
      </c>
      <c r="AO1200" s="28" t="s">
        <v>18154</v>
      </c>
      <c r="AP1200" s="28" t="s">
        <v>19903</v>
      </c>
      <c r="AQ1200" s="28">
        <v>3211</v>
      </c>
      <c r="AR1200" s="28" t="s">
        <v>11</v>
      </c>
      <c r="AS1200" s="50">
        <v>43995</v>
      </c>
      <c r="AT1200" s="8">
        <v>5</v>
      </c>
      <c r="AU1200" s="8">
        <v>2</v>
      </c>
      <c r="AV1200" s="8" t="s">
        <v>22999</v>
      </c>
      <c r="AW1200" s="8" t="s">
        <v>23000</v>
      </c>
      <c r="AX1200" s="8" t="s">
        <v>25776</v>
      </c>
    </row>
    <row r="1201" spans="1:50" x14ac:dyDescent="0.25">
      <c r="A1201" s="4">
        <v>43995</v>
      </c>
      <c r="B1201" s="2" t="s">
        <v>6</v>
      </c>
      <c r="C1201" s="2" t="s">
        <v>18107</v>
      </c>
      <c r="D1201" s="25">
        <v>6224</v>
      </c>
      <c r="E1201" s="2"/>
      <c r="F1201" s="2" t="s">
        <v>9664</v>
      </c>
      <c r="G1201" s="2" t="s">
        <v>163</v>
      </c>
      <c r="H1201" s="5">
        <v>0.23611111111111099</v>
      </c>
      <c r="I1201" s="6">
        <v>0.44791666666666702</v>
      </c>
      <c r="J1201" s="7" t="s">
        <v>18108</v>
      </c>
      <c r="K1201" s="2" t="s">
        <v>89</v>
      </c>
      <c r="L1201" s="2" t="s">
        <v>18107</v>
      </c>
      <c r="M1201" s="2" t="s">
        <v>304</v>
      </c>
      <c r="N1201" s="2" t="s">
        <v>18111</v>
      </c>
      <c r="O1201" s="27" t="s">
        <v>335</v>
      </c>
      <c r="P1201" s="27">
        <v>330</v>
      </c>
      <c r="Q1201" s="27" t="s">
        <v>336</v>
      </c>
      <c r="R1201" s="27" t="s">
        <v>7151</v>
      </c>
      <c r="S1201" s="27" t="s">
        <v>359</v>
      </c>
      <c r="T1201" s="27" t="s">
        <v>348</v>
      </c>
      <c r="U1201" s="27" t="s">
        <v>944</v>
      </c>
      <c r="V1201" s="27" t="s">
        <v>939</v>
      </c>
      <c r="W1201" s="27" t="s">
        <v>349</v>
      </c>
      <c r="X1201" s="27" t="s">
        <v>18180</v>
      </c>
      <c r="Y1201" s="28" t="s">
        <v>18154</v>
      </c>
      <c r="Z1201" s="28" t="s">
        <v>18154</v>
      </c>
      <c r="AA1201" s="28" t="s">
        <v>18154</v>
      </c>
      <c r="AB1201" s="28" t="s">
        <v>18154</v>
      </c>
      <c r="AC1201" s="28" t="s">
        <v>18154</v>
      </c>
      <c r="AD1201" s="28">
        <v>1</v>
      </c>
      <c r="AE1201" s="28" t="s">
        <v>18154</v>
      </c>
      <c r="AF1201" s="28" t="s">
        <v>18154</v>
      </c>
      <c r="AG1201" s="28" t="s">
        <v>18154</v>
      </c>
      <c r="AH1201" s="28" t="s">
        <v>18154</v>
      </c>
      <c r="AI1201" s="28" t="s">
        <v>18154</v>
      </c>
      <c r="AJ1201" s="28" t="s">
        <v>18154</v>
      </c>
      <c r="AK1201" s="28">
        <v>1</v>
      </c>
      <c r="AL1201" s="28" t="s">
        <v>18154</v>
      </c>
      <c r="AM1201" s="28" t="s">
        <v>19907</v>
      </c>
      <c r="AN1201" s="50" t="s">
        <v>19908</v>
      </c>
      <c r="AO1201" s="28" t="s">
        <v>18159</v>
      </c>
      <c r="AP1201" s="28" t="s">
        <v>19909</v>
      </c>
      <c r="AQ1201" s="28">
        <v>3287</v>
      </c>
      <c r="AR1201" s="28" t="s">
        <v>163</v>
      </c>
      <c r="AS1201" s="50">
        <v>43995</v>
      </c>
      <c r="AT1201" s="8">
        <v>4</v>
      </c>
      <c r="AU1201" s="8">
        <v>1</v>
      </c>
      <c r="AV1201" s="8" t="s">
        <v>25802</v>
      </c>
      <c r="AW1201" s="8" t="s">
        <v>18154</v>
      </c>
      <c r="AX1201" s="8" t="s">
        <v>18154</v>
      </c>
    </row>
    <row r="1202" spans="1:50" x14ac:dyDescent="0.25">
      <c r="A1202" s="4">
        <v>43995</v>
      </c>
      <c r="B1202" s="2" t="s">
        <v>6</v>
      </c>
      <c r="C1202" s="2" t="s">
        <v>18107</v>
      </c>
      <c r="D1202" s="25">
        <v>6062</v>
      </c>
      <c r="E1202" s="2"/>
      <c r="F1202" s="2" t="s">
        <v>9664</v>
      </c>
      <c r="G1202" s="2" t="s">
        <v>166</v>
      </c>
      <c r="H1202" s="5">
        <v>0.23958333333333301</v>
      </c>
      <c r="I1202" s="6">
        <v>0.55902777777777801</v>
      </c>
      <c r="J1202" s="7" t="s">
        <v>18108</v>
      </c>
      <c r="K1202" s="2" t="s">
        <v>319</v>
      </c>
      <c r="L1202" s="2" t="s">
        <v>18107</v>
      </c>
      <c r="M1202" s="2" t="s">
        <v>18505</v>
      </c>
      <c r="N1202" s="2" t="s">
        <v>18114</v>
      </c>
      <c r="O1202" s="27" t="e">
        <v>#N/A</v>
      </c>
      <c r="P1202" s="27" t="s">
        <v>18154</v>
      </c>
      <c r="Q1202" s="27" t="e">
        <v>#N/A</v>
      </c>
      <c r="R1202" s="27" t="s">
        <v>4328</v>
      </c>
      <c r="S1202" s="27" t="s">
        <v>688</v>
      </c>
      <c r="T1202" s="27" t="s">
        <v>10370</v>
      </c>
      <c r="U1202" s="27" t="s">
        <v>12398</v>
      </c>
      <c r="V1202" s="27" t="s">
        <v>1670</v>
      </c>
      <c r="W1202" s="27" t="s">
        <v>349</v>
      </c>
      <c r="X1202" s="27" t="s">
        <v>25748</v>
      </c>
      <c r="Y1202" s="28" t="s">
        <v>18154</v>
      </c>
      <c r="Z1202" s="28" t="s">
        <v>18154</v>
      </c>
      <c r="AA1202" s="28" t="s">
        <v>18154</v>
      </c>
      <c r="AB1202" s="28" t="s">
        <v>18154</v>
      </c>
      <c r="AC1202" s="28" t="s">
        <v>18154</v>
      </c>
      <c r="AD1202" s="28">
        <v>1</v>
      </c>
      <c r="AE1202" s="28" t="s">
        <v>18154</v>
      </c>
      <c r="AF1202" s="28" t="s">
        <v>18154</v>
      </c>
      <c r="AG1202" s="28" t="s">
        <v>18154</v>
      </c>
      <c r="AH1202" s="28" t="s">
        <v>18154</v>
      </c>
      <c r="AI1202" s="28" t="s">
        <v>18154</v>
      </c>
      <c r="AJ1202" s="28">
        <v>1</v>
      </c>
      <c r="AK1202" s="28" t="s">
        <v>18154</v>
      </c>
      <c r="AL1202" s="28" t="s">
        <v>18154</v>
      </c>
      <c r="AM1202" s="28" t="s">
        <v>19941</v>
      </c>
      <c r="AN1202" s="50" t="s">
        <v>19942</v>
      </c>
      <c r="AO1202" s="28" t="s">
        <v>18154</v>
      </c>
      <c r="AP1202" s="28" t="s">
        <v>19943</v>
      </c>
      <c r="AQ1202" s="28">
        <v>3150</v>
      </c>
      <c r="AR1202" s="28" t="s">
        <v>11</v>
      </c>
      <c r="AS1202" s="50">
        <v>43994</v>
      </c>
      <c r="AT1202" s="8">
        <v>3</v>
      </c>
      <c r="AU1202" s="8">
        <v>2</v>
      </c>
      <c r="AV1202" s="8" t="s">
        <v>25803</v>
      </c>
      <c r="AW1202" s="8" t="s">
        <v>18154</v>
      </c>
      <c r="AX1202" s="8" t="s">
        <v>18154</v>
      </c>
    </row>
    <row r="1203" spans="1:50" x14ac:dyDescent="0.25">
      <c r="A1203" s="4">
        <v>43995</v>
      </c>
      <c r="B1203" s="2" t="s">
        <v>6</v>
      </c>
      <c r="C1203" s="2" t="s">
        <v>18107</v>
      </c>
      <c r="D1203" s="25">
        <v>6787</v>
      </c>
      <c r="E1203" s="2"/>
      <c r="F1203" s="2" t="s">
        <v>9664</v>
      </c>
      <c r="G1203" s="2" t="s">
        <v>89</v>
      </c>
      <c r="H1203" s="5">
        <v>0.25</v>
      </c>
      <c r="I1203" s="6">
        <v>0.52083333333333304</v>
      </c>
      <c r="J1203" s="7" t="s">
        <v>18108</v>
      </c>
      <c r="K1203" s="2" t="s">
        <v>163</v>
      </c>
      <c r="L1203" s="2" t="s">
        <v>18110</v>
      </c>
      <c r="M1203" s="2" t="s">
        <v>323</v>
      </c>
      <c r="N1203" s="2" t="s">
        <v>18112</v>
      </c>
      <c r="O1203" s="27" t="s">
        <v>335</v>
      </c>
      <c r="P1203" s="27">
        <v>330</v>
      </c>
      <c r="Q1203" s="27" t="s">
        <v>336</v>
      </c>
      <c r="R1203" s="27" t="s">
        <v>944</v>
      </c>
      <c r="S1203" s="27" t="s">
        <v>939</v>
      </c>
      <c r="T1203" s="27" t="s">
        <v>349</v>
      </c>
      <c r="U1203" s="27" t="s">
        <v>7151</v>
      </c>
      <c r="V1203" s="27" t="s">
        <v>359</v>
      </c>
      <c r="W1203" s="27" t="s">
        <v>348</v>
      </c>
      <c r="X1203" s="27" t="s">
        <v>18222</v>
      </c>
      <c r="Y1203" s="28" t="s">
        <v>18154</v>
      </c>
      <c r="Z1203" s="28" t="s">
        <v>18154</v>
      </c>
      <c r="AA1203" s="28" t="s">
        <v>18154</v>
      </c>
      <c r="AB1203" s="28" t="s">
        <v>18154</v>
      </c>
      <c r="AC1203" s="28" t="s">
        <v>18154</v>
      </c>
      <c r="AD1203" s="28">
        <v>1</v>
      </c>
      <c r="AE1203" s="28" t="s">
        <v>18154</v>
      </c>
      <c r="AF1203" s="28" t="s">
        <v>18154</v>
      </c>
      <c r="AG1203" s="28" t="s">
        <v>18154</v>
      </c>
      <c r="AH1203" s="28" t="s">
        <v>18154</v>
      </c>
      <c r="AI1203" s="28" t="s">
        <v>18154</v>
      </c>
      <c r="AJ1203" s="28" t="s">
        <v>18154</v>
      </c>
      <c r="AK1203" s="28" t="s">
        <v>18154</v>
      </c>
      <c r="AL1203" s="28" t="s">
        <v>18154</v>
      </c>
      <c r="AM1203" s="28" t="s">
        <v>20024</v>
      </c>
      <c r="AN1203" s="50" t="s">
        <v>20025</v>
      </c>
      <c r="AO1203" s="28" t="s">
        <v>18154</v>
      </c>
      <c r="AP1203" s="28" t="s">
        <v>20026</v>
      </c>
      <c r="AQ1203" s="28">
        <v>3625</v>
      </c>
      <c r="AR1203" s="28" t="s">
        <v>163</v>
      </c>
      <c r="AS1203" s="50">
        <v>43995</v>
      </c>
      <c r="AT1203" s="8">
        <v>4</v>
      </c>
      <c r="AU1203" s="8">
        <v>2</v>
      </c>
      <c r="AV1203" s="8" t="s">
        <v>25804</v>
      </c>
      <c r="AW1203" s="8" t="s">
        <v>25805</v>
      </c>
      <c r="AX1203" s="8" t="s">
        <v>18222</v>
      </c>
    </row>
    <row r="1204" spans="1:50" x14ac:dyDescent="0.25">
      <c r="A1204" s="4">
        <v>43995</v>
      </c>
      <c r="B1204" s="2" t="s">
        <v>6</v>
      </c>
      <c r="C1204" s="2" t="s">
        <v>18107</v>
      </c>
      <c r="D1204" s="25">
        <v>16</v>
      </c>
      <c r="E1204" s="2"/>
      <c r="F1204" s="2" t="s">
        <v>9664</v>
      </c>
      <c r="G1204" s="2" t="s">
        <v>18</v>
      </c>
      <c r="H1204" s="5">
        <v>0.25694444444444398</v>
      </c>
      <c r="I1204" s="6">
        <v>0.77777777777777801</v>
      </c>
      <c r="J1204" s="7" t="s">
        <v>18108</v>
      </c>
      <c r="K1204" s="2" t="s">
        <v>11</v>
      </c>
      <c r="L1204" s="2" t="s">
        <v>18107</v>
      </c>
      <c r="M1204" s="2" t="s">
        <v>13</v>
      </c>
      <c r="N1204" s="2" t="s">
        <v>18504</v>
      </c>
      <c r="O1204" s="27" t="s">
        <v>11907</v>
      </c>
      <c r="P1204" s="27">
        <v>777</v>
      </c>
      <c r="Q1204" s="27" t="s">
        <v>336</v>
      </c>
      <c r="R1204" s="27" t="s">
        <v>3184</v>
      </c>
      <c r="S1204" s="27" t="s">
        <v>383</v>
      </c>
      <c r="T1204" s="27" t="s">
        <v>18066</v>
      </c>
      <c r="U1204" s="27" t="s">
        <v>7151</v>
      </c>
      <c r="V1204" s="27" t="s">
        <v>359</v>
      </c>
      <c r="W1204" s="27" t="s">
        <v>348</v>
      </c>
      <c r="X1204" s="27" t="s">
        <v>25138</v>
      </c>
      <c r="Y1204" s="28" t="s">
        <v>18154</v>
      </c>
      <c r="Z1204" s="28" t="s">
        <v>18154</v>
      </c>
      <c r="AA1204" s="28" t="s">
        <v>18154</v>
      </c>
      <c r="AB1204" s="28" t="s">
        <v>18154</v>
      </c>
      <c r="AC1204" s="28" t="s">
        <v>18154</v>
      </c>
      <c r="AD1204" s="28">
        <v>1</v>
      </c>
      <c r="AE1204" s="28" t="s">
        <v>18154</v>
      </c>
      <c r="AF1204" s="28" t="s">
        <v>18154</v>
      </c>
      <c r="AG1204" s="28" t="s">
        <v>18154</v>
      </c>
      <c r="AH1204" s="28" t="s">
        <v>18154</v>
      </c>
      <c r="AI1204" s="28" t="s">
        <v>18154</v>
      </c>
      <c r="AJ1204" s="28" t="s">
        <v>18154</v>
      </c>
      <c r="AK1204" s="28" t="s">
        <v>18154</v>
      </c>
      <c r="AL1204" s="28" t="s">
        <v>18154</v>
      </c>
      <c r="AM1204" s="28" t="s">
        <v>20054</v>
      </c>
      <c r="AN1204" s="50" t="s">
        <v>20055</v>
      </c>
      <c r="AO1204" s="28" t="s">
        <v>18154</v>
      </c>
      <c r="AP1204" s="28" t="s">
        <v>20056</v>
      </c>
      <c r="AQ1204" s="28">
        <v>2565</v>
      </c>
      <c r="AR1204" s="28" t="s">
        <v>11</v>
      </c>
      <c r="AS1204" s="50">
        <v>43994</v>
      </c>
      <c r="AT1204" s="8">
        <v>2</v>
      </c>
      <c r="AU1204" s="8">
        <v>2</v>
      </c>
      <c r="AV1204" s="8" t="s">
        <v>25806</v>
      </c>
      <c r="AW1204" s="8" t="s">
        <v>25807</v>
      </c>
      <c r="AX1204" s="8" t="s">
        <v>25138</v>
      </c>
    </row>
    <row r="1205" spans="1:50" x14ac:dyDescent="0.25">
      <c r="A1205" s="4">
        <v>43995</v>
      </c>
      <c r="B1205" s="2" t="s">
        <v>6</v>
      </c>
      <c r="C1205" s="2" t="s">
        <v>18107</v>
      </c>
      <c r="D1205" s="25">
        <v>6381</v>
      </c>
      <c r="E1205" s="2"/>
      <c r="F1205" s="2" t="s">
        <v>9664</v>
      </c>
      <c r="G1205" s="2" t="s">
        <v>321</v>
      </c>
      <c r="H1205" s="5">
        <v>0.25694444444444398</v>
      </c>
      <c r="I1205" s="6">
        <v>0.29513888888888901</v>
      </c>
      <c r="J1205" s="7" t="s">
        <v>18108</v>
      </c>
      <c r="K1205" s="2" t="s">
        <v>252</v>
      </c>
      <c r="L1205" s="2" t="s">
        <v>18107</v>
      </c>
      <c r="M1205" s="2" t="s">
        <v>304</v>
      </c>
      <c r="N1205" s="2" t="s">
        <v>18111</v>
      </c>
      <c r="O1205" s="27" t="s">
        <v>335</v>
      </c>
      <c r="P1205" s="27">
        <v>330</v>
      </c>
      <c r="Q1205" s="27" t="s">
        <v>336</v>
      </c>
      <c r="R1205" s="27" t="s">
        <v>8884</v>
      </c>
      <c r="S1205" s="27" t="s">
        <v>1092</v>
      </c>
      <c r="T1205" s="27" t="s">
        <v>18068</v>
      </c>
      <c r="U1205" s="27" t="s">
        <v>17995</v>
      </c>
      <c r="V1205" s="27" t="s">
        <v>531</v>
      </c>
      <c r="W1205" s="27" t="s">
        <v>18068</v>
      </c>
      <c r="X1205" s="27" t="s">
        <v>18281</v>
      </c>
      <c r="Y1205" s="28" t="s">
        <v>18154</v>
      </c>
      <c r="Z1205" s="28" t="s">
        <v>18154</v>
      </c>
      <c r="AA1205" s="28" t="s">
        <v>18154</v>
      </c>
      <c r="AB1205" s="28" t="s">
        <v>18154</v>
      </c>
      <c r="AC1205" s="28" t="s">
        <v>18154</v>
      </c>
      <c r="AD1205" s="28">
        <v>1</v>
      </c>
      <c r="AE1205" s="28" t="s">
        <v>18154</v>
      </c>
      <c r="AF1205" s="28" t="s">
        <v>18154</v>
      </c>
      <c r="AG1205" s="28" t="s">
        <v>18154</v>
      </c>
      <c r="AH1205" s="28" t="s">
        <v>18154</v>
      </c>
      <c r="AI1205" s="28" t="s">
        <v>18154</v>
      </c>
      <c r="AJ1205" s="28" t="s">
        <v>18154</v>
      </c>
      <c r="AK1205" s="28">
        <v>1</v>
      </c>
      <c r="AL1205" s="28" t="s">
        <v>18154</v>
      </c>
      <c r="AM1205" s="28" t="s">
        <v>20068</v>
      </c>
      <c r="AN1205" s="50" t="s">
        <v>20069</v>
      </c>
      <c r="AO1205" s="28" t="s">
        <v>18154</v>
      </c>
      <c r="AP1205" s="28" t="s">
        <v>20070</v>
      </c>
      <c r="AQ1205" s="28">
        <v>3183</v>
      </c>
      <c r="AR1205" s="28" t="s">
        <v>163</v>
      </c>
      <c r="AS1205" s="50">
        <v>43995</v>
      </c>
      <c r="AT1205" s="8">
        <v>3</v>
      </c>
      <c r="AU1205" s="8">
        <v>2</v>
      </c>
      <c r="AV1205" s="8" t="s">
        <v>25808</v>
      </c>
      <c r="AW1205" s="8" t="s">
        <v>18154</v>
      </c>
      <c r="AX1205" s="8" t="s">
        <v>18154</v>
      </c>
    </row>
    <row r="1206" spans="1:50" x14ac:dyDescent="0.25">
      <c r="A1206" s="4">
        <v>43995</v>
      </c>
      <c r="B1206" s="2" t="s">
        <v>6</v>
      </c>
      <c r="C1206" s="2" t="s">
        <v>18107</v>
      </c>
      <c r="D1206" s="25">
        <v>6482</v>
      </c>
      <c r="E1206" s="2"/>
      <c r="F1206" s="2" t="s">
        <v>9664</v>
      </c>
      <c r="G1206" s="2" t="s">
        <v>163</v>
      </c>
      <c r="H1206" s="5">
        <v>0.25694444444444398</v>
      </c>
      <c r="I1206" s="6">
        <v>0.46180555555555602</v>
      </c>
      <c r="J1206" s="7" t="s">
        <v>18108</v>
      </c>
      <c r="K1206" s="2" t="s">
        <v>86</v>
      </c>
      <c r="L1206" s="2" t="s">
        <v>18107</v>
      </c>
      <c r="M1206" s="2" t="s">
        <v>308</v>
      </c>
      <c r="N1206" s="2" t="s">
        <v>18111</v>
      </c>
      <c r="O1206" s="27" t="s">
        <v>335</v>
      </c>
      <c r="P1206" s="27">
        <v>777</v>
      </c>
      <c r="Q1206" s="27" t="s">
        <v>336</v>
      </c>
      <c r="R1206" s="27" t="s">
        <v>7151</v>
      </c>
      <c r="S1206" s="27" t="s">
        <v>359</v>
      </c>
      <c r="T1206" s="27" t="s">
        <v>348</v>
      </c>
      <c r="U1206" s="27" t="s">
        <v>5358</v>
      </c>
      <c r="V1206" s="27" t="s">
        <v>5360</v>
      </c>
      <c r="W1206" s="27" t="s">
        <v>349</v>
      </c>
      <c r="X1206" s="27" t="s">
        <v>19243</v>
      </c>
      <c r="Y1206" s="28" t="s">
        <v>18154</v>
      </c>
      <c r="Z1206" s="28" t="s">
        <v>18154</v>
      </c>
      <c r="AA1206" s="28" t="s">
        <v>18154</v>
      </c>
      <c r="AB1206" s="28" t="s">
        <v>18154</v>
      </c>
      <c r="AC1206" s="28" t="s">
        <v>18154</v>
      </c>
      <c r="AD1206" s="28">
        <v>1</v>
      </c>
      <c r="AE1206" s="28" t="s">
        <v>18154</v>
      </c>
      <c r="AF1206" s="28" t="s">
        <v>18154</v>
      </c>
      <c r="AG1206" s="28" t="s">
        <v>18154</v>
      </c>
      <c r="AH1206" s="28" t="s">
        <v>18154</v>
      </c>
      <c r="AI1206" s="28" t="s">
        <v>18154</v>
      </c>
      <c r="AJ1206" s="28" t="s">
        <v>18154</v>
      </c>
      <c r="AK1206" s="28">
        <v>1</v>
      </c>
      <c r="AL1206" s="28" t="s">
        <v>18154</v>
      </c>
      <c r="AM1206" s="28" t="s">
        <v>20071</v>
      </c>
      <c r="AN1206" s="50" t="s">
        <v>20072</v>
      </c>
      <c r="AO1206" s="28" t="s">
        <v>18159</v>
      </c>
      <c r="AP1206" s="28" t="s">
        <v>20073</v>
      </c>
      <c r="AQ1206" s="28">
        <v>3304</v>
      </c>
      <c r="AR1206" s="28" t="s">
        <v>163</v>
      </c>
      <c r="AS1206" s="50">
        <v>43995</v>
      </c>
      <c r="AT1206" s="8">
        <v>3</v>
      </c>
      <c r="AU1206" s="8">
        <v>1</v>
      </c>
      <c r="AV1206" s="8" t="s">
        <v>25809</v>
      </c>
      <c r="AW1206" s="8" t="s">
        <v>18154</v>
      </c>
      <c r="AX1206" s="8" t="s">
        <v>18154</v>
      </c>
    </row>
    <row r="1207" spans="1:50" x14ac:dyDescent="0.25">
      <c r="A1207" s="4">
        <v>43995</v>
      </c>
      <c r="B1207" s="2" t="s">
        <v>6</v>
      </c>
      <c r="C1207" s="2" t="s">
        <v>18107</v>
      </c>
      <c r="D1207" s="25">
        <v>6516</v>
      </c>
      <c r="E1207" s="2"/>
      <c r="F1207" s="2" t="s">
        <v>9664</v>
      </c>
      <c r="G1207" s="2" t="s">
        <v>163</v>
      </c>
      <c r="H1207" s="5">
        <v>0.25694444444444398</v>
      </c>
      <c r="I1207" s="6">
        <v>0.46180555555555602</v>
      </c>
      <c r="J1207" s="7" t="s">
        <v>18108</v>
      </c>
      <c r="K1207" s="2" t="s">
        <v>89</v>
      </c>
      <c r="L1207" s="2" t="s">
        <v>18107</v>
      </c>
      <c r="M1207" s="2" t="s">
        <v>304</v>
      </c>
      <c r="N1207" s="2" t="s">
        <v>18111</v>
      </c>
      <c r="O1207" s="27" t="s">
        <v>335</v>
      </c>
      <c r="P1207" s="27">
        <v>330</v>
      </c>
      <c r="Q1207" s="27" t="s">
        <v>336</v>
      </c>
      <c r="R1207" s="27" t="s">
        <v>7151</v>
      </c>
      <c r="S1207" s="27" t="s">
        <v>359</v>
      </c>
      <c r="T1207" s="27" t="s">
        <v>348</v>
      </c>
      <c r="U1207" s="27" t="s">
        <v>944</v>
      </c>
      <c r="V1207" s="27" t="s">
        <v>939</v>
      </c>
      <c r="W1207" s="27" t="s">
        <v>349</v>
      </c>
      <c r="X1207" s="27" t="s">
        <v>18212</v>
      </c>
      <c r="Y1207" s="28" t="s">
        <v>18154</v>
      </c>
      <c r="Z1207" s="28" t="s">
        <v>18154</v>
      </c>
      <c r="AA1207" s="28" t="s">
        <v>18154</v>
      </c>
      <c r="AB1207" s="28" t="s">
        <v>18154</v>
      </c>
      <c r="AC1207" s="28" t="s">
        <v>18154</v>
      </c>
      <c r="AD1207" s="28">
        <v>1</v>
      </c>
      <c r="AE1207" s="28" t="s">
        <v>18154</v>
      </c>
      <c r="AF1207" s="28" t="s">
        <v>18154</v>
      </c>
      <c r="AG1207" s="28" t="s">
        <v>18154</v>
      </c>
      <c r="AH1207" s="28" t="s">
        <v>18154</v>
      </c>
      <c r="AI1207" s="28" t="s">
        <v>18154</v>
      </c>
      <c r="AJ1207" s="28" t="s">
        <v>18154</v>
      </c>
      <c r="AK1207" s="28">
        <v>1</v>
      </c>
      <c r="AL1207" s="28" t="s">
        <v>18154</v>
      </c>
      <c r="AM1207" s="28" t="s">
        <v>20075</v>
      </c>
      <c r="AN1207" s="50" t="s">
        <v>20076</v>
      </c>
      <c r="AO1207" s="28" t="s">
        <v>18159</v>
      </c>
      <c r="AP1207" s="28" t="s">
        <v>20077</v>
      </c>
      <c r="AQ1207" s="28">
        <v>3305</v>
      </c>
      <c r="AR1207" s="28" t="s">
        <v>163</v>
      </c>
      <c r="AS1207" s="50">
        <v>43995</v>
      </c>
      <c r="AT1207" s="8">
        <v>4</v>
      </c>
      <c r="AU1207" s="8">
        <v>1</v>
      </c>
      <c r="AV1207" s="8" t="s">
        <v>25810</v>
      </c>
      <c r="AW1207" s="8" t="s">
        <v>18154</v>
      </c>
      <c r="AX1207" s="8" t="s">
        <v>18154</v>
      </c>
    </row>
    <row r="1208" spans="1:50" x14ac:dyDescent="0.25">
      <c r="A1208" s="4">
        <v>43995</v>
      </c>
      <c r="B1208" s="2" t="s">
        <v>6</v>
      </c>
      <c r="C1208" s="2" t="s">
        <v>18107</v>
      </c>
      <c r="D1208" s="25">
        <v>6351</v>
      </c>
      <c r="E1208" s="2"/>
      <c r="F1208" s="2" t="s">
        <v>9664</v>
      </c>
      <c r="G1208" s="2" t="s">
        <v>226</v>
      </c>
      <c r="H1208" s="5">
        <v>0.26388888888888901</v>
      </c>
      <c r="I1208" s="6">
        <v>0.34375</v>
      </c>
      <c r="J1208" s="7" t="s">
        <v>18108</v>
      </c>
      <c r="K1208" s="2" t="s">
        <v>254</v>
      </c>
      <c r="L1208" s="2" t="s">
        <v>18107</v>
      </c>
      <c r="M1208" s="2" t="s">
        <v>304</v>
      </c>
      <c r="N1208" s="2" t="s">
        <v>18111</v>
      </c>
      <c r="O1208" s="27" t="s">
        <v>335</v>
      </c>
      <c r="P1208" s="27">
        <v>330</v>
      </c>
      <c r="Q1208" s="27" t="s">
        <v>336</v>
      </c>
      <c r="R1208" s="27" t="s">
        <v>1730</v>
      </c>
      <c r="S1208" s="27" t="s">
        <v>460</v>
      </c>
      <c r="T1208" s="27" t="s">
        <v>18068</v>
      </c>
      <c r="U1208" s="27" t="s">
        <v>2531</v>
      </c>
      <c r="V1208" s="27" t="s">
        <v>531</v>
      </c>
      <c r="W1208" s="27" t="s">
        <v>18068</v>
      </c>
      <c r="X1208" s="27" t="s">
        <v>18280</v>
      </c>
      <c r="Y1208" s="28" t="s">
        <v>18154</v>
      </c>
      <c r="Z1208" s="28" t="s">
        <v>18154</v>
      </c>
      <c r="AA1208" s="28" t="s">
        <v>18154</v>
      </c>
      <c r="AB1208" s="28" t="s">
        <v>18154</v>
      </c>
      <c r="AC1208" s="28" t="s">
        <v>18154</v>
      </c>
      <c r="AD1208" s="28">
        <v>1</v>
      </c>
      <c r="AE1208" s="28" t="s">
        <v>18154</v>
      </c>
      <c r="AF1208" s="28" t="s">
        <v>18154</v>
      </c>
      <c r="AG1208" s="28" t="s">
        <v>18154</v>
      </c>
      <c r="AH1208" s="28" t="s">
        <v>18154</v>
      </c>
      <c r="AI1208" s="28" t="s">
        <v>18154</v>
      </c>
      <c r="AJ1208" s="28" t="s">
        <v>18154</v>
      </c>
      <c r="AK1208" s="28">
        <v>1</v>
      </c>
      <c r="AL1208" s="28" t="s">
        <v>18154</v>
      </c>
      <c r="AM1208" s="28" t="s">
        <v>20097</v>
      </c>
      <c r="AN1208" s="50" t="s">
        <v>20098</v>
      </c>
      <c r="AO1208" s="28" t="s">
        <v>18154</v>
      </c>
      <c r="AP1208" s="28" t="s">
        <v>20099</v>
      </c>
      <c r="AQ1208" s="28">
        <v>3180</v>
      </c>
      <c r="AR1208" s="28" t="s">
        <v>163</v>
      </c>
      <c r="AS1208" s="50">
        <v>43995</v>
      </c>
      <c r="AT1208" s="8">
        <v>3</v>
      </c>
      <c r="AU1208" s="8">
        <v>2</v>
      </c>
      <c r="AV1208" s="8" t="s">
        <v>25811</v>
      </c>
      <c r="AW1208" s="8" t="s">
        <v>18154</v>
      </c>
      <c r="AX1208" s="8" t="s">
        <v>18154</v>
      </c>
    </row>
    <row r="1209" spans="1:50" x14ac:dyDescent="0.25">
      <c r="A1209" s="4">
        <v>43995</v>
      </c>
      <c r="B1209" s="2" t="s">
        <v>6</v>
      </c>
      <c r="C1209" s="2" t="s">
        <v>18107</v>
      </c>
      <c r="D1209" s="25">
        <v>6379</v>
      </c>
      <c r="E1209" s="2"/>
      <c r="F1209" s="2" t="s">
        <v>9664</v>
      </c>
      <c r="G1209" s="2" t="s">
        <v>163</v>
      </c>
      <c r="H1209" s="5">
        <v>0.28819444444444398</v>
      </c>
      <c r="I1209" s="6">
        <v>0.32986111111111099</v>
      </c>
      <c r="J1209" s="7" t="s">
        <v>18108</v>
      </c>
      <c r="K1209" s="2" t="s">
        <v>264</v>
      </c>
      <c r="L1209" s="2" t="s">
        <v>18106</v>
      </c>
      <c r="M1209" s="2" t="s">
        <v>307</v>
      </c>
      <c r="N1209" s="2" t="s">
        <v>18111</v>
      </c>
      <c r="O1209" s="27" t="s">
        <v>335</v>
      </c>
      <c r="P1209" s="27">
        <v>310</v>
      </c>
      <c r="Q1209" s="27" t="s">
        <v>336</v>
      </c>
      <c r="R1209" s="27" t="s">
        <v>7151</v>
      </c>
      <c r="S1209" s="27" t="s">
        <v>359</v>
      </c>
      <c r="T1209" s="27" t="s">
        <v>348</v>
      </c>
      <c r="U1209" s="27" t="s">
        <v>568</v>
      </c>
      <c r="V1209" s="27" t="s">
        <v>359</v>
      </c>
      <c r="W1209" s="27" t="s">
        <v>348</v>
      </c>
      <c r="X1209" s="27" t="s">
        <v>18286</v>
      </c>
      <c r="Y1209" s="28" t="s">
        <v>18154</v>
      </c>
      <c r="Z1209" s="28" t="s">
        <v>18154</v>
      </c>
      <c r="AA1209" s="28" t="s">
        <v>18154</v>
      </c>
      <c r="AB1209" s="28" t="s">
        <v>18154</v>
      </c>
      <c r="AC1209" s="28" t="s">
        <v>18154</v>
      </c>
      <c r="AD1209" s="28">
        <v>1</v>
      </c>
      <c r="AE1209" s="28" t="s">
        <v>18154</v>
      </c>
      <c r="AF1209" s="28" t="s">
        <v>18154</v>
      </c>
      <c r="AG1209" s="28" t="s">
        <v>18154</v>
      </c>
      <c r="AH1209" s="28" t="s">
        <v>18154</v>
      </c>
      <c r="AI1209" s="28" t="s">
        <v>18154</v>
      </c>
      <c r="AJ1209" s="28" t="s">
        <v>18154</v>
      </c>
      <c r="AK1209" s="28">
        <v>1</v>
      </c>
      <c r="AL1209" s="28" t="s">
        <v>18154</v>
      </c>
      <c r="AM1209" s="28" t="s">
        <v>20159</v>
      </c>
      <c r="AN1209" s="50" t="s">
        <v>20160</v>
      </c>
      <c r="AO1209" s="28" t="s">
        <v>18159</v>
      </c>
      <c r="AP1209" s="28" t="s">
        <v>20161</v>
      </c>
      <c r="AQ1209" s="28">
        <v>3324</v>
      </c>
      <c r="AR1209" s="28" t="s">
        <v>163</v>
      </c>
      <c r="AS1209" s="50">
        <v>43995</v>
      </c>
      <c r="AT1209" s="8">
        <v>3</v>
      </c>
      <c r="AU1209" s="8">
        <v>1</v>
      </c>
      <c r="AV1209" s="8" t="s">
        <v>25812</v>
      </c>
      <c r="AW1209" s="8" t="s">
        <v>18154</v>
      </c>
      <c r="AX1209" s="8" t="s">
        <v>18154</v>
      </c>
    </row>
    <row r="1210" spans="1:50" x14ac:dyDescent="0.25">
      <c r="A1210" s="4">
        <v>43995</v>
      </c>
      <c r="B1210" s="2" t="s">
        <v>6</v>
      </c>
      <c r="C1210" s="2" t="s">
        <v>18107</v>
      </c>
      <c r="D1210" s="25">
        <v>6487</v>
      </c>
      <c r="E1210" s="2"/>
      <c r="F1210" s="2" t="s">
        <v>9664</v>
      </c>
      <c r="G1210" s="2" t="s">
        <v>22</v>
      </c>
      <c r="H1210" s="5">
        <v>0.29861111111111099</v>
      </c>
      <c r="I1210" s="6">
        <v>0.59027777777777801</v>
      </c>
      <c r="J1210" s="7" t="s">
        <v>18108</v>
      </c>
      <c r="K1210" s="2" t="s">
        <v>89</v>
      </c>
      <c r="L1210" s="2" t="s">
        <v>18107</v>
      </c>
      <c r="M1210" s="2" t="s">
        <v>308</v>
      </c>
      <c r="N1210" s="2" t="s">
        <v>18111</v>
      </c>
      <c r="O1210" s="27" t="s">
        <v>335</v>
      </c>
      <c r="P1210" s="27">
        <v>777</v>
      </c>
      <c r="Q1210" s="27" t="s">
        <v>336</v>
      </c>
      <c r="R1210" s="27" t="s">
        <v>15272</v>
      </c>
      <c r="S1210" s="27" t="s">
        <v>18104</v>
      </c>
      <c r="T1210" s="27" t="s">
        <v>349</v>
      </c>
      <c r="U1210" s="27" t="s">
        <v>944</v>
      </c>
      <c r="V1210" s="27" t="s">
        <v>939</v>
      </c>
      <c r="W1210" s="27" t="s">
        <v>349</v>
      </c>
      <c r="X1210" s="27" t="s">
        <v>25693</v>
      </c>
      <c r="Y1210" s="28" t="s">
        <v>18154</v>
      </c>
      <c r="Z1210" s="28" t="s">
        <v>18154</v>
      </c>
      <c r="AA1210" s="28" t="s">
        <v>18154</v>
      </c>
      <c r="AB1210" s="28" t="s">
        <v>18154</v>
      </c>
      <c r="AC1210" s="28" t="s">
        <v>18154</v>
      </c>
      <c r="AD1210" s="28">
        <v>1</v>
      </c>
      <c r="AE1210" s="28" t="s">
        <v>18154</v>
      </c>
      <c r="AF1210" s="28" t="s">
        <v>18154</v>
      </c>
      <c r="AG1210" s="28" t="s">
        <v>18154</v>
      </c>
      <c r="AH1210" s="28" t="s">
        <v>18154</v>
      </c>
      <c r="AI1210" s="28" t="s">
        <v>18154</v>
      </c>
      <c r="AJ1210" s="28">
        <v>1</v>
      </c>
      <c r="AK1210" s="28" t="s">
        <v>18154</v>
      </c>
      <c r="AL1210" s="28" t="s">
        <v>18154</v>
      </c>
      <c r="AM1210" s="28" t="s">
        <v>20220</v>
      </c>
      <c r="AN1210" s="50" t="s">
        <v>20221</v>
      </c>
      <c r="AO1210" s="28" t="s">
        <v>18154</v>
      </c>
      <c r="AP1210" s="28" t="s">
        <v>20222</v>
      </c>
      <c r="AQ1210" s="28">
        <v>3028</v>
      </c>
      <c r="AR1210" s="28" t="s">
        <v>163</v>
      </c>
      <c r="AS1210" s="50">
        <v>43994</v>
      </c>
      <c r="AT1210" s="8">
        <v>3</v>
      </c>
      <c r="AU1210" s="8">
        <v>2</v>
      </c>
      <c r="AV1210" s="8" t="s">
        <v>25813</v>
      </c>
      <c r="AW1210" s="8" t="s">
        <v>18154</v>
      </c>
      <c r="AX1210" s="8" t="s">
        <v>18154</v>
      </c>
    </row>
    <row r="1211" spans="1:50" x14ac:dyDescent="0.25">
      <c r="A1211" s="4">
        <v>43995</v>
      </c>
      <c r="B1211" s="2" t="s">
        <v>6</v>
      </c>
      <c r="C1211" s="2" t="s">
        <v>18107</v>
      </c>
      <c r="D1211" s="25">
        <v>2458</v>
      </c>
      <c r="E1211" s="2"/>
      <c r="F1211" s="2" t="s">
        <v>9664</v>
      </c>
      <c r="G1211" s="2" t="s">
        <v>11</v>
      </c>
      <c r="H1211" s="5">
        <v>0.3125</v>
      </c>
      <c r="I1211" s="6">
        <v>0.38194444444444398</v>
      </c>
      <c r="J1211" s="7" t="s">
        <v>18108</v>
      </c>
      <c r="K1211" s="2" t="s">
        <v>266</v>
      </c>
      <c r="L1211" s="2" t="s">
        <v>18107</v>
      </c>
      <c r="M1211" s="17">
        <v>333</v>
      </c>
      <c r="N1211" s="2" t="s">
        <v>18504</v>
      </c>
      <c r="O1211" s="27" t="s">
        <v>11907</v>
      </c>
      <c r="P1211" s="27">
        <v>330</v>
      </c>
      <c r="Q1211" s="27" t="s">
        <v>336</v>
      </c>
      <c r="R1211" s="27" t="s">
        <v>7151</v>
      </c>
      <c r="S1211" s="27" t="s">
        <v>359</v>
      </c>
      <c r="T1211" s="27" t="s">
        <v>348</v>
      </c>
      <c r="U1211" s="27" t="s">
        <v>566</v>
      </c>
      <c r="V1211" s="27" t="s">
        <v>359</v>
      </c>
      <c r="W1211" s="27" t="s">
        <v>348</v>
      </c>
      <c r="X1211" s="27" t="s">
        <v>20259</v>
      </c>
      <c r="Y1211" s="28" t="s">
        <v>18154</v>
      </c>
      <c r="Z1211" s="28" t="s">
        <v>18154</v>
      </c>
      <c r="AA1211" s="28" t="s">
        <v>18154</v>
      </c>
      <c r="AB1211" s="28" t="s">
        <v>18154</v>
      </c>
      <c r="AC1211" s="28" t="s">
        <v>18154</v>
      </c>
      <c r="AD1211" s="28">
        <v>1</v>
      </c>
      <c r="AE1211" s="28" t="s">
        <v>18154</v>
      </c>
      <c r="AF1211" s="28" t="s">
        <v>18154</v>
      </c>
      <c r="AG1211" s="28" t="s">
        <v>18154</v>
      </c>
      <c r="AH1211" s="28" t="s">
        <v>18154</v>
      </c>
      <c r="AI1211" s="28" t="s">
        <v>18154</v>
      </c>
      <c r="AJ1211" s="28" t="s">
        <v>18154</v>
      </c>
      <c r="AK1211" s="28">
        <v>1</v>
      </c>
      <c r="AL1211" s="28" t="s">
        <v>18154</v>
      </c>
      <c r="AM1211" s="28" t="s">
        <v>20279</v>
      </c>
      <c r="AN1211" s="50" t="s">
        <v>20280</v>
      </c>
      <c r="AO1211" s="28" t="s">
        <v>18159</v>
      </c>
      <c r="AP1211" s="28" t="s">
        <v>20281</v>
      </c>
      <c r="AQ1211" s="28">
        <v>3342</v>
      </c>
      <c r="AR1211" s="28" t="s">
        <v>11</v>
      </c>
      <c r="AS1211" s="50">
        <v>43995</v>
      </c>
      <c r="AT1211" s="8">
        <v>2</v>
      </c>
      <c r="AU1211" s="8">
        <v>1</v>
      </c>
      <c r="AV1211" s="8" t="s">
        <v>25814</v>
      </c>
      <c r="AW1211" s="8" t="s">
        <v>18154</v>
      </c>
      <c r="AX1211" s="8" t="s">
        <v>18154</v>
      </c>
    </row>
    <row r="1212" spans="1:50" x14ac:dyDescent="0.25">
      <c r="A1212" s="4">
        <v>43995</v>
      </c>
      <c r="B1212" s="2" t="s">
        <v>6</v>
      </c>
      <c r="C1212" s="2" t="s">
        <v>18107</v>
      </c>
      <c r="D1212" s="25">
        <v>1957</v>
      </c>
      <c r="E1212" s="2"/>
      <c r="F1212" s="2" t="s">
        <v>9664</v>
      </c>
      <c r="G1212" s="2" t="s">
        <v>11</v>
      </c>
      <c r="H1212" s="5">
        <v>0.31944444444444398</v>
      </c>
      <c r="I1212" s="6">
        <v>0.46527777777777801</v>
      </c>
      <c r="J1212" s="7" t="s">
        <v>18108</v>
      </c>
      <c r="K1212" s="2" t="s">
        <v>256</v>
      </c>
      <c r="L1212" s="2" t="s">
        <v>18107</v>
      </c>
      <c r="M1212" s="2" t="s">
        <v>44</v>
      </c>
      <c r="N1212" s="2" t="s">
        <v>18504</v>
      </c>
      <c r="O1212" s="27" t="s">
        <v>11907</v>
      </c>
      <c r="P1212" s="27">
        <v>330</v>
      </c>
      <c r="Q1212" s="27" t="s">
        <v>336</v>
      </c>
      <c r="R1212" s="27" t="s">
        <v>7151</v>
      </c>
      <c r="S1212" s="27" t="s">
        <v>359</v>
      </c>
      <c r="T1212" s="27" t="s">
        <v>348</v>
      </c>
      <c r="U1212" s="27" t="s">
        <v>1036</v>
      </c>
      <c r="V1212" s="27" t="s">
        <v>1038</v>
      </c>
      <c r="W1212" s="27" t="s">
        <v>18068</v>
      </c>
      <c r="X1212" s="27" t="s">
        <v>19277</v>
      </c>
      <c r="Y1212" s="28" t="s">
        <v>18154</v>
      </c>
      <c r="Z1212" s="28" t="s">
        <v>18154</v>
      </c>
      <c r="AA1212" s="28" t="s">
        <v>18154</v>
      </c>
      <c r="AB1212" s="28" t="s">
        <v>18154</v>
      </c>
      <c r="AC1212" s="28" t="s">
        <v>18154</v>
      </c>
      <c r="AD1212" s="28">
        <v>1</v>
      </c>
      <c r="AE1212" s="28" t="s">
        <v>18154</v>
      </c>
      <c r="AF1212" s="28" t="s">
        <v>18154</v>
      </c>
      <c r="AG1212" s="28" t="s">
        <v>18154</v>
      </c>
      <c r="AH1212" s="28" t="s">
        <v>18154</v>
      </c>
      <c r="AI1212" s="28" t="s">
        <v>18154</v>
      </c>
      <c r="AJ1212" s="28" t="s">
        <v>18154</v>
      </c>
      <c r="AK1212" s="28">
        <v>1</v>
      </c>
      <c r="AL1212" s="28" t="s">
        <v>18154</v>
      </c>
      <c r="AM1212" s="28" t="s">
        <v>20306</v>
      </c>
      <c r="AN1212" s="50" t="s">
        <v>20307</v>
      </c>
      <c r="AO1212" s="28" t="s">
        <v>18159</v>
      </c>
      <c r="AP1212" s="28" t="s">
        <v>20308</v>
      </c>
      <c r="AQ1212" s="28">
        <v>3346</v>
      </c>
      <c r="AR1212" s="28" t="s">
        <v>11</v>
      </c>
      <c r="AS1212" s="50">
        <v>43995</v>
      </c>
      <c r="AT1212" s="8">
        <v>2</v>
      </c>
      <c r="AU1212" s="8">
        <v>1</v>
      </c>
      <c r="AV1212" s="8" t="s">
        <v>22252</v>
      </c>
      <c r="AW1212" s="8" t="s">
        <v>18154</v>
      </c>
      <c r="AX1212" s="8" t="s">
        <v>18154</v>
      </c>
    </row>
    <row r="1213" spans="1:50" x14ac:dyDescent="0.25">
      <c r="A1213" s="4">
        <v>43995</v>
      </c>
      <c r="B1213" s="2" t="s">
        <v>6</v>
      </c>
      <c r="C1213" s="2" t="s">
        <v>18107</v>
      </c>
      <c r="D1213" s="25">
        <v>6218</v>
      </c>
      <c r="E1213" s="2"/>
      <c r="F1213" s="2" t="s">
        <v>9664</v>
      </c>
      <c r="G1213" s="2" t="s">
        <v>163</v>
      </c>
      <c r="H1213" s="5">
        <v>0.31944444444444398</v>
      </c>
      <c r="I1213" s="6">
        <v>0.57638888888888895</v>
      </c>
      <c r="J1213" s="7" t="s">
        <v>18108</v>
      </c>
      <c r="K1213" s="2" t="s">
        <v>155</v>
      </c>
      <c r="L1213" s="2" t="s">
        <v>18109</v>
      </c>
      <c r="M1213" s="2" t="s">
        <v>314</v>
      </c>
      <c r="N1213" s="2" t="s">
        <v>18111</v>
      </c>
      <c r="O1213" s="27" t="s">
        <v>335</v>
      </c>
      <c r="P1213" s="27">
        <v>747</v>
      </c>
      <c r="Q1213" s="27" t="s">
        <v>336</v>
      </c>
      <c r="R1213" s="27" t="s">
        <v>7151</v>
      </c>
      <c r="S1213" s="27" t="s">
        <v>359</v>
      </c>
      <c r="T1213" s="27" t="s">
        <v>348</v>
      </c>
      <c r="U1213" s="27" t="s">
        <v>2364</v>
      </c>
      <c r="V1213" s="27" t="s">
        <v>741</v>
      </c>
      <c r="W1213" s="27" t="s">
        <v>10370</v>
      </c>
      <c r="X1213" s="27" t="s">
        <v>18210</v>
      </c>
      <c r="Y1213" s="28" t="s">
        <v>18154</v>
      </c>
      <c r="Z1213" s="28" t="s">
        <v>18154</v>
      </c>
      <c r="AA1213" s="28" t="s">
        <v>18154</v>
      </c>
      <c r="AB1213" s="28" t="s">
        <v>18154</v>
      </c>
      <c r="AC1213" s="28" t="s">
        <v>18154</v>
      </c>
      <c r="AD1213" s="28">
        <v>1</v>
      </c>
      <c r="AE1213" s="28" t="s">
        <v>18154</v>
      </c>
      <c r="AF1213" s="28" t="s">
        <v>18154</v>
      </c>
      <c r="AG1213" s="28" t="s">
        <v>18154</v>
      </c>
      <c r="AH1213" s="28" t="s">
        <v>18154</v>
      </c>
      <c r="AI1213" s="28" t="s">
        <v>18154</v>
      </c>
      <c r="AJ1213" s="28" t="s">
        <v>18154</v>
      </c>
      <c r="AK1213" s="28">
        <v>1</v>
      </c>
      <c r="AL1213" s="28" t="s">
        <v>18154</v>
      </c>
      <c r="AM1213" s="28" t="s">
        <v>20319</v>
      </c>
      <c r="AN1213" s="50" t="s">
        <v>20320</v>
      </c>
      <c r="AO1213" s="28" t="s">
        <v>18159</v>
      </c>
      <c r="AP1213" s="28" t="s">
        <v>20321</v>
      </c>
      <c r="AQ1213" s="28">
        <v>3347</v>
      </c>
      <c r="AR1213" s="28" t="s">
        <v>163</v>
      </c>
      <c r="AS1213" s="50">
        <v>43995</v>
      </c>
      <c r="AT1213" s="8">
        <v>2</v>
      </c>
      <c r="AU1213" s="8">
        <v>1</v>
      </c>
      <c r="AV1213" s="8" t="s">
        <v>25815</v>
      </c>
      <c r="AW1213" s="8" t="s">
        <v>18154</v>
      </c>
      <c r="AX1213" s="8" t="s">
        <v>18154</v>
      </c>
    </row>
    <row r="1214" spans="1:50" x14ac:dyDescent="0.25">
      <c r="A1214" s="4">
        <v>43995</v>
      </c>
      <c r="B1214" s="2" t="s">
        <v>6</v>
      </c>
      <c r="C1214" s="2" t="s">
        <v>18107</v>
      </c>
      <c r="D1214" s="25">
        <v>6079</v>
      </c>
      <c r="E1214" s="2"/>
      <c r="F1214" s="2" t="s">
        <v>9664</v>
      </c>
      <c r="G1214" s="2" t="s">
        <v>20</v>
      </c>
      <c r="H1214" s="5">
        <v>0.32291666666666702</v>
      </c>
      <c r="I1214" s="6">
        <v>0.73611111111111105</v>
      </c>
      <c r="J1214" s="7" t="s">
        <v>18108</v>
      </c>
      <c r="K1214" s="2" t="s">
        <v>11</v>
      </c>
      <c r="L1214" s="2" t="s">
        <v>18107</v>
      </c>
      <c r="M1214" s="2" t="s">
        <v>18505</v>
      </c>
      <c r="N1214" s="2" t="s">
        <v>18114</v>
      </c>
      <c r="O1214" s="27" t="e">
        <v>#N/A</v>
      </c>
      <c r="P1214" s="27" t="s">
        <v>18154</v>
      </c>
      <c r="Q1214" s="27" t="e">
        <v>#N/A</v>
      </c>
      <c r="R1214" s="27" t="s">
        <v>17317</v>
      </c>
      <c r="S1214" s="27" t="s">
        <v>934</v>
      </c>
      <c r="T1214" s="27" t="s">
        <v>18066</v>
      </c>
      <c r="U1214" s="27" t="s">
        <v>7151</v>
      </c>
      <c r="V1214" s="27" t="s">
        <v>359</v>
      </c>
      <c r="W1214" s="27" t="s">
        <v>348</v>
      </c>
      <c r="X1214" s="27" t="s">
        <v>24942</v>
      </c>
      <c r="Y1214" s="28" t="s">
        <v>18154</v>
      </c>
      <c r="Z1214" s="28" t="s">
        <v>18154</v>
      </c>
      <c r="AA1214" s="28" t="s">
        <v>18154</v>
      </c>
      <c r="AB1214" s="28" t="s">
        <v>18154</v>
      </c>
      <c r="AC1214" s="28" t="s">
        <v>18154</v>
      </c>
      <c r="AD1214" s="28">
        <v>1</v>
      </c>
      <c r="AE1214" s="28" t="s">
        <v>18154</v>
      </c>
      <c r="AF1214" s="28" t="s">
        <v>18154</v>
      </c>
      <c r="AG1214" s="28" t="s">
        <v>18154</v>
      </c>
      <c r="AH1214" s="28" t="s">
        <v>18154</v>
      </c>
      <c r="AI1214" s="28" t="s">
        <v>18154</v>
      </c>
      <c r="AJ1214" s="28" t="s">
        <v>18154</v>
      </c>
      <c r="AK1214" s="28" t="s">
        <v>18154</v>
      </c>
      <c r="AL1214" s="28" t="s">
        <v>18154</v>
      </c>
      <c r="AM1214" s="28" t="s">
        <v>20329</v>
      </c>
      <c r="AN1214" s="50" t="s">
        <v>20330</v>
      </c>
      <c r="AO1214" s="28" t="s">
        <v>18154</v>
      </c>
      <c r="AP1214" s="28" t="s">
        <v>19376</v>
      </c>
      <c r="AQ1214" s="28">
        <v>2846</v>
      </c>
      <c r="AR1214" s="28" t="s">
        <v>11</v>
      </c>
      <c r="AS1214" s="50">
        <v>43994</v>
      </c>
      <c r="AT1214" s="8">
        <v>3</v>
      </c>
      <c r="AU1214" s="8">
        <v>3</v>
      </c>
      <c r="AV1214" s="8" t="s">
        <v>25816</v>
      </c>
      <c r="AW1214" s="8" t="s">
        <v>25817</v>
      </c>
      <c r="AX1214" s="8" t="s">
        <v>24942</v>
      </c>
    </row>
    <row r="1215" spans="1:50" x14ac:dyDescent="0.25">
      <c r="A1215" s="4">
        <v>43995</v>
      </c>
      <c r="B1215" s="2" t="s">
        <v>6</v>
      </c>
      <c r="C1215" s="2" t="s">
        <v>18107</v>
      </c>
      <c r="D1215" s="25">
        <v>6426</v>
      </c>
      <c r="E1215" s="2"/>
      <c r="F1215" s="2" t="s">
        <v>9664</v>
      </c>
      <c r="G1215" s="2" t="s">
        <v>163</v>
      </c>
      <c r="H1215" s="5">
        <v>0.32638888888888901</v>
      </c>
      <c r="I1215" s="6">
        <v>0.46527777777777801</v>
      </c>
      <c r="J1215" s="7" t="s">
        <v>18108</v>
      </c>
      <c r="K1215" s="2" t="s">
        <v>162</v>
      </c>
      <c r="L1215" s="2" t="s">
        <v>18107</v>
      </c>
      <c r="M1215" s="2" t="s">
        <v>304</v>
      </c>
      <c r="N1215" s="2" t="s">
        <v>18111</v>
      </c>
      <c r="O1215" s="27" t="s">
        <v>335</v>
      </c>
      <c r="P1215" s="27">
        <v>330</v>
      </c>
      <c r="Q1215" s="27" t="s">
        <v>336</v>
      </c>
      <c r="R1215" s="27" t="s">
        <v>7151</v>
      </c>
      <c r="S1215" s="27" t="s">
        <v>359</v>
      </c>
      <c r="T1215" s="27" t="s">
        <v>348</v>
      </c>
      <c r="U1215" s="27" t="s">
        <v>636</v>
      </c>
      <c r="V1215" s="27" t="s">
        <v>636</v>
      </c>
      <c r="W1215" s="27" t="s">
        <v>10370</v>
      </c>
      <c r="X1215" s="27" t="s">
        <v>20353</v>
      </c>
      <c r="Y1215" s="28" t="s">
        <v>18154</v>
      </c>
      <c r="Z1215" s="28" t="s">
        <v>18154</v>
      </c>
      <c r="AA1215" s="28" t="s">
        <v>18154</v>
      </c>
      <c r="AB1215" s="28" t="s">
        <v>18154</v>
      </c>
      <c r="AC1215" s="28" t="s">
        <v>18154</v>
      </c>
      <c r="AD1215" s="28">
        <v>1</v>
      </c>
      <c r="AE1215" s="28" t="s">
        <v>18154</v>
      </c>
      <c r="AF1215" s="28" t="s">
        <v>18154</v>
      </c>
      <c r="AG1215" s="28" t="s">
        <v>18154</v>
      </c>
      <c r="AH1215" s="28" t="s">
        <v>18154</v>
      </c>
      <c r="AI1215" s="28" t="s">
        <v>18154</v>
      </c>
      <c r="AJ1215" s="28" t="s">
        <v>18154</v>
      </c>
      <c r="AK1215" s="28">
        <v>1</v>
      </c>
      <c r="AL1215" s="28" t="s">
        <v>18154</v>
      </c>
      <c r="AM1215" s="28" t="s">
        <v>20354</v>
      </c>
      <c r="AN1215" s="50" t="s">
        <v>20355</v>
      </c>
      <c r="AO1215" s="28" t="s">
        <v>18159</v>
      </c>
      <c r="AP1215" s="28" t="s">
        <v>20356</v>
      </c>
      <c r="AQ1215" s="28">
        <v>3352</v>
      </c>
      <c r="AR1215" s="28" t="s">
        <v>163</v>
      </c>
      <c r="AS1215" s="50">
        <v>43995</v>
      </c>
      <c r="AT1215" s="8">
        <v>3</v>
      </c>
      <c r="AU1215" s="8">
        <v>1</v>
      </c>
      <c r="AV1215" s="8" t="s">
        <v>25818</v>
      </c>
      <c r="AW1215" s="8" t="s">
        <v>18154</v>
      </c>
      <c r="AX1215" s="8" t="s">
        <v>18154</v>
      </c>
    </row>
    <row r="1216" spans="1:50" x14ac:dyDescent="0.25">
      <c r="A1216" s="4">
        <v>43995</v>
      </c>
      <c r="B1216" s="2" t="s">
        <v>6</v>
      </c>
      <c r="C1216" s="2" t="s">
        <v>18107</v>
      </c>
      <c r="D1216" s="25">
        <v>6502</v>
      </c>
      <c r="E1216" s="2"/>
      <c r="F1216" s="2" t="s">
        <v>9664</v>
      </c>
      <c r="G1216" s="2" t="s">
        <v>134</v>
      </c>
      <c r="H1216" s="5">
        <v>0.32638888888888901</v>
      </c>
      <c r="I1216" s="6">
        <v>0.60416666666666696</v>
      </c>
      <c r="J1216" s="7" t="s">
        <v>18108</v>
      </c>
      <c r="K1216" s="2" t="s">
        <v>305</v>
      </c>
      <c r="L1216" s="2" t="s">
        <v>18107</v>
      </c>
      <c r="M1216" s="2" t="s">
        <v>304</v>
      </c>
      <c r="N1216" s="2" t="s">
        <v>18111</v>
      </c>
      <c r="O1216" s="27" t="s">
        <v>335</v>
      </c>
      <c r="P1216" s="27">
        <v>330</v>
      </c>
      <c r="Q1216" s="27" t="s">
        <v>336</v>
      </c>
      <c r="R1216" s="27" t="s">
        <v>519</v>
      </c>
      <c r="S1216" s="27" t="s">
        <v>521</v>
      </c>
      <c r="T1216" s="27" t="s">
        <v>350</v>
      </c>
      <c r="U1216" s="27" t="s">
        <v>10396</v>
      </c>
      <c r="V1216" s="27" t="s">
        <v>1038</v>
      </c>
      <c r="W1216" s="27" t="s">
        <v>18068</v>
      </c>
      <c r="X1216" s="27" t="s">
        <v>18278</v>
      </c>
      <c r="Y1216" s="28" t="s">
        <v>18154</v>
      </c>
      <c r="Z1216" s="28" t="s">
        <v>18154</v>
      </c>
      <c r="AA1216" s="28" t="s">
        <v>18154</v>
      </c>
      <c r="AB1216" s="28" t="s">
        <v>18154</v>
      </c>
      <c r="AC1216" s="28" t="s">
        <v>18154</v>
      </c>
      <c r="AD1216" s="28">
        <v>1</v>
      </c>
      <c r="AE1216" s="28" t="s">
        <v>18154</v>
      </c>
      <c r="AF1216" s="28" t="s">
        <v>18154</v>
      </c>
      <c r="AG1216" s="28" t="s">
        <v>18154</v>
      </c>
      <c r="AH1216" s="28" t="s">
        <v>18154</v>
      </c>
      <c r="AI1216" s="28" t="s">
        <v>18154</v>
      </c>
      <c r="AJ1216" s="28">
        <v>1</v>
      </c>
      <c r="AK1216" s="28" t="s">
        <v>18154</v>
      </c>
      <c r="AL1216" s="28" t="s">
        <v>18154</v>
      </c>
      <c r="AM1216" s="28" t="s">
        <v>20360</v>
      </c>
      <c r="AN1216" s="50" t="s">
        <v>20361</v>
      </c>
      <c r="AO1216" s="28" t="s">
        <v>18154</v>
      </c>
      <c r="AP1216" s="28" t="s">
        <v>20362</v>
      </c>
      <c r="AQ1216" s="28">
        <v>3084</v>
      </c>
      <c r="AR1216" s="28" t="s">
        <v>163</v>
      </c>
      <c r="AS1216" s="50">
        <v>43994</v>
      </c>
      <c r="AT1216" s="8">
        <v>4</v>
      </c>
      <c r="AU1216" s="8">
        <v>3</v>
      </c>
      <c r="AV1216" s="8" t="s">
        <v>25819</v>
      </c>
      <c r="AW1216" s="8" t="s">
        <v>18154</v>
      </c>
      <c r="AX1216" s="8" t="s">
        <v>18154</v>
      </c>
    </row>
    <row r="1217" spans="1:50" x14ac:dyDescent="0.25">
      <c r="A1217" s="4">
        <v>43995</v>
      </c>
      <c r="B1217" s="2" t="s">
        <v>6</v>
      </c>
      <c r="C1217" s="2" t="s">
        <v>18107</v>
      </c>
      <c r="D1217" s="25">
        <v>1630</v>
      </c>
      <c r="E1217" s="2"/>
      <c r="F1217" s="2" t="s">
        <v>9664</v>
      </c>
      <c r="G1217" s="2" t="s">
        <v>200</v>
      </c>
      <c r="H1217" s="5">
        <v>0.33333333333333298</v>
      </c>
      <c r="I1217" s="6">
        <v>0.44444444444444398</v>
      </c>
      <c r="J1217" s="7" t="s">
        <v>18108</v>
      </c>
      <c r="K1217" s="2" t="s">
        <v>11</v>
      </c>
      <c r="L1217" s="2" t="s">
        <v>18107</v>
      </c>
      <c r="M1217" s="2" t="s">
        <v>14</v>
      </c>
      <c r="N1217" s="2" t="s">
        <v>18504</v>
      </c>
      <c r="O1217" s="27" t="s">
        <v>11907</v>
      </c>
      <c r="P1217" s="27">
        <v>330</v>
      </c>
      <c r="Q1217" s="27" t="s">
        <v>336</v>
      </c>
      <c r="R1217" s="27" t="s">
        <v>697</v>
      </c>
      <c r="S1217" s="27" t="s">
        <v>387</v>
      </c>
      <c r="T1217" s="27" t="s">
        <v>18068</v>
      </c>
      <c r="U1217" s="27" t="s">
        <v>7151</v>
      </c>
      <c r="V1217" s="27" t="s">
        <v>359</v>
      </c>
      <c r="W1217" s="27" t="s">
        <v>348</v>
      </c>
      <c r="X1217" s="27" t="s">
        <v>19254</v>
      </c>
      <c r="Y1217" s="28" t="s">
        <v>18154</v>
      </c>
      <c r="Z1217" s="28" t="s">
        <v>18154</v>
      </c>
      <c r="AA1217" s="28" t="s">
        <v>18154</v>
      </c>
      <c r="AB1217" s="28" t="s">
        <v>18154</v>
      </c>
      <c r="AC1217" s="28" t="s">
        <v>18154</v>
      </c>
      <c r="AD1217" s="28">
        <v>1</v>
      </c>
      <c r="AE1217" s="28" t="s">
        <v>18154</v>
      </c>
      <c r="AF1217" s="28" t="s">
        <v>18154</v>
      </c>
      <c r="AG1217" s="28" t="s">
        <v>18154</v>
      </c>
      <c r="AH1217" s="28" t="s">
        <v>18154</v>
      </c>
      <c r="AI1217" s="28" t="s">
        <v>18154</v>
      </c>
      <c r="AJ1217" s="28" t="s">
        <v>18154</v>
      </c>
      <c r="AK1217" s="28" t="s">
        <v>18154</v>
      </c>
      <c r="AL1217" s="28" t="s">
        <v>18154</v>
      </c>
      <c r="AM1217" s="28" t="s">
        <v>20392</v>
      </c>
      <c r="AN1217" s="50" t="s">
        <v>20393</v>
      </c>
      <c r="AO1217" s="28" t="s">
        <v>18154</v>
      </c>
      <c r="AP1217" s="28" t="s">
        <v>20394</v>
      </c>
      <c r="AQ1217" s="28">
        <v>3214</v>
      </c>
      <c r="AR1217" s="28" t="s">
        <v>11</v>
      </c>
      <c r="AS1217" s="50">
        <v>43995</v>
      </c>
      <c r="AT1217" s="8">
        <v>2</v>
      </c>
      <c r="AU1217" s="8">
        <v>2</v>
      </c>
      <c r="AV1217" s="8" t="s">
        <v>23001</v>
      </c>
      <c r="AW1217" s="8" t="s">
        <v>23002</v>
      </c>
      <c r="AX1217" s="8" t="s">
        <v>19254</v>
      </c>
    </row>
    <row r="1218" spans="1:50" x14ac:dyDescent="0.25">
      <c r="A1218" s="4">
        <v>43995</v>
      </c>
      <c r="B1218" s="2" t="s">
        <v>6</v>
      </c>
      <c r="C1218" s="2" t="s">
        <v>18107</v>
      </c>
      <c r="D1218" s="25">
        <v>1178</v>
      </c>
      <c r="E1218" s="2"/>
      <c r="F1218" s="2" t="s">
        <v>9664</v>
      </c>
      <c r="G1218" s="2" t="s">
        <v>257</v>
      </c>
      <c r="H1218" s="5">
        <v>0.34375</v>
      </c>
      <c r="I1218" s="6">
        <v>0.51736111111111105</v>
      </c>
      <c r="J1218" s="7" t="s">
        <v>18108</v>
      </c>
      <c r="K1218" s="2" t="s">
        <v>67</v>
      </c>
      <c r="L1218" s="2" t="s">
        <v>18107</v>
      </c>
      <c r="M1218" s="2" t="s">
        <v>18506</v>
      </c>
      <c r="N1218" s="2" t="s">
        <v>18504</v>
      </c>
      <c r="O1218" s="27" t="e">
        <v>#N/A</v>
      </c>
      <c r="P1218" s="27" t="s">
        <v>18154</v>
      </c>
      <c r="Q1218" s="27" t="e">
        <v>#N/A</v>
      </c>
      <c r="R1218" s="27" t="s">
        <v>2010</v>
      </c>
      <c r="S1218" s="27" t="s">
        <v>18095</v>
      </c>
      <c r="T1218" s="27" t="s">
        <v>18067</v>
      </c>
      <c r="U1218" s="27" t="s">
        <v>1555</v>
      </c>
      <c r="V1218" s="27" t="s">
        <v>359</v>
      </c>
      <c r="W1218" s="27" t="s">
        <v>348</v>
      </c>
      <c r="X1218" s="27" t="s">
        <v>18153</v>
      </c>
      <c r="Y1218" s="28" t="s">
        <v>18154</v>
      </c>
      <c r="Z1218" s="28" t="s">
        <v>18154</v>
      </c>
      <c r="AA1218" s="28" t="s">
        <v>18154</v>
      </c>
      <c r="AB1218" s="28" t="s">
        <v>18154</v>
      </c>
      <c r="AC1218" s="28" t="s">
        <v>18154</v>
      </c>
      <c r="AD1218" s="28" t="s">
        <v>18154</v>
      </c>
      <c r="AE1218" s="28" t="s">
        <v>18154</v>
      </c>
      <c r="AF1218" s="28" t="s">
        <v>18154</v>
      </c>
      <c r="AG1218" s="28" t="s">
        <v>18154</v>
      </c>
      <c r="AH1218" s="28" t="s">
        <v>18154</v>
      </c>
      <c r="AI1218" s="28" t="s">
        <v>18154</v>
      </c>
      <c r="AJ1218" s="28" t="s">
        <v>18154</v>
      </c>
      <c r="AK1218" s="28" t="s">
        <v>18154</v>
      </c>
      <c r="AL1218" s="28" t="s">
        <v>18154</v>
      </c>
      <c r="AM1218" s="28" t="s">
        <v>20422</v>
      </c>
      <c r="AN1218" s="50" t="s">
        <v>20423</v>
      </c>
      <c r="AO1218" s="28" t="s">
        <v>18154</v>
      </c>
      <c r="AP1218" s="28" t="s">
        <v>20424</v>
      </c>
      <c r="AQ1218" s="28" t="s">
        <v>18155</v>
      </c>
      <c r="AR1218" s="28" t="s">
        <v>18155</v>
      </c>
      <c r="AS1218" s="50" t="s">
        <v>18155</v>
      </c>
      <c r="AT1218" s="8" t="s">
        <v>18154</v>
      </c>
      <c r="AU1218" s="8">
        <v>777</v>
      </c>
      <c r="AV1218" s="8" t="s">
        <v>22142</v>
      </c>
      <c r="AW1218" s="8" t="s">
        <v>18154</v>
      </c>
      <c r="AX1218" s="8" t="s">
        <v>18154</v>
      </c>
    </row>
    <row r="1219" spans="1:50" x14ac:dyDescent="0.25">
      <c r="A1219" s="4">
        <v>43995</v>
      </c>
      <c r="B1219" s="2" t="s">
        <v>6</v>
      </c>
      <c r="C1219" s="2" t="s">
        <v>18107</v>
      </c>
      <c r="D1219" s="25">
        <v>1266</v>
      </c>
      <c r="E1219" s="2"/>
      <c r="F1219" s="2" t="s">
        <v>9664</v>
      </c>
      <c r="G1219" s="2" t="s">
        <v>203</v>
      </c>
      <c r="H1219" s="5">
        <v>0.34722222222222199</v>
      </c>
      <c r="I1219" s="6">
        <v>0.45138888888888901</v>
      </c>
      <c r="J1219" s="7" t="s">
        <v>18108</v>
      </c>
      <c r="K1219" s="2" t="s">
        <v>11</v>
      </c>
      <c r="L1219" s="2" t="s">
        <v>18107</v>
      </c>
      <c r="M1219" s="2" t="s">
        <v>44</v>
      </c>
      <c r="N1219" s="2" t="s">
        <v>18504</v>
      </c>
      <c r="O1219" s="27" t="s">
        <v>11907</v>
      </c>
      <c r="P1219" s="27">
        <v>330</v>
      </c>
      <c r="Q1219" s="27" t="s">
        <v>336</v>
      </c>
      <c r="R1219" s="27" t="s">
        <v>16301</v>
      </c>
      <c r="S1219" s="27" t="s">
        <v>2845</v>
      </c>
      <c r="T1219" s="27" t="s">
        <v>18067</v>
      </c>
      <c r="U1219" s="27" t="s">
        <v>7151</v>
      </c>
      <c r="V1219" s="27" t="s">
        <v>359</v>
      </c>
      <c r="W1219" s="27" t="s">
        <v>348</v>
      </c>
      <c r="X1219" s="27" t="s">
        <v>19490</v>
      </c>
      <c r="Y1219" s="28" t="s">
        <v>18154</v>
      </c>
      <c r="Z1219" s="28" t="s">
        <v>18154</v>
      </c>
      <c r="AA1219" s="28" t="s">
        <v>18154</v>
      </c>
      <c r="AB1219" s="28" t="s">
        <v>18154</v>
      </c>
      <c r="AC1219" s="28" t="s">
        <v>18154</v>
      </c>
      <c r="AD1219" s="28">
        <v>1</v>
      </c>
      <c r="AE1219" s="28" t="s">
        <v>18154</v>
      </c>
      <c r="AF1219" s="28" t="s">
        <v>18154</v>
      </c>
      <c r="AG1219" s="28" t="s">
        <v>18154</v>
      </c>
      <c r="AH1219" s="28" t="s">
        <v>18154</v>
      </c>
      <c r="AI1219" s="28" t="s">
        <v>18154</v>
      </c>
      <c r="AJ1219" s="28" t="s">
        <v>18154</v>
      </c>
      <c r="AK1219" s="28" t="s">
        <v>18154</v>
      </c>
      <c r="AL1219" s="28" t="s">
        <v>18154</v>
      </c>
      <c r="AM1219" s="28" t="s">
        <v>20426</v>
      </c>
      <c r="AN1219" s="50" t="s">
        <v>20427</v>
      </c>
      <c r="AO1219" s="28" t="s">
        <v>18154</v>
      </c>
      <c r="AP1219" s="28" t="s">
        <v>20428</v>
      </c>
      <c r="AQ1219" s="28">
        <v>3236</v>
      </c>
      <c r="AR1219" s="28" t="s">
        <v>11</v>
      </c>
      <c r="AS1219" s="50">
        <v>43995</v>
      </c>
      <c r="AT1219" s="8">
        <v>2</v>
      </c>
      <c r="AU1219" s="8">
        <v>2</v>
      </c>
      <c r="AV1219" s="8" t="s">
        <v>23273</v>
      </c>
      <c r="AW1219" s="8" t="s">
        <v>23274</v>
      </c>
      <c r="AX1219" s="8" t="s">
        <v>19490</v>
      </c>
    </row>
    <row r="1220" spans="1:50" x14ac:dyDescent="0.25">
      <c r="A1220" s="4">
        <v>43995</v>
      </c>
      <c r="B1220" s="2" t="s">
        <v>6</v>
      </c>
      <c r="C1220" s="2" t="s">
        <v>18107</v>
      </c>
      <c r="D1220" s="25">
        <v>1591</v>
      </c>
      <c r="E1220" s="2"/>
      <c r="F1220" s="2" t="s">
        <v>9664</v>
      </c>
      <c r="G1220" s="2" t="s">
        <v>11</v>
      </c>
      <c r="H1220" s="5">
        <v>0.35763888888888901</v>
      </c>
      <c r="I1220" s="6">
        <v>0.48958333333333298</v>
      </c>
      <c r="J1220" s="7" t="s">
        <v>18108</v>
      </c>
      <c r="K1220" s="2" t="s">
        <v>199</v>
      </c>
      <c r="L1220" s="2" t="s">
        <v>18107</v>
      </c>
      <c r="M1220" s="2" t="s">
        <v>45</v>
      </c>
      <c r="N1220" s="2" t="s">
        <v>18504</v>
      </c>
      <c r="O1220" s="27" t="s">
        <v>11907</v>
      </c>
      <c r="P1220" s="27">
        <v>330</v>
      </c>
      <c r="Q1220" s="27" t="s">
        <v>336</v>
      </c>
      <c r="R1220" s="27" t="s">
        <v>7151</v>
      </c>
      <c r="S1220" s="27" t="s">
        <v>359</v>
      </c>
      <c r="T1220" s="27" t="s">
        <v>348</v>
      </c>
      <c r="U1220" s="27" t="s">
        <v>5320</v>
      </c>
      <c r="V1220" s="27" t="s">
        <v>387</v>
      </c>
      <c r="W1220" s="27" t="s">
        <v>18068</v>
      </c>
      <c r="X1220" s="27" t="s">
        <v>18740</v>
      </c>
      <c r="Y1220" s="28" t="s">
        <v>18154</v>
      </c>
      <c r="Z1220" s="28" t="s">
        <v>18154</v>
      </c>
      <c r="AA1220" s="28" t="s">
        <v>18154</v>
      </c>
      <c r="AB1220" s="28" t="s">
        <v>18154</v>
      </c>
      <c r="AC1220" s="28" t="s">
        <v>18154</v>
      </c>
      <c r="AD1220" s="28">
        <v>1</v>
      </c>
      <c r="AE1220" s="28" t="s">
        <v>18154</v>
      </c>
      <c r="AF1220" s="28" t="s">
        <v>18154</v>
      </c>
      <c r="AG1220" s="28" t="s">
        <v>18154</v>
      </c>
      <c r="AH1220" s="28" t="s">
        <v>18154</v>
      </c>
      <c r="AI1220" s="28" t="s">
        <v>18154</v>
      </c>
      <c r="AJ1220" s="28" t="s">
        <v>18154</v>
      </c>
      <c r="AK1220" s="28">
        <v>1</v>
      </c>
      <c r="AL1220" s="28" t="s">
        <v>18154</v>
      </c>
      <c r="AM1220" s="28" t="s">
        <v>20497</v>
      </c>
      <c r="AN1220" s="50" t="s">
        <v>20498</v>
      </c>
      <c r="AO1220" s="28" t="s">
        <v>18159</v>
      </c>
      <c r="AP1220" s="28" t="s">
        <v>20499</v>
      </c>
      <c r="AQ1220" s="28">
        <v>3377</v>
      </c>
      <c r="AR1220" s="28" t="s">
        <v>11</v>
      </c>
      <c r="AS1220" s="50">
        <v>43995</v>
      </c>
      <c r="AT1220" s="8">
        <v>2</v>
      </c>
      <c r="AU1220" s="8">
        <v>1</v>
      </c>
      <c r="AV1220" s="8" t="s">
        <v>25820</v>
      </c>
      <c r="AW1220" s="8" t="s">
        <v>18154</v>
      </c>
      <c r="AX1220" s="8" t="s">
        <v>18154</v>
      </c>
    </row>
    <row r="1221" spans="1:50" x14ac:dyDescent="0.25">
      <c r="A1221" s="4">
        <v>43995</v>
      </c>
      <c r="B1221" s="2" t="s">
        <v>6</v>
      </c>
      <c r="C1221" s="2" t="s">
        <v>18107</v>
      </c>
      <c r="D1221" s="25">
        <v>1524</v>
      </c>
      <c r="E1221" s="2"/>
      <c r="F1221" s="2" t="s">
        <v>9664</v>
      </c>
      <c r="G1221" s="2" t="s">
        <v>231</v>
      </c>
      <c r="H1221" s="5">
        <v>0.36111111111111099</v>
      </c>
      <c r="I1221" s="6">
        <v>0.5</v>
      </c>
      <c r="J1221" s="7" t="s">
        <v>18108</v>
      </c>
      <c r="K1221" s="2" t="s">
        <v>11</v>
      </c>
      <c r="L1221" s="2" t="s">
        <v>18107</v>
      </c>
      <c r="M1221" s="2" t="s">
        <v>14</v>
      </c>
      <c r="N1221" s="2" t="s">
        <v>18504</v>
      </c>
      <c r="O1221" s="27" t="s">
        <v>11907</v>
      </c>
      <c r="P1221" s="27">
        <v>330</v>
      </c>
      <c r="Q1221" s="27" t="s">
        <v>336</v>
      </c>
      <c r="R1221" s="27" t="s">
        <v>4457</v>
      </c>
      <c r="S1221" s="27" t="s">
        <v>387</v>
      </c>
      <c r="T1221" s="27" t="s">
        <v>18068</v>
      </c>
      <c r="U1221" s="27" t="s">
        <v>7151</v>
      </c>
      <c r="V1221" s="27" t="s">
        <v>359</v>
      </c>
      <c r="W1221" s="27" t="s">
        <v>348</v>
      </c>
      <c r="X1221" s="27" t="s">
        <v>19323</v>
      </c>
      <c r="Y1221" s="28" t="s">
        <v>18154</v>
      </c>
      <c r="Z1221" s="28" t="s">
        <v>18154</v>
      </c>
      <c r="AA1221" s="28" t="s">
        <v>18154</v>
      </c>
      <c r="AB1221" s="28" t="s">
        <v>18154</v>
      </c>
      <c r="AC1221" s="28" t="s">
        <v>18154</v>
      </c>
      <c r="AD1221" s="28">
        <v>1</v>
      </c>
      <c r="AE1221" s="28" t="s">
        <v>18154</v>
      </c>
      <c r="AF1221" s="28" t="s">
        <v>18154</v>
      </c>
      <c r="AG1221" s="28" t="s">
        <v>18154</v>
      </c>
      <c r="AH1221" s="28" t="s">
        <v>18154</v>
      </c>
      <c r="AI1221" s="28" t="s">
        <v>18154</v>
      </c>
      <c r="AJ1221" s="28" t="s">
        <v>18154</v>
      </c>
      <c r="AK1221" s="28" t="s">
        <v>18154</v>
      </c>
      <c r="AL1221" s="28" t="s">
        <v>18154</v>
      </c>
      <c r="AM1221" s="28" t="s">
        <v>20536</v>
      </c>
      <c r="AN1221" s="50" t="s">
        <v>20537</v>
      </c>
      <c r="AO1221" s="28" t="s">
        <v>18154</v>
      </c>
      <c r="AP1221" s="28" t="s">
        <v>20538</v>
      </c>
      <c r="AQ1221" s="28">
        <v>3217</v>
      </c>
      <c r="AR1221" s="28" t="s">
        <v>11</v>
      </c>
      <c r="AS1221" s="50">
        <v>43995</v>
      </c>
      <c r="AT1221" s="8">
        <v>2</v>
      </c>
      <c r="AU1221" s="8">
        <v>2</v>
      </c>
      <c r="AV1221" s="8" t="s">
        <v>25821</v>
      </c>
      <c r="AW1221" s="8" t="s">
        <v>25822</v>
      </c>
      <c r="AX1221" s="8" t="s">
        <v>19323</v>
      </c>
    </row>
    <row r="1222" spans="1:50" x14ac:dyDescent="0.25">
      <c r="A1222" s="4">
        <v>43995</v>
      </c>
      <c r="B1222" s="2" t="s">
        <v>6</v>
      </c>
      <c r="C1222" s="2" t="s">
        <v>18107</v>
      </c>
      <c r="D1222" s="25">
        <v>6381</v>
      </c>
      <c r="E1222" s="2"/>
      <c r="F1222" s="2" t="s">
        <v>9664</v>
      </c>
      <c r="G1222" s="2" t="s">
        <v>252</v>
      </c>
      <c r="H1222" s="5">
        <v>0.37847222222222199</v>
      </c>
      <c r="I1222" s="6">
        <v>0.49652777777777801</v>
      </c>
      <c r="J1222" s="7" t="s">
        <v>18108</v>
      </c>
      <c r="K1222" s="2" t="s">
        <v>163</v>
      </c>
      <c r="L1222" s="2" t="s">
        <v>18107</v>
      </c>
      <c r="M1222" s="2" t="s">
        <v>304</v>
      </c>
      <c r="N1222" s="2" t="s">
        <v>18111</v>
      </c>
      <c r="O1222" s="27" t="s">
        <v>335</v>
      </c>
      <c r="P1222" s="27">
        <v>330</v>
      </c>
      <c r="Q1222" s="27" t="s">
        <v>336</v>
      </c>
      <c r="R1222" s="27" t="s">
        <v>17995</v>
      </c>
      <c r="S1222" s="27" t="s">
        <v>531</v>
      </c>
      <c r="T1222" s="27" t="s">
        <v>18068</v>
      </c>
      <c r="U1222" s="27" t="s">
        <v>7151</v>
      </c>
      <c r="V1222" s="27" t="s">
        <v>359</v>
      </c>
      <c r="W1222" s="27" t="s">
        <v>348</v>
      </c>
      <c r="X1222" s="27" t="s">
        <v>18281</v>
      </c>
      <c r="Y1222" s="28" t="s">
        <v>18154</v>
      </c>
      <c r="Z1222" s="28" t="s">
        <v>18154</v>
      </c>
      <c r="AA1222" s="28" t="s">
        <v>18154</v>
      </c>
      <c r="AB1222" s="28" t="s">
        <v>18154</v>
      </c>
      <c r="AC1222" s="28" t="s">
        <v>18154</v>
      </c>
      <c r="AD1222" s="28">
        <v>1</v>
      </c>
      <c r="AE1222" s="28" t="s">
        <v>18154</v>
      </c>
      <c r="AF1222" s="28" t="s">
        <v>18154</v>
      </c>
      <c r="AG1222" s="28" t="s">
        <v>18154</v>
      </c>
      <c r="AH1222" s="28" t="s">
        <v>18154</v>
      </c>
      <c r="AI1222" s="28" t="s">
        <v>18154</v>
      </c>
      <c r="AJ1222" s="28" t="s">
        <v>18154</v>
      </c>
      <c r="AK1222" s="28" t="s">
        <v>18154</v>
      </c>
      <c r="AL1222" s="28" t="s">
        <v>18154</v>
      </c>
      <c r="AM1222" s="28" t="s">
        <v>20603</v>
      </c>
      <c r="AN1222" s="50" t="s">
        <v>20604</v>
      </c>
      <c r="AO1222" s="28" t="s">
        <v>18154</v>
      </c>
      <c r="AP1222" s="28" t="s">
        <v>20070</v>
      </c>
      <c r="AQ1222" s="28">
        <v>3183</v>
      </c>
      <c r="AR1222" s="28" t="s">
        <v>163</v>
      </c>
      <c r="AS1222" s="50">
        <v>43995</v>
      </c>
      <c r="AT1222" s="8">
        <v>3</v>
      </c>
      <c r="AU1222" s="8">
        <v>3</v>
      </c>
      <c r="AV1222" s="8" t="s">
        <v>25823</v>
      </c>
      <c r="AW1222" s="8" t="s">
        <v>25824</v>
      </c>
      <c r="AX1222" s="8" t="s">
        <v>18281</v>
      </c>
    </row>
    <row r="1223" spans="1:50" x14ac:dyDescent="0.25">
      <c r="A1223" s="4">
        <v>43995</v>
      </c>
      <c r="B1223" s="2" t="s">
        <v>6</v>
      </c>
      <c r="C1223" s="2" t="s">
        <v>18107</v>
      </c>
      <c r="D1223" s="25">
        <v>414</v>
      </c>
      <c r="E1223" s="2"/>
      <c r="F1223" s="2" t="s">
        <v>9664</v>
      </c>
      <c r="G1223" s="2" t="s">
        <v>68</v>
      </c>
      <c r="H1223" s="5">
        <v>0.38194444444444398</v>
      </c>
      <c r="I1223" s="6">
        <v>0.51041666666666696</v>
      </c>
      <c r="J1223" s="7" t="s">
        <v>18108</v>
      </c>
      <c r="K1223" s="2" t="s">
        <v>11</v>
      </c>
      <c r="L1223" s="2" t="s">
        <v>18107</v>
      </c>
      <c r="M1223" s="17">
        <v>333</v>
      </c>
      <c r="N1223" s="2" t="s">
        <v>18504</v>
      </c>
      <c r="O1223" s="27" t="s">
        <v>11907</v>
      </c>
      <c r="P1223" s="27">
        <v>330</v>
      </c>
      <c r="Q1223" s="27" t="s">
        <v>336</v>
      </c>
      <c r="R1223" s="27" t="s">
        <v>2134</v>
      </c>
      <c r="S1223" s="27" t="s">
        <v>419</v>
      </c>
      <c r="T1223" s="27" t="s">
        <v>18067</v>
      </c>
      <c r="U1223" s="27" t="s">
        <v>7151</v>
      </c>
      <c r="V1223" s="27" t="s">
        <v>359</v>
      </c>
      <c r="W1223" s="27" t="s">
        <v>348</v>
      </c>
      <c r="X1223" s="27" t="s">
        <v>19676</v>
      </c>
      <c r="Y1223" s="28" t="s">
        <v>18154</v>
      </c>
      <c r="Z1223" s="28" t="s">
        <v>18154</v>
      </c>
      <c r="AA1223" s="28" t="s">
        <v>18154</v>
      </c>
      <c r="AB1223" s="28" t="s">
        <v>18154</v>
      </c>
      <c r="AC1223" s="28" t="s">
        <v>18154</v>
      </c>
      <c r="AD1223" s="28">
        <v>1</v>
      </c>
      <c r="AE1223" s="28" t="s">
        <v>18154</v>
      </c>
      <c r="AF1223" s="28" t="s">
        <v>18154</v>
      </c>
      <c r="AG1223" s="28" t="s">
        <v>18154</v>
      </c>
      <c r="AH1223" s="28" t="s">
        <v>18154</v>
      </c>
      <c r="AI1223" s="28" t="s">
        <v>18154</v>
      </c>
      <c r="AJ1223" s="28" t="s">
        <v>18154</v>
      </c>
      <c r="AK1223" s="28" t="s">
        <v>18154</v>
      </c>
      <c r="AL1223" s="28" t="s">
        <v>18154</v>
      </c>
      <c r="AM1223" s="28" t="s">
        <v>20619</v>
      </c>
      <c r="AN1223" s="50" t="s">
        <v>20620</v>
      </c>
      <c r="AO1223" s="28" t="s">
        <v>18154</v>
      </c>
      <c r="AP1223" s="28" t="s">
        <v>20621</v>
      </c>
      <c r="AQ1223" s="28">
        <v>3253</v>
      </c>
      <c r="AR1223" s="28" t="s">
        <v>11</v>
      </c>
      <c r="AS1223" s="50">
        <v>43995</v>
      </c>
      <c r="AT1223" s="8">
        <v>2</v>
      </c>
      <c r="AU1223" s="8">
        <v>2</v>
      </c>
      <c r="AV1223" s="8" t="s">
        <v>25825</v>
      </c>
      <c r="AW1223" s="8" t="s">
        <v>25826</v>
      </c>
      <c r="AX1223" s="8" t="s">
        <v>19676</v>
      </c>
    </row>
    <row r="1224" spans="1:50" x14ac:dyDescent="0.25">
      <c r="A1224" s="4">
        <v>43995</v>
      </c>
      <c r="B1224" s="2" t="s">
        <v>6</v>
      </c>
      <c r="C1224" s="2" t="s">
        <v>18107</v>
      </c>
      <c r="D1224" s="25">
        <v>1722</v>
      </c>
      <c r="E1224" s="2"/>
      <c r="F1224" s="2" t="s">
        <v>9664</v>
      </c>
      <c r="G1224" s="2" t="s">
        <v>204</v>
      </c>
      <c r="H1224" s="5">
        <v>0.38194444444444398</v>
      </c>
      <c r="I1224" s="6">
        <v>0.50347222222222199</v>
      </c>
      <c r="J1224" s="7" t="s">
        <v>18108</v>
      </c>
      <c r="K1224" s="2" t="s">
        <v>11</v>
      </c>
      <c r="L1224" s="2" t="s">
        <v>18107</v>
      </c>
      <c r="M1224" s="17">
        <v>332</v>
      </c>
      <c r="N1224" s="2" t="s">
        <v>18504</v>
      </c>
      <c r="O1224" s="27" t="s">
        <v>11907</v>
      </c>
      <c r="P1224" s="27">
        <v>330</v>
      </c>
      <c r="Q1224" s="27" t="s">
        <v>336</v>
      </c>
      <c r="R1224" s="27" t="s">
        <v>1858</v>
      </c>
      <c r="S1224" s="27" t="s">
        <v>387</v>
      </c>
      <c r="T1224" s="27" t="s">
        <v>18068</v>
      </c>
      <c r="U1224" s="27" t="s">
        <v>7151</v>
      </c>
      <c r="V1224" s="27" t="s">
        <v>359</v>
      </c>
      <c r="W1224" s="27" t="s">
        <v>348</v>
      </c>
      <c r="X1224" s="27" t="s">
        <v>19697</v>
      </c>
      <c r="Y1224" s="28" t="s">
        <v>18154</v>
      </c>
      <c r="Z1224" s="28" t="s">
        <v>18154</v>
      </c>
      <c r="AA1224" s="28" t="s">
        <v>18154</v>
      </c>
      <c r="AB1224" s="28" t="s">
        <v>18154</v>
      </c>
      <c r="AC1224" s="28" t="s">
        <v>18154</v>
      </c>
      <c r="AD1224" s="28">
        <v>1</v>
      </c>
      <c r="AE1224" s="28" t="s">
        <v>18154</v>
      </c>
      <c r="AF1224" s="28" t="s">
        <v>18154</v>
      </c>
      <c r="AG1224" s="28" t="s">
        <v>18154</v>
      </c>
      <c r="AH1224" s="28" t="s">
        <v>18154</v>
      </c>
      <c r="AI1224" s="28" t="s">
        <v>18154</v>
      </c>
      <c r="AJ1224" s="28" t="s">
        <v>18154</v>
      </c>
      <c r="AK1224" s="28" t="s">
        <v>18154</v>
      </c>
      <c r="AL1224" s="28" t="s">
        <v>18154</v>
      </c>
      <c r="AM1224" s="28" t="s">
        <v>20643</v>
      </c>
      <c r="AN1224" s="50" t="s">
        <v>20644</v>
      </c>
      <c r="AO1224" s="28" t="s">
        <v>18154</v>
      </c>
      <c r="AP1224" s="28" t="s">
        <v>20645</v>
      </c>
      <c r="AQ1224" s="28">
        <v>3254</v>
      </c>
      <c r="AR1224" s="28" t="s">
        <v>11</v>
      </c>
      <c r="AS1224" s="50">
        <v>43995</v>
      </c>
      <c r="AT1224" s="8">
        <v>2</v>
      </c>
      <c r="AU1224" s="8">
        <v>2</v>
      </c>
      <c r="AV1224" s="8" t="s">
        <v>25827</v>
      </c>
      <c r="AW1224" s="8" t="s">
        <v>25828</v>
      </c>
      <c r="AX1224" s="8" t="s">
        <v>19697</v>
      </c>
    </row>
    <row r="1225" spans="1:50" x14ac:dyDescent="0.25">
      <c r="A1225" s="4">
        <v>43995</v>
      </c>
      <c r="B1225" s="2" t="s">
        <v>6</v>
      </c>
      <c r="C1225" s="2" t="s">
        <v>18107</v>
      </c>
      <c r="D1225" s="25">
        <v>1784</v>
      </c>
      <c r="E1225" s="2"/>
      <c r="F1225" s="2" t="s">
        <v>9664</v>
      </c>
      <c r="G1225" s="2" t="s">
        <v>241</v>
      </c>
      <c r="H1225" s="5">
        <v>0.38541666666666702</v>
      </c>
      <c r="I1225" s="6">
        <v>0.52083333333333304</v>
      </c>
      <c r="J1225" s="7" t="s">
        <v>18108</v>
      </c>
      <c r="K1225" s="2" t="s">
        <v>11</v>
      </c>
      <c r="L1225" s="2" t="s">
        <v>18107</v>
      </c>
      <c r="M1225" s="2" t="s">
        <v>45</v>
      </c>
      <c r="N1225" s="2" t="s">
        <v>18504</v>
      </c>
      <c r="O1225" s="27" t="s">
        <v>11907</v>
      </c>
      <c r="P1225" s="27">
        <v>330</v>
      </c>
      <c r="Q1225" s="27" t="s">
        <v>336</v>
      </c>
      <c r="R1225" s="27" t="s">
        <v>3589</v>
      </c>
      <c r="S1225" s="27" t="s">
        <v>401</v>
      </c>
      <c r="T1225" s="27" t="s">
        <v>18067</v>
      </c>
      <c r="U1225" s="27" t="s">
        <v>7151</v>
      </c>
      <c r="V1225" s="27" t="s">
        <v>359</v>
      </c>
      <c r="W1225" s="27" t="s">
        <v>348</v>
      </c>
      <c r="X1225" s="27" t="s">
        <v>19573</v>
      </c>
      <c r="Y1225" s="28" t="s">
        <v>18154</v>
      </c>
      <c r="Z1225" s="28" t="s">
        <v>18154</v>
      </c>
      <c r="AA1225" s="28" t="s">
        <v>18154</v>
      </c>
      <c r="AB1225" s="28" t="s">
        <v>18154</v>
      </c>
      <c r="AC1225" s="28" t="s">
        <v>18154</v>
      </c>
      <c r="AD1225" s="28">
        <v>1</v>
      </c>
      <c r="AE1225" s="28" t="s">
        <v>18154</v>
      </c>
      <c r="AF1225" s="28" t="s">
        <v>18154</v>
      </c>
      <c r="AG1225" s="28" t="s">
        <v>18154</v>
      </c>
      <c r="AH1225" s="28" t="s">
        <v>18154</v>
      </c>
      <c r="AI1225" s="28" t="s">
        <v>18154</v>
      </c>
      <c r="AJ1225" s="28" t="s">
        <v>18154</v>
      </c>
      <c r="AK1225" s="28" t="s">
        <v>18154</v>
      </c>
      <c r="AL1225" s="28" t="s">
        <v>18154</v>
      </c>
      <c r="AM1225" s="28" t="s">
        <v>20676</v>
      </c>
      <c r="AN1225" s="50" t="s">
        <v>20677</v>
      </c>
      <c r="AO1225" s="28" t="s">
        <v>18154</v>
      </c>
      <c r="AP1225" s="28" t="s">
        <v>20678</v>
      </c>
      <c r="AQ1225" s="28">
        <v>3245</v>
      </c>
      <c r="AR1225" s="28" t="s">
        <v>11</v>
      </c>
      <c r="AS1225" s="50">
        <v>43995</v>
      </c>
      <c r="AT1225" s="8">
        <v>2</v>
      </c>
      <c r="AU1225" s="8">
        <v>2</v>
      </c>
      <c r="AV1225" s="8" t="s">
        <v>25829</v>
      </c>
      <c r="AW1225" s="8" t="s">
        <v>25830</v>
      </c>
      <c r="AX1225" s="8" t="s">
        <v>19573</v>
      </c>
    </row>
    <row r="1226" spans="1:50" x14ac:dyDescent="0.25">
      <c r="A1226" s="4">
        <v>43995</v>
      </c>
      <c r="B1226" s="2" t="s">
        <v>6</v>
      </c>
      <c r="C1226" s="2" t="s">
        <v>18107</v>
      </c>
      <c r="D1226" s="25">
        <v>6606</v>
      </c>
      <c r="E1226" s="2"/>
      <c r="F1226" s="2" t="s">
        <v>9664</v>
      </c>
      <c r="G1226" s="2" t="s">
        <v>199</v>
      </c>
      <c r="H1226" s="5">
        <v>0.38541666666666702</v>
      </c>
      <c r="I1226" s="6">
        <v>0.52430555555555602</v>
      </c>
      <c r="J1226" s="7" t="s">
        <v>18108</v>
      </c>
      <c r="K1226" s="2" t="s">
        <v>163</v>
      </c>
      <c r="L1226" s="2" t="s">
        <v>18106</v>
      </c>
      <c r="M1226" s="2" t="s">
        <v>307</v>
      </c>
      <c r="N1226" s="2" t="s">
        <v>18114</v>
      </c>
      <c r="O1226" s="27" t="s">
        <v>335</v>
      </c>
      <c r="P1226" s="27">
        <v>310</v>
      </c>
      <c r="Q1226" s="27" t="s">
        <v>336</v>
      </c>
      <c r="R1226" s="27" t="s">
        <v>5320</v>
      </c>
      <c r="S1226" s="27" t="s">
        <v>387</v>
      </c>
      <c r="T1226" s="27" t="s">
        <v>18068</v>
      </c>
      <c r="U1226" s="27" t="s">
        <v>7151</v>
      </c>
      <c r="V1226" s="27" t="s">
        <v>359</v>
      </c>
      <c r="W1226" s="27" t="s">
        <v>348</v>
      </c>
      <c r="X1226" s="27" t="s">
        <v>18192</v>
      </c>
      <c r="Y1226" s="28" t="s">
        <v>18154</v>
      </c>
      <c r="Z1226" s="28" t="s">
        <v>18154</v>
      </c>
      <c r="AA1226" s="28" t="s">
        <v>18154</v>
      </c>
      <c r="AB1226" s="28" t="s">
        <v>18154</v>
      </c>
      <c r="AC1226" s="28" t="s">
        <v>18154</v>
      </c>
      <c r="AD1226" s="28">
        <v>1</v>
      </c>
      <c r="AE1226" s="28" t="s">
        <v>18154</v>
      </c>
      <c r="AF1226" s="28" t="s">
        <v>18154</v>
      </c>
      <c r="AG1226" s="28" t="s">
        <v>18154</v>
      </c>
      <c r="AH1226" s="28" t="s">
        <v>18154</v>
      </c>
      <c r="AI1226" s="28" t="s">
        <v>18154</v>
      </c>
      <c r="AJ1226" s="28" t="s">
        <v>18154</v>
      </c>
      <c r="AK1226" s="28" t="s">
        <v>18154</v>
      </c>
      <c r="AL1226" s="28" t="s">
        <v>18154</v>
      </c>
      <c r="AM1226" s="28" t="s">
        <v>20690</v>
      </c>
      <c r="AN1226" s="50" t="s">
        <v>20691</v>
      </c>
      <c r="AO1226" s="28" t="s">
        <v>18154</v>
      </c>
      <c r="AP1226" s="28" t="s">
        <v>20692</v>
      </c>
      <c r="AQ1226" s="28">
        <v>3248</v>
      </c>
      <c r="AR1226" s="28" t="s">
        <v>163</v>
      </c>
      <c r="AS1226" s="50">
        <v>43995</v>
      </c>
      <c r="AT1226" s="8">
        <v>2</v>
      </c>
      <c r="AU1226" s="8">
        <v>2</v>
      </c>
      <c r="AV1226" s="8" t="s">
        <v>25831</v>
      </c>
      <c r="AW1226" s="8" t="s">
        <v>25832</v>
      </c>
      <c r="AX1226" s="8" t="s">
        <v>18192</v>
      </c>
    </row>
    <row r="1227" spans="1:50" x14ac:dyDescent="0.25">
      <c r="A1227" s="4">
        <v>43995</v>
      </c>
      <c r="B1227" s="2" t="s">
        <v>6</v>
      </c>
      <c r="C1227" s="2" t="s">
        <v>18107</v>
      </c>
      <c r="D1227" s="25">
        <v>6072</v>
      </c>
      <c r="E1227" s="2"/>
      <c r="F1227" s="2" t="s">
        <v>9664</v>
      </c>
      <c r="G1227" s="2" t="s">
        <v>24</v>
      </c>
      <c r="H1227" s="5">
        <v>0.39236111111111099</v>
      </c>
      <c r="I1227" s="6">
        <v>0.84027777777777801</v>
      </c>
      <c r="J1227" s="7" t="s">
        <v>18108</v>
      </c>
      <c r="K1227" s="2" t="s">
        <v>11</v>
      </c>
      <c r="L1227" s="2" t="s">
        <v>18107</v>
      </c>
      <c r="M1227" s="2" t="s">
        <v>18505</v>
      </c>
      <c r="N1227" s="2" t="s">
        <v>18114</v>
      </c>
      <c r="O1227" s="27" t="e">
        <v>#N/A</v>
      </c>
      <c r="P1227" s="27" t="s">
        <v>18154</v>
      </c>
      <c r="Q1227" s="27" t="e">
        <v>#N/A</v>
      </c>
      <c r="R1227" s="27" t="s">
        <v>1363</v>
      </c>
      <c r="S1227" s="27" t="s">
        <v>18092</v>
      </c>
      <c r="T1227" s="27" t="s">
        <v>18066</v>
      </c>
      <c r="U1227" s="27" t="s">
        <v>7151</v>
      </c>
      <c r="V1227" s="27" t="s">
        <v>359</v>
      </c>
      <c r="W1227" s="27" t="s">
        <v>348</v>
      </c>
      <c r="X1227" s="27" t="s">
        <v>25631</v>
      </c>
      <c r="Y1227" s="28" t="s">
        <v>18154</v>
      </c>
      <c r="Z1227" s="28" t="s">
        <v>18154</v>
      </c>
      <c r="AA1227" s="28" t="s">
        <v>18154</v>
      </c>
      <c r="AB1227" s="28" t="s">
        <v>18154</v>
      </c>
      <c r="AC1227" s="28" t="s">
        <v>18154</v>
      </c>
      <c r="AD1227" s="28">
        <v>1</v>
      </c>
      <c r="AE1227" s="28" t="s">
        <v>18154</v>
      </c>
      <c r="AF1227" s="28" t="s">
        <v>18154</v>
      </c>
      <c r="AG1227" s="28" t="s">
        <v>18154</v>
      </c>
      <c r="AH1227" s="28" t="s">
        <v>18154</v>
      </c>
      <c r="AI1227" s="28" t="s">
        <v>18154</v>
      </c>
      <c r="AJ1227" s="28" t="s">
        <v>18154</v>
      </c>
      <c r="AK1227" s="28" t="s">
        <v>18154</v>
      </c>
      <c r="AL1227" s="28" t="s">
        <v>18154</v>
      </c>
      <c r="AM1227" s="28" t="s">
        <v>20727</v>
      </c>
      <c r="AN1227" s="50" t="s">
        <v>20728</v>
      </c>
      <c r="AO1227" s="28" t="s">
        <v>18154</v>
      </c>
      <c r="AP1227" s="28" t="s">
        <v>20729</v>
      </c>
      <c r="AQ1227" s="28">
        <v>2845</v>
      </c>
      <c r="AR1227" s="28" t="s">
        <v>11</v>
      </c>
      <c r="AS1227" s="50">
        <v>43994</v>
      </c>
      <c r="AT1227" s="8">
        <v>3</v>
      </c>
      <c r="AU1227" s="8">
        <v>3</v>
      </c>
      <c r="AV1227" s="8" t="s">
        <v>25833</v>
      </c>
      <c r="AW1227" s="8" t="s">
        <v>25834</v>
      </c>
      <c r="AX1227" s="8" t="s">
        <v>25631</v>
      </c>
    </row>
    <row r="1228" spans="1:50" x14ac:dyDescent="0.25">
      <c r="A1228" s="4">
        <v>43995</v>
      </c>
      <c r="B1228" s="2" t="s">
        <v>6</v>
      </c>
      <c r="C1228" s="2" t="s">
        <v>18107</v>
      </c>
      <c r="D1228" s="25">
        <v>6626</v>
      </c>
      <c r="E1228" s="2"/>
      <c r="F1228" s="2" t="s">
        <v>9664</v>
      </c>
      <c r="G1228" s="2" t="s">
        <v>141</v>
      </c>
      <c r="H1228" s="5">
        <v>0.39236111111111099</v>
      </c>
      <c r="I1228" s="6">
        <v>0.55902777777777801</v>
      </c>
      <c r="J1228" s="7" t="s">
        <v>18108</v>
      </c>
      <c r="K1228" s="2" t="s">
        <v>163</v>
      </c>
      <c r="L1228" s="2" t="s">
        <v>18106</v>
      </c>
      <c r="M1228" s="2" t="s">
        <v>132</v>
      </c>
      <c r="N1228" s="2" t="s">
        <v>18114</v>
      </c>
      <c r="O1228" s="27" t="s">
        <v>335</v>
      </c>
      <c r="P1228" s="27">
        <v>310</v>
      </c>
      <c r="Q1228" s="27" t="s">
        <v>336</v>
      </c>
      <c r="R1228" s="27" t="s">
        <v>8354</v>
      </c>
      <c r="S1228" s="27" t="s">
        <v>1342</v>
      </c>
      <c r="T1228" s="27" t="s">
        <v>350</v>
      </c>
      <c r="U1228" s="27" t="s">
        <v>7151</v>
      </c>
      <c r="V1228" s="27" t="s">
        <v>359</v>
      </c>
      <c r="W1228" s="27" t="s">
        <v>348</v>
      </c>
      <c r="X1228" s="27" t="s">
        <v>19401</v>
      </c>
      <c r="Y1228" s="28" t="s">
        <v>18154</v>
      </c>
      <c r="Z1228" s="28" t="s">
        <v>18154</v>
      </c>
      <c r="AA1228" s="28" t="s">
        <v>18154</v>
      </c>
      <c r="AB1228" s="28" t="s">
        <v>18154</v>
      </c>
      <c r="AC1228" s="28" t="s">
        <v>18154</v>
      </c>
      <c r="AD1228" s="28">
        <v>1</v>
      </c>
      <c r="AE1228" s="28" t="s">
        <v>18154</v>
      </c>
      <c r="AF1228" s="28" t="s">
        <v>18154</v>
      </c>
      <c r="AG1228" s="28" t="s">
        <v>18154</v>
      </c>
      <c r="AH1228" s="28" t="s">
        <v>18154</v>
      </c>
      <c r="AI1228" s="28" t="s">
        <v>18154</v>
      </c>
      <c r="AJ1228" s="28" t="s">
        <v>18154</v>
      </c>
      <c r="AK1228" s="28" t="s">
        <v>18154</v>
      </c>
      <c r="AL1228" s="28" t="s">
        <v>18154</v>
      </c>
      <c r="AM1228" s="28" t="s">
        <v>20745</v>
      </c>
      <c r="AN1228" s="50" t="s">
        <v>20746</v>
      </c>
      <c r="AO1228" s="28" t="s">
        <v>18154</v>
      </c>
      <c r="AP1228" s="28" t="s">
        <v>20747</v>
      </c>
      <c r="AQ1228" s="28">
        <v>3227</v>
      </c>
      <c r="AR1228" s="28" t="s">
        <v>163</v>
      </c>
      <c r="AS1228" s="50">
        <v>43995</v>
      </c>
      <c r="AT1228" s="8">
        <v>2</v>
      </c>
      <c r="AU1228" s="8">
        <v>2</v>
      </c>
      <c r="AV1228" s="8" t="s">
        <v>25835</v>
      </c>
      <c r="AW1228" s="8" t="s">
        <v>25836</v>
      </c>
      <c r="AX1228" s="8" t="s">
        <v>19401</v>
      </c>
    </row>
    <row r="1229" spans="1:50" x14ac:dyDescent="0.25">
      <c r="A1229" s="4">
        <v>43995</v>
      </c>
      <c r="B1229" s="2" t="s">
        <v>6</v>
      </c>
      <c r="C1229" s="2" t="s">
        <v>18107</v>
      </c>
      <c r="D1229" s="25">
        <v>1862</v>
      </c>
      <c r="E1229" s="2"/>
      <c r="F1229" s="2" t="s">
        <v>9664</v>
      </c>
      <c r="G1229" s="2" t="s">
        <v>205</v>
      </c>
      <c r="H1229" s="5">
        <v>0.39583333333333298</v>
      </c>
      <c r="I1229" s="6">
        <v>0.50694444444444398</v>
      </c>
      <c r="J1229" s="7" t="s">
        <v>18108</v>
      </c>
      <c r="K1229" s="2" t="s">
        <v>11</v>
      </c>
      <c r="L1229" s="2" t="s">
        <v>18107</v>
      </c>
      <c r="M1229" s="2" t="s">
        <v>45</v>
      </c>
      <c r="N1229" s="2" t="s">
        <v>18504</v>
      </c>
      <c r="O1229" s="27" t="s">
        <v>11907</v>
      </c>
      <c r="P1229" s="27">
        <v>330</v>
      </c>
      <c r="Q1229" s="27" t="s">
        <v>336</v>
      </c>
      <c r="R1229" s="27" t="s">
        <v>3270</v>
      </c>
      <c r="S1229" s="27" t="s">
        <v>784</v>
      </c>
      <c r="T1229" s="27" t="s">
        <v>18068</v>
      </c>
      <c r="U1229" s="27" t="s">
        <v>7151</v>
      </c>
      <c r="V1229" s="27" t="s">
        <v>359</v>
      </c>
      <c r="W1229" s="27" t="s">
        <v>348</v>
      </c>
      <c r="X1229" s="27" t="s">
        <v>19792</v>
      </c>
      <c r="Y1229" s="28" t="s">
        <v>18154</v>
      </c>
      <c r="Z1229" s="28" t="s">
        <v>18154</v>
      </c>
      <c r="AA1229" s="28" t="s">
        <v>18154</v>
      </c>
      <c r="AB1229" s="28" t="s">
        <v>18154</v>
      </c>
      <c r="AC1229" s="28" t="s">
        <v>18154</v>
      </c>
      <c r="AD1229" s="28">
        <v>1</v>
      </c>
      <c r="AE1229" s="28" t="s">
        <v>18154</v>
      </c>
      <c r="AF1229" s="28" t="s">
        <v>18154</v>
      </c>
      <c r="AG1229" s="28" t="s">
        <v>18154</v>
      </c>
      <c r="AH1229" s="28" t="s">
        <v>18154</v>
      </c>
      <c r="AI1229" s="28" t="s">
        <v>18154</v>
      </c>
      <c r="AJ1229" s="28" t="s">
        <v>18154</v>
      </c>
      <c r="AK1229" s="28" t="s">
        <v>18154</v>
      </c>
      <c r="AL1229" s="28" t="s">
        <v>18154</v>
      </c>
      <c r="AM1229" s="28" t="s">
        <v>20757</v>
      </c>
      <c r="AN1229" s="50" t="s">
        <v>20758</v>
      </c>
      <c r="AO1229" s="28" t="s">
        <v>18154</v>
      </c>
      <c r="AP1229" s="28" t="s">
        <v>20759</v>
      </c>
      <c r="AQ1229" s="28">
        <v>3271</v>
      </c>
      <c r="AR1229" s="28" t="s">
        <v>11</v>
      </c>
      <c r="AS1229" s="50">
        <v>43995</v>
      </c>
      <c r="AT1229" s="8">
        <v>2</v>
      </c>
      <c r="AU1229" s="8">
        <v>2</v>
      </c>
      <c r="AV1229" s="8" t="s">
        <v>23047</v>
      </c>
      <c r="AW1229" s="8" t="s">
        <v>23048</v>
      </c>
      <c r="AX1229" s="8" t="s">
        <v>19792</v>
      </c>
    </row>
    <row r="1230" spans="1:50" x14ac:dyDescent="0.25">
      <c r="A1230" s="4">
        <v>43995</v>
      </c>
      <c r="B1230" s="2" t="s">
        <v>6</v>
      </c>
      <c r="C1230" s="2" t="s">
        <v>18107</v>
      </c>
      <c r="D1230" s="25">
        <v>1952</v>
      </c>
      <c r="E1230" s="2"/>
      <c r="F1230" s="2" t="s">
        <v>9664</v>
      </c>
      <c r="G1230" s="2" t="s">
        <v>256</v>
      </c>
      <c r="H1230" s="5">
        <v>0.39583333333333298</v>
      </c>
      <c r="I1230" s="6">
        <v>0.53819444444444398</v>
      </c>
      <c r="J1230" s="7" t="s">
        <v>18108</v>
      </c>
      <c r="K1230" s="2" t="s">
        <v>11</v>
      </c>
      <c r="L1230" s="2" t="s">
        <v>18107</v>
      </c>
      <c r="M1230" s="2" t="s">
        <v>45</v>
      </c>
      <c r="N1230" s="2" t="s">
        <v>18504</v>
      </c>
      <c r="O1230" s="27" t="s">
        <v>11907</v>
      </c>
      <c r="P1230" s="27">
        <v>330</v>
      </c>
      <c r="Q1230" s="27" t="s">
        <v>336</v>
      </c>
      <c r="R1230" s="27" t="s">
        <v>1036</v>
      </c>
      <c r="S1230" s="27" t="s">
        <v>1038</v>
      </c>
      <c r="T1230" s="27" t="s">
        <v>18068</v>
      </c>
      <c r="U1230" s="27" t="s">
        <v>7151</v>
      </c>
      <c r="V1230" s="27" t="s">
        <v>359</v>
      </c>
      <c r="W1230" s="27" t="s">
        <v>348</v>
      </c>
      <c r="X1230" s="27" t="s">
        <v>19277</v>
      </c>
      <c r="Y1230" s="28" t="s">
        <v>18154</v>
      </c>
      <c r="Z1230" s="28" t="s">
        <v>18154</v>
      </c>
      <c r="AA1230" s="28" t="s">
        <v>18154</v>
      </c>
      <c r="AB1230" s="28" t="s">
        <v>18154</v>
      </c>
      <c r="AC1230" s="28" t="s">
        <v>18154</v>
      </c>
      <c r="AD1230" s="28">
        <v>1</v>
      </c>
      <c r="AE1230" s="28" t="s">
        <v>18154</v>
      </c>
      <c r="AF1230" s="28" t="s">
        <v>18154</v>
      </c>
      <c r="AG1230" s="28" t="s">
        <v>18154</v>
      </c>
      <c r="AH1230" s="28" t="s">
        <v>18154</v>
      </c>
      <c r="AI1230" s="28" t="s">
        <v>18154</v>
      </c>
      <c r="AJ1230" s="28" t="s">
        <v>18154</v>
      </c>
      <c r="AK1230" s="28" t="s">
        <v>18154</v>
      </c>
      <c r="AL1230" s="28" t="s">
        <v>18154</v>
      </c>
      <c r="AM1230" s="28" t="s">
        <v>20775</v>
      </c>
      <c r="AN1230" s="50" t="s">
        <v>20776</v>
      </c>
      <c r="AO1230" s="28" t="s">
        <v>18154</v>
      </c>
      <c r="AP1230" s="28" t="s">
        <v>20777</v>
      </c>
      <c r="AQ1230" s="28">
        <v>3237</v>
      </c>
      <c r="AR1230" s="28" t="s">
        <v>11</v>
      </c>
      <c r="AS1230" s="50">
        <v>43995</v>
      </c>
      <c r="AT1230" s="8">
        <v>2</v>
      </c>
      <c r="AU1230" s="8">
        <v>2</v>
      </c>
      <c r="AV1230" s="8" t="s">
        <v>23275</v>
      </c>
      <c r="AW1230" s="8" t="s">
        <v>23276</v>
      </c>
      <c r="AX1230" s="8" t="s">
        <v>19277</v>
      </c>
    </row>
    <row r="1231" spans="1:50" x14ac:dyDescent="0.25">
      <c r="A1231" s="4">
        <v>43995</v>
      </c>
      <c r="B1231" s="2" t="s">
        <v>6</v>
      </c>
      <c r="C1231" s="2" t="s">
        <v>18107</v>
      </c>
      <c r="D1231" s="25">
        <v>6172</v>
      </c>
      <c r="E1231" s="2"/>
      <c r="F1231" s="2" t="s">
        <v>9664</v>
      </c>
      <c r="G1231" s="2" t="s">
        <v>161</v>
      </c>
      <c r="H1231" s="5">
        <v>0.39583333333333298</v>
      </c>
      <c r="I1231" s="6">
        <v>0.60416666666666696</v>
      </c>
      <c r="J1231" s="7" t="s">
        <v>18108</v>
      </c>
      <c r="K1231" s="2" t="s">
        <v>151</v>
      </c>
      <c r="L1231" s="2" t="s">
        <v>18107</v>
      </c>
      <c r="M1231" s="2" t="s">
        <v>18505</v>
      </c>
      <c r="N1231" s="2" t="s">
        <v>18114</v>
      </c>
      <c r="O1231" s="27" t="e">
        <v>#N/A</v>
      </c>
      <c r="P1231" s="27" t="s">
        <v>18154</v>
      </c>
      <c r="Q1231" s="27" t="e">
        <v>#N/A</v>
      </c>
      <c r="R1231" s="27" t="s">
        <v>4493</v>
      </c>
      <c r="S1231" s="27" t="s">
        <v>15578</v>
      </c>
      <c r="T1231" s="27" t="s">
        <v>10370</v>
      </c>
      <c r="U1231" s="27" t="s">
        <v>3980</v>
      </c>
      <c r="V1231" s="27" t="s">
        <v>2855</v>
      </c>
      <c r="W1231" s="27" t="s">
        <v>10370</v>
      </c>
      <c r="X1231" s="27" t="s">
        <v>19105</v>
      </c>
      <c r="Y1231" s="28" t="s">
        <v>18154</v>
      </c>
      <c r="Z1231" s="28" t="s">
        <v>18154</v>
      </c>
      <c r="AA1231" s="28" t="s">
        <v>18154</v>
      </c>
      <c r="AB1231" s="28" t="s">
        <v>18154</v>
      </c>
      <c r="AC1231" s="28" t="s">
        <v>18154</v>
      </c>
      <c r="AD1231" s="28">
        <v>1</v>
      </c>
      <c r="AE1231" s="28" t="s">
        <v>18154</v>
      </c>
      <c r="AF1231" s="28" t="s">
        <v>18154</v>
      </c>
      <c r="AG1231" s="28" t="s">
        <v>18154</v>
      </c>
      <c r="AH1231" s="28" t="s">
        <v>18154</v>
      </c>
      <c r="AI1231" s="28" t="s">
        <v>18154</v>
      </c>
      <c r="AJ1231" s="28" t="s">
        <v>18154</v>
      </c>
      <c r="AK1231" s="28">
        <v>1</v>
      </c>
      <c r="AL1231" s="28" t="s">
        <v>18154</v>
      </c>
      <c r="AM1231" s="28" t="s">
        <v>20788</v>
      </c>
      <c r="AN1231" s="50" t="s">
        <v>20789</v>
      </c>
      <c r="AO1231" s="28" t="s">
        <v>18154</v>
      </c>
      <c r="AP1231" s="28" t="s">
        <v>20790</v>
      </c>
      <c r="AQ1231" s="28">
        <v>3207</v>
      </c>
      <c r="AR1231" s="28" t="s">
        <v>11</v>
      </c>
      <c r="AS1231" s="50">
        <v>43995</v>
      </c>
      <c r="AT1231" s="8">
        <v>3</v>
      </c>
      <c r="AU1231" s="8">
        <v>2</v>
      </c>
      <c r="AV1231" s="8" t="s">
        <v>25837</v>
      </c>
      <c r="AW1231" s="8" t="s">
        <v>18154</v>
      </c>
      <c r="AX1231" s="8" t="s">
        <v>18154</v>
      </c>
    </row>
    <row r="1232" spans="1:50" x14ac:dyDescent="0.25">
      <c r="A1232" s="4">
        <v>43995</v>
      </c>
      <c r="B1232" s="2" t="s">
        <v>6</v>
      </c>
      <c r="C1232" s="2" t="s">
        <v>18107</v>
      </c>
      <c r="D1232" s="25">
        <v>1588</v>
      </c>
      <c r="E1232" s="2"/>
      <c r="F1232" s="2" t="s">
        <v>9664</v>
      </c>
      <c r="G1232" s="2" t="s">
        <v>199</v>
      </c>
      <c r="H1232" s="5">
        <v>0.39930555555555602</v>
      </c>
      <c r="I1232" s="6">
        <v>0.53125</v>
      </c>
      <c r="J1232" s="7" t="s">
        <v>18108</v>
      </c>
      <c r="K1232" s="2" t="s">
        <v>11</v>
      </c>
      <c r="L1232" s="2" t="s">
        <v>18107</v>
      </c>
      <c r="M1232" s="2" t="s">
        <v>14</v>
      </c>
      <c r="N1232" s="2" t="s">
        <v>18504</v>
      </c>
      <c r="O1232" s="27" t="s">
        <v>11907</v>
      </c>
      <c r="P1232" s="27">
        <v>330</v>
      </c>
      <c r="Q1232" s="27" t="s">
        <v>336</v>
      </c>
      <c r="R1232" s="27" t="s">
        <v>5320</v>
      </c>
      <c r="S1232" s="27" t="s">
        <v>387</v>
      </c>
      <c r="T1232" s="27" t="s">
        <v>18068</v>
      </c>
      <c r="U1232" s="27" t="s">
        <v>7151</v>
      </c>
      <c r="V1232" s="27" t="s">
        <v>359</v>
      </c>
      <c r="W1232" s="27" t="s">
        <v>348</v>
      </c>
      <c r="X1232" s="27" t="s">
        <v>18740</v>
      </c>
      <c r="Y1232" s="28" t="s">
        <v>18154</v>
      </c>
      <c r="Z1232" s="28" t="s">
        <v>18154</v>
      </c>
      <c r="AA1232" s="28" t="s">
        <v>18154</v>
      </c>
      <c r="AB1232" s="28" t="s">
        <v>18154</v>
      </c>
      <c r="AC1232" s="28" t="s">
        <v>18154</v>
      </c>
      <c r="AD1232" s="28">
        <v>1</v>
      </c>
      <c r="AE1232" s="28" t="s">
        <v>18154</v>
      </c>
      <c r="AF1232" s="28" t="s">
        <v>18154</v>
      </c>
      <c r="AG1232" s="28" t="s">
        <v>18154</v>
      </c>
      <c r="AH1232" s="28" t="s">
        <v>18154</v>
      </c>
      <c r="AI1232" s="28" t="s">
        <v>18154</v>
      </c>
      <c r="AJ1232" s="28" t="s">
        <v>18154</v>
      </c>
      <c r="AK1232" s="28" t="s">
        <v>18154</v>
      </c>
      <c r="AL1232" s="28" t="s">
        <v>18154</v>
      </c>
      <c r="AM1232" s="28" t="s">
        <v>20807</v>
      </c>
      <c r="AN1232" s="50" t="s">
        <v>20808</v>
      </c>
      <c r="AO1232" s="28" t="s">
        <v>18154</v>
      </c>
      <c r="AP1232" s="28" t="s">
        <v>20809</v>
      </c>
      <c r="AQ1232" s="28">
        <v>3257</v>
      </c>
      <c r="AR1232" s="28" t="s">
        <v>11</v>
      </c>
      <c r="AS1232" s="50">
        <v>43995</v>
      </c>
      <c r="AT1232" s="8">
        <v>2</v>
      </c>
      <c r="AU1232" s="8">
        <v>2</v>
      </c>
      <c r="AV1232" s="8" t="s">
        <v>25838</v>
      </c>
      <c r="AW1232" s="8" t="s">
        <v>25839</v>
      </c>
      <c r="AX1232" s="8" t="s">
        <v>18740</v>
      </c>
    </row>
    <row r="1233" spans="1:50" x14ac:dyDescent="0.25">
      <c r="A1233" s="4">
        <v>43995</v>
      </c>
      <c r="B1233" s="2" t="s">
        <v>6</v>
      </c>
      <c r="C1233" s="2" t="s">
        <v>18107</v>
      </c>
      <c r="D1233" s="25">
        <v>6303</v>
      </c>
      <c r="E1233" s="2"/>
      <c r="F1233" s="2" t="s">
        <v>9664</v>
      </c>
      <c r="G1233" s="2" t="s">
        <v>163</v>
      </c>
      <c r="H1233" s="5">
        <v>0.40277777777777801</v>
      </c>
      <c r="I1233" s="6">
        <v>0.56944444444444398</v>
      </c>
      <c r="J1233" s="7" t="s">
        <v>18108</v>
      </c>
      <c r="K1233" s="2" t="s">
        <v>141</v>
      </c>
      <c r="L1233" s="2" t="s">
        <v>18107</v>
      </c>
      <c r="M1233" s="2" t="s">
        <v>304</v>
      </c>
      <c r="N1233" s="2" t="s">
        <v>18111</v>
      </c>
      <c r="O1233" s="27" t="s">
        <v>335</v>
      </c>
      <c r="P1233" s="27">
        <v>330</v>
      </c>
      <c r="Q1233" s="27" t="s">
        <v>336</v>
      </c>
      <c r="R1233" s="27" t="s">
        <v>7151</v>
      </c>
      <c r="S1233" s="27" t="s">
        <v>359</v>
      </c>
      <c r="T1233" s="27" t="s">
        <v>348</v>
      </c>
      <c r="U1233" s="27" t="s">
        <v>8354</v>
      </c>
      <c r="V1233" s="27" t="s">
        <v>1342</v>
      </c>
      <c r="W1233" s="27" t="s">
        <v>350</v>
      </c>
      <c r="X1233" s="27" t="s">
        <v>20333</v>
      </c>
      <c r="Y1233" s="28" t="s">
        <v>18154</v>
      </c>
      <c r="Z1233" s="28" t="s">
        <v>18154</v>
      </c>
      <c r="AA1233" s="28" t="s">
        <v>18154</v>
      </c>
      <c r="AB1233" s="28" t="s">
        <v>18154</v>
      </c>
      <c r="AC1233" s="28" t="s">
        <v>18154</v>
      </c>
      <c r="AD1233" s="28">
        <v>1</v>
      </c>
      <c r="AE1233" s="28" t="s">
        <v>18154</v>
      </c>
      <c r="AF1233" s="28" t="s">
        <v>18154</v>
      </c>
      <c r="AG1233" s="28" t="s">
        <v>18154</v>
      </c>
      <c r="AH1233" s="28" t="s">
        <v>18154</v>
      </c>
      <c r="AI1233" s="28" t="s">
        <v>18154</v>
      </c>
      <c r="AJ1233" s="28" t="s">
        <v>18154</v>
      </c>
      <c r="AK1233" s="28">
        <v>1</v>
      </c>
      <c r="AL1233" s="28" t="s">
        <v>18154</v>
      </c>
      <c r="AM1233" s="28" t="s">
        <v>20830</v>
      </c>
      <c r="AN1233" s="50" t="s">
        <v>20831</v>
      </c>
      <c r="AO1233" s="28" t="s">
        <v>18159</v>
      </c>
      <c r="AP1233" s="28" t="s">
        <v>20832</v>
      </c>
      <c r="AQ1233" s="28">
        <v>3429</v>
      </c>
      <c r="AR1233" s="28" t="s">
        <v>163</v>
      </c>
      <c r="AS1233" s="50">
        <v>43995</v>
      </c>
      <c r="AT1233" s="8">
        <v>3</v>
      </c>
      <c r="AU1233" s="8">
        <v>1</v>
      </c>
      <c r="AV1233" s="8" t="s">
        <v>20022</v>
      </c>
      <c r="AW1233" s="8" t="s">
        <v>18154</v>
      </c>
      <c r="AX1233" s="8" t="s">
        <v>18154</v>
      </c>
    </row>
    <row r="1234" spans="1:50" x14ac:dyDescent="0.25">
      <c r="A1234" s="4">
        <v>43995</v>
      </c>
      <c r="B1234" s="2" t="s">
        <v>6</v>
      </c>
      <c r="C1234" s="2" t="s">
        <v>18107</v>
      </c>
      <c r="D1234" s="25">
        <v>6405</v>
      </c>
      <c r="E1234" s="2"/>
      <c r="F1234" s="2" t="s">
        <v>9664</v>
      </c>
      <c r="G1234" s="2" t="s">
        <v>163</v>
      </c>
      <c r="H1234" s="5">
        <v>0.40277777777777801</v>
      </c>
      <c r="I1234" s="6">
        <v>0.52777777777777801</v>
      </c>
      <c r="J1234" s="7" t="s">
        <v>18108</v>
      </c>
      <c r="K1234" s="2" t="s">
        <v>199</v>
      </c>
      <c r="L1234" s="2" t="s">
        <v>18107</v>
      </c>
      <c r="M1234" s="2" t="s">
        <v>308</v>
      </c>
      <c r="N1234" s="2" t="s">
        <v>18111</v>
      </c>
      <c r="O1234" s="27" t="s">
        <v>335</v>
      </c>
      <c r="P1234" s="27">
        <v>777</v>
      </c>
      <c r="Q1234" s="27" t="s">
        <v>336</v>
      </c>
      <c r="R1234" s="27" t="s">
        <v>7151</v>
      </c>
      <c r="S1234" s="27" t="s">
        <v>359</v>
      </c>
      <c r="T1234" s="27" t="s">
        <v>348</v>
      </c>
      <c r="U1234" s="27" t="s">
        <v>5320</v>
      </c>
      <c r="V1234" s="27" t="s">
        <v>387</v>
      </c>
      <c r="W1234" s="27" t="s">
        <v>18068</v>
      </c>
      <c r="X1234" s="27" t="s">
        <v>18192</v>
      </c>
      <c r="Y1234" s="28" t="s">
        <v>18154</v>
      </c>
      <c r="Z1234" s="28" t="s">
        <v>18154</v>
      </c>
      <c r="AA1234" s="28" t="s">
        <v>18154</v>
      </c>
      <c r="AB1234" s="28" t="s">
        <v>18154</v>
      </c>
      <c r="AC1234" s="28" t="s">
        <v>18154</v>
      </c>
      <c r="AD1234" s="28">
        <v>1</v>
      </c>
      <c r="AE1234" s="28" t="s">
        <v>18154</v>
      </c>
      <c r="AF1234" s="28" t="s">
        <v>18154</v>
      </c>
      <c r="AG1234" s="28" t="s">
        <v>18154</v>
      </c>
      <c r="AH1234" s="28" t="s">
        <v>18154</v>
      </c>
      <c r="AI1234" s="28" t="s">
        <v>18154</v>
      </c>
      <c r="AJ1234" s="28" t="s">
        <v>18154</v>
      </c>
      <c r="AK1234" s="28">
        <v>1</v>
      </c>
      <c r="AL1234" s="28" t="s">
        <v>18154</v>
      </c>
      <c r="AM1234" s="28" t="s">
        <v>20833</v>
      </c>
      <c r="AN1234" s="50" t="s">
        <v>20834</v>
      </c>
      <c r="AO1234" s="28" t="s">
        <v>18159</v>
      </c>
      <c r="AP1234" s="28" t="s">
        <v>20835</v>
      </c>
      <c r="AQ1234" s="28">
        <v>3430</v>
      </c>
      <c r="AR1234" s="28" t="s">
        <v>163</v>
      </c>
      <c r="AS1234" s="50">
        <v>43995</v>
      </c>
      <c r="AT1234" s="8">
        <v>2</v>
      </c>
      <c r="AU1234" s="8">
        <v>1</v>
      </c>
      <c r="AV1234" s="8" t="s">
        <v>20027</v>
      </c>
      <c r="AW1234" s="8" t="s">
        <v>18154</v>
      </c>
      <c r="AX1234" s="8" t="s">
        <v>18154</v>
      </c>
    </row>
    <row r="1235" spans="1:50" x14ac:dyDescent="0.25">
      <c r="A1235" s="4">
        <v>43995</v>
      </c>
      <c r="B1235" s="2" t="s">
        <v>6</v>
      </c>
      <c r="C1235" s="2" t="s">
        <v>18107</v>
      </c>
      <c r="D1235" s="25">
        <v>1854</v>
      </c>
      <c r="E1235" s="2"/>
      <c r="F1235" s="2" t="s">
        <v>9664</v>
      </c>
      <c r="G1235" s="2" t="s">
        <v>226</v>
      </c>
      <c r="H1235" s="5">
        <v>0.40972222222222199</v>
      </c>
      <c r="I1235" s="6">
        <v>0.55555555555555602</v>
      </c>
      <c r="J1235" s="7" t="s">
        <v>18108</v>
      </c>
      <c r="K1235" s="2" t="s">
        <v>11</v>
      </c>
      <c r="L1235" s="2" t="s">
        <v>18107</v>
      </c>
      <c r="M1235" s="17">
        <v>333</v>
      </c>
      <c r="N1235" s="2" t="s">
        <v>18504</v>
      </c>
      <c r="O1235" s="27" t="s">
        <v>11907</v>
      </c>
      <c r="P1235" s="27">
        <v>330</v>
      </c>
      <c r="Q1235" s="27" t="s">
        <v>336</v>
      </c>
      <c r="R1235" s="27" t="s">
        <v>1730</v>
      </c>
      <c r="S1235" s="27" t="s">
        <v>460</v>
      </c>
      <c r="T1235" s="27" t="s">
        <v>18068</v>
      </c>
      <c r="U1235" s="27" t="s">
        <v>7151</v>
      </c>
      <c r="V1235" s="27" t="s">
        <v>359</v>
      </c>
      <c r="W1235" s="27" t="s">
        <v>348</v>
      </c>
      <c r="X1235" s="27" t="s">
        <v>18857</v>
      </c>
      <c r="Y1235" s="28" t="s">
        <v>18154</v>
      </c>
      <c r="Z1235" s="28" t="s">
        <v>18154</v>
      </c>
      <c r="AA1235" s="28" t="s">
        <v>18154</v>
      </c>
      <c r="AB1235" s="28" t="s">
        <v>18154</v>
      </c>
      <c r="AC1235" s="28" t="s">
        <v>18154</v>
      </c>
      <c r="AD1235" s="28">
        <v>1</v>
      </c>
      <c r="AE1235" s="28" t="s">
        <v>18154</v>
      </c>
      <c r="AF1235" s="28" t="s">
        <v>18154</v>
      </c>
      <c r="AG1235" s="28" t="s">
        <v>18154</v>
      </c>
      <c r="AH1235" s="28" t="s">
        <v>18154</v>
      </c>
      <c r="AI1235" s="28" t="s">
        <v>18154</v>
      </c>
      <c r="AJ1235" s="28" t="s">
        <v>18154</v>
      </c>
      <c r="AK1235" s="28" t="s">
        <v>18154</v>
      </c>
      <c r="AL1235" s="28" t="s">
        <v>18154</v>
      </c>
      <c r="AM1235" s="28" t="s">
        <v>20874</v>
      </c>
      <c r="AN1235" s="50" t="s">
        <v>20875</v>
      </c>
      <c r="AO1235" s="28" t="s">
        <v>18154</v>
      </c>
      <c r="AP1235" s="28" t="s">
        <v>20876</v>
      </c>
      <c r="AQ1235" s="28">
        <v>3246</v>
      </c>
      <c r="AR1235" s="28" t="s">
        <v>11</v>
      </c>
      <c r="AS1235" s="50">
        <v>43995</v>
      </c>
      <c r="AT1235" s="8">
        <v>2</v>
      </c>
      <c r="AU1235" s="8">
        <v>2</v>
      </c>
      <c r="AV1235" s="8" t="s">
        <v>25840</v>
      </c>
      <c r="AW1235" s="8" t="s">
        <v>25841</v>
      </c>
      <c r="AX1235" s="8" t="s">
        <v>18857</v>
      </c>
    </row>
    <row r="1236" spans="1:50" x14ac:dyDescent="0.25">
      <c r="A1236" s="4">
        <v>43995</v>
      </c>
      <c r="B1236" s="2" t="s">
        <v>6</v>
      </c>
      <c r="C1236" s="2" t="s">
        <v>18107</v>
      </c>
      <c r="D1236" s="25">
        <v>181</v>
      </c>
      <c r="E1236" s="2"/>
      <c r="F1236" s="2" t="s">
        <v>9664</v>
      </c>
      <c r="G1236" s="2" t="s">
        <v>316</v>
      </c>
      <c r="H1236" s="5">
        <v>0.41319444444444398</v>
      </c>
      <c r="I1236" s="6">
        <v>0.50694444444444398</v>
      </c>
      <c r="J1236" s="7" t="s">
        <v>18108</v>
      </c>
      <c r="K1236" s="2" t="s">
        <v>3803</v>
      </c>
      <c r="L1236" s="2" t="s">
        <v>18107</v>
      </c>
      <c r="M1236" s="17">
        <v>789</v>
      </c>
      <c r="N1236" s="2" t="s">
        <v>18504</v>
      </c>
      <c r="O1236" s="27" t="s">
        <v>11907</v>
      </c>
      <c r="P1236" s="27">
        <v>789</v>
      </c>
      <c r="Q1236" s="27" t="s">
        <v>336</v>
      </c>
      <c r="R1236" s="27" t="s">
        <v>1576</v>
      </c>
      <c r="S1236" s="27" t="s">
        <v>516</v>
      </c>
      <c r="T1236" s="27" t="s">
        <v>18066</v>
      </c>
      <c r="U1236" s="27" t="s">
        <v>3804</v>
      </c>
      <c r="V1236" s="27" t="s">
        <v>516</v>
      </c>
      <c r="W1236" s="27" t="s">
        <v>18066</v>
      </c>
      <c r="X1236" s="27" t="s">
        <v>25219</v>
      </c>
      <c r="Y1236" s="28" t="s">
        <v>18154</v>
      </c>
      <c r="Z1236" s="28" t="s">
        <v>18154</v>
      </c>
      <c r="AA1236" s="28" t="s">
        <v>18154</v>
      </c>
      <c r="AB1236" s="28" t="s">
        <v>18154</v>
      </c>
      <c r="AC1236" s="28" t="s">
        <v>18154</v>
      </c>
      <c r="AD1236" s="28">
        <v>1</v>
      </c>
      <c r="AE1236" s="28" t="s">
        <v>18154</v>
      </c>
      <c r="AF1236" s="28" t="s">
        <v>18154</v>
      </c>
      <c r="AG1236" s="28" t="s">
        <v>18154</v>
      </c>
      <c r="AH1236" s="28" t="s">
        <v>18154</v>
      </c>
      <c r="AI1236" s="28" t="s">
        <v>18154</v>
      </c>
      <c r="AJ1236" s="28">
        <v>1</v>
      </c>
      <c r="AK1236" s="28" t="s">
        <v>18154</v>
      </c>
      <c r="AL1236" s="28" t="s">
        <v>18154</v>
      </c>
      <c r="AM1236" s="28" t="s">
        <v>20903</v>
      </c>
      <c r="AN1236" s="50" t="s">
        <v>20904</v>
      </c>
      <c r="AO1236" s="28" t="s">
        <v>18154</v>
      </c>
      <c r="AP1236" s="28" t="s">
        <v>20905</v>
      </c>
      <c r="AQ1236" s="28">
        <v>3046</v>
      </c>
      <c r="AR1236" s="28" t="s">
        <v>11</v>
      </c>
      <c r="AS1236" s="50">
        <v>43994</v>
      </c>
      <c r="AT1236" s="8">
        <v>3</v>
      </c>
      <c r="AU1236" s="8">
        <v>2</v>
      </c>
      <c r="AV1236" s="8" t="s">
        <v>25842</v>
      </c>
      <c r="AW1236" s="8" t="s">
        <v>18154</v>
      </c>
      <c r="AX1236" s="8" t="s">
        <v>18154</v>
      </c>
    </row>
    <row r="1237" spans="1:50" x14ac:dyDescent="0.25">
      <c r="A1237" s="4">
        <v>43995</v>
      </c>
      <c r="B1237" s="2" t="s">
        <v>6</v>
      </c>
      <c r="C1237" s="2" t="s">
        <v>18107</v>
      </c>
      <c r="D1237" s="25">
        <v>1858</v>
      </c>
      <c r="E1237" s="2"/>
      <c r="F1237" s="2" t="s">
        <v>9664</v>
      </c>
      <c r="G1237" s="2" t="s">
        <v>248</v>
      </c>
      <c r="H1237" s="5">
        <v>0.41319444444444398</v>
      </c>
      <c r="I1237" s="6">
        <v>0.59027777777777801</v>
      </c>
      <c r="J1237" s="7" t="s">
        <v>18108</v>
      </c>
      <c r="K1237" s="2" t="s">
        <v>11</v>
      </c>
      <c r="L1237" s="2" t="s">
        <v>18107</v>
      </c>
      <c r="M1237" s="17">
        <v>333</v>
      </c>
      <c r="N1237" s="2" t="s">
        <v>18504</v>
      </c>
      <c r="O1237" s="27" t="s">
        <v>11907</v>
      </c>
      <c r="P1237" s="27">
        <v>330</v>
      </c>
      <c r="Q1237" s="27" t="s">
        <v>336</v>
      </c>
      <c r="R1237" s="27" t="s">
        <v>9523</v>
      </c>
      <c r="S1237" s="27" t="s">
        <v>460</v>
      </c>
      <c r="T1237" s="27" t="s">
        <v>18068</v>
      </c>
      <c r="U1237" s="27" t="s">
        <v>7151</v>
      </c>
      <c r="V1237" s="27" t="s">
        <v>359</v>
      </c>
      <c r="W1237" s="27" t="s">
        <v>348</v>
      </c>
      <c r="X1237" s="27" t="s">
        <v>18850</v>
      </c>
      <c r="Y1237" s="28" t="s">
        <v>18154</v>
      </c>
      <c r="Z1237" s="28" t="s">
        <v>18154</v>
      </c>
      <c r="AA1237" s="28" t="s">
        <v>18154</v>
      </c>
      <c r="AB1237" s="28" t="s">
        <v>18154</v>
      </c>
      <c r="AC1237" s="28" t="s">
        <v>18154</v>
      </c>
      <c r="AD1237" s="28">
        <v>1</v>
      </c>
      <c r="AE1237" s="28" t="s">
        <v>18154</v>
      </c>
      <c r="AF1237" s="28" t="s">
        <v>18154</v>
      </c>
      <c r="AG1237" s="28" t="s">
        <v>18154</v>
      </c>
      <c r="AH1237" s="28" t="s">
        <v>18154</v>
      </c>
      <c r="AI1237" s="28" t="s">
        <v>18154</v>
      </c>
      <c r="AJ1237" s="28" t="s">
        <v>18154</v>
      </c>
      <c r="AK1237" s="28" t="s">
        <v>18154</v>
      </c>
      <c r="AL1237" s="28" t="s">
        <v>18154</v>
      </c>
      <c r="AM1237" s="28" t="s">
        <v>20918</v>
      </c>
      <c r="AN1237" s="50" t="s">
        <v>20919</v>
      </c>
      <c r="AO1237" s="28" t="s">
        <v>18154</v>
      </c>
      <c r="AP1237" s="28" t="s">
        <v>20920</v>
      </c>
      <c r="AQ1237" s="28">
        <v>3220</v>
      </c>
      <c r="AR1237" s="28" t="s">
        <v>11</v>
      </c>
      <c r="AS1237" s="50">
        <v>43995</v>
      </c>
      <c r="AT1237" s="8">
        <v>2</v>
      </c>
      <c r="AU1237" s="8">
        <v>2</v>
      </c>
      <c r="AV1237" s="8" t="s">
        <v>22136</v>
      </c>
      <c r="AW1237" s="8" t="s">
        <v>20144</v>
      </c>
      <c r="AX1237" s="8" t="s">
        <v>18850</v>
      </c>
    </row>
    <row r="1238" spans="1:50" x14ac:dyDescent="0.25">
      <c r="A1238" s="4">
        <v>43995</v>
      </c>
      <c r="B1238" s="2" t="s">
        <v>6</v>
      </c>
      <c r="C1238" s="2" t="s">
        <v>18107</v>
      </c>
      <c r="D1238" s="25">
        <v>6379</v>
      </c>
      <c r="E1238" s="2"/>
      <c r="F1238" s="2" t="s">
        <v>9664</v>
      </c>
      <c r="G1238" s="2" t="s">
        <v>264</v>
      </c>
      <c r="H1238" s="5">
        <v>0.41319444444444398</v>
      </c>
      <c r="I1238" s="6">
        <v>0.48611111111111099</v>
      </c>
      <c r="J1238" s="7" t="s">
        <v>18108</v>
      </c>
      <c r="K1238" s="2" t="s">
        <v>167</v>
      </c>
      <c r="L1238" s="2" t="s">
        <v>18106</v>
      </c>
      <c r="M1238" s="2" t="s">
        <v>307</v>
      </c>
      <c r="N1238" s="2" t="s">
        <v>18111</v>
      </c>
      <c r="O1238" s="27" t="s">
        <v>335</v>
      </c>
      <c r="P1238" s="27">
        <v>310</v>
      </c>
      <c r="Q1238" s="27" t="s">
        <v>336</v>
      </c>
      <c r="R1238" s="27" t="s">
        <v>568</v>
      </c>
      <c r="S1238" s="27" t="s">
        <v>359</v>
      </c>
      <c r="T1238" s="27" t="s">
        <v>348</v>
      </c>
      <c r="U1238" s="27" t="s">
        <v>13668</v>
      </c>
      <c r="V1238" s="27" t="s">
        <v>1868</v>
      </c>
      <c r="W1238" s="27" t="s">
        <v>18067</v>
      </c>
      <c r="X1238" s="27" t="s">
        <v>18286</v>
      </c>
      <c r="Y1238" s="28" t="s">
        <v>18154</v>
      </c>
      <c r="Z1238" s="28" t="s">
        <v>18154</v>
      </c>
      <c r="AA1238" s="28" t="s">
        <v>18154</v>
      </c>
      <c r="AB1238" s="28" t="s">
        <v>18154</v>
      </c>
      <c r="AC1238" s="28" t="s">
        <v>18154</v>
      </c>
      <c r="AD1238" s="28">
        <v>1</v>
      </c>
      <c r="AE1238" s="28" t="s">
        <v>18154</v>
      </c>
      <c r="AF1238" s="28" t="s">
        <v>18154</v>
      </c>
      <c r="AG1238" s="28" t="s">
        <v>18154</v>
      </c>
      <c r="AH1238" s="28" t="s">
        <v>18154</v>
      </c>
      <c r="AI1238" s="28" t="s">
        <v>18154</v>
      </c>
      <c r="AJ1238" s="28" t="s">
        <v>18154</v>
      </c>
      <c r="AK1238" s="28">
        <v>1</v>
      </c>
      <c r="AL1238" s="28" t="s">
        <v>18154</v>
      </c>
      <c r="AM1238" s="28" t="s">
        <v>20929</v>
      </c>
      <c r="AN1238" s="50" t="s">
        <v>20930</v>
      </c>
      <c r="AO1238" s="28" t="s">
        <v>18154</v>
      </c>
      <c r="AP1238" s="28" t="s">
        <v>20931</v>
      </c>
      <c r="AQ1238" s="28">
        <v>3324</v>
      </c>
      <c r="AR1238" s="28" t="s">
        <v>163</v>
      </c>
      <c r="AS1238" s="50">
        <v>43995</v>
      </c>
      <c r="AT1238" s="8">
        <v>3</v>
      </c>
      <c r="AU1238" s="8">
        <v>2</v>
      </c>
      <c r="AV1238" s="8" t="s">
        <v>25843</v>
      </c>
      <c r="AW1238" s="8" t="s">
        <v>18154</v>
      </c>
      <c r="AX1238" s="8" t="s">
        <v>18154</v>
      </c>
    </row>
    <row r="1239" spans="1:50" x14ac:dyDescent="0.25">
      <c r="A1239" s="4">
        <v>43995</v>
      </c>
      <c r="B1239" s="2" t="s">
        <v>6</v>
      </c>
      <c r="C1239" s="2" t="s">
        <v>18107</v>
      </c>
      <c r="D1239" s="25">
        <v>1985</v>
      </c>
      <c r="E1239" s="2"/>
      <c r="F1239" s="2" t="s">
        <v>9664</v>
      </c>
      <c r="G1239" s="2" t="s">
        <v>11</v>
      </c>
      <c r="H1239" s="5">
        <v>0.41666666666666702</v>
      </c>
      <c r="I1239" s="6">
        <v>0.57638888888888895</v>
      </c>
      <c r="J1239" s="7" t="s">
        <v>18108</v>
      </c>
      <c r="K1239" s="2" t="s">
        <v>258</v>
      </c>
      <c r="L1239" s="2" t="s">
        <v>18107</v>
      </c>
      <c r="M1239" s="17">
        <v>333</v>
      </c>
      <c r="N1239" s="2" t="s">
        <v>18504</v>
      </c>
      <c r="O1239" s="27" t="s">
        <v>11907</v>
      </c>
      <c r="P1239" s="27">
        <v>330</v>
      </c>
      <c r="Q1239" s="27" t="s">
        <v>336</v>
      </c>
      <c r="R1239" s="27" t="s">
        <v>7151</v>
      </c>
      <c r="S1239" s="27" t="s">
        <v>359</v>
      </c>
      <c r="T1239" s="27" t="s">
        <v>348</v>
      </c>
      <c r="U1239" s="27" t="s">
        <v>2433</v>
      </c>
      <c r="V1239" s="27" t="s">
        <v>18095</v>
      </c>
      <c r="W1239" s="27" t="s">
        <v>18067</v>
      </c>
      <c r="X1239" s="27" t="s">
        <v>19627</v>
      </c>
      <c r="Y1239" s="28" t="s">
        <v>18154</v>
      </c>
      <c r="Z1239" s="28" t="s">
        <v>18154</v>
      </c>
      <c r="AA1239" s="28" t="s">
        <v>18154</v>
      </c>
      <c r="AB1239" s="28" t="s">
        <v>18154</v>
      </c>
      <c r="AC1239" s="28" t="s">
        <v>18154</v>
      </c>
      <c r="AD1239" s="28">
        <v>1</v>
      </c>
      <c r="AE1239" s="28" t="s">
        <v>18154</v>
      </c>
      <c r="AF1239" s="28" t="s">
        <v>18154</v>
      </c>
      <c r="AG1239" s="28" t="s">
        <v>18154</v>
      </c>
      <c r="AH1239" s="28" t="s">
        <v>18154</v>
      </c>
      <c r="AI1239" s="28" t="s">
        <v>18154</v>
      </c>
      <c r="AJ1239" s="28" t="s">
        <v>18154</v>
      </c>
      <c r="AK1239" s="28">
        <v>1</v>
      </c>
      <c r="AL1239" s="28" t="s">
        <v>18154</v>
      </c>
      <c r="AM1239" s="28" t="s">
        <v>20946</v>
      </c>
      <c r="AN1239" s="50" t="s">
        <v>20947</v>
      </c>
      <c r="AO1239" s="28" t="s">
        <v>18159</v>
      </c>
      <c r="AP1239" s="28" t="s">
        <v>20948</v>
      </c>
      <c r="AQ1239" s="28">
        <v>3448</v>
      </c>
      <c r="AR1239" s="28" t="s">
        <v>11</v>
      </c>
      <c r="AS1239" s="50">
        <v>43995</v>
      </c>
      <c r="AT1239" s="8">
        <v>2</v>
      </c>
      <c r="AU1239" s="8">
        <v>1</v>
      </c>
      <c r="AV1239" s="8" t="s">
        <v>25844</v>
      </c>
      <c r="AW1239" s="8" t="s">
        <v>18154</v>
      </c>
      <c r="AX1239" s="8" t="s">
        <v>18154</v>
      </c>
    </row>
    <row r="1240" spans="1:50" x14ac:dyDescent="0.25">
      <c r="A1240" s="4">
        <v>43995</v>
      </c>
      <c r="B1240" s="2" t="s">
        <v>6</v>
      </c>
      <c r="C1240" s="2" t="s">
        <v>18107</v>
      </c>
      <c r="D1240" s="25">
        <v>6351</v>
      </c>
      <c r="E1240" s="2"/>
      <c r="F1240" s="2" t="s">
        <v>9664</v>
      </c>
      <c r="G1240" s="2" t="s">
        <v>254</v>
      </c>
      <c r="H1240" s="5">
        <v>0.41666666666666702</v>
      </c>
      <c r="I1240" s="6">
        <v>0.53472222222222199</v>
      </c>
      <c r="J1240" s="7" t="s">
        <v>18108</v>
      </c>
      <c r="K1240" s="2" t="s">
        <v>163</v>
      </c>
      <c r="L1240" s="2" t="s">
        <v>18107</v>
      </c>
      <c r="M1240" s="2" t="s">
        <v>304</v>
      </c>
      <c r="N1240" s="2" t="s">
        <v>18111</v>
      </c>
      <c r="O1240" s="27" t="s">
        <v>335</v>
      </c>
      <c r="P1240" s="27">
        <v>330</v>
      </c>
      <c r="Q1240" s="27" t="s">
        <v>336</v>
      </c>
      <c r="R1240" s="27" t="s">
        <v>2531</v>
      </c>
      <c r="S1240" s="27" t="s">
        <v>531</v>
      </c>
      <c r="T1240" s="27" t="s">
        <v>18068</v>
      </c>
      <c r="U1240" s="27" t="s">
        <v>7151</v>
      </c>
      <c r="V1240" s="27" t="s">
        <v>359</v>
      </c>
      <c r="W1240" s="27" t="s">
        <v>348</v>
      </c>
      <c r="X1240" s="27" t="s">
        <v>18280</v>
      </c>
      <c r="Y1240" s="28" t="s">
        <v>18154</v>
      </c>
      <c r="Z1240" s="28" t="s">
        <v>18154</v>
      </c>
      <c r="AA1240" s="28" t="s">
        <v>18154</v>
      </c>
      <c r="AB1240" s="28" t="s">
        <v>18154</v>
      </c>
      <c r="AC1240" s="28" t="s">
        <v>18154</v>
      </c>
      <c r="AD1240" s="28">
        <v>1</v>
      </c>
      <c r="AE1240" s="28" t="s">
        <v>18154</v>
      </c>
      <c r="AF1240" s="28" t="s">
        <v>18154</v>
      </c>
      <c r="AG1240" s="28" t="s">
        <v>18154</v>
      </c>
      <c r="AH1240" s="28" t="s">
        <v>18154</v>
      </c>
      <c r="AI1240" s="28" t="s">
        <v>18154</v>
      </c>
      <c r="AJ1240" s="28" t="s">
        <v>18154</v>
      </c>
      <c r="AK1240" s="28" t="s">
        <v>18154</v>
      </c>
      <c r="AL1240" s="28" t="s">
        <v>18154</v>
      </c>
      <c r="AM1240" s="28" t="s">
        <v>20961</v>
      </c>
      <c r="AN1240" s="50" t="s">
        <v>20962</v>
      </c>
      <c r="AO1240" s="28" t="s">
        <v>18154</v>
      </c>
      <c r="AP1240" s="28" t="s">
        <v>20099</v>
      </c>
      <c r="AQ1240" s="28">
        <v>3180</v>
      </c>
      <c r="AR1240" s="28" t="s">
        <v>163</v>
      </c>
      <c r="AS1240" s="50">
        <v>43995</v>
      </c>
      <c r="AT1240" s="8">
        <v>3</v>
      </c>
      <c r="AU1240" s="8">
        <v>3</v>
      </c>
      <c r="AV1240" s="8" t="s">
        <v>25845</v>
      </c>
      <c r="AW1240" s="8" t="s">
        <v>25846</v>
      </c>
      <c r="AX1240" s="8" t="s">
        <v>18280</v>
      </c>
    </row>
    <row r="1241" spans="1:50" x14ac:dyDescent="0.25">
      <c r="A1241" s="4">
        <v>43995</v>
      </c>
      <c r="B1241" s="2" t="s">
        <v>6</v>
      </c>
      <c r="C1241" s="2" t="s">
        <v>18107</v>
      </c>
      <c r="D1241" s="25">
        <v>1995</v>
      </c>
      <c r="E1241" s="2"/>
      <c r="F1241" s="2" t="s">
        <v>9664</v>
      </c>
      <c r="G1241" s="2" t="s">
        <v>11</v>
      </c>
      <c r="H1241" s="5">
        <v>0.42013888888888901</v>
      </c>
      <c r="I1241" s="6">
        <v>0.59375</v>
      </c>
      <c r="J1241" s="7" t="s">
        <v>18108</v>
      </c>
      <c r="K1241" s="2" t="s">
        <v>260</v>
      </c>
      <c r="L1241" s="2" t="s">
        <v>18107</v>
      </c>
      <c r="M1241" s="2" t="s">
        <v>14</v>
      </c>
      <c r="N1241" s="2" t="s">
        <v>18504</v>
      </c>
      <c r="O1241" s="27" t="s">
        <v>11907</v>
      </c>
      <c r="P1241" s="27">
        <v>330</v>
      </c>
      <c r="Q1241" s="27" t="s">
        <v>336</v>
      </c>
      <c r="R1241" s="27" t="s">
        <v>7151</v>
      </c>
      <c r="S1241" s="27" t="s">
        <v>359</v>
      </c>
      <c r="T1241" s="27" t="s">
        <v>348</v>
      </c>
      <c r="U1241" s="27" t="s">
        <v>9542</v>
      </c>
      <c r="V1241" s="27" t="s">
        <v>18095</v>
      </c>
      <c r="W1241" s="27" t="s">
        <v>18067</v>
      </c>
      <c r="X1241" s="27" t="s">
        <v>19551</v>
      </c>
      <c r="Y1241" s="28" t="s">
        <v>18154</v>
      </c>
      <c r="Z1241" s="28" t="s">
        <v>18154</v>
      </c>
      <c r="AA1241" s="28" t="s">
        <v>18154</v>
      </c>
      <c r="AB1241" s="28" t="s">
        <v>18154</v>
      </c>
      <c r="AC1241" s="28" t="s">
        <v>18154</v>
      </c>
      <c r="AD1241" s="28">
        <v>1</v>
      </c>
      <c r="AE1241" s="28" t="s">
        <v>18154</v>
      </c>
      <c r="AF1241" s="28" t="s">
        <v>18154</v>
      </c>
      <c r="AG1241" s="28" t="s">
        <v>18154</v>
      </c>
      <c r="AH1241" s="28" t="s">
        <v>18154</v>
      </c>
      <c r="AI1241" s="28" t="s">
        <v>18154</v>
      </c>
      <c r="AJ1241" s="28" t="s">
        <v>18154</v>
      </c>
      <c r="AK1241" s="28">
        <v>1</v>
      </c>
      <c r="AL1241" s="28" t="s">
        <v>18154</v>
      </c>
      <c r="AM1241" s="28" t="s">
        <v>20973</v>
      </c>
      <c r="AN1241" s="50" t="s">
        <v>20974</v>
      </c>
      <c r="AO1241" s="28" t="s">
        <v>18159</v>
      </c>
      <c r="AP1241" s="28" t="s">
        <v>20975</v>
      </c>
      <c r="AQ1241" s="28">
        <v>3452</v>
      </c>
      <c r="AR1241" s="28" t="s">
        <v>11</v>
      </c>
      <c r="AS1241" s="50">
        <v>43995</v>
      </c>
      <c r="AT1241" s="8">
        <v>2</v>
      </c>
      <c r="AU1241" s="8">
        <v>1</v>
      </c>
      <c r="AV1241" s="8" t="s">
        <v>25847</v>
      </c>
      <c r="AW1241" s="8" t="s">
        <v>18154</v>
      </c>
      <c r="AX1241" s="8" t="s">
        <v>18154</v>
      </c>
    </row>
    <row r="1242" spans="1:50" x14ac:dyDescent="0.25">
      <c r="A1242" s="4">
        <v>43995</v>
      </c>
      <c r="B1242" s="2" t="s">
        <v>6</v>
      </c>
      <c r="C1242" s="2" t="s">
        <v>18107</v>
      </c>
      <c r="D1242" s="25">
        <v>9</v>
      </c>
      <c r="E1242" s="2"/>
      <c r="F1242" s="2" t="s">
        <v>9664</v>
      </c>
      <c r="G1242" s="2" t="s">
        <v>11</v>
      </c>
      <c r="H1242" s="5">
        <v>0.42361111111111099</v>
      </c>
      <c r="I1242" s="6">
        <v>0.99305555555555602</v>
      </c>
      <c r="J1242" s="7" t="s">
        <v>18108</v>
      </c>
      <c r="K1242" s="2" t="s">
        <v>17</v>
      </c>
      <c r="L1242" s="2" t="s">
        <v>18107</v>
      </c>
      <c r="M1242" s="2" t="s">
        <v>13</v>
      </c>
      <c r="N1242" s="2" t="s">
        <v>18504</v>
      </c>
      <c r="O1242" s="27" t="s">
        <v>11907</v>
      </c>
      <c r="P1242" s="27">
        <v>777</v>
      </c>
      <c r="Q1242" s="27" t="s">
        <v>336</v>
      </c>
      <c r="R1242" s="27" t="s">
        <v>7151</v>
      </c>
      <c r="S1242" s="27" t="s">
        <v>359</v>
      </c>
      <c r="T1242" s="27" t="s">
        <v>348</v>
      </c>
      <c r="U1242" s="27" t="s">
        <v>2990</v>
      </c>
      <c r="V1242" s="27" t="s">
        <v>18092</v>
      </c>
      <c r="W1242" s="27" t="s">
        <v>18066</v>
      </c>
      <c r="X1242" s="27" t="s">
        <v>19853</v>
      </c>
      <c r="Y1242" s="28" t="s">
        <v>18154</v>
      </c>
      <c r="Z1242" s="28" t="s">
        <v>18154</v>
      </c>
      <c r="AA1242" s="28" t="s">
        <v>18154</v>
      </c>
      <c r="AB1242" s="28" t="s">
        <v>18154</v>
      </c>
      <c r="AC1242" s="28" t="s">
        <v>18154</v>
      </c>
      <c r="AD1242" s="28">
        <v>1</v>
      </c>
      <c r="AE1242" s="28" t="s">
        <v>18154</v>
      </c>
      <c r="AF1242" s="28" t="s">
        <v>18154</v>
      </c>
      <c r="AG1242" s="28" t="s">
        <v>18154</v>
      </c>
      <c r="AH1242" s="28" t="s">
        <v>18154</v>
      </c>
      <c r="AI1242" s="28" t="s">
        <v>18154</v>
      </c>
      <c r="AJ1242" s="28" t="s">
        <v>18154</v>
      </c>
      <c r="AK1242" s="28">
        <v>1</v>
      </c>
      <c r="AL1242" s="28" t="s">
        <v>18154</v>
      </c>
      <c r="AM1242" s="28" t="s">
        <v>20998</v>
      </c>
      <c r="AN1242" s="50" t="s">
        <v>20999</v>
      </c>
      <c r="AO1242" s="28" t="s">
        <v>18159</v>
      </c>
      <c r="AP1242" s="28" t="s">
        <v>21000</v>
      </c>
      <c r="AQ1242" s="28">
        <v>3454</v>
      </c>
      <c r="AR1242" s="28" t="s">
        <v>11</v>
      </c>
      <c r="AS1242" s="50">
        <v>43995</v>
      </c>
      <c r="AT1242" s="8">
        <v>2</v>
      </c>
      <c r="AU1242" s="8">
        <v>1</v>
      </c>
      <c r="AV1242" s="8" t="s">
        <v>19014</v>
      </c>
      <c r="AW1242" s="8" t="s">
        <v>18154</v>
      </c>
      <c r="AX1242" s="8" t="s">
        <v>18154</v>
      </c>
    </row>
    <row r="1243" spans="1:50" x14ac:dyDescent="0.25">
      <c r="A1243" s="4">
        <v>43995</v>
      </c>
      <c r="B1243" s="2" t="s">
        <v>6</v>
      </c>
      <c r="C1243" s="2" t="s">
        <v>18107</v>
      </c>
      <c r="D1243" s="25">
        <v>79</v>
      </c>
      <c r="E1243" s="2"/>
      <c r="F1243" s="2" t="s">
        <v>9664</v>
      </c>
      <c r="G1243" s="2" t="s">
        <v>11</v>
      </c>
      <c r="H1243" s="5">
        <v>0.42361111111111099</v>
      </c>
      <c r="I1243" s="6">
        <v>0.97916666666666696</v>
      </c>
      <c r="J1243" s="7" t="s">
        <v>18108</v>
      </c>
      <c r="K1243" s="2" t="s">
        <v>39</v>
      </c>
      <c r="L1243" s="2" t="s">
        <v>18107</v>
      </c>
      <c r="M1243" s="2" t="s">
        <v>13</v>
      </c>
      <c r="N1243" s="2" t="s">
        <v>18504</v>
      </c>
      <c r="O1243" s="27" t="s">
        <v>11907</v>
      </c>
      <c r="P1243" s="27">
        <v>777</v>
      </c>
      <c r="Q1243" s="27" t="s">
        <v>336</v>
      </c>
      <c r="R1243" s="27" t="s">
        <v>7151</v>
      </c>
      <c r="S1243" s="27" t="s">
        <v>359</v>
      </c>
      <c r="T1243" s="27" t="s">
        <v>348</v>
      </c>
      <c r="U1243" s="27" t="s">
        <v>4757</v>
      </c>
      <c r="V1243" s="27" t="s">
        <v>18092</v>
      </c>
      <c r="W1243" s="27" t="s">
        <v>18066</v>
      </c>
      <c r="X1243" s="27" t="s">
        <v>20145</v>
      </c>
      <c r="Y1243" s="28" t="s">
        <v>18154</v>
      </c>
      <c r="Z1243" s="28" t="s">
        <v>18154</v>
      </c>
      <c r="AA1243" s="28" t="s">
        <v>18154</v>
      </c>
      <c r="AB1243" s="28" t="s">
        <v>18154</v>
      </c>
      <c r="AC1243" s="28" t="s">
        <v>18154</v>
      </c>
      <c r="AD1243" s="28">
        <v>1</v>
      </c>
      <c r="AE1243" s="28" t="s">
        <v>18154</v>
      </c>
      <c r="AF1243" s="28" t="s">
        <v>18154</v>
      </c>
      <c r="AG1243" s="28" t="s">
        <v>18154</v>
      </c>
      <c r="AH1243" s="28" t="s">
        <v>18154</v>
      </c>
      <c r="AI1243" s="28" t="s">
        <v>18154</v>
      </c>
      <c r="AJ1243" s="28" t="s">
        <v>18154</v>
      </c>
      <c r="AK1243" s="28">
        <v>1</v>
      </c>
      <c r="AL1243" s="28" t="s">
        <v>18154</v>
      </c>
      <c r="AM1243" s="28" t="s">
        <v>21017</v>
      </c>
      <c r="AN1243" s="50" t="s">
        <v>21018</v>
      </c>
      <c r="AO1243" s="28" t="s">
        <v>18159</v>
      </c>
      <c r="AP1243" s="28" t="s">
        <v>21019</v>
      </c>
      <c r="AQ1243" s="28">
        <v>3455</v>
      </c>
      <c r="AR1243" s="28" t="s">
        <v>11</v>
      </c>
      <c r="AS1243" s="50">
        <v>43995</v>
      </c>
      <c r="AT1243" s="8">
        <v>2</v>
      </c>
      <c r="AU1243" s="8">
        <v>1</v>
      </c>
      <c r="AV1243" s="8" t="s">
        <v>19235</v>
      </c>
      <c r="AW1243" s="8" t="s">
        <v>18154</v>
      </c>
      <c r="AX1243" s="8" t="s">
        <v>18154</v>
      </c>
    </row>
    <row r="1244" spans="1:50" x14ac:dyDescent="0.25">
      <c r="A1244" s="4">
        <v>43995</v>
      </c>
      <c r="B1244" s="2" t="s">
        <v>6</v>
      </c>
      <c r="C1244" s="2" t="s">
        <v>18107</v>
      </c>
      <c r="D1244" s="25">
        <v>1859</v>
      </c>
      <c r="E1244" s="2"/>
      <c r="F1244" s="2" t="s">
        <v>9664</v>
      </c>
      <c r="G1244" s="2" t="s">
        <v>11</v>
      </c>
      <c r="H1244" s="5">
        <v>0.43055555555555602</v>
      </c>
      <c r="I1244" s="6">
        <v>0.61805555555555602</v>
      </c>
      <c r="J1244" s="7" t="s">
        <v>18108</v>
      </c>
      <c r="K1244" s="2" t="s">
        <v>248</v>
      </c>
      <c r="L1244" s="2" t="s">
        <v>18107</v>
      </c>
      <c r="M1244" s="17">
        <v>332</v>
      </c>
      <c r="N1244" s="2" t="s">
        <v>18504</v>
      </c>
      <c r="O1244" s="27" t="s">
        <v>11907</v>
      </c>
      <c r="P1244" s="27">
        <v>330</v>
      </c>
      <c r="Q1244" s="27" t="s">
        <v>336</v>
      </c>
      <c r="R1244" s="27" t="s">
        <v>7151</v>
      </c>
      <c r="S1244" s="27" t="s">
        <v>359</v>
      </c>
      <c r="T1244" s="27" t="s">
        <v>348</v>
      </c>
      <c r="U1244" s="27" t="s">
        <v>9523</v>
      </c>
      <c r="V1244" s="27" t="s">
        <v>460</v>
      </c>
      <c r="W1244" s="27" t="s">
        <v>18068</v>
      </c>
      <c r="X1244" s="27" t="s">
        <v>18850</v>
      </c>
      <c r="Y1244" s="28" t="s">
        <v>18154</v>
      </c>
      <c r="Z1244" s="28" t="s">
        <v>18154</v>
      </c>
      <c r="AA1244" s="28" t="s">
        <v>18154</v>
      </c>
      <c r="AB1244" s="28" t="s">
        <v>18154</v>
      </c>
      <c r="AC1244" s="28" t="s">
        <v>18154</v>
      </c>
      <c r="AD1244" s="28">
        <v>1</v>
      </c>
      <c r="AE1244" s="28" t="s">
        <v>18154</v>
      </c>
      <c r="AF1244" s="28" t="s">
        <v>18154</v>
      </c>
      <c r="AG1244" s="28" t="s">
        <v>18154</v>
      </c>
      <c r="AH1244" s="28" t="s">
        <v>18154</v>
      </c>
      <c r="AI1244" s="28" t="s">
        <v>18154</v>
      </c>
      <c r="AJ1244" s="28" t="s">
        <v>18154</v>
      </c>
      <c r="AK1244" s="28">
        <v>1</v>
      </c>
      <c r="AL1244" s="28" t="s">
        <v>18154</v>
      </c>
      <c r="AM1244" s="28" t="s">
        <v>21083</v>
      </c>
      <c r="AN1244" s="50" t="s">
        <v>21084</v>
      </c>
      <c r="AO1244" s="28" t="s">
        <v>18159</v>
      </c>
      <c r="AP1244" s="28" t="s">
        <v>21085</v>
      </c>
      <c r="AQ1244" s="28">
        <v>3461</v>
      </c>
      <c r="AR1244" s="28" t="s">
        <v>11</v>
      </c>
      <c r="AS1244" s="50">
        <v>43995</v>
      </c>
      <c r="AT1244" s="8">
        <v>2</v>
      </c>
      <c r="AU1244" s="8">
        <v>1</v>
      </c>
      <c r="AV1244" s="8" t="s">
        <v>22391</v>
      </c>
      <c r="AW1244" s="8" t="s">
        <v>18154</v>
      </c>
      <c r="AX1244" s="8" t="s">
        <v>18154</v>
      </c>
    </row>
    <row r="1245" spans="1:50" x14ac:dyDescent="0.25">
      <c r="A1245" s="4">
        <v>43995</v>
      </c>
      <c r="B1245" s="2" t="s">
        <v>6</v>
      </c>
      <c r="C1245" s="2" t="s">
        <v>18107</v>
      </c>
      <c r="D1245" s="25">
        <v>1</v>
      </c>
      <c r="E1245" s="2"/>
      <c r="F1245" s="2" t="s">
        <v>9664</v>
      </c>
      <c r="G1245" s="2" t="s">
        <v>11</v>
      </c>
      <c r="H1245" s="5">
        <v>0.4375</v>
      </c>
      <c r="I1245" s="6">
        <v>0.88888888888888895</v>
      </c>
      <c r="J1245" s="7" t="s">
        <v>18108</v>
      </c>
      <c r="K1245" s="2" t="s">
        <v>12</v>
      </c>
      <c r="L1245" s="2" t="s">
        <v>18107</v>
      </c>
      <c r="M1245" s="2" t="s">
        <v>13</v>
      </c>
      <c r="N1245" s="2" t="s">
        <v>18504</v>
      </c>
      <c r="O1245" s="27" t="s">
        <v>11907</v>
      </c>
      <c r="P1245" s="27">
        <v>777</v>
      </c>
      <c r="Q1245" s="27" t="s">
        <v>336</v>
      </c>
      <c r="R1245" s="27" t="s">
        <v>7151</v>
      </c>
      <c r="S1245" s="27" t="s">
        <v>359</v>
      </c>
      <c r="T1245" s="27" t="s">
        <v>348</v>
      </c>
      <c r="U1245" s="27" t="s">
        <v>4996</v>
      </c>
      <c r="V1245" s="27" t="s">
        <v>18092</v>
      </c>
      <c r="W1245" s="27" t="s">
        <v>18066</v>
      </c>
      <c r="X1245" s="27" t="s">
        <v>19522</v>
      </c>
      <c r="Y1245" s="28" t="s">
        <v>18154</v>
      </c>
      <c r="Z1245" s="28" t="s">
        <v>18154</v>
      </c>
      <c r="AA1245" s="28" t="s">
        <v>18154</v>
      </c>
      <c r="AB1245" s="28" t="s">
        <v>18154</v>
      </c>
      <c r="AC1245" s="28" t="s">
        <v>18154</v>
      </c>
      <c r="AD1245" s="28">
        <v>1</v>
      </c>
      <c r="AE1245" s="28" t="s">
        <v>18154</v>
      </c>
      <c r="AF1245" s="28" t="s">
        <v>18154</v>
      </c>
      <c r="AG1245" s="28" t="s">
        <v>18154</v>
      </c>
      <c r="AH1245" s="28" t="s">
        <v>18154</v>
      </c>
      <c r="AI1245" s="28" t="s">
        <v>18154</v>
      </c>
      <c r="AJ1245" s="28" t="s">
        <v>18154</v>
      </c>
      <c r="AK1245" s="28">
        <v>1</v>
      </c>
      <c r="AL1245" s="28" t="s">
        <v>18154</v>
      </c>
      <c r="AM1245" s="28" t="s">
        <v>21114</v>
      </c>
      <c r="AN1245" s="50" t="s">
        <v>21115</v>
      </c>
      <c r="AO1245" s="28" t="s">
        <v>18159</v>
      </c>
      <c r="AP1245" s="28" t="s">
        <v>21116</v>
      </c>
      <c r="AQ1245" s="28">
        <v>3464</v>
      </c>
      <c r="AR1245" s="28" t="s">
        <v>11</v>
      </c>
      <c r="AS1245" s="50">
        <v>43995</v>
      </c>
      <c r="AT1245" s="8">
        <v>2</v>
      </c>
      <c r="AU1245" s="8">
        <v>1</v>
      </c>
      <c r="AV1245" s="8" t="s">
        <v>22392</v>
      </c>
      <c r="AW1245" s="8" t="s">
        <v>18154</v>
      </c>
      <c r="AX1245" s="8" t="s">
        <v>18154</v>
      </c>
    </row>
    <row r="1246" spans="1:50" x14ac:dyDescent="0.25">
      <c r="A1246" s="4">
        <v>43995</v>
      </c>
      <c r="B1246" s="2" t="s">
        <v>6</v>
      </c>
      <c r="C1246" s="2" t="s">
        <v>18107</v>
      </c>
      <c r="D1246" s="25">
        <v>1980</v>
      </c>
      <c r="E1246" s="2"/>
      <c r="F1246" s="2" t="s">
        <v>9664</v>
      </c>
      <c r="G1246" s="2" t="s">
        <v>258</v>
      </c>
      <c r="H1246" s="5">
        <v>0.4375</v>
      </c>
      <c r="I1246" s="6">
        <v>0.59722222222222199</v>
      </c>
      <c r="J1246" s="7" t="s">
        <v>18108</v>
      </c>
      <c r="K1246" s="2" t="s">
        <v>11</v>
      </c>
      <c r="L1246" s="2" t="s">
        <v>18107</v>
      </c>
      <c r="M1246" s="2" t="s">
        <v>154</v>
      </c>
      <c r="N1246" s="2" t="s">
        <v>18504</v>
      </c>
      <c r="O1246" s="27" t="s">
        <v>11907</v>
      </c>
      <c r="P1246" s="27">
        <v>777</v>
      </c>
      <c r="Q1246" s="27" t="s">
        <v>336</v>
      </c>
      <c r="R1246" s="27" t="s">
        <v>2433</v>
      </c>
      <c r="S1246" s="27" t="s">
        <v>18095</v>
      </c>
      <c r="T1246" s="27" t="s">
        <v>18067</v>
      </c>
      <c r="U1246" s="27" t="s">
        <v>7151</v>
      </c>
      <c r="V1246" s="27" t="s">
        <v>359</v>
      </c>
      <c r="W1246" s="27" t="s">
        <v>348</v>
      </c>
      <c r="X1246" s="27" t="s">
        <v>19627</v>
      </c>
      <c r="Y1246" s="28" t="s">
        <v>18154</v>
      </c>
      <c r="Z1246" s="28" t="s">
        <v>18154</v>
      </c>
      <c r="AA1246" s="28" t="s">
        <v>18154</v>
      </c>
      <c r="AB1246" s="28" t="s">
        <v>18154</v>
      </c>
      <c r="AC1246" s="28" t="s">
        <v>18154</v>
      </c>
      <c r="AD1246" s="28">
        <v>1</v>
      </c>
      <c r="AE1246" s="28" t="s">
        <v>18154</v>
      </c>
      <c r="AF1246" s="28" t="s">
        <v>18154</v>
      </c>
      <c r="AG1246" s="28" t="s">
        <v>18154</v>
      </c>
      <c r="AH1246" s="28" t="s">
        <v>18154</v>
      </c>
      <c r="AI1246" s="28" t="s">
        <v>18154</v>
      </c>
      <c r="AJ1246" s="28" t="s">
        <v>18154</v>
      </c>
      <c r="AK1246" s="28" t="s">
        <v>18154</v>
      </c>
      <c r="AL1246" s="28" t="s">
        <v>18154</v>
      </c>
      <c r="AM1246" s="28" t="s">
        <v>21133</v>
      </c>
      <c r="AN1246" s="50" t="s">
        <v>21134</v>
      </c>
      <c r="AO1246" s="28" t="s">
        <v>18154</v>
      </c>
      <c r="AP1246" s="28" t="s">
        <v>21135</v>
      </c>
      <c r="AQ1246" s="28">
        <v>3251</v>
      </c>
      <c r="AR1246" s="28" t="s">
        <v>11</v>
      </c>
      <c r="AS1246" s="50">
        <v>43995</v>
      </c>
      <c r="AT1246" s="8">
        <v>2</v>
      </c>
      <c r="AU1246" s="8">
        <v>2</v>
      </c>
      <c r="AV1246" s="8" t="s">
        <v>25848</v>
      </c>
      <c r="AW1246" s="8" t="s">
        <v>25849</v>
      </c>
      <c r="AX1246" s="8" t="s">
        <v>19627</v>
      </c>
    </row>
    <row r="1247" spans="1:50" x14ac:dyDescent="0.25">
      <c r="A1247" s="4">
        <v>43995</v>
      </c>
      <c r="B1247" s="2" t="s">
        <v>6</v>
      </c>
      <c r="C1247" s="2" t="s">
        <v>18107</v>
      </c>
      <c r="D1247" s="25">
        <v>6651</v>
      </c>
      <c r="E1247" s="2"/>
      <c r="F1247" s="2" t="s">
        <v>9664</v>
      </c>
      <c r="G1247" s="2" t="s">
        <v>163</v>
      </c>
      <c r="H1247" s="5">
        <v>0.4375</v>
      </c>
      <c r="I1247" s="6">
        <v>0.56597222222222199</v>
      </c>
      <c r="J1247" s="7" t="s">
        <v>18108</v>
      </c>
      <c r="K1247" s="2" t="s">
        <v>14452</v>
      </c>
      <c r="L1247" s="2" t="s">
        <v>18107</v>
      </c>
      <c r="M1247" s="2" t="s">
        <v>308</v>
      </c>
      <c r="N1247" s="2" t="s">
        <v>18114</v>
      </c>
      <c r="O1247" s="27" t="s">
        <v>335</v>
      </c>
      <c r="P1247" s="27">
        <v>777</v>
      </c>
      <c r="Q1247" s="27" t="s">
        <v>336</v>
      </c>
      <c r="R1247" s="27" t="s">
        <v>7151</v>
      </c>
      <c r="S1247" s="27" t="s">
        <v>359</v>
      </c>
      <c r="T1247" s="27" t="s">
        <v>348</v>
      </c>
      <c r="U1247" s="27" t="s">
        <v>2134</v>
      </c>
      <c r="V1247" s="27" t="s">
        <v>419</v>
      </c>
      <c r="W1247" s="27" t="s">
        <v>18067</v>
      </c>
      <c r="X1247" s="27" t="s">
        <v>18211</v>
      </c>
      <c r="Y1247" s="28" t="s">
        <v>18154</v>
      </c>
      <c r="Z1247" s="28" t="s">
        <v>18154</v>
      </c>
      <c r="AA1247" s="28" t="s">
        <v>18154</v>
      </c>
      <c r="AB1247" s="28" t="s">
        <v>18154</v>
      </c>
      <c r="AC1247" s="28" t="s">
        <v>18154</v>
      </c>
      <c r="AD1247" s="28">
        <v>1</v>
      </c>
      <c r="AE1247" s="28" t="s">
        <v>18154</v>
      </c>
      <c r="AF1247" s="28" t="s">
        <v>18154</v>
      </c>
      <c r="AG1247" s="28" t="s">
        <v>18154</v>
      </c>
      <c r="AH1247" s="28" t="s">
        <v>18154</v>
      </c>
      <c r="AI1247" s="28" t="s">
        <v>18154</v>
      </c>
      <c r="AJ1247" s="28" t="s">
        <v>18154</v>
      </c>
      <c r="AK1247" s="28">
        <v>1</v>
      </c>
      <c r="AL1247" s="28" t="s">
        <v>18154</v>
      </c>
      <c r="AM1247" s="28" t="s">
        <v>21172</v>
      </c>
      <c r="AN1247" s="50" t="s">
        <v>21173</v>
      </c>
      <c r="AO1247" s="28" t="s">
        <v>18159</v>
      </c>
      <c r="AP1247" s="28" t="s">
        <v>21174</v>
      </c>
      <c r="AQ1247" s="28">
        <v>3467</v>
      </c>
      <c r="AR1247" s="28" t="s">
        <v>163</v>
      </c>
      <c r="AS1247" s="50">
        <v>43995</v>
      </c>
      <c r="AT1247" s="8">
        <v>2</v>
      </c>
      <c r="AU1247" s="8">
        <v>1</v>
      </c>
      <c r="AV1247" s="8" t="s">
        <v>22393</v>
      </c>
      <c r="AW1247" s="8" t="s">
        <v>18154</v>
      </c>
      <c r="AX1247" s="8" t="s">
        <v>18154</v>
      </c>
    </row>
    <row r="1248" spans="1:50" x14ac:dyDescent="0.25">
      <c r="A1248" s="4">
        <v>43995</v>
      </c>
      <c r="B1248" s="2" t="s">
        <v>6</v>
      </c>
      <c r="C1248" s="2" t="s">
        <v>18107</v>
      </c>
      <c r="D1248" s="25">
        <v>77</v>
      </c>
      <c r="E1248" s="2"/>
      <c r="F1248" s="2" t="s">
        <v>9664</v>
      </c>
      <c r="G1248" s="2" t="s">
        <v>11</v>
      </c>
      <c r="H1248" s="5">
        <v>0.44444444444444398</v>
      </c>
      <c r="I1248" s="6">
        <v>0.95833333333333304</v>
      </c>
      <c r="J1248" s="7" t="s">
        <v>18108</v>
      </c>
      <c r="K1248" s="2" t="s">
        <v>38</v>
      </c>
      <c r="L1248" s="2" t="s">
        <v>18107</v>
      </c>
      <c r="M1248" s="2" t="s">
        <v>13</v>
      </c>
      <c r="N1248" s="2" t="s">
        <v>18504</v>
      </c>
      <c r="O1248" s="27" t="s">
        <v>11907</v>
      </c>
      <c r="P1248" s="27">
        <v>777</v>
      </c>
      <c r="Q1248" s="27" t="s">
        <v>336</v>
      </c>
      <c r="R1248" s="27" t="s">
        <v>7151</v>
      </c>
      <c r="S1248" s="27" t="s">
        <v>359</v>
      </c>
      <c r="T1248" s="27" t="s">
        <v>348</v>
      </c>
      <c r="U1248" s="27" t="s">
        <v>7353</v>
      </c>
      <c r="V1248" s="27" t="s">
        <v>18092</v>
      </c>
      <c r="W1248" s="27" t="s">
        <v>18066</v>
      </c>
      <c r="X1248" s="27" t="s">
        <v>25136</v>
      </c>
      <c r="Y1248" s="28" t="s">
        <v>18154</v>
      </c>
      <c r="Z1248" s="28" t="s">
        <v>18154</v>
      </c>
      <c r="AA1248" s="28" t="s">
        <v>18154</v>
      </c>
      <c r="AB1248" s="28" t="s">
        <v>18154</v>
      </c>
      <c r="AC1248" s="28" t="s">
        <v>18154</v>
      </c>
      <c r="AD1248" s="28">
        <v>1</v>
      </c>
      <c r="AE1248" s="28" t="s">
        <v>18154</v>
      </c>
      <c r="AF1248" s="28" t="s">
        <v>18154</v>
      </c>
      <c r="AG1248" s="28" t="s">
        <v>18154</v>
      </c>
      <c r="AH1248" s="28" t="s">
        <v>18154</v>
      </c>
      <c r="AI1248" s="28" t="s">
        <v>18154</v>
      </c>
      <c r="AJ1248" s="28" t="s">
        <v>18154</v>
      </c>
      <c r="AK1248" s="28">
        <v>1</v>
      </c>
      <c r="AL1248" s="28" t="s">
        <v>18154</v>
      </c>
      <c r="AM1248" s="28" t="s">
        <v>21195</v>
      </c>
      <c r="AN1248" s="50" t="s">
        <v>21196</v>
      </c>
      <c r="AO1248" s="28" t="s">
        <v>18159</v>
      </c>
      <c r="AP1248" s="28" t="s">
        <v>21197</v>
      </c>
      <c r="AQ1248" s="28">
        <v>3471</v>
      </c>
      <c r="AR1248" s="28" t="s">
        <v>11</v>
      </c>
      <c r="AS1248" s="50">
        <v>43995</v>
      </c>
      <c r="AT1248" s="8">
        <v>2</v>
      </c>
      <c r="AU1248" s="8">
        <v>1</v>
      </c>
      <c r="AV1248" s="8" t="s">
        <v>22394</v>
      </c>
      <c r="AW1248" s="8" t="s">
        <v>18154</v>
      </c>
      <c r="AX1248" s="8" t="s">
        <v>18154</v>
      </c>
    </row>
    <row r="1249" spans="1:50" x14ac:dyDescent="0.25">
      <c r="A1249" s="4">
        <v>43995</v>
      </c>
      <c r="B1249" s="2" t="s">
        <v>6</v>
      </c>
      <c r="C1249" s="2" t="s">
        <v>18107</v>
      </c>
      <c r="D1249" s="25">
        <v>193</v>
      </c>
      <c r="E1249" s="2"/>
      <c r="F1249" s="2" t="s">
        <v>9664</v>
      </c>
      <c r="G1249" s="2" t="s">
        <v>11</v>
      </c>
      <c r="H1249" s="5">
        <v>0.44444444444444398</v>
      </c>
      <c r="I1249" s="6">
        <v>0.99652777777777801</v>
      </c>
      <c r="J1249" s="7" t="s">
        <v>18108</v>
      </c>
      <c r="K1249" s="2" t="s">
        <v>18</v>
      </c>
      <c r="L1249" s="2" t="s">
        <v>18107</v>
      </c>
      <c r="M1249" s="2" t="s">
        <v>13</v>
      </c>
      <c r="N1249" s="2" t="s">
        <v>18504</v>
      </c>
      <c r="O1249" s="27" t="s">
        <v>11907</v>
      </c>
      <c r="P1249" s="27">
        <v>777</v>
      </c>
      <c r="Q1249" s="27" t="s">
        <v>336</v>
      </c>
      <c r="R1249" s="27" t="s">
        <v>7151</v>
      </c>
      <c r="S1249" s="27" t="s">
        <v>359</v>
      </c>
      <c r="T1249" s="27" t="s">
        <v>348</v>
      </c>
      <c r="U1249" s="27" t="s">
        <v>3184</v>
      </c>
      <c r="V1249" s="27" t="s">
        <v>383</v>
      </c>
      <c r="W1249" s="27" t="s">
        <v>18066</v>
      </c>
      <c r="X1249" s="27" t="s">
        <v>25138</v>
      </c>
      <c r="Y1249" s="28" t="s">
        <v>18154</v>
      </c>
      <c r="Z1249" s="28" t="s">
        <v>18154</v>
      </c>
      <c r="AA1249" s="28" t="s">
        <v>18154</v>
      </c>
      <c r="AB1249" s="28" t="s">
        <v>18154</v>
      </c>
      <c r="AC1249" s="28" t="s">
        <v>18154</v>
      </c>
      <c r="AD1249" s="28">
        <v>1</v>
      </c>
      <c r="AE1249" s="28" t="s">
        <v>18154</v>
      </c>
      <c r="AF1249" s="28" t="s">
        <v>18154</v>
      </c>
      <c r="AG1249" s="28" t="s">
        <v>18154</v>
      </c>
      <c r="AH1249" s="28" t="s">
        <v>18154</v>
      </c>
      <c r="AI1249" s="28" t="s">
        <v>18154</v>
      </c>
      <c r="AJ1249" s="28" t="s">
        <v>18154</v>
      </c>
      <c r="AK1249" s="28">
        <v>1</v>
      </c>
      <c r="AL1249" s="28" t="s">
        <v>18154</v>
      </c>
      <c r="AM1249" s="28" t="s">
        <v>21208</v>
      </c>
      <c r="AN1249" s="50" t="s">
        <v>21209</v>
      </c>
      <c r="AO1249" s="28" t="s">
        <v>18159</v>
      </c>
      <c r="AP1249" s="28" t="s">
        <v>21210</v>
      </c>
      <c r="AQ1249" s="28">
        <v>3472</v>
      </c>
      <c r="AR1249" s="28" t="s">
        <v>11</v>
      </c>
      <c r="AS1249" s="50">
        <v>43995</v>
      </c>
      <c r="AT1249" s="8">
        <v>2</v>
      </c>
      <c r="AU1249" s="8">
        <v>1</v>
      </c>
      <c r="AV1249" s="8" t="s">
        <v>22395</v>
      </c>
      <c r="AW1249" s="8" t="s">
        <v>18154</v>
      </c>
      <c r="AX1249" s="8" t="s">
        <v>18154</v>
      </c>
    </row>
    <row r="1250" spans="1:50" x14ac:dyDescent="0.25">
      <c r="A1250" s="4">
        <v>43995</v>
      </c>
      <c r="B1250" s="2" t="s">
        <v>6</v>
      </c>
      <c r="C1250" s="2" t="s">
        <v>18107</v>
      </c>
      <c r="D1250" s="25">
        <v>1160</v>
      </c>
      <c r="E1250" s="2"/>
      <c r="F1250" s="2" t="s">
        <v>9664</v>
      </c>
      <c r="G1250" s="2" t="s">
        <v>201</v>
      </c>
      <c r="H1250" s="5">
        <v>0.45138888888888901</v>
      </c>
      <c r="I1250" s="6">
        <v>0.63541666666666696</v>
      </c>
      <c r="J1250" s="7" t="s">
        <v>18108</v>
      </c>
      <c r="K1250" s="2" t="s">
        <v>67</v>
      </c>
      <c r="L1250" s="2" t="s">
        <v>18107</v>
      </c>
      <c r="M1250" s="2" t="s">
        <v>18506</v>
      </c>
      <c r="N1250" s="2" t="s">
        <v>18504</v>
      </c>
      <c r="O1250" s="27" t="e">
        <v>#N/A</v>
      </c>
      <c r="P1250" s="27" t="s">
        <v>18154</v>
      </c>
      <c r="Q1250" s="27" t="e">
        <v>#N/A</v>
      </c>
      <c r="R1250" s="27" t="s">
        <v>2433</v>
      </c>
      <c r="S1250" s="27" t="s">
        <v>18095</v>
      </c>
      <c r="T1250" s="27" t="s">
        <v>18067</v>
      </c>
      <c r="U1250" s="27" t="s">
        <v>1555</v>
      </c>
      <c r="V1250" s="27" t="s">
        <v>359</v>
      </c>
      <c r="W1250" s="27" t="s">
        <v>348</v>
      </c>
      <c r="X1250" s="27" t="s">
        <v>18153</v>
      </c>
      <c r="Y1250" s="28" t="s">
        <v>18154</v>
      </c>
      <c r="Z1250" s="28" t="s">
        <v>18154</v>
      </c>
      <c r="AA1250" s="28" t="s">
        <v>18154</v>
      </c>
      <c r="AB1250" s="28" t="s">
        <v>18154</v>
      </c>
      <c r="AC1250" s="28" t="s">
        <v>18154</v>
      </c>
      <c r="AD1250" s="28" t="s">
        <v>18154</v>
      </c>
      <c r="AE1250" s="28" t="s">
        <v>18154</v>
      </c>
      <c r="AF1250" s="28" t="s">
        <v>18154</v>
      </c>
      <c r="AG1250" s="28" t="s">
        <v>18154</v>
      </c>
      <c r="AH1250" s="28" t="s">
        <v>18154</v>
      </c>
      <c r="AI1250" s="28" t="s">
        <v>18154</v>
      </c>
      <c r="AJ1250" s="28" t="s">
        <v>18154</v>
      </c>
      <c r="AK1250" s="28" t="s">
        <v>18154</v>
      </c>
      <c r="AL1250" s="28" t="s">
        <v>18154</v>
      </c>
      <c r="AM1250" s="28" t="s">
        <v>21238</v>
      </c>
      <c r="AN1250" s="50" t="s">
        <v>21239</v>
      </c>
      <c r="AO1250" s="28" t="s">
        <v>18154</v>
      </c>
      <c r="AP1250" s="28" t="s">
        <v>21244</v>
      </c>
      <c r="AQ1250" s="28" t="s">
        <v>18155</v>
      </c>
      <c r="AR1250" s="28" t="s">
        <v>18155</v>
      </c>
      <c r="AS1250" s="50" t="s">
        <v>18155</v>
      </c>
      <c r="AT1250" s="8" t="s">
        <v>18154</v>
      </c>
      <c r="AU1250" s="8">
        <v>798</v>
      </c>
      <c r="AV1250" s="8" t="s">
        <v>22272</v>
      </c>
      <c r="AW1250" s="8" t="s">
        <v>18154</v>
      </c>
      <c r="AX1250" s="8" t="s">
        <v>18154</v>
      </c>
    </row>
    <row r="1251" spans="1:50" x14ac:dyDescent="0.25">
      <c r="A1251" s="4">
        <v>43995</v>
      </c>
      <c r="B1251" s="2" t="s">
        <v>6</v>
      </c>
      <c r="C1251" s="2" t="s">
        <v>18107</v>
      </c>
      <c r="D1251" s="25">
        <v>1231</v>
      </c>
      <c r="E1251" s="2"/>
      <c r="F1251" s="2" t="s">
        <v>9664</v>
      </c>
      <c r="G1251" s="2" t="s">
        <v>276</v>
      </c>
      <c r="H1251" s="5">
        <v>0.45833333333333298</v>
      </c>
      <c r="I1251" s="6">
        <v>0.62847222222222199</v>
      </c>
      <c r="J1251" s="7" t="s">
        <v>18108</v>
      </c>
      <c r="K1251" s="2" t="s">
        <v>201</v>
      </c>
      <c r="L1251" s="2" t="s">
        <v>18107</v>
      </c>
      <c r="M1251" s="2" t="s">
        <v>18506</v>
      </c>
      <c r="N1251" s="2" t="s">
        <v>18504</v>
      </c>
      <c r="O1251" s="27" t="e">
        <v>#N/A</v>
      </c>
      <c r="P1251" s="27" t="s">
        <v>18154</v>
      </c>
      <c r="Q1251" s="27" t="e">
        <v>#N/A</v>
      </c>
      <c r="R1251" s="27" t="s">
        <v>4238</v>
      </c>
      <c r="S1251" s="27" t="s">
        <v>359</v>
      </c>
      <c r="T1251" s="27" t="s">
        <v>348</v>
      </c>
      <c r="U1251" s="27" t="s">
        <v>2433</v>
      </c>
      <c r="V1251" s="27" t="s">
        <v>18095</v>
      </c>
      <c r="W1251" s="27" t="s">
        <v>18067</v>
      </c>
      <c r="X1251" s="27" t="s">
        <v>18153</v>
      </c>
      <c r="Y1251" s="28" t="s">
        <v>18154</v>
      </c>
      <c r="Z1251" s="28" t="s">
        <v>18154</v>
      </c>
      <c r="AA1251" s="28" t="s">
        <v>18154</v>
      </c>
      <c r="AB1251" s="28" t="s">
        <v>18154</v>
      </c>
      <c r="AC1251" s="28" t="s">
        <v>18154</v>
      </c>
      <c r="AD1251" s="28" t="s">
        <v>18154</v>
      </c>
      <c r="AE1251" s="28" t="s">
        <v>18154</v>
      </c>
      <c r="AF1251" s="28" t="s">
        <v>18154</v>
      </c>
      <c r="AG1251" s="28" t="s">
        <v>18154</v>
      </c>
      <c r="AH1251" s="28" t="s">
        <v>18154</v>
      </c>
      <c r="AI1251" s="28" t="s">
        <v>18154</v>
      </c>
      <c r="AJ1251" s="28" t="s">
        <v>18154</v>
      </c>
      <c r="AK1251" s="28" t="s">
        <v>18154</v>
      </c>
      <c r="AL1251" s="28" t="s">
        <v>18154</v>
      </c>
      <c r="AM1251" s="28" t="s">
        <v>19831</v>
      </c>
      <c r="AN1251" s="50" t="s">
        <v>19832</v>
      </c>
      <c r="AO1251" s="28" t="s">
        <v>18154</v>
      </c>
      <c r="AP1251" s="28" t="s">
        <v>21276</v>
      </c>
      <c r="AQ1251" s="28" t="s">
        <v>18155</v>
      </c>
      <c r="AR1251" s="28" t="s">
        <v>18155</v>
      </c>
      <c r="AS1251" s="50" t="s">
        <v>18155</v>
      </c>
      <c r="AT1251" s="8" t="s">
        <v>18154</v>
      </c>
      <c r="AU1251" s="8">
        <v>803</v>
      </c>
      <c r="AV1251" s="8" t="s">
        <v>22273</v>
      </c>
      <c r="AW1251" s="8" t="s">
        <v>18154</v>
      </c>
      <c r="AX1251" s="8" t="s">
        <v>18154</v>
      </c>
    </row>
    <row r="1252" spans="1:50" x14ac:dyDescent="0.25">
      <c r="A1252" s="4">
        <v>43995</v>
      </c>
      <c r="B1252" s="2" t="s">
        <v>6</v>
      </c>
      <c r="C1252" s="2" t="s">
        <v>18107</v>
      </c>
      <c r="D1252" s="25">
        <v>33</v>
      </c>
      <c r="E1252" s="2"/>
      <c r="F1252" s="2" t="s">
        <v>9664</v>
      </c>
      <c r="G1252" s="2" t="s">
        <v>11</v>
      </c>
      <c r="H1252" s="5">
        <v>0.46180555555555602</v>
      </c>
      <c r="I1252" s="6">
        <v>6.9444444444444397E-3</v>
      </c>
      <c r="J1252" s="7">
        <v>1</v>
      </c>
      <c r="K1252" s="2" t="s">
        <v>25</v>
      </c>
      <c r="L1252" s="2" t="s">
        <v>18107</v>
      </c>
      <c r="M1252" s="2" t="s">
        <v>13</v>
      </c>
      <c r="N1252" s="2" t="s">
        <v>18504</v>
      </c>
      <c r="O1252" s="27" t="s">
        <v>11907</v>
      </c>
      <c r="P1252" s="27">
        <v>777</v>
      </c>
      <c r="Q1252" s="27" t="s">
        <v>336</v>
      </c>
      <c r="R1252" s="27" t="s">
        <v>7151</v>
      </c>
      <c r="S1252" s="27" t="s">
        <v>359</v>
      </c>
      <c r="T1252" s="27" t="s">
        <v>348</v>
      </c>
      <c r="U1252" s="27" t="s">
        <v>415</v>
      </c>
      <c r="V1252" s="27" t="s">
        <v>18092</v>
      </c>
      <c r="W1252" s="27" t="s">
        <v>18066</v>
      </c>
      <c r="X1252" s="27" t="s">
        <v>25142</v>
      </c>
      <c r="Y1252" s="28" t="s">
        <v>18154</v>
      </c>
      <c r="Z1252" s="28" t="s">
        <v>18154</v>
      </c>
      <c r="AA1252" s="28" t="s">
        <v>18154</v>
      </c>
      <c r="AB1252" s="28" t="s">
        <v>18154</v>
      </c>
      <c r="AC1252" s="28" t="s">
        <v>18154</v>
      </c>
      <c r="AD1252" s="28">
        <v>1</v>
      </c>
      <c r="AE1252" s="28" t="s">
        <v>18154</v>
      </c>
      <c r="AF1252" s="28" t="s">
        <v>18154</v>
      </c>
      <c r="AG1252" s="28" t="s">
        <v>18154</v>
      </c>
      <c r="AH1252" s="28" t="s">
        <v>18154</v>
      </c>
      <c r="AI1252" s="28" t="s">
        <v>18154</v>
      </c>
      <c r="AJ1252" s="28" t="s">
        <v>18154</v>
      </c>
      <c r="AK1252" s="28">
        <v>1</v>
      </c>
      <c r="AL1252" s="28" t="s">
        <v>18154</v>
      </c>
      <c r="AM1252" s="28" t="s">
        <v>21299</v>
      </c>
      <c r="AN1252" s="50" t="s">
        <v>21300</v>
      </c>
      <c r="AO1252" s="28" t="s">
        <v>18159</v>
      </c>
      <c r="AP1252" s="28" t="s">
        <v>21301</v>
      </c>
      <c r="AQ1252" s="28">
        <v>3492</v>
      </c>
      <c r="AR1252" s="28" t="s">
        <v>11</v>
      </c>
      <c r="AS1252" s="50">
        <v>43995</v>
      </c>
      <c r="AT1252" s="8">
        <v>2</v>
      </c>
      <c r="AU1252" s="8">
        <v>1</v>
      </c>
      <c r="AV1252" s="8" t="s">
        <v>22405</v>
      </c>
      <c r="AW1252" s="8" t="s">
        <v>18154</v>
      </c>
      <c r="AX1252" s="8" t="s">
        <v>18154</v>
      </c>
    </row>
    <row r="1253" spans="1:50" x14ac:dyDescent="0.25">
      <c r="A1253" s="4">
        <v>43995</v>
      </c>
      <c r="B1253" s="2" t="s">
        <v>6</v>
      </c>
      <c r="C1253" s="2" t="s">
        <v>18107</v>
      </c>
      <c r="D1253" s="25">
        <v>625</v>
      </c>
      <c r="E1253" s="2"/>
      <c r="F1253" s="2" t="s">
        <v>9664</v>
      </c>
      <c r="G1253" s="2" t="s">
        <v>11</v>
      </c>
      <c r="H1253" s="5">
        <v>0.46180555555555602</v>
      </c>
      <c r="I1253" s="6">
        <v>0.75347222222222199</v>
      </c>
      <c r="J1253" s="7" t="s">
        <v>18108</v>
      </c>
      <c r="K1253" s="2" t="s">
        <v>133</v>
      </c>
      <c r="L1253" s="2" t="s">
        <v>18107</v>
      </c>
      <c r="M1253" s="2" t="s">
        <v>14</v>
      </c>
      <c r="N1253" s="2" t="s">
        <v>18504</v>
      </c>
      <c r="O1253" s="27" t="s">
        <v>11907</v>
      </c>
      <c r="P1253" s="27">
        <v>330</v>
      </c>
      <c r="Q1253" s="27" t="s">
        <v>336</v>
      </c>
      <c r="R1253" s="27" t="s">
        <v>7151</v>
      </c>
      <c r="S1253" s="27" t="s">
        <v>359</v>
      </c>
      <c r="T1253" s="27" t="s">
        <v>348</v>
      </c>
      <c r="U1253" s="27" t="s">
        <v>9175</v>
      </c>
      <c r="V1253" s="27" t="s">
        <v>507</v>
      </c>
      <c r="W1253" s="27" t="s">
        <v>350</v>
      </c>
      <c r="X1253" s="27" t="s">
        <v>21315</v>
      </c>
      <c r="Y1253" s="28" t="s">
        <v>18154</v>
      </c>
      <c r="Z1253" s="28" t="s">
        <v>18154</v>
      </c>
      <c r="AA1253" s="28" t="s">
        <v>18154</v>
      </c>
      <c r="AB1253" s="28" t="s">
        <v>18154</v>
      </c>
      <c r="AC1253" s="28" t="s">
        <v>18154</v>
      </c>
      <c r="AD1253" s="28">
        <v>1</v>
      </c>
      <c r="AE1253" s="28" t="s">
        <v>18154</v>
      </c>
      <c r="AF1253" s="28" t="s">
        <v>18154</v>
      </c>
      <c r="AG1253" s="28" t="s">
        <v>18154</v>
      </c>
      <c r="AH1253" s="28" t="s">
        <v>18154</v>
      </c>
      <c r="AI1253" s="28" t="s">
        <v>18154</v>
      </c>
      <c r="AJ1253" s="28" t="s">
        <v>18154</v>
      </c>
      <c r="AK1253" s="28">
        <v>1</v>
      </c>
      <c r="AL1253" s="28" t="s">
        <v>18154</v>
      </c>
      <c r="AM1253" s="28" t="s">
        <v>21325</v>
      </c>
      <c r="AN1253" s="50" t="s">
        <v>21326</v>
      </c>
      <c r="AO1253" s="28" t="s">
        <v>18159</v>
      </c>
      <c r="AP1253" s="28" t="s">
        <v>21327</v>
      </c>
      <c r="AQ1253" s="28">
        <v>3493</v>
      </c>
      <c r="AR1253" s="28" t="s">
        <v>11</v>
      </c>
      <c r="AS1253" s="50">
        <v>43995</v>
      </c>
      <c r="AT1253" s="8">
        <v>2</v>
      </c>
      <c r="AU1253" s="8">
        <v>1</v>
      </c>
      <c r="AV1253" s="8" t="s">
        <v>22410</v>
      </c>
      <c r="AW1253" s="8" t="s">
        <v>18154</v>
      </c>
      <c r="AX1253" s="8" t="s">
        <v>18154</v>
      </c>
    </row>
    <row r="1254" spans="1:50" x14ac:dyDescent="0.25">
      <c r="A1254" s="4">
        <v>43995</v>
      </c>
      <c r="B1254" s="2" t="s">
        <v>6</v>
      </c>
      <c r="C1254" s="2" t="s">
        <v>18107</v>
      </c>
      <c r="D1254" s="25">
        <v>4018</v>
      </c>
      <c r="E1254" s="2"/>
      <c r="F1254" s="2" t="s">
        <v>9664</v>
      </c>
      <c r="G1254" s="2" t="s">
        <v>67</v>
      </c>
      <c r="H1254" s="5">
        <v>0.46180555555555602</v>
      </c>
      <c r="I1254" s="6">
        <v>0.51388888888888895</v>
      </c>
      <c r="J1254" s="7" t="s">
        <v>18108</v>
      </c>
      <c r="K1254" s="2" t="s">
        <v>175</v>
      </c>
      <c r="L1254" s="2" t="s">
        <v>18107</v>
      </c>
      <c r="M1254" s="2" t="s">
        <v>18506</v>
      </c>
      <c r="N1254" s="2" t="s">
        <v>18504</v>
      </c>
      <c r="O1254" s="27" t="e">
        <v>#N/A</v>
      </c>
      <c r="P1254" s="27" t="s">
        <v>18154</v>
      </c>
      <c r="Q1254" s="27" t="e">
        <v>#N/A</v>
      </c>
      <c r="R1254" s="27" t="s">
        <v>1555</v>
      </c>
      <c r="S1254" s="27" t="s">
        <v>359</v>
      </c>
      <c r="T1254" s="27" t="s">
        <v>348</v>
      </c>
      <c r="U1254" s="27" t="s">
        <v>1872</v>
      </c>
      <c r="V1254" s="27" t="s">
        <v>1874</v>
      </c>
      <c r="W1254" s="27" t="s">
        <v>10370</v>
      </c>
      <c r="X1254" s="27" t="s">
        <v>18153</v>
      </c>
      <c r="Y1254" s="28" t="s">
        <v>18154</v>
      </c>
      <c r="Z1254" s="28" t="s">
        <v>18154</v>
      </c>
      <c r="AA1254" s="28" t="s">
        <v>18154</v>
      </c>
      <c r="AB1254" s="28" t="s">
        <v>18154</v>
      </c>
      <c r="AC1254" s="28" t="s">
        <v>18154</v>
      </c>
      <c r="AD1254" s="28" t="s">
        <v>18154</v>
      </c>
      <c r="AE1254" s="28" t="s">
        <v>18154</v>
      </c>
      <c r="AF1254" s="28" t="s">
        <v>18154</v>
      </c>
      <c r="AG1254" s="28" t="s">
        <v>18154</v>
      </c>
      <c r="AH1254" s="28" t="s">
        <v>18154</v>
      </c>
      <c r="AI1254" s="28" t="s">
        <v>18154</v>
      </c>
      <c r="AJ1254" s="28" t="s">
        <v>18154</v>
      </c>
      <c r="AK1254" s="28" t="s">
        <v>18154</v>
      </c>
      <c r="AL1254" s="28" t="s">
        <v>18154</v>
      </c>
      <c r="AM1254" s="28" t="s">
        <v>21336</v>
      </c>
      <c r="AN1254" s="50" t="s">
        <v>21337</v>
      </c>
      <c r="AO1254" s="28" t="s">
        <v>18154</v>
      </c>
      <c r="AP1254" s="28" t="s">
        <v>21341</v>
      </c>
      <c r="AQ1254" s="28" t="s">
        <v>18155</v>
      </c>
      <c r="AR1254" s="28" t="s">
        <v>18155</v>
      </c>
      <c r="AS1254" s="50" t="s">
        <v>18155</v>
      </c>
      <c r="AT1254" s="8" t="s">
        <v>18154</v>
      </c>
      <c r="AU1254" s="8">
        <v>805</v>
      </c>
      <c r="AV1254" s="8" t="s">
        <v>22295</v>
      </c>
      <c r="AW1254" s="8" t="s">
        <v>18154</v>
      </c>
      <c r="AX1254" s="8" t="s">
        <v>18154</v>
      </c>
    </row>
    <row r="1255" spans="1:50" x14ac:dyDescent="0.25">
      <c r="A1255" s="4">
        <v>43995</v>
      </c>
      <c r="B1255" s="2" t="s">
        <v>6</v>
      </c>
      <c r="C1255" s="2" t="s">
        <v>18107</v>
      </c>
      <c r="D1255" s="25">
        <v>5</v>
      </c>
      <c r="E1255" s="2"/>
      <c r="F1255" s="2" t="s">
        <v>9664</v>
      </c>
      <c r="G1255" s="2" t="s">
        <v>11</v>
      </c>
      <c r="H1255" s="5">
        <v>0.46527777777777801</v>
      </c>
      <c r="I1255" s="6">
        <v>0.94097222222222199</v>
      </c>
      <c r="J1255" s="7" t="s">
        <v>18108</v>
      </c>
      <c r="K1255" s="2" t="s">
        <v>15</v>
      </c>
      <c r="L1255" s="2" t="s">
        <v>18107</v>
      </c>
      <c r="M1255" s="2" t="s">
        <v>13</v>
      </c>
      <c r="N1255" s="2" t="s">
        <v>18504</v>
      </c>
      <c r="O1255" s="27" t="s">
        <v>11907</v>
      </c>
      <c r="P1255" s="27">
        <v>777</v>
      </c>
      <c r="Q1255" s="27" t="s">
        <v>336</v>
      </c>
      <c r="R1255" s="27" t="s">
        <v>7151</v>
      </c>
      <c r="S1255" s="27" t="s">
        <v>359</v>
      </c>
      <c r="T1255" s="27" t="s">
        <v>348</v>
      </c>
      <c r="U1255" s="27" t="s">
        <v>3212</v>
      </c>
      <c r="V1255" s="27" t="s">
        <v>18092</v>
      </c>
      <c r="W1255" s="27" t="s">
        <v>18066</v>
      </c>
      <c r="X1255" s="27" t="s">
        <v>24940</v>
      </c>
      <c r="Y1255" s="28" t="s">
        <v>18154</v>
      </c>
      <c r="Z1255" s="28" t="s">
        <v>18154</v>
      </c>
      <c r="AA1255" s="28" t="s">
        <v>18154</v>
      </c>
      <c r="AB1255" s="28" t="s">
        <v>18154</v>
      </c>
      <c r="AC1255" s="28" t="s">
        <v>18154</v>
      </c>
      <c r="AD1255" s="28">
        <v>1</v>
      </c>
      <c r="AE1255" s="28" t="s">
        <v>18154</v>
      </c>
      <c r="AF1255" s="28" t="s">
        <v>18154</v>
      </c>
      <c r="AG1255" s="28" t="s">
        <v>18154</v>
      </c>
      <c r="AH1255" s="28" t="s">
        <v>18154</v>
      </c>
      <c r="AI1255" s="28" t="s">
        <v>18154</v>
      </c>
      <c r="AJ1255" s="28" t="s">
        <v>18154</v>
      </c>
      <c r="AK1255" s="28">
        <v>1</v>
      </c>
      <c r="AL1255" s="28" t="s">
        <v>18154</v>
      </c>
      <c r="AM1255" s="28" t="s">
        <v>21360</v>
      </c>
      <c r="AN1255" s="50" t="s">
        <v>21361</v>
      </c>
      <c r="AO1255" s="28" t="s">
        <v>18159</v>
      </c>
      <c r="AP1255" s="28" t="s">
        <v>21362</v>
      </c>
      <c r="AQ1255" s="28">
        <v>3496</v>
      </c>
      <c r="AR1255" s="28" t="s">
        <v>11</v>
      </c>
      <c r="AS1255" s="50">
        <v>43995</v>
      </c>
      <c r="AT1255" s="8">
        <v>2</v>
      </c>
      <c r="AU1255" s="8">
        <v>1</v>
      </c>
      <c r="AV1255" s="8" t="s">
        <v>25850</v>
      </c>
      <c r="AW1255" s="8" t="s">
        <v>18154</v>
      </c>
      <c r="AX1255" s="8" t="s">
        <v>18154</v>
      </c>
    </row>
    <row r="1256" spans="1:50" x14ac:dyDescent="0.25">
      <c r="A1256" s="4">
        <v>43995</v>
      </c>
      <c r="B1256" s="2" t="s">
        <v>6</v>
      </c>
      <c r="C1256" s="2" t="s">
        <v>18107</v>
      </c>
      <c r="D1256" s="25">
        <v>6470</v>
      </c>
      <c r="E1256" s="2"/>
      <c r="F1256" s="2" t="s">
        <v>9664</v>
      </c>
      <c r="G1256" s="2" t="s">
        <v>34</v>
      </c>
      <c r="H1256" s="5">
        <v>0.46875</v>
      </c>
      <c r="I1256" s="6">
        <v>0.54166666666666696</v>
      </c>
      <c r="J1256" s="7" t="s">
        <v>18108</v>
      </c>
      <c r="K1256" s="2" t="s">
        <v>63</v>
      </c>
      <c r="L1256" s="2" t="s">
        <v>18107</v>
      </c>
      <c r="M1256" s="2" t="s">
        <v>308</v>
      </c>
      <c r="N1256" s="2" t="s">
        <v>18111</v>
      </c>
      <c r="O1256" s="27" t="s">
        <v>335</v>
      </c>
      <c r="P1256" s="27">
        <v>777</v>
      </c>
      <c r="Q1256" s="27" t="s">
        <v>336</v>
      </c>
      <c r="R1256" s="27" t="s">
        <v>8484</v>
      </c>
      <c r="S1256" s="27" t="s">
        <v>1143</v>
      </c>
      <c r="T1256" s="27" t="s">
        <v>349</v>
      </c>
      <c r="U1256" s="27" t="s">
        <v>13779</v>
      </c>
      <c r="V1256" s="27" t="s">
        <v>2279</v>
      </c>
      <c r="W1256" s="27" t="s">
        <v>349</v>
      </c>
      <c r="X1256" s="27" t="s">
        <v>18244</v>
      </c>
      <c r="Y1256" s="28" t="s">
        <v>18154</v>
      </c>
      <c r="Z1256" s="28" t="s">
        <v>18154</v>
      </c>
      <c r="AA1256" s="28" t="s">
        <v>18154</v>
      </c>
      <c r="AB1256" s="28" t="s">
        <v>18154</v>
      </c>
      <c r="AC1256" s="28" t="s">
        <v>18154</v>
      </c>
      <c r="AD1256" s="28">
        <v>1</v>
      </c>
      <c r="AE1256" s="28" t="s">
        <v>18154</v>
      </c>
      <c r="AF1256" s="28" t="s">
        <v>18154</v>
      </c>
      <c r="AG1256" s="28" t="s">
        <v>18154</v>
      </c>
      <c r="AH1256" s="28" t="s">
        <v>18154</v>
      </c>
      <c r="AI1256" s="28" t="s">
        <v>18154</v>
      </c>
      <c r="AJ1256" s="28">
        <v>1</v>
      </c>
      <c r="AK1256" s="28" t="s">
        <v>18154</v>
      </c>
      <c r="AL1256" s="28" t="s">
        <v>18154</v>
      </c>
      <c r="AM1256" s="28" t="s">
        <v>21372</v>
      </c>
      <c r="AN1256" s="50" t="s">
        <v>21373</v>
      </c>
      <c r="AO1256" s="28" t="s">
        <v>18154</v>
      </c>
      <c r="AP1256" s="28" t="s">
        <v>21374</v>
      </c>
      <c r="AQ1256" s="28">
        <v>3131</v>
      </c>
      <c r="AR1256" s="28" t="s">
        <v>163</v>
      </c>
      <c r="AS1256" s="50">
        <v>43994</v>
      </c>
      <c r="AT1256" s="8">
        <v>3</v>
      </c>
      <c r="AU1256" s="8">
        <v>2</v>
      </c>
      <c r="AV1256" s="8" t="s">
        <v>25851</v>
      </c>
      <c r="AW1256" s="8" t="s">
        <v>18154</v>
      </c>
      <c r="AX1256" s="8" t="s">
        <v>18154</v>
      </c>
    </row>
    <row r="1257" spans="1:50" x14ac:dyDescent="0.25">
      <c r="A1257" s="4">
        <v>43995</v>
      </c>
      <c r="B1257" s="2" t="s">
        <v>6</v>
      </c>
      <c r="C1257" s="2" t="s">
        <v>18107</v>
      </c>
      <c r="D1257" s="25">
        <v>2459</v>
      </c>
      <c r="E1257" s="2"/>
      <c r="F1257" s="2" t="s">
        <v>9664</v>
      </c>
      <c r="G1257" s="2" t="s">
        <v>266</v>
      </c>
      <c r="H1257" s="5">
        <v>0.47569444444444398</v>
      </c>
      <c r="I1257" s="6">
        <v>0.54861111111111105</v>
      </c>
      <c r="J1257" s="7" t="s">
        <v>18108</v>
      </c>
      <c r="K1257" s="2" t="s">
        <v>11</v>
      </c>
      <c r="L1257" s="2" t="s">
        <v>18107</v>
      </c>
      <c r="M1257" s="17">
        <v>333</v>
      </c>
      <c r="N1257" s="2" t="s">
        <v>18504</v>
      </c>
      <c r="O1257" s="27" t="s">
        <v>11907</v>
      </c>
      <c r="P1257" s="27">
        <v>330</v>
      </c>
      <c r="Q1257" s="27" t="s">
        <v>336</v>
      </c>
      <c r="R1257" s="27" t="s">
        <v>566</v>
      </c>
      <c r="S1257" s="27" t="s">
        <v>359</v>
      </c>
      <c r="T1257" s="27" t="s">
        <v>348</v>
      </c>
      <c r="U1257" s="27" t="s">
        <v>7151</v>
      </c>
      <c r="V1257" s="27" t="s">
        <v>359</v>
      </c>
      <c r="W1257" s="27" t="s">
        <v>348</v>
      </c>
      <c r="X1257" s="27" t="s">
        <v>20259</v>
      </c>
      <c r="Y1257" s="28" t="s">
        <v>18154</v>
      </c>
      <c r="Z1257" s="28" t="s">
        <v>18154</v>
      </c>
      <c r="AA1257" s="28" t="s">
        <v>18154</v>
      </c>
      <c r="AB1257" s="28" t="s">
        <v>18154</v>
      </c>
      <c r="AC1257" s="28" t="s">
        <v>18154</v>
      </c>
      <c r="AD1257" s="28">
        <v>1</v>
      </c>
      <c r="AE1257" s="28" t="s">
        <v>18154</v>
      </c>
      <c r="AF1257" s="28" t="s">
        <v>18154</v>
      </c>
      <c r="AG1257" s="28" t="s">
        <v>18154</v>
      </c>
      <c r="AH1257" s="28" t="s">
        <v>18154</v>
      </c>
      <c r="AI1257" s="28" t="s">
        <v>18154</v>
      </c>
      <c r="AJ1257" s="28" t="s">
        <v>18154</v>
      </c>
      <c r="AK1257" s="28" t="s">
        <v>18154</v>
      </c>
      <c r="AL1257" s="28" t="s">
        <v>18154</v>
      </c>
      <c r="AM1257" s="28" t="s">
        <v>21426</v>
      </c>
      <c r="AN1257" s="50" t="s">
        <v>21427</v>
      </c>
      <c r="AO1257" s="28" t="s">
        <v>18154</v>
      </c>
      <c r="AP1257" s="28" t="s">
        <v>21428</v>
      </c>
      <c r="AQ1257" s="28">
        <v>3342</v>
      </c>
      <c r="AR1257" s="28" t="s">
        <v>11</v>
      </c>
      <c r="AS1257" s="50">
        <v>43995</v>
      </c>
      <c r="AT1257" s="8">
        <v>2</v>
      </c>
      <c r="AU1257" s="8">
        <v>2</v>
      </c>
      <c r="AV1257" s="8" t="s">
        <v>25852</v>
      </c>
      <c r="AW1257" s="8" t="s">
        <v>25853</v>
      </c>
      <c r="AX1257" s="8" t="s">
        <v>20259</v>
      </c>
    </row>
    <row r="1258" spans="1:50" x14ac:dyDescent="0.25">
      <c r="A1258" s="4">
        <v>43995</v>
      </c>
      <c r="B1258" s="2" t="s">
        <v>6</v>
      </c>
      <c r="C1258" s="2" t="s">
        <v>18107</v>
      </c>
      <c r="D1258" s="25">
        <v>17</v>
      </c>
      <c r="E1258" s="2"/>
      <c r="F1258" s="2" t="s">
        <v>9664</v>
      </c>
      <c r="G1258" s="2" t="s">
        <v>11</v>
      </c>
      <c r="H1258" s="5">
        <v>0.47916666666666702</v>
      </c>
      <c r="I1258" s="6">
        <v>0.92708333333333304</v>
      </c>
      <c r="J1258" s="7" t="s">
        <v>18108</v>
      </c>
      <c r="K1258" s="2" t="s">
        <v>20</v>
      </c>
      <c r="L1258" s="2" t="s">
        <v>18107</v>
      </c>
      <c r="M1258" s="2" t="s">
        <v>13</v>
      </c>
      <c r="N1258" s="2" t="s">
        <v>18504</v>
      </c>
      <c r="O1258" s="27" t="s">
        <v>11907</v>
      </c>
      <c r="P1258" s="27">
        <v>777</v>
      </c>
      <c r="Q1258" s="27" t="s">
        <v>336</v>
      </c>
      <c r="R1258" s="27" t="s">
        <v>7151</v>
      </c>
      <c r="S1258" s="27" t="s">
        <v>359</v>
      </c>
      <c r="T1258" s="27" t="s">
        <v>348</v>
      </c>
      <c r="U1258" s="27" t="s">
        <v>17317</v>
      </c>
      <c r="V1258" s="27" t="s">
        <v>934</v>
      </c>
      <c r="W1258" s="27" t="s">
        <v>18066</v>
      </c>
      <c r="X1258" s="27" t="s">
        <v>19720</v>
      </c>
      <c r="Y1258" s="28" t="s">
        <v>18154</v>
      </c>
      <c r="Z1258" s="28" t="s">
        <v>18154</v>
      </c>
      <c r="AA1258" s="28" t="s">
        <v>18154</v>
      </c>
      <c r="AB1258" s="28" t="s">
        <v>18154</v>
      </c>
      <c r="AC1258" s="28" t="s">
        <v>18154</v>
      </c>
      <c r="AD1258" s="28">
        <v>1</v>
      </c>
      <c r="AE1258" s="28" t="s">
        <v>18154</v>
      </c>
      <c r="AF1258" s="28" t="s">
        <v>18154</v>
      </c>
      <c r="AG1258" s="28" t="s">
        <v>18154</v>
      </c>
      <c r="AH1258" s="28" t="s">
        <v>18154</v>
      </c>
      <c r="AI1258" s="28" t="s">
        <v>18154</v>
      </c>
      <c r="AJ1258" s="28" t="s">
        <v>18154</v>
      </c>
      <c r="AK1258" s="28">
        <v>1</v>
      </c>
      <c r="AL1258" s="28" t="s">
        <v>18154</v>
      </c>
      <c r="AM1258" s="28" t="s">
        <v>21443</v>
      </c>
      <c r="AN1258" s="50" t="s">
        <v>21444</v>
      </c>
      <c r="AO1258" s="28" t="s">
        <v>18159</v>
      </c>
      <c r="AP1258" s="28" t="s">
        <v>21445</v>
      </c>
      <c r="AQ1258" s="28">
        <v>3510</v>
      </c>
      <c r="AR1258" s="28" t="s">
        <v>11</v>
      </c>
      <c r="AS1258" s="50">
        <v>43995</v>
      </c>
      <c r="AT1258" s="8">
        <v>2</v>
      </c>
      <c r="AU1258" s="8">
        <v>1</v>
      </c>
      <c r="AV1258" s="8" t="s">
        <v>25854</v>
      </c>
      <c r="AW1258" s="8" t="s">
        <v>18154</v>
      </c>
      <c r="AX1258" s="8" t="s">
        <v>18154</v>
      </c>
    </row>
    <row r="1259" spans="1:50" x14ac:dyDescent="0.25">
      <c r="A1259" s="4">
        <v>43995</v>
      </c>
      <c r="B1259" s="2" t="s">
        <v>6</v>
      </c>
      <c r="C1259" s="2" t="s">
        <v>18107</v>
      </c>
      <c r="D1259" s="25">
        <v>6577</v>
      </c>
      <c r="E1259" s="2"/>
      <c r="F1259" s="2" t="s">
        <v>9664</v>
      </c>
      <c r="G1259" s="2" t="s">
        <v>163</v>
      </c>
      <c r="H1259" s="5">
        <v>0.47916666666666702</v>
      </c>
      <c r="I1259" s="6">
        <v>0.58333333333333304</v>
      </c>
      <c r="J1259" s="7" t="s">
        <v>18108</v>
      </c>
      <c r="K1259" s="2" t="s">
        <v>219</v>
      </c>
      <c r="L1259" s="2" t="s">
        <v>18107</v>
      </c>
      <c r="M1259" s="2" t="s">
        <v>304</v>
      </c>
      <c r="N1259" s="2" t="s">
        <v>18111</v>
      </c>
      <c r="O1259" s="27" t="s">
        <v>335</v>
      </c>
      <c r="P1259" s="27">
        <v>330</v>
      </c>
      <c r="Q1259" s="27" t="s">
        <v>336</v>
      </c>
      <c r="R1259" s="27" t="s">
        <v>7151</v>
      </c>
      <c r="S1259" s="27" t="s">
        <v>359</v>
      </c>
      <c r="T1259" s="27" t="s">
        <v>348</v>
      </c>
      <c r="U1259" s="27" t="s">
        <v>16158</v>
      </c>
      <c r="V1259" s="27" t="s">
        <v>6457</v>
      </c>
      <c r="W1259" s="27" t="s">
        <v>18067</v>
      </c>
      <c r="X1259" s="27" t="s">
        <v>18251</v>
      </c>
      <c r="Y1259" s="28" t="s">
        <v>18154</v>
      </c>
      <c r="Z1259" s="28" t="s">
        <v>18154</v>
      </c>
      <c r="AA1259" s="28" t="s">
        <v>18154</v>
      </c>
      <c r="AB1259" s="28" t="s">
        <v>18154</v>
      </c>
      <c r="AC1259" s="28" t="s">
        <v>18154</v>
      </c>
      <c r="AD1259" s="28">
        <v>1</v>
      </c>
      <c r="AE1259" s="28" t="s">
        <v>18154</v>
      </c>
      <c r="AF1259" s="28" t="s">
        <v>18154</v>
      </c>
      <c r="AG1259" s="28" t="s">
        <v>18154</v>
      </c>
      <c r="AH1259" s="28" t="s">
        <v>18154</v>
      </c>
      <c r="AI1259" s="28" t="s">
        <v>18154</v>
      </c>
      <c r="AJ1259" s="28" t="s">
        <v>18154</v>
      </c>
      <c r="AK1259" s="28">
        <v>1</v>
      </c>
      <c r="AL1259" s="28" t="s">
        <v>18154</v>
      </c>
      <c r="AM1259" s="28" t="s">
        <v>21459</v>
      </c>
      <c r="AN1259" s="50" t="s">
        <v>21460</v>
      </c>
      <c r="AO1259" s="28" t="s">
        <v>18159</v>
      </c>
      <c r="AP1259" s="28" t="s">
        <v>21461</v>
      </c>
      <c r="AQ1259" s="28">
        <v>3511</v>
      </c>
      <c r="AR1259" s="28" t="s">
        <v>163</v>
      </c>
      <c r="AS1259" s="50">
        <v>43995</v>
      </c>
      <c r="AT1259" s="8">
        <v>3</v>
      </c>
      <c r="AU1259" s="8">
        <v>1</v>
      </c>
      <c r="AV1259" s="8" t="s">
        <v>25855</v>
      </c>
      <c r="AW1259" s="8" t="s">
        <v>18154</v>
      </c>
      <c r="AX1259" s="8" t="s">
        <v>18154</v>
      </c>
    </row>
    <row r="1260" spans="1:50" x14ac:dyDescent="0.25">
      <c r="A1260" s="4">
        <v>43995</v>
      </c>
      <c r="B1260" s="2" t="s">
        <v>6</v>
      </c>
      <c r="C1260" s="2" t="s">
        <v>18107</v>
      </c>
      <c r="D1260" s="25">
        <v>1971</v>
      </c>
      <c r="E1260" s="2"/>
      <c r="F1260" s="2" t="s">
        <v>9664</v>
      </c>
      <c r="G1260" s="2" t="s">
        <v>11</v>
      </c>
      <c r="H1260" s="5">
        <v>0.48263888888888901</v>
      </c>
      <c r="I1260" s="6">
        <v>0.65277777777777801</v>
      </c>
      <c r="J1260" s="7" t="s">
        <v>18108</v>
      </c>
      <c r="K1260" s="2" t="s">
        <v>258</v>
      </c>
      <c r="L1260" s="2" t="s">
        <v>18107</v>
      </c>
      <c r="M1260" s="2" t="s">
        <v>18508</v>
      </c>
      <c r="N1260" s="2" t="s">
        <v>18504</v>
      </c>
      <c r="O1260" s="58" t="s">
        <v>11907</v>
      </c>
      <c r="P1260" s="58">
        <v>350</v>
      </c>
      <c r="Q1260" s="58" t="s">
        <v>336</v>
      </c>
      <c r="R1260" s="27" t="s">
        <v>7151</v>
      </c>
      <c r="S1260" s="27" t="s">
        <v>359</v>
      </c>
      <c r="T1260" s="27" t="s">
        <v>348</v>
      </c>
      <c r="U1260" s="27" t="s">
        <v>2433</v>
      </c>
      <c r="V1260" s="27" t="s">
        <v>18095</v>
      </c>
      <c r="W1260" s="27" t="s">
        <v>18067</v>
      </c>
      <c r="X1260" s="27" t="s">
        <v>19627</v>
      </c>
      <c r="Y1260" s="28" t="s">
        <v>18154</v>
      </c>
      <c r="Z1260" s="28" t="s">
        <v>18154</v>
      </c>
      <c r="AA1260" s="28" t="s">
        <v>18154</v>
      </c>
      <c r="AB1260" s="28" t="s">
        <v>18154</v>
      </c>
      <c r="AC1260" s="28" t="s">
        <v>18154</v>
      </c>
      <c r="AD1260" s="28">
        <v>1</v>
      </c>
      <c r="AE1260" s="28" t="s">
        <v>18154</v>
      </c>
      <c r="AF1260" s="28" t="s">
        <v>18154</v>
      </c>
      <c r="AG1260" s="28" t="s">
        <v>18154</v>
      </c>
      <c r="AH1260" s="28" t="s">
        <v>18154</v>
      </c>
      <c r="AI1260" s="28" t="s">
        <v>18154</v>
      </c>
      <c r="AJ1260" s="28" t="s">
        <v>18154</v>
      </c>
      <c r="AK1260" s="28">
        <v>1</v>
      </c>
      <c r="AL1260" s="28" t="s">
        <v>18154</v>
      </c>
      <c r="AM1260" s="28" t="s">
        <v>21475</v>
      </c>
      <c r="AN1260" s="50" t="s">
        <v>21476</v>
      </c>
      <c r="AO1260" s="28" t="s">
        <v>18159</v>
      </c>
      <c r="AP1260" s="28" t="s">
        <v>21477</v>
      </c>
      <c r="AQ1260" s="28">
        <v>3515</v>
      </c>
      <c r="AR1260" s="28" t="s">
        <v>11</v>
      </c>
      <c r="AS1260" s="50">
        <v>43995</v>
      </c>
      <c r="AT1260" s="8">
        <v>2</v>
      </c>
      <c r="AU1260" s="8">
        <v>1</v>
      </c>
      <c r="AV1260" s="8" t="s">
        <v>25856</v>
      </c>
      <c r="AW1260" s="8" t="s">
        <v>18154</v>
      </c>
      <c r="AX1260" s="8" t="s">
        <v>18154</v>
      </c>
    </row>
    <row r="1261" spans="1:50" x14ac:dyDescent="0.25">
      <c r="A1261" s="4">
        <v>43995</v>
      </c>
      <c r="B1261" s="2" t="s">
        <v>6</v>
      </c>
      <c r="C1261" s="2" t="s">
        <v>18107</v>
      </c>
      <c r="D1261" s="25">
        <v>81</v>
      </c>
      <c r="E1261" s="2"/>
      <c r="F1261" s="2" t="s">
        <v>9664</v>
      </c>
      <c r="G1261" s="2" t="s">
        <v>11</v>
      </c>
      <c r="H1261" s="5">
        <v>0.48611111111111099</v>
      </c>
      <c r="I1261" s="6">
        <v>0.93402777777777801</v>
      </c>
      <c r="J1261" s="7" t="s">
        <v>18108</v>
      </c>
      <c r="K1261" s="2" t="s">
        <v>40</v>
      </c>
      <c r="L1261" s="2" t="s">
        <v>18107</v>
      </c>
      <c r="M1261" s="17">
        <v>333</v>
      </c>
      <c r="N1261" s="2" t="s">
        <v>18504</v>
      </c>
      <c r="O1261" s="27" t="s">
        <v>11907</v>
      </c>
      <c r="P1261" s="27">
        <v>330</v>
      </c>
      <c r="Q1261" s="27" t="s">
        <v>336</v>
      </c>
      <c r="R1261" s="27" t="s">
        <v>7151</v>
      </c>
      <c r="S1261" s="27" t="s">
        <v>359</v>
      </c>
      <c r="T1261" s="27" t="s">
        <v>348</v>
      </c>
      <c r="U1261" s="27" t="s">
        <v>2376</v>
      </c>
      <c r="V1261" s="27" t="s">
        <v>18092</v>
      </c>
      <c r="W1261" s="27" t="s">
        <v>18066</v>
      </c>
      <c r="X1261" s="27" t="s">
        <v>25147</v>
      </c>
      <c r="Y1261" s="28" t="s">
        <v>18154</v>
      </c>
      <c r="Z1261" s="28" t="s">
        <v>18154</v>
      </c>
      <c r="AA1261" s="28" t="s">
        <v>18154</v>
      </c>
      <c r="AB1261" s="28" t="s">
        <v>18154</v>
      </c>
      <c r="AC1261" s="28" t="s">
        <v>18154</v>
      </c>
      <c r="AD1261" s="28">
        <v>1</v>
      </c>
      <c r="AE1261" s="28" t="s">
        <v>18154</v>
      </c>
      <c r="AF1261" s="28" t="s">
        <v>18154</v>
      </c>
      <c r="AG1261" s="28" t="s">
        <v>18154</v>
      </c>
      <c r="AH1261" s="28" t="s">
        <v>18154</v>
      </c>
      <c r="AI1261" s="28" t="s">
        <v>18154</v>
      </c>
      <c r="AJ1261" s="28" t="s">
        <v>18154</v>
      </c>
      <c r="AK1261" s="28">
        <v>1</v>
      </c>
      <c r="AL1261" s="28" t="s">
        <v>18154</v>
      </c>
      <c r="AM1261" s="28" t="s">
        <v>21508</v>
      </c>
      <c r="AN1261" s="50" t="s">
        <v>21509</v>
      </c>
      <c r="AO1261" s="28" t="s">
        <v>18159</v>
      </c>
      <c r="AP1261" s="28" t="s">
        <v>21510</v>
      </c>
      <c r="AQ1261" s="28">
        <v>3518</v>
      </c>
      <c r="AR1261" s="28" t="s">
        <v>11</v>
      </c>
      <c r="AS1261" s="50">
        <v>43995</v>
      </c>
      <c r="AT1261" s="8">
        <v>2</v>
      </c>
      <c r="AU1261" s="8">
        <v>1</v>
      </c>
      <c r="AV1261" s="8" t="s">
        <v>25857</v>
      </c>
      <c r="AW1261" s="8" t="s">
        <v>18154</v>
      </c>
      <c r="AX1261" s="8" t="s">
        <v>18154</v>
      </c>
    </row>
    <row r="1262" spans="1:50" x14ac:dyDescent="0.25">
      <c r="A1262" s="4">
        <v>43995</v>
      </c>
      <c r="B1262" s="2" t="s">
        <v>6</v>
      </c>
      <c r="C1262" s="2" t="s">
        <v>18107</v>
      </c>
      <c r="D1262" s="25">
        <v>1663</v>
      </c>
      <c r="E1262" s="2"/>
      <c r="F1262" s="2" t="s">
        <v>9664</v>
      </c>
      <c r="G1262" s="2" t="s">
        <v>11</v>
      </c>
      <c r="H1262" s="5">
        <v>0.48611111111111099</v>
      </c>
      <c r="I1262" s="6">
        <v>0.625</v>
      </c>
      <c r="J1262" s="7" t="s">
        <v>18108</v>
      </c>
      <c r="K1262" s="2" t="s">
        <v>233</v>
      </c>
      <c r="L1262" s="2" t="s">
        <v>18107</v>
      </c>
      <c r="M1262" s="2" t="s">
        <v>44</v>
      </c>
      <c r="N1262" s="2" t="s">
        <v>18504</v>
      </c>
      <c r="O1262" s="27" t="s">
        <v>11907</v>
      </c>
      <c r="P1262" s="27">
        <v>330</v>
      </c>
      <c r="Q1262" s="27" t="s">
        <v>336</v>
      </c>
      <c r="R1262" s="27" t="s">
        <v>7151</v>
      </c>
      <c r="S1262" s="27" t="s">
        <v>359</v>
      </c>
      <c r="T1262" s="27" t="s">
        <v>348</v>
      </c>
      <c r="U1262" s="27" t="s">
        <v>6207</v>
      </c>
      <c r="V1262" s="27" t="s">
        <v>387</v>
      </c>
      <c r="W1262" s="27" t="s">
        <v>18068</v>
      </c>
      <c r="X1262" s="27" t="s">
        <v>19541</v>
      </c>
      <c r="Y1262" s="28" t="s">
        <v>18154</v>
      </c>
      <c r="Z1262" s="28" t="s">
        <v>18154</v>
      </c>
      <c r="AA1262" s="28" t="s">
        <v>18154</v>
      </c>
      <c r="AB1262" s="28" t="s">
        <v>18154</v>
      </c>
      <c r="AC1262" s="28" t="s">
        <v>18154</v>
      </c>
      <c r="AD1262" s="28">
        <v>1</v>
      </c>
      <c r="AE1262" s="28" t="s">
        <v>18154</v>
      </c>
      <c r="AF1262" s="28" t="s">
        <v>18154</v>
      </c>
      <c r="AG1262" s="28" t="s">
        <v>18154</v>
      </c>
      <c r="AH1262" s="28" t="s">
        <v>18154</v>
      </c>
      <c r="AI1262" s="28" t="s">
        <v>18154</v>
      </c>
      <c r="AJ1262" s="28" t="s">
        <v>18154</v>
      </c>
      <c r="AK1262" s="28">
        <v>1</v>
      </c>
      <c r="AL1262" s="28" t="s">
        <v>18154</v>
      </c>
      <c r="AM1262" s="28" t="s">
        <v>21527</v>
      </c>
      <c r="AN1262" s="50" t="s">
        <v>21528</v>
      </c>
      <c r="AO1262" s="28" t="s">
        <v>18159</v>
      </c>
      <c r="AP1262" s="28" t="s">
        <v>21529</v>
      </c>
      <c r="AQ1262" s="28">
        <v>3520</v>
      </c>
      <c r="AR1262" s="28" t="s">
        <v>11</v>
      </c>
      <c r="AS1262" s="50">
        <v>43995</v>
      </c>
      <c r="AT1262" s="8">
        <v>2</v>
      </c>
      <c r="AU1262" s="8">
        <v>1</v>
      </c>
      <c r="AV1262" s="8" t="s">
        <v>25858</v>
      </c>
      <c r="AW1262" s="8" t="s">
        <v>18154</v>
      </c>
      <c r="AX1262" s="8" t="s">
        <v>18154</v>
      </c>
    </row>
    <row r="1263" spans="1:50" x14ac:dyDescent="0.25">
      <c r="A1263" s="4">
        <v>43995</v>
      </c>
      <c r="B1263" s="2" t="s">
        <v>6</v>
      </c>
      <c r="C1263" s="2" t="s">
        <v>18107</v>
      </c>
      <c r="D1263" s="25">
        <v>1855</v>
      </c>
      <c r="E1263" s="2"/>
      <c r="F1263" s="2" t="s">
        <v>9664</v>
      </c>
      <c r="G1263" s="2" t="s">
        <v>11</v>
      </c>
      <c r="H1263" s="5">
        <v>0.48958333333333298</v>
      </c>
      <c r="I1263" s="6">
        <v>0.64930555555555602</v>
      </c>
      <c r="J1263" s="7" t="s">
        <v>18108</v>
      </c>
      <c r="K1263" s="2" t="s">
        <v>226</v>
      </c>
      <c r="L1263" s="2" t="s">
        <v>18107</v>
      </c>
      <c r="M1263" s="17">
        <v>333</v>
      </c>
      <c r="N1263" s="2" t="s">
        <v>18504</v>
      </c>
      <c r="O1263" s="27" t="s">
        <v>11907</v>
      </c>
      <c r="P1263" s="27">
        <v>330</v>
      </c>
      <c r="Q1263" s="27" t="s">
        <v>336</v>
      </c>
      <c r="R1263" s="27" t="s">
        <v>7151</v>
      </c>
      <c r="S1263" s="27" t="s">
        <v>359</v>
      </c>
      <c r="T1263" s="27" t="s">
        <v>348</v>
      </c>
      <c r="U1263" s="27" t="s">
        <v>1730</v>
      </c>
      <c r="V1263" s="27" t="s">
        <v>460</v>
      </c>
      <c r="W1263" s="27" t="s">
        <v>18068</v>
      </c>
      <c r="X1263" s="27" t="s">
        <v>18857</v>
      </c>
      <c r="Y1263" s="28" t="s">
        <v>18154</v>
      </c>
      <c r="Z1263" s="28" t="s">
        <v>18154</v>
      </c>
      <c r="AA1263" s="28" t="s">
        <v>18154</v>
      </c>
      <c r="AB1263" s="28" t="s">
        <v>18154</v>
      </c>
      <c r="AC1263" s="28" t="s">
        <v>18154</v>
      </c>
      <c r="AD1263" s="28">
        <v>1</v>
      </c>
      <c r="AE1263" s="28" t="s">
        <v>18154</v>
      </c>
      <c r="AF1263" s="28" t="s">
        <v>18154</v>
      </c>
      <c r="AG1263" s="28" t="s">
        <v>18154</v>
      </c>
      <c r="AH1263" s="28" t="s">
        <v>18154</v>
      </c>
      <c r="AI1263" s="28" t="s">
        <v>18154</v>
      </c>
      <c r="AJ1263" s="28" t="s">
        <v>18154</v>
      </c>
      <c r="AK1263" s="28">
        <v>1</v>
      </c>
      <c r="AL1263" s="28" t="s">
        <v>18154</v>
      </c>
      <c r="AM1263" s="28" t="s">
        <v>21553</v>
      </c>
      <c r="AN1263" s="50" t="s">
        <v>21554</v>
      </c>
      <c r="AO1263" s="28" t="s">
        <v>18159</v>
      </c>
      <c r="AP1263" s="28" t="s">
        <v>21555</v>
      </c>
      <c r="AQ1263" s="28">
        <v>3526</v>
      </c>
      <c r="AR1263" s="28" t="s">
        <v>11</v>
      </c>
      <c r="AS1263" s="50">
        <v>43995</v>
      </c>
      <c r="AT1263" s="8">
        <v>2</v>
      </c>
      <c r="AU1263" s="8">
        <v>1</v>
      </c>
      <c r="AV1263" s="8" t="s">
        <v>25859</v>
      </c>
      <c r="AW1263" s="8" t="s">
        <v>18154</v>
      </c>
      <c r="AX1263" s="8" t="s">
        <v>18154</v>
      </c>
    </row>
    <row r="1264" spans="1:50" x14ac:dyDescent="0.25">
      <c r="A1264" s="4">
        <v>43995</v>
      </c>
      <c r="B1264" s="2" t="s">
        <v>6</v>
      </c>
      <c r="C1264" s="2" t="s">
        <v>18107</v>
      </c>
      <c r="D1264" s="25">
        <v>1953</v>
      </c>
      <c r="E1264" s="2"/>
      <c r="F1264" s="2" t="s">
        <v>9664</v>
      </c>
      <c r="G1264" s="2" t="s">
        <v>11</v>
      </c>
      <c r="H1264" s="5">
        <v>0.49305555555555602</v>
      </c>
      <c r="I1264" s="6">
        <v>0.64583333333333304</v>
      </c>
      <c r="J1264" s="7" t="s">
        <v>18108</v>
      </c>
      <c r="K1264" s="2" t="s">
        <v>256</v>
      </c>
      <c r="L1264" s="2" t="s">
        <v>18107</v>
      </c>
      <c r="M1264" s="2" t="s">
        <v>44</v>
      </c>
      <c r="N1264" s="2" t="s">
        <v>18504</v>
      </c>
      <c r="O1264" s="27" t="s">
        <v>11907</v>
      </c>
      <c r="P1264" s="27">
        <v>330</v>
      </c>
      <c r="Q1264" s="27" t="s">
        <v>336</v>
      </c>
      <c r="R1264" s="27" t="s">
        <v>7151</v>
      </c>
      <c r="S1264" s="27" t="s">
        <v>359</v>
      </c>
      <c r="T1264" s="27" t="s">
        <v>348</v>
      </c>
      <c r="U1264" s="27" t="s">
        <v>1036</v>
      </c>
      <c r="V1264" s="27" t="s">
        <v>1038</v>
      </c>
      <c r="W1264" s="27" t="s">
        <v>18068</v>
      </c>
      <c r="X1264" s="27" t="s">
        <v>19277</v>
      </c>
      <c r="Y1264" s="28" t="s">
        <v>18154</v>
      </c>
      <c r="Z1264" s="28" t="s">
        <v>18154</v>
      </c>
      <c r="AA1264" s="28" t="s">
        <v>18154</v>
      </c>
      <c r="AB1264" s="28" t="s">
        <v>18154</v>
      </c>
      <c r="AC1264" s="28" t="s">
        <v>18154</v>
      </c>
      <c r="AD1264" s="28">
        <v>1</v>
      </c>
      <c r="AE1264" s="28" t="s">
        <v>18154</v>
      </c>
      <c r="AF1264" s="28" t="s">
        <v>18154</v>
      </c>
      <c r="AG1264" s="28" t="s">
        <v>18154</v>
      </c>
      <c r="AH1264" s="28" t="s">
        <v>18154</v>
      </c>
      <c r="AI1264" s="28" t="s">
        <v>18154</v>
      </c>
      <c r="AJ1264" s="28" t="s">
        <v>18154</v>
      </c>
      <c r="AK1264" s="28">
        <v>1</v>
      </c>
      <c r="AL1264" s="28" t="s">
        <v>18154</v>
      </c>
      <c r="AM1264" s="28" t="s">
        <v>21582</v>
      </c>
      <c r="AN1264" s="50" t="s">
        <v>21583</v>
      </c>
      <c r="AO1264" s="28" t="s">
        <v>18159</v>
      </c>
      <c r="AP1264" s="28" t="s">
        <v>21584</v>
      </c>
      <c r="AQ1264" s="28">
        <v>3531</v>
      </c>
      <c r="AR1264" s="28" t="s">
        <v>11</v>
      </c>
      <c r="AS1264" s="50">
        <v>43995</v>
      </c>
      <c r="AT1264" s="8">
        <v>2</v>
      </c>
      <c r="AU1264" s="8">
        <v>1</v>
      </c>
      <c r="AV1264" s="8" t="s">
        <v>25860</v>
      </c>
      <c r="AW1264" s="8" t="s">
        <v>18154</v>
      </c>
      <c r="AX1264" s="8" t="s">
        <v>18154</v>
      </c>
    </row>
    <row r="1265" spans="1:50" x14ac:dyDescent="0.25">
      <c r="A1265" s="4">
        <v>43995</v>
      </c>
      <c r="B1265" s="2" t="s">
        <v>6</v>
      </c>
      <c r="C1265" s="2" t="s">
        <v>18107</v>
      </c>
      <c r="D1265" s="25">
        <v>7</v>
      </c>
      <c r="E1265" s="2"/>
      <c r="F1265" s="2" t="s">
        <v>9664</v>
      </c>
      <c r="G1265" s="2" t="s">
        <v>11</v>
      </c>
      <c r="H1265" s="5">
        <v>0.5</v>
      </c>
      <c r="I1265" s="6">
        <v>0.95138888888888895</v>
      </c>
      <c r="J1265" s="7" t="s">
        <v>18108</v>
      </c>
      <c r="K1265" s="2" t="s">
        <v>16</v>
      </c>
      <c r="L1265" s="2" t="s">
        <v>18107</v>
      </c>
      <c r="M1265" s="2" t="s">
        <v>13</v>
      </c>
      <c r="N1265" s="2" t="s">
        <v>18504</v>
      </c>
      <c r="O1265" s="27" t="s">
        <v>11907</v>
      </c>
      <c r="P1265" s="27">
        <v>777</v>
      </c>
      <c r="Q1265" s="27" t="s">
        <v>336</v>
      </c>
      <c r="R1265" s="27" t="s">
        <v>7151</v>
      </c>
      <c r="S1265" s="27" t="s">
        <v>359</v>
      </c>
      <c r="T1265" s="27" t="s">
        <v>348</v>
      </c>
      <c r="U1265" s="27" t="s">
        <v>2351</v>
      </c>
      <c r="V1265" s="27" t="s">
        <v>18092</v>
      </c>
      <c r="W1265" s="27" t="s">
        <v>18066</v>
      </c>
      <c r="X1265" s="27" t="s">
        <v>19864</v>
      </c>
      <c r="Y1265" s="28" t="s">
        <v>18154</v>
      </c>
      <c r="Z1265" s="28" t="s">
        <v>18154</v>
      </c>
      <c r="AA1265" s="28" t="s">
        <v>18154</v>
      </c>
      <c r="AB1265" s="28" t="s">
        <v>18154</v>
      </c>
      <c r="AC1265" s="28" t="s">
        <v>18154</v>
      </c>
      <c r="AD1265" s="28">
        <v>1</v>
      </c>
      <c r="AE1265" s="28" t="s">
        <v>18154</v>
      </c>
      <c r="AF1265" s="28" t="s">
        <v>18154</v>
      </c>
      <c r="AG1265" s="28" t="s">
        <v>18154</v>
      </c>
      <c r="AH1265" s="28" t="s">
        <v>18154</v>
      </c>
      <c r="AI1265" s="28" t="s">
        <v>18154</v>
      </c>
      <c r="AJ1265" s="28" t="s">
        <v>18154</v>
      </c>
      <c r="AK1265" s="28">
        <v>1</v>
      </c>
      <c r="AL1265" s="28" t="s">
        <v>18154</v>
      </c>
      <c r="AM1265" s="28" t="s">
        <v>21642</v>
      </c>
      <c r="AN1265" s="50" t="s">
        <v>21643</v>
      </c>
      <c r="AO1265" s="28" t="s">
        <v>18159</v>
      </c>
      <c r="AP1265" s="28" t="s">
        <v>21644</v>
      </c>
      <c r="AQ1265" s="28">
        <v>3533</v>
      </c>
      <c r="AR1265" s="28" t="s">
        <v>11</v>
      </c>
      <c r="AS1265" s="50">
        <v>43995</v>
      </c>
      <c r="AT1265" s="8">
        <v>2</v>
      </c>
      <c r="AU1265" s="8">
        <v>1</v>
      </c>
      <c r="AV1265" s="8" t="s">
        <v>25861</v>
      </c>
      <c r="AW1265" s="8" t="s">
        <v>18154</v>
      </c>
      <c r="AX1265" s="8" t="s">
        <v>18154</v>
      </c>
    </row>
    <row r="1266" spans="1:50" x14ac:dyDescent="0.25">
      <c r="A1266" s="4">
        <v>43995</v>
      </c>
      <c r="B1266" s="2" t="s">
        <v>6</v>
      </c>
      <c r="C1266" s="2" t="s">
        <v>18107</v>
      </c>
      <c r="D1266" s="25">
        <v>1635</v>
      </c>
      <c r="E1266" s="2"/>
      <c r="F1266" s="2" t="s">
        <v>9664</v>
      </c>
      <c r="G1266" s="2" t="s">
        <v>11</v>
      </c>
      <c r="H1266" s="5">
        <v>0.50347222222222199</v>
      </c>
      <c r="I1266" s="6">
        <v>0.61805555555555602</v>
      </c>
      <c r="J1266" s="7" t="s">
        <v>18108</v>
      </c>
      <c r="K1266" s="2" t="s">
        <v>200</v>
      </c>
      <c r="L1266" s="2" t="s">
        <v>18107</v>
      </c>
      <c r="M1266" s="2" t="s">
        <v>44</v>
      </c>
      <c r="N1266" s="2" t="s">
        <v>18504</v>
      </c>
      <c r="O1266" s="27" t="s">
        <v>11907</v>
      </c>
      <c r="P1266" s="27">
        <v>330</v>
      </c>
      <c r="Q1266" s="27" t="s">
        <v>336</v>
      </c>
      <c r="R1266" s="27" t="s">
        <v>7151</v>
      </c>
      <c r="S1266" s="27" t="s">
        <v>359</v>
      </c>
      <c r="T1266" s="27" t="s">
        <v>348</v>
      </c>
      <c r="U1266" s="27" t="s">
        <v>697</v>
      </c>
      <c r="V1266" s="27" t="s">
        <v>387</v>
      </c>
      <c r="W1266" s="27" t="s">
        <v>18068</v>
      </c>
      <c r="X1266" s="27" t="s">
        <v>19254</v>
      </c>
      <c r="Y1266" s="28" t="s">
        <v>18154</v>
      </c>
      <c r="Z1266" s="28" t="s">
        <v>18154</v>
      </c>
      <c r="AA1266" s="28" t="s">
        <v>18154</v>
      </c>
      <c r="AB1266" s="28" t="s">
        <v>18154</v>
      </c>
      <c r="AC1266" s="28" t="s">
        <v>18154</v>
      </c>
      <c r="AD1266" s="28">
        <v>1</v>
      </c>
      <c r="AE1266" s="28" t="s">
        <v>18154</v>
      </c>
      <c r="AF1266" s="28" t="s">
        <v>18154</v>
      </c>
      <c r="AG1266" s="28" t="s">
        <v>18154</v>
      </c>
      <c r="AH1266" s="28" t="s">
        <v>18154</v>
      </c>
      <c r="AI1266" s="28" t="s">
        <v>18154</v>
      </c>
      <c r="AJ1266" s="28" t="s">
        <v>18154</v>
      </c>
      <c r="AK1266" s="28">
        <v>1</v>
      </c>
      <c r="AL1266" s="28" t="s">
        <v>18154</v>
      </c>
      <c r="AM1266" s="28" t="s">
        <v>21696</v>
      </c>
      <c r="AN1266" s="50" t="s">
        <v>21697</v>
      </c>
      <c r="AO1266" s="28" t="s">
        <v>18159</v>
      </c>
      <c r="AP1266" s="28" t="s">
        <v>21698</v>
      </c>
      <c r="AQ1266" s="28">
        <v>3540</v>
      </c>
      <c r="AR1266" s="28" t="s">
        <v>11</v>
      </c>
      <c r="AS1266" s="50">
        <v>43995</v>
      </c>
      <c r="AT1266" s="8">
        <v>2</v>
      </c>
      <c r="AU1266" s="8">
        <v>1</v>
      </c>
      <c r="AV1266" s="8" t="s">
        <v>22472</v>
      </c>
      <c r="AW1266" s="8" t="s">
        <v>18154</v>
      </c>
      <c r="AX1266" s="8" t="s">
        <v>18154</v>
      </c>
    </row>
    <row r="1267" spans="1:50" x14ac:dyDescent="0.25">
      <c r="A1267" s="4">
        <v>43995</v>
      </c>
      <c r="B1267" s="2" t="s">
        <v>6</v>
      </c>
      <c r="C1267" s="2" t="s">
        <v>18107</v>
      </c>
      <c r="D1267" s="25">
        <v>31</v>
      </c>
      <c r="E1267" s="2"/>
      <c r="F1267" s="2" t="s">
        <v>9664</v>
      </c>
      <c r="G1267" s="2" t="s">
        <v>11</v>
      </c>
      <c r="H1267" s="5">
        <v>0.50694444444444398</v>
      </c>
      <c r="I1267" s="6">
        <v>0.99652777777777801</v>
      </c>
      <c r="J1267" s="7" t="s">
        <v>18108</v>
      </c>
      <c r="K1267" s="2" t="s">
        <v>24</v>
      </c>
      <c r="L1267" s="2" t="s">
        <v>18107</v>
      </c>
      <c r="M1267" s="17">
        <v>789</v>
      </c>
      <c r="N1267" s="2" t="s">
        <v>18504</v>
      </c>
      <c r="O1267" s="27" t="s">
        <v>11907</v>
      </c>
      <c r="P1267" s="27">
        <v>789</v>
      </c>
      <c r="Q1267" s="27" t="s">
        <v>336</v>
      </c>
      <c r="R1267" s="27" t="s">
        <v>7151</v>
      </c>
      <c r="S1267" s="27" t="s">
        <v>359</v>
      </c>
      <c r="T1267" s="27" t="s">
        <v>348</v>
      </c>
      <c r="U1267" s="27" t="s">
        <v>1363</v>
      </c>
      <c r="V1267" s="27" t="s">
        <v>18092</v>
      </c>
      <c r="W1267" s="27" t="s">
        <v>18066</v>
      </c>
      <c r="X1267" s="27" t="s">
        <v>25056</v>
      </c>
      <c r="Y1267" s="28" t="s">
        <v>18154</v>
      </c>
      <c r="Z1267" s="28" t="s">
        <v>18154</v>
      </c>
      <c r="AA1267" s="28" t="s">
        <v>18154</v>
      </c>
      <c r="AB1267" s="28" t="s">
        <v>18154</v>
      </c>
      <c r="AC1267" s="28" t="s">
        <v>18154</v>
      </c>
      <c r="AD1267" s="28">
        <v>1</v>
      </c>
      <c r="AE1267" s="28" t="s">
        <v>18154</v>
      </c>
      <c r="AF1267" s="28" t="s">
        <v>18154</v>
      </c>
      <c r="AG1267" s="28" t="s">
        <v>18154</v>
      </c>
      <c r="AH1267" s="28" t="s">
        <v>18154</v>
      </c>
      <c r="AI1267" s="28" t="s">
        <v>18154</v>
      </c>
      <c r="AJ1267" s="28" t="s">
        <v>18154</v>
      </c>
      <c r="AK1267" s="28">
        <v>1</v>
      </c>
      <c r="AL1267" s="28" t="s">
        <v>18154</v>
      </c>
      <c r="AM1267" s="28" t="s">
        <v>21725</v>
      </c>
      <c r="AN1267" s="50" t="s">
        <v>21726</v>
      </c>
      <c r="AO1267" s="28" t="s">
        <v>18159</v>
      </c>
      <c r="AP1267" s="28" t="s">
        <v>21727</v>
      </c>
      <c r="AQ1267" s="28">
        <v>3543</v>
      </c>
      <c r="AR1267" s="28" t="s">
        <v>11</v>
      </c>
      <c r="AS1267" s="50">
        <v>43995</v>
      </c>
      <c r="AT1267" s="8">
        <v>2</v>
      </c>
      <c r="AU1267" s="8">
        <v>1</v>
      </c>
      <c r="AV1267" s="8" t="s">
        <v>25862</v>
      </c>
      <c r="AW1267" s="8" t="s">
        <v>18154</v>
      </c>
      <c r="AX1267" s="8" t="s">
        <v>18154</v>
      </c>
    </row>
    <row r="1268" spans="1:50" x14ac:dyDescent="0.25">
      <c r="A1268" s="4">
        <v>43995</v>
      </c>
      <c r="B1268" s="2" t="s">
        <v>6</v>
      </c>
      <c r="C1268" s="2" t="s">
        <v>18107</v>
      </c>
      <c r="D1268" s="25">
        <v>1527</v>
      </c>
      <c r="E1268" s="2"/>
      <c r="F1268" s="2" t="s">
        <v>9664</v>
      </c>
      <c r="G1268" s="2" t="s">
        <v>11</v>
      </c>
      <c r="H1268" s="5">
        <v>0.51388888888888895</v>
      </c>
      <c r="I1268" s="6">
        <v>0.65277777777777801</v>
      </c>
      <c r="J1268" s="7" t="s">
        <v>18108</v>
      </c>
      <c r="K1268" s="2" t="s">
        <v>231</v>
      </c>
      <c r="L1268" s="2" t="s">
        <v>18107</v>
      </c>
      <c r="M1268" s="2" t="s">
        <v>14</v>
      </c>
      <c r="N1268" s="2" t="s">
        <v>18504</v>
      </c>
      <c r="O1268" s="27" t="s">
        <v>11907</v>
      </c>
      <c r="P1268" s="27">
        <v>330</v>
      </c>
      <c r="Q1268" s="27" t="s">
        <v>336</v>
      </c>
      <c r="R1268" s="27" t="s">
        <v>7151</v>
      </c>
      <c r="S1268" s="27" t="s">
        <v>359</v>
      </c>
      <c r="T1268" s="27" t="s">
        <v>348</v>
      </c>
      <c r="U1268" s="27" t="s">
        <v>4457</v>
      </c>
      <c r="V1268" s="27" t="s">
        <v>387</v>
      </c>
      <c r="W1268" s="27" t="s">
        <v>18068</v>
      </c>
      <c r="X1268" s="27" t="s">
        <v>19323</v>
      </c>
      <c r="Y1268" s="28" t="s">
        <v>18154</v>
      </c>
      <c r="Z1268" s="28" t="s">
        <v>18154</v>
      </c>
      <c r="AA1268" s="28" t="s">
        <v>18154</v>
      </c>
      <c r="AB1268" s="28" t="s">
        <v>18154</v>
      </c>
      <c r="AC1268" s="28" t="s">
        <v>18154</v>
      </c>
      <c r="AD1268" s="28">
        <v>1</v>
      </c>
      <c r="AE1268" s="28" t="s">
        <v>18154</v>
      </c>
      <c r="AF1268" s="28" t="s">
        <v>18154</v>
      </c>
      <c r="AG1268" s="28" t="s">
        <v>18154</v>
      </c>
      <c r="AH1268" s="28" t="s">
        <v>18154</v>
      </c>
      <c r="AI1268" s="28" t="s">
        <v>18154</v>
      </c>
      <c r="AJ1268" s="28" t="s">
        <v>18154</v>
      </c>
      <c r="AK1268" s="28">
        <v>1</v>
      </c>
      <c r="AL1268" s="28" t="s">
        <v>18154</v>
      </c>
      <c r="AM1268" s="28" t="s">
        <v>21761</v>
      </c>
      <c r="AN1268" s="50" t="s">
        <v>21762</v>
      </c>
      <c r="AO1268" s="28" t="s">
        <v>18159</v>
      </c>
      <c r="AP1268" s="28" t="s">
        <v>21763</v>
      </c>
      <c r="AQ1268" s="28">
        <v>3548</v>
      </c>
      <c r="AR1268" s="28" t="s">
        <v>11</v>
      </c>
      <c r="AS1268" s="50">
        <v>43995</v>
      </c>
      <c r="AT1268" s="8">
        <v>2</v>
      </c>
      <c r="AU1268" s="8">
        <v>1</v>
      </c>
      <c r="AV1268" s="8" t="s">
        <v>25863</v>
      </c>
      <c r="AW1268" s="8" t="s">
        <v>18154</v>
      </c>
      <c r="AX1268" s="8" t="s">
        <v>18154</v>
      </c>
    </row>
    <row r="1269" spans="1:50" x14ac:dyDescent="0.25">
      <c r="A1269" s="4">
        <v>43995</v>
      </c>
      <c r="B1269" s="2" t="s">
        <v>6</v>
      </c>
      <c r="C1269" s="2" t="s">
        <v>18107</v>
      </c>
      <c r="D1269" s="25">
        <v>1593</v>
      </c>
      <c r="E1269" s="2"/>
      <c r="F1269" s="2" t="s">
        <v>9664</v>
      </c>
      <c r="G1269" s="2" t="s">
        <v>11</v>
      </c>
      <c r="H1269" s="5">
        <v>0.51736111111111105</v>
      </c>
      <c r="I1269" s="6">
        <v>0.64930555555555602</v>
      </c>
      <c r="J1269" s="7" t="s">
        <v>18108</v>
      </c>
      <c r="K1269" s="2" t="s">
        <v>199</v>
      </c>
      <c r="L1269" s="2" t="s">
        <v>18107</v>
      </c>
      <c r="M1269" s="2" t="s">
        <v>45</v>
      </c>
      <c r="N1269" s="2" t="s">
        <v>18504</v>
      </c>
      <c r="O1269" s="27" t="s">
        <v>11907</v>
      </c>
      <c r="P1269" s="27">
        <v>330</v>
      </c>
      <c r="Q1269" s="27" t="s">
        <v>336</v>
      </c>
      <c r="R1269" s="27" t="s">
        <v>7151</v>
      </c>
      <c r="S1269" s="27" t="s">
        <v>359</v>
      </c>
      <c r="T1269" s="27" t="s">
        <v>348</v>
      </c>
      <c r="U1269" s="27" t="s">
        <v>5320</v>
      </c>
      <c r="V1269" s="27" t="s">
        <v>387</v>
      </c>
      <c r="W1269" s="27" t="s">
        <v>18068</v>
      </c>
      <c r="X1269" s="27" t="s">
        <v>18740</v>
      </c>
      <c r="Y1269" s="28" t="s">
        <v>18154</v>
      </c>
      <c r="Z1269" s="28" t="s">
        <v>18154</v>
      </c>
      <c r="AA1269" s="28" t="s">
        <v>18154</v>
      </c>
      <c r="AB1269" s="28" t="s">
        <v>18154</v>
      </c>
      <c r="AC1269" s="28" t="s">
        <v>18154</v>
      </c>
      <c r="AD1269" s="28">
        <v>1</v>
      </c>
      <c r="AE1269" s="28" t="s">
        <v>18154</v>
      </c>
      <c r="AF1269" s="28" t="s">
        <v>18154</v>
      </c>
      <c r="AG1269" s="28" t="s">
        <v>18154</v>
      </c>
      <c r="AH1269" s="28" t="s">
        <v>18154</v>
      </c>
      <c r="AI1269" s="28" t="s">
        <v>18154</v>
      </c>
      <c r="AJ1269" s="28" t="s">
        <v>18154</v>
      </c>
      <c r="AK1269" s="28">
        <v>1</v>
      </c>
      <c r="AL1269" s="28" t="s">
        <v>18154</v>
      </c>
      <c r="AM1269" s="28" t="s">
        <v>21793</v>
      </c>
      <c r="AN1269" s="50" t="s">
        <v>21794</v>
      </c>
      <c r="AO1269" s="28" t="s">
        <v>18159</v>
      </c>
      <c r="AP1269" s="28" t="s">
        <v>21795</v>
      </c>
      <c r="AQ1269" s="28">
        <v>3552</v>
      </c>
      <c r="AR1269" s="28" t="s">
        <v>11</v>
      </c>
      <c r="AS1269" s="50">
        <v>43995</v>
      </c>
      <c r="AT1269" s="8">
        <v>2</v>
      </c>
      <c r="AU1269" s="8">
        <v>1</v>
      </c>
      <c r="AV1269" s="8" t="s">
        <v>22476</v>
      </c>
      <c r="AW1269" s="8" t="s">
        <v>18154</v>
      </c>
      <c r="AX1269" s="8" t="s">
        <v>18154</v>
      </c>
    </row>
    <row r="1270" spans="1:50" x14ac:dyDescent="0.25">
      <c r="A1270" s="4">
        <v>43995</v>
      </c>
      <c r="B1270" s="2" t="s">
        <v>6</v>
      </c>
      <c r="C1270" s="2" t="s">
        <v>18107</v>
      </c>
      <c r="D1270" s="25">
        <v>6153</v>
      </c>
      <c r="E1270" s="2"/>
      <c r="F1270" s="2" t="s">
        <v>9664</v>
      </c>
      <c r="G1270" s="2" t="s">
        <v>123</v>
      </c>
      <c r="H1270" s="5">
        <v>0.51736111111111105</v>
      </c>
      <c r="I1270" s="6">
        <v>0.79861111111111105</v>
      </c>
      <c r="J1270" s="7" t="s">
        <v>18108</v>
      </c>
      <c r="K1270" s="2" t="s">
        <v>18</v>
      </c>
      <c r="L1270" s="2" t="s">
        <v>18107</v>
      </c>
      <c r="M1270" s="2" t="s">
        <v>18505</v>
      </c>
      <c r="N1270" s="2" t="s">
        <v>18114</v>
      </c>
      <c r="O1270" s="27" t="e">
        <v>#N/A</v>
      </c>
      <c r="P1270" s="27" t="s">
        <v>18154</v>
      </c>
      <c r="Q1270" s="27" t="e">
        <v>#N/A</v>
      </c>
      <c r="R1270" s="27" t="s">
        <v>4211</v>
      </c>
      <c r="S1270" s="27" t="s">
        <v>2761</v>
      </c>
      <c r="T1270" s="27" t="s">
        <v>350</v>
      </c>
      <c r="U1270" s="27" t="s">
        <v>3184</v>
      </c>
      <c r="V1270" s="27" t="s">
        <v>383</v>
      </c>
      <c r="W1270" s="27" t="s">
        <v>18066</v>
      </c>
      <c r="X1270" s="27" t="s">
        <v>25776</v>
      </c>
      <c r="Y1270" s="28" t="s">
        <v>18154</v>
      </c>
      <c r="Z1270" s="28" t="s">
        <v>18154</v>
      </c>
      <c r="AA1270" s="28" t="s">
        <v>18154</v>
      </c>
      <c r="AB1270" s="28" t="s">
        <v>18154</v>
      </c>
      <c r="AC1270" s="28" t="s">
        <v>18154</v>
      </c>
      <c r="AD1270" s="28" t="s">
        <v>18154</v>
      </c>
      <c r="AE1270" s="28" t="s">
        <v>18154</v>
      </c>
      <c r="AF1270" s="28" t="s">
        <v>18154</v>
      </c>
      <c r="AG1270" s="28" t="s">
        <v>18154</v>
      </c>
      <c r="AH1270" s="28" t="s">
        <v>18154</v>
      </c>
      <c r="AI1270" s="28" t="s">
        <v>18154</v>
      </c>
      <c r="AJ1270" s="28" t="s">
        <v>18154</v>
      </c>
      <c r="AK1270" s="28">
        <v>1</v>
      </c>
      <c r="AL1270" s="28" t="s">
        <v>18154</v>
      </c>
      <c r="AM1270" s="28" t="s">
        <v>21814</v>
      </c>
      <c r="AN1270" s="50" t="s">
        <v>21815</v>
      </c>
      <c r="AO1270" s="28" t="s">
        <v>18154</v>
      </c>
      <c r="AP1270" s="28" t="s">
        <v>21816</v>
      </c>
      <c r="AQ1270" s="28">
        <v>3211</v>
      </c>
      <c r="AR1270" s="28" t="s">
        <v>11</v>
      </c>
      <c r="AS1270" s="50">
        <v>43995</v>
      </c>
      <c r="AT1270" s="8">
        <v>5</v>
      </c>
      <c r="AU1270" s="8">
        <v>3</v>
      </c>
      <c r="AV1270" s="8" t="s">
        <v>25864</v>
      </c>
      <c r="AW1270" s="8" t="s">
        <v>18154</v>
      </c>
      <c r="AX1270" s="8" t="s">
        <v>18154</v>
      </c>
    </row>
    <row r="1271" spans="1:50" x14ac:dyDescent="0.25">
      <c r="A1271" s="4">
        <v>43995</v>
      </c>
      <c r="B1271" s="2" t="s">
        <v>6</v>
      </c>
      <c r="C1271" s="2" t="s">
        <v>18107</v>
      </c>
      <c r="D1271" s="25">
        <v>6165</v>
      </c>
      <c r="E1271" s="2"/>
      <c r="F1271" s="2" t="s">
        <v>9664</v>
      </c>
      <c r="G1271" s="2" t="s">
        <v>31</v>
      </c>
      <c r="H1271" s="5">
        <v>0.52430555555555602</v>
      </c>
      <c r="I1271" s="6">
        <v>2.4305555555555601E-2</v>
      </c>
      <c r="J1271" s="7">
        <v>1</v>
      </c>
      <c r="K1271" s="2" t="s">
        <v>11</v>
      </c>
      <c r="L1271" s="2" t="s">
        <v>18107</v>
      </c>
      <c r="M1271" s="2" t="s">
        <v>18505</v>
      </c>
      <c r="N1271" s="2" t="s">
        <v>18114</v>
      </c>
      <c r="O1271" s="27" t="e">
        <v>#N/A</v>
      </c>
      <c r="P1271" s="27" t="s">
        <v>18154</v>
      </c>
      <c r="Q1271" s="27" t="e">
        <v>#N/A</v>
      </c>
      <c r="R1271" s="27" t="s">
        <v>6506</v>
      </c>
      <c r="S1271" s="27" t="s">
        <v>720</v>
      </c>
      <c r="T1271" s="27" t="s">
        <v>349</v>
      </c>
      <c r="U1271" s="27" t="s">
        <v>7151</v>
      </c>
      <c r="V1271" s="27" t="s">
        <v>359</v>
      </c>
      <c r="W1271" s="27" t="s">
        <v>348</v>
      </c>
      <c r="X1271" s="27" t="s">
        <v>25021</v>
      </c>
      <c r="Y1271" s="28" t="s">
        <v>18154</v>
      </c>
      <c r="Z1271" s="28" t="s">
        <v>18154</v>
      </c>
      <c r="AA1271" s="28" t="s">
        <v>18154</v>
      </c>
      <c r="AB1271" s="28" t="s">
        <v>18154</v>
      </c>
      <c r="AC1271" s="28" t="s">
        <v>18154</v>
      </c>
      <c r="AD1271" s="28">
        <v>1</v>
      </c>
      <c r="AE1271" s="28" t="s">
        <v>18154</v>
      </c>
      <c r="AF1271" s="28" t="s">
        <v>18154</v>
      </c>
      <c r="AG1271" s="28" t="s">
        <v>18154</v>
      </c>
      <c r="AH1271" s="28" t="s">
        <v>18154</v>
      </c>
      <c r="AI1271" s="28" t="s">
        <v>18154</v>
      </c>
      <c r="AJ1271" s="28" t="s">
        <v>18154</v>
      </c>
      <c r="AK1271" s="28" t="s">
        <v>18154</v>
      </c>
      <c r="AL1271" s="28" t="s">
        <v>18154</v>
      </c>
      <c r="AM1271" s="28" t="s">
        <v>21856</v>
      </c>
      <c r="AN1271" s="50" t="s">
        <v>21857</v>
      </c>
      <c r="AO1271" s="28" t="s">
        <v>18154</v>
      </c>
      <c r="AP1271" s="28" t="s">
        <v>21858</v>
      </c>
      <c r="AQ1271" s="28">
        <v>3152</v>
      </c>
      <c r="AR1271" s="28" t="s">
        <v>11</v>
      </c>
      <c r="AS1271" s="50">
        <v>43994</v>
      </c>
      <c r="AT1271" s="8">
        <v>2</v>
      </c>
      <c r="AU1271" s="8">
        <v>2</v>
      </c>
      <c r="AV1271" s="8" t="s">
        <v>23398</v>
      </c>
      <c r="AW1271" s="8" t="s">
        <v>23399</v>
      </c>
      <c r="AX1271" s="8" t="s">
        <v>25021</v>
      </c>
    </row>
    <row r="1272" spans="1:50" x14ac:dyDescent="0.25">
      <c r="A1272" s="4">
        <v>43995</v>
      </c>
      <c r="B1272" s="2" t="s">
        <v>6</v>
      </c>
      <c r="C1272" s="2" t="s">
        <v>18107</v>
      </c>
      <c r="D1272" s="25">
        <v>6516</v>
      </c>
      <c r="E1272" s="2"/>
      <c r="F1272" s="2" t="s">
        <v>9664</v>
      </c>
      <c r="G1272" s="2" t="s">
        <v>89</v>
      </c>
      <c r="H1272" s="5">
        <v>0.52430555555555602</v>
      </c>
      <c r="I1272" s="6">
        <v>0.76041666666666696</v>
      </c>
      <c r="J1272" s="7" t="s">
        <v>18108</v>
      </c>
      <c r="K1272" s="2" t="s">
        <v>37</v>
      </c>
      <c r="L1272" s="2" t="s">
        <v>18107</v>
      </c>
      <c r="M1272" s="2" t="s">
        <v>304</v>
      </c>
      <c r="N1272" s="2" t="s">
        <v>18111</v>
      </c>
      <c r="O1272" s="27" t="s">
        <v>335</v>
      </c>
      <c r="P1272" s="27">
        <v>330</v>
      </c>
      <c r="Q1272" s="27" t="s">
        <v>336</v>
      </c>
      <c r="R1272" s="27" t="s">
        <v>944</v>
      </c>
      <c r="S1272" s="27" t="s">
        <v>939</v>
      </c>
      <c r="T1272" s="27" t="s">
        <v>349</v>
      </c>
      <c r="U1272" s="27" t="s">
        <v>2901</v>
      </c>
      <c r="V1272" s="27" t="s">
        <v>429</v>
      </c>
      <c r="W1272" s="27" t="s">
        <v>349</v>
      </c>
      <c r="X1272" s="27" t="s">
        <v>18212</v>
      </c>
      <c r="Y1272" s="28" t="s">
        <v>18154</v>
      </c>
      <c r="Z1272" s="28" t="s">
        <v>18154</v>
      </c>
      <c r="AA1272" s="28" t="s">
        <v>18154</v>
      </c>
      <c r="AB1272" s="28" t="s">
        <v>18154</v>
      </c>
      <c r="AC1272" s="28" t="s">
        <v>18154</v>
      </c>
      <c r="AD1272" s="28">
        <v>1</v>
      </c>
      <c r="AE1272" s="28" t="s">
        <v>18154</v>
      </c>
      <c r="AF1272" s="28" t="s">
        <v>18154</v>
      </c>
      <c r="AG1272" s="28" t="s">
        <v>18154</v>
      </c>
      <c r="AH1272" s="28" t="s">
        <v>18154</v>
      </c>
      <c r="AI1272" s="28" t="s">
        <v>18154</v>
      </c>
      <c r="AJ1272" s="28" t="s">
        <v>18154</v>
      </c>
      <c r="AK1272" s="28">
        <v>1</v>
      </c>
      <c r="AL1272" s="28" t="s">
        <v>18154</v>
      </c>
      <c r="AM1272" s="28" t="s">
        <v>21863</v>
      </c>
      <c r="AN1272" s="50" t="s">
        <v>21864</v>
      </c>
      <c r="AO1272" s="28" t="s">
        <v>18154</v>
      </c>
      <c r="AP1272" s="28" t="s">
        <v>21865</v>
      </c>
      <c r="AQ1272" s="28">
        <v>3305</v>
      </c>
      <c r="AR1272" s="28" t="s">
        <v>163</v>
      </c>
      <c r="AS1272" s="50">
        <v>43995</v>
      </c>
      <c r="AT1272" s="8">
        <v>4</v>
      </c>
      <c r="AU1272" s="8">
        <v>2</v>
      </c>
      <c r="AV1272" s="8" t="s">
        <v>25865</v>
      </c>
      <c r="AW1272" s="8" t="s">
        <v>18154</v>
      </c>
      <c r="AX1272" s="8" t="s">
        <v>18154</v>
      </c>
    </row>
    <row r="1273" spans="1:50" x14ac:dyDescent="0.25">
      <c r="A1273" s="4">
        <v>43995</v>
      </c>
      <c r="B1273" s="2" t="s">
        <v>6</v>
      </c>
      <c r="C1273" s="2" t="s">
        <v>18107</v>
      </c>
      <c r="D1273" s="25">
        <v>6690</v>
      </c>
      <c r="E1273" s="2"/>
      <c r="F1273" s="2" t="s">
        <v>9664</v>
      </c>
      <c r="G1273" s="2" t="s">
        <v>163</v>
      </c>
      <c r="H1273" s="5">
        <v>0.52430555555555602</v>
      </c>
      <c r="I1273" s="6">
        <v>0.92013888888888895</v>
      </c>
      <c r="J1273" s="7" t="s">
        <v>18108</v>
      </c>
      <c r="K1273" s="2" t="s">
        <v>27</v>
      </c>
      <c r="L1273" s="2" t="s">
        <v>18107</v>
      </c>
      <c r="M1273" s="2" t="s">
        <v>304</v>
      </c>
      <c r="N1273" s="2" t="s">
        <v>18114</v>
      </c>
      <c r="O1273" s="27" t="s">
        <v>335</v>
      </c>
      <c r="P1273" s="27">
        <v>330</v>
      </c>
      <c r="Q1273" s="27" t="s">
        <v>336</v>
      </c>
      <c r="R1273" s="27" t="s">
        <v>7151</v>
      </c>
      <c r="S1273" s="27" t="s">
        <v>359</v>
      </c>
      <c r="T1273" s="27" t="s">
        <v>348</v>
      </c>
      <c r="U1273" s="27" t="s">
        <v>5570</v>
      </c>
      <c r="V1273" s="27" t="s">
        <v>405</v>
      </c>
      <c r="W1273" s="27" t="s">
        <v>350</v>
      </c>
      <c r="X1273" s="27" t="s">
        <v>18227</v>
      </c>
      <c r="Y1273" s="28" t="s">
        <v>18154</v>
      </c>
      <c r="Z1273" s="28" t="s">
        <v>18154</v>
      </c>
      <c r="AA1273" s="28" t="s">
        <v>18154</v>
      </c>
      <c r="AB1273" s="28" t="s">
        <v>18154</v>
      </c>
      <c r="AC1273" s="28" t="s">
        <v>18154</v>
      </c>
      <c r="AD1273" s="28">
        <v>1</v>
      </c>
      <c r="AE1273" s="28" t="s">
        <v>18154</v>
      </c>
      <c r="AF1273" s="28" t="s">
        <v>18154</v>
      </c>
      <c r="AG1273" s="28" t="s">
        <v>18154</v>
      </c>
      <c r="AH1273" s="28" t="s">
        <v>18154</v>
      </c>
      <c r="AI1273" s="28" t="s">
        <v>18154</v>
      </c>
      <c r="AJ1273" s="28" t="s">
        <v>18154</v>
      </c>
      <c r="AK1273" s="28">
        <v>1</v>
      </c>
      <c r="AL1273" s="28" t="s">
        <v>18154</v>
      </c>
      <c r="AM1273" s="28" t="s">
        <v>21869</v>
      </c>
      <c r="AN1273" s="50" t="s">
        <v>21870</v>
      </c>
      <c r="AO1273" s="28" t="s">
        <v>18159</v>
      </c>
      <c r="AP1273" s="28" t="s">
        <v>21871</v>
      </c>
      <c r="AQ1273" s="28">
        <v>3563</v>
      </c>
      <c r="AR1273" s="28" t="s">
        <v>163</v>
      </c>
      <c r="AS1273" s="50">
        <v>43995</v>
      </c>
      <c r="AT1273" s="8">
        <v>3</v>
      </c>
      <c r="AU1273" s="8">
        <v>1</v>
      </c>
      <c r="AV1273" s="8" t="s">
        <v>25866</v>
      </c>
      <c r="AW1273" s="8" t="s">
        <v>18154</v>
      </c>
      <c r="AX1273" s="8" t="s">
        <v>18154</v>
      </c>
    </row>
    <row r="1274" spans="1:50" x14ac:dyDescent="0.25">
      <c r="A1274" s="4">
        <v>43995</v>
      </c>
      <c r="B1274" s="2" t="s">
        <v>6</v>
      </c>
      <c r="C1274" s="2" t="s">
        <v>18107</v>
      </c>
      <c r="D1274" s="25">
        <v>1958</v>
      </c>
      <c r="E1274" s="2"/>
      <c r="F1274" s="2" t="s">
        <v>9664</v>
      </c>
      <c r="G1274" s="2" t="s">
        <v>256</v>
      </c>
      <c r="H1274" s="5">
        <v>0.52777777777777801</v>
      </c>
      <c r="I1274" s="6">
        <v>0.66666666666666696</v>
      </c>
      <c r="J1274" s="7" t="s">
        <v>18108</v>
      </c>
      <c r="K1274" s="2" t="s">
        <v>11</v>
      </c>
      <c r="L1274" s="2" t="s">
        <v>18107</v>
      </c>
      <c r="M1274" s="2" t="s">
        <v>44</v>
      </c>
      <c r="N1274" s="2" t="s">
        <v>18504</v>
      </c>
      <c r="O1274" s="27" t="s">
        <v>11907</v>
      </c>
      <c r="P1274" s="27">
        <v>330</v>
      </c>
      <c r="Q1274" s="27" t="s">
        <v>336</v>
      </c>
      <c r="R1274" s="27" t="s">
        <v>1036</v>
      </c>
      <c r="S1274" s="27" t="s">
        <v>1038</v>
      </c>
      <c r="T1274" s="27" t="s">
        <v>18068</v>
      </c>
      <c r="U1274" s="27" t="s">
        <v>7151</v>
      </c>
      <c r="V1274" s="27" t="s">
        <v>359</v>
      </c>
      <c r="W1274" s="27" t="s">
        <v>348</v>
      </c>
      <c r="X1274" s="27" t="s">
        <v>19277</v>
      </c>
      <c r="Y1274" s="28" t="s">
        <v>18154</v>
      </c>
      <c r="Z1274" s="28" t="s">
        <v>18154</v>
      </c>
      <c r="AA1274" s="28" t="s">
        <v>18154</v>
      </c>
      <c r="AB1274" s="28" t="s">
        <v>18154</v>
      </c>
      <c r="AC1274" s="28" t="s">
        <v>18154</v>
      </c>
      <c r="AD1274" s="28">
        <v>1</v>
      </c>
      <c r="AE1274" s="28" t="s">
        <v>18154</v>
      </c>
      <c r="AF1274" s="28" t="s">
        <v>18154</v>
      </c>
      <c r="AG1274" s="28" t="s">
        <v>18154</v>
      </c>
      <c r="AH1274" s="28" t="s">
        <v>18154</v>
      </c>
      <c r="AI1274" s="28" t="s">
        <v>18154</v>
      </c>
      <c r="AJ1274" s="28" t="s">
        <v>18154</v>
      </c>
      <c r="AK1274" s="28" t="s">
        <v>18154</v>
      </c>
      <c r="AL1274" s="28" t="s">
        <v>18154</v>
      </c>
      <c r="AM1274" s="28" t="s">
        <v>21892</v>
      </c>
      <c r="AN1274" s="50" t="s">
        <v>21893</v>
      </c>
      <c r="AO1274" s="28" t="s">
        <v>18154</v>
      </c>
      <c r="AP1274" s="28" t="s">
        <v>21894</v>
      </c>
      <c r="AQ1274" s="28">
        <v>3346</v>
      </c>
      <c r="AR1274" s="28" t="s">
        <v>11</v>
      </c>
      <c r="AS1274" s="50">
        <v>43995</v>
      </c>
      <c r="AT1274" s="8">
        <v>2</v>
      </c>
      <c r="AU1274" s="8">
        <v>2</v>
      </c>
      <c r="AV1274" s="8" t="s">
        <v>24299</v>
      </c>
      <c r="AW1274" s="8" t="s">
        <v>24300</v>
      </c>
      <c r="AX1274" s="8" t="s">
        <v>19277</v>
      </c>
    </row>
    <row r="1275" spans="1:50" x14ac:dyDescent="0.25">
      <c r="A1275" s="4">
        <v>43995</v>
      </c>
      <c r="B1275" s="2" t="s">
        <v>6</v>
      </c>
      <c r="C1275" s="2" t="s">
        <v>18107</v>
      </c>
      <c r="D1275" s="25">
        <v>6224</v>
      </c>
      <c r="E1275" s="2"/>
      <c r="F1275" s="2" t="s">
        <v>9664</v>
      </c>
      <c r="G1275" s="2" t="s">
        <v>89</v>
      </c>
      <c r="H1275" s="5">
        <v>0.53125</v>
      </c>
      <c r="I1275" s="6">
        <v>0.77777777777777801</v>
      </c>
      <c r="J1275" s="7" t="s">
        <v>18108</v>
      </c>
      <c r="K1275" s="2" t="s">
        <v>14653</v>
      </c>
      <c r="L1275" s="2" t="s">
        <v>18107</v>
      </c>
      <c r="M1275" s="2" t="s">
        <v>304</v>
      </c>
      <c r="N1275" s="2" t="s">
        <v>18111</v>
      </c>
      <c r="O1275" s="27" t="s">
        <v>335</v>
      </c>
      <c r="P1275" s="27">
        <v>330</v>
      </c>
      <c r="Q1275" s="27" t="s">
        <v>336</v>
      </c>
      <c r="R1275" s="27" t="s">
        <v>944</v>
      </c>
      <c r="S1275" s="27" t="s">
        <v>939</v>
      </c>
      <c r="T1275" s="27" t="s">
        <v>349</v>
      </c>
      <c r="U1275" s="27" t="s">
        <v>14654</v>
      </c>
      <c r="V1275" s="27" t="s">
        <v>429</v>
      </c>
      <c r="W1275" s="27" t="s">
        <v>349</v>
      </c>
      <c r="X1275" s="27" t="s">
        <v>18180</v>
      </c>
      <c r="Y1275" s="28" t="s">
        <v>18154</v>
      </c>
      <c r="Z1275" s="28" t="s">
        <v>18154</v>
      </c>
      <c r="AA1275" s="28" t="s">
        <v>18154</v>
      </c>
      <c r="AB1275" s="28" t="s">
        <v>18154</v>
      </c>
      <c r="AC1275" s="28" t="s">
        <v>18154</v>
      </c>
      <c r="AD1275" s="28">
        <v>1</v>
      </c>
      <c r="AE1275" s="28" t="s">
        <v>18154</v>
      </c>
      <c r="AF1275" s="28" t="s">
        <v>18154</v>
      </c>
      <c r="AG1275" s="28" t="s">
        <v>18154</v>
      </c>
      <c r="AH1275" s="28" t="s">
        <v>18154</v>
      </c>
      <c r="AI1275" s="28" t="s">
        <v>18154</v>
      </c>
      <c r="AJ1275" s="28" t="s">
        <v>18154</v>
      </c>
      <c r="AK1275" s="28">
        <v>1</v>
      </c>
      <c r="AL1275" s="28" t="s">
        <v>18154</v>
      </c>
      <c r="AM1275" s="28" t="s">
        <v>21936</v>
      </c>
      <c r="AN1275" s="50" t="s">
        <v>21937</v>
      </c>
      <c r="AO1275" s="28" t="s">
        <v>18154</v>
      </c>
      <c r="AP1275" s="28" t="s">
        <v>21938</v>
      </c>
      <c r="AQ1275" s="28">
        <v>3287</v>
      </c>
      <c r="AR1275" s="28" t="s">
        <v>163</v>
      </c>
      <c r="AS1275" s="50">
        <v>43995</v>
      </c>
      <c r="AT1275" s="8">
        <v>4</v>
      </c>
      <c r="AU1275" s="8">
        <v>2</v>
      </c>
      <c r="AV1275" s="8" t="s">
        <v>25867</v>
      </c>
      <c r="AW1275" s="8" t="s">
        <v>18154</v>
      </c>
      <c r="AX1275" s="8" t="s">
        <v>18154</v>
      </c>
    </row>
    <row r="1276" spans="1:50" x14ac:dyDescent="0.25">
      <c r="A1276" s="4">
        <v>43995</v>
      </c>
      <c r="B1276" s="2" t="s">
        <v>6</v>
      </c>
      <c r="C1276" s="2" t="s">
        <v>18107</v>
      </c>
      <c r="D1276" s="25">
        <v>6426</v>
      </c>
      <c r="E1276" s="2"/>
      <c r="F1276" s="2" t="s">
        <v>9664</v>
      </c>
      <c r="G1276" s="2" t="s">
        <v>162</v>
      </c>
      <c r="H1276" s="5">
        <v>0.53819444444444398</v>
      </c>
      <c r="I1276" s="6">
        <v>0.76736111111111105</v>
      </c>
      <c r="J1276" s="7" t="s">
        <v>18108</v>
      </c>
      <c r="K1276" s="2" t="s">
        <v>130</v>
      </c>
      <c r="L1276" s="2" t="s">
        <v>18107</v>
      </c>
      <c r="M1276" s="2" t="s">
        <v>304</v>
      </c>
      <c r="N1276" s="2" t="s">
        <v>18111</v>
      </c>
      <c r="O1276" s="27" t="s">
        <v>335</v>
      </c>
      <c r="P1276" s="27">
        <v>330</v>
      </c>
      <c r="Q1276" s="27" t="s">
        <v>336</v>
      </c>
      <c r="R1276" s="27" t="s">
        <v>636</v>
      </c>
      <c r="S1276" s="27" t="s">
        <v>636</v>
      </c>
      <c r="T1276" s="27" t="s">
        <v>10370</v>
      </c>
      <c r="U1276" s="27" t="s">
        <v>10804</v>
      </c>
      <c r="V1276" s="27" t="s">
        <v>1325</v>
      </c>
      <c r="W1276" s="27" t="s">
        <v>350</v>
      </c>
      <c r="X1276" s="27" t="s">
        <v>20353</v>
      </c>
      <c r="Y1276" s="28" t="s">
        <v>18154</v>
      </c>
      <c r="Z1276" s="28" t="s">
        <v>18154</v>
      </c>
      <c r="AA1276" s="28" t="s">
        <v>18154</v>
      </c>
      <c r="AB1276" s="28" t="s">
        <v>18154</v>
      </c>
      <c r="AC1276" s="28" t="s">
        <v>18154</v>
      </c>
      <c r="AD1276" s="28">
        <v>1</v>
      </c>
      <c r="AE1276" s="28" t="s">
        <v>18154</v>
      </c>
      <c r="AF1276" s="28" t="s">
        <v>18154</v>
      </c>
      <c r="AG1276" s="28" t="s">
        <v>18154</v>
      </c>
      <c r="AH1276" s="28" t="s">
        <v>18154</v>
      </c>
      <c r="AI1276" s="28" t="s">
        <v>18154</v>
      </c>
      <c r="AJ1276" s="28" t="s">
        <v>18154</v>
      </c>
      <c r="AK1276" s="28">
        <v>1</v>
      </c>
      <c r="AL1276" s="28" t="s">
        <v>18154</v>
      </c>
      <c r="AM1276" s="28" t="s">
        <v>21995</v>
      </c>
      <c r="AN1276" s="50" t="s">
        <v>21996</v>
      </c>
      <c r="AO1276" s="28" t="s">
        <v>18154</v>
      </c>
      <c r="AP1276" s="28" t="s">
        <v>21997</v>
      </c>
      <c r="AQ1276" s="28">
        <v>3352</v>
      </c>
      <c r="AR1276" s="28" t="s">
        <v>163</v>
      </c>
      <c r="AS1276" s="50">
        <v>43995</v>
      </c>
      <c r="AT1276" s="8">
        <v>3</v>
      </c>
      <c r="AU1276" s="8">
        <v>2</v>
      </c>
      <c r="AV1276" s="8" t="s">
        <v>25868</v>
      </c>
      <c r="AW1276" s="8" t="s">
        <v>18154</v>
      </c>
      <c r="AX1276" s="8" t="s">
        <v>18154</v>
      </c>
    </row>
    <row r="1277" spans="1:50" x14ac:dyDescent="0.25">
      <c r="A1277" s="4">
        <v>43995</v>
      </c>
      <c r="B1277" s="2" t="s">
        <v>6</v>
      </c>
      <c r="C1277" s="2" t="s">
        <v>18107</v>
      </c>
      <c r="D1277" s="25">
        <v>67</v>
      </c>
      <c r="E1277" s="2"/>
      <c r="F1277" s="2" t="s">
        <v>9664</v>
      </c>
      <c r="G1277" s="2" t="s">
        <v>4364</v>
      </c>
      <c r="H1277" s="5">
        <v>0.54166666666666696</v>
      </c>
      <c r="I1277" s="6">
        <v>7.9861111111111105E-2</v>
      </c>
      <c r="J1277" s="7">
        <v>1</v>
      </c>
      <c r="K1277" s="2" t="s">
        <v>11</v>
      </c>
      <c r="L1277" s="2" t="s">
        <v>18107</v>
      </c>
      <c r="M1277" s="17">
        <v>789</v>
      </c>
      <c r="N1277" s="2" t="s">
        <v>18504</v>
      </c>
      <c r="O1277" s="27" t="s">
        <v>11907</v>
      </c>
      <c r="P1277" s="27">
        <v>789</v>
      </c>
      <c r="Q1277" s="27" t="s">
        <v>336</v>
      </c>
      <c r="R1277" s="27" t="s">
        <v>1605</v>
      </c>
      <c r="S1277" s="27" t="s">
        <v>425</v>
      </c>
      <c r="T1277" s="27" t="s">
        <v>349</v>
      </c>
      <c r="U1277" s="27" t="s">
        <v>7151</v>
      </c>
      <c r="V1277" s="27" t="s">
        <v>359</v>
      </c>
      <c r="W1277" s="27" t="s">
        <v>348</v>
      </c>
      <c r="X1277" s="27" t="s">
        <v>25078</v>
      </c>
      <c r="Y1277" s="28" t="s">
        <v>18154</v>
      </c>
      <c r="Z1277" s="28" t="s">
        <v>18154</v>
      </c>
      <c r="AA1277" s="28" t="s">
        <v>18154</v>
      </c>
      <c r="AB1277" s="28" t="s">
        <v>18154</v>
      </c>
      <c r="AC1277" s="28" t="s">
        <v>18154</v>
      </c>
      <c r="AD1277" s="28">
        <v>1</v>
      </c>
      <c r="AE1277" s="28" t="s">
        <v>18154</v>
      </c>
      <c r="AF1277" s="28" t="s">
        <v>18154</v>
      </c>
      <c r="AG1277" s="28" t="s">
        <v>18154</v>
      </c>
      <c r="AH1277" s="28" t="s">
        <v>18154</v>
      </c>
      <c r="AI1277" s="28" t="s">
        <v>18154</v>
      </c>
      <c r="AJ1277" s="28" t="s">
        <v>18154</v>
      </c>
      <c r="AK1277" s="28" t="s">
        <v>18154</v>
      </c>
      <c r="AL1277" s="28" t="s">
        <v>18154</v>
      </c>
      <c r="AM1277" s="28" t="s">
        <v>22013</v>
      </c>
      <c r="AN1277" s="50" t="s">
        <v>22014</v>
      </c>
      <c r="AO1277" s="28" t="s">
        <v>18154</v>
      </c>
      <c r="AP1277" s="28" t="s">
        <v>22015</v>
      </c>
      <c r="AQ1277" s="28">
        <v>3141</v>
      </c>
      <c r="AR1277" s="28" t="s">
        <v>11</v>
      </c>
      <c r="AS1277" s="50">
        <v>43994</v>
      </c>
      <c r="AT1277" s="8">
        <v>2</v>
      </c>
      <c r="AU1277" s="8">
        <v>2</v>
      </c>
      <c r="AV1277" s="8" t="s">
        <v>22949</v>
      </c>
      <c r="AW1277" s="8" t="s">
        <v>22950</v>
      </c>
      <c r="AX1277" s="8" t="s">
        <v>25078</v>
      </c>
    </row>
    <row r="1278" spans="1:50" x14ac:dyDescent="0.25">
      <c r="A1278" s="4">
        <v>43995</v>
      </c>
      <c r="B1278" s="2" t="s">
        <v>6</v>
      </c>
      <c r="C1278" s="2" t="s">
        <v>18107</v>
      </c>
      <c r="D1278" s="25">
        <v>6482</v>
      </c>
      <c r="E1278" s="2"/>
      <c r="F1278" s="2" t="s">
        <v>9664</v>
      </c>
      <c r="G1278" s="2" t="s">
        <v>86</v>
      </c>
      <c r="H1278" s="5">
        <v>0.54513888888888895</v>
      </c>
      <c r="I1278" s="6">
        <v>0.79166666666666696</v>
      </c>
      <c r="J1278" s="7" t="s">
        <v>18108</v>
      </c>
      <c r="K1278" s="2" t="s">
        <v>23</v>
      </c>
      <c r="L1278" s="2" t="s">
        <v>18107</v>
      </c>
      <c r="M1278" s="2" t="s">
        <v>308</v>
      </c>
      <c r="N1278" s="2" t="s">
        <v>18111</v>
      </c>
      <c r="O1278" s="27" t="s">
        <v>335</v>
      </c>
      <c r="P1278" s="27">
        <v>777</v>
      </c>
      <c r="Q1278" s="27" t="s">
        <v>336</v>
      </c>
      <c r="R1278" s="27" t="s">
        <v>5358</v>
      </c>
      <c r="S1278" s="27" t="s">
        <v>5360</v>
      </c>
      <c r="T1278" s="27" t="s">
        <v>349</v>
      </c>
      <c r="U1278" s="27" t="s">
        <v>12736</v>
      </c>
      <c r="V1278" s="27" t="s">
        <v>429</v>
      </c>
      <c r="W1278" s="27" t="s">
        <v>349</v>
      </c>
      <c r="X1278" s="27" t="s">
        <v>19243</v>
      </c>
      <c r="Y1278" s="28" t="s">
        <v>18154</v>
      </c>
      <c r="Z1278" s="28" t="s">
        <v>18154</v>
      </c>
      <c r="AA1278" s="28" t="s">
        <v>18154</v>
      </c>
      <c r="AB1278" s="28" t="s">
        <v>18154</v>
      </c>
      <c r="AC1278" s="28" t="s">
        <v>18154</v>
      </c>
      <c r="AD1278" s="28">
        <v>1</v>
      </c>
      <c r="AE1278" s="28" t="s">
        <v>18154</v>
      </c>
      <c r="AF1278" s="28" t="s">
        <v>18154</v>
      </c>
      <c r="AG1278" s="28" t="s">
        <v>18154</v>
      </c>
      <c r="AH1278" s="28" t="s">
        <v>18154</v>
      </c>
      <c r="AI1278" s="28" t="s">
        <v>18154</v>
      </c>
      <c r="AJ1278" s="28" t="s">
        <v>18154</v>
      </c>
      <c r="AK1278" s="28">
        <v>1</v>
      </c>
      <c r="AL1278" s="28" t="s">
        <v>18154</v>
      </c>
      <c r="AM1278" s="28" t="s">
        <v>22067</v>
      </c>
      <c r="AN1278" s="50" t="s">
        <v>22068</v>
      </c>
      <c r="AO1278" s="28" t="s">
        <v>18154</v>
      </c>
      <c r="AP1278" s="28" t="s">
        <v>22069</v>
      </c>
      <c r="AQ1278" s="28">
        <v>3304</v>
      </c>
      <c r="AR1278" s="28" t="s">
        <v>163</v>
      </c>
      <c r="AS1278" s="50">
        <v>43995</v>
      </c>
      <c r="AT1278" s="8">
        <v>3</v>
      </c>
      <c r="AU1278" s="8">
        <v>2</v>
      </c>
      <c r="AV1278" s="8" t="s">
        <v>25869</v>
      </c>
      <c r="AW1278" s="8" t="s">
        <v>18154</v>
      </c>
      <c r="AX1278" s="8" t="s">
        <v>18154</v>
      </c>
    </row>
    <row r="1279" spans="1:50" x14ac:dyDescent="0.25">
      <c r="A1279" s="4">
        <v>43995</v>
      </c>
      <c r="B1279" s="2" t="s">
        <v>6</v>
      </c>
      <c r="C1279" s="2" t="s">
        <v>18107</v>
      </c>
      <c r="D1279" s="25">
        <v>6379</v>
      </c>
      <c r="E1279" s="2"/>
      <c r="F1279" s="2" t="s">
        <v>9664</v>
      </c>
      <c r="G1279" s="2" t="s">
        <v>167</v>
      </c>
      <c r="H1279" s="5">
        <v>0.54861111111111105</v>
      </c>
      <c r="I1279" s="6">
        <v>0.63888888888888895</v>
      </c>
      <c r="J1279" s="7" t="s">
        <v>18108</v>
      </c>
      <c r="K1279" s="2" t="s">
        <v>163</v>
      </c>
      <c r="L1279" s="2" t="s">
        <v>18106</v>
      </c>
      <c r="M1279" s="2" t="s">
        <v>307</v>
      </c>
      <c r="N1279" s="2" t="s">
        <v>18111</v>
      </c>
      <c r="O1279" s="27" t="s">
        <v>335</v>
      </c>
      <c r="P1279" s="27">
        <v>310</v>
      </c>
      <c r="Q1279" s="27" t="s">
        <v>336</v>
      </c>
      <c r="R1279" s="27" t="s">
        <v>13668</v>
      </c>
      <c r="S1279" s="27" t="s">
        <v>1868</v>
      </c>
      <c r="T1279" s="27" t="s">
        <v>18067</v>
      </c>
      <c r="U1279" s="27" t="s">
        <v>7151</v>
      </c>
      <c r="V1279" s="27" t="s">
        <v>359</v>
      </c>
      <c r="W1279" s="27" t="s">
        <v>348</v>
      </c>
      <c r="X1279" s="27" t="s">
        <v>18286</v>
      </c>
      <c r="Y1279" s="28" t="s">
        <v>18154</v>
      </c>
      <c r="Z1279" s="28" t="s">
        <v>18154</v>
      </c>
      <c r="AA1279" s="28" t="s">
        <v>18154</v>
      </c>
      <c r="AB1279" s="28" t="s">
        <v>18154</v>
      </c>
      <c r="AC1279" s="28" t="s">
        <v>18154</v>
      </c>
      <c r="AD1279" s="28">
        <v>1</v>
      </c>
      <c r="AE1279" s="28" t="s">
        <v>18154</v>
      </c>
      <c r="AF1279" s="28" t="s">
        <v>18154</v>
      </c>
      <c r="AG1279" s="28" t="s">
        <v>18154</v>
      </c>
      <c r="AH1279" s="28" t="s">
        <v>18154</v>
      </c>
      <c r="AI1279" s="28" t="s">
        <v>18154</v>
      </c>
      <c r="AJ1279" s="28" t="s">
        <v>18154</v>
      </c>
      <c r="AK1279" s="28" t="s">
        <v>18154</v>
      </c>
      <c r="AL1279" s="28" t="s">
        <v>18154</v>
      </c>
      <c r="AM1279" s="28" t="s">
        <v>22071</v>
      </c>
      <c r="AN1279" s="50" t="s">
        <v>22072</v>
      </c>
      <c r="AO1279" s="28" t="s">
        <v>18154</v>
      </c>
      <c r="AP1279" s="28" t="s">
        <v>20931</v>
      </c>
      <c r="AQ1279" s="28">
        <v>3324</v>
      </c>
      <c r="AR1279" s="28" t="s">
        <v>163</v>
      </c>
      <c r="AS1279" s="50">
        <v>43995</v>
      </c>
      <c r="AT1279" s="8">
        <v>3</v>
      </c>
      <c r="AU1279" s="8">
        <v>3</v>
      </c>
      <c r="AV1279" s="8" t="s">
        <v>25870</v>
      </c>
      <c r="AW1279" s="8" t="s">
        <v>25871</v>
      </c>
      <c r="AX1279" s="8" t="s">
        <v>18286</v>
      </c>
    </row>
    <row r="1280" spans="1:50" x14ac:dyDescent="0.25">
      <c r="A1280" s="4">
        <v>43995</v>
      </c>
      <c r="B1280" s="2" t="s">
        <v>6</v>
      </c>
      <c r="C1280" s="2" t="s">
        <v>18107</v>
      </c>
      <c r="D1280" s="25">
        <v>1592</v>
      </c>
      <c r="E1280" s="2"/>
      <c r="F1280" s="2" t="s">
        <v>9664</v>
      </c>
      <c r="G1280" s="2" t="s">
        <v>199</v>
      </c>
      <c r="H1280" s="5">
        <v>0.55208333333333304</v>
      </c>
      <c r="I1280" s="6">
        <v>0.67708333333333304</v>
      </c>
      <c r="J1280" s="7" t="s">
        <v>18108</v>
      </c>
      <c r="K1280" s="2" t="s">
        <v>11</v>
      </c>
      <c r="L1280" s="2" t="s">
        <v>18107</v>
      </c>
      <c r="M1280" s="2" t="s">
        <v>45</v>
      </c>
      <c r="N1280" s="2" t="s">
        <v>18504</v>
      </c>
      <c r="O1280" s="27" t="s">
        <v>11907</v>
      </c>
      <c r="P1280" s="27">
        <v>330</v>
      </c>
      <c r="Q1280" s="27" t="s">
        <v>336</v>
      </c>
      <c r="R1280" s="27" t="s">
        <v>5320</v>
      </c>
      <c r="S1280" s="27" t="s">
        <v>387</v>
      </c>
      <c r="T1280" s="27" t="s">
        <v>18068</v>
      </c>
      <c r="U1280" s="27" t="s">
        <v>7151</v>
      </c>
      <c r="V1280" s="27" t="s">
        <v>359</v>
      </c>
      <c r="W1280" s="27" t="s">
        <v>348</v>
      </c>
      <c r="X1280" s="27" t="s">
        <v>18740</v>
      </c>
      <c r="Y1280" s="28" t="s">
        <v>18154</v>
      </c>
      <c r="Z1280" s="28" t="s">
        <v>18154</v>
      </c>
      <c r="AA1280" s="28" t="s">
        <v>18154</v>
      </c>
      <c r="AB1280" s="28" t="s">
        <v>18154</v>
      </c>
      <c r="AC1280" s="28" t="s">
        <v>18154</v>
      </c>
      <c r="AD1280" s="28">
        <v>1</v>
      </c>
      <c r="AE1280" s="28" t="s">
        <v>18154</v>
      </c>
      <c r="AF1280" s="28" t="s">
        <v>18154</v>
      </c>
      <c r="AG1280" s="28" t="s">
        <v>18154</v>
      </c>
      <c r="AH1280" s="28" t="s">
        <v>18154</v>
      </c>
      <c r="AI1280" s="28" t="s">
        <v>18154</v>
      </c>
      <c r="AJ1280" s="28" t="s">
        <v>18154</v>
      </c>
      <c r="AK1280" s="28" t="s">
        <v>18154</v>
      </c>
      <c r="AL1280" s="28" t="s">
        <v>18154</v>
      </c>
      <c r="AM1280" s="28" t="s">
        <v>22085</v>
      </c>
      <c r="AN1280" s="50" t="s">
        <v>22086</v>
      </c>
      <c r="AO1280" s="28" t="s">
        <v>18154</v>
      </c>
      <c r="AP1280" s="28" t="s">
        <v>22087</v>
      </c>
      <c r="AQ1280" s="28">
        <v>3377</v>
      </c>
      <c r="AR1280" s="28" t="s">
        <v>11</v>
      </c>
      <c r="AS1280" s="50">
        <v>43995</v>
      </c>
      <c r="AT1280" s="8">
        <v>2</v>
      </c>
      <c r="AU1280" s="8">
        <v>2</v>
      </c>
      <c r="AV1280" s="8" t="s">
        <v>25872</v>
      </c>
      <c r="AW1280" s="8" t="s">
        <v>25873</v>
      </c>
      <c r="AX1280" s="8" t="s">
        <v>18740</v>
      </c>
    </row>
    <row r="1281" spans="1:50" x14ac:dyDescent="0.25">
      <c r="A1281" s="4">
        <v>43995</v>
      </c>
      <c r="B1281" s="2" t="s">
        <v>6</v>
      </c>
      <c r="C1281" s="2" t="s">
        <v>18107</v>
      </c>
      <c r="D1281" s="25">
        <v>4019</v>
      </c>
      <c r="E1281" s="2"/>
      <c r="F1281" s="2" t="s">
        <v>9664</v>
      </c>
      <c r="G1281" s="2" t="s">
        <v>175</v>
      </c>
      <c r="H1281" s="5">
        <v>0.55208333333333304</v>
      </c>
      <c r="I1281" s="6">
        <v>0.60416666666666696</v>
      </c>
      <c r="J1281" s="7" t="s">
        <v>18108</v>
      </c>
      <c r="K1281" s="2" t="s">
        <v>67</v>
      </c>
      <c r="L1281" s="2" t="s">
        <v>18107</v>
      </c>
      <c r="M1281" s="2" t="s">
        <v>18506</v>
      </c>
      <c r="N1281" s="2" t="s">
        <v>18504</v>
      </c>
      <c r="O1281" s="27" t="e">
        <v>#N/A</v>
      </c>
      <c r="P1281" s="27" t="s">
        <v>18154</v>
      </c>
      <c r="Q1281" s="27" t="e">
        <v>#N/A</v>
      </c>
      <c r="R1281" s="27" t="s">
        <v>1872</v>
      </c>
      <c r="S1281" s="27" t="s">
        <v>1874</v>
      </c>
      <c r="T1281" s="27" t="s">
        <v>10370</v>
      </c>
      <c r="U1281" s="27" t="s">
        <v>1555</v>
      </c>
      <c r="V1281" s="27" t="s">
        <v>359</v>
      </c>
      <c r="W1281" s="27" t="s">
        <v>348</v>
      </c>
      <c r="X1281" s="27" t="s">
        <v>18153</v>
      </c>
      <c r="Y1281" s="28" t="s">
        <v>18154</v>
      </c>
      <c r="Z1281" s="28" t="s">
        <v>18154</v>
      </c>
      <c r="AA1281" s="28" t="s">
        <v>18154</v>
      </c>
      <c r="AB1281" s="28" t="s">
        <v>18154</v>
      </c>
      <c r="AC1281" s="28" t="s">
        <v>18154</v>
      </c>
      <c r="AD1281" s="28" t="s">
        <v>18154</v>
      </c>
      <c r="AE1281" s="28" t="s">
        <v>18154</v>
      </c>
      <c r="AF1281" s="28" t="s">
        <v>18154</v>
      </c>
      <c r="AG1281" s="28" t="s">
        <v>18154</v>
      </c>
      <c r="AH1281" s="28" t="s">
        <v>18154</v>
      </c>
      <c r="AI1281" s="28" t="s">
        <v>18154</v>
      </c>
      <c r="AJ1281" s="28" t="s">
        <v>18154</v>
      </c>
      <c r="AK1281" s="28" t="s">
        <v>18154</v>
      </c>
      <c r="AL1281" s="28" t="s">
        <v>18154</v>
      </c>
      <c r="AM1281" s="28" t="s">
        <v>22094</v>
      </c>
      <c r="AN1281" s="50" t="s">
        <v>22095</v>
      </c>
      <c r="AO1281" s="28" t="s">
        <v>18154</v>
      </c>
      <c r="AP1281" s="28" t="s">
        <v>22099</v>
      </c>
      <c r="AQ1281" s="28" t="s">
        <v>18155</v>
      </c>
      <c r="AR1281" s="28" t="s">
        <v>18155</v>
      </c>
      <c r="AS1281" s="50" t="s">
        <v>18155</v>
      </c>
      <c r="AT1281" s="8" t="s">
        <v>18154</v>
      </c>
      <c r="AU1281" s="8">
        <v>828</v>
      </c>
      <c r="AV1281" s="8" t="s">
        <v>22362</v>
      </c>
      <c r="AW1281" s="8" t="s">
        <v>18154</v>
      </c>
      <c r="AX1281" s="8" t="s">
        <v>18154</v>
      </c>
    </row>
    <row r="1282" spans="1:50" x14ac:dyDescent="0.25">
      <c r="A1282" s="4">
        <v>43995</v>
      </c>
      <c r="B1282" s="2" t="s">
        <v>6</v>
      </c>
      <c r="C1282" s="2" t="s">
        <v>18107</v>
      </c>
      <c r="D1282" s="25">
        <v>6183</v>
      </c>
      <c r="E1282" s="2"/>
      <c r="F1282" s="2" t="s">
        <v>9664</v>
      </c>
      <c r="G1282" s="2" t="s">
        <v>11</v>
      </c>
      <c r="H1282" s="5">
        <v>0.55555555555555602</v>
      </c>
      <c r="I1282" s="6">
        <v>3.4722222222222199E-3</v>
      </c>
      <c r="J1282" s="7">
        <v>1</v>
      </c>
      <c r="K1282" s="2" t="s">
        <v>20</v>
      </c>
      <c r="L1282" s="2" t="s">
        <v>18107</v>
      </c>
      <c r="M1282" s="2" t="s">
        <v>18505</v>
      </c>
      <c r="N1282" s="2" t="s">
        <v>18114</v>
      </c>
      <c r="O1282" s="27" t="e">
        <v>#N/A</v>
      </c>
      <c r="P1282" s="27" t="s">
        <v>18154</v>
      </c>
      <c r="Q1282" s="27" t="e">
        <v>#N/A</v>
      </c>
      <c r="R1282" s="27" t="s">
        <v>7151</v>
      </c>
      <c r="S1282" s="27" t="s">
        <v>359</v>
      </c>
      <c r="T1282" s="27" t="s">
        <v>348</v>
      </c>
      <c r="U1282" s="27" t="s">
        <v>17317</v>
      </c>
      <c r="V1282" s="27" t="s">
        <v>934</v>
      </c>
      <c r="W1282" s="27" t="s">
        <v>18066</v>
      </c>
      <c r="X1282" s="27" t="s">
        <v>19720</v>
      </c>
      <c r="Y1282" s="28" t="s">
        <v>18154</v>
      </c>
      <c r="Z1282" s="28" t="s">
        <v>18154</v>
      </c>
      <c r="AA1282" s="28" t="s">
        <v>18154</v>
      </c>
      <c r="AB1282" s="28" t="s">
        <v>18154</v>
      </c>
      <c r="AC1282" s="28" t="s">
        <v>18154</v>
      </c>
      <c r="AD1282" s="28">
        <v>1</v>
      </c>
      <c r="AE1282" s="28" t="s">
        <v>18154</v>
      </c>
      <c r="AF1282" s="28" t="s">
        <v>18154</v>
      </c>
      <c r="AG1282" s="28" t="s">
        <v>18154</v>
      </c>
      <c r="AH1282" s="28" t="s">
        <v>18154</v>
      </c>
      <c r="AI1282" s="28" t="s">
        <v>18154</v>
      </c>
      <c r="AJ1282" s="28" t="s">
        <v>18154</v>
      </c>
      <c r="AK1282" s="28">
        <v>1</v>
      </c>
      <c r="AL1282" s="28" t="s">
        <v>18154</v>
      </c>
      <c r="AM1282" s="28" t="s">
        <v>22130</v>
      </c>
      <c r="AN1282" s="50" t="s">
        <v>22131</v>
      </c>
      <c r="AO1282" s="28" t="s">
        <v>18159</v>
      </c>
      <c r="AP1282" s="28" t="s">
        <v>22132</v>
      </c>
      <c r="AQ1282" s="28">
        <v>3594</v>
      </c>
      <c r="AR1282" s="28" t="s">
        <v>11</v>
      </c>
      <c r="AS1282" s="50">
        <v>43995</v>
      </c>
      <c r="AT1282" s="8">
        <v>2</v>
      </c>
      <c r="AU1282" s="8">
        <v>1</v>
      </c>
      <c r="AV1282" s="8" t="s">
        <v>25874</v>
      </c>
      <c r="AW1282" s="8" t="s">
        <v>18154</v>
      </c>
      <c r="AX1282" s="8" t="s">
        <v>18154</v>
      </c>
    </row>
    <row r="1283" spans="1:50" x14ac:dyDescent="0.25">
      <c r="A1283" s="4">
        <v>43995</v>
      </c>
      <c r="B1283" s="2" t="s">
        <v>6</v>
      </c>
      <c r="C1283" s="2" t="s">
        <v>18107</v>
      </c>
      <c r="D1283" s="25">
        <v>85</v>
      </c>
      <c r="E1283" s="2"/>
      <c r="F1283" s="2" t="s">
        <v>9664</v>
      </c>
      <c r="G1283" s="2" t="s">
        <v>41</v>
      </c>
      <c r="H1283" s="5">
        <v>0.5625</v>
      </c>
      <c r="I1283" s="6">
        <v>8.6805555555555594E-2</v>
      </c>
      <c r="J1283" s="7">
        <v>1</v>
      </c>
      <c r="K1283" s="2" t="s">
        <v>11</v>
      </c>
      <c r="L1283" s="2" t="s">
        <v>18107</v>
      </c>
      <c r="M1283" s="2" t="s">
        <v>18508</v>
      </c>
      <c r="N1283" s="2" t="s">
        <v>18504</v>
      </c>
      <c r="O1283" s="58" t="s">
        <v>11907</v>
      </c>
      <c r="P1283" s="58">
        <v>350</v>
      </c>
      <c r="Q1283" s="58" t="s">
        <v>336</v>
      </c>
      <c r="R1283" s="27" t="s">
        <v>10150</v>
      </c>
      <c r="S1283" s="27" t="s">
        <v>437</v>
      </c>
      <c r="T1283" s="27" t="s">
        <v>349</v>
      </c>
      <c r="U1283" s="27" t="s">
        <v>7151</v>
      </c>
      <c r="V1283" s="27" t="s">
        <v>359</v>
      </c>
      <c r="W1283" s="27" t="s">
        <v>348</v>
      </c>
      <c r="X1283" s="27" t="s">
        <v>25076</v>
      </c>
      <c r="Y1283" s="28" t="s">
        <v>18154</v>
      </c>
      <c r="Z1283" s="28" t="s">
        <v>18154</v>
      </c>
      <c r="AA1283" s="28" t="s">
        <v>18154</v>
      </c>
      <c r="AB1283" s="28" t="s">
        <v>18154</v>
      </c>
      <c r="AC1283" s="28" t="s">
        <v>18154</v>
      </c>
      <c r="AD1283" s="28">
        <v>1</v>
      </c>
      <c r="AE1283" s="28" t="s">
        <v>18154</v>
      </c>
      <c r="AF1283" s="28" t="s">
        <v>18154</v>
      </c>
      <c r="AG1283" s="28" t="s">
        <v>18154</v>
      </c>
      <c r="AH1283" s="28" t="s">
        <v>18154</v>
      </c>
      <c r="AI1283" s="28" t="s">
        <v>18154</v>
      </c>
      <c r="AJ1283" s="28" t="s">
        <v>18154</v>
      </c>
      <c r="AK1283" s="28" t="s">
        <v>18154</v>
      </c>
      <c r="AL1283" s="28" t="s">
        <v>18154</v>
      </c>
      <c r="AM1283" s="28" t="s">
        <v>22166</v>
      </c>
      <c r="AN1283" s="50" t="s">
        <v>22167</v>
      </c>
      <c r="AO1283" s="28" t="s">
        <v>18154</v>
      </c>
      <c r="AP1283" s="28" t="s">
        <v>22168</v>
      </c>
      <c r="AQ1283" s="28">
        <v>3136</v>
      </c>
      <c r="AR1283" s="28" t="s">
        <v>11</v>
      </c>
      <c r="AS1283" s="50">
        <v>43994</v>
      </c>
      <c r="AT1283" s="8">
        <v>2</v>
      </c>
      <c r="AU1283" s="8">
        <v>2</v>
      </c>
      <c r="AV1283" s="8" t="s">
        <v>22945</v>
      </c>
      <c r="AW1283" s="8" t="s">
        <v>22946</v>
      </c>
      <c r="AX1283" s="8" t="s">
        <v>25076</v>
      </c>
    </row>
    <row r="1284" spans="1:50" x14ac:dyDescent="0.25">
      <c r="A1284" s="4">
        <v>43995</v>
      </c>
      <c r="B1284" s="2" t="s">
        <v>6</v>
      </c>
      <c r="C1284" s="2" t="s">
        <v>18107</v>
      </c>
      <c r="D1284" s="25">
        <v>185</v>
      </c>
      <c r="E1284" s="2"/>
      <c r="F1284" s="2" t="s">
        <v>9664</v>
      </c>
      <c r="G1284" s="2" t="s">
        <v>11</v>
      </c>
      <c r="H1284" s="5">
        <v>0.5625</v>
      </c>
      <c r="I1284" s="6">
        <v>3.8194444444444399E-2</v>
      </c>
      <c r="J1284" s="7">
        <v>1</v>
      </c>
      <c r="K1284" s="2" t="s">
        <v>15</v>
      </c>
      <c r="L1284" s="2" t="s">
        <v>18107</v>
      </c>
      <c r="M1284" s="17">
        <v>789</v>
      </c>
      <c r="N1284" s="2" t="s">
        <v>18504</v>
      </c>
      <c r="O1284" s="27" t="s">
        <v>11907</v>
      </c>
      <c r="P1284" s="27">
        <v>789</v>
      </c>
      <c r="Q1284" s="27" t="s">
        <v>336</v>
      </c>
      <c r="R1284" s="27" t="s">
        <v>7151</v>
      </c>
      <c r="S1284" s="27" t="s">
        <v>359</v>
      </c>
      <c r="T1284" s="27" t="s">
        <v>348</v>
      </c>
      <c r="U1284" s="27" t="s">
        <v>3212</v>
      </c>
      <c r="V1284" s="27" t="s">
        <v>18092</v>
      </c>
      <c r="W1284" s="27" t="s">
        <v>18066</v>
      </c>
      <c r="X1284" s="27" t="s">
        <v>24940</v>
      </c>
      <c r="Y1284" s="28" t="s">
        <v>18154</v>
      </c>
      <c r="Z1284" s="28" t="s">
        <v>18154</v>
      </c>
      <c r="AA1284" s="28" t="s">
        <v>18154</v>
      </c>
      <c r="AB1284" s="28" t="s">
        <v>18154</v>
      </c>
      <c r="AC1284" s="28" t="s">
        <v>18154</v>
      </c>
      <c r="AD1284" s="28">
        <v>1</v>
      </c>
      <c r="AE1284" s="28" t="s">
        <v>18154</v>
      </c>
      <c r="AF1284" s="28" t="s">
        <v>18154</v>
      </c>
      <c r="AG1284" s="28" t="s">
        <v>18154</v>
      </c>
      <c r="AH1284" s="28" t="s">
        <v>18154</v>
      </c>
      <c r="AI1284" s="28" t="s">
        <v>18154</v>
      </c>
      <c r="AJ1284" s="28" t="s">
        <v>18154</v>
      </c>
      <c r="AK1284" s="28">
        <v>1</v>
      </c>
      <c r="AL1284" s="28" t="s">
        <v>18154</v>
      </c>
      <c r="AM1284" s="28" t="s">
        <v>22180</v>
      </c>
      <c r="AN1284" s="50" t="s">
        <v>22181</v>
      </c>
      <c r="AO1284" s="28" t="s">
        <v>18159</v>
      </c>
      <c r="AP1284" s="28" t="s">
        <v>22182</v>
      </c>
      <c r="AQ1284" s="28">
        <v>3601</v>
      </c>
      <c r="AR1284" s="28" t="s">
        <v>11</v>
      </c>
      <c r="AS1284" s="50">
        <v>43995</v>
      </c>
      <c r="AT1284" s="8">
        <v>2</v>
      </c>
      <c r="AU1284" s="8">
        <v>1</v>
      </c>
      <c r="AV1284" s="8" t="s">
        <v>22552</v>
      </c>
      <c r="AW1284" s="8" t="s">
        <v>18154</v>
      </c>
      <c r="AX1284" s="8" t="s">
        <v>18154</v>
      </c>
    </row>
    <row r="1285" spans="1:50" x14ac:dyDescent="0.25">
      <c r="A1285" s="4">
        <v>43995</v>
      </c>
      <c r="B1285" s="2" t="s">
        <v>6</v>
      </c>
      <c r="C1285" s="2" t="s">
        <v>18107</v>
      </c>
      <c r="D1285" s="25">
        <v>183</v>
      </c>
      <c r="E1285" s="2"/>
      <c r="F1285" s="2" t="s">
        <v>9664</v>
      </c>
      <c r="G1285" s="2" t="s">
        <v>65</v>
      </c>
      <c r="H1285" s="5">
        <v>0.56597222222222199</v>
      </c>
      <c r="I1285" s="6">
        <v>0.69097222222222199</v>
      </c>
      <c r="J1285" s="7" t="s">
        <v>18108</v>
      </c>
      <c r="K1285" s="2" t="s">
        <v>66</v>
      </c>
      <c r="L1285" s="2" t="s">
        <v>18107</v>
      </c>
      <c r="M1285" s="17">
        <v>789</v>
      </c>
      <c r="N1285" s="2" t="s">
        <v>18504</v>
      </c>
      <c r="O1285" s="27" t="s">
        <v>11907</v>
      </c>
      <c r="P1285" s="27">
        <v>789</v>
      </c>
      <c r="Q1285" s="27" t="s">
        <v>336</v>
      </c>
      <c r="R1285" s="27" t="s">
        <v>6220</v>
      </c>
      <c r="S1285" s="27" t="s">
        <v>1448</v>
      </c>
      <c r="T1285" s="27" t="s">
        <v>18066</v>
      </c>
      <c r="U1285" s="27" t="s">
        <v>3022</v>
      </c>
      <c r="V1285" s="27" t="s">
        <v>412</v>
      </c>
      <c r="W1285" s="27" t="s">
        <v>18066</v>
      </c>
      <c r="X1285" s="27" t="s">
        <v>25746</v>
      </c>
      <c r="Y1285" s="28" t="s">
        <v>18154</v>
      </c>
      <c r="Z1285" s="28" t="s">
        <v>18154</v>
      </c>
      <c r="AA1285" s="28" t="s">
        <v>18154</v>
      </c>
      <c r="AB1285" s="28" t="s">
        <v>18154</v>
      </c>
      <c r="AC1285" s="28" t="s">
        <v>18154</v>
      </c>
      <c r="AD1285" s="28">
        <v>1</v>
      </c>
      <c r="AE1285" s="28" t="s">
        <v>18154</v>
      </c>
      <c r="AF1285" s="28" t="s">
        <v>18154</v>
      </c>
      <c r="AG1285" s="28" t="s">
        <v>18154</v>
      </c>
      <c r="AH1285" s="28" t="s">
        <v>18154</v>
      </c>
      <c r="AI1285" s="28" t="s">
        <v>18154</v>
      </c>
      <c r="AJ1285" s="28">
        <v>1</v>
      </c>
      <c r="AK1285" s="28" t="s">
        <v>18154</v>
      </c>
      <c r="AL1285" s="28" t="s">
        <v>18154</v>
      </c>
      <c r="AM1285" s="28" t="s">
        <v>22195</v>
      </c>
      <c r="AN1285" s="50" t="s">
        <v>22196</v>
      </c>
      <c r="AO1285" s="28" t="s">
        <v>18154</v>
      </c>
      <c r="AP1285" s="28" t="s">
        <v>22197</v>
      </c>
      <c r="AQ1285" s="28">
        <v>3149</v>
      </c>
      <c r="AR1285" s="28" t="s">
        <v>11</v>
      </c>
      <c r="AS1285" s="50">
        <v>43994</v>
      </c>
      <c r="AT1285" s="8">
        <v>3</v>
      </c>
      <c r="AU1285" s="8">
        <v>2</v>
      </c>
      <c r="AV1285" s="8" t="s">
        <v>25875</v>
      </c>
      <c r="AW1285" s="8" t="s">
        <v>18154</v>
      </c>
      <c r="AX1285" s="8" t="s">
        <v>18154</v>
      </c>
    </row>
    <row r="1286" spans="1:50" x14ac:dyDescent="0.25">
      <c r="A1286" s="4">
        <v>43995</v>
      </c>
      <c r="B1286" s="2" t="s">
        <v>6</v>
      </c>
      <c r="C1286" s="2" t="s">
        <v>18107</v>
      </c>
      <c r="D1286" s="25">
        <v>181</v>
      </c>
      <c r="E1286" s="2"/>
      <c r="F1286" s="2" t="s">
        <v>9664</v>
      </c>
      <c r="G1286" s="2" t="s">
        <v>3803</v>
      </c>
      <c r="H1286" s="5">
        <v>0.56944444444444398</v>
      </c>
      <c r="I1286" s="6">
        <v>6.9444444444444406E-2</v>
      </c>
      <c r="J1286" s="7">
        <v>1</v>
      </c>
      <c r="K1286" s="2" t="s">
        <v>11</v>
      </c>
      <c r="L1286" s="2" t="s">
        <v>18107</v>
      </c>
      <c r="M1286" s="17">
        <v>789</v>
      </c>
      <c r="N1286" s="2" t="s">
        <v>18504</v>
      </c>
      <c r="O1286" s="27" t="s">
        <v>11907</v>
      </c>
      <c r="P1286" s="27">
        <v>789</v>
      </c>
      <c r="Q1286" s="27" t="s">
        <v>336</v>
      </c>
      <c r="R1286" s="27" t="s">
        <v>3804</v>
      </c>
      <c r="S1286" s="27" t="s">
        <v>516</v>
      </c>
      <c r="T1286" s="27" t="s">
        <v>18066</v>
      </c>
      <c r="U1286" s="27" t="s">
        <v>7151</v>
      </c>
      <c r="V1286" s="27" t="s">
        <v>359</v>
      </c>
      <c r="W1286" s="27" t="s">
        <v>348</v>
      </c>
      <c r="X1286" s="27" t="s">
        <v>25219</v>
      </c>
      <c r="Y1286" s="28" t="s">
        <v>18154</v>
      </c>
      <c r="Z1286" s="28" t="s">
        <v>18154</v>
      </c>
      <c r="AA1286" s="28" t="s">
        <v>18154</v>
      </c>
      <c r="AB1286" s="28" t="s">
        <v>18154</v>
      </c>
      <c r="AC1286" s="28" t="s">
        <v>18154</v>
      </c>
      <c r="AD1286" s="28">
        <v>1</v>
      </c>
      <c r="AE1286" s="28" t="s">
        <v>18154</v>
      </c>
      <c r="AF1286" s="28" t="s">
        <v>18154</v>
      </c>
      <c r="AG1286" s="28" t="s">
        <v>18154</v>
      </c>
      <c r="AH1286" s="28" t="s">
        <v>18154</v>
      </c>
      <c r="AI1286" s="28" t="s">
        <v>18154</v>
      </c>
      <c r="AJ1286" s="28" t="s">
        <v>18154</v>
      </c>
      <c r="AK1286" s="28" t="s">
        <v>18154</v>
      </c>
      <c r="AL1286" s="28" t="s">
        <v>18154</v>
      </c>
      <c r="AM1286" s="28" t="s">
        <v>22213</v>
      </c>
      <c r="AN1286" s="50" t="s">
        <v>22214</v>
      </c>
      <c r="AO1286" s="28" t="s">
        <v>18154</v>
      </c>
      <c r="AP1286" s="28" t="s">
        <v>20905</v>
      </c>
      <c r="AQ1286" s="28">
        <v>3046</v>
      </c>
      <c r="AR1286" s="28" t="s">
        <v>11</v>
      </c>
      <c r="AS1286" s="50">
        <v>43994</v>
      </c>
      <c r="AT1286" s="8">
        <v>3</v>
      </c>
      <c r="AU1286" s="8">
        <v>3</v>
      </c>
      <c r="AV1286" s="8" t="s">
        <v>25876</v>
      </c>
      <c r="AW1286" s="8" t="s">
        <v>25877</v>
      </c>
      <c r="AX1286" s="8" t="s">
        <v>25219</v>
      </c>
    </row>
    <row r="1287" spans="1:50" x14ac:dyDescent="0.25">
      <c r="A1287" s="4">
        <v>43995</v>
      </c>
      <c r="B1287" s="2" t="s">
        <v>6</v>
      </c>
      <c r="C1287" s="2" t="s">
        <v>18107</v>
      </c>
      <c r="D1287" s="25">
        <v>1875</v>
      </c>
      <c r="E1287" s="2"/>
      <c r="F1287" s="2" t="s">
        <v>9664</v>
      </c>
      <c r="G1287" s="2" t="s">
        <v>11</v>
      </c>
      <c r="H1287" s="5">
        <v>0.56944444444444398</v>
      </c>
      <c r="I1287" s="6">
        <v>0.6875</v>
      </c>
      <c r="J1287" s="7" t="s">
        <v>18108</v>
      </c>
      <c r="K1287" s="2" t="s">
        <v>250</v>
      </c>
      <c r="L1287" s="2" t="s">
        <v>18107</v>
      </c>
      <c r="M1287" s="2" t="s">
        <v>14</v>
      </c>
      <c r="N1287" s="2" t="s">
        <v>18504</v>
      </c>
      <c r="O1287" s="27" t="s">
        <v>11907</v>
      </c>
      <c r="P1287" s="27">
        <v>330</v>
      </c>
      <c r="Q1287" s="27" t="s">
        <v>336</v>
      </c>
      <c r="R1287" s="27" t="s">
        <v>7151</v>
      </c>
      <c r="S1287" s="27" t="s">
        <v>359</v>
      </c>
      <c r="T1287" s="27" t="s">
        <v>348</v>
      </c>
      <c r="U1287" s="27" t="s">
        <v>1983</v>
      </c>
      <c r="V1287" s="27" t="s">
        <v>784</v>
      </c>
      <c r="W1287" s="27" t="s">
        <v>18068</v>
      </c>
      <c r="X1287" s="27" t="s">
        <v>19625</v>
      </c>
      <c r="Y1287" s="28" t="s">
        <v>18154</v>
      </c>
      <c r="Z1287" s="28" t="s">
        <v>18154</v>
      </c>
      <c r="AA1287" s="28" t="s">
        <v>18154</v>
      </c>
      <c r="AB1287" s="28" t="s">
        <v>18154</v>
      </c>
      <c r="AC1287" s="28" t="s">
        <v>18154</v>
      </c>
      <c r="AD1287" s="28">
        <v>1</v>
      </c>
      <c r="AE1287" s="28" t="s">
        <v>18154</v>
      </c>
      <c r="AF1287" s="28" t="s">
        <v>18154</v>
      </c>
      <c r="AG1287" s="28" t="s">
        <v>18154</v>
      </c>
      <c r="AH1287" s="28" t="s">
        <v>18154</v>
      </c>
      <c r="AI1287" s="28" t="s">
        <v>18154</v>
      </c>
      <c r="AJ1287" s="28" t="s">
        <v>18154</v>
      </c>
      <c r="AK1287" s="28">
        <v>1</v>
      </c>
      <c r="AL1287" s="28" t="s">
        <v>18154</v>
      </c>
      <c r="AM1287" s="28" t="s">
        <v>22226</v>
      </c>
      <c r="AN1287" s="50" t="s">
        <v>22227</v>
      </c>
      <c r="AO1287" s="28" t="s">
        <v>18159</v>
      </c>
      <c r="AP1287" s="28" t="s">
        <v>22228</v>
      </c>
      <c r="AQ1287" s="28">
        <v>3611</v>
      </c>
      <c r="AR1287" s="28" t="s">
        <v>11</v>
      </c>
      <c r="AS1287" s="50">
        <v>43995</v>
      </c>
      <c r="AT1287" s="8">
        <v>2</v>
      </c>
      <c r="AU1287" s="8">
        <v>1</v>
      </c>
      <c r="AV1287" s="8" t="s">
        <v>22557</v>
      </c>
      <c r="AW1287" s="8" t="s">
        <v>18154</v>
      </c>
      <c r="AX1287" s="8" t="s">
        <v>18154</v>
      </c>
    </row>
    <row r="1288" spans="1:50" x14ac:dyDescent="0.25">
      <c r="A1288" s="4">
        <v>43995</v>
      </c>
      <c r="B1288" s="2" t="s">
        <v>6</v>
      </c>
      <c r="C1288" s="2" t="s">
        <v>18107</v>
      </c>
      <c r="D1288" s="25">
        <v>6421</v>
      </c>
      <c r="E1288" s="2"/>
      <c r="F1288" s="2" t="s">
        <v>9664</v>
      </c>
      <c r="G1288" s="2" t="s">
        <v>163</v>
      </c>
      <c r="H1288" s="5">
        <v>0.57291666666666696</v>
      </c>
      <c r="I1288" s="6">
        <v>0.72569444444444398</v>
      </c>
      <c r="J1288" s="7" t="s">
        <v>18108</v>
      </c>
      <c r="K1288" s="2" t="s">
        <v>198</v>
      </c>
      <c r="L1288" s="2" t="s">
        <v>18107</v>
      </c>
      <c r="M1288" s="2" t="s">
        <v>308</v>
      </c>
      <c r="N1288" s="2" t="s">
        <v>18111</v>
      </c>
      <c r="O1288" s="27" t="s">
        <v>335</v>
      </c>
      <c r="P1288" s="27">
        <v>777</v>
      </c>
      <c r="Q1288" s="27" t="s">
        <v>336</v>
      </c>
      <c r="R1288" s="27" t="s">
        <v>7151</v>
      </c>
      <c r="S1288" s="27" t="s">
        <v>359</v>
      </c>
      <c r="T1288" s="27" t="s">
        <v>348</v>
      </c>
      <c r="U1288" s="27" t="s">
        <v>2665</v>
      </c>
      <c r="V1288" s="27" t="s">
        <v>708</v>
      </c>
      <c r="W1288" s="27" t="s">
        <v>18068</v>
      </c>
      <c r="X1288" s="27" t="s">
        <v>18237</v>
      </c>
      <c r="Y1288" s="28" t="s">
        <v>18154</v>
      </c>
      <c r="Z1288" s="28" t="s">
        <v>18154</v>
      </c>
      <c r="AA1288" s="28" t="s">
        <v>18154</v>
      </c>
      <c r="AB1288" s="28" t="s">
        <v>18154</v>
      </c>
      <c r="AC1288" s="28" t="s">
        <v>18154</v>
      </c>
      <c r="AD1288" s="28">
        <v>1</v>
      </c>
      <c r="AE1288" s="28" t="s">
        <v>18154</v>
      </c>
      <c r="AF1288" s="28" t="s">
        <v>18154</v>
      </c>
      <c r="AG1288" s="28" t="s">
        <v>18154</v>
      </c>
      <c r="AH1288" s="28" t="s">
        <v>18154</v>
      </c>
      <c r="AI1288" s="28" t="s">
        <v>18154</v>
      </c>
      <c r="AJ1288" s="28" t="s">
        <v>18154</v>
      </c>
      <c r="AK1288" s="28">
        <v>1</v>
      </c>
      <c r="AL1288" s="28" t="s">
        <v>18154</v>
      </c>
      <c r="AM1288" s="28" t="s">
        <v>22260</v>
      </c>
      <c r="AN1288" s="50" t="s">
        <v>22261</v>
      </c>
      <c r="AO1288" s="28" t="s">
        <v>18159</v>
      </c>
      <c r="AP1288" s="28" t="s">
        <v>22262</v>
      </c>
      <c r="AQ1288" s="28">
        <v>3613</v>
      </c>
      <c r="AR1288" s="28" t="s">
        <v>163</v>
      </c>
      <c r="AS1288" s="50">
        <v>43995</v>
      </c>
      <c r="AT1288" s="8">
        <v>2</v>
      </c>
      <c r="AU1288" s="8">
        <v>1</v>
      </c>
      <c r="AV1288" s="8" t="s">
        <v>22558</v>
      </c>
      <c r="AW1288" s="8" t="s">
        <v>18154</v>
      </c>
      <c r="AX1288" s="8" t="s">
        <v>18154</v>
      </c>
    </row>
    <row r="1289" spans="1:50" x14ac:dyDescent="0.25">
      <c r="A1289" s="4">
        <v>43995</v>
      </c>
      <c r="B1289" s="2" t="s">
        <v>6</v>
      </c>
      <c r="C1289" s="2" t="s">
        <v>18107</v>
      </c>
      <c r="D1289" s="25">
        <v>1723</v>
      </c>
      <c r="E1289" s="2"/>
      <c r="F1289" s="2" t="s">
        <v>9664</v>
      </c>
      <c r="G1289" s="2" t="s">
        <v>11</v>
      </c>
      <c r="H1289" s="5">
        <v>0.57638888888888895</v>
      </c>
      <c r="I1289" s="6">
        <v>0.69791666666666696</v>
      </c>
      <c r="J1289" s="7" t="s">
        <v>18108</v>
      </c>
      <c r="K1289" s="2" t="s">
        <v>204</v>
      </c>
      <c r="L1289" s="2" t="s">
        <v>18107</v>
      </c>
      <c r="M1289" s="2" t="s">
        <v>45</v>
      </c>
      <c r="N1289" s="2" t="s">
        <v>18504</v>
      </c>
      <c r="O1289" s="27" t="s">
        <v>11907</v>
      </c>
      <c r="P1289" s="27">
        <v>330</v>
      </c>
      <c r="Q1289" s="27" t="s">
        <v>336</v>
      </c>
      <c r="R1289" s="27" t="s">
        <v>7151</v>
      </c>
      <c r="S1289" s="27" t="s">
        <v>359</v>
      </c>
      <c r="T1289" s="27" t="s">
        <v>348</v>
      </c>
      <c r="U1289" s="27" t="s">
        <v>1858</v>
      </c>
      <c r="V1289" s="27" t="s">
        <v>387</v>
      </c>
      <c r="W1289" s="27" t="s">
        <v>18068</v>
      </c>
      <c r="X1289" s="27" t="s">
        <v>19697</v>
      </c>
      <c r="Y1289" s="28" t="s">
        <v>18154</v>
      </c>
      <c r="Z1289" s="28" t="s">
        <v>18154</v>
      </c>
      <c r="AA1289" s="28" t="s">
        <v>18154</v>
      </c>
      <c r="AB1289" s="28" t="s">
        <v>18154</v>
      </c>
      <c r="AC1289" s="28" t="s">
        <v>18154</v>
      </c>
      <c r="AD1289" s="28">
        <v>1</v>
      </c>
      <c r="AE1289" s="28" t="s">
        <v>18154</v>
      </c>
      <c r="AF1289" s="28" t="s">
        <v>18154</v>
      </c>
      <c r="AG1289" s="28" t="s">
        <v>18154</v>
      </c>
      <c r="AH1289" s="28" t="s">
        <v>18154</v>
      </c>
      <c r="AI1289" s="28" t="s">
        <v>18154</v>
      </c>
      <c r="AJ1289" s="28" t="s">
        <v>18154</v>
      </c>
      <c r="AK1289" s="28">
        <v>1</v>
      </c>
      <c r="AL1289" s="28" t="s">
        <v>18154</v>
      </c>
      <c r="AM1289" s="28" t="s">
        <v>22283</v>
      </c>
      <c r="AN1289" s="50" t="s">
        <v>22284</v>
      </c>
      <c r="AO1289" s="28" t="s">
        <v>18159</v>
      </c>
      <c r="AP1289" s="28" t="s">
        <v>22285</v>
      </c>
      <c r="AQ1289" s="28">
        <v>3615</v>
      </c>
      <c r="AR1289" s="28" t="s">
        <v>11</v>
      </c>
      <c r="AS1289" s="50">
        <v>43995</v>
      </c>
      <c r="AT1289" s="8">
        <v>2</v>
      </c>
      <c r="AU1289" s="8">
        <v>1</v>
      </c>
      <c r="AV1289" s="8" t="s">
        <v>19219</v>
      </c>
      <c r="AW1289" s="8" t="s">
        <v>18154</v>
      </c>
      <c r="AX1289" s="8" t="s">
        <v>18154</v>
      </c>
    </row>
    <row r="1290" spans="1:50" x14ac:dyDescent="0.25">
      <c r="A1290" s="4">
        <v>43995</v>
      </c>
      <c r="B1290" s="2" t="s">
        <v>6</v>
      </c>
      <c r="C1290" s="2" t="s">
        <v>18107</v>
      </c>
      <c r="D1290" s="25">
        <v>25</v>
      </c>
      <c r="E1290" s="2"/>
      <c r="F1290" s="2" t="s">
        <v>9664</v>
      </c>
      <c r="G1290" s="2" t="s">
        <v>22</v>
      </c>
      <c r="H1290" s="5">
        <v>0.57986111111111105</v>
      </c>
      <c r="I1290" s="6">
        <v>9.0277777777777804E-2</v>
      </c>
      <c r="J1290" s="7">
        <v>1</v>
      </c>
      <c r="K1290" s="2" t="s">
        <v>11</v>
      </c>
      <c r="L1290" s="2" t="s">
        <v>18107</v>
      </c>
      <c r="M1290" s="2" t="s">
        <v>13</v>
      </c>
      <c r="N1290" s="2" t="s">
        <v>18504</v>
      </c>
      <c r="O1290" s="27" t="s">
        <v>11907</v>
      </c>
      <c r="P1290" s="27">
        <v>777</v>
      </c>
      <c r="Q1290" s="27" t="s">
        <v>336</v>
      </c>
      <c r="R1290" s="27" t="s">
        <v>15272</v>
      </c>
      <c r="S1290" s="27" t="s">
        <v>18104</v>
      </c>
      <c r="T1290" s="27" t="s">
        <v>349</v>
      </c>
      <c r="U1290" s="27" t="s">
        <v>7151</v>
      </c>
      <c r="V1290" s="27" t="s">
        <v>359</v>
      </c>
      <c r="W1290" s="27" t="s">
        <v>348</v>
      </c>
      <c r="X1290" s="27" t="s">
        <v>25069</v>
      </c>
      <c r="Y1290" s="28" t="s">
        <v>18154</v>
      </c>
      <c r="Z1290" s="28" t="s">
        <v>18154</v>
      </c>
      <c r="AA1290" s="28" t="s">
        <v>18154</v>
      </c>
      <c r="AB1290" s="28" t="s">
        <v>18154</v>
      </c>
      <c r="AC1290" s="28" t="s">
        <v>18154</v>
      </c>
      <c r="AD1290" s="28">
        <v>1</v>
      </c>
      <c r="AE1290" s="28" t="s">
        <v>18154</v>
      </c>
      <c r="AF1290" s="28" t="s">
        <v>18154</v>
      </c>
      <c r="AG1290" s="28" t="s">
        <v>18154</v>
      </c>
      <c r="AH1290" s="28" t="s">
        <v>18154</v>
      </c>
      <c r="AI1290" s="28" t="s">
        <v>18154</v>
      </c>
      <c r="AJ1290" s="28" t="s">
        <v>18154</v>
      </c>
      <c r="AK1290" s="28" t="s">
        <v>18154</v>
      </c>
      <c r="AL1290" s="28" t="s">
        <v>18154</v>
      </c>
      <c r="AM1290" s="28" t="s">
        <v>22305</v>
      </c>
      <c r="AN1290" s="50" t="s">
        <v>22306</v>
      </c>
      <c r="AO1290" s="28" t="s">
        <v>18154</v>
      </c>
      <c r="AP1290" s="28" t="s">
        <v>22307</v>
      </c>
      <c r="AQ1290" s="28">
        <v>3126</v>
      </c>
      <c r="AR1290" s="28" t="s">
        <v>11</v>
      </c>
      <c r="AS1290" s="50">
        <v>43994</v>
      </c>
      <c r="AT1290" s="8">
        <v>2</v>
      </c>
      <c r="AU1290" s="8">
        <v>2</v>
      </c>
      <c r="AV1290" s="8" t="s">
        <v>25878</v>
      </c>
      <c r="AW1290" s="8" t="s">
        <v>25879</v>
      </c>
      <c r="AX1290" s="8" t="s">
        <v>25069</v>
      </c>
    </row>
    <row r="1291" spans="1:50" x14ac:dyDescent="0.25">
      <c r="A1291" s="4">
        <v>43995</v>
      </c>
      <c r="B1291" s="2" t="s">
        <v>6</v>
      </c>
      <c r="C1291" s="2" t="s">
        <v>18107</v>
      </c>
      <c r="D1291" s="25">
        <v>6389</v>
      </c>
      <c r="E1291" s="2"/>
      <c r="F1291" s="2" t="s">
        <v>9664</v>
      </c>
      <c r="G1291" s="2" t="s">
        <v>163</v>
      </c>
      <c r="H1291" s="5">
        <v>0.57986111111111105</v>
      </c>
      <c r="I1291" s="6">
        <v>0.65972222222222199</v>
      </c>
      <c r="J1291" s="7" t="s">
        <v>18108</v>
      </c>
      <c r="K1291" s="2" t="s">
        <v>100</v>
      </c>
      <c r="L1291" s="2" t="s">
        <v>18107</v>
      </c>
      <c r="M1291" s="2" t="s">
        <v>304</v>
      </c>
      <c r="N1291" s="2" t="s">
        <v>18111</v>
      </c>
      <c r="O1291" s="27" t="s">
        <v>335</v>
      </c>
      <c r="P1291" s="27">
        <v>330</v>
      </c>
      <c r="Q1291" s="27" t="s">
        <v>336</v>
      </c>
      <c r="R1291" s="27" t="s">
        <v>7151</v>
      </c>
      <c r="S1291" s="27" t="s">
        <v>359</v>
      </c>
      <c r="T1291" s="27" t="s">
        <v>348</v>
      </c>
      <c r="U1291" s="27" t="s">
        <v>6853</v>
      </c>
      <c r="V1291" s="27" t="s">
        <v>3100</v>
      </c>
      <c r="W1291" s="27" t="s">
        <v>18067</v>
      </c>
      <c r="X1291" s="27" t="s">
        <v>18225</v>
      </c>
      <c r="Y1291" s="28" t="s">
        <v>18154</v>
      </c>
      <c r="Z1291" s="28" t="s">
        <v>18154</v>
      </c>
      <c r="AA1291" s="28" t="s">
        <v>18154</v>
      </c>
      <c r="AB1291" s="28" t="s">
        <v>18154</v>
      </c>
      <c r="AC1291" s="28" t="s">
        <v>18154</v>
      </c>
      <c r="AD1291" s="28">
        <v>1</v>
      </c>
      <c r="AE1291" s="28" t="s">
        <v>18154</v>
      </c>
      <c r="AF1291" s="28" t="s">
        <v>18154</v>
      </c>
      <c r="AG1291" s="28" t="s">
        <v>18154</v>
      </c>
      <c r="AH1291" s="28" t="s">
        <v>18154</v>
      </c>
      <c r="AI1291" s="28" t="s">
        <v>18154</v>
      </c>
      <c r="AJ1291" s="28" t="s">
        <v>18154</v>
      </c>
      <c r="AK1291" s="28">
        <v>1</v>
      </c>
      <c r="AL1291" s="28" t="s">
        <v>18154</v>
      </c>
      <c r="AM1291" s="28" t="s">
        <v>22316</v>
      </c>
      <c r="AN1291" s="50" t="s">
        <v>22317</v>
      </c>
      <c r="AO1291" s="28" t="s">
        <v>18159</v>
      </c>
      <c r="AP1291" s="28" t="s">
        <v>22318</v>
      </c>
      <c r="AQ1291" s="28">
        <v>3620</v>
      </c>
      <c r="AR1291" s="28" t="s">
        <v>163</v>
      </c>
      <c r="AS1291" s="50">
        <v>43995</v>
      </c>
      <c r="AT1291" s="8">
        <v>3</v>
      </c>
      <c r="AU1291" s="8">
        <v>1</v>
      </c>
      <c r="AV1291" s="8" t="s">
        <v>25880</v>
      </c>
      <c r="AW1291" s="8" t="s">
        <v>18154</v>
      </c>
      <c r="AX1291" s="8" t="s">
        <v>18154</v>
      </c>
    </row>
    <row r="1292" spans="1:50" x14ac:dyDescent="0.25">
      <c r="A1292" s="4">
        <v>43995</v>
      </c>
      <c r="B1292" s="2" t="s">
        <v>6</v>
      </c>
      <c r="C1292" s="2" t="s">
        <v>18107</v>
      </c>
      <c r="D1292" s="25">
        <v>57</v>
      </c>
      <c r="E1292" s="2"/>
      <c r="F1292" s="2" t="s">
        <v>9664</v>
      </c>
      <c r="G1292" s="2" t="s">
        <v>33</v>
      </c>
      <c r="H1292" s="5">
        <v>0.58333333333333304</v>
      </c>
      <c r="I1292" s="6">
        <v>8.3333333333333301E-2</v>
      </c>
      <c r="J1292" s="7">
        <v>1</v>
      </c>
      <c r="K1292" s="2" t="s">
        <v>11</v>
      </c>
      <c r="L1292" s="2" t="s">
        <v>18107</v>
      </c>
      <c r="M1292" s="2" t="s">
        <v>13</v>
      </c>
      <c r="N1292" s="2" t="s">
        <v>18504</v>
      </c>
      <c r="O1292" s="27" t="s">
        <v>11907</v>
      </c>
      <c r="P1292" s="27">
        <v>777</v>
      </c>
      <c r="Q1292" s="27" t="s">
        <v>336</v>
      </c>
      <c r="R1292" s="27" t="s">
        <v>3190</v>
      </c>
      <c r="S1292" s="27" t="s">
        <v>425</v>
      </c>
      <c r="T1292" s="27" t="s">
        <v>349</v>
      </c>
      <c r="U1292" s="27" t="s">
        <v>7151</v>
      </c>
      <c r="V1292" s="27" t="s">
        <v>359</v>
      </c>
      <c r="W1292" s="27" t="s">
        <v>348</v>
      </c>
      <c r="X1292" s="27" t="s">
        <v>25075</v>
      </c>
      <c r="Y1292" s="28" t="s">
        <v>18154</v>
      </c>
      <c r="Z1292" s="28" t="s">
        <v>18154</v>
      </c>
      <c r="AA1292" s="28" t="s">
        <v>18154</v>
      </c>
      <c r="AB1292" s="28" t="s">
        <v>18154</v>
      </c>
      <c r="AC1292" s="28" t="s">
        <v>18154</v>
      </c>
      <c r="AD1292" s="28">
        <v>1</v>
      </c>
      <c r="AE1292" s="28" t="s">
        <v>18154</v>
      </c>
      <c r="AF1292" s="28" t="s">
        <v>18154</v>
      </c>
      <c r="AG1292" s="28" t="s">
        <v>18154</v>
      </c>
      <c r="AH1292" s="28" t="s">
        <v>18154</v>
      </c>
      <c r="AI1292" s="28" t="s">
        <v>18154</v>
      </c>
      <c r="AJ1292" s="28" t="s">
        <v>18154</v>
      </c>
      <c r="AK1292" s="28" t="s">
        <v>18154</v>
      </c>
      <c r="AL1292" s="28" t="s">
        <v>18154</v>
      </c>
      <c r="AM1292" s="28" t="s">
        <v>22329</v>
      </c>
      <c r="AN1292" s="50" t="s">
        <v>22330</v>
      </c>
      <c r="AO1292" s="28" t="s">
        <v>18154</v>
      </c>
      <c r="AP1292" s="28" t="s">
        <v>22331</v>
      </c>
      <c r="AQ1292" s="28">
        <v>3135</v>
      </c>
      <c r="AR1292" s="28" t="s">
        <v>11</v>
      </c>
      <c r="AS1292" s="50">
        <v>43994</v>
      </c>
      <c r="AT1292" s="8">
        <v>2</v>
      </c>
      <c r="AU1292" s="8">
        <v>2</v>
      </c>
      <c r="AV1292" s="8" t="s">
        <v>22943</v>
      </c>
      <c r="AW1292" s="8" t="s">
        <v>22944</v>
      </c>
      <c r="AX1292" s="8" t="s">
        <v>25075</v>
      </c>
    </row>
    <row r="1293" spans="1:50" x14ac:dyDescent="0.25">
      <c r="A1293" s="4">
        <v>43995</v>
      </c>
      <c r="B1293" s="2" t="s">
        <v>6</v>
      </c>
      <c r="C1293" s="2" t="s">
        <v>18107</v>
      </c>
      <c r="D1293" s="25">
        <v>6786</v>
      </c>
      <c r="E1293" s="2"/>
      <c r="F1293" s="2" t="s">
        <v>9664</v>
      </c>
      <c r="G1293" s="2" t="s">
        <v>163</v>
      </c>
      <c r="H1293" s="5">
        <v>0.58333333333333304</v>
      </c>
      <c r="I1293" s="6">
        <v>0.81597222222222199</v>
      </c>
      <c r="J1293" s="7" t="s">
        <v>18108</v>
      </c>
      <c r="K1293" s="2" t="s">
        <v>89</v>
      </c>
      <c r="L1293" s="2" t="s">
        <v>18110</v>
      </c>
      <c r="M1293" s="2" t="s">
        <v>323</v>
      </c>
      <c r="N1293" s="2" t="s">
        <v>18112</v>
      </c>
      <c r="O1293" s="27" t="s">
        <v>335</v>
      </c>
      <c r="P1293" s="27">
        <v>330</v>
      </c>
      <c r="Q1293" s="27" t="s">
        <v>336</v>
      </c>
      <c r="R1293" s="27" t="s">
        <v>7151</v>
      </c>
      <c r="S1293" s="27" t="s">
        <v>359</v>
      </c>
      <c r="T1293" s="27" t="s">
        <v>348</v>
      </c>
      <c r="U1293" s="27" t="s">
        <v>944</v>
      </c>
      <c r="V1293" s="27" t="s">
        <v>939</v>
      </c>
      <c r="W1293" s="27" t="s">
        <v>349</v>
      </c>
      <c r="X1293" s="27" t="s">
        <v>18222</v>
      </c>
      <c r="Y1293" s="28" t="s">
        <v>18154</v>
      </c>
      <c r="Z1293" s="28" t="s">
        <v>18154</v>
      </c>
      <c r="AA1293" s="28" t="s">
        <v>18154</v>
      </c>
      <c r="AB1293" s="28" t="s">
        <v>18154</v>
      </c>
      <c r="AC1293" s="28" t="s">
        <v>18154</v>
      </c>
      <c r="AD1293" s="28">
        <v>1</v>
      </c>
      <c r="AE1293" s="28" t="s">
        <v>18154</v>
      </c>
      <c r="AF1293" s="28" t="s">
        <v>18154</v>
      </c>
      <c r="AG1293" s="28" t="s">
        <v>18154</v>
      </c>
      <c r="AH1293" s="28" t="s">
        <v>18154</v>
      </c>
      <c r="AI1293" s="28" t="s">
        <v>18154</v>
      </c>
      <c r="AJ1293" s="28" t="s">
        <v>18154</v>
      </c>
      <c r="AK1293" s="28">
        <v>1</v>
      </c>
      <c r="AL1293" s="28" t="s">
        <v>18154</v>
      </c>
      <c r="AM1293" s="28" t="s">
        <v>22352</v>
      </c>
      <c r="AN1293" s="50" t="s">
        <v>22353</v>
      </c>
      <c r="AO1293" s="28" t="s">
        <v>18159</v>
      </c>
      <c r="AP1293" s="28" t="s">
        <v>22354</v>
      </c>
      <c r="AQ1293" s="28">
        <v>3625</v>
      </c>
      <c r="AR1293" s="28" t="s">
        <v>163</v>
      </c>
      <c r="AS1293" s="50">
        <v>43995</v>
      </c>
      <c r="AT1293" s="8">
        <v>4</v>
      </c>
      <c r="AU1293" s="8">
        <v>3</v>
      </c>
      <c r="AV1293" s="8" t="s">
        <v>25881</v>
      </c>
      <c r="AW1293" s="8" t="s">
        <v>18154</v>
      </c>
      <c r="AX1293" s="8" t="s">
        <v>18154</v>
      </c>
    </row>
    <row r="1294" spans="1:50" x14ac:dyDescent="0.25">
      <c r="A1294" s="4">
        <v>43995</v>
      </c>
      <c r="B1294" s="2" t="s">
        <v>6</v>
      </c>
      <c r="C1294" s="2" t="s">
        <v>18107</v>
      </c>
      <c r="D1294" s="25">
        <v>6102</v>
      </c>
      <c r="E1294" s="2"/>
      <c r="F1294" s="2" t="s">
        <v>9664</v>
      </c>
      <c r="G1294" s="2" t="s">
        <v>11</v>
      </c>
      <c r="H1294" s="5">
        <v>0.58680555555555602</v>
      </c>
      <c r="I1294" s="6">
        <v>0.98611111111111105</v>
      </c>
      <c r="J1294" s="7" t="s">
        <v>18108</v>
      </c>
      <c r="K1294" s="2" t="s">
        <v>35</v>
      </c>
      <c r="L1294" s="2" t="s">
        <v>18107</v>
      </c>
      <c r="M1294" s="2" t="s">
        <v>18505</v>
      </c>
      <c r="N1294" s="2" t="s">
        <v>18114</v>
      </c>
      <c r="O1294" s="27" t="e">
        <v>#N/A</v>
      </c>
      <c r="P1294" s="27" t="s">
        <v>18154</v>
      </c>
      <c r="Q1294" s="27" t="e">
        <v>#N/A</v>
      </c>
      <c r="R1294" s="27" t="s">
        <v>7151</v>
      </c>
      <c r="S1294" s="27" t="s">
        <v>359</v>
      </c>
      <c r="T1294" s="27" t="s">
        <v>348</v>
      </c>
      <c r="U1294" s="27" t="s">
        <v>2153</v>
      </c>
      <c r="V1294" s="27" t="s">
        <v>1618</v>
      </c>
      <c r="W1294" s="27" t="s">
        <v>349</v>
      </c>
      <c r="X1294" s="27" t="s">
        <v>24945</v>
      </c>
      <c r="Y1294" s="28" t="s">
        <v>18154</v>
      </c>
      <c r="Z1294" s="28" t="s">
        <v>18154</v>
      </c>
      <c r="AA1294" s="28" t="s">
        <v>18154</v>
      </c>
      <c r="AB1294" s="28" t="s">
        <v>18154</v>
      </c>
      <c r="AC1294" s="28" t="s">
        <v>18154</v>
      </c>
      <c r="AD1294" s="28">
        <v>1</v>
      </c>
      <c r="AE1294" s="28" t="s">
        <v>18154</v>
      </c>
      <c r="AF1294" s="28" t="s">
        <v>18154</v>
      </c>
      <c r="AG1294" s="28" t="s">
        <v>18154</v>
      </c>
      <c r="AH1294" s="28" t="s">
        <v>18154</v>
      </c>
      <c r="AI1294" s="28" t="s">
        <v>18154</v>
      </c>
      <c r="AJ1294" s="28" t="s">
        <v>18154</v>
      </c>
      <c r="AK1294" s="28">
        <v>1</v>
      </c>
      <c r="AL1294" s="28" t="s">
        <v>18154</v>
      </c>
      <c r="AM1294" s="28" t="s">
        <v>22381</v>
      </c>
      <c r="AN1294" s="50" t="s">
        <v>22382</v>
      </c>
      <c r="AO1294" s="28" t="s">
        <v>18159</v>
      </c>
      <c r="AP1294" s="28" t="s">
        <v>22383</v>
      </c>
      <c r="AQ1294" s="28">
        <v>3629</v>
      </c>
      <c r="AR1294" s="28" t="s">
        <v>11</v>
      </c>
      <c r="AS1294" s="50">
        <v>43995</v>
      </c>
      <c r="AT1294" s="8">
        <v>2</v>
      </c>
      <c r="AU1294" s="8">
        <v>1</v>
      </c>
      <c r="AV1294" s="8" t="s">
        <v>25882</v>
      </c>
      <c r="AW1294" s="8" t="s">
        <v>18154</v>
      </c>
      <c r="AX1294" s="8" t="s">
        <v>18154</v>
      </c>
    </row>
    <row r="1295" spans="1:50" x14ac:dyDescent="0.25">
      <c r="A1295" s="4">
        <v>43995</v>
      </c>
      <c r="B1295" s="2" t="s">
        <v>6</v>
      </c>
      <c r="C1295" s="2" t="s">
        <v>18107</v>
      </c>
      <c r="D1295" s="25">
        <v>27</v>
      </c>
      <c r="E1295" s="2"/>
      <c r="F1295" s="2" t="s">
        <v>9664</v>
      </c>
      <c r="G1295" s="2" t="s">
        <v>23</v>
      </c>
      <c r="H1295" s="5">
        <v>0.60069444444444398</v>
      </c>
      <c r="I1295" s="6">
        <v>9.0277777777777804E-2</v>
      </c>
      <c r="J1295" s="7">
        <v>1</v>
      </c>
      <c r="K1295" s="2" t="s">
        <v>11</v>
      </c>
      <c r="L1295" s="2" t="s">
        <v>18107</v>
      </c>
      <c r="M1295" s="2" t="s">
        <v>13</v>
      </c>
      <c r="N1295" s="2" t="s">
        <v>18504</v>
      </c>
      <c r="O1295" s="27" t="s">
        <v>11907</v>
      </c>
      <c r="P1295" s="27">
        <v>777</v>
      </c>
      <c r="Q1295" s="27" t="s">
        <v>336</v>
      </c>
      <c r="R1295" s="27" t="s">
        <v>12736</v>
      </c>
      <c r="S1295" s="27" t="s">
        <v>429</v>
      </c>
      <c r="T1295" s="27" t="s">
        <v>349</v>
      </c>
      <c r="U1295" s="27" t="s">
        <v>7151</v>
      </c>
      <c r="V1295" s="27" t="s">
        <v>359</v>
      </c>
      <c r="W1295" s="27" t="s">
        <v>348</v>
      </c>
      <c r="X1295" s="27" t="s">
        <v>25730</v>
      </c>
      <c r="Y1295" s="28" t="s">
        <v>18154</v>
      </c>
      <c r="Z1295" s="28" t="s">
        <v>18154</v>
      </c>
      <c r="AA1295" s="28" t="s">
        <v>18154</v>
      </c>
      <c r="AB1295" s="28" t="s">
        <v>18154</v>
      </c>
      <c r="AC1295" s="28" t="s">
        <v>18154</v>
      </c>
      <c r="AD1295" s="28">
        <v>1</v>
      </c>
      <c r="AE1295" s="28" t="s">
        <v>18154</v>
      </c>
      <c r="AF1295" s="28" t="s">
        <v>18154</v>
      </c>
      <c r="AG1295" s="28" t="s">
        <v>18154</v>
      </c>
      <c r="AH1295" s="28" t="s">
        <v>18154</v>
      </c>
      <c r="AI1295" s="28" t="s">
        <v>18154</v>
      </c>
      <c r="AJ1295" s="28" t="s">
        <v>18154</v>
      </c>
      <c r="AK1295" s="28" t="s">
        <v>18154</v>
      </c>
      <c r="AL1295" s="28" t="s">
        <v>18154</v>
      </c>
      <c r="AM1295" s="28" t="s">
        <v>22469</v>
      </c>
      <c r="AN1295" s="50" t="s">
        <v>22470</v>
      </c>
      <c r="AO1295" s="28" t="s">
        <v>18154</v>
      </c>
      <c r="AP1295" s="28" t="s">
        <v>22471</v>
      </c>
      <c r="AQ1295" s="28">
        <v>3121</v>
      </c>
      <c r="AR1295" s="28" t="s">
        <v>11</v>
      </c>
      <c r="AS1295" s="50">
        <v>43994</v>
      </c>
      <c r="AT1295" s="8">
        <v>2</v>
      </c>
      <c r="AU1295" s="8">
        <v>2</v>
      </c>
      <c r="AV1295" s="8" t="s">
        <v>25883</v>
      </c>
      <c r="AW1295" s="8" t="s">
        <v>25884</v>
      </c>
      <c r="AX1295" s="8" t="s">
        <v>25730</v>
      </c>
    </row>
    <row r="1296" spans="1:50" x14ac:dyDescent="0.25">
      <c r="A1296" s="4">
        <v>43995</v>
      </c>
      <c r="B1296" s="2" t="s">
        <v>6</v>
      </c>
      <c r="C1296" s="2" t="s">
        <v>18107</v>
      </c>
      <c r="D1296" s="25">
        <v>6337</v>
      </c>
      <c r="E1296" s="2"/>
      <c r="F1296" s="2" t="s">
        <v>9664</v>
      </c>
      <c r="G1296" s="2" t="s">
        <v>163</v>
      </c>
      <c r="H1296" s="5">
        <v>0.60763888888888895</v>
      </c>
      <c r="I1296" s="6">
        <v>0.74652777777777801</v>
      </c>
      <c r="J1296" s="7" t="s">
        <v>18108</v>
      </c>
      <c r="K1296" s="2" t="s">
        <v>255</v>
      </c>
      <c r="L1296" s="2" t="s">
        <v>18106</v>
      </c>
      <c r="M1296" s="2" t="s">
        <v>307</v>
      </c>
      <c r="N1296" s="2" t="s">
        <v>18111</v>
      </c>
      <c r="O1296" s="27" t="s">
        <v>335</v>
      </c>
      <c r="P1296" s="27">
        <v>310</v>
      </c>
      <c r="Q1296" s="27" t="s">
        <v>336</v>
      </c>
      <c r="R1296" s="27" t="s">
        <v>7151</v>
      </c>
      <c r="S1296" s="27" t="s">
        <v>359</v>
      </c>
      <c r="T1296" s="27" t="s">
        <v>348</v>
      </c>
      <c r="U1296" s="27" t="s">
        <v>2494</v>
      </c>
      <c r="V1296" s="27" t="s">
        <v>1092</v>
      </c>
      <c r="W1296" s="27" t="s">
        <v>18068</v>
      </c>
      <c r="X1296" s="27" t="s">
        <v>18214</v>
      </c>
      <c r="Y1296" s="28" t="s">
        <v>18154</v>
      </c>
      <c r="Z1296" s="28" t="s">
        <v>18154</v>
      </c>
      <c r="AA1296" s="28" t="s">
        <v>18154</v>
      </c>
      <c r="AB1296" s="28" t="s">
        <v>18154</v>
      </c>
      <c r="AC1296" s="28" t="s">
        <v>18154</v>
      </c>
      <c r="AD1296" s="28">
        <v>1</v>
      </c>
      <c r="AE1296" s="28" t="s">
        <v>18154</v>
      </c>
      <c r="AF1296" s="28" t="s">
        <v>18154</v>
      </c>
      <c r="AG1296" s="28" t="s">
        <v>18154</v>
      </c>
      <c r="AH1296" s="28" t="s">
        <v>18154</v>
      </c>
      <c r="AI1296" s="28" t="s">
        <v>18154</v>
      </c>
      <c r="AJ1296" s="28" t="s">
        <v>18154</v>
      </c>
      <c r="AK1296" s="28">
        <v>1</v>
      </c>
      <c r="AL1296" s="28" t="s">
        <v>18154</v>
      </c>
      <c r="AM1296" s="28" t="s">
        <v>22505</v>
      </c>
      <c r="AN1296" s="50" t="s">
        <v>22506</v>
      </c>
      <c r="AO1296" s="28" t="s">
        <v>18159</v>
      </c>
      <c r="AP1296" s="28" t="s">
        <v>22507</v>
      </c>
      <c r="AQ1296" s="28">
        <v>3640</v>
      </c>
      <c r="AR1296" s="28" t="s">
        <v>163</v>
      </c>
      <c r="AS1296" s="50">
        <v>43995</v>
      </c>
      <c r="AT1296" s="8">
        <v>2</v>
      </c>
      <c r="AU1296" s="8">
        <v>1</v>
      </c>
      <c r="AV1296" s="8" t="s">
        <v>22574</v>
      </c>
      <c r="AW1296" s="8" t="s">
        <v>18154</v>
      </c>
      <c r="AX1296" s="8" t="s">
        <v>18154</v>
      </c>
    </row>
    <row r="1297" spans="1:50" x14ac:dyDescent="0.25">
      <c r="A1297" s="4">
        <v>43995</v>
      </c>
      <c r="B1297" s="2" t="s">
        <v>6</v>
      </c>
      <c r="C1297" s="2" t="s">
        <v>18107</v>
      </c>
      <c r="D1297" s="25">
        <v>91</v>
      </c>
      <c r="E1297" s="2"/>
      <c r="F1297" s="2" t="s">
        <v>9664</v>
      </c>
      <c r="G1297" s="2" t="s">
        <v>42</v>
      </c>
      <c r="H1297" s="5">
        <v>0.61458333333333304</v>
      </c>
      <c r="I1297" s="6">
        <v>9.0277777777777804E-2</v>
      </c>
      <c r="J1297" s="7">
        <v>1</v>
      </c>
      <c r="K1297" s="2" t="s">
        <v>11</v>
      </c>
      <c r="L1297" s="2" t="s">
        <v>18107</v>
      </c>
      <c r="M1297" s="2" t="s">
        <v>13</v>
      </c>
      <c r="N1297" s="2" t="s">
        <v>18504</v>
      </c>
      <c r="O1297" s="27" t="s">
        <v>11907</v>
      </c>
      <c r="P1297" s="27">
        <v>777</v>
      </c>
      <c r="Q1297" s="27" t="s">
        <v>336</v>
      </c>
      <c r="R1297" s="27" t="s">
        <v>5834</v>
      </c>
      <c r="S1297" s="27" t="s">
        <v>18097</v>
      </c>
      <c r="T1297" s="27" t="s">
        <v>349</v>
      </c>
      <c r="U1297" s="27" t="s">
        <v>7151</v>
      </c>
      <c r="V1297" s="27" t="s">
        <v>359</v>
      </c>
      <c r="W1297" s="27" t="s">
        <v>348</v>
      </c>
      <c r="X1297" s="27" t="s">
        <v>25016</v>
      </c>
      <c r="Y1297" s="28" t="s">
        <v>18154</v>
      </c>
      <c r="Z1297" s="28" t="s">
        <v>18154</v>
      </c>
      <c r="AA1297" s="28" t="s">
        <v>18154</v>
      </c>
      <c r="AB1297" s="28" t="s">
        <v>18154</v>
      </c>
      <c r="AC1297" s="28" t="s">
        <v>18154</v>
      </c>
      <c r="AD1297" s="28">
        <v>1</v>
      </c>
      <c r="AE1297" s="28" t="s">
        <v>18154</v>
      </c>
      <c r="AF1297" s="28" t="s">
        <v>18154</v>
      </c>
      <c r="AG1297" s="28" t="s">
        <v>18154</v>
      </c>
      <c r="AH1297" s="28" t="s">
        <v>18154</v>
      </c>
      <c r="AI1297" s="28" t="s">
        <v>18154</v>
      </c>
      <c r="AJ1297" s="28" t="s">
        <v>18154</v>
      </c>
      <c r="AK1297" s="28" t="s">
        <v>18154</v>
      </c>
      <c r="AL1297" s="28" t="s">
        <v>18154</v>
      </c>
      <c r="AM1297" s="28" t="s">
        <v>22541</v>
      </c>
      <c r="AN1297" s="50" t="s">
        <v>22542</v>
      </c>
      <c r="AO1297" s="28" t="s">
        <v>18154</v>
      </c>
      <c r="AP1297" s="28" t="s">
        <v>22543</v>
      </c>
      <c r="AQ1297" s="28">
        <v>3129</v>
      </c>
      <c r="AR1297" s="28" t="s">
        <v>11</v>
      </c>
      <c r="AS1297" s="50">
        <v>43994</v>
      </c>
      <c r="AT1297" s="8">
        <v>2</v>
      </c>
      <c r="AU1297" s="8">
        <v>2</v>
      </c>
      <c r="AV1297" s="8" t="s">
        <v>25885</v>
      </c>
      <c r="AW1297" s="8" t="s">
        <v>25886</v>
      </c>
      <c r="AX1297" s="8" t="s">
        <v>25016</v>
      </c>
    </row>
    <row r="1298" spans="1:50" x14ac:dyDescent="0.25">
      <c r="A1298" s="4">
        <v>43995</v>
      </c>
      <c r="B1298" s="2" t="s">
        <v>6</v>
      </c>
      <c r="C1298" s="2" t="s">
        <v>18107</v>
      </c>
      <c r="D1298" s="25">
        <v>6170</v>
      </c>
      <c r="E1298" s="2"/>
      <c r="F1298" s="2" t="s">
        <v>9664</v>
      </c>
      <c r="G1298" s="2" t="s">
        <v>123</v>
      </c>
      <c r="H1298" s="5">
        <v>0.61458333333333304</v>
      </c>
      <c r="I1298" s="6">
        <v>0.89236111111111105</v>
      </c>
      <c r="J1298" s="7" t="s">
        <v>18108</v>
      </c>
      <c r="K1298" s="2" t="s">
        <v>11</v>
      </c>
      <c r="L1298" s="2" t="s">
        <v>18107</v>
      </c>
      <c r="M1298" s="2" t="s">
        <v>18505</v>
      </c>
      <c r="N1298" s="2" t="s">
        <v>18114</v>
      </c>
      <c r="O1298" s="27" t="e">
        <v>#N/A</v>
      </c>
      <c r="P1298" s="27" t="s">
        <v>18154</v>
      </c>
      <c r="Q1298" s="27" t="e">
        <v>#N/A</v>
      </c>
      <c r="R1298" s="27" t="s">
        <v>4211</v>
      </c>
      <c r="S1298" s="27" t="s">
        <v>2761</v>
      </c>
      <c r="T1298" s="27" t="s">
        <v>350</v>
      </c>
      <c r="U1298" s="27" t="s">
        <v>7151</v>
      </c>
      <c r="V1298" s="27" t="s">
        <v>359</v>
      </c>
      <c r="W1298" s="27" t="s">
        <v>348</v>
      </c>
      <c r="X1298" s="27" t="s">
        <v>25030</v>
      </c>
      <c r="Y1298" s="28" t="s">
        <v>18154</v>
      </c>
      <c r="Z1298" s="28" t="s">
        <v>18154</v>
      </c>
      <c r="AA1298" s="28" t="s">
        <v>18154</v>
      </c>
      <c r="AB1298" s="28" t="s">
        <v>18154</v>
      </c>
      <c r="AC1298" s="28" t="s">
        <v>18154</v>
      </c>
      <c r="AD1298" s="28">
        <v>1</v>
      </c>
      <c r="AE1298" s="28" t="s">
        <v>18154</v>
      </c>
      <c r="AF1298" s="28" t="s">
        <v>18154</v>
      </c>
      <c r="AG1298" s="28" t="s">
        <v>18154</v>
      </c>
      <c r="AH1298" s="28" t="s">
        <v>18154</v>
      </c>
      <c r="AI1298" s="28" t="s">
        <v>18154</v>
      </c>
      <c r="AJ1298" s="28" t="s">
        <v>18154</v>
      </c>
      <c r="AK1298" s="28" t="s">
        <v>18154</v>
      </c>
      <c r="AL1298" s="28" t="s">
        <v>18154</v>
      </c>
      <c r="AM1298" s="28" t="s">
        <v>22555</v>
      </c>
      <c r="AN1298" s="50" t="s">
        <v>22556</v>
      </c>
      <c r="AO1298" s="28" t="s">
        <v>18154</v>
      </c>
      <c r="AP1298" s="28" t="s">
        <v>19455</v>
      </c>
      <c r="AQ1298" s="28">
        <v>2597</v>
      </c>
      <c r="AR1298" s="28" t="s">
        <v>11</v>
      </c>
      <c r="AS1298" s="50">
        <v>43994</v>
      </c>
      <c r="AT1298" s="8">
        <v>4</v>
      </c>
      <c r="AU1298" s="8">
        <v>4</v>
      </c>
      <c r="AV1298" s="8" t="s">
        <v>25887</v>
      </c>
      <c r="AW1298" s="8" t="s">
        <v>23492</v>
      </c>
      <c r="AX1298" s="8" t="s">
        <v>25030</v>
      </c>
    </row>
    <row r="1299" spans="1:50" x14ac:dyDescent="0.25">
      <c r="A1299" s="4">
        <v>43995</v>
      </c>
      <c r="B1299" s="2" t="s">
        <v>6</v>
      </c>
      <c r="C1299" s="2" t="s">
        <v>18107</v>
      </c>
      <c r="D1299" s="25">
        <v>71</v>
      </c>
      <c r="E1299" s="2"/>
      <c r="F1299" s="2" t="s">
        <v>9664</v>
      </c>
      <c r="G1299" s="2" t="s">
        <v>36</v>
      </c>
      <c r="H1299" s="5">
        <v>0.625</v>
      </c>
      <c r="I1299" s="6">
        <v>9.7222222222222196E-2</v>
      </c>
      <c r="J1299" s="7">
        <v>1</v>
      </c>
      <c r="K1299" s="2" t="s">
        <v>11</v>
      </c>
      <c r="L1299" s="2" t="s">
        <v>18107</v>
      </c>
      <c r="M1299" s="2" t="s">
        <v>13</v>
      </c>
      <c r="N1299" s="2" t="s">
        <v>18504</v>
      </c>
      <c r="O1299" s="27" t="s">
        <v>11907</v>
      </c>
      <c r="P1299" s="27">
        <v>777</v>
      </c>
      <c r="Q1299" s="27" t="s">
        <v>336</v>
      </c>
      <c r="R1299" s="27" t="s">
        <v>6369</v>
      </c>
      <c r="S1299" s="27" t="s">
        <v>18103</v>
      </c>
      <c r="T1299" s="27" t="s">
        <v>349</v>
      </c>
      <c r="U1299" s="27" t="s">
        <v>7151</v>
      </c>
      <c r="V1299" s="27" t="s">
        <v>359</v>
      </c>
      <c r="W1299" s="27" t="s">
        <v>348</v>
      </c>
      <c r="X1299" s="27" t="s">
        <v>18894</v>
      </c>
      <c r="Y1299" s="28" t="s">
        <v>18154</v>
      </c>
      <c r="Z1299" s="28" t="s">
        <v>18154</v>
      </c>
      <c r="AA1299" s="28" t="s">
        <v>18154</v>
      </c>
      <c r="AB1299" s="28" t="s">
        <v>18154</v>
      </c>
      <c r="AC1299" s="28" t="s">
        <v>18154</v>
      </c>
      <c r="AD1299" s="28">
        <v>1</v>
      </c>
      <c r="AE1299" s="28" t="s">
        <v>18154</v>
      </c>
      <c r="AF1299" s="28" t="s">
        <v>18154</v>
      </c>
      <c r="AG1299" s="28" t="s">
        <v>18154</v>
      </c>
      <c r="AH1299" s="28" t="s">
        <v>18154</v>
      </c>
      <c r="AI1299" s="28" t="s">
        <v>18154</v>
      </c>
      <c r="AJ1299" s="28" t="s">
        <v>18154</v>
      </c>
      <c r="AK1299" s="28" t="s">
        <v>18154</v>
      </c>
      <c r="AL1299" s="28" t="s">
        <v>18154</v>
      </c>
      <c r="AM1299" s="28" t="s">
        <v>22588</v>
      </c>
      <c r="AN1299" s="50" t="s">
        <v>22589</v>
      </c>
      <c r="AO1299" s="28" t="s">
        <v>18154</v>
      </c>
      <c r="AP1299" s="28" t="s">
        <v>22590</v>
      </c>
      <c r="AQ1299" s="28">
        <v>3127</v>
      </c>
      <c r="AR1299" s="28" t="s">
        <v>11</v>
      </c>
      <c r="AS1299" s="50">
        <v>43994</v>
      </c>
      <c r="AT1299" s="8">
        <v>2</v>
      </c>
      <c r="AU1299" s="8">
        <v>2</v>
      </c>
      <c r="AV1299" s="8" t="s">
        <v>25888</v>
      </c>
      <c r="AW1299" s="8" t="s">
        <v>25889</v>
      </c>
      <c r="AX1299" s="8" t="s">
        <v>18894</v>
      </c>
    </row>
    <row r="1300" spans="1:50" x14ac:dyDescent="0.25">
      <c r="A1300" s="4">
        <v>43995</v>
      </c>
      <c r="B1300" s="2" t="s">
        <v>6</v>
      </c>
      <c r="C1300" s="2" t="s">
        <v>18107</v>
      </c>
      <c r="D1300" s="25">
        <v>6471</v>
      </c>
      <c r="E1300" s="2"/>
      <c r="F1300" s="2" t="s">
        <v>9664</v>
      </c>
      <c r="G1300" s="2" t="s">
        <v>63</v>
      </c>
      <c r="H1300" s="5">
        <v>0.625</v>
      </c>
      <c r="I1300" s="6">
        <v>7.2916666666666699E-2</v>
      </c>
      <c r="J1300" s="7">
        <v>1</v>
      </c>
      <c r="K1300" s="2" t="s">
        <v>163</v>
      </c>
      <c r="L1300" s="2" t="s">
        <v>18107</v>
      </c>
      <c r="M1300" s="2" t="s">
        <v>308</v>
      </c>
      <c r="N1300" s="2" t="s">
        <v>18111</v>
      </c>
      <c r="O1300" s="27" t="s">
        <v>335</v>
      </c>
      <c r="P1300" s="27">
        <v>777</v>
      </c>
      <c r="Q1300" s="27" t="s">
        <v>336</v>
      </c>
      <c r="R1300" s="27" t="s">
        <v>13779</v>
      </c>
      <c r="S1300" s="27" t="s">
        <v>2279</v>
      </c>
      <c r="T1300" s="27" t="s">
        <v>349</v>
      </c>
      <c r="U1300" s="27" t="s">
        <v>7151</v>
      </c>
      <c r="V1300" s="27" t="s">
        <v>359</v>
      </c>
      <c r="W1300" s="27" t="s">
        <v>348</v>
      </c>
      <c r="X1300" s="27" t="s">
        <v>18244</v>
      </c>
      <c r="Y1300" s="28" t="s">
        <v>18154</v>
      </c>
      <c r="Z1300" s="28" t="s">
        <v>18154</v>
      </c>
      <c r="AA1300" s="28" t="s">
        <v>18154</v>
      </c>
      <c r="AB1300" s="28" t="s">
        <v>18154</v>
      </c>
      <c r="AC1300" s="28" t="s">
        <v>18154</v>
      </c>
      <c r="AD1300" s="28">
        <v>1</v>
      </c>
      <c r="AE1300" s="28" t="s">
        <v>18154</v>
      </c>
      <c r="AF1300" s="28" t="s">
        <v>18154</v>
      </c>
      <c r="AG1300" s="28" t="s">
        <v>18154</v>
      </c>
      <c r="AH1300" s="28" t="s">
        <v>18154</v>
      </c>
      <c r="AI1300" s="28" t="s">
        <v>18154</v>
      </c>
      <c r="AJ1300" s="28" t="s">
        <v>18154</v>
      </c>
      <c r="AK1300" s="28" t="s">
        <v>18154</v>
      </c>
      <c r="AL1300" s="28" t="s">
        <v>18154</v>
      </c>
      <c r="AM1300" s="28" t="s">
        <v>22612</v>
      </c>
      <c r="AN1300" s="50" t="s">
        <v>22613</v>
      </c>
      <c r="AO1300" s="28" t="s">
        <v>18154</v>
      </c>
      <c r="AP1300" s="28" t="s">
        <v>22614</v>
      </c>
      <c r="AQ1300" s="28">
        <v>3131</v>
      </c>
      <c r="AR1300" s="28" t="s">
        <v>163</v>
      </c>
      <c r="AS1300" s="50">
        <v>43994</v>
      </c>
      <c r="AT1300" s="8">
        <v>3</v>
      </c>
      <c r="AU1300" s="8">
        <v>3</v>
      </c>
      <c r="AV1300" s="8" t="s">
        <v>25890</v>
      </c>
      <c r="AW1300" s="8" t="s">
        <v>25891</v>
      </c>
      <c r="AX1300" s="8" t="s">
        <v>18244</v>
      </c>
    </row>
    <row r="1301" spans="1:50" x14ac:dyDescent="0.25">
      <c r="A1301" s="4">
        <v>43995</v>
      </c>
      <c r="B1301" s="2" t="s">
        <v>6</v>
      </c>
      <c r="C1301" s="2" t="s">
        <v>18107</v>
      </c>
      <c r="D1301" s="25">
        <v>61</v>
      </c>
      <c r="E1301" s="2"/>
      <c r="F1301" s="2" t="s">
        <v>9664</v>
      </c>
      <c r="G1301" s="2" t="s">
        <v>34</v>
      </c>
      <c r="H1301" s="5">
        <v>0.62847222222222199</v>
      </c>
      <c r="I1301" s="6">
        <v>8.6805555555555594E-2</v>
      </c>
      <c r="J1301" s="7">
        <v>1</v>
      </c>
      <c r="K1301" s="2" t="s">
        <v>11</v>
      </c>
      <c r="L1301" s="2" t="s">
        <v>18107</v>
      </c>
      <c r="M1301" s="17">
        <v>333</v>
      </c>
      <c r="N1301" s="2" t="s">
        <v>18504</v>
      </c>
      <c r="O1301" s="27" t="s">
        <v>11907</v>
      </c>
      <c r="P1301" s="27">
        <v>330</v>
      </c>
      <c r="Q1301" s="27" t="s">
        <v>336</v>
      </c>
      <c r="R1301" s="27" t="s">
        <v>8484</v>
      </c>
      <c r="S1301" s="27" t="s">
        <v>1143</v>
      </c>
      <c r="T1301" s="27" t="s">
        <v>349</v>
      </c>
      <c r="U1301" s="27" t="s">
        <v>7151</v>
      </c>
      <c r="V1301" s="27" t="s">
        <v>359</v>
      </c>
      <c r="W1301" s="27" t="s">
        <v>348</v>
      </c>
      <c r="X1301" s="27" t="s">
        <v>18994</v>
      </c>
      <c r="Y1301" s="28" t="s">
        <v>18154</v>
      </c>
      <c r="Z1301" s="28" t="s">
        <v>18154</v>
      </c>
      <c r="AA1301" s="28" t="s">
        <v>18154</v>
      </c>
      <c r="AB1301" s="28" t="s">
        <v>18154</v>
      </c>
      <c r="AC1301" s="28" t="s">
        <v>18154</v>
      </c>
      <c r="AD1301" s="28">
        <v>1</v>
      </c>
      <c r="AE1301" s="28" t="s">
        <v>18154</v>
      </c>
      <c r="AF1301" s="28" t="s">
        <v>18154</v>
      </c>
      <c r="AG1301" s="28" t="s">
        <v>18154</v>
      </c>
      <c r="AH1301" s="28" t="s">
        <v>18154</v>
      </c>
      <c r="AI1301" s="28" t="s">
        <v>18154</v>
      </c>
      <c r="AJ1301" s="28" t="s">
        <v>18154</v>
      </c>
      <c r="AK1301" s="28" t="s">
        <v>18154</v>
      </c>
      <c r="AL1301" s="28" t="s">
        <v>18154</v>
      </c>
      <c r="AM1301" s="28" t="s">
        <v>22634</v>
      </c>
      <c r="AN1301" s="50" t="s">
        <v>22635</v>
      </c>
      <c r="AO1301" s="28" t="s">
        <v>18154</v>
      </c>
      <c r="AP1301" s="28" t="s">
        <v>22636</v>
      </c>
      <c r="AQ1301" s="28">
        <v>3123</v>
      </c>
      <c r="AR1301" s="28" t="s">
        <v>11</v>
      </c>
      <c r="AS1301" s="50">
        <v>43994</v>
      </c>
      <c r="AT1301" s="8">
        <v>2</v>
      </c>
      <c r="AU1301" s="8">
        <v>2</v>
      </c>
      <c r="AV1301" s="8" t="s">
        <v>25892</v>
      </c>
      <c r="AW1301" s="8" t="s">
        <v>25893</v>
      </c>
      <c r="AX1301" s="8" t="s">
        <v>18994</v>
      </c>
    </row>
    <row r="1302" spans="1:50" x14ac:dyDescent="0.25">
      <c r="A1302" s="4">
        <v>43995</v>
      </c>
      <c r="B1302" s="2" t="s">
        <v>6</v>
      </c>
      <c r="C1302" s="2" t="s">
        <v>18107</v>
      </c>
      <c r="D1302" s="25">
        <v>55</v>
      </c>
      <c r="E1302" s="2"/>
      <c r="F1302" s="2" t="s">
        <v>9664</v>
      </c>
      <c r="G1302" s="2" t="s">
        <v>32</v>
      </c>
      <c r="H1302" s="5">
        <v>0.64236111111111105</v>
      </c>
      <c r="I1302" s="6">
        <v>0.100694444444444</v>
      </c>
      <c r="J1302" s="7">
        <v>1</v>
      </c>
      <c r="K1302" s="2" t="s">
        <v>11</v>
      </c>
      <c r="L1302" s="2" t="s">
        <v>18107</v>
      </c>
      <c r="M1302" s="2" t="s">
        <v>13</v>
      </c>
      <c r="N1302" s="2" t="s">
        <v>18504</v>
      </c>
      <c r="O1302" s="27" t="s">
        <v>11907</v>
      </c>
      <c r="P1302" s="27">
        <v>777</v>
      </c>
      <c r="Q1302" s="27" t="s">
        <v>336</v>
      </c>
      <c r="R1302" s="27" t="s">
        <v>12865</v>
      </c>
      <c r="S1302" s="27" t="s">
        <v>12865</v>
      </c>
      <c r="T1302" s="27" t="s">
        <v>349</v>
      </c>
      <c r="U1302" s="27" t="s">
        <v>7151</v>
      </c>
      <c r="V1302" s="27" t="s">
        <v>359</v>
      </c>
      <c r="W1302" s="27" t="s">
        <v>348</v>
      </c>
      <c r="X1302" s="27" t="s">
        <v>25077</v>
      </c>
      <c r="Y1302" s="28" t="s">
        <v>18154</v>
      </c>
      <c r="Z1302" s="28" t="s">
        <v>18154</v>
      </c>
      <c r="AA1302" s="28" t="s">
        <v>18154</v>
      </c>
      <c r="AB1302" s="28" t="s">
        <v>18154</v>
      </c>
      <c r="AC1302" s="28" t="s">
        <v>18154</v>
      </c>
      <c r="AD1302" s="28">
        <v>1</v>
      </c>
      <c r="AE1302" s="28" t="s">
        <v>18154</v>
      </c>
      <c r="AF1302" s="28" t="s">
        <v>18154</v>
      </c>
      <c r="AG1302" s="28" t="s">
        <v>18154</v>
      </c>
      <c r="AH1302" s="28" t="s">
        <v>18154</v>
      </c>
      <c r="AI1302" s="28" t="s">
        <v>18154</v>
      </c>
      <c r="AJ1302" s="28" t="s">
        <v>18154</v>
      </c>
      <c r="AK1302" s="28" t="s">
        <v>18154</v>
      </c>
      <c r="AL1302" s="28" t="s">
        <v>18154</v>
      </c>
      <c r="AM1302" s="28" t="s">
        <v>22707</v>
      </c>
      <c r="AN1302" s="50" t="s">
        <v>22708</v>
      </c>
      <c r="AO1302" s="28" t="s">
        <v>18154</v>
      </c>
      <c r="AP1302" s="28" t="s">
        <v>22709</v>
      </c>
      <c r="AQ1302" s="28">
        <v>3140</v>
      </c>
      <c r="AR1302" s="28" t="s">
        <v>11</v>
      </c>
      <c r="AS1302" s="50">
        <v>43994</v>
      </c>
      <c r="AT1302" s="8">
        <v>2</v>
      </c>
      <c r="AU1302" s="8">
        <v>2</v>
      </c>
      <c r="AV1302" s="8" t="s">
        <v>22947</v>
      </c>
      <c r="AW1302" s="8" t="s">
        <v>22948</v>
      </c>
      <c r="AX1302" s="8" t="s">
        <v>25077</v>
      </c>
    </row>
    <row r="1303" spans="1:50" x14ac:dyDescent="0.25">
      <c r="A1303" s="4">
        <v>43995</v>
      </c>
      <c r="B1303" s="2" t="s">
        <v>6</v>
      </c>
      <c r="C1303" s="2" t="s">
        <v>18107</v>
      </c>
      <c r="D1303" s="25">
        <v>6487</v>
      </c>
      <c r="E1303" s="2"/>
      <c r="F1303" s="2" t="s">
        <v>9664</v>
      </c>
      <c r="G1303" s="2" t="s">
        <v>89</v>
      </c>
      <c r="H1303" s="5">
        <v>0.64236111111111105</v>
      </c>
      <c r="I1303" s="6">
        <v>0.88541666666666696</v>
      </c>
      <c r="J1303" s="7" t="s">
        <v>18108</v>
      </c>
      <c r="K1303" s="2" t="s">
        <v>163</v>
      </c>
      <c r="L1303" s="2" t="s">
        <v>18107</v>
      </c>
      <c r="M1303" s="2" t="s">
        <v>308</v>
      </c>
      <c r="N1303" s="2" t="s">
        <v>18111</v>
      </c>
      <c r="O1303" s="27" t="s">
        <v>335</v>
      </c>
      <c r="P1303" s="27">
        <v>777</v>
      </c>
      <c r="Q1303" s="27" t="s">
        <v>336</v>
      </c>
      <c r="R1303" s="27" t="s">
        <v>944</v>
      </c>
      <c r="S1303" s="27" t="s">
        <v>939</v>
      </c>
      <c r="T1303" s="27" t="s">
        <v>349</v>
      </c>
      <c r="U1303" s="27" t="s">
        <v>7151</v>
      </c>
      <c r="V1303" s="27" t="s">
        <v>359</v>
      </c>
      <c r="W1303" s="27" t="s">
        <v>348</v>
      </c>
      <c r="X1303" s="27" t="s">
        <v>25693</v>
      </c>
      <c r="Y1303" s="28" t="s">
        <v>18154</v>
      </c>
      <c r="Z1303" s="28" t="s">
        <v>18154</v>
      </c>
      <c r="AA1303" s="28" t="s">
        <v>18154</v>
      </c>
      <c r="AB1303" s="28" t="s">
        <v>18154</v>
      </c>
      <c r="AC1303" s="28" t="s">
        <v>18154</v>
      </c>
      <c r="AD1303" s="28">
        <v>1</v>
      </c>
      <c r="AE1303" s="28" t="s">
        <v>18154</v>
      </c>
      <c r="AF1303" s="28" t="s">
        <v>18154</v>
      </c>
      <c r="AG1303" s="28" t="s">
        <v>18154</v>
      </c>
      <c r="AH1303" s="28" t="s">
        <v>18154</v>
      </c>
      <c r="AI1303" s="28" t="s">
        <v>18154</v>
      </c>
      <c r="AJ1303" s="28" t="s">
        <v>18154</v>
      </c>
      <c r="AK1303" s="28" t="s">
        <v>18154</v>
      </c>
      <c r="AL1303" s="28" t="s">
        <v>18154</v>
      </c>
      <c r="AM1303" s="28" t="s">
        <v>22733</v>
      </c>
      <c r="AN1303" s="50" t="s">
        <v>22734</v>
      </c>
      <c r="AO1303" s="28" t="s">
        <v>18154</v>
      </c>
      <c r="AP1303" s="28" t="s">
        <v>20222</v>
      </c>
      <c r="AQ1303" s="28">
        <v>3028</v>
      </c>
      <c r="AR1303" s="28" t="s">
        <v>163</v>
      </c>
      <c r="AS1303" s="50">
        <v>43994</v>
      </c>
      <c r="AT1303" s="8">
        <v>3</v>
      </c>
      <c r="AU1303" s="8">
        <v>3</v>
      </c>
      <c r="AV1303" s="8" t="s">
        <v>25894</v>
      </c>
      <c r="AW1303" s="8" t="s">
        <v>25895</v>
      </c>
      <c r="AX1303" s="8" t="s">
        <v>25693</v>
      </c>
    </row>
    <row r="1304" spans="1:50" x14ac:dyDescent="0.25">
      <c r="A1304" s="4">
        <v>43995</v>
      </c>
      <c r="B1304" s="2" t="s">
        <v>6</v>
      </c>
      <c r="C1304" s="2" t="s">
        <v>18107</v>
      </c>
      <c r="D1304" s="25">
        <v>1986</v>
      </c>
      <c r="E1304" s="2"/>
      <c r="F1304" s="2" t="s">
        <v>9664</v>
      </c>
      <c r="G1304" s="2" t="s">
        <v>258</v>
      </c>
      <c r="H1304" s="5">
        <v>0.64583333333333304</v>
      </c>
      <c r="I1304" s="6">
        <v>0.80555555555555602</v>
      </c>
      <c r="J1304" s="7" t="s">
        <v>18108</v>
      </c>
      <c r="K1304" s="2" t="s">
        <v>11</v>
      </c>
      <c r="L1304" s="2" t="s">
        <v>18107</v>
      </c>
      <c r="M1304" s="17">
        <v>333</v>
      </c>
      <c r="N1304" s="2" t="s">
        <v>18504</v>
      </c>
      <c r="O1304" s="27" t="s">
        <v>11907</v>
      </c>
      <c r="P1304" s="27">
        <v>330</v>
      </c>
      <c r="Q1304" s="27" t="s">
        <v>336</v>
      </c>
      <c r="R1304" s="27" t="s">
        <v>2433</v>
      </c>
      <c r="S1304" s="27" t="s">
        <v>18095</v>
      </c>
      <c r="T1304" s="27" t="s">
        <v>18067</v>
      </c>
      <c r="U1304" s="27" t="s">
        <v>7151</v>
      </c>
      <c r="V1304" s="27" t="s">
        <v>359</v>
      </c>
      <c r="W1304" s="27" t="s">
        <v>348</v>
      </c>
      <c r="X1304" s="27" t="s">
        <v>19627</v>
      </c>
      <c r="Y1304" s="28" t="s">
        <v>18154</v>
      </c>
      <c r="Z1304" s="28" t="s">
        <v>18154</v>
      </c>
      <c r="AA1304" s="28" t="s">
        <v>18154</v>
      </c>
      <c r="AB1304" s="28" t="s">
        <v>18154</v>
      </c>
      <c r="AC1304" s="28" t="s">
        <v>18154</v>
      </c>
      <c r="AD1304" s="28">
        <v>1</v>
      </c>
      <c r="AE1304" s="28" t="s">
        <v>18154</v>
      </c>
      <c r="AF1304" s="28" t="s">
        <v>18154</v>
      </c>
      <c r="AG1304" s="28" t="s">
        <v>18154</v>
      </c>
      <c r="AH1304" s="28" t="s">
        <v>18154</v>
      </c>
      <c r="AI1304" s="28" t="s">
        <v>18154</v>
      </c>
      <c r="AJ1304" s="28" t="s">
        <v>18154</v>
      </c>
      <c r="AK1304" s="28" t="s">
        <v>18154</v>
      </c>
      <c r="AL1304" s="28" t="s">
        <v>18154</v>
      </c>
      <c r="AM1304" s="28" t="s">
        <v>22754</v>
      </c>
      <c r="AN1304" s="50" t="s">
        <v>22755</v>
      </c>
      <c r="AO1304" s="28" t="s">
        <v>18154</v>
      </c>
      <c r="AP1304" s="28" t="s">
        <v>22756</v>
      </c>
      <c r="AQ1304" s="28">
        <v>3448</v>
      </c>
      <c r="AR1304" s="28" t="s">
        <v>11</v>
      </c>
      <c r="AS1304" s="50">
        <v>43995</v>
      </c>
      <c r="AT1304" s="8">
        <v>2</v>
      </c>
      <c r="AU1304" s="8">
        <v>2</v>
      </c>
      <c r="AV1304" s="8" t="s">
        <v>25896</v>
      </c>
      <c r="AW1304" s="8" t="s">
        <v>25897</v>
      </c>
      <c r="AX1304" s="8" t="s">
        <v>19627</v>
      </c>
    </row>
    <row r="1305" spans="1:50" x14ac:dyDescent="0.25">
      <c r="A1305" s="4">
        <v>43995</v>
      </c>
      <c r="B1305" s="2" t="s">
        <v>6</v>
      </c>
      <c r="C1305" s="2" t="s">
        <v>18107</v>
      </c>
      <c r="D1305" s="25">
        <v>6678</v>
      </c>
      <c r="E1305" s="2"/>
      <c r="F1305" s="2" t="s">
        <v>9664</v>
      </c>
      <c r="G1305" s="2" t="s">
        <v>163</v>
      </c>
      <c r="H1305" s="5">
        <v>0.64583333333333304</v>
      </c>
      <c r="I1305" s="6">
        <v>0.73611111111111105</v>
      </c>
      <c r="J1305" s="7" t="s">
        <v>18108</v>
      </c>
      <c r="K1305" s="2" t="s">
        <v>93</v>
      </c>
      <c r="L1305" s="2" t="s">
        <v>18106</v>
      </c>
      <c r="M1305" s="2" t="s">
        <v>132</v>
      </c>
      <c r="N1305" s="2" t="s">
        <v>18114</v>
      </c>
      <c r="O1305" s="27" t="s">
        <v>335</v>
      </c>
      <c r="P1305" s="27">
        <v>310</v>
      </c>
      <c r="Q1305" s="27" t="s">
        <v>336</v>
      </c>
      <c r="R1305" s="27" t="s">
        <v>7151</v>
      </c>
      <c r="S1305" s="27" t="s">
        <v>359</v>
      </c>
      <c r="T1305" s="27" t="s">
        <v>348</v>
      </c>
      <c r="U1305" s="27" t="s">
        <v>14746</v>
      </c>
      <c r="V1305" s="27" t="s">
        <v>2648</v>
      </c>
      <c r="W1305" s="27" t="s">
        <v>18067</v>
      </c>
      <c r="X1305" s="27" t="s">
        <v>18243</v>
      </c>
      <c r="Y1305" s="28" t="s">
        <v>18154</v>
      </c>
      <c r="Z1305" s="28" t="s">
        <v>18154</v>
      </c>
      <c r="AA1305" s="28" t="s">
        <v>18154</v>
      </c>
      <c r="AB1305" s="28" t="s">
        <v>18154</v>
      </c>
      <c r="AC1305" s="28" t="s">
        <v>18154</v>
      </c>
      <c r="AD1305" s="28">
        <v>1</v>
      </c>
      <c r="AE1305" s="28" t="s">
        <v>18154</v>
      </c>
      <c r="AF1305" s="28" t="s">
        <v>18154</v>
      </c>
      <c r="AG1305" s="28" t="s">
        <v>18154</v>
      </c>
      <c r="AH1305" s="28" t="s">
        <v>18154</v>
      </c>
      <c r="AI1305" s="28" t="s">
        <v>18154</v>
      </c>
      <c r="AJ1305" s="28" t="s">
        <v>18154</v>
      </c>
      <c r="AK1305" s="28">
        <v>1</v>
      </c>
      <c r="AL1305" s="28" t="s">
        <v>18154</v>
      </c>
      <c r="AM1305" s="28" t="s">
        <v>22775</v>
      </c>
      <c r="AN1305" s="50" t="s">
        <v>22776</v>
      </c>
      <c r="AO1305" s="28" t="s">
        <v>18159</v>
      </c>
      <c r="AP1305" s="28" t="s">
        <v>22777</v>
      </c>
      <c r="AQ1305" s="28">
        <v>3666</v>
      </c>
      <c r="AR1305" s="28" t="s">
        <v>163</v>
      </c>
      <c r="AS1305" s="50">
        <v>43995</v>
      </c>
      <c r="AT1305" s="8">
        <v>2</v>
      </c>
      <c r="AU1305" s="8">
        <v>1</v>
      </c>
      <c r="AV1305" s="8" t="s">
        <v>19834</v>
      </c>
      <c r="AW1305" s="8" t="s">
        <v>18154</v>
      </c>
      <c r="AX1305" s="8" t="s">
        <v>18154</v>
      </c>
    </row>
    <row r="1306" spans="1:50" x14ac:dyDescent="0.25">
      <c r="A1306" s="4">
        <v>43995</v>
      </c>
      <c r="B1306" s="2" t="s">
        <v>6</v>
      </c>
      <c r="C1306" s="2" t="s">
        <v>18107</v>
      </c>
      <c r="D1306" s="25">
        <v>11</v>
      </c>
      <c r="E1306" s="2"/>
      <c r="F1306" s="2" t="s">
        <v>9664</v>
      </c>
      <c r="G1306" s="2" t="s">
        <v>11</v>
      </c>
      <c r="H1306" s="5">
        <v>0.64930555555555602</v>
      </c>
      <c r="I1306" s="6">
        <v>0.104166666666667</v>
      </c>
      <c r="J1306" s="7">
        <v>1</v>
      </c>
      <c r="K1306" s="2" t="s">
        <v>12</v>
      </c>
      <c r="L1306" s="2" t="s">
        <v>18107</v>
      </c>
      <c r="M1306" s="2" t="s">
        <v>13</v>
      </c>
      <c r="N1306" s="2" t="s">
        <v>18504</v>
      </c>
      <c r="O1306" s="27" t="s">
        <v>11907</v>
      </c>
      <c r="P1306" s="27">
        <v>777</v>
      </c>
      <c r="Q1306" s="27" t="s">
        <v>336</v>
      </c>
      <c r="R1306" s="27" t="s">
        <v>7151</v>
      </c>
      <c r="S1306" s="27" t="s">
        <v>359</v>
      </c>
      <c r="T1306" s="27" t="s">
        <v>348</v>
      </c>
      <c r="U1306" s="27" t="s">
        <v>4996</v>
      </c>
      <c r="V1306" s="27" t="s">
        <v>18092</v>
      </c>
      <c r="W1306" s="27" t="s">
        <v>18066</v>
      </c>
      <c r="X1306" s="27" t="s">
        <v>19522</v>
      </c>
      <c r="Y1306" s="28" t="s">
        <v>18154</v>
      </c>
      <c r="Z1306" s="28" t="s">
        <v>18154</v>
      </c>
      <c r="AA1306" s="28" t="s">
        <v>18154</v>
      </c>
      <c r="AB1306" s="28" t="s">
        <v>18154</v>
      </c>
      <c r="AC1306" s="28" t="s">
        <v>18154</v>
      </c>
      <c r="AD1306" s="28">
        <v>1</v>
      </c>
      <c r="AE1306" s="28" t="s">
        <v>18154</v>
      </c>
      <c r="AF1306" s="28" t="s">
        <v>18154</v>
      </c>
      <c r="AG1306" s="28" t="s">
        <v>18154</v>
      </c>
      <c r="AH1306" s="28" t="s">
        <v>18154</v>
      </c>
      <c r="AI1306" s="28" t="s">
        <v>18154</v>
      </c>
      <c r="AJ1306" s="28" t="s">
        <v>18154</v>
      </c>
      <c r="AK1306" s="28">
        <v>1</v>
      </c>
      <c r="AL1306" s="28" t="s">
        <v>18154</v>
      </c>
      <c r="AM1306" s="28" t="s">
        <v>22789</v>
      </c>
      <c r="AN1306" s="50" t="s">
        <v>22790</v>
      </c>
      <c r="AO1306" s="28" t="s">
        <v>18159</v>
      </c>
      <c r="AP1306" s="28" t="s">
        <v>22791</v>
      </c>
      <c r="AQ1306" s="28">
        <v>3667</v>
      </c>
      <c r="AR1306" s="28" t="s">
        <v>11</v>
      </c>
      <c r="AS1306" s="50">
        <v>43995</v>
      </c>
      <c r="AT1306" s="8">
        <v>2</v>
      </c>
      <c r="AU1306" s="8">
        <v>1</v>
      </c>
      <c r="AV1306" s="8" t="s">
        <v>19836</v>
      </c>
      <c r="AW1306" s="8" t="s">
        <v>18154</v>
      </c>
      <c r="AX1306" s="8" t="s">
        <v>18154</v>
      </c>
    </row>
    <row r="1307" spans="1:50" x14ac:dyDescent="0.25">
      <c r="A1307" s="4">
        <v>43995</v>
      </c>
      <c r="B1307" s="2" t="s">
        <v>6</v>
      </c>
      <c r="C1307" s="2" t="s">
        <v>18107</v>
      </c>
      <c r="D1307" s="25">
        <v>62</v>
      </c>
      <c r="E1307" s="2"/>
      <c r="F1307" s="2" t="s">
        <v>9664</v>
      </c>
      <c r="G1307" s="2" t="s">
        <v>11</v>
      </c>
      <c r="H1307" s="5">
        <v>0.65277777777777801</v>
      </c>
      <c r="I1307" s="6">
        <v>8.3333333333333301E-2</v>
      </c>
      <c r="J1307" s="7">
        <v>1</v>
      </c>
      <c r="K1307" s="2" t="s">
        <v>34</v>
      </c>
      <c r="L1307" s="2" t="s">
        <v>18107</v>
      </c>
      <c r="M1307" s="17">
        <v>789</v>
      </c>
      <c r="N1307" s="2" t="s">
        <v>18504</v>
      </c>
      <c r="O1307" s="27" t="s">
        <v>11907</v>
      </c>
      <c r="P1307" s="27">
        <v>789</v>
      </c>
      <c r="Q1307" s="27" t="s">
        <v>336</v>
      </c>
      <c r="R1307" s="27" t="s">
        <v>7151</v>
      </c>
      <c r="S1307" s="27" t="s">
        <v>359</v>
      </c>
      <c r="T1307" s="27" t="s">
        <v>348</v>
      </c>
      <c r="U1307" s="27" t="s">
        <v>8484</v>
      </c>
      <c r="V1307" s="27" t="s">
        <v>1143</v>
      </c>
      <c r="W1307" s="27" t="s">
        <v>349</v>
      </c>
      <c r="X1307" s="27" t="s">
        <v>18994</v>
      </c>
      <c r="Y1307" s="28" t="s">
        <v>18154</v>
      </c>
      <c r="Z1307" s="28" t="s">
        <v>18154</v>
      </c>
      <c r="AA1307" s="28" t="s">
        <v>18154</v>
      </c>
      <c r="AB1307" s="28" t="s">
        <v>18154</v>
      </c>
      <c r="AC1307" s="28" t="s">
        <v>18154</v>
      </c>
      <c r="AD1307" s="28">
        <v>1</v>
      </c>
      <c r="AE1307" s="28" t="s">
        <v>18154</v>
      </c>
      <c r="AF1307" s="28" t="s">
        <v>18154</v>
      </c>
      <c r="AG1307" s="28" t="s">
        <v>18154</v>
      </c>
      <c r="AH1307" s="28" t="s">
        <v>18154</v>
      </c>
      <c r="AI1307" s="28" t="s">
        <v>18154</v>
      </c>
      <c r="AJ1307" s="28" t="s">
        <v>18154</v>
      </c>
      <c r="AK1307" s="28">
        <v>1</v>
      </c>
      <c r="AL1307" s="28" t="s">
        <v>18154</v>
      </c>
      <c r="AM1307" s="28" t="s">
        <v>22807</v>
      </c>
      <c r="AN1307" s="50" t="s">
        <v>22808</v>
      </c>
      <c r="AO1307" s="28" t="s">
        <v>18159</v>
      </c>
      <c r="AP1307" s="28" t="s">
        <v>22809</v>
      </c>
      <c r="AQ1307" s="28">
        <v>3671</v>
      </c>
      <c r="AR1307" s="28" t="s">
        <v>11</v>
      </c>
      <c r="AS1307" s="50">
        <v>43995</v>
      </c>
      <c r="AT1307" s="8">
        <v>2</v>
      </c>
      <c r="AU1307" s="8">
        <v>1</v>
      </c>
      <c r="AV1307" s="8" t="s">
        <v>22602</v>
      </c>
      <c r="AW1307" s="8" t="s">
        <v>18154</v>
      </c>
      <c r="AX1307" s="8" t="s">
        <v>18154</v>
      </c>
    </row>
    <row r="1308" spans="1:50" x14ac:dyDescent="0.25">
      <c r="A1308" s="4">
        <v>43995</v>
      </c>
      <c r="B1308" s="2" t="s">
        <v>6</v>
      </c>
      <c r="C1308" s="2" t="s">
        <v>18107</v>
      </c>
      <c r="D1308" s="25">
        <v>6303</v>
      </c>
      <c r="E1308" s="2"/>
      <c r="F1308" s="2" t="s">
        <v>9664</v>
      </c>
      <c r="G1308" s="2" t="s">
        <v>141</v>
      </c>
      <c r="H1308" s="5">
        <v>0.65277777777777801</v>
      </c>
      <c r="I1308" s="6">
        <v>0.77777777777777801</v>
      </c>
      <c r="J1308" s="7" t="s">
        <v>18108</v>
      </c>
      <c r="K1308" s="2" t="s">
        <v>130</v>
      </c>
      <c r="L1308" s="2" t="s">
        <v>18107</v>
      </c>
      <c r="M1308" s="2" t="s">
        <v>304</v>
      </c>
      <c r="N1308" s="2" t="s">
        <v>18111</v>
      </c>
      <c r="O1308" s="27" t="s">
        <v>335</v>
      </c>
      <c r="P1308" s="27">
        <v>330</v>
      </c>
      <c r="Q1308" s="27" t="s">
        <v>336</v>
      </c>
      <c r="R1308" s="27" t="s">
        <v>8354</v>
      </c>
      <c r="S1308" s="27" t="s">
        <v>1342</v>
      </c>
      <c r="T1308" s="27" t="s">
        <v>350</v>
      </c>
      <c r="U1308" s="27" t="s">
        <v>10804</v>
      </c>
      <c r="V1308" s="27" t="s">
        <v>1325</v>
      </c>
      <c r="W1308" s="27" t="s">
        <v>350</v>
      </c>
      <c r="X1308" s="27" t="s">
        <v>20333</v>
      </c>
      <c r="Y1308" s="28" t="s">
        <v>18154</v>
      </c>
      <c r="Z1308" s="28" t="s">
        <v>18154</v>
      </c>
      <c r="AA1308" s="28" t="s">
        <v>18154</v>
      </c>
      <c r="AB1308" s="28" t="s">
        <v>18154</v>
      </c>
      <c r="AC1308" s="28" t="s">
        <v>18154</v>
      </c>
      <c r="AD1308" s="28">
        <v>1</v>
      </c>
      <c r="AE1308" s="28" t="s">
        <v>18154</v>
      </c>
      <c r="AF1308" s="28" t="s">
        <v>18154</v>
      </c>
      <c r="AG1308" s="28" t="s">
        <v>18154</v>
      </c>
      <c r="AH1308" s="28" t="s">
        <v>18154</v>
      </c>
      <c r="AI1308" s="28" t="s">
        <v>18154</v>
      </c>
      <c r="AJ1308" s="28" t="s">
        <v>18154</v>
      </c>
      <c r="AK1308" s="28">
        <v>1</v>
      </c>
      <c r="AL1308" s="28" t="s">
        <v>18154</v>
      </c>
      <c r="AM1308" s="28" t="s">
        <v>22815</v>
      </c>
      <c r="AN1308" s="50" t="s">
        <v>22816</v>
      </c>
      <c r="AO1308" s="28" t="s">
        <v>18154</v>
      </c>
      <c r="AP1308" s="28" t="s">
        <v>22817</v>
      </c>
      <c r="AQ1308" s="28">
        <v>3429</v>
      </c>
      <c r="AR1308" s="28" t="s">
        <v>163</v>
      </c>
      <c r="AS1308" s="50">
        <v>43995</v>
      </c>
      <c r="AT1308" s="8">
        <v>3</v>
      </c>
      <c r="AU1308" s="8">
        <v>2</v>
      </c>
      <c r="AV1308" s="8" t="s">
        <v>22351</v>
      </c>
      <c r="AW1308" s="8" t="s">
        <v>18154</v>
      </c>
      <c r="AX1308" s="8" t="s">
        <v>18154</v>
      </c>
    </row>
    <row r="1309" spans="1:50" x14ac:dyDescent="0.25">
      <c r="A1309" s="4">
        <v>43995</v>
      </c>
      <c r="B1309" s="2" t="s">
        <v>6</v>
      </c>
      <c r="C1309" s="2" t="s">
        <v>18107</v>
      </c>
      <c r="D1309" s="25">
        <v>6353</v>
      </c>
      <c r="E1309" s="2"/>
      <c r="F1309" s="2" t="s">
        <v>9664</v>
      </c>
      <c r="G1309" s="2" t="s">
        <v>163</v>
      </c>
      <c r="H1309" s="5">
        <v>0.65277777777777801</v>
      </c>
      <c r="I1309" s="6">
        <v>0.75</v>
      </c>
      <c r="J1309" s="7" t="s">
        <v>18108</v>
      </c>
      <c r="K1309" s="2" t="s">
        <v>206</v>
      </c>
      <c r="L1309" s="2" t="s">
        <v>18107</v>
      </c>
      <c r="M1309" s="2" t="s">
        <v>304</v>
      </c>
      <c r="N1309" s="2" t="s">
        <v>18111</v>
      </c>
      <c r="O1309" s="27" t="s">
        <v>335</v>
      </c>
      <c r="P1309" s="27">
        <v>330</v>
      </c>
      <c r="Q1309" s="27" t="s">
        <v>336</v>
      </c>
      <c r="R1309" s="27" t="s">
        <v>7151</v>
      </c>
      <c r="S1309" s="27" t="s">
        <v>359</v>
      </c>
      <c r="T1309" s="27" t="s">
        <v>348</v>
      </c>
      <c r="U1309" s="27" t="s">
        <v>16074</v>
      </c>
      <c r="V1309" s="27" t="s">
        <v>1098</v>
      </c>
      <c r="W1309" s="27" t="s">
        <v>18067</v>
      </c>
      <c r="X1309" s="27" t="s">
        <v>18303</v>
      </c>
      <c r="Y1309" s="28" t="s">
        <v>18154</v>
      </c>
      <c r="Z1309" s="28" t="s">
        <v>18154</v>
      </c>
      <c r="AA1309" s="28" t="s">
        <v>18154</v>
      </c>
      <c r="AB1309" s="28" t="s">
        <v>18154</v>
      </c>
      <c r="AC1309" s="28" t="s">
        <v>18154</v>
      </c>
      <c r="AD1309" s="28">
        <v>1</v>
      </c>
      <c r="AE1309" s="28" t="s">
        <v>18154</v>
      </c>
      <c r="AF1309" s="28" t="s">
        <v>18154</v>
      </c>
      <c r="AG1309" s="28" t="s">
        <v>18154</v>
      </c>
      <c r="AH1309" s="28" t="s">
        <v>18154</v>
      </c>
      <c r="AI1309" s="28" t="s">
        <v>18154</v>
      </c>
      <c r="AJ1309" s="28" t="s">
        <v>18154</v>
      </c>
      <c r="AK1309" s="28">
        <v>1</v>
      </c>
      <c r="AL1309" s="28" t="s">
        <v>18154</v>
      </c>
      <c r="AM1309" s="28" t="s">
        <v>22818</v>
      </c>
      <c r="AN1309" s="50" t="s">
        <v>22819</v>
      </c>
      <c r="AO1309" s="28" t="s">
        <v>18159</v>
      </c>
      <c r="AP1309" s="28" t="s">
        <v>22820</v>
      </c>
      <c r="AQ1309" s="28">
        <v>3676</v>
      </c>
      <c r="AR1309" s="28" t="s">
        <v>163</v>
      </c>
      <c r="AS1309" s="50">
        <v>43995</v>
      </c>
      <c r="AT1309" s="8">
        <v>2</v>
      </c>
      <c r="AU1309" s="8">
        <v>1</v>
      </c>
      <c r="AV1309" s="8" t="s">
        <v>20194</v>
      </c>
      <c r="AW1309" s="8" t="s">
        <v>18154</v>
      </c>
      <c r="AX1309" s="8" t="s">
        <v>18154</v>
      </c>
    </row>
    <row r="1310" spans="1:50" x14ac:dyDescent="0.25">
      <c r="A1310" s="4">
        <v>43995</v>
      </c>
      <c r="B1310" s="2" t="s">
        <v>6</v>
      </c>
      <c r="C1310" s="2" t="s">
        <v>18107</v>
      </c>
      <c r="D1310" s="25">
        <v>6406</v>
      </c>
      <c r="E1310" s="2"/>
      <c r="F1310" s="2" t="s">
        <v>9664</v>
      </c>
      <c r="G1310" s="2" t="s">
        <v>199</v>
      </c>
      <c r="H1310" s="5">
        <v>0.65277777777777801</v>
      </c>
      <c r="I1310" s="6">
        <v>0.77777777777777801</v>
      </c>
      <c r="J1310" s="7" t="s">
        <v>18108</v>
      </c>
      <c r="K1310" s="2" t="s">
        <v>163</v>
      </c>
      <c r="L1310" s="2" t="s">
        <v>18107</v>
      </c>
      <c r="M1310" s="2" t="s">
        <v>308</v>
      </c>
      <c r="N1310" s="2" t="s">
        <v>18111</v>
      </c>
      <c r="O1310" s="27" t="s">
        <v>335</v>
      </c>
      <c r="P1310" s="27">
        <v>777</v>
      </c>
      <c r="Q1310" s="27" t="s">
        <v>336</v>
      </c>
      <c r="R1310" s="27" t="s">
        <v>5320</v>
      </c>
      <c r="S1310" s="27" t="s">
        <v>387</v>
      </c>
      <c r="T1310" s="27" t="s">
        <v>18068</v>
      </c>
      <c r="U1310" s="27" t="s">
        <v>7151</v>
      </c>
      <c r="V1310" s="27" t="s">
        <v>359</v>
      </c>
      <c r="W1310" s="27" t="s">
        <v>348</v>
      </c>
      <c r="X1310" s="27" t="s">
        <v>18192</v>
      </c>
      <c r="Y1310" s="28" t="s">
        <v>18154</v>
      </c>
      <c r="Z1310" s="28" t="s">
        <v>18154</v>
      </c>
      <c r="AA1310" s="28" t="s">
        <v>18154</v>
      </c>
      <c r="AB1310" s="28" t="s">
        <v>18154</v>
      </c>
      <c r="AC1310" s="28" t="s">
        <v>18154</v>
      </c>
      <c r="AD1310" s="28">
        <v>1</v>
      </c>
      <c r="AE1310" s="28" t="s">
        <v>18154</v>
      </c>
      <c r="AF1310" s="28" t="s">
        <v>18154</v>
      </c>
      <c r="AG1310" s="28" t="s">
        <v>18154</v>
      </c>
      <c r="AH1310" s="28" t="s">
        <v>18154</v>
      </c>
      <c r="AI1310" s="28" t="s">
        <v>18154</v>
      </c>
      <c r="AJ1310" s="28" t="s">
        <v>18154</v>
      </c>
      <c r="AK1310" s="28" t="s">
        <v>18154</v>
      </c>
      <c r="AL1310" s="28" t="s">
        <v>18154</v>
      </c>
      <c r="AM1310" s="28" t="s">
        <v>22821</v>
      </c>
      <c r="AN1310" s="50" t="s">
        <v>22822</v>
      </c>
      <c r="AO1310" s="28" t="s">
        <v>18154</v>
      </c>
      <c r="AP1310" s="28" t="s">
        <v>22823</v>
      </c>
      <c r="AQ1310" s="28">
        <v>3430</v>
      </c>
      <c r="AR1310" s="28" t="s">
        <v>163</v>
      </c>
      <c r="AS1310" s="50">
        <v>43995</v>
      </c>
      <c r="AT1310" s="8">
        <v>2</v>
      </c>
      <c r="AU1310" s="8">
        <v>2</v>
      </c>
      <c r="AV1310" s="8" t="s">
        <v>22355</v>
      </c>
      <c r="AW1310" s="8" t="s">
        <v>20028</v>
      </c>
      <c r="AX1310" s="8" t="s">
        <v>18192</v>
      </c>
    </row>
    <row r="1311" spans="1:50" x14ac:dyDescent="0.25">
      <c r="A1311" s="4">
        <v>43995</v>
      </c>
      <c r="B1311" s="2" t="s">
        <v>6</v>
      </c>
      <c r="C1311" s="2" t="s">
        <v>18107</v>
      </c>
      <c r="D1311" s="25">
        <v>826</v>
      </c>
      <c r="E1311" s="2"/>
      <c r="F1311" s="2" t="s">
        <v>9664</v>
      </c>
      <c r="G1311" s="2" t="s">
        <v>11</v>
      </c>
      <c r="H1311" s="5">
        <v>0.65625</v>
      </c>
      <c r="I1311" s="6">
        <v>0.73958333333333304</v>
      </c>
      <c r="J1311" s="7" t="s">
        <v>18108</v>
      </c>
      <c r="K1311" s="2" t="s">
        <v>175</v>
      </c>
      <c r="L1311" s="2" t="s">
        <v>18107</v>
      </c>
      <c r="M1311" s="17">
        <v>333</v>
      </c>
      <c r="N1311" s="2" t="s">
        <v>18504</v>
      </c>
      <c r="O1311" s="27" t="s">
        <v>11907</v>
      </c>
      <c r="P1311" s="27">
        <v>330</v>
      </c>
      <c r="Q1311" s="27" t="s">
        <v>336</v>
      </c>
      <c r="R1311" s="27" t="s">
        <v>7151</v>
      </c>
      <c r="S1311" s="27" t="s">
        <v>359</v>
      </c>
      <c r="T1311" s="27" t="s">
        <v>348</v>
      </c>
      <c r="U1311" s="27" t="s">
        <v>1872</v>
      </c>
      <c r="V1311" s="27" t="s">
        <v>1874</v>
      </c>
      <c r="W1311" s="27" t="s">
        <v>10370</v>
      </c>
      <c r="X1311" s="27" t="s">
        <v>19178</v>
      </c>
      <c r="Y1311" s="28" t="s">
        <v>18154</v>
      </c>
      <c r="Z1311" s="28" t="s">
        <v>18154</v>
      </c>
      <c r="AA1311" s="28" t="s">
        <v>18154</v>
      </c>
      <c r="AB1311" s="28" t="s">
        <v>18154</v>
      </c>
      <c r="AC1311" s="28" t="s">
        <v>18154</v>
      </c>
      <c r="AD1311" s="28">
        <v>1</v>
      </c>
      <c r="AE1311" s="28" t="s">
        <v>18154</v>
      </c>
      <c r="AF1311" s="28" t="s">
        <v>18154</v>
      </c>
      <c r="AG1311" s="28" t="s">
        <v>18154</v>
      </c>
      <c r="AH1311" s="28" t="s">
        <v>18154</v>
      </c>
      <c r="AI1311" s="28" t="s">
        <v>18154</v>
      </c>
      <c r="AJ1311" s="28" t="s">
        <v>18154</v>
      </c>
      <c r="AK1311" s="28">
        <v>1</v>
      </c>
      <c r="AL1311" s="28" t="s">
        <v>18154</v>
      </c>
      <c r="AM1311" s="28" t="s">
        <v>22841</v>
      </c>
      <c r="AN1311" s="50" t="s">
        <v>22842</v>
      </c>
      <c r="AO1311" s="28" t="s">
        <v>18159</v>
      </c>
      <c r="AP1311" s="28" t="s">
        <v>22843</v>
      </c>
      <c r="AQ1311" s="28">
        <v>3679</v>
      </c>
      <c r="AR1311" s="28" t="s">
        <v>11</v>
      </c>
      <c r="AS1311" s="50">
        <v>43995</v>
      </c>
      <c r="AT1311" s="8">
        <v>2</v>
      </c>
      <c r="AU1311" s="8">
        <v>1</v>
      </c>
      <c r="AV1311" s="8" t="s">
        <v>25898</v>
      </c>
      <c r="AW1311" s="8" t="s">
        <v>18154</v>
      </c>
      <c r="AX1311" s="8" t="s">
        <v>18154</v>
      </c>
    </row>
    <row r="1312" spans="1:50" x14ac:dyDescent="0.25">
      <c r="A1312" s="4">
        <v>43995</v>
      </c>
      <c r="B1312" s="2" t="s">
        <v>6</v>
      </c>
      <c r="C1312" s="2" t="s">
        <v>18107</v>
      </c>
      <c r="D1312" s="25">
        <v>1996</v>
      </c>
      <c r="E1312" s="2"/>
      <c r="F1312" s="2" t="s">
        <v>9664</v>
      </c>
      <c r="G1312" s="2" t="s">
        <v>260</v>
      </c>
      <c r="H1312" s="5">
        <v>0.65625</v>
      </c>
      <c r="I1312" s="6">
        <v>0.82638888888888895</v>
      </c>
      <c r="J1312" s="7" t="s">
        <v>18108</v>
      </c>
      <c r="K1312" s="2" t="s">
        <v>11</v>
      </c>
      <c r="L1312" s="2" t="s">
        <v>18107</v>
      </c>
      <c r="M1312" s="2" t="s">
        <v>14</v>
      </c>
      <c r="N1312" s="2" t="s">
        <v>18504</v>
      </c>
      <c r="O1312" s="27" t="s">
        <v>11907</v>
      </c>
      <c r="P1312" s="27">
        <v>330</v>
      </c>
      <c r="Q1312" s="27" t="s">
        <v>336</v>
      </c>
      <c r="R1312" s="27" t="s">
        <v>9542</v>
      </c>
      <c r="S1312" s="27" t="s">
        <v>18095</v>
      </c>
      <c r="T1312" s="27" t="s">
        <v>18067</v>
      </c>
      <c r="U1312" s="27" t="s">
        <v>7151</v>
      </c>
      <c r="V1312" s="27" t="s">
        <v>359</v>
      </c>
      <c r="W1312" s="27" t="s">
        <v>348</v>
      </c>
      <c r="X1312" s="27" t="s">
        <v>19551</v>
      </c>
      <c r="Y1312" s="28" t="s">
        <v>18154</v>
      </c>
      <c r="Z1312" s="28" t="s">
        <v>18154</v>
      </c>
      <c r="AA1312" s="28" t="s">
        <v>18154</v>
      </c>
      <c r="AB1312" s="28" t="s">
        <v>18154</v>
      </c>
      <c r="AC1312" s="28" t="s">
        <v>18154</v>
      </c>
      <c r="AD1312" s="28">
        <v>1</v>
      </c>
      <c r="AE1312" s="28" t="s">
        <v>18154</v>
      </c>
      <c r="AF1312" s="28" t="s">
        <v>18154</v>
      </c>
      <c r="AG1312" s="28" t="s">
        <v>18154</v>
      </c>
      <c r="AH1312" s="28" t="s">
        <v>18154</v>
      </c>
      <c r="AI1312" s="28" t="s">
        <v>18154</v>
      </c>
      <c r="AJ1312" s="28" t="s">
        <v>18154</v>
      </c>
      <c r="AK1312" s="28" t="s">
        <v>18154</v>
      </c>
      <c r="AL1312" s="28" t="s">
        <v>18154</v>
      </c>
      <c r="AM1312" s="28" t="s">
        <v>22866</v>
      </c>
      <c r="AN1312" s="50" t="s">
        <v>22867</v>
      </c>
      <c r="AO1312" s="28" t="s">
        <v>18154</v>
      </c>
      <c r="AP1312" s="28" t="s">
        <v>22868</v>
      </c>
      <c r="AQ1312" s="28">
        <v>3452</v>
      </c>
      <c r="AR1312" s="28" t="s">
        <v>11</v>
      </c>
      <c r="AS1312" s="50">
        <v>43995</v>
      </c>
      <c r="AT1312" s="8">
        <v>2</v>
      </c>
      <c r="AU1312" s="8">
        <v>2</v>
      </c>
      <c r="AV1312" s="8" t="s">
        <v>25899</v>
      </c>
      <c r="AW1312" s="8" t="s">
        <v>25900</v>
      </c>
      <c r="AX1312" s="8" t="s">
        <v>19551</v>
      </c>
    </row>
    <row r="1313" spans="1:50" x14ac:dyDescent="0.25">
      <c r="A1313" s="4">
        <v>43995</v>
      </c>
      <c r="B1313" s="2" t="s">
        <v>6</v>
      </c>
      <c r="C1313" s="2" t="s">
        <v>18107</v>
      </c>
      <c r="D1313" s="25">
        <v>6577</v>
      </c>
      <c r="E1313" s="2"/>
      <c r="F1313" s="2" t="s">
        <v>9664</v>
      </c>
      <c r="G1313" s="2" t="s">
        <v>219</v>
      </c>
      <c r="H1313" s="5">
        <v>0.65625</v>
      </c>
      <c r="I1313" s="6">
        <v>0.72222222222222199</v>
      </c>
      <c r="J1313" s="7" t="s">
        <v>18108</v>
      </c>
      <c r="K1313" s="2" t="s">
        <v>240</v>
      </c>
      <c r="L1313" s="2" t="s">
        <v>18107</v>
      </c>
      <c r="M1313" s="2" t="s">
        <v>304</v>
      </c>
      <c r="N1313" s="2" t="s">
        <v>18111</v>
      </c>
      <c r="O1313" s="27" t="s">
        <v>335</v>
      </c>
      <c r="P1313" s="27">
        <v>330</v>
      </c>
      <c r="Q1313" s="27" t="s">
        <v>336</v>
      </c>
      <c r="R1313" s="27" t="s">
        <v>16158</v>
      </c>
      <c r="S1313" s="27" t="s">
        <v>6457</v>
      </c>
      <c r="T1313" s="27" t="s">
        <v>18067</v>
      </c>
      <c r="U1313" s="27" t="s">
        <v>12549</v>
      </c>
      <c r="V1313" s="27" t="s">
        <v>18102</v>
      </c>
      <c r="W1313" s="27" t="s">
        <v>18067</v>
      </c>
      <c r="X1313" s="27" t="s">
        <v>18251</v>
      </c>
      <c r="Y1313" s="28" t="s">
        <v>18154</v>
      </c>
      <c r="Z1313" s="28" t="s">
        <v>18154</v>
      </c>
      <c r="AA1313" s="28" t="s">
        <v>18154</v>
      </c>
      <c r="AB1313" s="28" t="s">
        <v>18154</v>
      </c>
      <c r="AC1313" s="28" t="s">
        <v>18154</v>
      </c>
      <c r="AD1313" s="28">
        <v>1</v>
      </c>
      <c r="AE1313" s="28" t="s">
        <v>18154</v>
      </c>
      <c r="AF1313" s="28" t="s">
        <v>18154</v>
      </c>
      <c r="AG1313" s="28" t="s">
        <v>18154</v>
      </c>
      <c r="AH1313" s="28" t="s">
        <v>18154</v>
      </c>
      <c r="AI1313" s="28" t="s">
        <v>18154</v>
      </c>
      <c r="AJ1313" s="28" t="s">
        <v>18154</v>
      </c>
      <c r="AK1313" s="28">
        <v>1</v>
      </c>
      <c r="AL1313" s="28" t="s">
        <v>18154</v>
      </c>
      <c r="AM1313" s="28" t="s">
        <v>22872</v>
      </c>
      <c r="AN1313" s="50" t="s">
        <v>22873</v>
      </c>
      <c r="AO1313" s="28" t="s">
        <v>18154</v>
      </c>
      <c r="AP1313" s="28" t="s">
        <v>22874</v>
      </c>
      <c r="AQ1313" s="28">
        <v>3511</v>
      </c>
      <c r="AR1313" s="28" t="s">
        <v>163</v>
      </c>
      <c r="AS1313" s="50">
        <v>43995</v>
      </c>
      <c r="AT1313" s="8">
        <v>3</v>
      </c>
      <c r="AU1313" s="8">
        <v>2</v>
      </c>
      <c r="AV1313" s="8" t="s">
        <v>25901</v>
      </c>
      <c r="AW1313" s="8" t="s">
        <v>18154</v>
      </c>
      <c r="AX1313" s="8" t="s">
        <v>18154</v>
      </c>
    </row>
    <row r="1314" spans="1:50" x14ac:dyDescent="0.25">
      <c r="A1314" s="4">
        <v>43995</v>
      </c>
      <c r="B1314" s="2" t="s">
        <v>6</v>
      </c>
      <c r="C1314" s="2" t="s">
        <v>18107</v>
      </c>
      <c r="D1314" s="25">
        <v>6219</v>
      </c>
      <c r="E1314" s="2"/>
      <c r="F1314" s="2" t="s">
        <v>9664</v>
      </c>
      <c r="G1314" s="2" t="s">
        <v>155</v>
      </c>
      <c r="H1314" s="5">
        <v>0.66666666666666696</v>
      </c>
      <c r="I1314" s="6">
        <v>0.95138888888888895</v>
      </c>
      <c r="J1314" s="7" t="s">
        <v>18108</v>
      </c>
      <c r="K1314" s="2" t="s">
        <v>163</v>
      </c>
      <c r="L1314" s="2" t="s">
        <v>18109</v>
      </c>
      <c r="M1314" s="2" t="s">
        <v>314</v>
      </c>
      <c r="N1314" s="2" t="s">
        <v>18111</v>
      </c>
      <c r="O1314" s="27" t="s">
        <v>335</v>
      </c>
      <c r="P1314" s="27">
        <v>747</v>
      </c>
      <c r="Q1314" s="27" t="s">
        <v>336</v>
      </c>
      <c r="R1314" s="27" t="s">
        <v>2364</v>
      </c>
      <c r="S1314" s="27" t="s">
        <v>741</v>
      </c>
      <c r="T1314" s="27" t="s">
        <v>10370</v>
      </c>
      <c r="U1314" s="27" t="s">
        <v>7151</v>
      </c>
      <c r="V1314" s="27" t="s">
        <v>359</v>
      </c>
      <c r="W1314" s="27" t="s">
        <v>348</v>
      </c>
      <c r="X1314" s="27" t="s">
        <v>18210</v>
      </c>
      <c r="Y1314" s="28" t="s">
        <v>18154</v>
      </c>
      <c r="Z1314" s="28" t="s">
        <v>18154</v>
      </c>
      <c r="AA1314" s="28" t="s">
        <v>18154</v>
      </c>
      <c r="AB1314" s="28" t="s">
        <v>18154</v>
      </c>
      <c r="AC1314" s="28" t="s">
        <v>18154</v>
      </c>
      <c r="AD1314" s="28">
        <v>1</v>
      </c>
      <c r="AE1314" s="28" t="s">
        <v>18154</v>
      </c>
      <c r="AF1314" s="28" t="s">
        <v>18154</v>
      </c>
      <c r="AG1314" s="28" t="s">
        <v>18154</v>
      </c>
      <c r="AH1314" s="28" t="s">
        <v>18154</v>
      </c>
      <c r="AI1314" s="28" t="s">
        <v>18154</v>
      </c>
      <c r="AJ1314" s="28" t="s">
        <v>18154</v>
      </c>
      <c r="AK1314" s="28" t="s">
        <v>18154</v>
      </c>
      <c r="AL1314" s="28" t="s">
        <v>18154</v>
      </c>
      <c r="AM1314" s="28" t="s">
        <v>22951</v>
      </c>
      <c r="AN1314" s="50" t="s">
        <v>22952</v>
      </c>
      <c r="AO1314" s="28" t="s">
        <v>18154</v>
      </c>
      <c r="AP1314" s="28" t="s">
        <v>22953</v>
      </c>
      <c r="AQ1314" s="28">
        <v>3347</v>
      </c>
      <c r="AR1314" s="28" t="s">
        <v>163</v>
      </c>
      <c r="AS1314" s="50">
        <v>43995</v>
      </c>
      <c r="AT1314" s="8">
        <v>2</v>
      </c>
      <c r="AU1314" s="8">
        <v>2</v>
      </c>
      <c r="AV1314" s="8" t="s">
        <v>25902</v>
      </c>
      <c r="AW1314" s="8" t="s">
        <v>25903</v>
      </c>
      <c r="AX1314" s="8" t="s">
        <v>18210</v>
      </c>
    </row>
    <row r="1315" spans="1:50" x14ac:dyDescent="0.25">
      <c r="A1315" s="4">
        <v>43995</v>
      </c>
      <c r="B1315" s="2" t="s">
        <v>6</v>
      </c>
      <c r="C1315" s="2" t="s">
        <v>18107</v>
      </c>
      <c r="D1315" s="25">
        <v>177</v>
      </c>
      <c r="E1315" s="2"/>
      <c r="F1315" s="2" t="s">
        <v>9664</v>
      </c>
      <c r="G1315" s="2" t="s">
        <v>60</v>
      </c>
      <c r="H1315" s="5">
        <v>0.67013888888888895</v>
      </c>
      <c r="I1315" s="6">
        <v>7.9861111111111105E-2</v>
      </c>
      <c r="J1315" s="7">
        <v>1</v>
      </c>
      <c r="K1315" s="2" t="s">
        <v>11</v>
      </c>
      <c r="L1315" s="2" t="s">
        <v>18107</v>
      </c>
      <c r="M1315" s="17">
        <v>333</v>
      </c>
      <c r="N1315" s="2" t="s">
        <v>18504</v>
      </c>
      <c r="O1315" s="27" t="s">
        <v>11907</v>
      </c>
      <c r="P1315" s="27">
        <v>330</v>
      </c>
      <c r="Q1315" s="27" t="s">
        <v>336</v>
      </c>
      <c r="R1315" s="27" t="s">
        <v>10355</v>
      </c>
      <c r="S1315" s="27" t="s">
        <v>10355</v>
      </c>
      <c r="T1315" s="27" t="s">
        <v>350</v>
      </c>
      <c r="U1315" s="27" t="s">
        <v>7151</v>
      </c>
      <c r="V1315" s="27" t="s">
        <v>359</v>
      </c>
      <c r="W1315" s="27" t="s">
        <v>348</v>
      </c>
      <c r="X1315" s="27" t="s">
        <v>25073</v>
      </c>
      <c r="Y1315" s="28" t="s">
        <v>18154</v>
      </c>
      <c r="Z1315" s="28" t="s">
        <v>18154</v>
      </c>
      <c r="AA1315" s="28" t="s">
        <v>18154</v>
      </c>
      <c r="AB1315" s="28" t="s">
        <v>18154</v>
      </c>
      <c r="AC1315" s="28" t="s">
        <v>18154</v>
      </c>
      <c r="AD1315" s="28">
        <v>1</v>
      </c>
      <c r="AE1315" s="28" t="s">
        <v>18154</v>
      </c>
      <c r="AF1315" s="28" t="s">
        <v>18154</v>
      </c>
      <c r="AG1315" s="28" t="s">
        <v>18154</v>
      </c>
      <c r="AH1315" s="28" t="s">
        <v>18154</v>
      </c>
      <c r="AI1315" s="28" t="s">
        <v>18154</v>
      </c>
      <c r="AJ1315" s="28" t="s">
        <v>18154</v>
      </c>
      <c r="AK1315" s="28" t="s">
        <v>18154</v>
      </c>
      <c r="AL1315" s="28" t="s">
        <v>18154</v>
      </c>
      <c r="AM1315" s="28" t="s">
        <v>22963</v>
      </c>
      <c r="AN1315" s="50" t="s">
        <v>22964</v>
      </c>
      <c r="AO1315" s="28" t="s">
        <v>18154</v>
      </c>
      <c r="AP1315" s="28" t="s">
        <v>22965</v>
      </c>
      <c r="AQ1315" s="28">
        <v>3132</v>
      </c>
      <c r="AR1315" s="28" t="s">
        <v>11</v>
      </c>
      <c r="AS1315" s="50">
        <v>43994</v>
      </c>
      <c r="AT1315" s="8">
        <v>2</v>
      </c>
      <c r="AU1315" s="8">
        <v>2</v>
      </c>
      <c r="AV1315" s="8" t="s">
        <v>23554</v>
      </c>
      <c r="AW1315" s="8" t="s">
        <v>23555</v>
      </c>
      <c r="AX1315" s="8" t="s">
        <v>25073</v>
      </c>
    </row>
    <row r="1316" spans="1:50" x14ac:dyDescent="0.25">
      <c r="A1316" s="4">
        <v>43995</v>
      </c>
      <c r="B1316" s="2" t="s">
        <v>6</v>
      </c>
      <c r="C1316" s="2" t="s">
        <v>18107</v>
      </c>
      <c r="D1316" s="25">
        <v>6545</v>
      </c>
      <c r="E1316" s="2"/>
      <c r="F1316" s="2" t="s">
        <v>9664</v>
      </c>
      <c r="G1316" s="2" t="s">
        <v>42</v>
      </c>
      <c r="H1316" s="5">
        <v>0.67013888888888895</v>
      </c>
      <c r="I1316" s="6">
        <v>0.131944444444444</v>
      </c>
      <c r="J1316" s="7">
        <v>1</v>
      </c>
      <c r="K1316" s="2" t="s">
        <v>163</v>
      </c>
      <c r="L1316" s="2" t="s">
        <v>18107</v>
      </c>
      <c r="M1316" s="2" t="s">
        <v>308</v>
      </c>
      <c r="N1316" s="2" t="s">
        <v>18111</v>
      </c>
      <c r="O1316" s="27" t="s">
        <v>335</v>
      </c>
      <c r="P1316" s="27">
        <v>777</v>
      </c>
      <c r="Q1316" s="27" t="s">
        <v>336</v>
      </c>
      <c r="R1316" s="27" t="s">
        <v>5834</v>
      </c>
      <c r="S1316" s="27" t="s">
        <v>18097</v>
      </c>
      <c r="T1316" s="27" t="s">
        <v>349</v>
      </c>
      <c r="U1316" s="27" t="s">
        <v>7151</v>
      </c>
      <c r="V1316" s="27" t="s">
        <v>359</v>
      </c>
      <c r="W1316" s="27" t="s">
        <v>348</v>
      </c>
      <c r="X1316" s="27" t="s">
        <v>19616</v>
      </c>
      <c r="Y1316" s="28" t="s">
        <v>18154</v>
      </c>
      <c r="Z1316" s="28" t="s">
        <v>18154</v>
      </c>
      <c r="AA1316" s="28" t="s">
        <v>18154</v>
      </c>
      <c r="AB1316" s="28" t="s">
        <v>18154</v>
      </c>
      <c r="AC1316" s="28" t="s">
        <v>18154</v>
      </c>
      <c r="AD1316" s="28">
        <v>1</v>
      </c>
      <c r="AE1316" s="28" t="s">
        <v>18154</v>
      </c>
      <c r="AF1316" s="28" t="s">
        <v>18154</v>
      </c>
      <c r="AG1316" s="28" t="s">
        <v>18154</v>
      </c>
      <c r="AH1316" s="28" t="s">
        <v>18154</v>
      </c>
      <c r="AI1316" s="28" t="s">
        <v>18154</v>
      </c>
      <c r="AJ1316" s="28" t="s">
        <v>18154</v>
      </c>
      <c r="AK1316" s="28" t="s">
        <v>18154</v>
      </c>
      <c r="AL1316" s="28" t="s">
        <v>18154</v>
      </c>
      <c r="AM1316" s="28" t="s">
        <v>22970</v>
      </c>
      <c r="AN1316" s="50" t="s">
        <v>22971</v>
      </c>
      <c r="AO1316" s="28" t="s">
        <v>18154</v>
      </c>
      <c r="AP1316" s="28" t="s">
        <v>22972</v>
      </c>
      <c r="AQ1316" s="28">
        <v>3247</v>
      </c>
      <c r="AR1316" s="28" t="s">
        <v>163</v>
      </c>
      <c r="AS1316" s="50">
        <v>43995</v>
      </c>
      <c r="AT1316" s="8">
        <v>2</v>
      </c>
      <c r="AU1316" s="8">
        <v>2</v>
      </c>
      <c r="AV1316" s="8" t="s">
        <v>25904</v>
      </c>
      <c r="AW1316" s="8" t="s">
        <v>25905</v>
      </c>
      <c r="AX1316" s="8" t="s">
        <v>19616</v>
      </c>
    </row>
    <row r="1317" spans="1:50" x14ac:dyDescent="0.25">
      <c r="A1317" s="4">
        <v>43995</v>
      </c>
      <c r="B1317" s="2" t="s">
        <v>6</v>
      </c>
      <c r="C1317" s="2" t="s">
        <v>18107</v>
      </c>
      <c r="D1317" s="25">
        <v>1232</v>
      </c>
      <c r="E1317" s="2"/>
      <c r="F1317" s="2" t="s">
        <v>9664</v>
      </c>
      <c r="G1317" s="2" t="s">
        <v>201</v>
      </c>
      <c r="H1317" s="5">
        <v>0.67361111111111105</v>
      </c>
      <c r="I1317" s="6">
        <v>0.85069444444444398</v>
      </c>
      <c r="J1317" s="7" t="s">
        <v>18108</v>
      </c>
      <c r="K1317" s="2" t="s">
        <v>276</v>
      </c>
      <c r="L1317" s="2" t="s">
        <v>18107</v>
      </c>
      <c r="M1317" s="2" t="s">
        <v>18506</v>
      </c>
      <c r="N1317" s="2" t="s">
        <v>18504</v>
      </c>
      <c r="O1317" s="27" t="e">
        <v>#N/A</v>
      </c>
      <c r="P1317" s="27" t="s">
        <v>18154</v>
      </c>
      <c r="Q1317" s="27" t="e">
        <v>#N/A</v>
      </c>
      <c r="R1317" s="27" t="s">
        <v>2433</v>
      </c>
      <c r="S1317" s="27" t="s">
        <v>18095</v>
      </c>
      <c r="T1317" s="27" t="s">
        <v>18067</v>
      </c>
      <c r="U1317" s="27" t="s">
        <v>4238</v>
      </c>
      <c r="V1317" s="27" t="s">
        <v>359</v>
      </c>
      <c r="W1317" s="27" t="s">
        <v>348</v>
      </c>
      <c r="X1317" s="27" t="s">
        <v>18153</v>
      </c>
      <c r="Y1317" s="28" t="s">
        <v>18154</v>
      </c>
      <c r="Z1317" s="28" t="s">
        <v>18154</v>
      </c>
      <c r="AA1317" s="28" t="s">
        <v>18154</v>
      </c>
      <c r="AB1317" s="28" t="s">
        <v>18154</v>
      </c>
      <c r="AC1317" s="28" t="s">
        <v>18154</v>
      </c>
      <c r="AD1317" s="28" t="s">
        <v>18154</v>
      </c>
      <c r="AE1317" s="28" t="s">
        <v>18154</v>
      </c>
      <c r="AF1317" s="28" t="s">
        <v>18154</v>
      </c>
      <c r="AG1317" s="28" t="s">
        <v>18154</v>
      </c>
      <c r="AH1317" s="28" t="s">
        <v>18154</v>
      </c>
      <c r="AI1317" s="28" t="s">
        <v>18154</v>
      </c>
      <c r="AJ1317" s="28" t="s">
        <v>18154</v>
      </c>
      <c r="AK1317" s="28" t="s">
        <v>18154</v>
      </c>
      <c r="AL1317" s="28" t="s">
        <v>18154</v>
      </c>
      <c r="AM1317" s="28" t="s">
        <v>21378</v>
      </c>
      <c r="AN1317" s="50" t="s">
        <v>21379</v>
      </c>
      <c r="AO1317" s="28" t="s">
        <v>18154</v>
      </c>
      <c r="AP1317" s="28" t="s">
        <v>22979</v>
      </c>
      <c r="AQ1317" s="28" t="s">
        <v>18155</v>
      </c>
      <c r="AR1317" s="28" t="s">
        <v>18155</v>
      </c>
      <c r="AS1317" s="50" t="s">
        <v>18155</v>
      </c>
      <c r="AT1317" s="8" t="s">
        <v>18154</v>
      </c>
      <c r="AU1317" s="8">
        <v>852</v>
      </c>
      <c r="AV1317" s="8" t="s">
        <v>22468</v>
      </c>
      <c r="AW1317" s="8" t="s">
        <v>18154</v>
      </c>
      <c r="AX1317" s="8" t="s">
        <v>18154</v>
      </c>
    </row>
    <row r="1318" spans="1:50" x14ac:dyDescent="0.25">
      <c r="A1318" s="4">
        <v>43995</v>
      </c>
      <c r="B1318" s="2" t="s">
        <v>6</v>
      </c>
      <c r="C1318" s="2" t="s">
        <v>18107</v>
      </c>
      <c r="D1318" s="25">
        <v>1955</v>
      </c>
      <c r="E1318" s="2"/>
      <c r="F1318" s="2" t="s">
        <v>9664</v>
      </c>
      <c r="G1318" s="2" t="s">
        <v>11</v>
      </c>
      <c r="H1318" s="5">
        <v>0.67361111111111105</v>
      </c>
      <c r="I1318" s="6">
        <v>0.82291666666666696</v>
      </c>
      <c r="J1318" s="7" t="s">
        <v>18108</v>
      </c>
      <c r="K1318" s="2" t="s">
        <v>256</v>
      </c>
      <c r="L1318" s="2" t="s">
        <v>18107</v>
      </c>
      <c r="M1318" s="2" t="s">
        <v>45</v>
      </c>
      <c r="N1318" s="2" t="s">
        <v>18504</v>
      </c>
      <c r="O1318" s="27" t="s">
        <v>11907</v>
      </c>
      <c r="P1318" s="27">
        <v>330</v>
      </c>
      <c r="Q1318" s="27" t="s">
        <v>336</v>
      </c>
      <c r="R1318" s="27" t="s">
        <v>7151</v>
      </c>
      <c r="S1318" s="27" t="s">
        <v>359</v>
      </c>
      <c r="T1318" s="27" t="s">
        <v>348</v>
      </c>
      <c r="U1318" s="27" t="s">
        <v>1036</v>
      </c>
      <c r="V1318" s="27" t="s">
        <v>1038</v>
      </c>
      <c r="W1318" s="27" t="s">
        <v>18068</v>
      </c>
      <c r="X1318" s="27" t="s">
        <v>19277</v>
      </c>
      <c r="Y1318" s="28" t="s">
        <v>18154</v>
      </c>
      <c r="Z1318" s="28" t="s">
        <v>18154</v>
      </c>
      <c r="AA1318" s="28" t="s">
        <v>18154</v>
      </c>
      <c r="AB1318" s="28" t="s">
        <v>18154</v>
      </c>
      <c r="AC1318" s="28" t="s">
        <v>18154</v>
      </c>
      <c r="AD1318" s="28">
        <v>1</v>
      </c>
      <c r="AE1318" s="28" t="s">
        <v>18154</v>
      </c>
      <c r="AF1318" s="28" t="s">
        <v>18154</v>
      </c>
      <c r="AG1318" s="28" t="s">
        <v>18154</v>
      </c>
      <c r="AH1318" s="28" t="s">
        <v>18154</v>
      </c>
      <c r="AI1318" s="28" t="s">
        <v>18154</v>
      </c>
      <c r="AJ1318" s="28" t="s">
        <v>18154</v>
      </c>
      <c r="AK1318" s="28">
        <v>1</v>
      </c>
      <c r="AL1318" s="28" t="s">
        <v>18154</v>
      </c>
      <c r="AM1318" s="28" t="s">
        <v>22989</v>
      </c>
      <c r="AN1318" s="50" t="s">
        <v>22990</v>
      </c>
      <c r="AO1318" s="28" t="s">
        <v>18159</v>
      </c>
      <c r="AP1318" s="28" t="s">
        <v>22991</v>
      </c>
      <c r="AQ1318" s="28">
        <v>3710</v>
      </c>
      <c r="AR1318" s="28" t="s">
        <v>11</v>
      </c>
      <c r="AS1318" s="50">
        <v>43995</v>
      </c>
      <c r="AT1318" s="8">
        <v>2</v>
      </c>
      <c r="AU1318" s="8">
        <v>1</v>
      </c>
      <c r="AV1318" s="8" t="s">
        <v>25906</v>
      </c>
      <c r="AW1318" s="8" t="s">
        <v>18154</v>
      </c>
      <c r="AX1318" s="8" t="s">
        <v>18154</v>
      </c>
    </row>
    <row r="1319" spans="1:50" x14ac:dyDescent="0.25">
      <c r="A1319" s="4">
        <v>43995</v>
      </c>
      <c r="B1319" s="2" t="s">
        <v>6</v>
      </c>
      <c r="C1319" s="2" t="s">
        <v>18107</v>
      </c>
      <c r="D1319" s="25">
        <v>1636</v>
      </c>
      <c r="E1319" s="2"/>
      <c r="F1319" s="2" t="s">
        <v>9664</v>
      </c>
      <c r="G1319" s="2" t="s">
        <v>200</v>
      </c>
      <c r="H1319" s="5">
        <v>0.67708333333333304</v>
      </c>
      <c r="I1319" s="6">
        <v>0.79166666666666696</v>
      </c>
      <c r="J1319" s="7" t="s">
        <v>18108</v>
      </c>
      <c r="K1319" s="2" t="s">
        <v>11</v>
      </c>
      <c r="L1319" s="2" t="s">
        <v>18107</v>
      </c>
      <c r="M1319" s="2" t="s">
        <v>44</v>
      </c>
      <c r="N1319" s="2" t="s">
        <v>18504</v>
      </c>
      <c r="O1319" s="27" t="s">
        <v>11907</v>
      </c>
      <c r="P1319" s="27">
        <v>330</v>
      </c>
      <c r="Q1319" s="27" t="s">
        <v>336</v>
      </c>
      <c r="R1319" s="27" t="s">
        <v>697</v>
      </c>
      <c r="S1319" s="27" t="s">
        <v>387</v>
      </c>
      <c r="T1319" s="27" t="s">
        <v>18068</v>
      </c>
      <c r="U1319" s="27" t="s">
        <v>7151</v>
      </c>
      <c r="V1319" s="27" t="s">
        <v>359</v>
      </c>
      <c r="W1319" s="27" t="s">
        <v>348</v>
      </c>
      <c r="X1319" s="27" t="s">
        <v>19254</v>
      </c>
      <c r="Y1319" s="28" t="s">
        <v>18154</v>
      </c>
      <c r="Z1319" s="28" t="s">
        <v>18154</v>
      </c>
      <c r="AA1319" s="28" t="s">
        <v>18154</v>
      </c>
      <c r="AB1319" s="28" t="s">
        <v>18154</v>
      </c>
      <c r="AC1319" s="28" t="s">
        <v>18154</v>
      </c>
      <c r="AD1319" s="28">
        <v>1</v>
      </c>
      <c r="AE1319" s="28" t="s">
        <v>18154</v>
      </c>
      <c r="AF1319" s="28" t="s">
        <v>18154</v>
      </c>
      <c r="AG1319" s="28" t="s">
        <v>18154</v>
      </c>
      <c r="AH1319" s="28" t="s">
        <v>18154</v>
      </c>
      <c r="AI1319" s="28" t="s">
        <v>18154</v>
      </c>
      <c r="AJ1319" s="28" t="s">
        <v>18154</v>
      </c>
      <c r="AK1319" s="28" t="s">
        <v>18154</v>
      </c>
      <c r="AL1319" s="28" t="s">
        <v>18154</v>
      </c>
      <c r="AM1319" s="28" t="s">
        <v>23036</v>
      </c>
      <c r="AN1319" s="50" t="s">
        <v>23037</v>
      </c>
      <c r="AO1319" s="28" t="s">
        <v>18154</v>
      </c>
      <c r="AP1319" s="28" t="s">
        <v>23038</v>
      </c>
      <c r="AQ1319" s="28">
        <v>3540</v>
      </c>
      <c r="AR1319" s="28" t="s">
        <v>11</v>
      </c>
      <c r="AS1319" s="50">
        <v>43995</v>
      </c>
      <c r="AT1319" s="8">
        <v>2</v>
      </c>
      <c r="AU1319" s="8">
        <v>2</v>
      </c>
      <c r="AV1319" s="8" t="s">
        <v>23629</v>
      </c>
      <c r="AW1319" s="8" t="s">
        <v>23630</v>
      </c>
      <c r="AX1319" s="8" t="s">
        <v>19254</v>
      </c>
    </row>
    <row r="1320" spans="1:50" x14ac:dyDescent="0.25">
      <c r="A1320" s="4">
        <v>43995</v>
      </c>
      <c r="B1320" s="2" t="s">
        <v>6</v>
      </c>
      <c r="C1320" s="2" t="s">
        <v>18107</v>
      </c>
      <c r="D1320" s="25">
        <v>6076</v>
      </c>
      <c r="E1320" s="2"/>
      <c r="F1320" s="2" t="s">
        <v>9664</v>
      </c>
      <c r="G1320" s="2" t="s">
        <v>17</v>
      </c>
      <c r="H1320" s="5">
        <v>0.67708333333333304</v>
      </c>
      <c r="I1320" s="6">
        <v>0.225694444444444</v>
      </c>
      <c r="J1320" s="7">
        <v>1</v>
      </c>
      <c r="K1320" s="2" t="s">
        <v>11</v>
      </c>
      <c r="L1320" s="2" t="s">
        <v>18107</v>
      </c>
      <c r="M1320" s="2" t="s">
        <v>18505</v>
      </c>
      <c r="N1320" s="2" t="s">
        <v>18114</v>
      </c>
      <c r="O1320" s="27" t="e">
        <v>#N/A</v>
      </c>
      <c r="P1320" s="27" t="s">
        <v>18154</v>
      </c>
      <c r="Q1320" s="27" t="e">
        <v>#N/A</v>
      </c>
      <c r="R1320" s="27" t="s">
        <v>2990</v>
      </c>
      <c r="S1320" s="27" t="s">
        <v>18092</v>
      </c>
      <c r="T1320" s="27" t="s">
        <v>18066</v>
      </c>
      <c r="U1320" s="27" t="s">
        <v>7151</v>
      </c>
      <c r="V1320" s="27" t="s">
        <v>359</v>
      </c>
      <c r="W1320" s="27" t="s">
        <v>348</v>
      </c>
      <c r="X1320" s="27" t="s">
        <v>19853</v>
      </c>
      <c r="Y1320" s="28" t="s">
        <v>18154</v>
      </c>
      <c r="Z1320" s="28" t="s">
        <v>18154</v>
      </c>
      <c r="AA1320" s="28" t="s">
        <v>18154</v>
      </c>
      <c r="AB1320" s="28" t="s">
        <v>18154</v>
      </c>
      <c r="AC1320" s="28" t="s">
        <v>18154</v>
      </c>
      <c r="AD1320" s="28">
        <v>1</v>
      </c>
      <c r="AE1320" s="28" t="s">
        <v>18154</v>
      </c>
      <c r="AF1320" s="28" t="s">
        <v>18154</v>
      </c>
      <c r="AG1320" s="28" t="s">
        <v>18154</v>
      </c>
      <c r="AH1320" s="28" t="s">
        <v>18154</v>
      </c>
      <c r="AI1320" s="28" t="s">
        <v>18154</v>
      </c>
      <c r="AJ1320" s="28" t="s">
        <v>18154</v>
      </c>
      <c r="AK1320" s="28" t="s">
        <v>18154</v>
      </c>
      <c r="AL1320" s="28" t="s">
        <v>18154</v>
      </c>
      <c r="AM1320" s="28" t="s">
        <v>23056</v>
      </c>
      <c r="AN1320" s="50" t="s">
        <v>23057</v>
      </c>
      <c r="AO1320" s="28" t="s">
        <v>18154</v>
      </c>
      <c r="AP1320" s="28" t="s">
        <v>23058</v>
      </c>
      <c r="AQ1320" s="28">
        <v>3151</v>
      </c>
      <c r="AR1320" s="28" t="s">
        <v>11</v>
      </c>
      <c r="AS1320" s="50">
        <v>43994</v>
      </c>
      <c r="AT1320" s="8">
        <v>2</v>
      </c>
      <c r="AU1320" s="8">
        <v>2</v>
      </c>
      <c r="AV1320" s="8" t="s">
        <v>23396</v>
      </c>
      <c r="AW1320" s="8" t="s">
        <v>23397</v>
      </c>
      <c r="AX1320" s="8" t="s">
        <v>19853</v>
      </c>
    </row>
    <row r="1321" spans="1:50" x14ac:dyDescent="0.25">
      <c r="A1321" s="4">
        <v>43995</v>
      </c>
      <c r="B1321" s="2" t="s">
        <v>6</v>
      </c>
      <c r="C1321" s="2" t="s">
        <v>18107</v>
      </c>
      <c r="D1321" s="25">
        <v>6437</v>
      </c>
      <c r="E1321" s="2"/>
      <c r="F1321" s="2" t="s">
        <v>9664</v>
      </c>
      <c r="G1321" s="2" t="s">
        <v>163</v>
      </c>
      <c r="H1321" s="5">
        <v>0.67708333333333304</v>
      </c>
      <c r="I1321" s="6">
        <v>0.85416666666666696</v>
      </c>
      <c r="J1321" s="7" t="s">
        <v>18108</v>
      </c>
      <c r="K1321" s="2" t="s">
        <v>248</v>
      </c>
      <c r="L1321" s="2" t="s">
        <v>18107</v>
      </c>
      <c r="M1321" s="2" t="s">
        <v>308</v>
      </c>
      <c r="N1321" s="2" t="s">
        <v>18111</v>
      </c>
      <c r="O1321" s="27" t="s">
        <v>335</v>
      </c>
      <c r="P1321" s="27">
        <v>777</v>
      </c>
      <c r="Q1321" s="27" t="s">
        <v>336</v>
      </c>
      <c r="R1321" s="27" t="s">
        <v>7151</v>
      </c>
      <c r="S1321" s="27" t="s">
        <v>359</v>
      </c>
      <c r="T1321" s="27" t="s">
        <v>348</v>
      </c>
      <c r="U1321" s="27" t="s">
        <v>9523</v>
      </c>
      <c r="V1321" s="27" t="s">
        <v>460</v>
      </c>
      <c r="W1321" s="27" t="s">
        <v>18068</v>
      </c>
      <c r="X1321" s="27" t="s">
        <v>18304</v>
      </c>
      <c r="Y1321" s="28" t="s">
        <v>18154</v>
      </c>
      <c r="Z1321" s="28" t="s">
        <v>18154</v>
      </c>
      <c r="AA1321" s="28" t="s">
        <v>18154</v>
      </c>
      <c r="AB1321" s="28" t="s">
        <v>18154</v>
      </c>
      <c r="AC1321" s="28" t="s">
        <v>18154</v>
      </c>
      <c r="AD1321" s="28">
        <v>1</v>
      </c>
      <c r="AE1321" s="28" t="s">
        <v>18154</v>
      </c>
      <c r="AF1321" s="28" t="s">
        <v>18154</v>
      </c>
      <c r="AG1321" s="28" t="s">
        <v>18154</v>
      </c>
      <c r="AH1321" s="28" t="s">
        <v>18154</v>
      </c>
      <c r="AI1321" s="28" t="s">
        <v>18154</v>
      </c>
      <c r="AJ1321" s="28" t="s">
        <v>18154</v>
      </c>
      <c r="AK1321" s="28">
        <v>1</v>
      </c>
      <c r="AL1321" s="28" t="s">
        <v>18154</v>
      </c>
      <c r="AM1321" s="28" t="s">
        <v>23069</v>
      </c>
      <c r="AN1321" s="50" t="s">
        <v>23070</v>
      </c>
      <c r="AO1321" s="28" t="s">
        <v>18159</v>
      </c>
      <c r="AP1321" s="28" t="s">
        <v>23071</v>
      </c>
      <c r="AQ1321" s="28">
        <v>3718</v>
      </c>
      <c r="AR1321" s="28" t="s">
        <v>163</v>
      </c>
      <c r="AS1321" s="50">
        <v>43995</v>
      </c>
      <c r="AT1321" s="8">
        <v>6</v>
      </c>
      <c r="AU1321" s="8">
        <v>1</v>
      </c>
      <c r="AV1321" s="8" t="s">
        <v>22673</v>
      </c>
      <c r="AW1321" s="8" t="s">
        <v>18154</v>
      </c>
      <c r="AX1321" s="8" t="s">
        <v>18154</v>
      </c>
    </row>
    <row r="1322" spans="1:50" x14ac:dyDescent="0.25">
      <c r="A1322" s="4">
        <v>43995</v>
      </c>
      <c r="B1322" s="2" t="s">
        <v>6</v>
      </c>
      <c r="C1322" s="2" t="s">
        <v>18107</v>
      </c>
      <c r="D1322" s="25">
        <v>1860</v>
      </c>
      <c r="E1322" s="2"/>
      <c r="F1322" s="2" t="s">
        <v>9664</v>
      </c>
      <c r="G1322" s="2" t="s">
        <v>248</v>
      </c>
      <c r="H1322" s="5">
        <v>0.68055555555555602</v>
      </c>
      <c r="I1322" s="6">
        <v>0.85416666666666696</v>
      </c>
      <c r="J1322" s="7" t="s">
        <v>18108</v>
      </c>
      <c r="K1322" s="2" t="s">
        <v>11</v>
      </c>
      <c r="L1322" s="2" t="s">
        <v>18107</v>
      </c>
      <c r="M1322" s="17">
        <v>332</v>
      </c>
      <c r="N1322" s="2" t="s">
        <v>18504</v>
      </c>
      <c r="O1322" s="27" t="s">
        <v>11907</v>
      </c>
      <c r="P1322" s="27">
        <v>330</v>
      </c>
      <c r="Q1322" s="27" t="s">
        <v>336</v>
      </c>
      <c r="R1322" s="27" t="s">
        <v>9523</v>
      </c>
      <c r="S1322" s="27" t="s">
        <v>460</v>
      </c>
      <c r="T1322" s="27" t="s">
        <v>18068</v>
      </c>
      <c r="U1322" s="27" t="s">
        <v>7151</v>
      </c>
      <c r="V1322" s="27" t="s">
        <v>359</v>
      </c>
      <c r="W1322" s="27" t="s">
        <v>348</v>
      </c>
      <c r="X1322" s="27" t="s">
        <v>18850</v>
      </c>
      <c r="Y1322" s="28" t="s">
        <v>18154</v>
      </c>
      <c r="Z1322" s="28" t="s">
        <v>18154</v>
      </c>
      <c r="AA1322" s="28" t="s">
        <v>18154</v>
      </c>
      <c r="AB1322" s="28" t="s">
        <v>18154</v>
      </c>
      <c r="AC1322" s="28" t="s">
        <v>18154</v>
      </c>
      <c r="AD1322" s="28">
        <v>1</v>
      </c>
      <c r="AE1322" s="28" t="s">
        <v>18154</v>
      </c>
      <c r="AF1322" s="28" t="s">
        <v>18154</v>
      </c>
      <c r="AG1322" s="28" t="s">
        <v>18154</v>
      </c>
      <c r="AH1322" s="28" t="s">
        <v>18154</v>
      </c>
      <c r="AI1322" s="28" t="s">
        <v>18154</v>
      </c>
      <c r="AJ1322" s="28" t="s">
        <v>18154</v>
      </c>
      <c r="AK1322" s="28" t="s">
        <v>18154</v>
      </c>
      <c r="AL1322" s="28" t="s">
        <v>18154</v>
      </c>
      <c r="AM1322" s="28" t="s">
        <v>23084</v>
      </c>
      <c r="AN1322" s="50" t="s">
        <v>23085</v>
      </c>
      <c r="AO1322" s="28" t="s">
        <v>18154</v>
      </c>
      <c r="AP1322" s="28" t="s">
        <v>23086</v>
      </c>
      <c r="AQ1322" s="28">
        <v>3461</v>
      </c>
      <c r="AR1322" s="28" t="s">
        <v>11</v>
      </c>
      <c r="AS1322" s="50">
        <v>43995</v>
      </c>
      <c r="AT1322" s="8">
        <v>2</v>
      </c>
      <c r="AU1322" s="8">
        <v>2</v>
      </c>
      <c r="AV1322" s="8" t="s">
        <v>23556</v>
      </c>
      <c r="AW1322" s="8" t="s">
        <v>23557</v>
      </c>
      <c r="AX1322" s="8" t="s">
        <v>18850</v>
      </c>
    </row>
    <row r="1323" spans="1:50" x14ac:dyDescent="0.25">
      <c r="A1323" s="4">
        <v>43995</v>
      </c>
      <c r="B1323" s="2" t="s">
        <v>6</v>
      </c>
      <c r="C1323" s="2" t="s">
        <v>18107</v>
      </c>
      <c r="D1323" s="25">
        <v>1664</v>
      </c>
      <c r="E1323" s="2"/>
      <c r="F1323" s="2" t="s">
        <v>9664</v>
      </c>
      <c r="G1323" s="2" t="s">
        <v>233</v>
      </c>
      <c r="H1323" s="5">
        <v>0.68402777777777801</v>
      </c>
      <c r="I1323" s="6">
        <v>0.81944444444444398</v>
      </c>
      <c r="J1323" s="7" t="s">
        <v>18108</v>
      </c>
      <c r="K1323" s="2" t="s">
        <v>11</v>
      </c>
      <c r="L1323" s="2" t="s">
        <v>18107</v>
      </c>
      <c r="M1323" s="2" t="s">
        <v>44</v>
      </c>
      <c r="N1323" s="2" t="s">
        <v>18504</v>
      </c>
      <c r="O1323" s="27" t="s">
        <v>11907</v>
      </c>
      <c r="P1323" s="27">
        <v>330</v>
      </c>
      <c r="Q1323" s="27" t="s">
        <v>336</v>
      </c>
      <c r="R1323" s="27" t="s">
        <v>6207</v>
      </c>
      <c r="S1323" s="27" t="s">
        <v>387</v>
      </c>
      <c r="T1323" s="27" t="s">
        <v>18068</v>
      </c>
      <c r="U1323" s="27" t="s">
        <v>7151</v>
      </c>
      <c r="V1323" s="27" t="s">
        <v>359</v>
      </c>
      <c r="W1323" s="27" t="s">
        <v>348</v>
      </c>
      <c r="X1323" s="27" t="s">
        <v>19541</v>
      </c>
      <c r="Y1323" s="28" t="s">
        <v>18154</v>
      </c>
      <c r="Z1323" s="28" t="s">
        <v>18154</v>
      </c>
      <c r="AA1323" s="28" t="s">
        <v>18154</v>
      </c>
      <c r="AB1323" s="28" t="s">
        <v>18154</v>
      </c>
      <c r="AC1323" s="28" t="s">
        <v>18154</v>
      </c>
      <c r="AD1323" s="28">
        <v>1</v>
      </c>
      <c r="AE1323" s="28" t="s">
        <v>18154</v>
      </c>
      <c r="AF1323" s="28" t="s">
        <v>18154</v>
      </c>
      <c r="AG1323" s="28" t="s">
        <v>18154</v>
      </c>
      <c r="AH1323" s="28" t="s">
        <v>18154</v>
      </c>
      <c r="AI1323" s="28" t="s">
        <v>18154</v>
      </c>
      <c r="AJ1323" s="28" t="s">
        <v>18154</v>
      </c>
      <c r="AK1323" s="28" t="s">
        <v>18154</v>
      </c>
      <c r="AL1323" s="28" t="s">
        <v>18154</v>
      </c>
      <c r="AM1323" s="28" t="s">
        <v>23111</v>
      </c>
      <c r="AN1323" s="50" t="s">
        <v>23112</v>
      </c>
      <c r="AO1323" s="28" t="s">
        <v>18154</v>
      </c>
      <c r="AP1323" s="28" t="s">
        <v>23113</v>
      </c>
      <c r="AQ1323" s="28">
        <v>3520</v>
      </c>
      <c r="AR1323" s="28" t="s">
        <v>11</v>
      </c>
      <c r="AS1323" s="50">
        <v>43995</v>
      </c>
      <c r="AT1323" s="8">
        <v>2</v>
      </c>
      <c r="AU1323" s="8">
        <v>2</v>
      </c>
      <c r="AV1323" s="8" t="s">
        <v>25907</v>
      </c>
      <c r="AW1323" s="8" t="s">
        <v>25908</v>
      </c>
      <c r="AX1323" s="8" t="s">
        <v>19541</v>
      </c>
    </row>
    <row r="1324" spans="1:50" x14ac:dyDescent="0.25">
      <c r="A1324" s="4">
        <v>43995</v>
      </c>
      <c r="B1324" s="2" t="s">
        <v>6</v>
      </c>
      <c r="C1324" s="2" t="s">
        <v>18107</v>
      </c>
      <c r="D1324" s="25">
        <v>2174</v>
      </c>
      <c r="E1324" s="2"/>
      <c r="F1324" s="2" t="s">
        <v>9664</v>
      </c>
      <c r="G1324" s="2" t="s">
        <v>11</v>
      </c>
      <c r="H1324" s="5">
        <v>0.68402777777777801</v>
      </c>
      <c r="I1324" s="6">
        <v>0.73611111111111105</v>
      </c>
      <c r="J1324" s="7" t="s">
        <v>18108</v>
      </c>
      <c r="K1324" s="2" t="s">
        <v>52</v>
      </c>
      <c r="L1324" s="2" t="s">
        <v>18107</v>
      </c>
      <c r="M1324" s="17">
        <v>333</v>
      </c>
      <c r="N1324" s="2" t="s">
        <v>18504</v>
      </c>
      <c r="O1324" s="27" t="s">
        <v>11907</v>
      </c>
      <c r="P1324" s="27">
        <v>330</v>
      </c>
      <c r="Q1324" s="27" t="s">
        <v>336</v>
      </c>
      <c r="R1324" s="27" t="s">
        <v>7151</v>
      </c>
      <c r="S1324" s="27" t="s">
        <v>359</v>
      </c>
      <c r="T1324" s="27" t="s">
        <v>348</v>
      </c>
      <c r="U1324" s="27" t="s">
        <v>1075</v>
      </c>
      <c r="V1324" s="27" t="s">
        <v>359</v>
      </c>
      <c r="W1324" s="27" t="s">
        <v>348</v>
      </c>
      <c r="X1324" s="27" t="s">
        <v>20425</v>
      </c>
      <c r="Y1324" s="28" t="s">
        <v>18154</v>
      </c>
      <c r="Z1324" s="28" t="s">
        <v>18154</v>
      </c>
      <c r="AA1324" s="28" t="s">
        <v>18154</v>
      </c>
      <c r="AB1324" s="28" t="s">
        <v>18154</v>
      </c>
      <c r="AC1324" s="28" t="s">
        <v>18154</v>
      </c>
      <c r="AD1324" s="28">
        <v>1</v>
      </c>
      <c r="AE1324" s="28" t="s">
        <v>18154</v>
      </c>
      <c r="AF1324" s="28" t="s">
        <v>18154</v>
      </c>
      <c r="AG1324" s="28" t="s">
        <v>18154</v>
      </c>
      <c r="AH1324" s="28" t="s">
        <v>18154</v>
      </c>
      <c r="AI1324" s="28" t="s">
        <v>18154</v>
      </c>
      <c r="AJ1324" s="28" t="s">
        <v>18154</v>
      </c>
      <c r="AK1324" s="28">
        <v>1</v>
      </c>
      <c r="AL1324" s="28" t="s">
        <v>18154</v>
      </c>
      <c r="AM1324" s="28" t="s">
        <v>23138</v>
      </c>
      <c r="AN1324" s="50" t="s">
        <v>23139</v>
      </c>
      <c r="AO1324" s="28" t="s">
        <v>18159</v>
      </c>
      <c r="AP1324" s="28" t="s">
        <v>23140</v>
      </c>
      <c r="AQ1324" s="28">
        <v>3722</v>
      </c>
      <c r="AR1324" s="28" t="s">
        <v>11</v>
      </c>
      <c r="AS1324" s="50">
        <v>43995</v>
      </c>
      <c r="AT1324" s="8">
        <v>2</v>
      </c>
      <c r="AU1324" s="8">
        <v>1</v>
      </c>
      <c r="AV1324" s="8" t="s">
        <v>22677</v>
      </c>
      <c r="AW1324" s="8" t="s">
        <v>18154</v>
      </c>
      <c r="AX1324" s="8" t="s">
        <v>18154</v>
      </c>
    </row>
    <row r="1325" spans="1:50" x14ac:dyDescent="0.25">
      <c r="A1325" s="4">
        <v>43995</v>
      </c>
      <c r="B1325" s="2" t="s">
        <v>6</v>
      </c>
      <c r="C1325" s="2" t="s">
        <v>18107</v>
      </c>
      <c r="D1325" s="25">
        <v>6063</v>
      </c>
      <c r="E1325" s="2"/>
      <c r="F1325" s="2" t="s">
        <v>9664</v>
      </c>
      <c r="G1325" s="2" t="s">
        <v>319</v>
      </c>
      <c r="H1325" s="5">
        <v>0.68402777777777801</v>
      </c>
      <c r="I1325" s="6">
        <v>0.131944444444444</v>
      </c>
      <c r="J1325" s="7">
        <v>1</v>
      </c>
      <c r="K1325" s="2" t="s">
        <v>11</v>
      </c>
      <c r="L1325" s="2" t="s">
        <v>18107</v>
      </c>
      <c r="M1325" s="2" t="s">
        <v>18505</v>
      </c>
      <c r="N1325" s="2" t="s">
        <v>18114</v>
      </c>
      <c r="O1325" s="27" t="e">
        <v>#N/A</v>
      </c>
      <c r="P1325" s="27" t="s">
        <v>18154</v>
      </c>
      <c r="Q1325" s="27" t="e">
        <v>#N/A</v>
      </c>
      <c r="R1325" s="27" t="s">
        <v>12398</v>
      </c>
      <c r="S1325" s="27" t="s">
        <v>1670</v>
      </c>
      <c r="T1325" s="27" t="s">
        <v>349</v>
      </c>
      <c r="U1325" s="27" t="s">
        <v>7151</v>
      </c>
      <c r="V1325" s="27" t="s">
        <v>359</v>
      </c>
      <c r="W1325" s="27" t="s">
        <v>348</v>
      </c>
      <c r="X1325" s="27" t="s">
        <v>25748</v>
      </c>
      <c r="Y1325" s="28" t="s">
        <v>18154</v>
      </c>
      <c r="Z1325" s="28" t="s">
        <v>18154</v>
      </c>
      <c r="AA1325" s="28" t="s">
        <v>18154</v>
      </c>
      <c r="AB1325" s="28" t="s">
        <v>18154</v>
      </c>
      <c r="AC1325" s="28" t="s">
        <v>18154</v>
      </c>
      <c r="AD1325" s="28">
        <v>1</v>
      </c>
      <c r="AE1325" s="28" t="s">
        <v>18154</v>
      </c>
      <c r="AF1325" s="28" t="s">
        <v>18154</v>
      </c>
      <c r="AG1325" s="28" t="s">
        <v>18154</v>
      </c>
      <c r="AH1325" s="28" t="s">
        <v>18154</v>
      </c>
      <c r="AI1325" s="28" t="s">
        <v>18154</v>
      </c>
      <c r="AJ1325" s="28" t="s">
        <v>18154</v>
      </c>
      <c r="AK1325" s="28" t="s">
        <v>18154</v>
      </c>
      <c r="AL1325" s="28" t="s">
        <v>18154</v>
      </c>
      <c r="AM1325" s="28" t="s">
        <v>23154</v>
      </c>
      <c r="AN1325" s="50" t="s">
        <v>23155</v>
      </c>
      <c r="AO1325" s="28" t="s">
        <v>18154</v>
      </c>
      <c r="AP1325" s="28" t="s">
        <v>23156</v>
      </c>
      <c r="AQ1325" s="28">
        <v>3150</v>
      </c>
      <c r="AR1325" s="28" t="s">
        <v>11</v>
      </c>
      <c r="AS1325" s="50">
        <v>43994</v>
      </c>
      <c r="AT1325" s="8">
        <v>3</v>
      </c>
      <c r="AU1325" s="8">
        <v>3</v>
      </c>
      <c r="AV1325" s="8" t="s">
        <v>25909</v>
      </c>
      <c r="AW1325" s="8" t="s">
        <v>25910</v>
      </c>
      <c r="AX1325" s="8" t="s">
        <v>25748</v>
      </c>
    </row>
    <row r="1326" spans="1:50" x14ac:dyDescent="0.25">
      <c r="A1326" s="4">
        <v>43995</v>
      </c>
      <c r="B1326" s="2" t="s">
        <v>6</v>
      </c>
      <c r="C1326" s="2" t="s">
        <v>18107</v>
      </c>
      <c r="D1326" s="25">
        <v>6502</v>
      </c>
      <c r="E1326" s="2"/>
      <c r="F1326" s="2" t="s">
        <v>9664</v>
      </c>
      <c r="G1326" s="2" t="s">
        <v>305</v>
      </c>
      <c r="H1326" s="5">
        <v>0.68402777777777801</v>
      </c>
      <c r="I1326" s="6">
        <v>0.8125</v>
      </c>
      <c r="J1326" s="7" t="s">
        <v>18108</v>
      </c>
      <c r="K1326" s="2" t="s">
        <v>163</v>
      </c>
      <c r="L1326" s="2" t="s">
        <v>18107</v>
      </c>
      <c r="M1326" s="2" t="s">
        <v>304</v>
      </c>
      <c r="N1326" s="2" t="s">
        <v>18111</v>
      </c>
      <c r="O1326" s="27" t="s">
        <v>335</v>
      </c>
      <c r="P1326" s="27">
        <v>330</v>
      </c>
      <c r="Q1326" s="27" t="s">
        <v>336</v>
      </c>
      <c r="R1326" s="27" t="s">
        <v>10396</v>
      </c>
      <c r="S1326" s="27" t="s">
        <v>1038</v>
      </c>
      <c r="T1326" s="27" t="s">
        <v>18068</v>
      </c>
      <c r="U1326" s="27" t="s">
        <v>7151</v>
      </c>
      <c r="V1326" s="27" t="s">
        <v>359</v>
      </c>
      <c r="W1326" s="27" t="s">
        <v>348</v>
      </c>
      <c r="X1326" s="27" t="s">
        <v>18278</v>
      </c>
      <c r="Y1326" s="28" t="s">
        <v>18154</v>
      </c>
      <c r="Z1326" s="28" t="s">
        <v>18154</v>
      </c>
      <c r="AA1326" s="28" t="s">
        <v>18154</v>
      </c>
      <c r="AB1326" s="28" t="s">
        <v>18154</v>
      </c>
      <c r="AC1326" s="28" t="s">
        <v>18154</v>
      </c>
      <c r="AD1326" s="28">
        <v>1</v>
      </c>
      <c r="AE1326" s="28" t="s">
        <v>18154</v>
      </c>
      <c r="AF1326" s="28" t="s">
        <v>18154</v>
      </c>
      <c r="AG1326" s="28" t="s">
        <v>18154</v>
      </c>
      <c r="AH1326" s="28" t="s">
        <v>18154</v>
      </c>
      <c r="AI1326" s="28" t="s">
        <v>18154</v>
      </c>
      <c r="AJ1326" s="28" t="s">
        <v>18154</v>
      </c>
      <c r="AK1326" s="28" t="s">
        <v>18154</v>
      </c>
      <c r="AL1326" s="28" t="s">
        <v>18154</v>
      </c>
      <c r="AM1326" s="28" t="s">
        <v>23160</v>
      </c>
      <c r="AN1326" s="50" t="s">
        <v>23161</v>
      </c>
      <c r="AO1326" s="28" t="s">
        <v>18154</v>
      </c>
      <c r="AP1326" s="28" t="s">
        <v>20362</v>
      </c>
      <c r="AQ1326" s="28">
        <v>3084</v>
      </c>
      <c r="AR1326" s="28" t="s">
        <v>163</v>
      </c>
      <c r="AS1326" s="50">
        <v>43994</v>
      </c>
      <c r="AT1326" s="8">
        <v>4</v>
      </c>
      <c r="AU1326" s="8">
        <v>4</v>
      </c>
      <c r="AV1326" s="8" t="s">
        <v>25911</v>
      </c>
      <c r="AW1326" s="8" t="s">
        <v>25912</v>
      </c>
      <c r="AX1326" s="8" t="s">
        <v>18278</v>
      </c>
    </row>
    <row r="1327" spans="1:50" x14ac:dyDescent="0.25">
      <c r="A1327" s="4">
        <v>43995</v>
      </c>
      <c r="B1327" s="2" t="s">
        <v>6</v>
      </c>
      <c r="C1327" s="2" t="s">
        <v>18107</v>
      </c>
      <c r="D1327" s="25">
        <v>4</v>
      </c>
      <c r="E1327" s="2"/>
      <c r="F1327" s="2" t="s">
        <v>9664</v>
      </c>
      <c r="G1327" s="2" t="s">
        <v>12</v>
      </c>
      <c r="H1327" s="5">
        <v>0.6875</v>
      </c>
      <c r="I1327" s="6">
        <v>7.9861111111111105E-2</v>
      </c>
      <c r="J1327" s="7">
        <v>1</v>
      </c>
      <c r="K1327" s="2" t="s">
        <v>11</v>
      </c>
      <c r="L1327" s="2" t="s">
        <v>18107</v>
      </c>
      <c r="M1327" s="17">
        <v>789</v>
      </c>
      <c r="N1327" s="2" t="s">
        <v>18504</v>
      </c>
      <c r="O1327" s="27" t="s">
        <v>11907</v>
      </c>
      <c r="P1327" s="27">
        <v>789</v>
      </c>
      <c r="Q1327" s="27" t="s">
        <v>336</v>
      </c>
      <c r="R1327" s="27" t="s">
        <v>4996</v>
      </c>
      <c r="S1327" s="27" t="s">
        <v>18092</v>
      </c>
      <c r="T1327" s="27" t="s">
        <v>18066</v>
      </c>
      <c r="U1327" s="27" t="s">
        <v>7151</v>
      </c>
      <c r="V1327" s="27" t="s">
        <v>359</v>
      </c>
      <c r="W1327" s="27" t="s">
        <v>348</v>
      </c>
      <c r="X1327" s="27" t="s">
        <v>19522</v>
      </c>
      <c r="Y1327" s="28" t="s">
        <v>18154</v>
      </c>
      <c r="Z1327" s="28" t="s">
        <v>18154</v>
      </c>
      <c r="AA1327" s="28" t="s">
        <v>18154</v>
      </c>
      <c r="AB1327" s="28" t="s">
        <v>18154</v>
      </c>
      <c r="AC1327" s="28" t="s">
        <v>18154</v>
      </c>
      <c r="AD1327" s="28">
        <v>1</v>
      </c>
      <c r="AE1327" s="28" t="s">
        <v>18154</v>
      </c>
      <c r="AF1327" s="28" t="s">
        <v>18154</v>
      </c>
      <c r="AG1327" s="28" t="s">
        <v>18154</v>
      </c>
      <c r="AH1327" s="28" t="s">
        <v>18154</v>
      </c>
      <c r="AI1327" s="28" t="s">
        <v>18154</v>
      </c>
      <c r="AJ1327" s="28" t="s">
        <v>18154</v>
      </c>
      <c r="AK1327" s="28" t="s">
        <v>18154</v>
      </c>
      <c r="AL1327" s="28" t="s">
        <v>18154</v>
      </c>
      <c r="AM1327" s="28" t="s">
        <v>23174</v>
      </c>
      <c r="AN1327" s="50" t="s">
        <v>23175</v>
      </c>
      <c r="AO1327" s="28" t="s">
        <v>18154</v>
      </c>
      <c r="AP1327" s="28" t="s">
        <v>23176</v>
      </c>
      <c r="AQ1327" s="28">
        <v>3238</v>
      </c>
      <c r="AR1327" s="28" t="s">
        <v>11</v>
      </c>
      <c r="AS1327" s="50">
        <v>43995</v>
      </c>
      <c r="AT1327" s="8">
        <v>2</v>
      </c>
      <c r="AU1327" s="8">
        <v>2</v>
      </c>
      <c r="AV1327" s="8" t="s">
        <v>23277</v>
      </c>
      <c r="AW1327" s="8" t="s">
        <v>23278</v>
      </c>
      <c r="AX1327" s="8" t="s">
        <v>19522</v>
      </c>
    </row>
    <row r="1328" spans="1:50" x14ac:dyDescent="0.25">
      <c r="A1328" s="4">
        <v>43995</v>
      </c>
      <c r="B1328" s="2" t="s">
        <v>6</v>
      </c>
      <c r="C1328" s="2" t="s">
        <v>18107</v>
      </c>
      <c r="D1328" s="25">
        <v>2334</v>
      </c>
      <c r="E1328" s="2"/>
      <c r="F1328" s="2" t="s">
        <v>9664</v>
      </c>
      <c r="G1328" s="2" t="s">
        <v>11</v>
      </c>
      <c r="H1328" s="5">
        <v>0.6875</v>
      </c>
      <c r="I1328" s="6">
        <v>0.74305555555555602</v>
      </c>
      <c r="J1328" s="7" t="s">
        <v>18108</v>
      </c>
      <c r="K1328" s="2" t="s">
        <v>264</v>
      </c>
      <c r="L1328" s="2" t="s">
        <v>18107</v>
      </c>
      <c r="M1328" s="17">
        <v>333</v>
      </c>
      <c r="N1328" s="2" t="s">
        <v>18504</v>
      </c>
      <c r="O1328" s="27" t="s">
        <v>11907</v>
      </c>
      <c r="P1328" s="27">
        <v>330</v>
      </c>
      <c r="Q1328" s="27" t="s">
        <v>336</v>
      </c>
      <c r="R1328" s="27" t="s">
        <v>7151</v>
      </c>
      <c r="S1328" s="27" t="s">
        <v>359</v>
      </c>
      <c r="T1328" s="27" t="s">
        <v>348</v>
      </c>
      <c r="U1328" s="27" t="s">
        <v>568</v>
      </c>
      <c r="V1328" s="27" t="s">
        <v>359</v>
      </c>
      <c r="W1328" s="27" t="s">
        <v>348</v>
      </c>
      <c r="X1328" s="27" t="s">
        <v>20470</v>
      </c>
      <c r="Y1328" s="28" t="s">
        <v>18154</v>
      </c>
      <c r="Z1328" s="28" t="s">
        <v>18154</v>
      </c>
      <c r="AA1328" s="28" t="s">
        <v>18154</v>
      </c>
      <c r="AB1328" s="28" t="s">
        <v>18154</v>
      </c>
      <c r="AC1328" s="28" t="s">
        <v>18154</v>
      </c>
      <c r="AD1328" s="28">
        <v>1</v>
      </c>
      <c r="AE1328" s="28" t="s">
        <v>18154</v>
      </c>
      <c r="AF1328" s="28" t="s">
        <v>18154</v>
      </c>
      <c r="AG1328" s="28" t="s">
        <v>18154</v>
      </c>
      <c r="AH1328" s="28" t="s">
        <v>18154</v>
      </c>
      <c r="AI1328" s="28" t="s">
        <v>18154</v>
      </c>
      <c r="AJ1328" s="28" t="s">
        <v>18154</v>
      </c>
      <c r="AK1328" s="28">
        <v>1</v>
      </c>
      <c r="AL1328" s="28" t="s">
        <v>18154</v>
      </c>
      <c r="AM1328" s="28" t="s">
        <v>23208</v>
      </c>
      <c r="AN1328" s="50" t="s">
        <v>23209</v>
      </c>
      <c r="AO1328" s="28" t="s">
        <v>18159</v>
      </c>
      <c r="AP1328" s="28" t="s">
        <v>23210</v>
      </c>
      <c r="AQ1328" s="28">
        <v>3728</v>
      </c>
      <c r="AR1328" s="28" t="s">
        <v>11</v>
      </c>
      <c r="AS1328" s="50">
        <v>43995</v>
      </c>
      <c r="AT1328" s="8">
        <v>2</v>
      </c>
      <c r="AU1328" s="8">
        <v>1</v>
      </c>
      <c r="AV1328" s="8" t="s">
        <v>22684</v>
      </c>
      <c r="AW1328" s="8" t="s">
        <v>18154</v>
      </c>
      <c r="AX1328" s="8" t="s">
        <v>18154</v>
      </c>
    </row>
    <row r="1329" spans="1:50" x14ac:dyDescent="0.25">
      <c r="A1329" s="4">
        <v>43995</v>
      </c>
      <c r="B1329" s="2" t="s">
        <v>6</v>
      </c>
      <c r="C1329" s="2" t="s">
        <v>18107</v>
      </c>
      <c r="D1329" s="25">
        <v>6173</v>
      </c>
      <c r="E1329" s="2"/>
      <c r="F1329" s="2" t="s">
        <v>9664</v>
      </c>
      <c r="G1329" s="2" t="s">
        <v>151</v>
      </c>
      <c r="H1329" s="5">
        <v>0.6875</v>
      </c>
      <c r="I1329" s="6">
        <v>4.1666666666666699E-2</v>
      </c>
      <c r="J1329" s="7">
        <v>1</v>
      </c>
      <c r="K1329" s="2" t="s">
        <v>11</v>
      </c>
      <c r="L1329" s="2" t="s">
        <v>18107</v>
      </c>
      <c r="M1329" s="2" t="s">
        <v>18505</v>
      </c>
      <c r="N1329" s="2" t="s">
        <v>18114</v>
      </c>
      <c r="O1329" s="27" t="e">
        <v>#N/A</v>
      </c>
      <c r="P1329" s="27" t="s">
        <v>18154</v>
      </c>
      <c r="Q1329" s="27" t="e">
        <v>#N/A</v>
      </c>
      <c r="R1329" s="27" t="s">
        <v>3980</v>
      </c>
      <c r="S1329" s="27" t="s">
        <v>2855</v>
      </c>
      <c r="T1329" s="27" t="s">
        <v>10370</v>
      </c>
      <c r="U1329" s="27" t="s">
        <v>7151</v>
      </c>
      <c r="V1329" s="27" t="s">
        <v>359</v>
      </c>
      <c r="W1329" s="27" t="s">
        <v>348</v>
      </c>
      <c r="X1329" s="27" t="s">
        <v>19105</v>
      </c>
      <c r="Y1329" s="28" t="s">
        <v>18154</v>
      </c>
      <c r="Z1329" s="28" t="s">
        <v>18154</v>
      </c>
      <c r="AA1329" s="28" t="s">
        <v>18154</v>
      </c>
      <c r="AB1329" s="28" t="s">
        <v>18154</v>
      </c>
      <c r="AC1329" s="28" t="s">
        <v>18154</v>
      </c>
      <c r="AD1329" s="28">
        <v>1</v>
      </c>
      <c r="AE1329" s="28" t="s">
        <v>18154</v>
      </c>
      <c r="AF1329" s="28" t="s">
        <v>18154</v>
      </c>
      <c r="AG1329" s="28" t="s">
        <v>18154</v>
      </c>
      <c r="AH1329" s="28" t="s">
        <v>18154</v>
      </c>
      <c r="AI1329" s="28" t="s">
        <v>18154</v>
      </c>
      <c r="AJ1329" s="28" t="s">
        <v>18154</v>
      </c>
      <c r="AK1329" s="28" t="s">
        <v>18154</v>
      </c>
      <c r="AL1329" s="28" t="s">
        <v>18154</v>
      </c>
      <c r="AM1329" s="28" t="s">
        <v>23220</v>
      </c>
      <c r="AN1329" s="50" t="s">
        <v>23221</v>
      </c>
      <c r="AO1329" s="28" t="s">
        <v>18154</v>
      </c>
      <c r="AP1329" s="28" t="s">
        <v>23222</v>
      </c>
      <c r="AQ1329" s="28">
        <v>3207</v>
      </c>
      <c r="AR1329" s="28" t="s">
        <v>11</v>
      </c>
      <c r="AS1329" s="50">
        <v>43995</v>
      </c>
      <c r="AT1329" s="8">
        <v>3</v>
      </c>
      <c r="AU1329" s="8">
        <v>3</v>
      </c>
      <c r="AV1329" s="8" t="s">
        <v>25913</v>
      </c>
      <c r="AW1329" s="8" t="s">
        <v>25914</v>
      </c>
      <c r="AX1329" s="8" t="s">
        <v>19105</v>
      </c>
    </row>
    <row r="1330" spans="1:50" x14ac:dyDescent="0.25">
      <c r="A1330" s="4">
        <v>43995</v>
      </c>
      <c r="B1330" s="2" t="s">
        <v>6</v>
      </c>
      <c r="C1330" s="2" t="s">
        <v>18107</v>
      </c>
      <c r="D1330" s="25">
        <v>6652</v>
      </c>
      <c r="E1330" s="2"/>
      <c r="F1330" s="2" t="s">
        <v>9664</v>
      </c>
      <c r="G1330" s="2" t="s">
        <v>14452</v>
      </c>
      <c r="H1330" s="5">
        <v>0.69097222222222199</v>
      </c>
      <c r="I1330" s="6">
        <v>0.8125</v>
      </c>
      <c r="J1330" s="7" t="s">
        <v>18108</v>
      </c>
      <c r="K1330" s="2" t="s">
        <v>163</v>
      </c>
      <c r="L1330" s="2" t="s">
        <v>18107</v>
      </c>
      <c r="M1330" s="2" t="s">
        <v>308</v>
      </c>
      <c r="N1330" s="2" t="s">
        <v>18114</v>
      </c>
      <c r="O1330" s="27" t="s">
        <v>335</v>
      </c>
      <c r="P1330" s="27">
        <v>777</v>
      </c>
      <c r="Q1330" s="27" t="s">
        <v>336</v>
      </c>
      <c r="R1330" s="27" t="s">
        <v>2134</v>
      </c>
      <c r="S1330" s="27" t="s">
        <v>419</v>
      </c>
      <c r="T1330" s="27" t="s">
        <v>18067</v>
      </c>
      <c r="U1330" s="27" t="s">
        <v>7151</v>
      </c>
      <c r="V1330" s="27" t="s">
        <v>359</v>
      </c>
      <c r="W1330" s="27" t="s">
        <v>348</v>
      </c>
      <c r="X1330" s="27" t="s">
        <v>18211</v>
      </c>
      <c r="Y1330" s="28" t="s">
        <v>18154</v>
      </c>
      <c r="Z1330" s="28" t="s">
        <v>18154</v>
      </c>
      <c r="AA1330" s="28" t="s">
        <v>18154</v>
      </c>
      <c r="AB1330" s="28" t="s">
        <v>18154</v>
      </c>
      <c r="AC1330" s="28" t="s">
        <v>18154</v>
      </c>
      <c r="AD1330" s="28">
        <v>1</v>
      </c>
      <c r="AE1330" s="28" t="s">
        <v>18154</v>
      </c>
      <c r="AF1330" s="28" t="s">
        <v>18154</v>
      </c>
      <c r="AG1330" s="28" t="s">
        <v>18154</v>
      </c>
      <c r="AH1330" s="28" t="s">
        <v>18154</v>
      </c>
      <c r="AI1330" s="28" t="s">
        <v>18154</v>
      </c>
      <c r="AJ1330" s="28" t="s">
        <v>18154</v>
      </c>
      <c r="AK1330" s="28" t="s">
        <v>18154</v>
      </c>
      <c r="AL1330" s="28" t="s">
        <v>18154</v>
      </c>
      <c r="AM1330" s="28" t="s">
        <v>23242</v>
      </c>
      <c r="AN1330" s="50" t="s">
        <v>23243</v>
      </c>
      <c r="AO1330" s="28" t="s">
        <v>18154</v>
      </c>
      <c r="AP1330" s="28" t="s">
        <v>23244</v>
      </c>
      <c r="AQ1330" s="28">
        <v>3467</v>
      </c>
      <c r="AR1330" s="28" t="s">
        <v>163</v>
      </c>
      <c r="AS1330" s="50">
        <v>43995</v>
      </c>
      <c r="AT1330" s="8">
        <v>2</v>
      </c>
      <c r="AU1330" s="8">
        <v>2</v>
      </c>
      <c r="AV1330" s="8" t="s">
        <v>23560</v>
      </c>
      <c r="AW1330" s="8" t="s">
        <v>23561</v>
      </c>
      <c r="AX1330" s="8" t="s">
        <v>18211</v>
      </c>
    </row>
    <row r="1331" spans="1:50" x14ac:dyDescent="0.25">
      <c r="A1331" s="4">
        <v>43995</v>
      </c>
      <c r="B1331" s="2" t="s">
        <v>6</v>
      </c>
      <c r="C1331" s="2" t="s">
        <v>18107</v>
      </c>
      <c r="D1331" s="25">
        <v>1594</v>
      </c>
      <c r="E1331" s="2"/>
      <c r="F1331" s="2" t="s">
        <v>9664</v>
      </c>
      <c r="G1331" s="2" t="s">
        <v>199</v>
      </c>
      <c r="H1331" s="5">
        <v>0.70833333333333304</v>
      </c>
      <c r="I1331" s="6">
        <v>0.83680555555555602</v>
      </c>
      <c r="J1331" s="7" t="s">
        <v>18108</v>
      </c>
      <c r="K1331" s="2" t="s">
        <v>11</v>
      </c>
      <c r="L1331" s="2" t="s">
        <v>18107</v>
      </c>
      <c r="M1331" s="2" t="s">
        <v>45</v>
      </c>
      <c r="N1331" s="2" t="s">
        <v>18504</v>
      </c>
      <c r="O1331" s="27" t="s">
        <v>11907</v>
      </c>
      <c r="P1331" s="27">
        <v>330</v>
      </c>
      <c r="Q1331" s="27" t="s">
        <v>336</v>
      </c>
      <c r="R1331" s="27" t="s">
        <v>5320</v>
      </c>
      <c r="S1331" s="27" t="s">
        <v>387</v>
      </c>
      <c r="T1331" s="27" t="s">
        <v>18068</v>
      </c>
      <c r="U1331" s="27" t="s">
        <v>7151</v>
      </c>
      <c r="V1331" s="27" t="s">
        <v>359</v>
      </c>
      <c r="W1331" s="27" t="s">
        <v>348</v>
      </c>
      <c r="X1331" s="27" t="s">
        <v>18740</v>
      </c>
      <c r="Y1331" s="28" t="s">
        <v>18154</v>
      </c>
      <c r="Z1331" s="28" t="s">
        <v>18154</v>
      </c>
      <c r="AA1331" s="28" t="s">
        <v>18154</v>
      </c>
      <c r="AB1331" s="28" t="s">
        <v>18154</v>
      </c>
      <c r="AC1331" s="28" t="s">
        <v>18154</v>
      </c>
      <c r="AD1331" s="28">
        <v>1</v>
      </c>
      <c r="AE1331" s="28" t="s">
        <v>18154</v>
      </c>
      <c r="AF1331" s="28" t="s">
        <v>18154</v>
      </c>
      <c r="AG1331" s="28" t="s">
        <v>18154</v>
      </c>
      <c r="AH1331" s="28" t="s">
        <v>18154</v>
      </c>
      <c r="AI1331" s="28" t="s">
        <v>18154</v>
      </c>
      <c r="AJ1331" s="28" t="s">
        <v>18154</v>
      </c>
      <c r="AK1331" s="28" t="s">
        <v>18154</v>
      </c>
      <c r="AL1331" s="28" t="s">
        <v>18154</v>
      </c>
      <c r="AM1331" s="28" t="s">
        <v>23288</v>
      </c>
      <c r="AN1331" s="50" t="s">
        <v>23289</v>
      </c>
      <c r="AO1331" s="28" t="s">
        <v>18154</v>
      </c>
      <c r="AP1331" s="28" t="s">
        <v>23290</v>
      </c>
      <c r="AQ1331" s="28">
        <v>3552</v>
      </c>
      <c r="AR1331" s="28" t="s">
        <v>11</v>
      </c>
      <c r="AS1331" s="50">
        <v>43995</v>
      </c>
      <c r="AT1331" s="8">
        <v>2</v>
      </c>
      <c r="AU1331" s="8">
        <v>2</v>
      </c>
      <c r="AV1331" s="8" t="s">
        <v>25915</v>
      </c>
      <c r="AW1331" s="8" t="s">
        <v>25916</v>
      </c>
      <c r="AX1331" s="8" t="s">
        <v>18740</v>
      </c>
    </row>
    <row r="1332" spans="1:50" x14ac:dyDescent="0.25">
      <c r="A1332" s="4">
        <v>43995</v>
      </c>
      <c r="B1332" s="2" t="s">
        <v>6</v>
      </c>
      <c r="C1332" s="2" t="s">
        <v>18107</v>
      </c>
      <c r="D1332" s="25">
        <v>1856</v>
      </c>
      <c r="E1332" s="2"/>
      <c r="F1332" s="2" t="s">
        <v>9664</v>
      </c>
      <c r="G1332" s="2" t="s">
        <v>226</v>
      </c>
      <c r="H1332" s="5">
        <v>0.70833333333333304</v>
      </c>
      <c r="I1332" s="6">
        <v>0.85416666666666696</v>
      </c>
      <c r="J1332" s="7" t="s">
        <v>18108</v>
      </c>
      <c r="K1332" s="2" t="s">
        <v>11</v>
      </c>
      <c r="L1332" s="2" t="s">
        <v>18107</v>
      </c>
      <c r="M1332" s="17">
        <v>333</v>
      </c>
      <c r="N1332" s="2" t="s">
        <v>18504</v>
      </c>
      <c r="O1332" s="27" t="s">
        <v>11907</v>
      </c>
      <c r="P1332" s="27">
        <v>330</v>
      </c>
      <c r="Q1332" s="27" t="s">
        <v>336</v>
      </c>
      <c r="R1332" s="27" t="s">
        <v>1730</v>
      </c>
      <c r="S1332" s="27" t="s">
        <v>460</v>
      </c>
      <c r="T1332" s="27" t="s">
        <v>18068</v>
      </c>
      <c r="U1332" s="27" t="s">
        <v>7151</v>
      </c>
      <c r="V1332" s="27" t="s">
        <v>359</v>
      </c>
      <c r="W1332" s="27" t="s">
        <v>348</v>
      </c>
      <c r="X1332" s="27" t="s">
        <v>18857</v>
      </c>
      <c r="Y1332" s="28" t="s">
        <v>18154</v>
      </c>
      <c r="Z1332" s="28" t="s">
        <v>18154</v>
      </c>
      <c r="AA1332" s="28" t="s">
        <v>18154</v>
      </c>
      <c r="AB1332" s="28" t="s">
        <v>18154</v>
      </c>
      <c r="AC1332" s="28" t="s">
        <v>18154</v>
      </c>
      <c r="AD1332" s="28">
        <v>1</v>
      </c>
      <c r="AE1332" s="28" t="s">
        <v>18154</v>
      </c>
      <c r="AF1332" s="28" t="s">
        <v>18154</v>
      </c>
      <c r="AG1332" s="28" t="s">
        <v>18154</v>
      </c>
      <c r="AH1332" s="28" t="s">
        <v>18154</v>
      </c>
      <c r="AI1332" s="28" t="s">
        <v>18154</v>
      </c>
      <c r="AJ1332" s="28" t="s">
        <v>18154</v>
      </c>
      <c r="AK1332" s="28" t="s">
        <v>18154</v>
      </c>
      <c r="AL1332" s="28" t="s">
        <v>18154</v>
      </c>
      <c r="AM1332" s="28" t="s">
        <v>23306</v>
      </c>
      <c r="AN1332" s="50" t="s">
        <v>23307</v>
      </c>
      <c r="AO1332" s="28" t="s">
        <v>18154</v>
      </c>
      <c r="AP1332" s="28" t="s">
        <v>23308</v>
      </c>
      <c r="AQ1332" s="28">
        <v>3526</v>
      </c>
      <c r="AR1332" s="28" t="s">
        <v>11</v>
      </c>
      <c r="AS1332" s="50">
        <v>43995</v>
      </c>
      <c r="AT1332" s="8">
        <v>2</v>
      </c>
      <c r="AU1332" s="8">
        <v>2</v>
      </c>
      <c r="AV1332" s="8" t="s">
        <v>25917</v>
      </c>
      <c r="AW1332" s="8" t="s">
        <v>25918</v>
      </c>
      <c r="AX1332" s="8" t="s">
        <v>18857</v>
      </c>
    </row>
    <row r="1333" spans="1:50" x14ac:dyDescent="0.25">
      <c r="A1333" s="4">
        <v>43995</v>
      </c>
      <c r="B1333" s="2" t="s">
        <v>6</v>
      </c>
      <c r="C1333" s="2" t="s">
        <v>18107</v>
      </c>
      <c r="D1333" s="25">
        <v>1528</v>
      </c>
      <c r="E1333" s="2"/>
      <c r="F1333" s="2" t="s">
        <v>9664</v>
      </c>
      <c r="G1333" s="2" t="s">
        <v>231</v>
      </c>
      <c r="H1333" s="5">
        <v>0.71180555555555602</v>
      </c>
      <c r="I1333" s="6">
        <v>0.85069444444444398</v>
      </c>
      <c r="J1333" s="7" t="s">
        <v>18108</v>
      </c>
      <c r="K1333" s="2" t="s">
        <v>11</v>
      </c>
      <c r="L1333" s="2" t="s">
        <v>18107</v>
      </c>
      <c r="M1333" s="2" t="s">
        <v>14</v>
      </c>
      <c r="N1333" s="2" t="s">
        <v>18504</v>
      </c>
      <c r="O1333" s="27" t="s">
        <v>11907</v>
      </c>
      <c r="P1333" s="27">
        <v>330</v>
      </c>
      <c r="Q1333" s="27" t="s">
        <v>336</v>
      </c>
      <c r="R1333" s="27" t="s">
        <v>4457</v>
      </c>
      <c r="S1333" s="27" t="s">
        <v>387</v>
      </c>
      <c r="T1333" s="27" t="s">
        <v>18068</v>
      </c>
      <c r="U1333" s="27" t="s">
        <v>7151</v>
      </c>
      <c r="V1333" s="27" t="s">
        <v>359</v>
      </c>
      <c r="W1333" s="27" t="s">
        <v>348</v>
      </c>
      <c r="X1333" s="27" t="s">
        <v>19323</v>
      </c>
      <c r="Y1333" s="28" t="s">
        <v>18154</v>
      </c>
      <c r="Z1333" s="28" t="s">
        <v>18154</v>
      </c>
      <c r="AA1333" s="28" t="s">
        <v>18154</v>
      </c>
      <c r="AB1333" s="28" t="s">
        <v>18154</v>
      </c>
      <c r="AC1333" s="28" t="s">
        <v>18154</v>
      </c>
      <c r="AD1333" s="28">
        <v>1</v>
      </c>
      <c r="AE1333" s="28" t="s">
        <v>18154</v>
      </c>
      <c r="AF1333" s="28" t="s">
        <v>18154</v>
      </c>
      <c r="AG1333" s="28" t="s">
        <v>18154</v>
      </c>
      <c r="AH1333" s="28" t="s">
        <v>18154</v>
      </c>
      <c r="AI1333" s="28" t="s">
        <v>18154</v>
      </c>
      <c r="AJ1333" s="28" t="s">
        <v>18154</v>
      </c>
      <c r="AK1333" s="28" t="s">
        <v>18154</v>
      </c>
      <c r="AL1333" s="28" t="s">
        <v>18154</v>
      </c>
      <c r="AM1333" s="28" t="s">
        <v>23341</v>
      </c>
      <c r="AN1333" s="50" t="s">
        <v>23342</v>
      </c>
      <c r="AO1333" s="28" t="s">
        <v>18154</v>
      </c>
      <c r="AP1333" s="28" t="s">
        <v>23343</v>
      </c>
      <c r="AQ1333" s="28">
        <v>3548</v>
      </c>
      <c r="AR1333" s="28" t="s">
        <v>11</v>
      </c>
      <c r="AS1333" s="50">
        <v>43995</v>
      </c>
      <c r="AT1333" s="8">
        <v>2</v>
      </c>
      <c r="AU1333" s="8">
        <v>2</v>
      </c>
      <c r="AV1333" s="8" t="s">
        <v>25919</v>
      </c>
      <c r="AW1333" s="8" t="s">
        <v>25920</v>
      </c>
      <c r="AX1333" s="8" t="s">
        <v>19323</v>
      </c>
    </row>
    <row r="1334" spans="1:50" x14ac:dyDescent="0.25">
      <c r="A1334" s="4">
        <v>43995</v>
      </c>
      <c r="B1334" s="2" t="s">
        <v>6</v>
      </c>
      <c r="C1334" s="2" t="s">
        <v>18107</v>
      </c>
      <c r="D1334" s="25">
        <v>1954</v>
      </c>
      <c r="E1334" s="2"/>
      <c r="F1334" s="2" t="s">
        <v>9664</v>
      </c>
      <c r="G1334" s="2" t="s">
        <v>256</v>
      </c>
      <c r="H1334" s="5">
        <v>0.71180555555555602</v>
      </c>
      <c r="I1334" s="6">
        <v>0.86111111111111105</v>
      </c>
      <c r="J1334" s="7" t="s">
        <v>18108</v>
      </c>
      <c r="K1334" s="2" t="s">
        <v>11</v>
      </c>
      <c r="L1334" s="2" t="s">
        <v>18107</v>
      </c>
      <c r="M1334" s="2" t="s">
        <v>44</v>
      </c>
      <c r="N1334" s="2" t="s">
        <v>18504</v>
      </c>
      <c r="O1334" s="27" t="s">
        <v>11907</v>
      </c>
      <c r="P1334" s="27">
        <v>330</v>
      </c>
      <c r="Q1334" s="27" t="s">
        <v>336</v>
      </c>
      <c r="R1334" s="27" t="s">
        <v>1036</v>
      </c>
      <c r="S1334" s="27" t="s">
        <v>1038</v>
      </c>
      <c r="T1334" s="27" t="s">
        <v>18068</v>
      </c>
      <c r="U1334" s="27" t="s">
        <v>7151</v>
      </c>
      <c r="V1334" s="27" t="s">
        <v>359</v>
      </c>
      <c r="W1334" s="27" t="s">
        <v>348</v>
      </c>
      <c r="X1334" s="27" t="s">
        <v>19277</v>
      </c>
      <c r="Y1334" s="28" t="s">
        <v>18154</v>
      </c>
      <c r="Z1334" s="28" t="s">
        <v>18154</v>
      </c>
      <c r="AA1334" s="28" t="s">
        <v>18154</v>
      </c>
      <c r="AB1334" s="28" t="s">
        <v>18154</v>
      </c>
      <c r="AC1334" s="28" t="s">
        <v>18154</v>
      </c>
      <c r="AD1334" s="28">
        <v>1</v>
      </c>
      <c r="AE1334" s="28" t="s">
        <v>18154</v>
      </c>
      <c r="AF1334" s="28" t="s">
        <v>18154</v>
      </c>
      <c r="AG1334" s="28" t="s">
        <v>18154</v>
      </c>
      <c r="AH1334" s="28" t="s">
        <v>18154</v>
      </c>
      <c r="AI1334" s="28" t="s">
        <v>18154</v>
      </c>
      <c r="AJ1334" s="28" t="s">
        <v>18154</v>
      </c>
      <c r="AK1334" s="28" t="s">
        <v>18154</v>
      </c>
      <c r="AL1334" s="28" t="s">
        <v>18154</v>
      </c>
      <c r="AM1334" s="28" t="s">
        <v>23363</v>
      </c>
      <c r="AN1334" s="50" t="s">
        <v>23364</v>
      </c>
      <c r="AO1334" s="28" t="s">
        <v>18154</v>
      </c>
      <c r="AP1334" s="28" t="s">
        <v>23365</v>
      </c>
      <c r="AQ1334" s="28">
        <v>3531</v>
      </c>
      <c r="AR1334" s="28" t="s">
        <v>11</v>
      </c>
      <c r="AS1334" s="50">
        <v>43995</v>
      </c>
      <c r="AT1334" s="8">
        <v>2</v>
      </c>
      <c r="AU1334" s="8">
        <v>2</v>
      </c>
      <c r="AV1334" s="8" t="s">
        <v>25921</v>
      </c>
      <c r="AW1334" s="8" t="s">
        <v>25922</v>
      </c>
      <c r="AX1334" s="8" t="s">
        <v>19277</v>
      </c>
    </row>
    <row r="1335" spans="1:50" x14ac:dyDescent="0.25">
      <c r="A1335" s="4">
        <v>43995</v>
      </c>
      <c r="B1335" s="2" t="s">
        <v>6</v>
      </c>
      <c r="C1335" s="2" t="s">
        <v>18107</v>
      </c>
      <c r="D1335" s="25">
        <v>607</v>
      </c>
      <c r="E1335" s="2"/>
      <c r="F1335" s="2" t="s">
        <v>9664</v>
      </c>
      <c r="G1335" s="2" t="s">
        <v>11</v>
      </c>
      <c r="H1335" s="5">
        <v>0.71875</v>
      </c>
      <c r="I1335" s="6">
        <v>0.99652777777777801</v>
      </c>
      <c r="J1335" s="7" t="s">
        <v>18108</v>
      </c>
      <c r="K1335" s="2" t="s">
        <v>130</v>
      </c>
      <c r="L1335" s="2" t="s">
        <v>18107</v>
      </c>
      <c r="M1335" s="17">
        <v>332</v>
      </c>
      <c r="N1335" s="2" t="s">
        <v>18504</v>
      </c>
      <c r="O1335" s="27" t="s">
        <v>11907</v>
      </c>
      <c r="P1335" s="27">
        <v>330</v>
      </c>
      <c r="Q1335" s="27" t="s">
        <v>336</v>
      </c>
      <c r="R1335" s="27" t="s">
        <v>7151</v>
      </c>
      <c r="S1335" s="27" t="s">
        <v>359</v>
      </c>
      <c r="T1335" s="27" t="s">
        <v>348</v>
      </c>
      <c r="U1335" s="27" t="s">
        <v>10804</v>
      </c>
      <c r="V1335" s="27" t="s">
        <v>1325</v>
      </c>
      <c r="W1335" s="27" t="s">
        <v>350</v>
      </c>
      <c r="X1335" s="27" t="s">
        <v>25204</v>
      </c>
      <c r="Y1335" s="28" t="s">
        <v>18154</v>
      </c>
      <c r="Z1335" s="28" t="s">
        <v>18154</v>
      </c>
      <c r="AA1335" s="28" t="s">
        <v>18154</v>
      </c>
      <c r="AB1335" s="28" t="s">
        <v>18154</v>
      </c>
      <c r="AC1335" s="28" t="s">
        <v>18154</v>
      </c>
      <c r="AD1335" s="28">
        <v>1</v>
      </c>
      <c r="AE1335" s="28" t="s">
        <v>18154</v>
      </c>
      <c r="AF1335" s="28" t="s">
        <v>18154</v>
      </c>
      <c r="AG1335" s="28" t="s">
        <v>18154</v>
      </c>
      <c r="AH1335" s="28" t="s">
        <v>18154</v>
      </c>
      <c r="AI1335" s="28" t="s">
        <v>18154</v>
      </c>
      <c r="AJ1335" s="28" t="s">
        <v>18154</v>
      </c>
      <c r="AK1335" s="28">
        <v>1</v>
      </c>
      <c r="AL1335" s="28" t="s">
        <v>18154</v>
      </c>
      <c r="AM1335" s="28" t="s">
        <v>23390</v>
      </c>
      <c r="AN1335" s="50" t="s">
        <v>23391</v>
      </c>
      <c r="AO1335" s="28" t="s">
        <v>18159</v>
      </c>
      <c r="AP1335" s="28" t="s">
        <v>23392</v>
      </c>
      <c r="AQ1335" s="28">
        <v>3749</v>
      </c>
      <c r="AR1335" s="28" t="s">
        <v>11</v>
      </c>
      <c r="AS1335" s="50">
        <v>43995</v>
      </c>
      <c r="AT1335" s="8">
        <v>2</v>
      </c>
      <c r="AU1335" s="8">
        <v>1</v>
      </c>
      <c r="AV1335" s="8" t="s">
        <v>22717</v>
      </c>
      <c r="AW1335" s="8" t="s">
        <v>18154</v>
      </c>
      <c r="AX1335" s="8" t="s">
        <v>18154</v>
      </c>
    </row>
    <row r="1336" spans="1:50" x14ac:dyDescent="0.25">
      <c r="A1336" s="4">
        <v>43995</v>
      </c>
      <c r="B1336" s="2" t="s">
        <v>6</v>
      </c>
      <c r="C1336" s="2" t="s">
        <v>18107</v>
      </c>
      <c r="D1336" s="25">
        <v>710</v>
      </c>
      <c r="E1336" s="2"/>
      <c r="F1336" s="2" t="s">
        <v>9664</v>
      </c>
      <c r="G1336" s="2" t="s">
        <v>11</v>
      </c>
      <c r="H1336" s="5">
        <v>0.72222222222222199</v>
      </c>
      <c r="I1336" s="6">
        <v>0.94444444444444398</v>
      </c>
      <c r="J1336" s="7" t="s">
        <v>18108</v>
      </c>
      <c r="K1336" s="2" t="s">
        <v>150</v>
      </c>
      <c r="L1336" s="2" t="s">
        <v>18107</v>
      </c>
      <c r="M1336" s="17">
        <v>333</v>
      </c>
      <c r="N1336" s="2" t="s">
        <v>18504</v>
      </c>
      <c r="O1336" s="27" t="s">
        <v>11907</v>
      </c>
      <c r="P1336" s="27">
        <v>330</v>
      </c>
      <c r="Q1336" s="27" t="s">
        <v>336</v>
      </c>
      <c r="R1336" s="27" t="s">
        <v>7151</v>
      </c>
      <c r="S1336" s="27" t="s">
        <v>359</v>
      </c>
      <c r="T1336" s="27" t="s">
        <v>348</v>
      </c>
      <c r="U1336" s="27" t="s">
        <v>7123</v>
      </c>
      <c r="V1336" s="27" t="s">
        <v>441</v>
      </c>
      <c r="W1336" s="27" t="s">
        <v>10370</v>
      </c>
      <c r="X1336" s="27" t="s">
        <v>25205</v>
      </c>
      <c r="Y1336" s="28" t="s">
        <v>18154</v>
      </c>
      <c r="Z1336" s="28" t="s">
        <v>18154</v>
      </c>
      <c r="AA1336" s="28" t="s">
        <v>18154</v>
      </c>
      <c r="AB1336" s="28" t="s">
        <v>18154</v>
      </c>
      <c r="AC1336" s="28" t="s">
        <v>18154</v>
      </c>
      <c r="AD1336" s="28">
        <v>1</v>
      </c>
      <c r="AE1336" s="28" t="s">
        <v>18154</v>
      </c>
      <c r="AF1336" s="28" t="s">
        <v>18154</v>
      </c>
      <c r="AG1336" s="28" t="s">
        <v>18154</v>
      </c>
      <c r="AH1336" s="28" t="s">
        <v>18154</v>
      </c>
      <c r="AI1336" s="28" t="s">
        <v>18154</v>
      </c>
      <c r="AJ1336" s="28" t="s">
        <v>18154</v>
      </c>
      <c r="AK1336" s="28">
        <v>1</v>
      </c>
      <c r="AL1336" s="28" t="s">
        <v>18154</v>
      </c>
      <c r="AM1336" s="28" t="s">
        <v>23415</v>
      </c>
      <c r="AN1336" s="50" t="s">
        <v>23416</v>
      </c>
      <c r="AO1336" s="28" t="s">
        <v>18159</v>
      </c>
      <c r="AP1336" s="28" t="s">
        <v>23417</v>
      </c>
      <c r="AQ1336" s="28">
        <v>3755</v>
      </c>
      <c r="AR1336" s="28" t="s">
        <v>11</v>
      </c>
      <c r="AS1336" s="50">
        <v>43995</v>
      </c>
      <c r="AT1336" s="8">
        <v>2</v>
      </c>
      <c r="AU1336" s="8">
        <v>1</v>
      </c>
      <c r="AV1336" s="8" t="s">
        <v>25923</v>
      </c>
      <c r="AW1336" s="8" t="s">
        <v>18154</v>
      </c>
      <c r="AX1336" s="8" t="s">
        <v>18154</v>
      </c>
    </row>
    <row r="1337" spans="1:50" x14ac:dyDescent="0.25">
      <c r="A1337" s="4">
        <v>43995</v>
      </c>
      <c r="B1337" s="2" t="s">
        <v>6</v>
      </c>
      <c r="C1337" s="2" t="s">
        <v>18107</v>
      </c>
      <c r="D1337" s="25">
        <v>1972</v>
      </c>
      <c r="E1337" s="2"/>
      <c r="F1337" s="2" t="s">
        <v>9664</v>
      </c>
      <c r="G1337" s="2" t="s">
        <v>258</v>
      </c>
      <c r="H1337" s="5">
        <v>0.72222222222222199</v>
      </c>
      <c r="I1337" s="6">
        <v>0.88194444444444398</v>
      </c>
      <c r="J1337" s="7" t="s">
        <v>18108</v>
      </c>
      <c r="K1337" s="2" t="s">
        <v>11</v>
      </c>
      <c r="L1337" s="2" t="s">
        <v>18107</v>
      </c>
      <c r="M1337" s="2" t="s">
        <v>18508</v>
      </c>
      <c r="N1337" s="2" t="s">
        <v>18504</v>
      </c>
      <c r="O1337" s="58" t="s">
        <v>11907</v>
      </c>
      <c r="P1337" s="58">
        <v>350</v>
      </c>
      <c r="Q1337" s="58" t="s">
        <v>336</v>
      </c>
      <c r="R1337" s="27" t="s">
        <v>2433</v>
      </c>
      <c r="S1337" s="27" t="s">
        <v>18095</v>
      </c>
      <c r="T1337" s="27" t="s">
        <v>18067</v>
      </c>
      <c r="U1337" s="27" t="s">
        <v>7151</v>
      </c>
      <c r="V1337" s="27" t="s">
        <v>359</v>
      </c>
      <c r="W1337" s="27" t="s">
        <v>348</v>
      </c>
      <c r="X1337" s="27" t="s">
        <v>19627</v>
      </c>
      <c r="Y1337" s="28" t="s">
        <v>18154</v>
      </c>
      <c r="Z1337" s="28" t="s">
        <v>18154</v>
      </c>
      <c r="AA1337" s="28" t="s">
        <v>18154</v>
      </c>
      <c r="AB1337" s="28" t="s">
        <v>18154</v>
      </c>
      <c r="AC1337" s="28" t="s">
        <v>18154</v>
      </c>
      <c r="AD1337" s="28">
        <v>1</v>
      </c>
      <c r="AE1337" s="28" t="s">
        <v>18154</v>
      </c>
      <c r="AF1337" s="28" t="s">
        <v>18154</v>
      </c>
      <c r="AG1337" s="28" t="s">
        <v>18154</v>
      </c>
      <c r="AH1337" s="28" t="s">
        <v>18154</v>
      </c>
      <c r="AI1337" s="28" t="s">
        <v>18154</v>
      </c>
      <c r="AJ1337" s="28" t="s">
        <v>18154</v>
      </c>
      <c r="AK1337" s="28" t="s">
        <v>18154</v>
      </c>
      <c r="AL1337" s="28" t="s">
        <v>18154</v>
      </c>
      <c r="AM1337" s="28" t="s">
        <v>23443</v>
      </c>
      <c r="AN1337" s="50" t="s">
        <v>23444</v>
      </c>
      <c r="AO1337" s="28" t="s">
        <v>18154</v>
      </c>
      <c r="AP1337" s="28" t="s">
        <v>23445</v>
      </c>
      <c r="AQ1337" s="28">
        <v>3515</v>
      </c>
      <c r="AR1337" s="28" t="s">
        <v>11</v>
      </c>
      <c r="AS1337" s="50">
        <v>43995</v>
      </c>
      <c r="AT1337" s="8">
        <v>2</v>
      </c>
      <c r="AU1337" s="8">
        <v>2</v>
      </c>
      <c r="AV1337" s="8" t="s">
        <v>25924</v>
      </c>
      <c r="AW1337" s="8" t="s">
        <v>25925</v>
      </c>
      <c r="AX1337" s="8" t="s">
        <v>19627</v>
      </c>
    </row>
    <row r="1338" spans="1:50" x14ac:dyDescent="0.25">
      <c r="A1338" s="4">
        <v>43995</v>
      </c>
      <c r="B1338" s="2" t="s">
        <v>6</v>
      </c>
      <c r="C1338" s="2" t="s">
        <v>18107</v>
      </c>
      <c r="D1338" s="25">
        <v>6116</v>
      </c>
      <c r="E1338" s="2"/>
      <c r="F1338" s="2" t="s">
        <v>9664</v>
      </c>
      <c r="G1338" s="2" t="s">
        <v>11</v>
      </c>
      <c r="H1338" s="5">
        <v>0.72222222222222199</v>
      </c>
      <c r="I1338" s="6">
        <v>0.80208333333333304</v>
      </c>
      <c r="J1338" s="7" t="s">
        <v>18108</v>
      </c>
      <c r="K1338" s="2" t="s">
        <v>175</v>
      </c>
      <c r="L1338" s="2" t="s">
        <v>18107</v>
      </c>
      <c r="M1338" s="2" t="s">
        <v>18507</v>
      </c>
      <c r="N1338" s="2" t="s">
        <v>18114</v>
      </c>
      <c r="O1338" s="27" t="e">
        <v>#N/A</v>
      </c>
      <c r="P1338" s="27" t="s">
        <v>18154</v>
      </c>
      <c r="Q1338" s="27" t="e">
        <v>#N/A</v>
      </c>
      <c r="R1338" s="27" t="s">
        <v>7151</v>
      </c>
      <c r="S1338" s="27" t="s">
        <v>359</v>
      </c>
      <c r="T1338" s="27" t="s">
        <v>348</v>
      </c>
      <c r="U1338" s="27" t="s">
        <v>1872</v>
      </c>
      <c r="V1338" s="27" t="s">
        <v>1874</v>
      </c>
      <c r="W1338" s="27" t="s">
        <v>10370</v>
      </c>
      <c r="X1338" s="27" t="s">
        <v>19178</v>
      </c>
      <c r="Y1338" s="28" t="s">
        <v>18154</v>
      </c>
      <c r="Z1338" s="28" t="s">
        <v>18154</v>
      </c>
      <c r="AA1338" s="28" t="s">
        <v>18154</v>
      </c>
      <c r="AB1338" s="28" t="s">
        <v>18154</v>
      </c>
      <c r="AC1338" s="28" t="s">
        <v>18154</v>
      </c>
      <c r="AD1338" s="28">
        <v>1</v>
      </c>
      <c r="AE1338" s="28" t="s">
        <v>18154</v>
      </c>
      <c r="AF1338" s="28" t="s">
        <v>18154</v>
      </c>
      <c r="AG1338" s="28" t="s">
        <v>18154</v>
      </c>
      <c r="AH1338" s="28" t="s">
        <v>18154</v>
      </c>
      <c r="AI1338" s="28" t="s">
        <v>18154</v>
      </c>
      <c r="AJ1338" s="28" t="s">
        <v>18154</v>
      </c>
      <c r="AK1338" s="28">
        <v>1</v>
      </c>
      <c r="AL1338" s="28" t="s">
        <v>18154</v>
      </c>
      <c r="AM1338" s="28" t="s">
        <v>23466</v>
      </c>
      <c r="AN1338" s="50" t="s">
        <v>23467</v>
      </c>
      <c r="AO1338" s="28" t="s">
        <v>18159</v>
      </c>
      <c r="AP1338" s="28" t="s">
        <v>23468</v>
      </c>
      <c r="AQ1338" s="28">
        <v>3758</v>
      </c>
      <c r="AR1338" s="28" t="s">
        <v>11</v>
      </c>
      <c r="AS1338" s="50">
        <v>43995</v>
      </c>
      <c r="AT1338" s="8">
        <v>2</v>
      </c>
      <c r="AU1338" s="8">
        <v>1</v>
      </c>
      <c r="AV1338" s="8" t="s">
        <v>25926</v>
      </c>
      <c r="AW1338" s="8" t="s">
        <v>18154</v>
      </c>
      <c r="AX1338" s="8" t="s">
        <v>18154</v>
      </c>
    </row>
    <row r="1339" spans="1:50" x14ac:dyDescent="0.25">
      <c r="A1339" s="4">
        <v>43995</v>
      </c>
      <c r="B1339" s="2" t="s">
        <v>6</v>
      </c>
      <c r="C1339" s="2" t="s">
        <v>18107</v>
      </c>
      <c r="D1339" s="25">
        <v>780</v>
      </c>
      <c r="E1339" s="2"/>
      <c r="F1339" s="2" t="s">
        <v>9664</v>
      </c>
      <c r="G1339" s="2" t="s">
        <v>11</v>
      </c>
      <c r="H1339" s="5">
        <v>0.72569444444444398</v>
      </c>
      <c r="I1339" s="6">
        <v>0.90277777777777801</v>
      </c>
      <c r="J1339" s="7" t="s">
        <v>18108</v>
      </c>
      <c r="K1339" s="2" t="s">
        <v>166</v>
      </c>
      <c r="L1339" s="2" t="s">
        <v>18107</v>
      </c>
      <c r="M1339" s="17">
        <v>332</v>
      </c>
      <c r="N1339" s="2" t="s">
        <v>18504</v>
      </c>
      <c r="O1339" s="27" t="s">
        <v>11907</v>
      </c>
      <c r="P1339" s="27">
        <v>330</v>
      </c>
      <c r="Q1339" s="27" t="s">
        <v>336</v>
      </c>
      <c r="R1339" s="27" t="s">
        <v>7151</v>
      </c>
      <c r="S1339" s="27" t="s">
        <v>359</v>
      </c>
      <c r="T1339" s="27" t="s">
        <v>348</v>
      </c>
      <c r="U1339" s="27" t="s">
        <v>4328</v>
      </c>
      <c r="V1339" s="27" t="s">
        <v>688</v>
      </c>
      <c r="W1339" s="27" t="s">
        <v>10370</v>
      </c>
      <c r="X1339" s="27" t="s">
        <v>18751</v>
      </c>
      <c r="Y1339" s="28" t="s">
        <v>18154</v>
      </c>
      <c r="Z1339" s="28" t="s">
        <v>18154</v>
      </c>
      <c r="AA1339" s="28" t="s">
        <v>18154</v>
      </c>
      <c r="AB1339" s="28" t="s">
        <v>18154</v>
      </c>
      <c r="AC1339" s="28" t="s">
        <v>18154</v>
      </c>
      <c r="AD1339" s="28">
        <v>1</v>
      </c>
      <c r="AE1339" s="28" t="s">
        <v>18154</v>
      </c>
      <c r="AF1339" s="28" t="s">
        <v>18154</v>
      </c>
      <c r="AG1339" s="28" t="s">
        <v>18154</v>
      </c>
      <c r="AH1339" s="28" t="s">
        <v>18154</v>
      </c>
      <c r="AI1339" s="28" t="s">
        <v>18154</v>
      </c>
      <c r="AJ1339" s="28" t="s">
        <v>18154</v>
      </c>
      <c r="AK1339" s="28">
        <v>1</v>
      </c>
      <c r="AL1339" s="28" t="s">
        <v>18154</v>
      </c>
      <c r="AM1339" s="28" t="s">
        <v>23502</v>
      </c>
      <c r="AN1339" s="50" t="s">
        <v>23503</v>
      </c>
      <c r="AO1339" s="28" t="s">
        <v>18159</v>
      </c>
      <c r="AP1339" s="28" t="s">
        <v>23504</v>
      </c>
      <c r="AQ1339" s="28">
        <v>3760</v>
      </c>
      <c r="AR1339" s="28" t="s">
        <v>11</v>
      </c>
      <c r="AS1339" s="50">
        <v>43995</v>
      </c>
      <c r="AT1339" s="8">
        <v>2</v>
      </c>
      <c r="AU1339" s="8">
        <v>1</v>
      </c>
      <c r="AV1339" s="8" t="s">
        <v>18512</v>
      </c>
      <c r="AW1339" s="8" t="s">
        <v>18154</v>
      </c>
      <c r="AX1339" s="8" t="s">
        <v>18154</v>
      </c>
    </row>
    <row r="1340" spans="1:50" x14ac:dyDescent="0.25">
      <c r="A1340" s="4">
        <v>43995</v>
      </c>
      <c r="B1340" s="2" t="s">
        <v>6</v>
      </c>
      <c r="C1340" s="2" t="s">
        <v>18107</v>
      </c>
      <c r="D1340" s="25">
        <v>6393</v>
      </c>
      <c r="E1340" s="2"/>
      <c r="F1340" s="2" t="s">
        <v>9664</v>
      </c>
      <c r="G1340" s="2" t="s">
        <v>163</v>
      </c>
      <c r="H1340" s="5">
        <v>0.72569444444444398</v>
      </c>
      <c r="I1340" s="6">
        <v>0.84722222222222199</v>
      </c>
      <c r="J1340" s="7" t="s">
        <v>18108</v>
      </c>
      <c r="K1340" s="2" t="s">
        <v>250</v>
      </c>
      <c r="L1340" s="2" t="s">
        <v>18109</v>
      </c>
      <c r="M1340" s="2" t="s">
        <v>314</v>
      </c>
      <c r="N1340" s="2" t="s">
        <v>18111</v>
      </c>
      <c r="O1340" s="27" t="s">
        <v>335</v>
      </c>
      <c r="P1340" s="27">
        <v>747</v>
      </c>
      <c r="Q1340" s="27" t="s">
        <v>336</v>
      </c>
      <c r="R1340" s="27" t="s">
        <v>7151</v>
      </c>
      <c r="S1340" s="27" t="s">
        <v>359</v>
      </c>
      <c r="T1340" s="27" t="s">
        <v>348</v>
      </c>
      <c r="U1340" s="27" t="s">
        <v>1983</v>
      </c>
      <c r="V1340" s="27" t="s">
        <v>784</v>
      </c>
      <c r="W1340" s="27" t="s">
        <v>18068</v>
      </c>
      <c r="X1340" s="27" t="s">
        <v>18255</v>
      </c>
      <c r="Y1340" s="28" t="s">
        <v>18154</v>
      </c>
      <c r="Z1340" s="28" t="s">
        <v>18154</v>
      </c>
      <c r="AA1340" s="28" t="s">
        <v>18154</v>
      </c>
      <c r="AB1340" s="28" t="s">
        <v>18154</v>
      </c>
      <c r="AC1340" s="28" t="s">
        <v>18154</v>
      </c>
      <c r="AD1340" s="28">
        <v>1</v>
      </c>
      <c r="AE1340" s="28" t="s">
        <v>18154</v>
      </c>
      <c r="AF1340" s="28" t="s">
        <v>18154</v>
      </c>
      <c r="AG1340" s="28" t="s">
        <v>18154</v>
      </c>
      <c r="AH1340" s="28" t="s">
        <v>18154</v>
      </c>
      <c r="AI1340" s="28" t="s">
        <v>18154</v>
      </c>
      <c r="AJ1340" s="28" t="s">
        <v>18154</v>
      </c>
      <c r="AK1340" s="28">
        <v>1</v>
      </c>
      <c r="AL1340" s="28" t="s">
        <v>18154</v>
      </c>
      <c r="AM1340" s="28" t="s">
        <v>23515</v>
      </c>
      <c r="AN1340" s="50" t="s">
        <v>23516</v>
      </c>
      <c r="AO1340" s="28" t="s">
        <v>18159</v>
      </c>
      <c r="AP1340" s="28" t="s">
        <v>23517</v>
      </c>
      <c r="AQ1340" s="28">
        <v>3764</v>
      </c>
      <c r="AR1340" s="28" t="s">
        <v>163</v>
      </c>
      <c r="AS1340" s="50">
        <v>43995</v>
      </c>
      <c r="AT1340" s="8">
        <v>2</v>
      </c>
      <c r="AU1340" s="8">
        <v>1</v>
      </c>
      <c r="AV1340" s="8" t="s">
        <v>25927</v>
      </c>
      <c r="AW1340" s="8" t="s">
        <v>18154</v>
      </c>
      <c r="AX1340" s="8" t="s">
        <v>18154</v>
      </c>
    </row>
    <row r="1341" spans="1:50" x14ac:dyDescent="0.25">
      <c r="A1341" s="4">
        <v>43995</v>
      </c>
      <c r="B1341" s="2" t="s">
        <v>6</v>
      </c>
      <c r="C1341" s="2" t="s">
        <v>18107</v>
      </c>
      <c r="D1341" s="25">
        <v>708</v>
      </c>
      <c r="E1341" s="2"/>
      <c r="F1341" s="2" t="s">
        <v>9664</v>
      </c>
      <c r="G1341" s="2" t="s">
        <v>11</v>
      </c>
      <c r="H1341" s="5">
        <v>0.72916666666666696</v>
      </c>
      <c r="I1341" s="6">
        <v>0.95138888888888895</v>
      </c>
      <c r="J1341" s="7" t="s">
        <v>18108</v>
      </c>
      <c r="K1341" s="2" t="s">
        <v>149</v>
      </c>
      <c r="L1341" s="2" t="s">
        <v>18107</v>
      </c>
      <c r="M1341" s="2" t="s">
        <v>44</v>
      </c>
      <c r="N1341" s="2" t="s">
        <v>18504</v>
      </c>
      <c r="O1341" s="27" t="s">
        <v>11907</v>
      </c>
      <c r="P1341" s="27">
        <v>330</v>
      </c>
      <c r="Q1341" s="27" t="s">
        <v>336</v>
      </c>
      <c r="R1341" s="27" t="s">
        <v>7151</v>
      </c>
      <c r="S1341" s="27" t="s">
        <v>359</v>
      </c>
      <c r="T1341" s="27" t="s">
        <v>348</v>
      </c>
      <c r="U1341" s="27" t="s">
        <v>7944</v>
      </c>
      <c r="V1341" s="27" t="s">
        <v>441</v>
      </c>
      <c r="W1341" s="27" t="s">
        <v>10370</v>
      </c>
      <c r="X1341" s="27" t="s">
        <v>20116</v>
      </c>
      <c r="Y1341" s="28" t="s">
        <v>18154</v>
      </c>
      <c r="Z1341" s="28" t="s">
        <v>18154</v>
      </c>
      <c r="AA1341" s="28" t="s">
        <v>18154</v>
      </c>
      <c r="AB1341" s="28" t="s">
        <v>18154</v>
      </c>
      <c r="AC1341" s="28" t="s">
        <v>18154</v>
      </c>
      <c r="AD1341" s="28">
        <v>1</v>
      </c>
      <c r="AE1341" s="28" t="s">
        <v>18154</v>
      </c>
      <c r="AF1341" s="28" t="s">
        <v>18154</v>
      </c>
      <c r="AG1341" s="28" t="s">
        <v>18154</v>
      </c>
      <c r="AH1341" s="28" t="s">
        <v>18154</v>
      </c>
      <c r="AI1341" s="28" t="s">
        <v>18154</v>
      </c>
      <c r="AJ1341" s="28" t="s">
        <v>18154</v>
      </c>
      <c r="AK1341" s="28">
        <v>1</v>
      </c>
      <c r="AL1341" s="28" t="s">
        <v>18154</v>
      </c>
      <c r="AM1341" s="28" t="s">
        <v>23532</v>
      </c>
      <c r="AN1341" s="50" t="s">
        <v>23533</v>
      </c>
      <c r="AO1341" s="28" t="s">
        <v>18159</v>
      </c>
      <c r="AP1341" s="28" t="s">
        <v>23534</v>
      </c>
      <c r="AQ1341" s="28">
        <v>3766</v>
      </c>
      <c r="AR1341" s="28" t="s">
        <v>11</v>
      </c>
      <c r="AS1341" s="50">
        <v>43995</v>
      </c>
      <c r="AT1341" s="8">
        <v>2</v>
      </c>
      <c r="AU1341" s="8">
        <v>1</v>
      </c>
      <c r="AV1341" s="8" t="s">
        <v>25928</v>
      </c>
      <c r="AW1341" s="8" t="s">
        <v>18154</v>
      </c>
      <c r="AX1341" s="8" t="s">
        <v>18154</v>
      </c>
    </row>
    <row r="1342" spans="1:50" x14ac:dyDescent="0.25">
      <c r="A1342" s="4">
        <v>43995</v>
      </c>
      <c r="B1342" s="2" t="s">
        <v>6</v>
      </c>
      <c r="C1342" s="2" t="s">
        <v>18107</v>
      </c>
      <c r="D1342" s="25">
        <v>714</v>
      </c>
      <c r="E1342" s="2"/>
      <c r="F1342" s="2" t="s">
        <v>9664</v>
      </c>
      <c r="G1342" s="2" t="s">
        <v>11</v>
      </c>
      <c r="H1342" s="5">
        <v>0.73611111111111105</v>
      </c>
      <c r="I1342" s="6">
        <v>0.96527777777777801</v>
      </c>
      <c r="J1342" s="7" t="s">
        <v>18108</v>
      </c>
      <c r="K1342" s="2" t="s">
        <v>152</v>
      </c>
      <c r="L1342" s="2" t="s">
        <v>18107</v>
      </c>
      <c r="M1342" s="2" t="s">
        <v>44</v>
      </c>
      <c r="N1342" s="2" t="s">
        <v>18504</v>
      </c>
      <c r="O1342" s="27" t="s">
        <v>11907</v>
      </c>
      <c r="P1342" s="27">
        <v>330</v>
      </c>
      <c r="Q1342" s="27" t="s">
        <v>336</v>
      </c>
      <c r="R1342" s="27" t="s">
        <v>7151</v>
      </c>
      <c r="S1342" s="27" t="s">
        <v>359</v>
      </c>
      <c r="T1342" s="27" t="s">
        <v>348</v>
      </c>
      <c r="U1342" s="27" t="s">
        <v>8921</v>
      </c>
      <c r="V1342" s="27" t="s">
        <v>441</v>
      </c>
      <c r="W1342" s="27" t="s">
        <v>10370</v>
      </c>
      <c r="X1342" s="27" t="s">
        <v>25214</v>
      </c>
      <c r="Y1342" s="28" t="s">
        <v>18154</v>
      </c>
      <c r="Z1342" s="28" t="s">
        <v>18154</v>
      </c>
      <c r="AA1342" s="28" t="s">
        <v>18154</v>
      </c>
      <c r="AB1342" s="28" t="s">
        <v>18154</v>
      </c>
      <c r="AC1342" s="28" t="s">
        <v>18154</v>
      </c>
      <c r="AD1342" s="28">
        <v>1</v>
      </c>
      <c r="AE1342" s="28" t="s">
        <v>18154</v>
      </c>
      <c r="AF1342" s="28" t="s">
        <v>18154</v>
      </c>
      <c r="AG1342" s="28" t="s">
        <v>18154</v>
      </c>
      <c r="AH1342" s="28" t="s">
        <v>18154</v>
      </c>
      <c r="AI1342" s="28" t="s">
        <v>18154</v>
      </c>
      <c r="AJ1342" s="28" t="s">
        <v>18154</v>
      </c>
      <c r="AK1342" s="28">
        <v>1</v>
      </c>
      <c r="AL1342" s="28" t="s">
        <v>18154</v>
      </c>
      <c r="AM1342" s="28" t="s">
        <v>23584</v>
      </c>
      <c r="AN1342" s="50" t="s">
        <v>23585</v>
      </c>
      <c r="AO1342" s="28" t="s">
        <v>18159</v>
      </c>
      <c r="AP1342" s="28" t="s">
        <v>23586</v>
      </c>
      <c r="AQ1342" s="28">
        <v>3771</v>
      </c>
      <c r="AR1342" s="28" t="s">
        <v>11</v>
      </c>
      <c r="AS1342" s="50">
        <v>43995</v>
      </c>
      <c r="AT1342" s="8">
        <v>2</v>
      </c>
      <c r="AU1342" s="8">
        <v>1</v>
      </c>
      <c r="AV1342" s="8" t="s">
        <v>22763</v>
      </c>
      <c r="AW1342" s="8" t="s">
        <v>18154</v>
      </c>
      <c r="AX1342" s="8" t="s">
        <v>18154</v>
      </c>
    </row>
    <row r="1343" spans="1:50" x14ac:dyDescent="0.25">
      <c r="A1343" s="4">
        <v>43995</v>
      </c>
      <c r="B1343" s="2" t="s">
        <v>6</v>
      </c>
      <c r="C1343" s="2" t="s">
        <v>18107</v>
      </c>
      <c r="D1343" s="25">
        <v>749</v>
      </c>
      <c r="E1343" s="2"/>
      <c r="F1343" s="2" t="s">
        <v>9664</v>
      </c>
      <c r="G1343" s="2" t="s">
        <v>160</v>
      </c>
      <c r="H1343" s="5">
        <v>0.73611111111111105</v>
      </c>
      <c r="I1343" s="6">
        <v>6.25E-2</v>
      </c>
      <c r="J1343" s="7">
        <v>1</v>
      </c>
      <c r="K1343" s="2" t="s">
        <v>11</v>
      </c>
      <c r="L1343" s="2" t="s">
        <v>18107</v>
      </c>
      <c r="M1343" s="17">
        <v>333</v>
      </c>
      <c r="N1343" s="2" t="s">
        <v>18504</v>
      </c>
      <c r="O1343" s="27" t="s">
        <v>11907</v>
      </c>
      <c r="P1343" s="27">
        <v>330</v>
      </c>
      <c r="Q1343" s="27" t="s">
        <v>336</v>
      </c>
      <c r="R1343" s="27" t="s">
        <v>13719</v>
      </c>
      <c r="S1343" s="27" t="s">
        <v>1777</v>
      </c>
      <c r="T1343" s="27" t="s">
        <v>350</v>
      </c>
      <c r="U1343" s="27" t="s">
        <v>7151</v>
      </c>
      <c r="V1343" s="27" t="s">
        <v>359</v>
      </c>
      <c r="W1343" s="27" t="s">
        <v>348</v>
      </c>
      <c r="X1343" s="27" t="s">
        <v>25074</v>
      </c>
      <c r="Y1343" s="28" t="s">
        <v>18154</v>
      </c>
      <c r="Z1343" s="28" t="s">
        <v>18154</v>
      </c>
      <c r="AA1343" s="28" t="s">
        <v>18154</v>
      </c>
      <c r="AB1343" s="28" t="s">
        <v>18154</v>
      </c>
      <c r="AC1343" s="28" t="s">
        <v>18154</v>
      </c>
      <c r="AD1343" s="28">
        <v>1</v>
      </c>
      <c r="AE1343" s="28" t="s">
        <v>18154</v>
      </c>
      <c r="AF1343" s="28" t="s">
        <v>18154</v>
      </c>
      <c r="AG1343" s="28" t="s">
        <v>18154</v>
      </c>
      <c r="AH1343" s="28" t="s">
        <v>18154</v>
      </c>
      <c r="AI1343" s="28" t="s">
        <v>18154</v>
      </c>
      <c r="AJ1343" s="28" t="s">
        <v>18154</v>
      </c>
      <c r="AK1343" s="28" t="s">
        <v>18154</v>
      </c>
      <c r="AL1343" s="28" t="s">
        <v>18154</v>
      </c>
      <c r="AM1343" s="28" t="s">
        <v>23596</v>
      </c>
      <c r="AN1343" s="50" t="s">
        <v>23597</v>
      </c>
      <c r="AO1343" s="28" t="s">
        <v>18154</v>
      </c>
      <c r="AP1343" s="28" t="s">
        <v>23598</v>
      </c>
      <c r="AQ1343" s="28">
        <v>3134</v>
      </c>
      <c r="AR1343" s="28" t="s">
        <v>11</v>
      </c>
      <c r="AS1343" s="50">
        <v>43994</v>
      </c>
      <c r="AT1343" s="8">
        <v>2</v>
      </c>
      <c r="AU1343" s="8">
        <v>2</v>
      </c>
      <c r="AV1343" s="8" t="s">
        <v>22941</v>
      </c>
      <c r="AW1343" s="8" t="s">
        <v>22942</v>
      </c>
      <c r="AX1343" s="8" t="s">
        <v>25074</v>
      </c>
    </row>
    <row r="1344" spans="1:50" x14ac:dyDescent="0.25">
      <c r="A1344" s="4">
        <v>43995</v>
      </c>
      <c r="B1344" s="2" t="s">
        <v>6</v>
      </c>
      <c r="C1344" s="2" t="s">
        <v>18107</v>
      </c>
      <c r="D1344" s="25">
        <v>88</v>
      </c>
      <c r="E1344" s="2"/>
      <c r="F1344" s="2" t="s">
        <v>9664</v>
      </c>
      <c r="G1344" s="2" t="s">
        <v>11</v>
      </c>
      <c r="H1344" s="5">
        <v>0.73958333333333304</v>
      </c>
      <c r="I1344" s="6">
        <v>0.163194444444444</v>
      </c>
      <c r="J1344" s="7">
        <v>1</v>
      </c>
      <c r="K1344" s="2" t="s">
        <v>42</v>
      </c>
      <c r="L1344" s="2" t="s">
        <v>18107</v>
      </c>
      <c r="M1344" s="17">
        <v>333</v>
      </c>
      <c r="N1344" s="2" t="s">
        <v>18504</v>
      </c>
      <c r="O1344" s="27" t="s">
        <v>11907</v>
      </c>
      <c r="P1344" s="27">
        <v>330</v>
      </c>
      <c r="Q1344" s="27" t="s">
        <v>336</v>
      </c>
      <c r="R1344" s="27" t="s">
        <v>7151</v>
      </c>
      <c r="S1344" s="27" t="s">
        <v>359</v>
      </c>
      <c r="T1344" s="27" t="s">
        <v>348</v>
      </c>
      <c r="U1344" s="27" t="s">
        <v>5834</v>
      </c>
      <c r="V1344" s="27" t="s">
        <v>18097</v>
      </c>
      <c r="W1344" s="27" t="s">
        <v>349</v>
      </c>
      <c r="X1344" s="27" t="s">
        <v>25016</v>
      </c>
      <c r="Y1344" s="28" t="s">
        <v>18154</v>
      </c>
      <c r="Z1344" s="28" t="s">
        <v>18154</v>
      </c>
      <c r="AA1344" s="28" t="s">
        <v>18154</v>
      </c>
      <c r="AB1344" s="28" t="s">
        <v>18154</v>
      </c>
      <c r="AC1344" s="28" t="s">
        <v>18154</v>
      </c>
      <c r="AD1344" s="28">
        <v>1</v>
      </c>
      <c r="AE1344" s="28" t="s">
        <v>18154</v>
      </c>
      <c r="AF1344" s="28" t="s">
        <v>18154</v>
      </c>
      <c r="AG1344" s="28" t="s">
        <v>18154</v>
      </c>
      <c r="AH1344" s="28" t="s">
        <v>18154</v>
      </c>
      <c r="AI1344" s="28" t="s">
        <v>18154</v>
      </c>
      <c r="AJ1344" s="28" t="s">
        <v>18154</v>
      </c>
      <c r="AK1344" s="28">
        <v>1</v>
      </c>
      <c r="AL1344" s="28" t="s">
        <v>18154</v>
      </c>
      <c r="AM1344" s="28" t="s">
        <v>23610</v>
      </c>
      <c r="AN1344" s="50" t="s">
        <v>23611</v>
      </c>
      <c r="AO1344" s="28" t="s">
        <v>18159</v>
      </c>
      <c r="AP1344" s="28" t="s">
        <v>23612</v>
      </c>
      <c r="AQ1344" s="28">
        <v>3773</v>
      </c>
      <c r="AR1344" s="28" t="s">
        <v>11</v>
      </c>
      <c r="AS1344" s="50">
        <v>43995</v>
      </c>
      <c r="AT1344" s="8">
        <v>2</v>
      </c>
      <c r="AU1344" s="8">
        <v>1</v>
      </c>
      <c r="AV1344" s="8" t="s">
        <v>22764</v>
      </c>
      <c r="AW1344" s="8" t="s">
        <v>18154</v>
      </c>
      <c r="AX1344" s="8" t="s">
        <v>18154</v>
      </c>
    </row>
    <row r="1345" spans="1:50" x14ac:dyDescent="0.25">
      <c r="A1345" s="4">
        <v>43995</v>
      </c>
      <c r="B1345" s="2" t="s">
        <v>6</v>
      </c>
      <c r="C1345" s="2" t="s">
        <v>18107</v>
      </c>
      <c r="D1345" s="25">
        <v>6389</v>
      </c>
      <c r="E1345" s="2"/>
      <c r="F1345" s="2" t="s">
        <v>9664</v>
      </c>
      <c r="G1345" s="2" t="s">
        <v>100</v>
      </c>
      <c r="H1345" s="5">
        <v>0.74305555555555602</v>
      </c>
      <c r="I1345" s="6">
        <v>0.81944444444444398</v>
      </c>
      <c r="J1345" s="7" t="s">
        <v>18108</v>
      </c>
      <c r="K1345" s="2" t="s">
        <v>188</v>
      </c>
      <c r="L1345" s="2" t="s">
        <v>18107</v>
      </c>
      <c r="M1345" s="2" t="s">
        <v>304</v>
      </c>
      <c r="N1345" s="2" t="s">
        <v>18111</v>
      </c>
      <c r="O1345" s="27" t="s">
        <v>335</v>
      </c>
      <c r="P1345" s="27">
        <v>330</v>
      </c>
      <c r="Q1345" s="27" t="s">
        <v>336</v>
      </c>
      <c r="R1345" s="27" t="s">
        <v>6853</v>
      </c>
      <c r="S1345" s="27" t="s">
        <v>3100</v>
      </c>
      <c r="T1345" s="27" t="s">
        <v>18067</v>
      </c>
      <c r="U1345" s="27" t="s">
        <v>2620</v>
      </c>
      <c r="V1345" s="27" t="s">
        <v>2622</v>
      </c>
      <c r="W1345" s="27" t="s">
        <v>18067</v>
      </c>
      <c r="X1345" s="27" t="s">
        <v>18225</v>
      </c>
      <c r="Y1345" s="28" t="s">
        <v>18154</v>
      </c>
      <c r="Z1345" s="28" t="s">
        <v>18154</v>
      </c>
      <c r="AA1345" s="28" t="s">
        <v>18154</v>
      </c>
      <c r="AB1345" s="28" t="s">
        <v>18154</v>
      </c>
      <c r="AC1345" s="28" t="s">
        <v>18154</v>
      </c>
      <c r="AD1345" s="28">
        <v>1</v>
      </c>
      <c r="AE1345" s="28" t="s">
        <v>18154</v>
      </c>
      <c r="AF1345" s="28" t="s">
        <v>18154</v>
      </c>
      <c r="AG1345" s="28" t="s">
        <v>18154</v>
      </c>
      <c r="AH1345" s="28" t="s">
        <v>18154</v>
      </c>
      <c r="AI1345" s="28" t="s">
        <v>18154</v>
      </c>
      <c r="AJ1345" s="28" t="s">
        <v>18154</v>
      </c>
      <c r="AK1345" s="28">
        <v>1</v>
      </c>
      <c r="AL1345" s="28" t="s">
        <v>18154</v>
      </c>
      <c r="AM1345" s="28" t="s">
        <v>23634</v>
      </c>
      <c r="AN1345" s="50" t="s">
        <v>23635</v>
      </c>
      <c r="AO1345" s="28" t="s">
        <v>18154</v>
      </c>
      <c r="AP1345" s="28" t="s">
        <v>23636</v>
      </c>
      <c r="AQ1345" s="28">
        <v>3620</v>
      </c>
      <c r="AR1345" s="28" t="s">
        <v>163</v>
      </c>
      <c r="AS1345" s="50">
        <v>43995</v>
      </c>
      <c r="AT1345" s="8">
        <v>3</v>
      </c>
      <c r="AU1345" s="8">
        <v>2</v>
      </c>
      <c r="AV1345" s="8" t="s">
        <v>25929</v>
      </c>
      <c r="AW1345" s="8" t="s">
        <v>18154</v>
      </c>
      <c r="AX1345" s="8" t="s">
        <v>18154</v>
      </c>
    </row>
    <row r="1346" spans="1:50" x14ac:dyDescent="0.25">
      <c r="A1346" s="4">
        <v>43995</v>
      </c>
      <c r="B1346" s="2" t="s">
        <v>6</v>
      </c>
      <c r="C1346" s="2" t="s">
        <v>18107</v>
      </c>
      <c r="D1346" s="25">
        <v>1876</v>
      </c>
      <c r="E1346" s="2"/>
      <c r="F1346" s="2" t="s">
        <v>9664</v>
      </c>
      <c r="G1346" s="2" t="s">
        <v>250</v>
      </c>
      <c r="H1346" s="5">
        <v>0.74652777777777801</v>
      </c>
      <c r="I1346" s="6">
        <v>0.86805555555555602</v>
      </c>
      <c r="J1346" s="7" t="s">
        <v>18108</v>
      </c>
      <c r="K1346" s="2" t="s">
        <v>11</v>
      </c>
      <c r="L1346" s="2" t="s">
        <v>18107</v>
      </c>
      <c r="M1346" s="2" t="s">
        <v>14</v>
      </c>
      <c r="N1346" s="2" t="s">
        <v>18504</v>
      </c>
      <c r="O1346" s="27" t="s">
        <v>11907</v>
      </c>
      <c r="P1346" s="27">
        <v>330</v>
      </c>
      <c r="Q1346" s="27" t="s">
        <v>336</v>
      </c>
      <c r="R1346" s="27" t="s">
        <v>1983</v>
      </c>
      <c r="S1346" s="27" t="s">
        <v>784</v>
      </c>
      <c r="T1346" s="27" t="s">
        <v>18068</v>
      </c>
      <c r="U1346" s="27" t="s">
        <v>7151</v>
      </c>
      <c r="V1346" s="27" t="s">
        <v>359</v>
      </c>
      <c r="W1346" s="27" t="s">
        <v>348</v>
      </c>
      <c r="X1346" s="27" t="s">
        <v>19625</v>
      </c>
      <c r="Y1346" s="28" t="s">
        <v>18154</v>
      </c>
      <c r="Z1346" s="28" t="s">
        <v>18154</v>
      </c>
      <c r="AA1346" s="28" t="s">
        <v>18154</v>
      </c>
      <c r="AB1346" s="28" t="s">
        <v>18154</v>
      </c>
      <c r="AC1346" s="28" t="s">
        <v>18154</v>
      </c>
      <c r="AD1346" s="28">
        <v>1</v>
      </c>
      <c r="AE1346" s="28" t="s">
        <v>18154</v>
      </c>
      <c r="AF1346" s="28" t="s">
        <v>18154</v>
      </c>
      <c r="AG1346" s="28" t="s">
        <v>18154</v>
      </c>
      <c r="AH1346" s="28" t="s">
        <v>18154</v>
      </c>
      <c r="AI1346" s="28" t="s">
        <v>18154</v>
      </c>
      <c r="AJ1346" s="28" t="s">
        <v>18154</v>
      </c>
      <c r="AK1346" s="28" t="s">
        <v>18154</v>
      </c>
      <c r="AL1346" s="28" t="s">
        <v>18154</v>
      </c>
      <c r="AM1346" s="28" t="s">
        <v>23651</v>
      </c>
      <c r="AN1346" s="50" t="s">
        <v>23652</v>
      </c>
      <c r="AO1346" s="28" t="s">
        <v>18154</v>
      </c>
      <c r="AP1346" s="28" t="s">
        <v>23653</v>
      </c>
      <c r="AQ1346" s="28">
        <v>3611</v>
      </c>
      <c r="AR1346" s="28" t="s">
        <v>11</v>
      </c>
      <c r="AS1346" s="50">
        <v>43995</v>
      </c>
      <c r="AT1346" s="8">
        <v>2</v>
      </c>
      <c r="AU1346" s="8">
        <v>2</v>
      </c>
      <c r="AV1346" s="8" t="s">
        <v>23758</v>
      </c>
      <c r="AW1346" s="8" t="s">
        <v>23759</v>
      </c>
      <c r="AX1346" s="8" t="s">
        <v>19625</v>
      </c>
    </row>
    <row r="1347" spans="1:50" x14ac:dyDescent="0.25">
      <c r="A1347" s="4">
        <v>43995</v>
      </c>
      <c r="B1347" s="2" t="s">
        <v>6</v>
      </c>
      <c r="C1347" s="2" t="s">
        <v>18107</v>
      </c>
      <c r="D1347" s="25">
        <v>183</v>
      </c>
      <c r="E1347" s="2"/>
      <c r="F1347" s="2" t="s">
        <v>9664</v>
      </c>
      <c r="G1347" s="2" t="s">
        <v>66</v>
      </c>
      <c r="H1347" s="5">
        <v>0.75694444444444398</v>
      </c>
      <c r="I1347" s="6">
        <v>0.225694444444444</v>
      </c>
      <c r="J1347" s="7">
        <v>1</v>
      </c>
      <c r="K1347" s="2" t="s">
        <v>11</v>
      </c>
      <c r="L1347" s="2" t="s">
        <v>18107</v>
      </c>
      <c r="M1347" s="17">
        <v>789</v>
      </c>
      <c r="N1347" s="2" t="s">
        <v>18504</v>
      </c>
      <c r="O1347" s="27" t="s">
        <v>11907</v>
      </c>
      <c r="P1347" s="27">
        <v>789</v>
      </c>
      <c r="Q1347" s="27" t="s">
        <v>336</v>
      </c>
      <c r="R1347" s="27" t="s">
        <v>3022</v>
      </c>
      <c r="S1347" s="27" t="s">
        <v>412</v>
      </c>
      <c r="T1347" s="27" t="s">
        <v>18066</v>
      </c>
      <c r="U1347" s="27" t="s">
        <v>7151</v>
      </c>
      <c r="V1347" s="27" t="s">
        <v>359</v>
      </c>
      <c r="W1347" s="27" t="s">
        <v>348</v>
      </c>
      <c r="X1347" s="27" t="s">
        <v>25746</v>
      </c>
      <c r="Y1347" s="28" t="s">
        <v>18154</v>
      </c>
      <c r="Z1347" s="28" t="s">
        <v>18154</v>
      </c>
      <c r="AA1347" s="28" t="s">
        <v>18154</v>
      </c>
      <c r="AB1347" s="28" t="s">
        <v>18154</v>
      </c>
      <c r="AC1347" s="28" t="s">
        <v>18154</v>
      </c>
      <c r="AD1347" s="28">
        <v>1</v>
      </c>
      <c r="AE1347" s="28" t="s">
        <v>18154</v>
      </c>
      <c r="AF1347" s="28" t="s">
        <v>18154</v>
      </c>
      <c r="AG1347" s="28" t="s">
        <v>18154</v>
      </c>
      <c r="AH1347" s="28" t="s">
        <v>18154</v>
      </c>
      <c r="AI1347" s="28" t="s">
        <v>18154</v>
      </c>
      <c r="AJ1347" s="28" t="s">
        <v>18154</v>
      </c>
      <c r="AK1347" s="28" t="s">
        <v>18154</v>
      </c>
      <c r="AL1347" s="28" t="s">
        <v>18154</v>
      </c>
      <c r="AM1347" s="28" t="s">
        <v>23699</v>
      </c>
      <c r="AN1347" s="50" t="s">
        <v>23700</v>
      </c>
      <c r="AO1347" s="28" t="s">
        <v>18154</v>
      </c>
      <c r="AP1347" s="28" t="s">
        <v>22197</v>
      </c>
      <c r="AQ1347" s="28">
        <v>3149</v>
      </c>
      <c r="AR1347" s="28" t="s">
        <v>11</v>
      </c>
      <c r="AS1347" s="50">
        <v>43994</v>
      </c>
      <c r="AT1347" s="8">
        <v>3</v>
      </c>
      <c r="AU1347" s="8">
        <v>3</v>
      </c>
      <c r="AV1347" s="8" t="s">
        <v>25930</v>
      </c>
      <c r="AW1347" s="8" t="s">
        <v>25931</v>
      </c>
      <c r="AX1347" s="8" t="s">
        <v>25746</v>
      </c>
    </row>
    <row r="1348" spans="1:50" x14ac:dyDescent="0.25">
      <c r="A1348" s="4">
        <v>43995</v>
      </c>
      <c r="B1348" s="2" t="s">
        <v>6</v>
      </c>
      <c r="C1348" s="2" t="s">
        <v>18107</v>
      </c>
      <c r="D1348" s="25">
        <v>1724</v>
      </c>
      <c r="E1348" s="2"/>
      <c r="F1348" s="2" t="s">
        <v>9664</v>
      </c>
      <c r="G1348" s="2" t="s">
        <v>204</v>
      </c>
      <c r="H1348" s="5">
        <v>0.75694444444444398</v>
      </c>
      <c r="I1348" s="6">
        <v>0.87847222222222199</v>
      </c>
      <c r="J1348" s="7" t="s">
        <v>18108</v>
      </c>
      <c r="K1348" s="2" t="s">
        <v>11</v>
      </c>
      <c r="L1348" s="2" t="s">
        <v>18107</v>
      </c>
      <c r="M1348" s="2" t="s">
        <v>45</v>
      </c>
      <c r="N1348" s="2" t="s">
        <v>18504</v>
      </c>
      <c r="O1348" s="27" t="s">
        <v>11907</v>
      </c>
      <c r="P1348" s="27">
        <v>330</v>
      </c>
      <c r="Q1348" s="27" t="s">
        <v>336</v>
      </c>
      <c r="R1348" s="27" t="s">
        <v>1858</v>
      </c>
      <c r="S1348" s="27" t="s">
        <v>387</v>
      </c>
      <c r="T1348" s="27" t="s">
        <v>18068</v>
      </c>
      <c r="U1348" s="27" t="s">
        <v>7151</v>
      </c>
      <c r="V1348" s="27" t="s">
        <v>359</v>
      </c>
      <c r="W1348" s="27" t="s">
        <v>348</v>
      </c>
      <c r="X1348" s="27" t="s">
        <v>19697</v>
      </c>
      <c r="Y1348" s="28" t="s">
        <v>18154</v>
      </c>
      <c r="Z1348" s="28" t="s">
        <v>18154</v>
      </c>
      <c r="AA1348" s="28" t="s">
        <v>18154</v>
      </c>
      <c r="AB1348" s="28" t="s">
        <v>18154</v>
      </c>
      <c r="AC1348" s="28" t="s">
        <v>18154</v>
      </c>
      <c r="AD1348" s="28">
        <v>1</v>
      </c>
      <c r="AE1348" s="28" t="s">
        <v>18154</v>
      </c>
      <c r="AF1348" s="28" t="s">
        <v>18154</v>
      </c>
      <c r="AG1348" s="28" t="s">
        <v>18154</v>
      </c>
      <c r="AH1348" s="28" t="s">
        <v>18154</v>
      </c>
      <c r="AI1348" s="28" t="s">
        <v>18154</v>
      </c>
      <c r="AJ1348" s="28" t="s">
        <v>18154</v>
      </c>
      <c r="AK1348" s="28" t="s">
        <v>18154</v>
      </c>
      <c r="AL1348" s="28" t="s">
        <v>18154</v>
      </c>
      <c r="AM1348" s="28" t="s">
        <v>23710</v>
      </c>
      <c r="AN1348" s="50" t="s">
        <v>23711</v>
      </c>
      <c r="AO1348" s="28" t="s">
        <v>18154</v>
      </c>
      <c r="AP1348" s="28" t="s">
        <v>23712</v>
      </c>
      <c r="AQ1348" s="28">
        <v>3615</v>
      </c>
      <c r="AR1348" s="28" t="s">
        <v>11</v>
      </c>
      <c r="AS1348" s="50">
        <v>43995</v>
      </c>
      <c r="AT1348" s="8">
        <v>2</v>
      </c>
      <c r="AU1348" s="8">
        <v>2</v>
      </c>
      <c r="AV1348" s="8" t="s">
        <v>21064</v>
      </c>
      <c r="AW1348" s="8" t="s">
        <v>22827</v>
      </c>
      <c r="AX1348" s="8" t="s">
        <v>19697</v>
      </c>
    </row>
    <row r="1349" spans="1:50" x14ac:dyDescent="0.25">
      <c r="A1349" s="4">
        <v>43995</v>
      </c>
      <c r="B1349" s="2" t="s">
        <v>6</v>
      </c>
      <c r="C1349" s="2" t="s">
        <v>18107</v>
      </c>
      <c r="D1349" s="25">
        <v>827</v>
      </c>
      <c r="E1349" s="2"/>
      <c r="F1349" s="2" t="s">
        <v>9664</v>
      </c>
      <c r="G1349" s="2" t="s">
        <v>175</v>
      </c>
      <c r="H1349" s="5">
        <v>0.79513888888888895</v>
      </c>
      <c r="I1349" s="6">
        <v>0.88194444444444398</v>
      </c>
      <c r="J1349" s="7" t="s">
        <v>18108</v>
      </c>
      <c r="K1349" s="2" t="s">
        <v>11</v>
      </c>
      <c r="L1349" s="2" t="s">
        <v>18107</v>
      </c>
      <c r="M1349" s="17">
        <v>333</v>
      </c>
      <c r="N1349" s="2" t="s">
        <v>18504</v>
      </c>
      <c r="O1349" s="27" t="s">
        <v>11907</v>
      </c>
      <c r="P1349" s="27">
        <v>330</v>
      </c>
      <c r="Q1349" s="27" t="s">
        <v>336</v>
      </c>
      <c r="R1349" s="27" t="s">
        <v>1872</v>
      </c>
      <c r="S1349" s="27" t="s">
        <v>1874</v>
      </c>
      <c r="T1349" s="27" t="s">
        <v>10370</v>
      </c>
      <c r="U1349" s="27" t="s">
        <v>7151</v>
      </c>
      <c r="V1349" s="27" t="s">
        <v>359</v>
      </c>
      <c r="W1349" s="27" t="s">
        <v>348</v>
      </c>
      <c r="X1349" s="27" t="s">
        <v>19178</v>
      </c>
      <c r="Y1349" s="28" t="s">
        <v>18154</v>
      </c>
      <c r="Z1349" s="28" t="s">
        <v>18154</v>
      </c>
      <c r="AA1349" s="28" t="s">
        <v>18154</v>
      </c>
      <c r="AB1349" s="28" t="s">
        <v>18154</v>
      </c>
      <c r="AC1349" s="28" t="s">
        <v>18154</v>
      </c>
      <c r="AD1349" s="28">
        <v>1</v>
      </c>
      <c r="AE1349" s="28" t="s">
        <v>18154</v>
      </c>
      <c r="AF1349" s="28" t="s">
        <v>18154</v>
      </c>
      <c r="AG1349" s="28" t="s">
        <v>18154</v>
      </c>
      <c r="AH1349" s="28" t="s">
        <v>18154</v>
      </c>
      <c r="AI1349" s="28" t="s">
        <v>18154</v>
      </c>
      <c r="AJ1349" s="28" t="s">
        <v>18154</v>
      </c>
      <c r="AK1349" s="28" t="s">
        <v>18154</v>
      </c>
      <c r="AL1349" s="28" t="s">
        <v>18154</v>
      </c>
      <c r="AM1349" s="28" t="s">
        <v>23851</v>
      </c>
      <c r="AN1349" s="50" t="s">
        <v>23852</v>
      </c>
      <c r="AO1349" s="28" t="s">
        <v>18154</v>
      </c>
      <c r="AP1349" s="28" t="s">
        <v>23853</v>
      </c>
      <c r="AQ1349" s="28">
        <v>3679</v>
      </c>
      <c r="AR1349" s="28" t="s">
        <v>11</v>
      </c>
      <c r="AS1349" s="50">
        <v>43995</v>
      </c>
      <c r="AT1349" s="8">
        <v>2</v>
      </c>
      <c r="AU1349" s="8">
        <v>2</v>
      </c>
      <c r="AV1349" s="8" t="s">
        <v>25932</v>
      </c>
      <c r="AW1349" s="8" t="s">
        <v>25933</v>
      </c>
      <c r="AX1349" s="8" t="s">
        <v>19178</v>
      </c>
    </row>
    <row r="1350" spans="1:50" x14ac:dyDescent="0.25">
      <c r="A1350" s="4">
        <v>43995</v>
      </c>
      <c r="B1350" s="2" t="s">
        <v>6</v>
      </c>
      <c r="C1350" s="2" t="s">
        <v>18107</v>
      </c>
      <c r="D1350" s="25">
        <v>6679</v>
      </c>
      <c r="E1350" s="2"/>
      <c r="F1350" s="2" t="s">
        <v>9664</v>
      </c>
      <c r="G1350" s="2" t="s">
        <v>93</v>
      </c>
      <c r="H1350" s="5">
        <v>0.79861111111111105</v>
      </c>
      <c r="I1350" s="6">
        <v>0.90972222222222199</v>
      </c>
      <c r="J1350" s="7" t="s">
        <v>18108</v>
      </c>
      <c r="K1350" s="2" t="s">
        <v>163</v>
      </c>
      <c r="L1350" s="2" t="s">
        <v>18106</v>
      </c>
      <c r="M1350" s="2" t="s">
        <v>132</v>
      </c>
      <c r="N1350" s="2" t="s">
        <v>18114</v>
      </c>
      <c r="O1350" s="27" t="s">
        <v>335</v>
      </c>
      <c r="P1350" s="27">
        <v>310</v>
      </c>
      <c r="Q1350" s="27" t="s">
        <v>336</v>
      </c>
      <c r="R1350" s="27" t="s">
        <v>14746</v>
      </c>
      <c r="S1350" s="27" t="s">
        <v>2648</v>
      </c>
      <c r="T1350" s="27" t="s">
        <v>18067</v>
      </c>
      <c r="U1350" s="27" t="s">
        <v>7151</v>
      </c>
      <c r="V1350" s="27" t="s">
        <v>359</v>
      </c>
      <c r="W1350" s="27" t="s">
        <v>348</v>
      </c>
      <c r="X1350" s="27" t="s">
        <v>18243</v>
      </c>
      <c r="Y1350" s="28" t="s">
        <v>18154</v>
      </c>
      <c r="Z1350" s="28" t="s">
        <v>18154</v>
      </c>
      <c r="AA1350" s="28" t="s">
        <v>18154</v>
      </c>
      <c r="AB1350" s="28" t="s">
        <v>18154</v>
      </c>
      <c r="AC1350" s="28" t="s">
        <v>18154</v>
      </c>
      <c r="AD1350" s="28">
        <v>1</v>
      </c>
      <c r="AE1350" s="28" t="s">
        <v>18154</v>
      </c>
      <c r="AF1350" s="28" t="s">
        <v>18154</v>
      </c>
      <c r="AG1350" s="28" t="s">
        <v>18154</v>
      </c>
      <c r="AH1350" s="28" t="s">
        <v>18154</v>
      </c>
      <c r="AI1350" s="28" t="s">
        <v>18154</v>
      </c>
      <c r="AJ1350" s="28" t="s">
        <v>18154</v>
      </c>
      <c r="AK1350" s="28" t="s">
        <v>18154</v>
      </c>
      <c r="AL1350" s="28" t="s">
        <v>18154</v>
      </c>
      <c r="AM1350" s="28" t="s">
        <v>23867</v>
      </c>
      <c r="AN1350" s="50" t="s">
        <v>23868</v>
      </c>
      <c r="AO1350" s="28" t="s">
        <v>18154</v>
      </c>
      <c r="AP1350" s="28" t="s">
        <v>23869</v>
      </c>
      <c r="AQ1350" s="28">
        <v>3666</v>
      </c>
      <c r="AR1350" s="28" t="s">
        <v>163</v>
      </c>
      <c r="AS1350" s="50">
        <v>43995</v>
      </c>
      <c r="AT1350" s="8">
        <v>2</v>
      </c>
      <c r="AU1350" s="8">
        <v>2</v>
      </c>
      <c r="AV1350" s="8" t="s">
        <v>22600</v>
      </c>
      <c r="AW1350" s="8" t="s">
        <v>19835</v>
      </c>
      <c r="AX1350" s="8" t="s">
        <v>18243</v>
      </c>
    </row>
    <row r="1351" spans="1:50" x14ac:dyDescent="0.25">
      <c r="A1351" s="4">
        <v>43995</v>
      </c>
      <c r="B1351" s="2" t="s">
        <v>6</v>
      </c>
      <c r="C1351" s="2" t="s">
        <v>18107</v>
      </c>
      <c r="D1351" s="25">
        <v>6577</v>
      </c>
      <c r="E1351" s="2"/>
      <c r="F1351" s="2" t="s">
        <v>9664</v>
      </c>
      <c r="G1351" s="2" t="s">
        <v>240</v>
      </c>
      <c r="H1351" s="5">
        <v>0.80555555555555602</v>
      </c>
      <c r="I1351" s="6">
        <v>0.90972222222222199</v>
      </c>
      <c r="J1351" s="7" t="s">
        <v>18108</v>
      </c>
      <c r="K1351" s="2" t="s">
        <v>163</v>
      </c>
      <c r="L1351" s="2" t="s">
        <v>18107</v>
      </c>
      <c r="M1351" s="2" t="s">
        <v>304</v>
      </c>
      <c r="N1351" s="2" t="s">
        <v>18111</v>
      </c>
      <c r="O1351" s="27" t="s">
        <v>335</v>
      </c>
      <c r="P1351" s="27">
        <v>330</v>
      </c>
      <c r="Q1351" s="27" t="s">
        <v>336</v>
      </c>
      <c r="R1351" s="27" t="s">
        <v>12549</v>
      </c>
      <c r="S1351" s="27" t="s">
        <v>18102</v>
      </c>
      <c r="T1351" s="27" t="s">
        <v>18067</v>
      </c>
      <c r="U1351" s="27" t="s">
        <v>7151</v>
      </c>
      <c r="V1351" s="27" t="s">
        <v>359</v>
      </c>
      <c r="W1351" s="27" t="s">
        <v>348</v>
      </c>
      <c r="X1351" s="27" t="s">
        <v>18251</v>
      </c>
      <c r="Y1351" s="28" t="s">
        <v>18154</v>
      </c>
      <c r="Z1351" s="28" t="s">
        <v>18154</v>
      </c>
      <c r="AA1351" s="28" t="s">
        <v>18154</v>
      </c>
      <c r="AB1351" s="28" t="s">
        <v>18154</v>
      </c>
      <c r="AC1351" s="28" t="s">
        <v>18154</v>
      </c>
      <c r="AD1351" s="28">
        <v>1</v>
      </c>
      <c r="AE1351" s="28" t="s">
        <v>18154</v>
      </c>
      <c r="AF1351" s="28" t="s">
        <v>18154</v>
      </c>
      <c r="AG1351" s="28" t="s">
        <v>18154</v>
      </c>
      <c r="AH1351" s="28" t="s">
        <v>18154</v>
      </c>
      <c r="AI1351" s="28" t="s">
        <v>18154</v>
      </c>
      <c r="AJ1351" s="28" t="s">
        <v>18154</v>
      </c>
      <c r="AK1351" s="28" t="s">
        <v>18154</v>
      </c>
      <c r="AL1351" s="28" t="s">
        <v>18154</v>
      </c>
      <c r="AM1351" s="28" t="s">
        <v>23882</v>
      </c>
      <c r="AN1351" s="50" t="s">
        <v>23883</v>
      </c>
      <c r="AO1351" s="28" t="s">
        <v>18154</v>
      </c>
      <c r="AP1351" s="28" t="s">
        <v>22874</v>
      </c>
      <c r="AQ1351" s="28">
        <v>3511</v>
      </c>
      <c r="AR1351" s="28" t="s">
        <v>163</v>
      </c>
      <c r="AS1351" s="50">
        <v>43995</v>
      </c>
      <c r="AT1351" s="8">
        <v>3</v>
      </c>
      <c r="AU1351" s="8">
        <v>3</v>
      </c>
      <c r="AV1351" s="8" t="s">
        <v>25934</v>
      </c>
      <c r="AW1351" s="8" t="s">
        <v>25935</v>
      </c>
      <c r="AX1351" s="8" t="s">
        <v>18251</v>
      </c>
    </row>
    <row r="1352" spans="1:50" x14ac:dyDescent="0.25">
      <c r="A1352" s="4">
        <v>43995</v>
      </c>
      <c r="B1352" s="2" t="s">
        <v>6</v>
      </c>
      <c r="C1352" s="2" t="s">
        <v>18107</v>
      </c>
      <c r="D1352" s="25">
        <v>626</v>
      </c>
      <c r="E1352" s="2"/>
      <c r="F1352" s="2" t="s">
        <v>9664</v>
      </c>
      <c r="G1352" s="2" t="s">
        <v>133</v>
      </c>
      <c r="H1352" s="5">
        <v>0.81597222222222199</v>
      </c>
      <c r="I1352" s="6">
        <v>9.375E-2</v>
      </c>
      <c r="J1352" s="7">
        <v>1</v>
      </c>
      <c r="K1352" s="2" t="s">
        <v>11</v>
      </c>
      <c r="L1352" s="2" t="s">
        <v>18107</v>
      </c>
      <c r="M1352" s="2" t="s">
        <v>14</v>
      </c>
      <c r="N1352" s="2" t="s">
        <v>18504</v>
      </c>
      <c r="O1352" s="27" t="s">
        <v>11907</v>
      </c>
      <c r="P1352" s="27">
        <v>330</v>
      </c>
      <c r="Q1352" s="27" t="s">
        <v>336</v>
      </c>
      <c r="R1352" s="27" t="s">
        <v>9175</v>
      </c>
      <c r="S1352" s="27" t="s">
        <v>507</v>
      </c>
      <c r="T1352" s="27" t="s">
        <v>350</v>
      </c>
      <c r="U1352" s="27" t="s">
        <v>7151</v>
      </c>
      <c r="V1352" s="27" t="s">
        <v>359</v>
      </c>
      <c r="W1352" s="27" t="s">
        <v>348</v>
      </c>
      <c r="X1352" s="27" t="s">
        <v>21315</v>
      </c>
      <c r="Y1352" s="28" t="s">
        <v>18154</v>
      </c>
      <c r="Z1352" s="28" t="s">
        <v>18154</v>
      </c>
      <c r="AA1352" s="28" t="s">
        <v>18154</v>
      </c>
      <c r="AB1352" s="28" t="s">
        <v>18154</v>
      </c>
      <c r="AC1352" s="28" t="s">
        <v>18154</v>
      </c>
      <c r="AD1352" s="28">
        <v>1</v>
      </c>
      <c r="AE1352" s="28" t="s">
        <v>18154</v>
      </c>
      <c r="AF1352" s="28" t="s">
        <v>18154</v>
      </c>
      <c r="AG1352" s="28" t="s">
        <v>18154</v>
      </c>
      <c r="AH1352" s="28" t="s">
        <v>18154</v>
      </c>
      <c r="AI1352" s="28" t="s">
        <v>18154</v>
      </c>
      <c r="AJ1352" s="28" t="s">
        <v>18154</v>
      </c>
      <c r="AK1352" s="28" t="s">
        <v>18154</v>
      </c>
      <c r="AL1352" s="28" t="s">
        <v>18154</v>
      </c>
      <c r="AM1352" s="28" t="s">
        <v>23913</v>
      </c>
      <c r="AN1352" s="50" t="s">
        <v>23914</v>
      </c>
      <c r="AO1352" s="28" t="s">
        <v>18154</v>
      </c>
      <c r="AP1352" s="28" t="s">
        <v>23915</v>
      </c>
      <c r="AQ1352" s="28">
        <v>3493</v>
      </c>
      <c r="AR1352" s="28" t="s">
        <v>11</v>
      </c>
      <c r="AS1352" s="50">
        <v>43995</v>
      </c>
      <c r="AT1352" s="8">
        <v>2</v>
      </c>
      <c r="AU1352" s="8">
        <v>2</v>
      </c>
      <c r="AV1352" s="8" t="s">
        <v>23826</v>
      </c>
      <c r="AW1352" s="8" t="s">
        <v>23827</v>
      </c>
      <c r="AX1352" s="8" t="s">
        <v>21315</v>
      </c>
    </row>
    <row r="1353" spans="1:50" x14ac:dyDescent="0.25">
      <c r="A1353" s="4">
        <v>43995</v>
      </c>
      <c r="B1353" s="2" t="s">
        <v>6</v>
      </c>
      <c r="C1353" s="2" t="s">
        <v>18107</v>
      </c>
      <c r="D1353" s="25">
        <v>6338</v>
      </c>
      <c r="E1353" s="2"/>
      <c r="F1353" s="2" t="s">
        <v>9664</v>
      </c>
      <c r="G1353" s="2" t="s">
        <v>255</v>
      </c>
      <c r="H1353" s="5">
        <v>0.81944444444444398</v>
      </c>
      <c r="I1353" s="6">
        <v>0.95486111111111105</v>
      </c>
      <c r="J1353" s="7" t="s">
        <v>18108</v>
      </c>
      <c r="K1353" s="2" t="s">
        <v>163</v>
      </c>
      <c r="L1353" s="2" t="s">
        <v>18106</v>
      </c>
      <c r="M1353" s="2" t="s">
        <v>307</v>
      </c>
      <c r="N1353" s="2" t="s">
        <v>18111</v>
      </c>
      <c r="O1353" s="27" t="s">
        <v>335</v>
      </c>
      <c r="P1353" s="27">
        <v>310</v>
      </c>
      <c r="Q1353" s="27" t="s">
        <v>336</v>
      </c>
      <c r="R1353" s="27" t="s">
        <v>2494</v>
      </c>
      <c r="S1353" s="27" t="s">
        <v>1092</v>
      </c>
      <c r="T1353" s="27" t="s">
        <v>18068</v>
      </c>
      <c r="U1353" s="27" t="s">
        <v>7151</v>
      </c>
      <c r="V1353" s="27" t="s">
        <v>359</v>
      </c>
      <c r="W1353" s="27" t="s">
        <v>348</v>
      </c>
      <c r="X1353" s="27" t="s">
        <v>18214</v>
      </c>
      <c r="Y1353" s="28" t="s">
        <v>18154</v>
      </c>
      <c r="Z1353" s="28" t="s">
        <v>18154</v>
      </c>
      <c r="AA1353" s="28" t="s">
        <v>18154</v>
      </c>
      <c r="AB1353" s="28" t="s">
        <v>18154</v>
      </c>
      <c r="AC1353" s="28" t="s">
        <v>18154</v>
      </c>
      <c r="AD1353" s="28">
        <v>1</v>
      </c>
      <c r="AE1353" s="28" t="s">
        <v>18154</v>
      </c>
      <c r="AF1353" s="28" t="s">
        <v>18154</v>
      </c>
      <c r="AG1353" s="28" t="s">
        <v>18154</v>
      </c>
      <c r="AH1353" s="28" t="s">
        <v>18154</v>
      </c>
      <c r="AI1353" s="28" t="s">
        <v>18154</v>
      </c>
      <c r="AJ1353" s="28" t="s">
        <v>18154</v>
      </c>
      <c r="AK1353" s="28" t="s">
        <v>18154</v>
      </c>
      <c r="AL1353" s="28" t="s">
        <v>18154</v>
      </c>
      <c r="AM1353" s="28" t="s">
        <v>23930</v>
      </c>
      <c r="AN1353" s="50" t="s">
        <v>23931</v>
      </c>
      <c r="AO1353" s="28" t="s">
        <v>18154</v>
      </c>
      <c r="AP1353" s="28" t="s">
        <v>23932</v>
      </c>
      <c r="AQ1353" s="28">
        <v>3640</v>
      </c>
      <c r="AR1353" s="28" t="s">
        <v>163</v>
      </c>
      <c r="AS1353" s="50">
        <v>43995</v>
      </c>
      <c r="AT1353" s="8">
        <v>2</v>
      </c>
      <c r="AU1353" s="8">
        <v>2</v>
      </c>
      <c r="AV1353" s="8" t="s">
        <v>23773</v>
      </c>
      <c r="AW1353" s="8" t="s">
        <v>23774</v>
      </c>
      <c r="AX1353" s="8" t="s">
        <v>18214</v>
      </c>
    </row>
    <row r="1354" spans="1:50" x14ac:dyDescent="0.25">
      <c r="A1354" s="4">
        <v>43995</v>
      </c>
      <c r="B1354" s="2" t="s">
        <v>6</v>
      </c>
      <c r="C1354" s="2" t="s">
        <v>18107</v>
      </c>
      <c r="D1354" s="25">
        <v>2175</v>
      </c>
      <c r="E1354" s="2"/>
      <c r="F1354" s="2" t="s">
        <v>9664</v>
      </c>
      <c r="G1354" s="2" t="s">
        <v>52</v>
      </c>
      <c r="H1354" s="5">
        <v>0.82986111111111105</v>
      </c>
      <c r="I1354" s="6">
        <v>0.87847222222222199</v>
      </c>
      <c r="J1354" s="7" t="s">
        <v>18108</v>
      </c>
      <c r="K1354" s="2" t="s">
        <v>11</v>
      </c>
      <c r="L1354" s="2" t="s">
        <v>18107</v>
      </c>
      <c r="M1354" s="17">
        <v>333</v>
      </c>
      <c r="N1354" s="2" t="s">
        <v>18504</v>
      </c>
      <c r="O1354" s="27" t="s">
        <v>11907</v>
      </c>
      <c r="P1354" s="27">
        <v>330</v>
      </c>
      <c r="Q1354" s="27" t="s">
        <v>336</v>
      </c>
      <c r="R1354" s="27" t="s">
        <v>1075</v>
      </c>
      <c r="S1354" s="27" t="s">
        <v>359</v>
      </c>
      <c r="T1354" s="27" t="s">
        <v>348</v>
      </c>
      <c r="U1354" s="27" t="s">
        <v>7151</v>
      </c>
      <c r="V1354" s="27" t="s">
        <v>359</v>
      </c>
      <c r="W1354" s="27" t="s">
        <v>348</v>
      </c>
      <c r="X1354" s="27" t="s">
        <v>20425</v>
      </c>
      <c r="Y1354" s="28" t="s">
        <v>18154</v>
      </c>
      <c r="Z1354" s="28" t="s">
        <v>18154</v>
      </c>
      <c r="AA1354" s="28" t="s">
        <v>18154</v>
      </c>
      <c r="AB1354" s="28" t="s">
        <v>18154</v>
      </c>
      <c r="AC1354" s="28" t="s">
        <v>18154</v>
      </c>
      <c r="AD1354" s="28">
        <v>1</v>
      </c>
      <c r="AE1354" s="28" t="s">
        <v>18154</v>
      </c>
      <c r="AF1354" s="28" t="s">
        <v>18154</v>
      </c>
      <c r="AG1354" s="28" t="s">
        <v>18154</v>
      </c>
      <c r="AH1354" s="28" t="s">
        <v>18154</v>
      </c>
      <c r="AI1354" s="28" t="s">
        <v>18154</v>
      </c>
      <c r="AJ1354" s="28" t="s">
        <v>18154</v>
      </c>
      <c r="AK1354" s="28" t="s">
        <v>18154</v>
      </c>
      <c r="AL1354" s="28" t="s">
        <v>18154</v>
      </c>
      <c r="AM1354" s="28" t="s">
        <v>23979</v>
      </c>
      <c r="AN1354" s="50" t="s">
        <v>23980</v>
      </c>
      <c r="AO1354" s="28" t="s">
        <v>18154</v>
      </c>
      <c r="AP1354" s="28" t="s">
        <v>23981</v>
      </c>
      <c r="AQ1354" s="28">
        <v>3722</v>
      </c>
      <c r="AR1354" s="28" t="s">
        <v>11</v>
      </c>
      <c r="AS1354" s="50">
        <v>43995</v>
      </c>
      <c r="AT1354" s="8">
        <v>2</v>
      </c>
      <c r="AU1354" s="8">
        <v>2</v>
      </c>
      <c r="AV1354" s="8" t="s">
        <v>24270</v>
      </c>
      <c r="AW1354" s="8" t="s">
        <v>24271</v>
      </c>
      <c r="AX1354" s="8" t="s">
        <v>20425</v>
      </c>
    </row>
    <row r="1355" spans="1:50" x14ac:dyDescent="0.25">
      <c r="A1355" s="4">
        <v>43995</v>
      </c>
      <c r="B1355" s="2" t="s">
        <v>6</v>
      </c>
      <c r="C1355" s="2" t="s">
        <v>18107</v>
      </c>
      <c r="D1355" s="25">
        <v>6422</v>
      </c>
      <c r="E1355" s="2"/>
      <c r="F1355" s="2" t="s">
        <v>9664</v>
      </c>
      <c r="G1355" s="2" t="s">
        <v>198</v>
      </c>
      <c r="H1355" s="5">
        <v>0.82986111111111105</v>
      </c>
      <c r="I1355" s="6">
        <v>0.97222222222222199</v>
      </c>
      <c r="J1355" s="7" t="s">
        <v>18108</v>
      </c>
      <c r="K1355" s="2" t="s">
        <v>163</v>
      </c>
      <c r="L1355" s="2" t="s">
        <v>18107</v>
      </c>
      <c r="M1355" s="2" t="s">
        <v>308</v>
      </c>
      <c r="N1355" s="2" t="s">
        <v>18111</v>
      </c>
      <c r="O1355" s="27" t="s">
        <v>335</v>
      </c>
      <c r="P1355" s="27">
        <v>777</v>
      </c>
      <c r="Q1355" s="27" t="s">
        <v>336</v>
      </c>
      <c r="R1355" s="27" t="s">
        <v>2665</v>
      </c>
      <c r="S1355" s="27" t="s">
        <v>708</v>
      </c>
      <c r="T1355" s="27" t="s">
        <v>18068</v>
      </c>
      <c r="U1355" s="27" t="s">
        <v>7151</v>
      </c>
      <c r="V1355" s="27" t="s">
        <v>359</v>
      </c>
      <c r="W1355" s="27" t="s">
        <v>348</v>
      </c>
      <c r="X1355" s="27" t="s">
        <v>18237</v>
      </c>
      <c r="Y1355" s="28" t="s">
        <v>18154</v>
      </c>
      <c r="Z1355" s="28" t="s">
        <v>18154</v>
      </c>
      <c r="AA1355" s="28" t="s">
        <v>18154</v>
      </c>
      <c r="AB1355" s="28" t="s">
        <v>18154</v>
      </c>
      <c r="AC1355" s="28" t="s">
        <v>18154</v>
      </c>
      <c r="AD1355" s="28">
        <v>1</v>
      </c>
      <c r="AE1355" s="28" t="s">
        <v>18154</v>
      </c>
      <c r="AF1355" s="28" t="s">
        <v>18154</v>
      </c>
      <c r="AG1355" s="28" t="s">
        <v>18154</v>
      </c>
      <c r="AH1355" s="28" t="s">
        <v>18154</v>
      </c>
      <c r="AI1355" s="28" t="s">
        <v>18154</v>
      </c>
      <c r="AJ1355" s="28" t="s">
        <v>18154</v>
      </c>
      <c r="AK1355" s="28" t="s">
        <v>18154</v>
      </c>
      <c r="AL1355" s="28" t="s">
        <v>18154</v>
      </c>
      <c r="AM1355" s="28" t="s">
        <v>23990</v>
      </c>
      <c r="AN1355" s="50" t="s">
        <v>23991</v>
      </c>
      <c r="AO1355" s="28" t="s">
        <v>18154</v>
      </c>
      <c r="AP1355" s="28" t="s">
        <v>23992</v>
      </c>
      <c r="AQ1355" s="28">
        <v>3613</v>
      </c>
      <c r="AR1355" s="28" t="s">
        <v>163</v>
      </c>
      <c r="AS1355" s="50">
        <v>43995</v>
      </c>
      <c r="AT1355" s="8">
        <v>2</v>
      </c>
      <c r="AU1355" s="8">
        <v>2</v>
      </c>
      <c r="AV1355" s="8" t="s">
        <v>23760</v>
      </c>
      <c r="AW1355" s="8" t="s">
        <v>23761</v>
      </c>
      <c r="AX1355" s="8" t="s">
        <v>18237</v>
      </c>
    </row>
    <row r="1356" spans="1:50" x14ac:dyDescent="0.25">
      <c r="A1356" s="4">
        <v>43995</v>
      </c>
      <c r="B1356" s="2" t="s">
        <v>6</v>
      </c>
      <c r="C1356" s="2" t="s">
        <v>18107</v>
      </c>
      <c r="D1356" s="25">
        <v>6354</v>
      </c>
      <c r="E1356" s="2"/>
      <c r="F1356" s="2" t="s">
        <v>9664</v>
      </c>
      <c r="G1356" s="2" t="s">
        <v>206</v>
      </c>
      <c r="H1356" s="5">
        <v>0.83333333333333304</v>
      </c>
      <c r="I1356" s="6">
        <v>0.92708333333333304</v>
      </c>
      <c r="J1356" s="7" t="s">
        <v>18108</v>
      </c>
      <c r="K1356" s="2" t="s">
        <v>163</v>
      </c>
      <c r="L1356" s="2" t="s">
        <v>18107</v>
      </c>
      <c r="M1356" s="2" t="s">
        <v>304</v>
      </c>
      <c r="N1356" s="2" t="s">
        <v>18111</v>
      </c>
      <c r="O1356" s="27" t="s">
        <v>335</v>
      </c>
      <c r="P1356" s="27">
        <v>330</v>
      </c>
      <c r="Q1356" s="27" t="s">
        <v>336</v>
      </c>
      <c r="R1356" s="27" t="s">
        <v>16074</v>
      </c>
      <c r="S1356" s="27" t="s">
        <v>1098</v>
      </c>
      <c r="T1356" s="27" t="s">
        <v>18067</v>
      </c>
      <c r="U1356" s="27" t="s">
        <v>7151</v>
      </c>
      <c r="V1356" s="27" t="s">
        <v>359</v>
      </c>
      <c r="W1356" s="27" t="s">
        <v>348</v>
      </c>
      <c r="X1356" s="27" t="s">
        <v>18303</v>
      </c>
      <c r="Y1356" s="28" t="s">
        <v>18154</v>
      </c>
      <c r="Z1356" s="28" t="s">
        <v>18154</v>
      </c>
      <c r="AA1356" s="28" t="s">
        <v>18154</v>
      </c>
      <c r="AB1356" s="28" t="s">
        <v>18154</v>
      </c>
      <c r="AC1356" s="28" t="s">
        <v>18154</v>
      </c>
      <c r="AD1356" s="28">
        <v>1</v>
      </c>
      <c r="AE1356" s="28" t="s">
        <v>18154</v>
      </c>
      <c r="AF1356" s="28" t="s">
        <v>18154</v>
      </c>
      <c r="AG1356" s="28" t="s">
        <v>18154</v>
      </c>
      <c r="AH1356" s="28" t="s">
        <v>18154</v>
      </c>
      <c r="AI1356" s="28" t="s">
        <v>18154</v>
      </c>
      <c r="AJ1356" s="28" t="s">
        <v>18154</v>
      </c>
      <c r="AK1356" s="28" t="s">
        <v>18154</v>
      </c>
      <c r="AL1356" s="28" t="s">
        <v>18154</v>
      </c>
      <c r="AM1356" s="28" t="s">
        <v>24007</v>
      </c>
      <c r="AN1356" s="50" t="s">
        <v>24008</v>
      </c>
      <c r="AO1356" s="28" t="s">
        <v>18154</v>
      </c>
      <c r="AP1356" s="28" t="s">
        <v>24009</v>
      </c>
      <c r="AQ1356" s="28">
        <v>3676</v>
      </c>
      <c r="AR1356" s="28" t="s">
        <v>163</v>
      </c>
      <c r="AS1356" s="50">
        <v>43995</v>
      </c>
      <c r="AT1356" s="8">
        <v>2</v>
      </c>
      <c r="AU1356" s="8">
        <v>2</v>
      </c>
      <c r="AV1356" s="8" t="s">
        <v>22618</v>
      </c>
      <c r="AW1356" s="8" t="s">
        <v>20195</v>
      </c>
      <c r="AX1356" s="8" t="s">
        <v>18303</v>
      </c>
    </row>
    <row r="1357" spans="1:50" x14ac:dyDescent="0.25">
      <c r="A1357" s="4">
        <v>43995</v>
      </c>
      <c r="B1357" s="2" t="s">
        <v>6</v>
      </c>
      <c r="C1357" s="2" t="s">
        <v>18107</v>
      </c>
      <c r="D1357" s="25">
        <v>2335</v>
      </c>
      <c r="E1357" s="2"/>
      <c r="F1357" s="2" t="s">
        <v>9664</v>
      </c>
      <c r="G1357" s="2" t="s">
        <v>264</v>
      </c>
      <c r="H1357" s="5">
        <v>0.83680555555555602</v>
      </c>
      <c r="I1357" s="6">
        <v>0.89236111111111105</v>
      </c>
      <c r="J1357" s="7" t="s">
        <v>18108</v>
      </c>
      <c r="K1357" s="2" t="s">
        <v>11</v>
      </c>
      <c r="L1357" s="2" t="s">
        <v>18107</v>
      </c>
      <c r="M1357" s="17">
        <v>333</v>
      </c>
      <c r="N1357" s="2" t="s">
        <v>18504</v>
      </c>
      <c r="O1357" s="27" t="s">
        <v>11907</v>
      </c>
      <c r="P1357" s="27">
        <v>330</v>
      </c>
      <c r="Q1357" s="27" t="s">
        <v>336</v>
      </c>
      <c r="R1357" s="27" t="s">
        <v>568</v>
      </c>
      <c r="S1357" s="27" t="s">
        <v>359</v>
      </c>
      <c r="T1357" s="27" t="s">
        <v>348</v>
      </c>
      <c r="U1357" s="27" t="s">
        <v>7151</v>
      </c>
      <c r="V1357" s="27" t="s">
        <v>359</v>
      </c>
      <c r="W1357" s="27" t="s">
        <v>348</v>
      </c>
      <c r="X1357" s="27" t="s">
        <v>20470</v>
      </c>
      <c r="Y1357" s="28" t="s">
        <v>18154</v>
      </c>
      <c r="Z1357" s="28" t="s">
        <v>18154</v>
      </c>
      <c r="AA1357" s="28" t="s">
        <v>18154</v>
      </c>
      <c r="AB1357" s="28" t="s">
        <v>18154</v>
      </c>
      <c r="AC1357" s="28" t="s">
        <v>18154</v>
      </c>
      <c r="AD1357" s="28">
        <v>1</v>
      </c>
      <c r="AE1357" s="28" t="s">
        <v>18154</v>
      </c>
      <c r="AF1357" s="28" t="s">
        <v>18154</v>
      </c>
      <c r="AG1357" s="28" t="s">
        <v>18154</v>
      </c>
      <c r="AH1357" s="28" t="s">
        <v>18154</v>
      </c>
      <c r="AI1357" s="28" t="s">
        <v>18154</v>
      </c>
      <c r="AJ1357" s="28" t="s">
        <v>18154</v>
      </c>
      <c r="AK1357" s="28" t="s">
        <v>18154</v>
      </c>
      <c r="AL1357" s="28" t="s">
        <v>18154</v>
      </c>
      <c r="AM1357" s="28" t="s">
        <v>24036</v>
      </c>
      <c r="AN1357" s="50" t="s">
        <v>24037</v>
      </c>
      <c r="AO1357" s="28" t="s">
        <v>18154</v>
      </c>
      <c r="AP1357" s="28" t="s">
        <v>24038</v>
      </c>
      <c r="AQ1357" s="28">
        <v>3728</v>
      </c>
      <c r="AR1357" s="28" t="s">
        <v>11</v>
      </c>
      <c r="AS1357" s="50">
        <v>43995</v>
      </c>
      <c r="AT1357" s="8">
        <v>2</v>
      </c>
      <c r="AU1357" s="8">
        <v>2</v>
      </c>
      <c r="AV1357" s="8" t="s">
        <v>24355</v>
      </c>
      <c r="AW1357" s="8" t="s">
        <v>24356</v>
      </c>
      <c r="AX1357" s="8" t="s">
        <v>20470</v>
      </c>
    </row>
    <row r="1358" spans="1:50" x14ac:dyDescent="0.25">
      <c r="A1358" s="4">
        <v>43995</v>
      </c>
      <c r="B1358" s="2" t="s">
        <v>6</v>
      </c>
      <c r="C1358" s="2" t="s">
        <v>18107</v>
      </c>
      <c r="D1358" s="25">
        <v>6517</v>
      </c>
      <c r="E1358" s="2"/>
      <c r="F1358" s="2" t="s">
        <v>9664</v>
      </c>
      <c r="G1358" s="2" t="s">
        <v>37</v>
      </c>
      <c r="H1358" s="5">
        <v>0.84722222222222199</v>
      </c>
      <c r="I1358" s="6">
        <v>0.131944444444444</v>
      </c>
      <c r="J1358" s="7">
        <v>1</v>
      </c>
      <c r="K1358" s="2" t="s">
        <v>86</v>
      </c>
      <c r="L1358" s="2" t="s">
        <v>18107</v>
      </c>
      <c r="M1358" s="2" t="s">
        <v>304</v>
      </c>
      <c r="N1358" s="2" t="s">
        <v>18111</v>
      </c>
      <c r="O1358" s="27" t="s">
        <v>335</v>
      </c>
      <c r="P1358" s="27">
        <v>330</v>
      </c>
      <c r="Q1358" s="27" t="s">
        <v>336</v>
      </c>
      <c r="R1358" s="27" t="s">
        <v>2901</v>
      </c>
      <c r="S1358" s="27" t="s">
        <v>429</v>
      </c>
      <c r="T1358" s="27" t="s">
        <v>349</v>
      </c>
      <c r="U1358" s="27" t="s">
        <v>5358</v>
      </c>
      <c r="V1358" s="27" t="s">
        <v>5360</v>
      </c>
      <c r="W1358" s="27" t="s">
        <v>349</v>
      </c>
      <c r="X1358" s="27" t="s">
        <v>18212</v>
      </c>
      <c r="Y1358" s="28" t="s">
        <v>18154</v>
      </c>
      <c r="Z1358" s="28" t="s">
        <v>18154</v>
      </c>
      <c r="AA1358" s="28" t="s">
        <v>18154</v>
      </c>
      <c r="AB1358" s="28" t="s">
        <v>18154</v>
      </c>
      <c r="AC1358" s="28" t="s">
        <v>18154</v>
      </c>
      <c r="AD1358" s="28">
        <v>1</v>
      </c>
      <c r="AE1358" s="28" t="s">
        <v>18154</v>
      </c>
      <c r="AF1358" s="28" t="s">
        <v>18154</v>
      </c>
      <c r="AG1358" s="28" t="s">
        <v>18154</v>
      </c>
      <c r="AH1358" s="28" t="s">
        <v>18154</v>
      </c>
      <c r="AI1358" s="28" t="s">
        <v>18154</v>
      </c>
      <c r="AJ1358" s="28" t="s">
        <v>18154</v>
      </c>
      <c r="AK1358" s="28">
        <v>1</v>
      </c>
      <c r="AL1358" s="28" t="s">
        <v>18154</v>
      </c>
      <c r="AM1358" s="28" t="s">
        <v>24085</v>
      </c>
      <c r="AN1358" s="50" t="s">
        <v>24086</v>
      </c>
      <c r="AO1358" s="28" t="s">
        <v>18154</v>
      </c>
      <c r="AP1358" s="28" t="s">
        <v>24087</v>
      </c>
      <c r="AQ1358" s="28">
        <v>3305</v>
      </c>
      <c r="AR1358" s="28" t="s">
        <v>163</v>
      </c>
      <c r="AS1358" s="50">
        <v>43995</v>
      </c>
      <c r="AT1358" s="8">
        <v>4</v>
      </c>
      <c r="AU1358" s="8">
        <v>3</v>
      </c>
      <c r="AV1358" s="8" t="s">
        <v>25936</v>
      </c>
      <c r="AW1358" s="8" t="s">
        <v>18154</v>
      </c>
      <c r="AX1358" s="8" t="s">
        <v>18154</v>
      </c>
    </row>
    <row r="1359" spans="1:50" x14ac:dyDescent="0.25">
      <c r="A1359" s="4">
        <v>43995</v>
      </c>
      <c r="B1359" s="2" t="s">
        <v>6</v>
      </c>
      <c r="C1359" s="2" t="s">
        <v>18107</v>
      </c>
      <c r="D1359" s="25">
        <v>6225</v>
      </c>
      <c r="E1359" s="2"/>
      <c r="F1359" s="2" t="s">
        <v>9664</v>
      </c>
      <c r="G1359" s="2" t="s">
        <v>14653</v>
      </c>
      <c r="H1359" s="5">
        <v>0.86111111111111105</v>
      </c>
      <c r="I1359" s="6">
        <v>0.14583333333333301</v>
      </c>
      <c r="J1359" s="7">
        <v>1</v>
      </c>
      <c r="K1359" s="2" t="s">
        <v>86</v>
      </c>
      <c r="L1359" s="2" t="s">
        <v>18107</v>
      </c>
      <c r="M1359" s="2" t="s">
        <v>304</v>
      </c>
      <c r="N1359" s="2" t="s">
        <v>18111</v>
      </c>
      <c r="O1359" s="27" t="s">
        <v>335</v>
      </c>
      <c r="P1359" s="27">
        <v>330</v>
      </c>
      <c r="Q1359" s="27" t="s">
        <v>336</v>
      </c>
      <c r="R1359" s="27" t="s">
        <v>14654</v>
      </c>
      <c r="S1359" s="27" t="s">
        <v>429</v>
      </c>
      <c r="T1359" s="27" t="s">
        <v>349</v>
      </c>
      <c r="U1359" s="27" t="s">
        <v>5358</v>
      </c>
      <c r="V1359" s="27" t="s">
        <v>5360</v>
      </c>
      <c r="W1359" s="27" t="s">
        <v>349</v>
      </c>
      <c r="X1359" s="27" t="s">
        <v>18180</v>
      </c>
      <c r="Y1359" s="28" t="s">
        <v>18154</v>
      </c>
      <c r="Z1359" s="28" t="s">
        <v>18154</v>
      </c>
      <c r="AA1359" s="28" t="s">
        <v>18154</v>
      </c>
      <c r="AB1359" s="28" t="s">
        <v>18154</v>
      </c>
      <c r="AC1359" s="28" t="s">
        <v>18154</v>
      </c>
      <c r="AD1359" s="28">
        <v>1</v>
      </c>
      <c r="AE1359" s="28" t="s">
        <v>18154</v>
      </c>
      <c r="AF1359" s="28" t="s">
        <v>18154</v>
      </c>
      <c r="AG1359" s="28" t="s">
        <v>18154</v>
      </c>
      <c r="AH1359" s="28" t="s">
        <v>18154</v>
      </c>
      <c r="AI1359" s="28" t="s">
        <v>18154</v>
      </c>
      <c r="AJ1359" s="28" t="s">
        <v>18154</v>
      </c>
      <c r="AK1359" s="28">
        <v>1</v>
      </c>
      <c r="AL1359" s="28" t="s">
        <v>18154</v>
      </c>
      <c r="AM1359" s="28" t="s">
        <v>24125</v>
      </c>
      <c r="AN1359" s="50" t="s">
        <v>24126</v>
      </c>
      <c r="AO1359" s="28" t="s">
        <v>18154</v>
      </c>
      <c r="AP1359" s="28" t="s">
        <v>24127</v>
      </c>
      <c r="AQ1359" s="28">
        <v>3287</v>
      </c>
      <c r="AR1359" s="28" t="s">
        <v>163</v>
      </c>
      <c r="AS1359" s="50">
        <v>43995</v>
      </c>
      <c r="AT1359" s="8">
        <v>4</v>
      </c>
      <c r="AU1359" s="8">
        <v>3</v>
      </c>
      <c r="AV1359" s="8" t="s">
        <v>25937</v>
      </c>
      <c r="AW1359" s="8" t="s">
        <v>18154</v>
      </c>
      <c r="AX1359" s="8" t="s">
        <v>18154</v>
      </c>
    </row>
    <row r="1360" spans="1:50" x14ac:dyDescent="0.25">
      <c r="A1360" s="4">
        <v>43995</v>
      </c>
      <c r="B1360" s="2" t="s">
        <v>6</v>
      </c>
      <c r="C1360" s="2" t="s">
        <v>18107</v>
      </c>
      <c r="D1360" s="25">
        <v>6117</v>
      </c>
      <c r="E1360" s="2"/>
      <c r="F1360" s="2" t="s">
        <v>9664</v>
      </c>
      <c r="G1360" s="2" t="s">
        <v>175</v>
      </c>
      <c r="H1360" s="5">
        <v>0.86458333333333304</v>
      </c>
      <c r="I1360" s="6">
        <v>0.94791666666666696</v>
      </c>
      <c r="J1360" s="7" t="s">
        <v>18108</v>
      </c>
      <c r="K1360" s="2" t="s">
        <v>11</v>
      </c>
      <c r="L1360" s="2" t="s">
        <v>18107</v>
      </c>
      <c r="M1360" s="2" t="s">
        <v>18507</v>
      </c>
      <c r="N1360" s="2" t="s">
        <v>18114</v>
      </c>
      <c r="O1360" s="27" t="e">
        <v>#N/A</v>
      </c>
      <c r="P1360" s="27" t="s">
        <v>18154</v>
      </c>
      <c r="Q1360" s="27" t="e">
        <v>#N/A</v>
      </c>
      <c r="R1360" s="27" t="s">
        <v>1872</v>
      </c>
      <c r="S1360" s="27" t="s">
        <v>1874</v>
      </c>
      <c r="T1360" s="27" t="s">
        <v>10370</v>
      </c>
      <c r="U1360" s="27" t="s">
        <v>7151</v>
      </c>
      <c r="V1360" s="27" t="s">
        <v>359</v>
      </c>
      <c r="W1360" s="27" t="s">
        <v>348</v>
      </c>
      <c r="X1360" s="27" t="s">
        <v>19178</v>
      </c>
      <c r="Y1360" s="28" t="s">
        <v>18154</v>
      </c>
      <c r="Z1360" s="28" t="s">
        <v>18154</v>
      </c>
      <c r="AA1360" s="28" t="s">
        <v>18154</v>
      </c>
      <c r="AB1360" s="28" t="s">
        <v>18154</v>
      </c>
      <c r="AC1360" s="28" t="s">
        <v>18154</v>
      </c>
      <c r="AD1360" s="28">
        <v>1</v>
      </c>
      <c r="AE1360" s="28" t="s">
        <v>18154</v>
      </c>
      <c r="AF1360" s="28" t="s">
        <v>18154</v>
      </c>
      <c r="AG1360" s="28" t="s">
        <v>18154</v>
      </c>
      <c r="AH1360" s="28" t="s">
        <v>18154</v>
      </c>
      <c r="AI1360" s="28" t="s">
        <v>18154</v>
      </c>
      <c r="AJ1360" s="28" t="s">
        <v>18154</v>
      </c>
      <c r="AK1360" s="28" t="s">
        <v>18154</v>
      </c>
      <c r="AL1360" s="28" t="s">
        <v>18154</v>
      </c>
      <c r="AM1360" s="28" t="s">
        <v>24161</v>
      </c>
      <c r="AN1360" s="50" t="s">
        <v>24162</v>
      </c>
      <c r="AO1360" s="28" t="s">
        <v>18154</v>
      </c>
      <c r="AP1360" s="28" t="s">
        <v>24163</v>
      </c>
      <c r="AQ1360" s="28">
        <v>3758</v>
      </c>
      <c r="AR1360" s="28" t="s">
        <v>11</v>
      </c>
      <c r="AS1360" s="50">
        <v>43995</v>
      </c>
      <c r="AT1360" s="8">
        <v>2</v>
      </c>
      <c r="AU1360" s="8">
        <v>2</v>
      </c>
      <c r="AV1360" s="8" t="s">
        <v>25938</v>
      </c>
      <c r="AW1360" s="8" t="s">
        <v>25939</v>
      </c>
      <c r="AX1360" s="8" t="s">
        <v>19178</v>
      </c>
    </row>
    <row r="1361" spans="1:50" x14ac:dyDescent="0.25">
      <c r="A1361" s="4">
        <v>43995</v>
      </c>
      <c r="B1361" s="2" t="s">
        <v>6</v>
      </c>
      <c r="C1361" s="2" t="s">
        <v>18107</v>
      </c>
      <c r="D1361" s="25">
        <v>188</v>
      </c>
      <c r="E1361" s="2"/>
      <c r="F1361" s="2" t="s">
        <v>9664</v>
      </c>
      <c r="G1361" s="2" t="s">
        <v>16</v>
      </c>
      <c r="H1361" s="5">
        <v>0.875</v>
      </c>
      <c r="I1361" s="6">
        <v>0.28819444444444398</v>
      </c>
      <c r="J1361" s="7">
        <v>1</v>
      </c>
      <c r="K1361" s="2" t="s">
        <v>11</v>
      </c>
      <c r="L1361" s="2" t="s">
        <v>18107</v>
      </c>
      <c r="M1361" s="17">
        <v>789</v>
      </c>
      <c r="N1361" s="2" t="s">
        <v>18504</v>
      </c>
      <c r="O1361" s="27" t="s">
        <v>11907</v>
      </c>
      <c r="P1361" s="27">
        <v>789</v>
      </c>
      <c r="Q1361" s="27" t="s">
        <v>336</v>
      </c>
      <c r="R1361" s="27" t="s">
        <v>2351</v>
      </c>
      <c r="S1361" s="27" t="s">
        <v>18092</v>
      </c>
      <c r="T1361" s="27" t="s">
        <v>18066</v>
      </c>
      <c r="U1361" s="27" t="s">
        <v>7151</v>
      </c>
      <c r="V1361" s="27" t="s">
        <v>359</v>
      </c>
      <c r="W1361" s="27" t="s">
        <v>348</v>
      </c>
      <c r="X1361" s="27" t="s">
        <v>19864</v>
      </c>
      <c r="Y1361" s="28" t="s">
        <v>18154</v>
      </c>
      <c r="Z1361" s="28" t="s">
        <v>18154</v>
      </c>
      <c r="AA1361" s="28" t="s">
        <v>18154</v>
      </c>
      <c r="AB1361" s="28" t="s">
        <v>18154</v>
      </c>
      <c r="AC1361" s="28" t="s">
        <v>18154</v>
      </c>
      <c r="AD1361" s="28">
        <v>1</v>
      </c>
      <c r="AE1361" s="28" t="s">
        <v>18154</v>
      </c>
      <c r="AF1361" s="28" t="s">
        <v>18154</v>
      </c>
      <c r="AG1361" s="28" t="s">
        <v>18154</v>
      </c>
      <c r="AH1361" s="28" t="s">
        <v>18154</v>
      </c>
      <c r="AI1361" s="28" t="s">
        <v>18154</v>
      </c>
      <c r="AJ1361" s="28" t="s">
        <v>18154</v>
      </c>
      <c r="AK1361" s="28" t="s">
        <v>18154</v>
      </c>
      <c r="AL1361" s="28" t="s">
        <v>18154</v>
      </c>
      <c r="AM1361" s="28" t="s">
        <v>24178</v>
      </c>
      <c r="AN1361" s="50" t="s">
        <v>24179</v>
      </c>
      <c r="AO1361" s="28" t="s">
        <v>18154</v>
      </c>
      <c r="AP1361" s="28" t="s">
        <v>24180</v>
      </c>
      <c r="AQ1361" s="28">
        <v>3281</v>
      </c>
      <c r="AR1361" s="28" t="s">
        <v>11</v>
      </c>
      <c r="AS1361" s="50">
        <v>43995</v>
      </c>
      <c r="AT1361" s="8">
        <v>2</v>
      </c>
      <c r="AU1361" s="8">
        <v>2</v>
      </c>
      <c r="AV1361" s="8" t="s">
        <v>25940</v>
      </c>
      <c r="AW1361" s="8" t="s">
        <v>25941</v>
      </c>
      <c r="AX1361" s="8" t="s">
        <v>19864</v>
      </c>
    </row>
    <row r="1362" spans="1:50" x14ac:dyDescent="0.25">
      <c r="A1362" s="4">
        <v>43995</v>
      </c>
      <c r="B1362" s="2" t="s">
        <v>6</v>
      </c>
      <c r="C1362" s="2" t="s">
        <v>18107</v>
      </c>
      <c r="D1362" s="25">
        <v>6154</v>
      </c>
      <c r="E1362" s="2"/>
      <c r="F1362" s="2" t="s">
        <v>9664</v>
      </c>
      <c r="G1362" s="2" t="s">
        <v>18</v>
      </c>
      <c r="H1362" s="5">
        <v>0.875</v>
      </c>
      <c r="I1362" s="6">
        <v>0.15277777777777801</v>
      </c>
      <c r="J1362" s="7">
        <v>1</v>
      </c>
      <c r="K1362" s="2" t="s">
        <v>123</v>
      </c>
      <c r="L1362" s="2" t="s">
        <v>18107</v>
      </c>
      <c r="M1362" s="2" t="s">
        <v>18505</v>
      </c>
      <c r="N1362" s="2" t="s">
        <v>18114</v>
      </c>
      <c r="O1362" s="27" t="e">
        <v>#N/A</v>
      </c>
      <c r="P1362" s="27" t="s">
        <v>18154</v>
      </c>
      <c r="Q1362" s="27" t="e">
        <v>#N/A</v>
      </c>
      <c r="R1362" s="27" t="s">
        <v>3184</v>
      </c>
      <c r="S1362" s="27" t="s">
        <v>383</v>
      </c>
      <c r="T1362" s="27" t="s">
        <v>18066</v>
      </c>
      <c r="U1362" s="27" t="s">
        <v>4211</v>
      </c>
      <c r="V1362" s="27" t="s">
        <v>2761</v>
      </c>
      <c r="W1362" s="27" t="s">
        <v>350</v>
      </c>
      <c r="X1362" s="27" t="s">
        <v>25776</v>
      </c>
      <c r="Y1362" s="28" t="s">
        <v>18154</v>
      </c>
      <c r="Z1362" s="28" t="s">
        <v>18154</v>
      </c>
      <c r="AA1362" s="28" t="s">
        <v>18154</v>
      </c>
      <c r="AB1362" s="28" t="s">
        <v>18154</v>
      </c>
      <c r="AC1362" s="28" t="s">
        <v>18154</v>
      </c>
      <c r="AD1362" s="28">
        <v>1</v>
      </c>
      <c r="AE1362" s="28" t="s">
        <v>18154</v>
      </c>
      <c r="AF1362" s="28" t="s">
        <v>18154</v>
      </c>
      <c r="AG1362" s="28" t="s">
        <v>18154</v>
      </c>
      <c r="AH1362" s="28" t="s">
        <v>18154</v>
      </c>
      <c r="AI1362" s="28" t="s">
        <v>18154</v>
      </c>
      <c r="AJ1362" s="28" t="s">
        <v>18154</v>
      </c>
      <c r="AK1362" s="28" t="s">
        <v>18154</v>
      </c>
      <c r="AL1362" s="28" t="s">
        <v>18154</v>
      </c>
      <c r="AM1362" s="28" t="s">
        <v>24192</v>
      </c>
      <c r="AN1362" s="50" t="s">
        <v>24193</v>
      </c>
      <c r="AO1362" s="28" t="s">
        <v>18154</v>
      </c>
      <c r="AP1362" s="28" t="s">
        <v>19903</v>
      </c>
      <c r="AQ1362" s="28">
        <v>3211</v>
      </c>
      <c r="AR1362" s="28" t="s">
        <v>11</v>
      </c>
      <c r="AS1362" s="50">
        <v>43995</v>
      </c>
      <c r="AT1362" s="8">
        <v>5</v>
      </c>
      <c r="AU1362" s="8">
        <v>4</v>
      </c>
      <c r="AV1362" s="8" t="s">
        <v>25942</v>
      </c>
      <c r="AW1362" s="8" t="s">
        <v>18154</v>
      </c>
      <c r="AX1362" s="8" t="s">
        <v>18154</v>
      </c>
    </row>
    <row r="1363" spans="1:50" x14ac:dyDescent="0.25">
      <c r="A1363" s="4">
        <v>43995</v>
      </c>
      <c r="B1363" s="2" t="s">
        <v>6</v>
      </c>
      <c r="C1363" s="2" t="s">
        <v>18107</v>
      </c>
      <c r="D1363" s="25">
        <v>6483</v>
      </c>
      <c r="E1363" s="2"/>
      <c r="F1363" s="2" t="s">
        <v>9664</v>
      </c>
      <c r="G1363" s="2" t="s">
        <v>23</v>
      </c>
      <c r="H1363" s="5">
        <v>0.875</v>
      </c>
      <c r="I1363" s="6">
        <v>0.34027777777777801</v>
      </c>
      <c r="J1363" s="7">
        <v>1</v>
      </c>
      <c r="K1363" s="2" t="s">
        <v>163</v>
      </c>
      <c r="L1363" s="2" t="s">
        <v>18107</v>
      </c>
      <c r="M1363" s="2" t="s">
        <v>308</v>
      </c>
      <c r="N1363" s="2" t="s">
        <v>18111</v>
      </c>
      <c r="O1363" s="27" t="s">
        <v>335</v>
      </c>
      <c r="P1363" s="27">
        <v>777</v>
      </c>
      <c r="Q1363" s="27" t="s">
        <v>336</v>
      </c>
      <c r="R1363" s="27" t="s">
        <v>12736</v>
      </c>
      <c r="S1363" s="27" t="s">
        <v>429</v>
      </c>
      <c r="T1363" s="27" t="s">
        <v>349</v>
      </c>
      <c r="U1363" s="27" t="s">
        <v>7151</v>
      </c>
      <c r="V1363" s="27" t="s">
        <v>359</v>
      </c>
      <c r="W1363" s="27" t="s">
        <v>348</v>
      </c>
      <c r="X1363" s="27" t="s">
        <v>19243</v>
      </c>
      <c r="Y1363" s="28" t="s">
        <v>18154</v>
      </c>
      <c r="Z1363" s="28" t="s">
        <v>18154</v>
      </c>
      <c r="AA1363" s="28" t="s">
        <v>18154</v>
      </c>
      <c r="AB1363" s="28" t="s">
        <v>18154</v>
      </c>
      <c r="AC1363" s="28" t="s">
        <v>18154</v>
      </c>
      <c r="AD1363" s="28">
        <v>1</v>
      </c>
      <c r="AE1363" s="28" t="s">
        <v>18154</v>
      </c>
      <c r="AF1363" s="28" t="s">
        <v>18154</v>
      </c>
      <c r="AG1363" s="28" t="s">
        <v>18154</v>
      </c>
      <c r="AH1363" s="28" t="s">
        <v>18154</v>
      </c>
      <c r="AI1363" s="28" t="s">
        <v>18154</v>
      </c>
      <c r="AJ1363" s="28" t="s">
        <v>18154</v>
      </c>
      <c r="AK1363" s="28" t="s">
        <v>18154</v>
      </c>
      <c r="AL1363" s="28" t="s">
        <v>18154</v>
      </c>
      <c r="AM1363" s="28" t="s">
        <v>24194</v>
      </c>
      <c r="AN1363" s="50" t="s">
        <v>24195</v>
      </c>
      <c r="AO1363" s="28" t="s">
        <v>18154</v>
      </c>
      <c r="AP1363" s="28" t="s">
        <v>24196</v>
      </c>
      <c r="AQ1363" s="28">
        <v>3304</v>
      </c>
      <c r="AR1363" s="28" t="s">
        <v>163</v>
      </c>
      <c r="AS1363" s="50">
        <v>43995</v>
      </c>
      <c r="AT1363" s="8">
        <v>3</v>
      </c>
      <c r="AU1363" s="8">
        <v>3</v>
      </c>
      <c r="AV1363" s="8" t="s">
        <v>25943</v>
      </c>
      <c r="AW1363" s="8" t="s">
        <v>25944</v>
      </c>
      <c r="AX1363" s="8" t="s">
        <v>19243</v>
      </c>
    </row>
    <row r="1364" spans="1:50" x14ac:dyDescent="0.25">
      <c r="A1364" s="4">
        <v>43995</v>
      </c>
      <c r="B1364" s="2" t="s">
        <v>6</v>
      </c>
      <c r="C1364" s="2" t="s">
        <v>18107</v>
      </c>
      <c r="D1364" s="25">
        <v>6786</v>
      </c>
      <c r="E1364" s="2"/>
      <c r="F1364" s="2" t="s">
        <v>9664</v>
      </c>
      <c r="G1364" s="2" t="s">
        <v>89</v>
      </c>
      <c r="H1364" s="5">
        <v>0.87847222222222199</v>
      </c>
      <c r="I1364" s="6">
        <v>0.14236111111111099</v>
      </c>
      <c r="J1364" s="7">
        <v>1</v>
      </c>
      <c r="K1364" s="2" t="s">
        <v>36</v>
      </c>
      <c r="L1364" s="2" t="s">
        <v>18110</v>
      </c>
      <c r="M1364" s="2" t="s">
        <v>323</v>
      </c>
      <c r="N1364" s="2" t="s">
        <v>18112</v>
      </c>
      <c r="O1364" s="27" t="s">
        <v>335</v>
      </c>
      <c r="P1364" s="27">
        <v>330</v>
      </c>
      <c r="Q1364" s="27" t="s">
        <v>336</v>
      </c>
      <c r="R1364" s="27" t="s">
        <v>944</v>
      </c>
      <c r="S1364" s="27" t="s">
        <v>939</v>
      </c>
      <c r="T1364" s="27" t="s">
        <v>349</v>
      </c>
      <c r="U1364" s="27" t="s">
        <v>6369</v>
      </c>
      <c r="V1364" s="27" t="s">
        <v>18103</v>
      </c>
      <c r="W1364" s="27" t="s">
        <v>349</v>
      </c>
      <c r="X1364" s="27" t="s">
        <v>18222</v>
      </c>
      <c r="Y1364" s="28" t="s">
        <v>18154</v>
      </c>
      <c r="Z1364" s="28" t="s">
        <v>18154</v>
      </c>
      <c r="AA1364" s="28" t="s">
        <v>18154</v>
      </c>
      <c r="AB1364" s="28" t="s">
        <v>18154</v>
      </c>
      <c r="AC1364" s="28" t="s">
        <v>18154</v>
      </c>
      <c r="AD1364" s="28" t="s">
        <v>18154</v>
      </c>
      <c r="AE1364" s="28" t="s">
        <v>18154</v>
      </c>
      <c r="AF1364" s="28" t="s">
        <v>18154</v>
      </c>
      <c r="AG1364" s="28" t="s">
        <v>18154</v>
      </c>
      <c r="AH1364" s="28" t="s">
        <v>18154</v>
      </c>
      <c r="AI1364" s="28" t="s">
        <v>18154</v>
      </c>
      <c r="AJ1364" s="28" t="s">
        <v>18154</v>
      </c>
      <c r="AK1364" s="28">
        <v>1</v>
      </c>
      <c r="AL1364" s="28" t="s">
        <v>18154</v>
      </c>
      <c r="AM1364" s="28" t="s">
        <v>24220</v>
      </c>
      <c r="AN1364" s="50" t="s">
        <v>24221</v>
      </c>
      <c r="AO1364" s="28" t="s">
        <v>18154</v>
      </c>
      <c r="AP1364" s="28" t="s">
        <v>24222</v>
      </c>
      <c r="AQ1364" s="28">
        <v>3625</v>
      </c>
      <c r="AR1364" s="28" t="s">
        <v>163</v>
      </c>
      <c r="AS1364" s="50">
        <v>43995</v>
      </c>
      <c r="AT1364" s="8">
        <v>4</v>
      </c>
      <c r="AU1364" s="8">
        <v>4</v>
      </c>
      <c r="AV1364" s="8" t="s">
        <v>25945</v>
      </c>
      <c r="AW1364" s="8" t="s">
        <v>18154</v>
      </c>
      <c r="AX1364" s="8" t="s">
        <v>18154</v>
      </c>
    </row>
    <row r="1365" spans="1:50" x14ac:dyDescent="0.25">
      <c r="A1365" s="4">
        <v>43995</v>
      </c>
      <c r="B1365" s="2" t="s">
        <v>6</v>
      </c>
      <c r="C1365" s="2" t="s">
        <v>18107</v>
      </c>
      <c r="D1365" s="25">
        <v>6303</v>
      </c>
      <c r="E1365" s="2"/>
      <c r="F1365" s="2" t="s">
        <v>9664</v>
      </c>
      <c r="G1365" s="2" t="s">
        <v>130</v>
      </c>
      <c r="H1365" s="5">
        <v>0.88194444444444398</v>
      </c>
      <c r="I1365" s="6">
        <v>0.14583333333333301</v>
      </c>
      <c r="J1365" s="7">
        <v>1</v>
      </c>
      <c r="K1365" s="2" t="s">
        <v>11</v>
      </c>
      <c r="L1365" s="2" t="s">
        <v>18107</v>
      </c>
      <c r="M1365" s="2" t="s">
        <v>304</v>
      </c>
      <c r="N1365" s="2" t="s">
        <v>18111</v>
      </c>
      <c r="O1365" s="27" t="s">
        <v>335</v>
      </c>
      <c r="P1365" s="27">
        <v>330</v>
      </c>
      <c r="Q1365" s="27" t="s">
        <v>336</v>
      </c>
      <c r="R1365" s="27" t="s">
        <v>10804</v>
      </c>
      <c r="S1365" s="27" t="s">
        <v>1325</v>
      </c>
      <c r="T1365" s="27" t="s">
        <v>350</v>
      </c>
      <c r="U1365" s="27" t="s">
        <v>7151</v>
      </c>
      <c r="V1365" s="27" t="s">
        <v>359</v>
      </c>
      <c r="W1365" s="27" t="s">
        <v>348</v>
      </c>
      <c r="X1365" s="27" t="s">
        <v>20333</v>
      </c>
      <c r="Y1365" s="28" t="s">
        <v>18154</v>
      </c>
      <c r="Z1365" s="28" t="s">
        <v>18154</v>
      </c>
      <c r="AA1365" s="28" t="s">
        <v>18154</v>
      </c>
      <c r="AB1365" s="28" t="s">
        <v>18154</v>
      </c>
      <c r="AC1365" s="28" t="s">
        <v>18154</v>
      </c>
      <c r="AD1365" s="28">
        <v>1</v>
      </c>
      <c r="AE1365" s="28" t="s">
        <v>18154</v>
      </c>
      <c r="AF1365" s="28" t="s">
        <v>18154</v>
      </c>
      <c r="AG1365" s="28" t="s">
        <v>18154</v>
      </c>
      <c r="AH1365" s="28" t="s">
        <v>18154</v>
      </c>
      <c r="AI1365" s="28" t="s">
        <v>18154</v>
      </c>
      <c r="AJ1365" s="28" t="s">
        <v>18154</v>
      </c>
      <c r="AK1365" s="28" t="s">
        <v>18154</v>
      </c>
      <c r="AL1365" s="28" t="s">
        <v>18154</v>
      </c>
      <c r="AM1365" s="28" t="s">
        <v>24236</v>
      </c>
      <c r="AN1365" s="50" t="s">
        <v>24237</v>
      </c>
      <c r="AO1365" s="28" t="s">
        <v>18154</v>
      </c>
      <c r="AP1365" s="28" t="s">
        <v>22817</v>
      </c>
      <c r="AQ1365" s="28">
        <v>3429</v>
      </c>
      <c r="AR1365" s="28" t="s">
        <v>163</v>
      </c>
      <c r="AS1365" s="50">
        <v>43995</v>
      </c>
      <c r="AT1365" s="8">
        <v>3</v>
      </c>
      <c r="AU1365" s="8">
        <v>3</v>
      </c>
      <c r="AV1365" s="8" t="s">
        <v>24219</v>
      </c>
      <c r="AW1365" s="8" t="s">
        <v>20023</v>
      </c>
      <c r="AX1365" s="8" t="s">
        <v>20333</v>
      </c>
    </row>
    <row r="1366" spans="1:50" x14ac:dyDescent="0.25">
      <c r="A1366" s="4">
        <v>43995</v>
      </c>
      <c r="B1366" s="2" t="s">
        <v>6</v>
      </c>
      <c r="C1366" s="2" t="s">
        <v>18107</v>
      </c>
      <c r="D1366" s="25">
        <v>1956</v>
      </c>
      <c r="E1366" s="2"/>
      <c r="F1366" s="2" t="s">
        <v>9664</v>
      </c>
      <c r="G1366" s="2" t="s">
        <v>256</v>
      </c>
      <c r="H1366" s="5">
        <v>0.88541666666666696</v>
      </c>
      <c r="I1366" s="6">
        <v>2.0833333333333301E-2</v>
      </c>
      <c r="J1366" s="7">
        <v>1</v>
      </c>
      <c r="K1366" s="2" t="s">
        <v>11</v>
      </c>
      <c r="L1366" s="2" t="s">
        <v>18107</v>
      </c>
      <c r="M1366" s="2" t="s">
        <v>45</v>
      </c>
      <c r="N1366" s="2" t="s">
        <v>18504</v>
      </c>
      <c r="O1366" s="27" t="s">
        <v>11907</v>
      </c>
      <c r="P1366" s="27">
        <v>330</v>
      </c>
      <c r="Q1366" s="27" t="s">
        <v>336</v>
      </c>
      <c r="R1366" s="27" t="s">
        <v>1036</v>
      </c>
      <c r="S1366" s="27" t="s">
        <v>1038</v>
      </c>
      <c r="T1366" s="27" t="s">
        <v>18068</v>
      </c>
      <c r="U1366" s="27" t="s">
        <v>7151</v>
      </c>
      <c r="V1366" s="27" t="s">
        <v>359</v>
      </c>
      <c r="W1366" s="27" t="s">
        <v>348</v>
      </c>
      <c r="X1366" s="27" t="s">
        <v>19277</v>
      </c>
      <c r="Y1366" s="28" t="s">
        <v>18154</v>
      </c>
      <c r="Z1366" s="28" t="s">
        <v>18154</v>
      </c>
      <c r="AA1366" s="28" t="s">
        <v>18154</v>
      </c>
      <c r="AB1366" s="28" t="s">
        <v>18154</v>
      </c>
      <c r="AC1366" s="28" t="s">
        <v>18154</v>
      </c>
      <c r="AD1366" s="28">
        <v>1</v>
      </c>
      <c r="AE1366" s="28" t="s">
        <v>18154</v>
      </c>
      <c r="AF1366" s="28" t="s">
        <v>18154</v>
      </c>
      <c r="AG1366" s="28" t="s">
        <v>18154</v>
      </c>
      <c r="AH1366" s="28" t="s">
        <v>18154</v>
      </c>
      <c r="AI1366" s="28" t="s">
        <v>18154</v>
      </c>
      <c r="AJ1366" s="28" t="s">
        <v>18154</v>
      </c>
      <c r="AK1366" s="28" t="s">
        <v>18154</v>
      </c>
      <c r="AL1366" s="28" t="s">
        <v>18154</v>
      </c>
      <c r="AM1366" s="28" t="s">
        <v>24247</v>
      </c>
      <c r="AN1366" s="50" t="s">
        <v>24248</v>
      </c>
      <c r="AO1366" s="28" t="s">
        <v>18154</v>
      </c>
      <c r="AP1366" s="28" t="s">
        <v>24249</v>
      </c>
      <c r="AQ1366" s="28">
        <v>3710</v>
      </c>
      <c r="AR1366" s="28" t="s">
        <v>11</v>
      </c>
      <c r="AS1366" s="50">
        <v>43995</v>
      </c>
      <c r="AT1366" s="8">
        <v>2</v>
      </c>
      <c r="AU1366" s="8">
        <v>2</v>
      </c>
      <c r="AV1366" s="8" t="s">
        <v>25946</v>
      </c>
      <c r="AW1366" s="8" t="s">
        <v>25947</v>
      </c>
      <c r="AX1366" s="8" t="s">
        <v>19277</v>
      </c>
    </row>
    <row r="1367" spans="1:50" x14ac:dyDescent="0.25">
      <c r="A1367" s="4">
        <v>43995</v>
      </c>
      <c r="B1367" s="2" t="s">
        <v>6</v>
      </c>
      <c r="C1367" s="2" t="s">
        <v>18107</v>
      </c>
      <c r="D1367" s="25">
        <v>6426</v>
      </c>
      <c r="E1367" s="2"/>
      <c r="F1367" s="2" t="s">
        <v>9664</v>
      </c>
      <c r="G1367" s="2" t="s">
        <v>130</v>
      </c>
      <c r="H1367" s="5">
        <v>0.89583333333333304</v>
      </c>
      <c r="I1367" s="6">
        <v>0.15625</v>
      </c>
      <c r="J1367" s="7">
        <v>1</v>
      </c>
      <c r="K1367" s="2" t="s">
        <v>11</v>
      </c>
      <c r="L1367" s="2" t="s">
        <v>18107</v>
      </c>
      <c r="M1367" s="2" t="s">
        <v>304</v>
      </c>
      <c r="N1367" s="2" t="s">
        <v>18111</v>
      </c>
      <c r="O1367" s="27" t="s">
        <v>335</v>
      </c>
      <c r="P1367" s="27">
        <v>330</v>
      </c>
      <c r="Q1367" s="27" t="s">
        <v>336</v>
      </c>
      <c r="R1367" s="27" t="s">
        <v>10804</v>
      </c>
      <c r="S1367" s="27" t="s">
        <v>1325</v>
      </c>
      <c r="T1367" s="27" t="s">
        <v>350</v>
      </c>
      <c r="U1367" s="27" t="s">
        <v>7151</v>
      </c>
      <c r="V1367" s="27" t="s">
        <v>359</v>
      </c>
      <c r="W1367" s="27" t="s">
        <v>348</v>
      </c>
      <c r="X1367" s="27" t="s">
        <v>20353</v>
      </c>
      <c r="Y1367" s="28" t="s">
        <v>18154</v>
      </c>
      <c r="Z1367" s="28" t="s">
        <v>18154</v>
      </c>
      <c r="AA1367" s="28" t="s">
        <v>18154</v>
      </c>
      <c r="AB1367" s="28" t="s">
        <v>18154</v>
      </c>
      <c r="AC1367" s="28" t="s">
        <v>18154</v>
      </c>
      <c r="AD1367" s="28">
        <v>1</v>
      </c>
      <c r="AE1367" s="28" t="s">
        <v>18154</v>
      </c>
      <c r="AF1367" s="28" t="s">
        <v>18154</v>
      </c>
      <c r="AG1367" s="28" t="s">
        <v>18154</v>
      </c>
      <c r="AH1367" s="28" t="s">
        <v>18154</v>
      </c>
      <c r="AI1367" s="28" t="s">
        <v>18154</v>
      </c>
      <c r="AJ1367" s="28" t="s">
        <v>18154</v>
      </c>
      <c r="AK1367" s="28" t="s">
        <v>18154</v>
      </c>
      <c r="AL1367" s="28" t="s">
        <v>18154</v>
      </c>
      <c r="AM1367" s="28" t="s">
        <v>24294</v>
      </c>
      <c r="AN1367" s="50" t="s">
        <v>24295</v>
      </c>
      <c r="AO1367" s="28" t="s">
        <v>18154</v>
      </c>
      <c r="AP1367" s="28" t="s">
        <v>21997</v>
      </c>
      <c r="AQ1367" s="28">
        <v>3352</v>
      </c>
      <c r="AR1367" s="28" t="s">
        <v>163</v>
      </c>
      <c r="AS1367" s="50">
        <v>43995</v>
      </c>
      <c r="AT1367" s="8">
        <v>3</v>
      </c>
      <c r="AU1367" s="8">
        <v>3</v>
      </c>
      <c r="AV1367" s="8" t="s">
        <v>25948</v>
      </c>
      <c r="AW1367" s="8" t="s">
        <v>25949</v>
      </c>
      <c r="AX1367" s="8" t="s">
        <v>20353</v>
      </c>
    </row>
    <row r="1368" spans="1:50" x14ac:dyDescent="0.25">
      <c r="A1368" s="4">
        <v>43995</v>
      </c>
      <c r="B1368" s="2" t="s">
        <v>6</v>
      </c>
      <c r="C1368" s="2" t="s">
        <v>18107</v>
      </c>
      <c r="D1368" s="25">
        <v>368</v>
      </c>
      <c r="E1368" s="2"/>
      <c r="F1368" s="2" t="s">
        <v>9664</v>
      </c>
      <c r="G1368" s="2" t="s">
        <v>11</v>
      </c>
      <c r="H1368" s="5">
        <v>0.90277777777777801</v>
      </c>
      <c r="I1368" s="6">
        <v>9.0277777777777804E-2</v>
      </c>
      <c r="J1368" s="7">
        <v>1</v>
      </c>
      <c r="K1368" s="2" t="s">
        <v>91</v>
      </c>
      <c r="L1368" s="2" t="s">
        <v>18107</v>
      </c>
      <c r="M1368" s="2" t="s">
        <v>44</v>
      </c>
      <c r="N1368" s="2" t="s">
        <v>18504</v>
      </c>
      <c r="O1368" s="27" t="s">
        <v>11907</v>
      </c>
      <c r="P1368" s="27">
        <v>330</v>
      </c>
      <c r="Q1368" s="27" t="s">
        <v>336</v>
      </c>
      <c r="R1368" s="27" t="s">
        <v>7151</v>
      </c>
      <c r="S1368" s="27" t="s">
        <v>359</v>
      </c>
      <c r="T1368" s="27" t="s">
        <v>348</v>
      </c>
      <c r="U1368" s="27" t="s">
        <v>12843</v>
      </c>
      <c r="V1368" s="27" t="s">
        <v>1572</v>
      </c>
      <c r="W1368" s="27" t="s">
        <v>349</v>
      </c>
      <c r="X1368" s="27" t="s">
        <v>22716</v>
      </c>
      <c r="Y1368" s="28" t="s">
        <v>18154</v>
      </c>
      <c r="Z1368" s="28" t="s">
        <v>18154</v>
      </c>
      <c r="AA1368" s="28" t="s">
        <v>18154</v>
      </c>
      <c r="AB1368" s="28" t="s">
        <v>18154</v>
      </c>
      <c r="AC1368" s="28" t="s">
        <v>18154</v>
      </c>
      <c r="AD1368" s="28">
        <v>1</v>
      </c>
      <c r="AE1368" s="28" t="s">
        <v>18154</v>
      </c>
      <c r="AF1368" s="28" t="s">
        <v>18154</v>
      </c>
      <c r="AG1368" s="28" t="s">
        <v>18154</v>
      </c>
      <c r="AH1368" s="28" t="s">
        <v>18154</v>
      </c>
      <c r="AI1368" s="28" t="s">
        <v>18154</v>
      </c>
      <c r="AJ1368" s="28" t="s">
        <v>18154</v>
      </c>
      <c r="AK1368" s="28">
        <v>1</v>
      </c>
      <c r="AL1368" s="28" t="s">
        <v>18154</v>
      </c>
      <c r="AM1368" s="28" t="s">
        <v>24318</v>
      </c>
      <c r="AN1368" s="50" t="s">
        <v>24319</v>
      </c>
      <c r="AO1368" s="28" t="s">
        <v>18159</v>
      </c>
      <c r="AP1368" s="28" t="s">
        <v>24320</v>
      </c>
      <c r="AQ1368" s="28">
        <v>3855</v>
      </c>
      <c r="AR1368" s="28" t="s">
        <v>11</v>
      </c>
      <c r="AS1368" s="50">
        <v>43995</v>
      </c>
      <c r="AT1368" s="8">
        <v>2</v>
      </c>
      <c r="AU1368" s="8">
        <v>1</v>
      </c>
      <c r="AV1368" s="8" t="s">
        <v>25950</v>
      </c>
      <c r="AW1368" s="8" t="s">
        <v>18154</v>
      </c>
      <c r="AX1368" s="8" t="s">
        <v>18154</v>
      </c>
    </row>
    <row r="1369" spans="1:50" x14ac:dyDescent="0.25">
      <c r="A1369" s="4">
        <v>43995</v>
      </c>
      <c r="B1369" s="2" t="s">
        <v>6</v>
      </c>
      <c r="C1369" s="2" t="s">
        <v>18107</v>
      </c>
      <c r="D1369" s="25">
        <v>6389</v>
      </c>
      <c r="E1369" s="2"/>
      <c r="F1369" s="2" t="s">
        <v>9664</v>
      </c>
      <c r="G1369" s="2" t="s">
        <v>188</v>
      </c>
      <c r="H1369" s="5">
        <v>0.90277777777777801</v>
      </c>
      <c r="I1369" s="6">
        <v>0.98611111111111105</v>
      </c>
      <c r="J1369" s="7" t="s">
        <v>18108</v>
      </c>
      <c r="K1369" s="2" t="s">
        <v>163</v>
      </c>
      <c r="L1369" s="2" t="s">
        <v>18107</v>
      </c>
      <c r="M1369" s="2" t="s">
        <v>304</v>
      </c>
      <c r="N1369" s="2" t="s">
        <v>18111</v>
      </c>
      <c r="O1369" s="27" t="s">
        <v>335</v>
      </c>
      <c r="P1369" s="27">
        <v>330</v>
      </c>
      <c r="Q1369" s="27" t="s">
        <v>336</v>
      </c>
      <c r="R1369" s="27" t="s">
        <v>2620</v>
      </c>
      <c r="S1369" s="27" t="s">
        <v>2622</v>
      </c>
      <c r="T1369" s="27" t="s">
        <v>18067</v>
      </c>
      <c r="U1369" s="27" t="s">
        <v>7151</v>
      </c>
      <c r="V1369" s="27" t="s">
        <v>359</v>
      </c>
      <c r="W1369" s="27" t="s">
        <v>348</v>
      </c>
      <c r="X1369" s="27" t="s">
        <v>18225</v>
      </c>
      <c r="Y1369" s="28" t="s">
        <v>18154</v>
      </c>
      <c r="Z1369" s="28" t="s">
        <v>18154</v>
      </c>
      <c r="AA1369" s="28" t="s">
        <v>18154</v>
      </c>
      <c r="AB1369" s="28" t="s">
        <v>18154</v>
      </c>
      <c r="AC1369" s="28" t="s">
        <v>18154</v>
      </c>
      <c r="AD1369" s="28">
        <v>1</v>
      </c>
      <c r="AE1369" s="28" t="s">
        <v>18154</v>
      </c>
      <c r="AF1369" s="28" t="s">
        <v>18154</v>
      </c>
      <c r="AG1369" s="28" t="s">
        <v>18154</v>
      </c>
      <c r="AH1369" s="28" t="s">
        <v>18154</v>
      </c>
      <c r="AI1369" s="28" t="s">
        <v>18154</v>
      </c>
      <c r="AJ1369" s="28" t="s">
        <v>18154</v>
      </c>
      <c r="AK1369" s="28" t="s">
        <v>18154</v>
      </c>
      <c r="AL1369" s="28" t="s">
        <v>18154</v>
      </c>
      <c r="AM1369" s="28" t="s">
        <v>24337</v>
      </c>
      <c r="AN1369" s="50" t="s">
        <v>24338</v>
      </c>
      <c r="AO1369" s="28" t="s">
        <v>18154</v>
      </c>
      <c r="AP1369" s="28" t="s">
        <v>23636</v>
      </c>
      <c r="AQ1369" s="28">
        <v>3620</v>
      </c>
      <c r="AR1369" s="28" t="s">
        <v>163</v>
      </c>
      <c r="AS1369" s="50">
        <v>43995</v>
      </c>
      <c r="AT1369" s="8">
        <v>3</v>
      </c>
      <c r="AU1369" s="8">
        <v>3</v>
      </c>
      <c r="AV1369" s="8" t="s">
        <v>25951</v>
      </c>
      <c r="AW1369" s="8" t="s">
        <v>25952</v>
      </c>
      <c r="AX1369" s="8" t="s">
        <v>18225</v>
      </c>
    </row>
    <row r="1370" spans="1:50" x14ac:dyDescent="0.25">
      <c r="A1370" s="4">
        <v>43995</v>
      </c>
      <c r="B1370" s="2" t="s">
        <v>6</v>
      </c>
      <c r="C1370" s="2" t="s">
        <v>18107</v>
      </c>
      <c r="D1370" s="25">
        <v>828</v>
      </c>
      <c r="E1370" s="2"/>
      <c r="F1370" s="2" t="s">
        <v>9664</v>
      </c>
      <c r="G1370" s="2" t="s">
        <v>11</v>
      </c>
      <c r="H1370" s="5">
        <v>0.90972222222222199</v>
      </c>
      <c r="I1370" s="6">
        <v>0.98611111111111105</v>
      </c>
      <c r="J1370" s="7" t="s">
        <v>18108</v>
      </c>
      <c r="K1370" s="2" t="s">
        <v>175</v>
      </c>
      <c r="L1370" s="2" t="s">
        <v>18107</v>
      </c>
      <c r="M1370" s="2" t="s">
        <v>45</v>
      </c>
      <c r="N1370" s="2" t="s">
        <v>18504</v>
      </c>
      <c r="O1370" s="27" t="s">
        <v>11907</v>
      </c>
      <c r="P1370" s="27">
        <v>330</v>
      </c>
      <c r="Q1370" s="27" t="s">
        <v>336</v>
      </c>
      <c r="R1370" s="27" t="s">
        <v>7151</v>
      </c>
      <c r="S1370" s="27" t="s">
        <v>359</v>
      </c>
      <c r="T1370" s="27" t="s">
        <v>348</v>
      </c>
      <c r="U1370" s="27" t="s">
        <v>1872</v>
      </c>
      <c r="V1370" s="27" t="s">
        <v>1874</v>
      </c>
      <c r="W1370" s="27" t="s">
        <v>10370</v>
      </c>
      <c r="X1370" s="27" t="s">
        <v>19178</v>
      </c>
      <c r="Y1370" s="28" t="s">
        <v>18154</v>
      </c>
      <c r="Z1370" s="28" t="s">
        <v>18154</v>
      </c>
      <c r="AA1370" s="28" t="s">
        <v>18154</v>
      </c>
      <c r="AB1370" s="28" t="s">
        <v>18154</v>
      </c>
      <c r="AC1370" s="28" t="s">
        <v>18154</v>
      </c>
      <c r="AD1370" s="28">
        <v>1</v>
      </c>
      <c r="AE1370" s="28" t="s">
        <v>18154</v>
      </c>
      <c r="AF1370" s="28" t="s">
        <v>18154</v>
      </c>
      <c r="AG1370" s="28" t="s">
        <v>18154</v>
      </c>
      <c r="AH1370" s="28" t="s">
        <v>18154</v>
      </c>
      <c r="AI1370" s="28" t="s">
        <v>18154</v>
      </c>
      <c r="AJ1370" s="28" t="s">
        <v>18154</v>
      </c>
      <c r="AK1370" s="28">
        <v>1</v>
      </c>
      <c r="AL1370" s="28" t="s">
        <v>18154</v>
      </c>
      <c r="AM1370" s="28" t="s">
        <v>24379</v>
      </c>
      <c r="AN1370" s="50" t="s">
        <v>24380</v>
      </c>
      <c r="AO1370" s="28" t="s">
        <v>18159</v>
      </c>
      <c r="AP1370" s="28" t="s">
        <v>24381</v>
      </c>
      <c r="AQ1370" s="28">
        <v>3860</v>
      </c>
      <c r="AR1370" s="28" t="s">
        <v>11</v>
      </c>
      <c r="AS1370" s="50">
        <v>43995</v>
      </c>
      <c r="AT1370" s="8">
        <v>2</v>
      </c>
      <c r="AU1370" s="8">
        <v>1</v>
      </c>
      <c r="AV1370" s="8" t="s">
        <v>25953</v>
      </c>
      <c r="AW1370" s="8" t="s">
        <v>18154</v>
      </c>
      <c r="AX1370" s="8" t="s">
        <v>18154</v>
      </c>
    </row>
    <row r="1371" spans="1:50" x14ac:dyDescent="0.25">
      <c r="A1371" s="4">
        <v>43995</v>
      </c>
      <c r="B1371" s="2" t="s">
        <v>6</v>
      </c>
      <c r="C1371" s="2" t="s">
        <v>18107</v>
      </c>
      <c r="D1371" s="25">
        <v>6791</v>
      </c>
      <c r="E1371" s="2"/>
      <c r="F1371" s="2" t="s">
        <v>9664</v>
      </c>
      <c r="G1371" s="2" t="s">
        <v>36</v>
      </c>
      <c r="H1371" s="5">
        <v>0.91666666666666696</v>
      </c>
      <c r="I1371" s="6">
        <v>0.1875</v>
      </c>
      <c r="J1371" s="7">
        <v>1</v>
      </c>
      <c r="K1371" s="2" t="s">
        <v>89</v>
      </c>
      <c r="L1371" s="2" t="s">
        <v>18110</v>
      </c>
      <c r="M1371" s="2" t="s">
        <v>323</v>
      </c>
      <c r="N1371" s="2" t="s">
        <v>18112</v>
      </c>
      <c r="O1371" s="27" t="s">
        <v>335</v>
      </c>
      <c r="P1371" s="27">
        <v>330</v>
      </c>
      <c r="Q1371" s="27" t="s">
        <v>336</v>
      </c>
      <c r="R1371" s="27" t="s">
        <v>6369</v>
      </c>
      <c r="S1371" s="27" t="s">
        <v>18103</v>
      </c>
      <c r="T1371" s="27" t="s">
        <v>349</v>
      </c>
      <c r="U1371" s="27" t="s">
        <v>944</v>
      </c>
      <c r="V1371" s="27" t="s">
        <v>939</v>
      </c>
      <c r="W1371" s="27" t="s">
        <v>349</v>
      </c>
      <c r="X1371" s="27" t="s">
        <v>18222</v>
      </c>
      <c r="Y1371" s="28" t="s">
        <v>18154</v>
      </c>
      <c r="Z1371" s="28" t="s">
        <v>18154</v>
      </c>
      <c r="AA1371" s="28" t="s">
        <v>18154</v>
      </c>
      <c r="AB1371" s="28" t="s">
        <v>18154</v>
      </c>
      <c r="AC1371" s="28" t="s">
        <v>18154</v>
      </c>
      <c r="AD1371" s="28">
        <v>1</v>
      </c>
      <c r="AE1371" s="28" t="s">
        <v>18154</v>
      </c>
      <c r="AF1371" s="28" t="s">
        <v>18154</v>
      </c>
      <c r="AG1371" s="28" t="s">
        <v>18154</v>
      </c>
      <c r="AH1371" s="28" t="s">
        <v>18154</v>
      </c>
      <c r="AI1371" s="28" t="s">
        <v>18154</v>
      </c>
      <c r="AJ1371" s="28" t="s">
        <v>18154</v>
      </c>
      <c r="AK1371" s="28" t="s">
        <v>18154</v>
      </c>
      <c r="AL1371" s="28" t="s">
        <v>18154</v>
      </c>
      <c r="AM1371" s="28" t="s">
        <v>24413</v>
      </c>
      <c r="AN1371" s="50" t="s">
        <v>24414</v>
      </c>
      <c r="AO1371" s="28" t="s">
        <v>18154</v>
      </c>
      <c r="AP1371" s="28" t="s">
        <v>24415</v>
      </c>
      <c r="AQ1371" s="28">
        <v>4383</v>
      </c>
      <c r="AR1371" s="28" t="s">
        <v>163</v>
      </c>
      <c r="AS1371" s="50">
        <v>43996</v>
      </c>
      <c r="AT1371" s="8">
        <v>4</v>
      </c>
      <c r="AU1371" s="8">
        <v>1</v>
      </c>
      <c r="AV1371" s="8" t="s">
        <v>25954</v>
      </c>
      <c r="AW1371" s="8" t="s">
        <v>18154</v>
      </c>
      <c r="AX1371" s="8" t="s">
        <v>18154</v>
      </c>
    </row>
    <row r="1372" spans="1:50" x14ac:dyDescent="0.25">
      <c r="A1372" s="4">
        <v>43995</v>
      </c>
      <c r="B1372" s="2" t="s">
        <v>6</v>
      </c>
      <c r="C1372" s="2" t="s">
        <v>18107</v>
      </c>
      <c r="D1372" s="25">
        <v>706</v>
      </c>
      <c r="E1372" s="2"/>
      <c r="F1372" s="2" t="s">
        <v>9664</v>
      </c>
      <c r="G1372" s="2" t="s">
        <v>11</v>
      </c>
      <c r="H1372" s="5">
        <v>0.92013888888888895</v>
      </c>
      <c r="I1372" s="6">
        <v>0.114583333333333</v>
      </c>
      <c r="J1372" s="7">
        <v>1</v>
      </c>
      <c r="K1372" s="2" t="s">
        <v>148</v>
      </c>
      <c r="L1372" s="2" t="s">
        <v>18107</v>
      </c>
      <c r="M1372" s="17">
        <v>333</v>
      </c>
      <c r="N1372" s="2" t="s">
        <v>18504</v>
      </c>
      <c r="O1372" s="27" t="s">
        <v>11907</v>
      </c>
      <c r="P1372" s="27">
        <v>330</v>
      </c>
      <c r="Q1372" s="27" t="s">
        <v>336</v>
      </c>
      <c r="R1372" s="27" t="s">
        <v>7151</v>
      </c>
      <c r="S1372" s="27" t="s">
        <v>359</v>
      </c>
      <c r="T1372" s="27" t="s">
        <v>348</v>
      </c>
      <c r="U1372" s="27" t="s">
        <v>7726</v>
      </c>
      <c r="V1372" s="27" t="s">
        <v>2063</v>
      </c>
      <c r="W1372" s="27" t="s">
        <v>10370</v>
      </c>
      <c r="X1372" s="27" t="s">
        <v>25066</v>
      </c>
      <c r="Y1372" s="28" t="s">
        <v>18154</v>
      </c>
      <c r="Z1372" s="28" t="s">
        <v>18154</v>
      </c>
      <c r="AA1372" s="28" t="s">
        <v>18154</v>
      </c>
      <c r="AB1372" s="28" t="s">
        <v>18154</v>
      </c>
      <c r="AC1372" s="28" t="s">
        <v>18154</v>
      </c>
      <c r="AD1372" s="28">
        <v>1</v>
      </c>
      <c r="AE1372" s="28" t="s">
        <v>18154</v>
      </c>
      <c r="AF1372" s="28" t="s">
        <v>18154</v>
      </c>
      <c r="AG1372" s="28" t="s">
        <v>18154</v>
      </c>
      <c r="AH1372" s="28" t="s">
        <v>18154</v>
      </c>
      <c r="AI1372" s="28" t="s">
        <v>18154</v>
      </c>
      <c r="AJ1372" s="28" t="s">
        <v>18154</v>
      </c>
      <c r="AK1372" s="28">
        <v>1</v>
      </c>
      <c r="AL1372" s="28" t="s">
        <v>18154</v>
      </c>
      <c r="AM1372" s="28" t="s">
        <v>24430</v>
      </c>
      <c r="AN1372" s="50" t="s">
        <v>24431</v>
      </c>
      <c r="AO1372" s="28" t="s">
        <v>18159</v>
      </c>
      <c r="AP1372" s="28" t="s">
        <v>24432</v>
      </c>
      <c r="AQ1372" s="28">
        <v>3866</v>
      </c>
      <c r="AR1372" s="28" t="s">
        <v>11</v>
      </c>
      <c r="AS1372" s="50">
        <v>43995</v>
      </c>
      <c r="AT1372" s="8">
        <v>2</v>
      </c>
      <c r="AU1372" s="8">
        <v>1</v>
      </c>
      <c r="AV1372" s="8" t="s">
        <v>25955</v>
      </c>
      <c r="AW1372" s="8" t="s">
        <v>18154</v>
      </c>
      <c r="AX1372" s="8" t="s">
        <v>18154</v>
      </c>
    </row>
    <row r="1373" spans="1:50" x14ac:dyDescent="0.25">
      <c r="A1373" s="4">
        <v>43995</v>
      </c>
      <c r="B1373" s="2" t="s">
        <v>6</v>
      </c>
      <c r="C1373" s="2" t="s">
        <v>18107</v>
      </c>
      <c r="D1373" s="25">
        <v>862</v>
      </c>
      <c r="E1373" s="2"/>
      <c r="F1373" s="2" t="s">
        <v>9664</v>
      </c>
      <c r="G1373" s="2" t="s">
        <v>11</v>
      </c>
      <c r="H1373" s="5">
        <v>0.92013888888888895</v>
      </c>
      <c r="I1373" s="6">
        <v>8.3333333333333301E-2</v>
      </c>
      <c r="J1373" s="7">
        <v>1</v>
      </c>
      <c r="K1373" s="2" t="s">
        <v>179</v>
      </c>
      <c r="L1373" s="2" t="s">
        <v>18107</v>
      </c>
      <c r="M1373" s="2" t="s">
        <v>72</v>
      </c>
      <c r="N1373" s="2" t="s">
        <v>18504</v>
      </c>
      <c r="O1373" s="27" t="e">
        <v>#N/A</v>
      </c>
      <c r="P1373" s="27" t="s">
        <v>18154</v>
      </c>
      <c r="Q1373" s="27" t="e">
        <v>#N/A</v>
      </c>
      <c r="R1373" s="27" t="s">
        <v>7151</v>
      </c>
      <c r="S1373" s="27" t="s">
        <v>359</v>
      </c>
      <c r="T1373" s="27" t="s">
        <v>348</v>
      </c>
      <c r="U1373" s="27" t="s">
        <v>14612</v>
      </c>
      <c r="V1373" s="27" t="s">
        <v>464</v>
      </c>
      <c r="W1373" s="27" t="s">
        <v>10370</v>
      </c>
      <c r="X1373" s="27" t="s">
        <v>23603</v>
      </c>
      <c r="Y1373" s="28" t="s">
        <v>18154</v>
      </c>
      <c r="Z1373" s="28" t="s">
        <v>18154</v>
      </c>
      <c r="AA1373" s="28" t="s">
        <v>18154</v>
      </c>
      <c r="AB1373" s="28" t="s">
        <v>18154</v>
      </c>
      <c r="AC1373" s="28" t="s">
        <v>18154</v>
      </c>
      <c r="AD1373" s="28">
        <v>1</v>
      </c>
      <c r="AE1373" s="28" t="s">
        <v>18154</v>
      </c>
      <c r="AF1373" s="28" t="s">
        <v>18154</v>
      </c>
      <c r="AG1373" s="28" t="s">
        <v>18154</v>
      </c>
      <c r="AH1373" s="28" t="s">
        <v>18154</v>
      </c>
      <c r="AI1373" s="28" t="s">
        <v>18154</v>
      </c>
      <c r="AJ1373" s="28" t="s">
        <v>18154</v>
      </c>
      <c r="AK1373" s="28">
        <v>1</v>
      </c>
      <c r="AL1373" s="28" t="s">
        <v>18154</v>
      </c>
      <c r="AM1373" s="28" t="s">
        <v>24445</v>
      </c>
      <c r="AN1373" s="50" t="s">
        <v>24446</v>
      </c>
      <c r="AO1373" s="28" t="s">
        <v>18159</v>
      </c>
      <c r="AP1373" s="28" t="s">
        <v>24447</v>
      </c>
      <c r="AQ1373" s="28">
        <v>3867</v>
      </c>
      <c r="AR1373" s="28" t="s">
        <v>11</v>
      </c>
      <c r="AS1373" s="50">
        <v>43995</v>
      </c>
      <c r="AT1373" s="8">
        <v>2</v>
      </c>
      <c r="AU1373" s="8">
        <v>1</v>
      </c>
      <c r="AV1373" s="8" t="s">
        <v>22834</v>
      </c>
      <c r="AW1373" s="8" t="s">
        <v>18154</v>
      </c>
      <c r="AX1373" s="8" t="s">
        <v>18154</v>
      </c>
    </row>
    <row r="1374" spans="1:50" x14ac:dyDescent="0.25">
      <c r="A1374" s="4">
        <v>43995</v>
      </c>
      <c r="B1374" s="2" t="s">
        <v>6</v>
      </c>
      <c r="C1374" s="2" t="s">
        <v>18107</v>
      </c>
      <c r="D1374" s="25">
        <v>60</v>
      </c>
      <c r="E1374" s="2"/>
      <c r="F1374" s="2" t="s">
        <v>9664</v>
      </c>
      <c r="G1374" s="2" t="s">
        <v>11</v>
      </c>
      <c r="H1374" s="5">
        <v>0.9375</v>
      </c>
      <c r="I1374" s="6">
        <v>0.38541666666666702</v>
      </c>
      <c r="J1374" s="7">
        <v>1</v>
      </c>
      <c r="K1374" s="2" t="s">
        <v>34</v>
      </c>
      <c r="L1374" s="2" t="s">
        <v>18107</v>
      </c>
      <c r="M1374" s="17">
        <v>333</v>
      </c>
      <c r="N1374" s="2" t="s">
        <v>18504</v>
      </c>
      <c r="O1374" s="27" t="s">
        <v>11907</v>
      </c>
      <c r="P1374" s="27">
        <v>330</v>
      </c>
      <c r="Q1374" s="27" t="s">
        <v>336</v>
      </c>
      <c r="R1374" s="27" t="s">
        <v>7151</v>
      </c>
      <c r="S1374" s="27" t="s">
        <v>359</v>
      </c>
      <c r="T1374" s="27" t="s">
        <v>348</v>
      </c>
      <c r="U1374" s="27" t="s">
        <v>8484</v>
      </c>
      <c r="V1374" s="27" t="s">
        <v>1143</v>
      </c>
      <c r="W1374" s="27" t="s">
        <v>349</v>
      </c>
      <c r="X1374" s="27" t="s">
        <v>18994</v>
      </c>
      <c r="Y1374" s="28" t="s">
        <v>18154</v>
      </c>
      <c r="Z1374" s="28" t="s">
        <v>18154</v>
      </c>
      <c r="AA1374" s="28" t="s">
        <v>18154</v>
      </c>
      <c r="AB1374" s="28" t="s">
        <v>18154</v>
      </c>
      <c r="AC1374" s="28" t="s">
        <v>18154</v>
      </c>
      <c r="AD1374" s="28">
        <v>1</v>
      </c>
      <c r="AE1374" s="28" t="s">
        <v>18154</v>
      </c>
      <c r="AF1374" s="28" t="s">
        <v>18154</v>
      </c>
      <c r="AG1374" s="28" t="s">
        <v>18154</v>
      </c>
      <c r="AH1374" s="28" t="s">
        <v>18154</v>
      </c>
      <c r="AI1374" s="28" t="s">
        <v>18154</v>
      </c>
      <c r="AJ1374" s="28" t="s">
        <v>18154</v>
      </c>
      <c r="AK1374" s="28">
        <v>1</v>
      </c>
      <c r="AL1374" s="28" t="s">
        <v>18154</v>
      </c>
      <c r="AM1374" s="28" t="s">
        <v>24489</v>
      </c>
      <c r="AN1374" s="50" t="s">
        <v>24490</v>
      </c>
      <c r="AO1374" s="28" t="s">
        <v>18159</v>
      </c>
      <c r="AP1374" s="28" t="s">
        <v>24491</v>
      </c>
      <c r="AQ1374" s="28">
        <v>3872</v>
      </c>
      <c r="AR1374" s="28" t="s">
        <v>11</v>
      </c>
      <c r="AS1374" s="50">
        <v>43995</v>
      </c>
      <c r="AT1374" s="8">
        <v>2</v>
      </c>
      <c r="AU1374" s="8">
        <v>1</v>
      </c>
      <c r="AV1374" s="8" t="s">
        <v>22850</v>
      </c>
      <c r="AW1374" s="8" t="s">
        <v>18154</v>
      </c>
      <c r="AX1374" s="8" t="s">
        <v>18154</v>
      </c>
    </row>
    <row r="1375" spans="1:50" x14ac:dyDescent="0.25">
      <c r="A1375" s="4">
        <v>43995</v>
      </c>
      <c r="B1375" s="2" t="s">
        <v>6</v>
      </c>
      <c r="C1375" s="2" t="s">
        <v>18107</v>
      </c>
      <c r="D1375" s="25">
        <v>878</v>
      </c>
      <c r="E1375" s="2"/>
      <c r="F1375" s="2" t="s">
        <v>9664</v>
      </c>
      <c r="G1375" s="2" t="s">
        <v>11</v>
      </c>
      <c r="H1375" s="5">
        <v>0.9375</v>
      </c>
      <c r="I1375" s="6">
        <v>6.5972222222222196E-2</v>
      </c>
      <c r="J1375" s="7">
        <v>1</v>
      </c>
      <c r="K1375" s="2" t="s">
        <v>177</v>
      </c>
      <c r="L1375" s="2" t="s">
        <v>18107</v>
      </c>
      <c r="M1375" s="2" t="s">
        <v>44</v>
      </c>
      <c r="N1375" s="2" t="s">
        <v>18504</v>
      </c>
      <c r="O1375" s="27" t="s">
        <v>11907</v>
      </c>
      <c r="P1375" s="27">
        <v>330</v>
      </c>
      <c r="Q1375" s="27" t="s">
        <v>336</v>
      </c>
      <c r="R1375" s="27" t="s">
        <v>7151</v>
      </c>
      <c r="S1375" s="27" t="s">
        <v>359</v>
      </c>
      <c r="T1375" s="27" t="s">
        <v>348</v>
      </c>
      <c r="U1375" s="27" t="s">
        <v>6918</v>
      </c>
      <c r="V1375" s="27" t="s">
        <v>464</v>
      </c>
      <c r="W1375" s="27" t="s">
        <v>10370</v>
      </c>
      <c r="X1375" s="27" t="s">
        <v>20138</v>
      </c>
      <c r="Y1375" s="28" t="s">
        <v>18154</v>
      </c>
      <c r="Z1375" s="28" t="s">
        <v>18154</v>
      </c>
      <c r="AA1375" s="28" t="s">
        <v>18154</v>
      </c>
      <c r="AB1375" s="28" t="s">
        <v>18154</v>
      </c>
      <c r="AC1375" s="28" t="s">
        <v>18154</v>
      </c>
      <c r="AD1375" s="28">
        <v>1</v>
      </c>
      <c r="AE1375" s="28" t="s">
        <v>18154</v>
      </c>
      <c r="AF1375" s="28" t="s">
        <v>18154</v>
      </c>
      <c r="AG1375" s="28" t="s">
        <v>18154</v>
      </c>
      <c r="AH1375" s="28" t="s">
        <v>18154</v>
      </c>
      <c r="AI1375" s="28" t="s">
        <v>18154</v>
      </c>
      <c r="AJ1375" s="28" t="s">
        <v>18154</v>
      </c>
      <c r="AK1375" s="28">
        <v>1</v>
      </c>
      <c r="AL1375" s="28" t="s">
        <v>18154</v>
      </c>
      <c r="AM1375" s="28" t="s">
        <v>24511</v>
      </c>
      <c r="AN1375" s="50" t="s">
        <v>24512</v>
      </c>
      <c r="AO1375" s="28" t="s">
        <v>18159</v>
      </c>
      <c r="AP1375" s="28" t="s">
        <v>24513</v>
      </c>
      <c r="AQ1375" s="28">
        <v>3873</v>
      </c>
      <c r="AR1375" s="28" t="s">
        <v>11</v>
      </c>
      <c r="AS1375" s="50">
        <v>43995</v>
      </c>
      <c r="AT1375" s="8">
        <v>2</v>
      </c>
      <c r="AU1375" s="8">
        <v>1</v>
      </c>
      <c r="AV1375" s="8" t="s">
        <v>22851</v>
      </c>
      <c r="AW1375" s="8" t="s">
        <v>18154</v>
      </c>
      <c r="AX1375" s="8" t="s">
        <v>18154</v>
      </c>
    </row>
    <row r="1376" spans="1:50" x14ac:dyDescent="0.25">
      <c r="A1376" s="4">
        <v>43995</v>
      </c>
      <c r="B1376" s="2" t="s">
        <v>6</v>
      </c>
      <c r="C1376" s="2" t="s">
        <v>18107</v>
      </c>
      <c r="D1376" s="25">
        <v>6437</v>
      </c>
      <c r="E1376" s="2"/>
      <c r="F1376" s="2" t="s">
        <v>9664</v>
      </c>
      <c r="G1376" s="2" t="s">
        <v>248</v>
      </c>
      <c r="H1376" s="5">
        <v>0.9375</v>
      </c>
      <c r="I1376" s="6">
        <v>0.32638888888888901</v>
      </c>
      <c r="J1376" s="7">
        <v>1</v>
      </c>
      <c r="K1376" s="2" t="s">
        <v>38</v>
      </c>
      <c r="L1376" s="2" t="s">
        <v>18107</v>
      </c>
      <c r="M1376" s="2" t="s">
        <v>308</v>
      </c>
      <c r="N1376" s="2" t="s">
        <v>18111</v>
      </c>
      <c r="O1376" s="27" t="s">
        <v>335</v>
      </c>
      <c r="P1376" s="27">
        <v>777</v>
      </c>
      <c r="Q1376" s="27" t="s">
        <v>336</v>
      </c>
      <c r="R1376" s="27" t="s">
        <v>9523</v>
      </c>
      <c r="S1376" s="27" t="s">
        <v>460</v>
      </c>
      <c r="T1376" s="27" t="s">
        <v>18068</v>
      </c>
      <c r="U1376" s="27" t="s">
        <v>7353</v>
      </c>
      <c r="V1376" s="27" t="s">
        <v>18092</v>
      </c>
      <c r="W1376" s="27" t="s">
        <v>18066</v>
      </c>
      <c r="X1376" s="27" t="s">
        <v>18304</v>
      </c>
      <c r="Y1376" s="28" t="s">
        <v>18154</v>
      </c>
      <c r="Z1376" s="28" t="s">
        <v>18154</v>
      </c>
      <c r="AA1376" s="28" t="s">
        <v>18154</v>
      </c>
      <c r="AB1376" s="28" t="s">
        <v>18154</v>
      </c>
      <c r="AC1376" s="28" t="s">
        <v>18154</v>
      </c>
      <c r="AD1376" s="28">
        <v>1</v>
      </c>
      <c r="AE1376" s="28" t="s">
        <v>18154</v>
      </c>
      <c r="AF1376" s="28" t="s">
        <v>18154</v>
      </c>
      <c r="AG1376" s="28" t="s">
        <v>18154</v>
      </c>
      <c r="AH1376" s="28" t="s">
        <v>18154</v>
      </c>
      <c r="AI1376" s="28" t="s">
        <v>18154</v>
      </c>
      <c r="AJ1376" s="28" t="s">
        <v>18154</v>
      </c>
      <c r="AK1376" s="28">
        <v>1</v>
      </c>
      <c r="AL1376" s="28" t="s">
        <v>18154</v>
      </c>
      <c r="AM1376" s="28" t="s">
        <v>24520</v>
      </c>
      <c r="AN1376" s="50" t="s">
        <v>24521</v>
      </c>
      <c r="AO1376" s="28" t="s">
        <v>18154</v>
      </c>
      <c r="AP1376" s="28" t="s">
        <v>24522</v>
      </c>
      <c r="AQ1376" s="28">
        <v>3718</v>
      </c>
      <c r="AR1376" s="28" t="s">
        <v>163</v>
      </c>
      <c r="AS1376" s="50">
        <v>43995</v>
      </c>
      <c r="AT1376" s="8">
        <v>6</v>
      </c>
      <c r="AU1376" s="8">
        <v>2</v>
      </c>
      <c r="AV1376" s="8" t="s">
        <v>23694</v>
      </c>
      <c r="AW1376" s="8" t="s">
        <v>18154</v>
      </c>
      <c r="AX1376" s="8" t="s">
        <v>18154</v>
      </c>
    </row>
    <row r="1377" spans="1:50" x14ac:dyDescent="0.25">
      <c r="A1377" s="4">
        <v>43995</v>
      </c>
      <c r="B1377" s="2" t="s">
        <v>6</v>
      </c>
      <c r="C1377" s="2" t="s">
        <v>18107</v>
      </c>
      <c r="D1377" s="25">
        <v>24</v>
      </c>
      <c r="E1377" s="2"/>
      <c r="F1377" s="2" t="s">
        <v>9664</v>
      </c>
      <c r="G1377" s="2" t="s">
        <v>11</v>
      </c>
      <c r="H1377" s="5">
        <v>0.94097222222222199</v>
      </c>
      <c r="I1377" s="6">
        <v>0.41319444444444398</v>
      </c>
      <c r="J1377" s="7">
        <v>1</v>
      </c>
      <c r="K1377" s="2" t="s">
        <v>22</v>
      </c>
      <c r="L1377" s="2" t="s">
        <v>18107</v>
      </c>
      <c r="M1377" s="2" t="s">
        <v>13</v>
      </c>
      <c r="N1377" s="2" t="s">
        <v>18504</v>
      </c>
      <c r="O1377" s="27" t="s">
        <v>11907</v>
      </c>
      <c r="P1377" s="27">
        <v>777</v>
      </c>
      <c r="Q1377" s="27" t="s">
        <v>336</v>
      </c>
      <c r="R1377" s="27" t="s">
        <v>7151</v>
      </c>
      <c r="S1377" s="27" t="s">
        <v>359</v>
      </c>
      <c r="T1377" s="27" t="s">
        <v>348</v>
      </c>
      <c r="U1377" s="27" t="s">
        <v>15272</v>
      </c>
      <c r="V1377" s="27" t="s">
        <v>18104</v>
      </c>
      <c r="W1377" s="27" t="s">
        <v>349</v>
      </c>
      <c r="X1377" s="27" t="s">
        <v>25069</v>
      </c>
      <c r="Y1377" s="28" t="s">
        <v>18154</v>
      </c>
      <c r="Z1377" s="28" t="s">
        <v>18154</v>
      </c>
      <c r="AA1377" s="28" t="s">
        <v>18154</v>
      </c>
      <c r="AB1377" s="28" t="s">
        <v>18154</v>
      </c>
      <c r="AC1377" s="28" t="s">
        <v>18154</v>
      </c>
      <c r="AD1377" s="28">
        <v>1</v>
      </c>
      <c r="AE1377" s="28" t="s">
        <v>18154</v>
      </c>
      <c r="AF1377" s="28" t="s">
        <v>18154</v>
      </c>
      <c r="AG1377" s="28" t="s">
        <v>18154</v>
      </c>
      <c r="AH1377" s="28" t="s">
        <v>18154</v>
      </c>
      <c r="AI1377" s="28" t="s">
        <v>18154</v>
      </c>
      <c r="AJ1377" s="28" t="s">
        <v>18154</v>
      </c>
      <c r="AK1377" s="28">
        <v>1</v>
      </c>
      <c r="AL1377" s="28" t="s">
        <v>18154</v>
      </c>
      <c r="AM1377" s="28" t="s">
        <v>24538</v>
      </c>
      <c r="AN1377" s="50" t="s">
        <v>24539</v>
      </c>
      <c r="AO1377" s="28" t="s">
        <v>18159</v>
      </c>
      <c r="AP1377" s="28" t="s">
        <v>24540</v>
      </c>
      <c r="AQ1377" s="28">
        <v>3875</v>
      </c>
      <c r="AR1377" s="28" t="s">
        <v>11</v>
      </c>
      <c r="AS1377" s="50">
        <v>43995</v>
      </c>
      <c r="AT1377" s="8">
        <v>2</v>
      </c>
      <c r="AU1377" s="8">
        <v>1</v>
      </c>
      <c r="AV1377" s="8" t="s">
        <v>22852</v>
      </c>
      <c r="AW1377" s="8" t="s">
        <v>18154</v>
      </c>
      <c r="AX1377" s="8" t="s">
        <v>18154</v>
      </c>
    </row>
    <row r="1378" spans="1:50" x14ac:dyDescent="0.25">
      <c r="A1378" s="4">
        <v>43995</v>
      </c>
      <c r="B1378" s="2" t="s">
        <v>6</v>
      </c>
      <c r="C1378" s="2" t="s">
        <v>18107</v>
      </c>
      <c r="D1378" s="25">
        <v>70</v>
      </c>
      <c r="E1378" s="2"/>
      <c r="F1378" s="2" t="s">
        <v>9664</v>
      </c>
      <c r="G1378" s="2" t="s">
        <v>11</v>
      </c>
      <c r="H1378" s="5">
        <v>0.94097222222222199</v>
      </c>
      <c r="I1378" s="6">
        <v>0.37847222222222199</v>
      </c>
      <c r="J1378" s="7">
        <v>1</v>
      </c>
      <c r="K1378" s="2" t="s">
        <v>36</v>
      </c>
      <c r="L1378" s="2" t="s">
        <v>18107</v>
      </c>
      <c r="M1378" s="2" t="s">
        <v>13</v>
      </c>
      <c r="N1378" s="2" t="s">
        <v>18504</v>
      </c>
      <c r="O1378" s="27" t="s">
        <v>11907</v>
      </c>
      <c r="P1378" s="27">
        <v>777</v>
      </c>
      <c r="Q1378" s="27" t="s">
        <v>336</v>
      </c>
      <c r="R1378" s="27" t="s">
        <v>7151</v>
      </c>
      <c r="S1378" s="27" t="s">
        <v>359</v>
      </c>
      <c r="T1378" s="27" t="s">
        <v>348</v>
      </c>
      <c r="U1378" s="27" t="s">
        <v>6369</v>
      </c>
      <c r="V1378" s="27" t="s">
        <v>18103</v>
      </c>
      <c r="W1378" s="27" t="s">
        <v>349</v>
      </c>
      <c r="X1378" s="27" t="s">
        <v>18894</v>
      </c>
      <c r="Y1378" s="28" t="s">
        <v>18154</v>
      </c>
      <c r="Z1378" s="28" t="s">
        <v>18154</v>
      </c>
      <c r="AA1378" s="28" t="s">
        <v>18154</v>
      </c>
      <c r="AB1378" s="28" t="s">
        <v>18154</v>
      </c>
      <c r="AC1378" s="28" t="s">
        <v>18154</v>
      </c>
      <c r="AD1378" s="28">
        <v>1</v>
      </c>
      <c r="AE1378" s="28" t="s">
        <v>18154</v>
      </c>
      <c r="AF1378" s="28" t="s">
        <v>18154</v>
      </c>
      <c r="AG1378" s="28" t="s">
        <v>18154</v>
      </c>
      <c r="AH1378" s="28" t="s">
        <v>18154</v>
      </c>
      <c r="AI1378" s="28" t="s">
        <v>18154</v>
      </c>
      <c r="AJ1378" s="28" t="s">
        <v>18154</v>
      </c>
      <c r="AK1378" s="28">
        <v>1</v>
      </c>
      <c r="AL1378" s="28" t="s">
        <v>18154</v>
      </c>
      <c r="AM1378" s="28" t="s">
        <v>24558</v>
      </c>
      <c r="AN1378" s="50" t="s">
        <v>24559</v>
      </c>
      <c r="AO1378" s="28" t="s">
        <v>18159</v>
      </c>
      <c r="AP1378" s="28" t="s">
        <v>24560</v>
      </c>
      <c r="AQ1378" s="28">
        <v>3876</v>
      </c>
      <c r="AR1378" s="28" t="s">
        <v>11</v>
      </c>
      <c r="AS1378" s="50">
        <v>43995</v>
      </c>
      <c r="AT1378" s="8">
        <v>2</v>
      </c>
      <c r="AU1378" s="8">
        <v>1</v>
      </c>
      <c r="AV1378" s="8" t="s">
        <v>22853</v>
      </c>
      <c r="AW1378" s="8" t="s">
        <v>18154</v>
      </c>
      <c r="AX1378" s="8" t="s">
        <v>18154</v>
      </c>
    </row>
    <row r="1379" spans="1:50" x14ac:dyDescent="0.25">
      <c r="A1379" s="4">
        <v>43995</v>
      </c>
      <c r="B1379" s="2" t="s">
        <v>6</v>
      </c>
      <c r="C1379" s="2" t="s">
        <v>18107</v>
      </c>
      <c r="D1379" s="25">
        <v>90</v>
      </c>
      <c r="E1379" s="2"/>
      <c r="F1379" s="2" t="s">
        <v>9664</v>
      </c>
      <c r="G1379" s="2" t="s">
        <v>11</v>
      </c>
      <c r="H1379" s="5">
        <v>0.94791666666666696</v>
      </c>
      <c r="I1379" s="6">
        <v>0.36111111111111099</v>
      </c>
      <c r="J1379" s="7">
        <v>1</v>
      </c>
      <c r="K1379" s="2" t="s">
        <v>42</v>
      </c>
      <c r="L1379" s="2" t="s">
        <v>18107</v>
      </c>
      <c r="M1379" s="2" t="s">
        <v>13</v>
      </c>
      <c r="N1379" s="2" t="s">
        <v>18504</v>
      </c>
      <c r="O1379" s="27" t="s">
        <v>11907</v>
      </c>
      <c r="P1379" s="27">
        <v>777</v>
      </c>
      <c r="Q1379" s="27" t="s">
        <v>336</v>
      </c>
      <c r="R1379" s="27" t="s">
        <v>7151</v>
      </c>
      <c r="S1379" s="27" t="s">
        <v>359</v>
      </c>
      <c r="T1379" s="27" t="s">
        <v>348</v>
      </c>
      <c r="U1379" s="27" t="s">
        <v>5834</v>
      </c>
      <c r="V1379" s="27" t="s">
        <v>18097</v>
      </c>
      <c r="W1379" s="27" t="s">
        <v>349</v>
      </c>
      <c r="X1379" s="27" t="s">
        <v>25016</v>
      </c>
      <c r="Y1379" s="28" t="s">
        <v>18154</v>
      </c>
      <c r="Z1379" s="28" t="s">
        <v>18154</v>
      </c>
      <c r="AA1379" s="28" t="s">
        <v>18154</v>
      </c>
      <c r="AB1379" s="28" t="s">
        <v>18154</v>
      </c>
      <c r="AC1379" s="28" t="s">
        <v>18154</v>
      </c>
      <c r="AD1379" s="28">
        <v>1</v>
      </c>
      <c r="AE1379" s="28" t="s">
        <v>18154</v>
      </c>
      <c r="AF1379" s="28" t="s">
        <v>18154</v>
      </c>
      <c r="AG1379" s="28" t="s">
        <v>18154</v>
      </c>
      <c r="AH1379" s="28" t="s">
        <v>18154</v>
      </c>
      <c r="AI1379" s="28" t="s">
        <v>18154</v>
      </c>
      <c r="AJ1379" s="28" t="s">
        <v>18154</v>
      </c>
      <c r="AK1379" s="28">
        <v>1</v>
      </c>
      <c r="AL1379" s="28" t="s">
        <v>18154</v>
      </c>
      <c r="AM1379" s="28" t="s">
        <v>24587</v>
      </c>
      <c r="AN1379" s="50" t="s">
        <v>24588</v>
      </c>
      <c r="AO1379" s="28" t="s">
        <v>18159</v>
      </c>
      <c r="AP1379" s="28" t="s">
        <v>24589</v>
      </c>
      <c r="AQ1379" s="28">
        <v>3877</v>
      </c>
      <c r="AR1379" s="28" t="s">
        <v>11</v>
      </c>
      <c r="AS1379" s="50">
        <v>43995</v>
      </c>
      <c r="AT1379" s="8">
        <v>2</v>
      </c>
      <c r="AU1379" s="8">
        <v>1</v>
      </c>
      <c r="AV1379" s="8" t="s">
        <v>22854</v>
      </c>
      <c r="AW1379" s="8" t="s">
        <v>18154</v>
      </c>
      <c r="AX1379" s="8" t="s">
        <v>18154</v>
      </c>
    </row>
    <row r="1380" spans="1:50" x14ac:dyDescent="0.25">
      <c r="A1380" s="4">
        <v>43995</v>
      </c>
      <c r="B1380" s="2" t="s">
        <v>6</v>
      </c>
      <c r="C1380" s="2" t="s">
        <v>18107</v>
      </c>
      <c r="D1380" s="25">
        <v>56</v>
      </c>
      <c r="E1380" s="2"/>
      <c r="F1380" s="2" t="s">
        <v>9664</v>
      </c>
      <c r="G1380" s="2" t="s">
        <v>11</v>
      </c>
      <c r="H1380" s="5">
        <v>0.95486111111111105</v>
      </c>
      <c r="I1380" s="6">
        <v>0.44097222222222199</v>
      </c>
      <c r="J1380" s="7">
        <v>1</v>
      </c>
      <c r="K1380" s="2" t="s">
        <v>33</v>
      </c>
      <c r="L1380" s="2" t="s">
        <v>18107</v>
      </c>
      <c r="M1380" s="2" t="s">
        <v>13</v>
      </c>
      <c r="N1380" s="2" t="s">
        <v>18504</v>
      </c>
      <c r="O1380" s="27" t="s">
        <v>11907</v>
      </c>
      <c r="P1380" s="27">
        <v>777</v>
      </c>
      <c r="Q1380" s="27" t="s">
        <v>336</v>
      </c>
      <c r="R1380" s="27" t="s">
        <v>7151</v>
      </c>
      <c r="S1380" s="27" t="s">
        <v>359</v>
      </c>
      <c r="T1380" s="27" t="s">
        <v>348</v>
      </c>
      <c r="U1380" s="27" t="s">
        <v>3190</v>
      </c>
      <c r="V1380" s="27" t="s">
        <v>425</v>
      </c>
      <c r="W1380" s="27" t="s">
        <v>349</v>
      </c>
      <c r="X1380" s="27" t="s">
        <v>25075</v>
      </c>
      <c r="Y1380" s="28" t="s">
        <v>18154</v>
      </c>
      <c r="Z1380" s="28" t="s">
        <v>18154</v>
      </c>
      <c r="AA1380" s="28" t="s">
        <v>18154</v>
      </c>
      <c r="AB1380" s="28" t="s">
        <v>18154</v>
      </c>
      <c r="AC1380" s="28" t="s">
        <v>18154</v>
      </c>
      <c r="AD1380" s="28">
        <v>1</v>
      </c>
      <c r="AE1380" s="28" t="s">
        <v>18154</v>
      </c>
      <c r="AF1380" s="28" t="s">
        <v>18154</v>
      </c>
      <c r="AG1380" s="28" t="s">
        <v>18154</v>
      </c>
      <c r="AH1380" s="28" t="s">
        <v>18154</v>
      </c>
      <c r="AI1380" s="28" t="s">
        <v>18154</v>
      </c>
      <c r="AJ1380" s="28" t="s">
        <v>18154</v>
      </c>
      <c r="AK1380" s="28">
        <v>1</v>
      </c>
      <c r="AL1380" s="28" t="s">
        <v>18154</v>
      </c>
      <c r="AM1380" s="28" t="s">
        <v>18963</v>
      </c>
      <c r="AN1380" s="50" t="s">
        <v>24642</v>
      </c>
      <c r="AO1380" s="28" t="s">
        <v>18159</v>
      </c>
      <c r="AP1380" s="28" t="s">
        <v>24643</v>
      </c>
      <c r="AQ1380" s="28">
        <v>3880</v>
      </c>
      <c r="AR1380" s="28" t="s">
        <v>11</v>
      </c>
      <c r="AS1380" s="50">
        <v>43995</v>
      </c>
      <c r="AT1380" s="8">
        <v>2</v>
      </c>
      <c r="AU1380" s="8">
        <v>1</v>
      </c>
      <c r="AV1380" s="8" t="s">
        <v>19774</v>
      </c>
      <c r="AW1380" s="8" t="s">
        <v>18154</v>
      </c>
      <c r="AX1380" s="8" t="s">
        <v>18154</v>
      </c>
    </row>
    <row r="1381" spans="1:50" x14ac:dyDescent="0.25">
      <c r="A1381" s="4">
        <v>43995</v>
      </c>
      <c r="B1381" s="2" t="s">
        <v>6</v>
      </c>
      <c r="C1381" s="2" t="s">
        <v>18107</v>
      </c>
      <c r="D1381" s="25">
        <v>84</v>
      </c>
      <c r="E1381" s="2"/>
      <c r="F1381" s="2" t="s">
        <v>9664</v>
      </c>
      <c r="G1381" s="2" t="s">
        <v>11</v>
      </c>
      <c r="H1381" s="5">
        <v>0.95486111111111105</v>
      </c>
      <c r="I1381" s="6">
        <v>0.46527777777777801</v>
      </c>
      <c r="J1381" s="7">
        <v>1</v>
      </c>
      <c r="K1381" s="2" t="s">
        <v>41</v>
      </c>
      <c r="L1381" s="2" t="s">
        <v>18107</v>
      </c>
      <c r="M1381" s="2" t="s">
        <v>18508</v>
      </c>
      <c r="N1381" s="2" t="s">
        <v>18504</v>
      </c>
      <c r="O1381" s="58" t="s">
        <v>11907</v>
      </c>
      <c r="P1381" s="58">
        <v>350</v>
      </c>
      <c r="Q1381" s="58" t="s">
        <v>336</v>
      </c>
      <c r="R1381" s="27" t="s">
        <v>7151</v>
      </c>
      <c r="S1381" s="27" t="s">
        <v>359</v>
      </c>
      <c r="T1381" s="27" t="s">
        <v>348</v>
      </c>
      <c r="U1381" s="27" t="s">
        <v>10150</v>
      </c>
      <c r="V1381" s="27" t="s">
        <v>437</v>
      </c>
      <c r="W1381" s="27" t="s">
        <v>349</v>
      </c>
      <c r="X1381" s="27" t="s">
        <v>25076</v>
      </c>
      <c r="Y1381" s="28" t="s">
        <v>18154</v>
      </c>
      <c r="Z1381" s="28" t="s">
        <v>18154</v>
      </c>
      <c r="AA1381" s="28" t="s">
        <v>18154</v>
      </c>
      <c r="AB1381" s="28" t="s">
        <v>18154</v>
      </c>
      <c r="AC1381" s="28" t="s">
        <v>18154</v>
      </c>
      <c r="AD1381" s="28">
        <v>1</v>
      </c>
      <c r="AE1381" s="28" t="s">
        <v>18154</v>
      </c>
      <c r="AF1381" s="28" t="s">
        <v>18154</v>
      </c>
      <c r="AG1381" s="28" t="s">
        <v>18154</v>
      </c>
      <c r="AH1381" s="28" t="s">
        <v>18154</v>
      </c>
      <c r="AI1381" s="28" t="s">
        <v>18154</v>
      </c>
      <c r="AJ1381" s="28" t="s">
        <v>18154</v>
      </c>
      <c r="AK1381" s="28">
        <v>1</v>
      </c>
      <c r="AL1381" s="28" t="s">
        <v>18154</v>
      </c>
      <c r="AM1381" s="28" t="s">
        <v>24661</v>
      </c>
      <c r="AN1381" s="50" t="s">
        <v>24662</v>
      </c>
      <c r="AO1381" s="28" t="s">
        <v>18159</v>
      </c>
      <c r="AP1381" s="28" t="s">
        <v>24663</v>
      </c>
      <c r="AQ1381" s="28">
        <v>3881</v>
      </c>
      <c r="AR1381" s="28" t="s">
        <v>11</v>
      </c>
      <c r="AS1381" s="50">
        <v>43995</v>
      </c>
      <c r="AT1381" s="8">
        <v>2</v>
      </c>
      <c r="AU1381" s="8">
        <v>1</v>
      </c>
      <c r="AV1381" s="8" t="s">
        <v>19776</v>
      </c>
      <c r="AW1381" s="8" t="s">
        <v>18154</v>
      </c>
      <c r="AX1381" s="8" t="s">
        <v>18154</v>
      </c>
    </row>
    <row r="1382" spans="1:50" x14ac:dyDescent="0.25">
      <c r="A1382" s="4">
        <v>43995</v>
      </c>
      <c r="B1382" s="2" t="s">
        <v>6</v>
      </c>
      <c r="C1382" s="2" t="s">
        <v>18107</v>
      </c>
      <c r="D1382" s="25">
        <v>2</v>
      </c>
      <c r="E1382" s="2"/>
      <c r="F1382" s="2" t="s">
        <v>9664</v>
      </c>
      <c r="G1382" s="2" t="s">
        <v>12</v>
      </c>
      <c r="H1382" s="5">
        <v>0.95833333333333304</v>
      </c>
      <c r="I1382" s="6">
        <v>0.36805555555555602</v>
      </c>
      <c r="J1382" s="7">
        <v>1</v>
      </c>
      <c r="K1382" s="2" t="s">
        <v>11</v>
      </c>
      <c r="L1382" s="2" t="s">
        <v>18107</v>
      </c>
      <c r="M1382" s="2" t="s">
        <v>13</v>
      </c>
      <c r="N1382" s="2" t="s">
        <v>18504</v>
      </c>
      <c r="O1382" s="27" t="s">
        <v>11907</v>
      </c>
      <c r="P1382" s="27">
        <v>777</v>
      </c>
      <c r="Q1382" s="27" t="s">
        <v>336</v>
      </c>
      <c r="R1382" s="27" t="s">
        <v>4996</v>
      </c>
      <c r="S1382" s="27" t="s">
        <v>18092</v>
      </c>
      <c r="T1382" s="27" t="s">
        <v>18066</v>
      </c>
      <c r="U1382" s="27" t="s">
        <v>7151</v>
      </c>
      <c r="V1382" s="27" t="s">
        <v>359</v>
      </c>
      <c r="W1382" s="27" t="s">
        <v>348</v>
      </c>
      <c r="X1382" s="27" t="s">
        <v>19522</v>
      </c>
      <c r="Y1382" s="28" t="s">
        <v>18154</v>
      </c>
      <c r="Z1382" s="28" t="s">
        <v>18154</v>
      </c>
      <c r="AA1382" s="28" t="s">
        <v>18154</v>
      </c>
      <c r="AB1382" s="28" t="s">
        <v>18154</v>
      </c>
      <c r="AC1382" s="28" t="s">
        <v>18154</v>
      </c>
      <c r="AD1382" s="28">
        <v>1</v>
      </c>
      <c r="AE1382" s="28" t="s">
        <v>18154</v>
      </c>
      <c r="AF1382" s="28" t="s">
        <v>18154</v>
      </c>
      <c r="AG1382" s="28" t="s">
        <v>18154</v>
      </c>
      <c r="AH1382" s="28" t="s">
        <v>18154</v>
      </c>
      <c r="AI1382" s="28" t="s">
        <v>18154</v>
      </c>
      <c r="AJ1382" s="28" t="s">
        <v>18154</v>
      </c>
      <c r="AK1382" s="28" t="s">
        <v>18154</v>
      </c>
      <c r="AL1382" s="28" t="s">
        <v>18154</v>
      </c>
      <c r="AM1382" s="28" t="s">
        <v>24696</v>
      </c>
      <c r="AN1382" s="50" t="s">
        <v>24697</v>
      </c>
      <c r="AO1382" s="28" t="s">
        <v>18154</v>
      </c>
      <c r="AP1382" s="28" t="s">
        <v>24698</v>
      </c>
      <c r="AQ1382" s="28">
        <v>3464</v>
      </c>
      <c r="AR1382" s="28" t="s">
        <v>11</v>
      </c>
      <c r="AS1382" s="50">
        <v>43995</v>
      </c>
      <c r="AT1382" s="8">
        <v>2</v>
      </c>
      <c r="AU1382" s="8">
        <v>2</v>
      </c>
      <c r="AV1382" s="8" t="s">
        <v>23558</v>
      </c>
      <c r="AW1382" s="8" t="s">
        <v>23559</v>
      </c>
      <c r="AX1382" s="8" t="s">
        <v>19522</v>
      </c>
    </row>
    <row r="1383" spans="1:50" x14ac:dyDescent="0.25">
      <c r="A1383" s="4">
        <v>43995</v>
      </c>
      <c r="B1383" s="2" t="s">
        <v>6</v>
      </c>
      <c r="C1383" s="2" t="s">
        <v>18107</v>
      </c>
      <c r="D1383" s="25">
        <v>54</v>
      </c>
      <c r="E1383" s="2"/>
      <c r="F1383" s="2" t="s">
        <v>9664</v>
      </c>
      <c r="G1383" s="2" t="s">
        <v>11</v>
      </c>
      <c r="H1383" s="5">
        <v>0.95833333333333304</v>
      </c>
      <c r="I1383" s="6">
        <v>0.40972222222222199</v>
      </c>
      <c r="J1383" s="7">
        <v>1</v>
      </c>
      <c r="K1383" s="2" t="s">
        <v>32</v>
      </c>
      <c r="L1383" s="2" t="s">
        <v>18107</v>
      </c>
      <c r="M1383" s="2" t="s">
        <v>13</v>
      </c>
      <c r="N1383" s="2" t="s">
        <v>18504</v>
      </c>
      <c r="O1383" s="27" t="s">
        <v>11907</v>
      </c>
      <c r="P1383" s="27">
        <v>777</v>
      </c>
      <c r="Q1383" s="27" t="s">
        <v>336</v>
      </c>
      <c r="R1383" s="27" t="s">
        <v>7151</v>
      </c>
      <c r="S1383" s="27" t="s">
        <v>359</v>
      </c>
      <c r="T1383" s="27" t="s">
        <v>348</v>
      </c>
      <c r="U1383" s="27" t="s">
        <v>12865</v>
      </c>
      <c r="V1383" s="27" t="s">
        <v>12865</v>
      </c>
      <c r="W1383" s="27" t="s">
        <v>349</v>
      </c>
      <c r="X1383" s="27" t="s">
        <v>25077</v>
      </c>
      <c r="Y1383" s="28" t="s">
        <v>18154</v>
      </c>
      <c r="Z1383" s="28" t="s">
        <v>18154</v>
      </c>
      <c r="AA1383" s="28" t="s">
        <v>18154</v>
      </c>
      <c r="AB1383" s="28" t="s">
        <v>18154</v>
      </c>
      <c r="AC1383" s="28" t="s">
        <v>18154</v>
      </c>
      <c r="AD1383" s="28">
        <v>1</v>
      </c>
      <c r="AE1383" s="28" t="s">
        <v>18154</v>
      </c>
      <c r="AF1383" s="28" t="s">
        <v>18154</v>
      </c>
      <c r="AG1383" s="28" t="s">
        <v>18154</v>
      </c>
      <c r="AH1383" s="28" t="s">
        <v>18154</v>
      </c>
      <c r="AI1383" s="28" t="s">
        <v>18154</v>
      </c>
      <c r="AJ1383" s="28" t="s">
        <v>18154</v>
      </c>
      <c r="AK1383" s="28">
        <v>1</v>
      </c>
      <c r="AL1383" s="28" t="s">
        <v>18154</v>
      </c>
      <c r="AM1383" s="28" t="s">
        <v>24717</v>
      </c>
      <c r="AN1383" s="50" t="s">
        <v>24718</v>
      </c>
      <c r="AO1383" s="28" t="s">
        <v>18159</v>
      </c>
      <c r="AP1383" s="28" t="s">
        <v>24719</v>
      </c>
      <c r="AQ1383" s="28">
        <v>3885</v>
      </c>
      <c r="AR1383" s="28" t="s">
        <v>11</v>
      </c>
      <c r="AS1383" s="50">
        <v>43995</v>
      </c>
      <c r="AT1383" s="8">
        <v>2</v>
      </c>
      <c r="AU1383" s="8">
        <v>1</v>
      </c>
      <c r="AV1383" s="8" t="s">
        <v>19786</v>
      </c>
      <c r="AW1383" s="8" t="s">
        <v>18154</v>
      </c>
      <c r="AX1383" s="8" t="s">
        <v>18154</v>
      </c>
    </row>
    <row r="1384" spans="1:50" x14ac:dyDescent="0.25">
      <c r="A1384" s="4">
        <v>43995</v>
      </c>
      <c r="B1384" s="2" t="s">
        <v>6</v>
      </c>
      <c r="C1384" s="2" t="s">
        <v>18107</v>
      </c>
      <c r="D1384" s="25">
        <v>66</v>
      </c>
      <c r="E1384" s="2"/>
      <c r="F1384" s="2" t="s">
        <v>9664</v>
      </c>
      <c r="G1384" s="2" t="s">
        <v>11</v>
      </c>
      <c r="H1384" s="5">
        <v>0.95833333333333304</v>
      </c>
      <c r="I1384" s="6">
        <v>0.47916666666666702</v>
      </c>
      <c r="J1384" s="7">
        <v>1</v>
      </c>
      <c r="K1384" s="2" t="s">
        <v>4364</v>
      </c>
      <c r="L1384" s="2" t="s">
        <v>18107</v>
      </c>
      <c r="M1384" s="17">
        <v>789</v>
      </c>
      <c r="N1384" s="2" t="s">
        <v>18504</v>
      </c>
      <c r="O1384" s="27" t="s">
        <v>11907</v>
      </c>
      <c r="P1384" s="27">
        <v>789</v>
      </c>
      <c r="Q1384" s="27" t="s">
        <v>336</v>
      </c>
      <c r="R1384" s="27" t="s">
        <v>7151</v>
      </c>
      <c r="S1384" s="27" t="s">
        <v>359</v>
      </c>
      <c r="T1384" s="27" t="s">
        <v>348</v>
      </c>
      <c r="U1384" s="27" t="s">
        <v>1605</v>
      </c>
      <c r="V1384" s="27" t="s">
        <v>425</v>
      </c>
      <c r="W1384" s="27" t="s">
        <v>349</v>
      </c>
      <c r="X1384" s="27" t="s">
        <v>25078</v>
      </c>
      <c r="Y1384" s="28" t="s">
        <v>18154</v>
      </c>
      <c r="Z1384" s="28" t="s">
        <v>18154</v>
      </c>
      <c r="AA1384" s="28" t="s">
        <v>18154</v>
      </c>
      <c r="AB1384" s="28" t="s">
        <v>18154</v>
      </c>
      <c r="AC1384" s="28" t="s">
        <v>18154</v>
      </c>
      <c r="AD1384" s="28">
        <v>1</v>
      </c>
      <c r="AE1384" s="28" t="s">
        <v>18154</v>
      </c>
      <c r="AF1384" s="28" t="s">
        <v>18154</v>
      </c>
      <c r="AG1384" s="28" t="s">
        <v>18154</v>
      </c>
      <c r="AH1384" s="28" t="s">
        <v>18154</v>
      </c>
      <c r="AI1384" s="28" t="s">
        <v>18154</v>
      </c>
      <c r="AJ1384" s="28" t="s">
        <v>18154</v>
      </c>
      <c r="AK1384" s="28">
        <v>1</v>
      </c>
      <c r="AL1384" s="28" t="s">
        <v>18154</v>
      </c>
      <c r="AM1384" s="28" t="s">
        <v>24738</v>
      </c>
      <c r="AN1384" s="50" t="s">
        <v>24739</v>
      </c>
      <c r="AO1384" s="28" t="s">
        <v>18159</v>
      </c>
      <c r="AP1384" s="28" t="s">
        <v>24740</v>
      </c>
      <c r="AQ1384" s="28">
        <v>3886</v>
      </c>
      <c r="AR1384" s="28" t="s">
        <v>11</v>
      </c>
      <c r="AS1384" s="50">
        <v>43995</v>
      </c>
      <c r="AT1384" s="8">
        <v>2</v>
      </c>
      <c r="AU1384" s="8">
        <v>1</v>
      </c>
      <c r="AV1384" s="8" t="s">
        <v>19788</v>
      </c>
      <c r="AW1384" s="8" t="s">
        <v>18154</v>
      </c>
      <c r="AX1384" s="8" t="s">
        <v>18154</v>
      </c>
    </row>
    <row r="1385" spans="1:50" x14ac:dyDescent="0.25">
      <c r="A1385" s="4">
        <v>43995</v>
      </c>
      <c r="B1385" s="2" t="s">
        <v>6</v>
      </c>
      <c r="C1385" s="2" t="s">
        <v>18107</v>
      </c>
      <c r="D1385" s="25">
        <v>223</v>
      </c>
      <c r="E1385" s="2"/>
      <c r="F1385" s="2" t="s">
        <v>9664</v>
      </c>
      <c r="G1385" s="2" t="s">
        <v>11</v>
      </c>
      <c r="H1385" s="5">
        <v>0.95833333333333304</v>
      </c>
      <c r="I1385" s="6">
        <v>0.47916666666666702</v>
      </c>
      <c r="J1385" s="7">
        <v>1</v>
      </c>
      <c r="K1385" s="2" t="s">
        <v>66</v>
      </c>
      <c r="L1385" s="2" t="s">
        <v>18107</v>
      </c>
      <c r="M1385" s="17">
        <v>789</v>
      </c>
      <c r="N1385" s="2" t="s">
        <v>18504</v>
      </c>
      <c r="O1385" s="27" t="s">
        <v>11907</v>
      </c>
      <c r="P1385" s="27">
        <v>789</v>
      </c>
      <c r="Q1385" s="27" t="s">
        <v>336</v>
      </c>
      <c r="R1385" s="27" t="s">
        <v>7151</v>
      </c>
      <c r="S1385" s="27" t="s">
        <v>359</v>
      </c>
      <c r="T1385" s="27" t="s">
        <v>348</v>
      </c>
      <c r="U1385" s="27" t="s">
        <v>3022</v>
      </c>
      <c r="V1385" s="27" t="s">
        <v>412</v>
      </c>
      <c r="W1385" s="27" t="s">
        <v>18066</v>
      </c>
      <c r="X1385" s="27" t="s">
        <v>25079</v>
      </c>
      <c r="Y1385" s="28" t="s">
        <v>18154</v>
      </c>
      <c r="Z1385" s="28" t="s">
        <v>18154</v>
      </c>
      <c r="AA1385" s="28" t="s">
        <v>18154</v>
      </c>
      <c r="AB1385" s="28" t="s">
        <v>18154</v>
      </c>
      <c r="AC1385" s="28" t="s">
        <v>18154</v>
      </c>
      <c r="AD1385" s="28">
        <v>1</v>
      </c>
      <c r="AE1385" s="28" t="s">
        <v>18154</v>
      </c>
      <c r="AF1385" s="28" t="s">
        <v>18154</v>
      </c>
      <c r="AG1385" s="28" t="s">
        <v>18154</v>
      </c>
      <c r="AH1385" s="28" t="s">
        <v>18154</v>
      </c>
      <c r="AI1385" s="28" t="s">
        <v>18154</v>
      </c>
      <c r="AJ1385" s="28" t="s">
        <v>18154</v>
      </c>
      <c r="AK1385" s="28">
        <v>1</v>
      </c>
      <c r="AL1385" s="28" t="s">
        <v>18154</v>
      </c>
      <c r="AM1385" s="28" t="s">
        <v>24750</v>
      </c>
      <c r="AN1385" s="50" t="s">
        <v>24751</v>
      </c>
      <c r="AO1385" s="28" t="s">
        <v>18159</v>
      </c>
      <c r="AP1385" s="28" t="s">
        <v>24752</v>
      </c>
      <c r="AQ1385" s="28">
        <v>3887</v>
      </c>
      <c r="AR1385" s="28" t="s">
        <v>11</v>
      </c>
      <c r="AS1385" s="50">
        <v>43995</v>
      </c>
      <c r="AT1385" s="8">
        <v>2</v>
      </c>
      <c r="AU1385" s="8">
        <v>1</v>
      </c>
      <c r="AV1385" s="8" t="s">
        <v>19790</v>
      </c>
      <c r="AW1385" s="8" t="s">
        <v>18154</v>
      </c>
      <c r="AX1385" s="8" t="s">
        <v>18154</v>
      </c>
    </row>
    <row r="1386" spans="1:50" x14ac:dyDescent="0.25">
      <c r="A1386" s="4">
        <v>43995</v>
      </c>
      <c r="B1386" s="2" t="s">
        <v>6</v>
      </c>
      <c r="C1386" s="2" t="s">
        <v>18107</v>
      </c>
      <c r="D1386" s="25">
        <v>6783</v>
      </c>
      <c r="E1386" s="2"/>
      <c r="F1386" s="2" t="s">
        <v>9664</v>
      </c>
      <c r="G1386" s="2" t="s">
        <v>36</v>
      </c>
      <c r="H1386" s="5">
        <v>0.95833333333333304</v>
      </c>
      <c r="I1386" s="6">
        <v>0.22916666666666699</v>
      </c>
      <c r="J1386" s="7">
        <v>1</v>
      </c>
      <c r="K1386" s="2" t="s">
        <v>89</v>
      </c>
      <c r="L1386" s="2" t="s">
        <v>18110</v>
      </c>
      <c r="M1386" s="2" t="s">
        <v>323</v>
      </c>
      <c r="N1386" s="2" t="s">
        <v>18112</v>
      </c>
      <c r="O1386" s="27" t="s">
        <v>335</v>
      </c>
      <c r="P1386" s="27">
        <v>330</v>
      </c>
      <c r="Q1386" s="27" t="s">
        <v>336</v>
      </c>
      <c r="R1386" s="27" t="s">
        <v>6369</v>
      </c>
      <c r="S1386" s="27" t="s">
        <v>18103</v>
      </c>
      <c r="T1386" s="27" t="s">
        <v>349</v>
      </c>
      <c r="U1386" s="27" t="s">
        <v>944</v>
      </c>
      <c r="V1386" s="27" t="s">
        <v>939</v>
      </c>
      <c r="W1386" s="27" t="s">
        <v>349</v>
      </c>
      <c r="X1386" s="27" t="s">
        <v>18222</v>
      </c>
      <c r="Y1386" s="28" t="s">
        <v>18154</v>
      </c>
      <c r="Z1386" s="28" t="s">
        <v>18154</v>
      </c>
      <c r="AA1386" s="28" t="s">
        <v>18154</v>
      </c>
      <c r="AB1386" s="28" t="s">
        <v>18154</v>
      </c>
      <c r="AC1386" s="28" t="s">
        <v>18154</v>
      </c>
      <c r="AD1386" s="28">
        <v>1</v>
      </c>
      <c r="AE1386" s="28" t="s">
        <v>18154</v>
      </c>
      <c r="AF1386" s="28" t="s">
        <v>18154</v>
      </c>
      <c r="AG1386" s="28" t="s">
        <v>18154</v>
      </c>
      <c r="AH1386" s="28" t="s">
        <v>18154</v>
      </c>
      <c r="AI1386" s="28" t="s">
        <v>18154</v>
      </c>
      <c r="AJ1386" s="28" t="s">
        <v>18154</v>
      </c>
      <c r="AK1386" s="28" t="s">
        <v>18154</v>
      </c>
      <c r="AL1386" s="28" t="s">
        <v>18154</v>
      </c>
      <c r="AM1386" s="28" t="s">
        <v>24763</v>
      </c>
      <c r="AN1386" s="50" t="s">
        <v>24764</v>
      </c>
      <c r="AO1386" s="28" t="s">
        <v>18154</v>
      </c>
      <c r="AP1386" s="28" t="s">
        <v>24765</v>
      </c>
      <c r="AQ1386" s="28">
        <v>4412</v>
      </c>
      <c r="AR1386" s="28" t="s">
        <v>163</v>
      </c>
      <c r="AS1386" s="50">
        <v>43996</v>
      </c>
      <c r="AT1386" s="8">
        <v>4</v>
      </c>
      <c r="AU1386" s="8">
        <v>1</v>
      </c>
      <c r="AV1386" s="8" t="s">
        <v>25956</v>
      </c>
      <c r="AW1386" s="8" t="s">
        <v>18154</v>
      </c>
      <c r="AX1386" s="8" t="s">
        <v>18154</v>
      </c>
    </row>
    <row r="1387" spans="1:50" x14ac:dyDescent="0.25">
      <c r="A1387" s="4">
        <v>43995</v>
      </c>
      <c r="B1387" s="2" t="s">
        <v>6</v>
      </c>
      <c r="C1387" s="2" t="s">
        <v>18107</v>
      </c>
      <c r="D1387" s="25">
        <v>781</v>
      </c>
      <c r="E1387" s="2"/>
      <c r="F1387" s="2" t="s">
        <v>9664</v>
      </c>
      <c r="G1387" s="2" t="s">
        <v>166</v>
      </c>
      <c r="H1387" s="5">
        <v>0.96180555555555602</v>
      </c>
      <c r="I1387" s="6">
        <v>0.149305555555556</v>
      </c>
      <c r="J1387" s="7">
        <v>1</v>
      </c>
      <c r="K1387" s="2" t="s">
        <v>11</v>
      </c>
      <c r="L1387" s="2" t="s">
        <v>18107</v>
      </c>
      <c r="M1387" s="17">
        <v>332</v>
      </c>
      <c r="N1387" s="2" t="s">
        <v>18504</v>
      </c>
      <c r="O1387" s="27" t="s">
        <v>11907</v>
      </c>
      <c r="P1387" s="27">
        <v>330</v>
      </c>
      <c r="Q1387" s="27" t="s">
        <v>336</v>
      </c>
      <c r="R1387" s="27" t="s">
        <v>4328</v>
      </c>
      <c r="S1387" s="27" t="s">
        <v>688</v>
      </c>
      <c r="T1387" s="27" t="s">
        <v>10370</v>
      </c>
      <c r="U1387" s="27" t="s">
        <v>7151</v>
      </c>
      <c r="V1387" s="27" t="s">
        <v>359</v>
      </c>
      <c r="W1387" s="27" t="s">
        <v>348</v>
      </c>
      <c r="X1387" s="27" t="s">
        <v>18751</v>
      </c>
      <c r="Y1387" s="28" t="s">
        <v>18154</v>
      </c>
      <c r="Z1387" s="28" t="s">
        <v>18154</v>
      </c>
      <c r="AA1387" s="28" t="s">
        <v>18154</v>
      </c>
      <c r="AB1387" s="28" t="s">
        <v>18154</v>
      </c>
      <c r="AC1387" s="28" t="s">
        <v>18154</v>
      </c>
      <c r="AD1387" s="28">
        <v>1</v>
      </c>
      <c r="AE1387" s="28" t="s">
        <v>18154</v>
      </c>
      <c r="AF1387" s="28" t="s">
        <v>18154</v>
      </c>
      <c r="AG1387" s="28" t="s">
        <v>18154</v>
      </c>
      <c r="AH1387" s="28" t="s">
        <v>18154</v>
      </c>
      <c r="AI1387" s="28" t="s">
        <v>18154</v>
      </c>
      <c r="AJ1387" s="28" t="s">
        <v>18154</v>
      </c>
      <c r="AK1387" s="28" t="s">
        <v>18154</v>
      </c>
      <c r="AL1387" s="28" t="s">
        <v>18154</v>
      </c>
      <c r="AM1387" s="28" t="s">
        <v>24766</v>
      </c>
      <c r="AN1387" s="50" t="s">
        <v>24767</v>
      </c>
      <c r="AO1387" s="28" t="s">
        <v>18154</v>
      </c>
      <c r="AP1387" s="28" t="s">
        <v>24768</v>
      </c>
      <c r="AQ1387" s="28">
        <v>3760</v>
      </c>
      <c r="AR1387" s="28" t="s">
        <v>11</v>
      </c>
      <c r="AS1387" s="50">
        <v>43995</v>
      </c>
      <c r="AT1387" s="8">
        <v>2</v>
      </c>
      <c r="AU1387" s="8">
        <v>2</v>
      </c>
      <c r="AV1387" s="8" t="s">
        <v>22738</v>
      </c>
      <c r="AW1387" s="8" t="s">
        <v>18513</v>
      </c>
      <c r="AX1387" s="8" t="s">
        <v>18751</v>
      </c>
    </row>
    <row r="1388" spans="1:50" x14ac:dyDescent="0.25">
      <c r="A1388" s="4">
        <v>43995</v>
      </c>
      <c r="B1388" s="2" t="s">
        <v>6</v>
      </c>
      <c r="C1388" s="2" t="s">
        <v>18107</v>
      </c>
      <c r="D1388" s="25">
        <v>1124</v>
      </c>
      <c r="E1388" s="2"/>
      <c r="F1388" s="2" t="s">
        <v>9664</v>
      </c>
      <c r="G1388" s="2" t="s">
        <v>67</v>
      </c>
      <c r="H1388" s="5">
        <v>0.96527777777777801</v>
      </c>
      <c r="I1388" s="6">
        <v>5.5555555555555601E-2</v>
      </c>
      <c r="J1388" s="7">
        <v>1</v>
      </c>
      <c r="K1388" s="2" t="s">
        <v>81</v>
      </c>
      <c r="L1388" s="2" t="s">
        <v>18107</v>
      </c>
      <c r="M1388" s="2" t="s">
        <v>18506</v>
      </c>
      <c r="N1388" s="2" t="s">
        <v>18504</v>
      </c>
      <c r="O1388" s="27" t="e">
        <v>#N/A</v>
      </c>
      <c r="P1388" s="27" t="s">
        <v>18154</v>
      </c>
      <c r="Q1388" s="27" t="e">
        <v>#N/A</v>
      </c>
      <c r="R1388" s="27" t="s">
        <v>1555</v>
      </c>
      <c r="S1388" s="27" t="s">
        <v>359</v>
      </c>
      <c r="T1388" s="27" t="s">
        <v>348</v>
      </c>
      <c r="U1388" s="27" t="s">
        <v>4560</v>
      </c>
      <c r="V1388" s="27" t="s">
        <v>1978</v>
      </c>
      <c r="W1388" s="27" t="s">
        <v>10370</v>
      </c>
      <c r="X1388" s="27" t="s">
        <v>18153</v>
      </c>
      <c r="Y1388" s="28" t="s">
        <v>18154</v>
      </c>
      <c r="Z1388" s="28" t="s">
        <v>18154</v>
      </c>
      <c r="AA1388" s="28" t="s">
        <v>18154</v>
      </c>
      <c r="AB1388" s="28" t="s">
        <v>18154</v>
      </c>
      <c r="AC1388" s="28" t="s">
        <v>18154</v>
      </c>
      <c r="AD1388" s="28">
        <v>1</v>
      </c>
      <c r="AE1388" s="28" t="s">
        <v>18154</v>
      </c>
      <c r="AF1388" s="28" t="s">
        <v>18154</v>
      </c>
      <c r="AG1388" s="28" t="s">
        <v>18154</v>
      </c>
      <c r="AH1388" s="28" t="s">
        <v>18154</v>
      </c>
      <c r="AI1388" s="28" t="s">
        <v>18154</v>
      </c>
      <c r="AJ1388" s="28" t="s">
        <v>18154</v>
      </c>
      <c r="AK1388" s="28" t="s">
        <v>18154</v>
      </c>
      <c r="AL1388" s="28" t="s">
        <v>18154</v>
      </c>
      <c r="AM1388" s="28" t="s">
        <v>24793</v>
      </c>
      <c r="AN1388" s="50" t="s">
        <v>24794</v>
      </c>
      <c r="AO1388" s="28" t="s">
        <v>18154</v>
      </c>
      <c r="AP1388" s="28" t="s">
        <v>24795</v>
      </c>
      <c r="AQ1388" s="28" t="s">
        <v>18155</v>
      </c>
      <c r="AR1388" s="28" t="s">
        <v>18155</v>
      </c>
      <c r="AS1388" s="50" t="s">
        <v>18155</v>
      </c>
      <c r="AT1388" s="8" t="s">
        <v>18154</v>
      </c>
      <c r="AU1388" s="8">
        <v>878</v>
      </c>
      <c r="AV1388" s="8" t="s">
        <v>22571</v>
      </c>
      <c r="AW1388" s="8" t="s">
        <v>18154</v>
      </c>
      <c r="AX1388" s="8" t="s">
        <v>18154</v>
      </c>
    </row>
    <row r="1389" spans="1:50" x14ac:dyDescent="0.25">
      <c r="A1389" s="4">
        <v>43995</v>
      </c>
      <c r="B1389" s="2" t="s">
        <v>6</v>
      </c>
      <c r="C1389" s="2" t="s">
        <v>18107</v>
      </c>
      <c r="D1389" s="25">
        <v>6215</v>
      </c>
      <c r="E1389" s="2"/>
      <c r="F1389" s="2" t="s">
        <v>9664</v>
      </c>
      <c r="G1389" s="2" t="s">
        <v>163</v>
      </c>
      <c r="H1389" s="5">
        <v>0.96875</v>
      </c>
      <c r="I1389" s="6">
        <v>0.149305555555556</v>
      </c>
      <c r="J1389" s="7">
        <v>1</v>
      </c>
      <c r="K1389" s="2" t="s">
        <v>248</v>
      </c>
      <c r="L1389" s="2" t="s">
        <v>18107</v>
      </c>
      <c r="M1389" s="2" t="s">
        <v>308</v>
      </c>
      <c r="N1389" s="2" t="s">
        <v>18111</v>
      </c>
      <c r="O1389" s="27" t="s">
        <v>335</v>
      </c>
      <c r="P1389" s="27">
        <v>777</v>
      </c>
      <c r="Q1389" s="27" t="s">
        <v>336</v>
      </c>
      <c r="R1389" s="27" t="s">
        <v>7151</v>
      </c>
      <c r="S1389" s="27" t="s">
        <v>359</v>
      </c>
      <c r="T1389" s="27" t="s">
        <v>348</v>
      </c>
      <c r="U1389" s="27" t="s">
        <v>9523</v>
      </c>
      <c r="V1389" s="27" t="s">
        <v>460</v>
      </c>
      <c r="W1389" s="27" t="s">
        <v>18068</v>
      </c>
      <c r="X1389" s="27" t="s">
        <v>18311</v>
      </c>
      <c r="Y1389" s="28" t="s">
        <v>18154</v>
      </c>
      <c r="Z1389" s="28" t="s">
        <v>18154</v>
      </c>
      <c r="AA1389" s="28" t="s">
        <v>18154</v>
      </c>
      <c r="AB1389" s="28" t="s">
        <v>18154</v>
      </c>
      <c r="AC1389" s="28" t="s">
        <v>18154</v>
      </c>
      <c r="AD1389" s="28">
        <v>1</v>
      </c>
      <c r="AE1389" s="28" t="s">
        <v>18154</v>
      </c>
      <c r="AF1389" s="28" t="s">
        <v>18154</v>
      </c>
      <c r="AG1389" s="28" t="s">
        <v>18154</v>
      </c>
      <c r="AH1389" s="28" t="s">
        <v>18154</v>
      </c>
      <c r="AI1389" s="28" t="s">
        <v>18154</v>
      </c>
      <c r="AJ1389" s="28" t="s">
        <v>18154</v>
      </c>
      <c r="AK1389" s="28">
        <v>1</v>
      </c>
      <c r="AL1389" s="28" t="s">
        <v>18154</v>
      </c>
      <c r="AM1389" s="28" t="s">
        <v>24808</v>
      </c>
      <c r="AN1389" s="50" t="s">
        <v>24809</v>
      </c>
      <c r="AO1389" s="28" t="s">
        <v>18159</v>
      </c>
      <c r="AP1389" s="28" t="s">
        <v>24810</v>
      </c>
      <c r="AQ1389" s="28">
        <v>3894</v>
      </c>
      <c r="AR1389" s="28" t="s">
        <v>163</v>
      </c>
      <c r="AS1389" s="50">
        <v>43995</v>
      </c>
      <c r="AT1389" s="8">
        <v>3</v>
      </c>
      <c r="AU1389" s="8">
        <v>1</v>
      </c>
      <c r="AV1389" s="8" t="s">
        <v>25957</v>
      </c>
      <c r="AW1389" s="8" t="s">
        <v>18154</v>
      </c>
      <c r="AX1389" s="8" t="s">
        <v>18154</v>
      </c>
    </row>
    <row r="1390" spans="1:50" x14ac:dyDescent="0.25">
      <c r="A1390" s="4">
        <v>43995</v>
      </c>
      <c r="B1390" s="2" t="s">
        <v>6</v>
      </c>
      <c r="C1390" s="2" t="s">
        <v>18107</v>
      </c>
      <c r="D1390" s="25">
        <v>6394</v>
      </c>
      <c r="E1390" s="2"/>
      <c r="F1390" s="2" t="s">
        <v>9664</v>
      </c>
      <c r="G1390" s="2" t="s">
        <v>250</v>
      </c>
      <c r="H1390" s="5">
        <v>0.97222222222222199</v>
      </c>
      <c r="I1390" s="6">
        <v>8.6805555555555594E-2</v>
      </c>
      <c r="J1390" s="7">
        <v>1</v>
      </c>
      <c r="K1390" s="2" t="s">
        <v>163</v>
      </c>
      <c r="L1390" s="2" t="s">
        <v>18109</v>
      </c>
      <c r="M1390" s="2" t="s">
        <v>314</v>
      </c>
      <c r="N1390" s="2" t="s">
        <v>18111</v>
      </c>
      <c r="O1390" s="27" t="s">
        <v>335</v>
      </c>
      <c r="P1390" s="27">
        <v>747</v>
      </c>
      <c r="Q1390" s="27" t="s">
        <v>336</v>
      </c>
      <c r="R1390" s="27" t="s">
        <v>1983</v>
      </c>
      <c r="S1390" s="27" t="s">
        <v>784</v>
      </c>
      <c r="T1390" s="27" t="s">
        <v>18068</v>
      </c>
      <c r="U1390" s="27" t="s">
        <v>7151</v>
      </c>
      <c r="V1390" s="27" t="s">
        <v>359</v>
      </c>
      <c r="W1390" s="27" t="s">
        <v>348</v>
      </c>
      <c r="X1390" s="27" t="s">
        <v>18255</v>
      </c>
      <c r="Y1390" s="28" t="s">
        <v>18154</v>
      </c>
      <c r="Z1390" s="28" t="s">
        <v>18154</v>
      </c>
      <c r="AA1390" s="28" t="s">
        <v>18154</v>
      </c>
      <c r="AB1390" s="28" t="s">
        <v>18154</v>
      </c>
      <c r="AC1390" s="28" t="s">
        <v>18154</v>
      </c>
      <c r="AD1390" s="28">
        <v>1</v>
      </c>
      <c r="AE1390" s="28" t="s">
        <v>18154</v>
      </c>
      <c r="AF1390" s="28" t="s">
        <v>18154</v>
      </c>
      <c r="AG1390" s="28" t="s">
        <v>18154</v>
      </c>
      <c r="AH1390" s="28" t="s">
        <v>18154</v>
      </c>
      <c r="AI1390" s="28" t="s">
        <v>18154</v>
      </c>
      <c r="AJ1390" s="28" t="s">
        <v>18154</v>
      </c>
      <c r="AK1390" s="28" t="s">
        <v>18154</v>
      </c>
      <c r="AL1390" s="28" t="s">
        <v>18154</v>
      </c>
      <c r="AM1390" s="28" t="s">
        <v>24827</v>
      </c>
      <c r="AN1390" s="50" t="s">
        <v>24828</v>
      </c>
      <c r="AO1390" s="28" t="s">
        <v>18154</v>
      </c>
      <c r="AP1390" s="28" t="s">
        <v>24829</v>
      </c>
      <c r="AQ1390" s="28">
        <v>3764</v>
      </c>
      <c r="AR1390" s="28" t="s">
        <v>163</v>
      </c>
      <c r="AS1390" s="50">
        <v>43995</v>
      </c>
      <c r="AT1390" s="8">
        <v>2</v>
      </c>
      <c r="AU1390" s="8">
        <v>2</v>
      </c>
      <c r="AV1390" s="8" t="s">
        <v>25958</v>
      </c>
      <c r="AW1390" s="8" t="s">
        <v>25959</v>
      </c>
      <c r="AX1390" s="8" t="s">
        <v>18255</v>
      </c>
    </row>
    <row r="1391" spans="1:50" x14ac:dyDescent="0.25">
      <c r="A1391" s="4">
        <v>43995</v>
      </c>
      <c r="B1391" s="2" t="s">
        <v>6</v>
      </c>
      <c r="C1391" s="2" t="s">
        <v>18107</v>
      </c>
      <c r="D1391" s="25">
        <v>6164</v>
      </c>
      <c r="E1391" s="2"/>
      <c r="F1391" s="2" t="s">
        <v>9664</v>
      </c>
      <c r="G1391" s="2" t="s">
        <v>11</v>
      </c>
      <c r="H1391" s="5">
        <v>0.98263888888888895</v>
      </c>
      <c r="I1391" s="6">
        <v>0.46180555555555602</v>
      </c>
      <c r="J1391" s="7">
        <v>1</v>
      </c>
      <c r="K1391" s="2" t="s">
        <v>31</v>
      </c>
      <c r="L1391" s="2" t="s">
        <v>18107</v>
      </c>
      <c r="M1391" s="2" t="s">
        <v>18505</v>
      </c>
      <c r="N1391" s="2" t="s">
        <v>18114</v>
      </c>
      <c r="O1391" s="27" t="e">
        <v>#N/A</v>
      </c>
      <c r="P1391" s="27" t="s">
        <v>18154</v>
      </c>
      <c r="Q1391" s="27" t="e">
        <v>#N/A</v>
      </c>
      <c r="R1391" s="27" t="s">
        <v>7151</v>
      </c>
      <c r="S1391" s="27" t="s">
        <v>359</v>
      </c>
      <c r="T1391" s="27" t="s">
        <v>348</v>
      </c>
      <c r="U1391" s="27" t="s">
        <v>6506</v>
      </c>
      <c r="V1391" s="27" t="s">
        <v>720</v>
      </c>
      <c r="W1391" s="27" t="s">
        <v>349</v>
      </c>
      <c r="X1391" s="27" t="s">
        <v>25021</v>
      </c>
      <c r="Y1391" s="28" t="s">
        <v>18154</v>
      </c>
      <c r="Z1391" s="28" t="s">
        <v>18154</v>
      </c>
      <c r="AA1391" s="28" t="s">
        <v>18154</v>
      </c>
      <c r="AB1391" s="28" t="s">
        <v>18154</v>
      </c>
      <c r="AC1391" s="28" t="s">
        <v>18154</v>
      </c>
      <c r="AD1391" s="28">
        <v>1</v>
      </c>
      <c r="AE1391" s="28" t="s">
        <v>18154</v>
      </c>
      <c r="AF1391" s="28" t="s">
        <v>18154</v>
      </c>
      <c r="AG1391" s="28" t="s">
        <v>18154</v>
      </c>
      <c r="AH1391" s="28" t="s">
        <v>18154</v>
      </c>
      <c r="AI1391" s="28" t="s">
        <v>18154</v>
      </c>
      <c r="AJ1391" s="28" t="s">
        <v>18154</v>
      </c>
      <c r="AK1391" s="28">
        <v>1</v>
      </c>
      <c r="AL1391" s="28" t="s">
        <v>18154</v>
      </c>
      <c r="AM1391" s="28" t="s">
        <v>24880</v>
      </c>
      <c r="AN1391" s="50" t="s">
        <v>24881</v>
      </c>
      <c r="AO1391" s="28" t="s">
        <v>18159</v>
      </c>
      <c r="AP1391" s="28" t="s">
        <v>24882</v>
      </c>
      <c r="AQ1391" s="28">
        <v>3899</v>
      </c>
      <c r="AR1391" s="28" t="s">
        <v>11</v>
      </c>
      <c r="AS1391" s="50">
        <v>43995</v>
      </c>
      <c r="AT1391" s="8">
        <v>2</v>
      </c>
      <c r="AU1391" s="8">
        <v>1</v>
      </c>
      <c r="AV1391" s="8" t="s">
        <v>25960</v>
      </c>
      <c r="AW1391" s="8" t="s">
        <v>18154</v>
      </c>
      <c r="AX1391" s="8" t="s">
        <v>18154</v>
      </c>
    </row>
    <row r="1392" spans="1:50" x14ac:dyDescent="0.25">
      <c r="A1392" s="4">
        <v>43996</v>
      </c>
      <c r="B1392" s="2" t="s">
        <v>6</v>
      </c>
      <c r="C1392" s="2" t="s">
        <v>18107</v>
      </c>
      <c r="D1392" s="25">
        <v>6690</v>
      </c>
      <c r="E1392" s="2"/>
      <c r="F1392" s="2" t="s">
        <v>14402</v>
      </c>
      <c r="G1392" s="2" t="s">
        <v>27</v>
      </c>
      <c r="H1392" s="5">
        <v>3.4722222222222199E-3</v>
      </c>
      <c r="I1392" s="6">
        <v>0.17708333333333301</v>
      </c>
      <c r="J1392" s="7" t="s">
        <v>18108</v>
      </c>
      <c r="K1392" s="2" t="s">
        <v>130</v>
      </c>
      <c r="L1392" s="2" t="s">
        <v>18107</v>
      </c>
      <c r="M1392" s="2" t="s">
        <v>304</v>
      </c>
      <c r="N1392" s="2" t="s">
        <v>18114</v>
      </c>
      <c r="O1392" s="27" t="s">
        <v>335</v>
      </c>
      <c r="P1392" s="27">
        <v>330</v>
      </c>
      <c r="Q1392" s="27" t="s">
        <v>336</v>
      </c>
      <c r="R1392" s="27" t="s">
        <v>5570</v>
      </c>
      <c r="S1392" s="27" t="s">
        <v>405</v>
      </c>
      <c r="T1392" s="27" t="s">
        <v>350</v>
      </c>
      <c r="U1392" s="27" t="s">
        <v>10804</v>
      </c>
      <c r="V1392" s="27" t="s">
        <v>1325</v>
      </c>
      <c r="W1392" s="27" t="s">
        <v>350</v>
      </c>
      <c r="X1392" s="27" t="s">
        <v>18227</v>
      </c>
      <c r="Y1392" s="28" t="s">
        <v>18154</v>
      </c>
      <c r="Z1392" s="28" t="s">
        <v>18154</v>
      </c>
      <c r="AA1392" s="28" t="s">
        <v>18154</v>
      </c>
      <c r="AB1392" s="28" t="s">
        <v>18154</v>
      </c>
      <c r="AC1392" s="28" t="s">
        <v>18154</v>
      </c>
      <c r="AD1392" s="28" t="s">
        <v>18154</v>
      </c>
      <c r="AE1392" s="28">
        <v>1</v>
      </c>
      <c r="AF1392" s="28" t="s">
        <v>18154</v>
      </c>
      <c r="AG1392" s="28" t="s">
        <v>18154</v>
      </c>
      <c r="AH1392" s="28" t="s">
        <v>18154</v>
      </c>
      <c r="AI1392" s="28" t="s">
        <v>18154</v>
      </c>
      <c r="AJ1392" s="28" t="s">
        <v>18154</v>
      </c>
      <c r="AK1392" s="28">
        <v>1</v>
      </c>
      <c r="AL1392" s="28" t="s">
        <v>18154</v>
      </c>
      <c r="AM1392" s="28" t="s">
        <v>18516</v>
      </c>
      <c r="AN1392" s="50" t="s">
        <v>18517</v>
      </c>
      <c r="AO1392" s="28" t="s">
        <v>18154</v>
      </c>
      <c r="AP1392" s="28" t="s">
        <v>18518</v>
      </c>
      <c r="AQ1392" s="28">
        <v>3563</v>
      </c>
      <c r="AR1392" s="28" t="s">
        <v>163</v>
      </c>
      <c r="AS1392" s="50">
        <v>43995</v>
      </c>
      <c r="AT1392" s="8">
        <v>3</v>
      </c>
      <c r="AU1392" s="8">
        <v>2</v>
      </c>
      <c r="AV1392" s="8" t="s">
        <v>25961</v>
      </c>
      <c r="AW1392" s="8" t="s">
        <v>18154</v>
      </c>
      <c r="AX1392" s="8" t="s">
        <v>18154</v>
      </c>
    </row>
    <row r="1393" spans="1:50" x14ac:dyDescent="0.25">
      <c r="A1393" s="4">
        <v>43996</v>
      </c>
      <c r="B1393" s="2" t="s">
        <v>6</v>
      </c>
      <c r="C1393" s="2" t="s">
        <v>18107</v>
      </c>
      <c r="D1393" s="25">
        <v>711</v>
      </c>
      <c r="E1393" s="2"/>
      <c r="F1393" s="2" t="s">
        <v>14402</v>
      </c>
      <c r="G1393" s="2" t="s">
        <v>150</v>
      </c>
      <c r="H1393" s="5">
        <v>6.9444444444444397E-3</v>
      </c>
      <c r="I1393" s="6">
        <v>0.25694444444444398</v>
      </c>
      <c r="J1393" s="7" t="s">
        <v>18108</v>
      </c>
      <c r="K1393" s="2" t="s">
        <v>11</v>
      </c>
      <c r="L1393" s="2" t="s">
        <v>18107</v>
      </c>
      <c r="M1393" s="17">
        <v>333</v>
      </c>
      <c r="N1393" s="2" t="s">
        <v>18504</v>
      </c>
      <c r="O1393" s="27" t="s">
        <v>11907</v>
      </c>
      <c r="P1393" s="27">
        <v>330</v>
      </c>
      <c r="Q1393" s="27" t="s">
        <v>336</v>
      </c>
      <c r="R1393" s="27" t="s">
        <v>7123</v>
      </c>
      <c r="S1393" s="27" t="s">
        <v>441</v>
      </c>
      <c r="T1393" s="27" t="s">
        <v>10370</v>
      </c>
      <c r="U1393" s="27" t="s">
        <v>7151</v>
      </c>
      <c r="V1393" s="27" t="s">
        <v>359</v>
      </c>
      <c r="W1393" s="27" t="s">
        <v>348</v>
      </c>
      <c r="X1393" s="27" t="s">
        <v>25205</v>
      </c>
      <c r="Y1393" s="28" t="s">
        <v>18154</v>
      </c>
      <c r="Z1393" s="28" t="s">
        <v>18154</v>
      </c>
      <c r="AA1393" s="28" t="s">
        <v>18154</v>
      </c>
      <c r="AB1393" s="28" t="s">
        <v>18154</v>
      </c>
      <c r="AC1393" s="28" t="s">
        <v>18154</v>
      </c>
      <c r="AD1393" s="28" t="s">
        <v>18154</v>
      </c>
      <c r="AE1393" s="28">
        <v>1</v>
      </c>
      <c r="AF1393" s="28" t="s">
        <v>18154</v>
      </c>
      <c r="AG1393" s="28" t="s">
        <v>18154</v>
      </c>
      <c r="AH1393" s="28" t="s">
        <v>18154</v>
      </c>
      <c r="AI1393" s="28" t="s">
        <v>18154</v>
      </c>
      <c r="AJ1393" s="28" t="s">
        <v>18154</v>
      </c>
      <c r="AK1393" s="28" t="s">
        <v>18154</v>
      </c>
      <c r="AL1393" s="28" t="s">
        <v>18154</v>
      </c>
      <c r="AM1393" s="28" t="s">
        <v>18528</v>
      </c>
      <c r="AN1393" s="50" t="s">
        <v>18529</v>
      </c>
      <c r="AO1393" s="28" t="s">
        <v>18154</v>
      </c>
      <c r="AP1393" s="28" t="s">
        <v>18530</v>
      </c>
      <c r="AQ1393" s="28">
        <v>3755</v>
      </c>
      <c r="AR1393" s="28" t="s">
        <v>11</v>
      </c>
      <c r="AS1393" s="50">
        <v>43995</v>
      </c>
      <c r="AT1393" s="8">
        <v>2</v>
      </c>
      <c r="AU1393" s="8">
        <v>2</v>
      </c>
      <c r="AV1393" s="8" t="s">
        <v>25962</v>
      </c>
      <c r="AW1393" s="8" t="s">
        <v>25963</v>
      </c>
      <c r="AX1393" s="8" t="s">
        <v>25205</v>
      </c>
    </row>
    <row r="1394" spans="1:50" x14ac:dyDescent="0.25">
      <c r="A1394" s="4">
        <v>43996</v>
      </c>
      <c r="B1394" s="2" t="s">
        <v>6</v>
      </c>
      <c r="C1394" s="2" t="s">
        <v>18107</v>
      </c>
      <c r="D1394" s="25">
        <v>709</v>
      </c>
      <c r="E1394" s="2"/>
      <c r="F1394" s="2" t="s">
        <v>14402</v>
      </c>
      <c r="G1394" s="2" t="s">
        <v>149</v>
      </c>
      <c r="H1394" s="5">
        <v>1.38888888888889E-2</v>
      </c>
      <c r="I1394" s="6">
        <v>0.25694444444444398</v>
      </c>
      <c r="J1394" s="7" t="s">
        <v>18108</v>
      </c>
      <c r="K1394" s="2" t="s">
        <v>11</v>
      </c>
      <c r="L1394" s="2" t="s">
        <v>18107</v>
      </c>
      <c r="M1394" s="2" t="s">
        <v>44</v>
      </c>
      <c r="N1394" s="2" t="s">
        <v>18504</v>
      </c>
      <c r="O1394" s="27" t="s">
        <v>11907</v>
      </c>
      <c r="P1394" s="27">
        <v>330</v>
      </c>
      <c r="Q1394" s="27" t="s">
        <v>336</v>
      </c>
      <c r="R1394" s="27" t="s">
        <v>7944</v>
      </c>
      <c r="S1394" s="27" t="s">
        <v>441</v>
      </c>
      <c r="T1394" s="27" t="s">
        <v>10370</v>
      </c>
      <c r="U1394" s="27" t="s">
        <v>7151</v>
      </c>
      <c r="V1394" s="27" t="s">
        <v>359</v>
      </c>
      <c r="W1394" s="27" t="s">
        <v>348</v>
      </c>
      <c r="X1394" s="27" t="s">
        <v>20116</v>
      </c>
      <c r="Y1394" s="28" t="s">
        <v>18154</v>
      </c>
      <c r="Z1394" s="28" t="s">
        <v>18154</v>
      </c>
      <c r="AA1394" s="28" t="s">
        <v>18154</v>
      </c>
      <c r="AB1394" s="28" t="s">
        <v>18154</v>
      </c>
      <c r="AC1394" s="28" t="s">
        <v>18154</v>
      </c>
      <c r="AD1394" s="28" t="s">
        <v>18154</v>
      </c>
      <c r="AE1394" s="28">
        <v>1</v>
      </c>
      <c r="AF1394" s="28" t="s">
        <v>18154</v>
      </c>
      <c r="AG1394" s="28" t="s">
        <v>18154</v>
      </c>
      <c r="AH1394" s="28" t="s">
        <v>18154</v>
      </c>
      <c r="AI1394" s="28" t="s">
        <v>18154</v>
      </c>
      <c r="AJ1394" s="28" t="s">
        <v>18154</v>
      </c>
      <c r="AK1394" s="28" t="s">
        <v>18154</v>
      </c>
      <c r="AL1394" s="28" t="s">
        <v>18154</v>
      </c>
      <c r="AM1394" s="28" t="s">
        <v>18576</v>
      </c>
      <c r="AN1394" s="50" t="s">
        <v>18577</v>
      </c>
      <c r="AO1394" s="28" t="s">
        <v>18154</v>
      </c>
      <c r="AP1394" s="28" t="s">
        <v>18578</v>
      </c>
      <c r="AQ1394" s="28">
        <v>3766</v>
      </c>
      <c r="AR1394" s="28" t="s">
        <v>11</v>
      </c>
      <c r="AS1394" s="50">
        <v>43995</v>
      </c>
      <c r="AT1394" s="8">
        <v>2</v>
      </c>
      <c r="AU1394" s="8">
        <v>2</v>
      </c>
      <c r="AV1394" s="8" t="s">
        <v>25964</v>
      </c>
      <c r="AW1394" s="8" t="s">
        <v>25965</v>
      </c>
      <c r="AX1394" s="8" t="s">
        <v>20116</v>
      </c>
    </row>
    <row r="1395" spans="1:50" x14ac:dyDescent="0.25">
      <c r="A1395" s="4">
        <v>43996</v>
      </c>
      <c r="B1395" s="2" t="s">
        <v>6</v>
      </c>
      <c r="C1395" s="2" t="s">
        <v>18107</v>
      </c>
      <c r="D1395" s="25">
        <v>1233</v>
      </c>
      <c r="E1395" s="2"/>
      <c r="F1395" s="2" t="s">
        <v>14402</v>
      </c>
      <c r="G1395" s="2" t="s">
        <v>67</v>
      </c>
      <c r="H1395" s="5">
        <v>1.7361111111111101E-2</v>
      </c>
      <c r="I1395" s="6">
        <v>0.194444444444444</v>
      </c>
      <c r="J1395" s="7" t="s">
        <v>18108</v>
      </c>
      <c r="K1395" s="2" t="s">
        <v>95</v>
      </c>
      <c r="L1395" s="2" t="s">
        <v>18107</v>
      </c>
      <c r="M1395" s="2" t="s">
        <v>18506</v>
      </c>
      <c r="N1395" s="2" t="s">
        <v>18504</v>
      </c>
      <c r="O1395" s="27" t="e">
        <v>#N/A</v>
      </c>
      <c r="P1395" s="27" t="s">
        <v>18154</v>
      </c>
      <c r="Q1395" s="27" t="e">
        <v>#N/A</v>
      </c>
      <c r="R1395" s="27" t="s">
        <v>1555</v>
      </c>
      <c r="S1395" s="27" t="s">
        <v>359</v>
      </c>
      <c r="T1395" s="27" t="s">
        <v>348</v>
      </c>
      <c r="U1395" s="27" t="s">
        <v>3423</v>
      </c>
      <c r="V1395" s="27" t="s">
        <v>419</v>
      </c>
      <c r="W1395" s="27" t="s">
        <v>18067</v>
      </c>
      <c r="X1395" s="27" t="s">
        <v>18153</v>
      </c>
      <c r="Y1395" s="28" t="s">
        <v>18154</v>
      </c>
      <c r="Z1395" s="28" t="s">
        <v>18154</v>
      </c>
      <c r="AA1395" s="28" t="s">
        <v>18154</v>
      </c>
      <c r="AB1395" s="28" t="s">
        <v>18154</v>
      </c>
      <c r="AC1395" s="28" t="s">
        <v>18154</v>
      </c>
      <c r="AD1395" s="28" t="s">
        <v>18154</v>
      </c>
      <c r="AE1395" s="28" t="s">
        <v>18154</v>
      </c>
      <c r="AF1395" s="28" t="s">
        <v>18154</v>
      </c>
      <c r="AG1395" s="28" t="s">
        <v>18154</v>
      </c>
      <c r="AH1395" s="28" t="s">
        <v>18154</v>
      </c>
      <c r="AI1395" s="28" t="s">
        <v>18154</v>
      </c>
      <c r="AJ1395" s="28" t="s">
        <v>18154</v>
      </c>
      <c r="AK1395" s="28" t="s">
        <v>18154</v>
      </c>
      <c r="AL1395" s="28" t="s">
        <v>18154</v>
      </c>
      <c r="AM1395" s="28" t="s">
        <v>18600</v>
      </c>
      <c r="AN1395" s="50" t="s">
        <v>18601</v>
      </c>
      <c r="AO1395" s="28" t="s">
        <v>18154</v>
      </c>
      <c r="AP1395" s="28" t="s">
        <v>18606</v>
      </c>
      <c r="AQ1395" s="28" t="s">
        <v>18155</v>
      </c>
      <c r="AR1395" s="28" t="s">
        <v>18155</v>
      </c>
      <c r="AS1395" s="50" t="s">
        <v>18155</v>
      </c>
      <c r="AT1395" s="8" t="s">
        <v>18154</v>
      </c>
      <c r="AU1395" s="8">
        <v>882</v>
      </c>
      <c r="AV1395" s="8" t="s">
        <v>22572</v>
      </c>
      <c r="AW1395" s="8" t="s">
        <v>18154</v>
      </c>
      <c r="AX1395" s="8" t="s">
        <v>18154</v>
      </c>
    </row>
    <row r="1396" spans="1:50" x14ac:dyDescent="0.25">
      <c r="A1396" s="4">
        <v>43996</v>
      </c>
      <c r="B1396" s="2" t="s">
        <v>6</v>
      </c>
      <c r="C1396" s="2" t="s">
        <v>18107</v>
      </c>
      <c r="D1396" s="25">
        <v>78</v>
      </c>
      <c r="E1396" s="2"/>
      <c r="F1396" s="2" t="s">
        <v>14402</v>
      </c>
      <c r="G1396" s="2" t="s">
        <v>38</v>
      </c>
      <c r="H1396" s="5">
        <v>2.7777777777777801E-2</v>
      </c>
      <c r="I1396" s="6">
        <v>0.5</v>
      </c>
      <c r="J1396" s="7" t="s">
        <v>18108</v>
      </c>
      <c r="K1396" s="2" t="s">
        <v>11</v>
      </c>
      <c r="L1396" s="2" t="s">
        <v>18107</v>
      </c>
      <c r="M1396" s="2" t="s">
        <v>13</v>
      </c>
      <c r="N1396" s="2" t="s">
        <v>18504</v>
      </c>
      <c r="O1396" s="27" t="s">
        <v>11907</v>
      </c>
      <c r="P1396" s="27">
        <v>777</v>
      </c>
      <c r="Q1396" s="27" t="s">
        <v>336</v>
      </c>
      <c r="R1396" s="27" t="s">
        <v>7353</v>
      </c>
      <c r="S1396" s="27" t="s">
        <v>18092</v>
      </c>
      <c r="T1396" s="27" t="s">
        <v>18066</v>
      </c>
      <c r="U1396" s="27" t="s">
        <v>7151</v>
      </c>
      <c r="V1396" s="27" t="s">
        <v>359</v>
      </c>
      <c r="W1396" s="27" t="s">
        <v>348</v>
      </c>
      <c r="X1396" s="27" t="s">
        <v>25136</v>
      </c>
      <c r="Y1396" s="28" t="s">
        <v>18154</v>
      </c>
      <c r="Z1396" s="28" t="s">
        <v>18154</v>
      </c>
      <c r="AA1396" s="28" t="s">
        <v>18154</v>
      </c>
      <c r="AB1396" s="28" t="s">
        <v>18154</v>
      </c>
      <c r="AC1396" s="28" t="s">
        <v>18154</v>
      </c>
      <c r="AD1396" s="28" t="s">
        <v>18154</v>
      </c>
      <c r="AE1396" s="28">
        <v>1</v>
      </c>
      <c r="AF1396" s="28" t="s">
        <v>18154</v>
      </c>
      <c r="AG1396" s="28" t="s">
        <v>18154</v>
      </c>
      <c r="AH1396" s="28" t="s">
        <v>18154</v>
      </c>
      <c r="AI1396" s="28" t="s">
        <v>18154</v>
      </c>
      <c r="AJ1396" s="28" t="s">
        <v>18154</v>
      </c>
      <c r="AK1396" s="28" t="s">
        <v>18154</v>
      </c>
      <c r="AL1396" s="28" t="s">
        <v>18154</v>
      </c>
      <c r="AM1396" s="28" t="s">
        <v>18641</v>
      </c>
      <c r="AN1396" s="50" t="s">
        <v>18642</v>
      </c>
      <c r="AO1396" s="28" t="s">
        <v>18154</v>
      </c>
      <c r="AP1396" s="28" t="s">
        <v>18643</v>
      </c>
      <c r="AQ1396" s="28">
        <v>3471</v>
      </c>
      <c r="AR1396" s="28" t="s">
        <v>11</v>
      </c>
      <c r="AS1396" s="50">
        <v>43995</v>
      </c>
      <c r="AT1396" s="8">
        <v>2</v>
      </c>
      <c r="AU1396" s="8">
        <v>2</v>
      </c>
      <c r="AV1396" s="8" t="s">
        <v>23505</v>
      </c>
      <c r="AW1396" s="8" t="s">
        <v>23506</v>
      </c>
      <c r="AX1396" s="8" t="s">
        <v>25136</v>
      </c>
    </row>
    <row r="1397" spans="1:50" x14ac:dyDescent="0.25">
      <c r="A1397" s="4">
        <v>43996</v>
      </c>
      <c r="B1397" s="2" t="s">
        <v>6</v>
      </c>
      <c r="C1397" s="2" t="s">
        <v>18107</v>
      </c>
      <c r="D1397" s="25">
        <v>715</v>
      </c>
      <c r="E1397" s="2"/>
      <c r="F1397" s="2" t="s">
        <v>14402</v>
      </c>
      <c r="G1397" s="2" t="s">
        <v>152</v>
      </c>
      <c r="H1397" s="5">
        <v>2.7777777777777801E-2</v>
      </c>
      <c r="I1397" s="6">
        <v>0.29166666666666702</v>
      </c>
      <c r="J1397" s="7" t="s">
        <v>18108</v>
      </c>
      <c r="K1397" s="2" t="s">
        <v>11</v>
      </c>
      <c r="L1397" s="2" t="s">
        <v>18107</v>
      </c>
      <c r="M1397" s="2" t="s">
        <v>44</v>
      </c>
      <c r="N1397" s="2" t="s">
        <v>18504</v>
      </c>
      <c r="O1397" s="27" t="s">
        <v>11907</v>
      </c>
      <c r="P1397" s="27">
        <v>330</v>
      </c>
      <c r="Q1397" s="27" t="s">
        <v>336</v>
      </c>
      <c r="R1397" s="27" t="s">
        <v>8921</v>
      </c>
      <c r="S1397" s="27" t="s">
        <v>441</v>
      </c>
      <c r="T1397" s="27" t="s">
        <v>10370</v>
      </c>
      <c r="U1397" s="27" t="s">
        <v>7151</v>
      </c>
      <c r="V1397" s="27" t="s">
        <v>359</v>
      </c>
      <c r="W1397" s="27" t="s">
        <v>348</v>
      </c>
      <c r="X1397" s="27" t="s">
        <v>25214</v>
      </c>
      <c r="Y1397" s="28" t="s">
        <v>18154</v>
      </c>
      <c r="Z1397" s="28" t="s">
        <v>18154</v>
      </c>
      <c r="AA1397" s="28" t="s">
        <v>18154</v>
      </c>
      <c r="AB1397" s="28" t="s">
        <v>18154</v>
      </c>
      <c r="AC1397" s="28" t="s">
        <v>18154</v>
      </c>
      <c r="AD1397" s="28" t="s">
        <v>18154</v>
      </c>
      <c r="AE1397" s="28">
        <v>1</v>
      </c>
      <c r="AF1397" s="28" t="s">
        <v>18154</v>
      </c>
      <c r="AG1397" s="28" t="s">
        <v>18154</v>
      </c>
      <c r="AH1397" s="28" t="s">
        <v>18154</v>
      </c>
      <c r="AI1397" s="28" t="s">
        <v>18154</v>
      </c>
      <c r="AJ1397" s="28" t="s">
        <v>18154</v>
      </c>
      <c r="AK1397" s="28" t="s">
        <v>18154</v>
      </c>
      <c r="AL1397" s="28" t="s">
        <v>18154</v>
      </c>
      <c r="AM1397" s="28" t="s">
        <v>18658</v>
      </c>
      <c r="AN1397" s="50" t="s">
        <v>18659</v>
      </c>
      <c r="AO1397" s="28" t="s">
        <v>18154</v>
      </c>
      <c r="AP1397" s="28" t="s">
        <v>18660</v>
      </c>
      <c r="AQ1397" s="28">
        <v>3771</v>
      </c>
      <c r="AR1397" s="28" t="s">
        <v>11</v>
      </c>
      <c r="AS1397" s="50">
        <v>43995</v>
      </c>
      <c r="AT1397" s="8">
        <v>2</v>
      </c>
      <c r="AU1397" s="8">
        <v>2</v>
      </c>
      <c r="AV1397" s="8" t="s">
        <v>23769</v>
      </c>
      <c r="AW1397" s="8" t="s">
        <v>23770</v>
      </c>
      <c r="AX1397" s="8" t="s">
        <v>25214</v>
      </c>
    </row>
    <row r="1398" spans="1:50" x14ac:dyDescent="0.25">
      <c r="A1398" s="4">
        <v>43996</v>
      </c>
      <c r="B1398" s="2" t="s">
        <v>6</v>
      </c>
      <c r="C1398" s="2" t="s">
        <v>18107</v>
      </c>
      <c r="D1398" s="25">
        <v>829</v>
      </c>
      <c r="E1398" s="2"/>
      <c r="F1398" s="2" t="s">
        <v>14402</v>
      </c>
      <c r="G1398" s="2" t="s">
        <v>175</v>
      </c>
      <c r="H1398" s="5">
        <v>4.1666666666666699E-2</v>
      </c>
      <c r="I1398" s="6">
        <v>0.12847222222222199</v>
      </c>
      <c r="J1398" s="7" t="s">
        <v>18108</v>
      </c>
      <c r="K1398" s="2" t="s">
        <v>11</v>
      </c>
      <c r="L1398" s="2" t="s">
        <v>18107</v>
      </c>
      <c r="M1398" s="2" t="s">
        <v>45</v>
      </c>
      <c r="N1398" s="2" t="s">
        <v>18504</v>
      </c>
      <c r="O1398" s="27" t="s">
        <v>11907</v>
      </c>
      <c r="P1398" s="27">
        <v>330</v>
      </c>
      <c r="Q1398" s="27" t="s">
        <v>336</v>
      </c>
      <c r="R1398" s="27" t="s">
        <v>1872</v>
      </c>
      <c r="S1398" s="27" t="s">
        <v>1874</v>
      </c>
      <c r="T1398" s="27" t="s">
        <v>10370</v>
      </c>
      <c r="U1398" s="27" t="s">
        <v>7151</v>
      </c>
      <c r="V1398" s="27" t="s">
        <v>359</v>
      </c>
      <c r="W1398" s="27" t="s">
        <v>348</v>
      </c>
      <c r="X1398" s="27" t="s">
        <v>19178</v>
      </c>
      <c r="Y1398" s="28" t="s">
        <v>18154</v>
      </c>
      <c r="Z1398" s="28" t="s">
        <v>18154</v>
      </c>
      <c r="AA1398" s="28" t="s">
        <v>18154</v>
      </c>
      <c r="AB1398" s="28" t="s">
        <v>18154</v>
      </c>
      <c r="AC1398" s="28" t="s">
        <v>18154</v>
      </c>
      <c r="AD1398" s="28" t="s">
        <v>18154</v>
      </c>
      <c r="AE1398" s="28">
        <v>1</v>
      </c>
      <c r="AF1398" s="28" t="s">
        <v>18154</v>
      </c>
      <c r="AG1398" s="28" t="s">
        <v>18154</v>
      </c>
      <c r="AH1398" s="28" t="s">
        <v>18154</v>
      </c>
      <c r="AI1398" s="28" t="s">
        <v>18154</v>
      </c>
      <c r="AJ1398" s="28" t="s">
        <v>18154</v>
      </c>
      <c r="AK1398" s="28" t="s">
        <v>18154</v>
      </c>
      <c r="AL1398" s="28" t="s">
        <v>18154</v>
      </c>
      <c r="AM1398" s="28" t="s">
        <v>18700</v>
      </c>
      <c r="AN1398" s="50" t="s">
        <v>18701</v>
      </c>
      <c r="AO1398" s="28" t="s">
        <v>18154</v>
      </c>
      <c r="AP1398" s="28" t="s">
        <v>18702</v>
      </c>
      <c r="AQ1398" s="28">
        <v>3860</v>
      </c>
      <c r="AR1398" s="28" t="s">
        <v>11</v>
      </c>
      <c r="AS1398" s="50">
        <v>43995</v>
      </c>
      <c r="AT1398" s="8">
        <v>2</v>
      </c>
      <c r="AU1398" s="8">
        <v>2</v>
      </c>
      <c r="AV1398" s="8" t="s">
        <v>25966</v>
      </c>
      <c r="AW1398" s="8" t="s">
        <v>25967</v>
      </c>
      <c r="AX1398" s="8" t="s">
        <v>19178</v>
      </c>
    </row>
    <row r="1399" spans="1:50" x14ac:dyDescent="0.25">
      <c r="A1399" s="4">
        <v>43996</v>
      </c>
      <c r="B1399" s="2" t="s">
        <v>6</v>
      </c>
      <c r="C1399" s="2" t="s">
        <v>18107</v>
      </c>
      <c r="D1399" s="25">
        <v>6355</v>
      </c>
      <c r="E1399" s="2"/>
      <c r="F1399" s="2" t="s">
        <v>14402</v>
      </c>
      <c r="G1399" s="2" t="s">
        <v>163</v>
      </c>
      <c r="H1399" s="5">
        <v>4.1666666666666699E-2</v>
      </c>
      <c r="I1399" s="6">
        <v>0.17361111111111099</v>
      </c>
      <c r="J1399" s="7" t="s">
        <v>18108</v>
      </c>
      <c r="K1399" s="2" t="s">
        <v>229</v>
      </c>
      <c r="L1399" s="2" t="s">
        <v>18107</v>
      </c>
      <c r="M1399" s="2" t="s">
        <v>304</v>
      </c>
      <c r="N1399" s="2" t="s">
        <v>18111</v>
      </c>
      <c r="O1399" s="27" t="s">
        <v>335</v>
      </c>
      <c r="P1399" s="27">
        <v>330</v>
      </c>
      <c r="Q1399" s="27" t="s">
        <v>336</v>
      </c>
      <c r="R1399" s="27" t="s">
        <v>7151</v>
      </c>
      <c r="S1399" s="27" t="s">
        <v>359</v>
      </c>
      <c r="T1399" s="27" t="s">
        <v>348</v>
      </c>
      <c r="U1399" s="27" t="s">
        <v>2204</v>
      </c>
      <c r="V1399" s="27" t="s">
        <v>401</v>
      </c>
      <c r="W1399" s="27" t="s">
        <v>18067</v>
      </c>
      <c r="X1399" s="27" t="s">
        <v>18313</v>
      </c>
      <c r="Y1399" s="28" t="s">
        <v>18154</v>
      </c>
      <c r="Z1399" s="28" t="s">
        <v>18154</v>
      </c>
      <c r="AA1399" s="28" t="s">
        <v>18154</v>
      </c>
      <c r="AB1399" s="28" t="s">
        <v>18154</v>
      </c>
      <c r="AC1399" s="28" t="s">
        <v>18154</v>
      </c>
      <c r="AD1399" s="28" t="s">
        <v>18154</v>
      </c>
      <c r="AE1399" s="28">
        <v>1</v>
      </c>
      <c r="AF1399" s="28" t="s">
        <v>18154</v>
      </c>
      <c r="AG1399" s="28" t="s">
        <v>18154</v>
      </c>
      <c r="AH1399" s="28" t="s">
        <v>18154</v>
      </c>
      <c r="AI1399" s="28" t="s">
        <v>18154</v>
      </c>
      <c r="AJ1399" s="28" t="s">
        <v>18154</v>
      </c>
      <c r="AK1399" s="28" t="s">
        <v>18154</v>
      </c>
      <c r="AL1399" s="28">
        <v>1</v>
      </c>
      <c r="AM1399" s="28" t="s">
        <v>18709</v>
      </c>
      <c r="AN1399" s="50" t="s">
        <v>18710</v>
      </c>
      <c r="AO1399" s="28" t="s">
        <v>18159</v>
      </c>
      <c r="AP1399" s="28" t="s">
        <v>18711</v>
      </c>
      <c r="AQ1399" s="28">
        <v>3918</v>
      </c>
      <c r="AR1399" s="28" t="s">
        <v>163</v>
      </c>
      <c r="AS1399" s="50">
        <v>43996</v>
      </c>
      <c r="AT1399" s="8">
        <v>2</v>
      </c>
      <c r="AU1399" s="8">
        <v>1</v>
      </c>
      <c r="AV1399" s="8" t="s">
        <v>22882</v>
      </c>
      <c r="AW1399" s="8" t="s">
        <v>18154</v>
      </c>
      <c r="AX1399" s="8" t="s">
        <v>18154</v>
      </c>
    </row>
    <row r="1400" spans="1:50" x14ac:dyDescent="0.25">
      <c r="A1400" s="4">
        <v>43996</v>
      </c>
      <c r="B1400" s="2" t="s">
        <v>6</v>
      </c>
      <c r="C1400" s="2" t="s">
        <v>18107</v>
      </c>
      <c r="D1400" s="25">
        <v>80</v>
      </c>
      <c r="E1400" s="2"/>
      <c r="F1400" s="2" t="s">
        <v>14402</v>
      </c>
      <c r="G1400" s="2" t="s">
        <v>39</v>
      </c>
      <c r="H1400" s="5">
        <v>4.8611111111111098E-2</v>
      </c>
      <c r="I1400" s="6">
        <v>0.59375</v>
      </c>
      <c r="J1400" s="7" t="s">
        <v>18108</v>
      </c>
      <c r="K1400" s="2" t="s">
        <v>11</v>
      </c>
      <c r="L1400" s="2" t="s">
        <v>18107</v>
      </c>
      <c r="M1400" s="2" t="s">
        <v>13</v>
      </c>
      <c r="N1400" s="2" t="s">
        <v>18504</v>
      </c>
      <c r="O1400" s="27" t="s">
        <v>11907</v>
      </c>
      <c r="P1400" s="27">
        <v>777</v>
      </c>
      <c r="Q1400" s="27" t="s">
        <v>336</v>
      </c>
      <c r="R1400" s="27" t="s">
        <v>4757</v>
      </c>
      <c r="S1400" s="27" t="s">
        <v>18092</v>
      </c>
      <c r="T1400" s="27" t="s">
        <v>18066</v>
      </c>
      <c r="U1400" s="27" t="s">
        <v>7151</v>
      </c>
      <c r="V1400" s="27" t="s">
        <v>359</v>
      </c>
      <c r="W1400" s="27" t="s">
        <v>348</v>
      </c>
      <c r="X1400" s="27" t="s">
        <v>20145</v>
      </c>
      <c r="Y1400" s="28" t="s">
        <v>18154</v>
      </c>
      <c r="Z1400" s="28" t="s">
        <v>18154</v>
      </c>
      <c r="AA1400" s="28" t="s">
        <v>18154</v>
      </c>
      <c r="AB1400" s="28" t="s">
        <v>18154</v>
      </c>
      <c r="AC1400" s="28" t="s">
        <v>18154</v>
      </c>
      <c r="AD1400" s="28" t="s">
        <v>18154</v>
      </c>
      <c r="AE1400" s="28">
        <v>1</v>
      </c>
      <c r="AF1400" s="28" t="s">
        <v>18154</v>
      </c>
      <c r="AG1400" s="28" t="s">
        <v>18154</v>
      </c>
      <c r="AH1400" s="28" t="s">
        <v>18154</v>
      </c>
      <c r="AI1400" s="28" t="s">
        <v>18154</v>
      </c>
      <c r="AJ1400" s="28" t="s">
        <v>18154</v>
      </c>
      <c r="AK1400" s="28" t="s">
        <v>18154</v>
      </c>
      <c r="AL1400" s="28" t="s">
        <v>18154</v>
      </c>
      <c r="AM1400" s="28" t="s">
        <v>18731</v>
      </c>
      <c r="AN1400" s="50" t="s">
        <v>18732</v>
      </c>
      <c r="AO1400" s="28" t="s">
        <v>18154</v>
      </c>
      <c r="AP1400" s="28" t="s">
        <v>18733</v>
      </c>
      <c r="AQ1400" s="28">
        <v>3455</v>
      </c>
      <c r="AR1400" s="28" t="s">
        <v>11</v>
      </c>
      <c r="AS1400" s="50">
        <v>43995</v>
      </c>
      <c r="AT1400" s="8">
        <v>2</v>
      </c>
      <c r="AU1400" s="8">
        <v>2</v>
      </c>
      <c r="AV1400" s="8" t="s">
        <v>22377</v>
      </c>
      <c r="AW1400" s="8" t="s">
        <v>19236</v>
      </c>
      <c r="AX1400" s="8" t="s">
        <v>20145</v>
      </c>
    </row>
    <row r="1401" spans="1:50" x14ac:dyDescent="0.25">
      <c r="A1401" s="4">
        <v>43996</v>
      </c>
      <c r="B1401" s="2" t="s">
        <v>6</v>
      </c>
      <c r="C1401" s="2" t="s">
        <v>18107</v>
      </c>
      <c r="D1401" s="25">
        <v>608</v>
      </c>
      <c r="E1401" s="2"/>
      <c r="F1401" s="2" t="s">
        <v>14402</v>
      </c>
      <c r="G1401" s="2" t="s">
        <v>130</v>
      </c>
      <c r="H1401" s="5">
        <v>5.9027777777777797E-2</v>
      </c>
      <c r="I1401" s="6">
        <v>0.34027777777777801</v>
      </c>
      <c r="J1401" s="7" t="s">
        <v>18108</v>
      </c>
      <c r="K1401" s="2" t="s">
        <v>11</v>
      </c>
      <c r="L1401" s="2" t="s">
        <v>18107</v>
      </c>
      <c r="M1401" s="17">
        <v>332</v>
      </c>
      <c r="N1401" s="2" t="s">
        <v>18504</v>
      </c>
      <c r="O1401" s="27" t="s">
        <v>11907</v>
      </c>
      <c r="P1401" s="27">
        <v>330</v>
      </c>
      <c r="Q1401" s="27" t="s">
        <v>336</v>
      </c>
      <c r="R1401" s="27" t="s">
        <v>10804</v>
      </c>
      <c r="S1401" s="27" t="s">
        <v>1325</v>
      </c>
      <c r="T1401" s="27" t="s">
        <v>350</v>
      </c>
      <c r="U1401" s="27" t="s">
        <v>7151</v>
      </c>
      <c r="V1401" s="27" t="s">
        <v>359</v>
      </c>
      <c r="W1401" s="27" t="s">
        <v>348</v>
      </c>
      <c r="X1401" s="27" t="s">
        <v>25204</v>
      </c>
      <c r="Y1401" s="28" t="s">
        <v>18154</v>
      </c>
      <c r="Z1401" s="28" t="s">
        <v>18154</v>
      </c>
      <c r="AA1401" s="28" t="s">
        <v>18154</v>
      </c>
      <c r="AB1401" s="28" t="s">
        <v>18154</v>
      </c>
      <c r="AC1401" s="28" t="s">
        <v>18154</v>
      </c>
      <c r="AD1401" s="28" t="s">
        <v>18154</v>
      </c>
      <c r="AE1401" s="28">
        <v>1</v>
      </c>
      <c r="AF1401" s="28" t="s">
        <v>18154</v>
      </c>
      <c r="AG1401" s="28" t="s">
        <v>18154</v>
      </c>
      <c r="AH1401" s="28" t="s">
        <v>18154</v>
      </c>
      <c r="AI1401" s="28" t="s">
        <v>18154</v>
      </c>
      <c r="AJ1401" s="28" t="s">
        <v>18154</v>
      </c>
      <c r="AK1401" s="28" t="s">
        <v>18154</v>
      </c>
      <c r="AL1401" s="28" t="s">
        <v>18154</v>
      </c>
      <c r="AM1401" s="28" t="s">
        <v>18758</v>
      </c>
      <c r="AN1401" s="50" t="s">
        <v>18759</v>
      </c>
      <c r="AO1401" s="28" t="s">
        <v>18154</v>
      </c>
      <c r="AP1401" s="28" t="s">
        <v>18760</v>
      </c>
      <c r="AQ1401" s="28">
        <v>3749</v>
      </c>
      <c r="AR1401" s="28" t="s">
        <v>11</v>
      </c>
      <c r="AS1401" s="50">
        <v>43995</v>
      </c>
      <c r="AT1401" s="8">
        <v>2</v>
      </c>
      <c r="AU1401" s="8">
        <v>2</v>
      </c>
      <c r="AV1401" s="8" t="s">
        <v>24278</v>
      </c>
      <c r="AW1401" s="8" t="s">
        <v>24279</v>
      </c>
      <c r="AX1401" s="8" t="s">
        <v>25204</v>
      </c>
    </row>
    <row r="1402" spans="1:50" x14ac:dyDescent="0.25">
      <c r="A1402" s="4">
        <v>43996</v>
      </c>
      <c r="B1402" s="2" t="s">
        <v>6</v>
      </c>
      <c r="C1402" s="2" t="s">
        <v>18107</v>
      </c>
      <c r="D1402" s="25">
        <v>10</v>
      </c>
      <c r="E1402" s="2"/>
      <c r="F1402" s="2" t="s">
        <v>14402</v>
      </c>
      <c r="G1402" s="2" t="s">
        <v>17</v>
      </c>
      <c r="H1402" s="5">
        <v>6.25E-2</v>
      </c>
      <c r="I1402" s="6">
        <v>0.61111111111111105</v>
      </c>
      <c r="J1402" s="7" t="s">
        <v>18108</v>
      </c>
      <c r="K1402" s="2" t="s">
        <v>11</v>
      </c>
      <c r="L1402" s="2" t="s">
        <v>18107</v>
      </c>
      <c r="M1402" s="2" t="s">
        <v>13</v>
      </c>
      <c r="N1402" s="2" t="s">
        <v>18504</v>
      </c>
      <c r="O1402" s="27" t="s">
        <v>11907</v>
      </c>
      <c r="P1402" s="27">
        <v>777</v>
      </c>
      <c r="Q1402" s="27" t="s">
        <v>336</v>
      </c>
      <c r="R1402" s="27" t="s">
        <v>2990</v>
      </c>
      <c r="S1402" s="27" t="s">
        <v>18092</v>
      </c>
      <c r="T1402" s="27" t="s">
        <v>18066</v>
      </c>
      <c r="U1402" s="27" t="s">
        <v>7151</v>
      </c>
      <c r="V1402" s="27" t="s">
        <v>359</v>
      </c>
      <c r="W1402" s="27" t="s">
        <v>348</v>
      </c>
      <c r="X1402" s="27" t="s">
        <v>19853</v>
      </c>
      <c r="Y1402" s="28" t="s">
        <v>18154</v>
      </c>
      <c r="Z1402" s="28" t="s">
        <v>18154</v>
      </c>
      <c r="AA1402" s="28" t="s">
        <v>18154</v>
      </c>
      <c r="AB1402" s="28" t="s">
        <v>18154</v>
      </c>
      <c r="AC1402" s="28" t="s">
        <v>18154</v>
      </c>
      <c r="AD1402" s="28" t="s">
        <v>18154</v>
      </c>
      <c r="AE1402" s="28">
        <v>1</v>
      </c>
      <c r="AF1402" s="28" t="s">
        <v>18154</v>
      </c>
      <c r="AG1402" s="28" t="s">
        <v>18154</v>
      </c>
      <c r="AH1402" s="28" t="s">
        <v>18154</v>
      </c>
      <c r="AI1402" s="28" t="s">
        <v>18154</v>
      </c>
      <c r="AJ1402" s="28" t="s">
        <v>18154</v>
      </c>
      <c r="AK1402" s="28" t="s">
        <v>18154</v>
      </c>
      <c r="AL1402" s="28" t="s">
        <v>18154</v>
      </c>
      <c r="AM1402" s="28" t="s">
        <v>18777</v>
      </c>
      <c r="AN1402" s="50" t="s">
        <v>18778</v>
      </c>
      <c r="AO1402" s="28" t="s">
        <v>18154</v>
      </c>
      <c r="AP1402" s="28" t="s">
        <v>18779</v>
      </c>
      <c r="AQ1402" s="28">
        <v>3454</v>
      </c>
      <c r="AR1402" s="28" t="s">
        <v>11</v>
      </c>
      <c r="AS1402" s="50">
        <v>43995</v>
      </c>
      <c r="AT1402" s="8">
        <v>2</v>
      </c>
      <c r="AU1402" s="8">
        <v>2</v>
      </c>
      <c r="AV1402" s="8" t="s">
        <v>22373</v>
      </c>
      <c r="AW1402" s="8" t="s">
        <v>19015</v>
      </c>
      <c r="AX1402" s="8" t="s">
        <v>19853</v>
      </c>
    </row>
    <row r="1403" spans="1:50" x14ac:dyDescent="0.25">
      <c r="A1403" s="4">
        <v>43996</v>
      </c>
      <c r="B1403" s="2" t="s">
        <v>6</v>
      </c>
      <c r="C1403" s="2" t="s">
        <v>18107</v>
      </c>
      <c r="D1403" s="25">
        <v>194</v>
      </c>
      <c r="E1403" s="2"/>
      <c r="F1403" s="2" t="s">
        <v>14402</v>
      </c>
      <c r="G1403" s="2" t="s">
        <v>18</v>
      </c>
      <c r="H1403" s="5">
        <v>6.5972222222222196E-2</v>
      </c>
      <c r="I1403" s="6">
        <v>0.59027777777777801</v>
      </c>
      <c r="J1403" s="7" t="s">
        <v>18108</v>
      </c>
      <c r="K1403" s="2" t="s">
        <v>11</v>
      </c>
      <c r="L1403" s="2" t="s">
        <v>18107</v>
      </c>
      <c r="M1403" s="2" t="s">
        <v>13</v>
      </c>
      <c r="N1403" s="2" t="s">
        <v>18504</v>
      </c>
      <c r="O1403" s="27" t="s">
        <v>11907</v>
      </c>
      <c r="P1403" s="27">
        <v>777</v>
      </c>
      <c r="Q1403" s="27" t="s">
        <v>336</v>
      </c>
      <c r="R1403" s="27" t="s">
        <v>3184</v>
      </c>
      <c r="S1403" s="27" t="s">
        <v>383</v>
      </c>
      <c r="T1403" s="27" t="s">
        <v>18066</v>
      </c>
      <c r="U1403" s="27" t="s">
        <v>7151</v>
      </c>
      <c r="V1403" s="27" t="s">
        <v>359</v>
      </c>
      <c r="W1403" s="27" t="s">
        <v>348</v>
      </c>
      <c r="X1403" s="27" t="s">
        <v>25138</v>
      </c>
      <c r="Y1403" s="28" t="s">
        <v>18154</v>
      </c>
      <c r="Z1403" s="28" t="s">
        <v>18154</v>
      </c>
      <c r="AA1403" s="28" t="s">
        <v>18154</v>
      </c>
      <c r="AB1403" s="28" t="s">
        <v>18154</v>
      </c>
      <c r="AC1403" s="28" t="s">
        <v>18154</v>
      </c>
      <c r="AD1403" s="28" t="s">
        <v>18154</v>
      </c>
      <c r="AE1403" s="28">
        <v>1</v>
      </c>
      <c r="AF1403" s="28" t="s">
        <v>18154</v>
      </c>
      <c r="AG1403" s="28" t="s">
        <v>18154</v>
      </c>
      <c r="AH1403" s="28" t="s">
        <v>18154</v>
      </c>
      <c r="AI1403" s="28" t="s">
        <v>18154</v>
      </c>
      <c r="AJ1403" s="28" t="s">
        <v>18154</v>
      </c>
      <c r="AK1403" s="28" t="s">
        <v>18154</v>
      </c>
      <c r="AL1403" s="28" t="s">
        <v>18154</v>
      </c>
      <c r="AM1403" s="28" t="s">
        <v>18800</v>
      </c>
      <c r="AN1403" s="50" t="s">
        <v>18801</v>
      </c>
      <c r="AO1403" s="28" t="s">
        <v>18154</v>
      </c>
      <c r="AP1403" s="28" t="s">
        <v>18802</v>
      </c>
      <c r="AQ1403" s="28">
        <v>3472</v>
      </c>
      <c r="AR1403" s="28" t="s">
        <v>11</v>
      </c>
      <c r="AS1403" s="50">
        <v>43995</v>
      </c>
      <c r="AT1403" s="8">
        <v>2</v>
      </c>
      <c r="AU1403" s="8">
        <v>2</v>
      </c>
      <c r="AV1403" s="8" t="s">
        <v>23507</v>
      </c>
      <c r="AW1403" s="8" t="s">
        <v>23508</v>
      </c>
      <c r="AX1403" s="8" t="s">
        <v>25138</v>
      </c>
    </row>
    <row r="1404" spans="1:50" x14ac:dyDescent="0.25">
      <c r="A1404" s="4">
        <v>43996</v>
      </c>
      <c r="B1404" s="2" t="s">
        <v>6</v>
      </c>
      <c r="C1404" s="2" t="s">
        <v>18107</v>
      </c>
      <c r="D1404" s="25">
        <v>34</v>
      </c>
      <c r="E1404" s="2"/>
      <c r="F1404" s="2" t="s">
        <v>14402</v>
      </c>
      <c r="G1404" s="2" t="s">
        <v>25</v>
      </c>
      <c r="H1404" s="5">
        <v>7.9861111111111105E-2</v>
      </c>
      <c r="I1404" s="6">
        <v>0.57638888888888895</v>
      </c>
      <c r="J1404" s="7" t="s">
        <v>18108</v>
      </c>
      <c r="K1404" s="2" t="s">
        <v>11</v>
      </c>
      <c r="L1404" s="2" t="s">
        <v>18107</v>
      </c>
      <c r="M1404" s="2" t="s">
        <v>13</v>
      </c>
      <c r="N1404" s="2" t="s">
        <v>18504</v>
      </c>
      <c r="O1404" s="27" t="s">
        <v>11907</v>
      </c>
      <c r="P1404" s="27">
        <v>777</v>
      </c>
      <c r="Q1404" s="27" t="s">
        <v>336</v>
      </c>
      <c r="R1404" s="27" t="s">
        <v>415</v>
      </c>
      <c r="S1404" s="27" t="s">
        <v>18092</v>
      </c>
      <c r="T1404" s="27" t="s">
        <v>18066</v>
      </c>
      <c r="U1404" s="27" t="s">
        <v>7151</v>
      </c>
      <c r="V1404" s="27" t="s">
        <v>359</v>
      </c>
      <c r="W1404" s="27" t="s">
        <v>348</v>
      </c>
      <c r="X1404" s="27" t="s">
        <v>25142</v>
      </c>
      <c r="Y1404" s="28" t="s">
        <v>18154</v>
      </c>
      <c r="Z1404" s="28" t="s">
        <v>18154</v>
      </c>
      <c r="AA1404" s="28" t="s">
        <v>18154</v>
      </c>
      <c r="AB1404" s="28" t="s">
        <v>18154</v>
      </c>
      <c r="AC1404" s="28" t="s">
        <v>18154</v>
      </c>
      <c r="AD1404" s="28" t="s">
        <v>18154</v>
      </c>
      <c r="AE1404" s="28">
        <v>1</v>
      </c>
      <c r="AF1404" s="28" t="s">
        <v>18154</v>
      </c>
      <c r="AG1404" s="28" t="s">
        <v>18154</v>
      </c>
      <c r="AH1404" s="28" t="s">
        <v>18154</v>
      </c>
      <c r="AI1404" s="28" t="s">
        <v>18154</v>
      </c>
      <c r="AJ1404" s="28" t="s">
        <v>18154</v>
      </c>
      <c r="AK1404" s="28" t="s">
        <v>18154</v>
      </c>
      <c r="AL1404" s="28" t="s">
        <v>18154</v>
      </c>
      <c r="AM1404" s="28" t="s">
        <v>18829</v>
      </c>
      <c r="AN1404" s="50" t="s">
        <v>18830</v>
      </c>
      <c r="AO1404" s="28" t="s">
        <v>18154</v>
      </c>
      <c r="AP1404" s="28" t="s">
        <v>18831</v>
      </c>
      <c r="AQ1404" s="28">
        <v>3492</v>
      </c>
      <c r="AR1404" s="28" t="s">
        <v>11</v>
      </c>
      <c r="AS1404" s="50">
        <v>43995</v>
      </c>
      <c r="AT1404" s="8">
        <v>2</v>
      </c>
      <c r="AU1404" s="8">
        <v>2</v>
      </c>
      <c r="AV1404" s="8" t="s">
        <v>23618</v>
      </c>
      <c r="AW1404" s="8" t="s">
        <v>23619</v>
      </c>
      <c r="AX1404" s="8" t="s">
        <v>25142</v>
      </c>
    </row>
    <row r="1405" spans="1:50" x14ac:dyDescent="0.25">
      <c r="A1405" s="4">
        <v>43996</v>
      </c>
      <c r="B1405" s="2" t="s">
        <v>6</v>
      </c>
      <c r="C1405" s="2" t="s">
        <v>18107</v>
      </c>
      <c r="D1405" s="25">
        <v>6184</v>
      </c>
      <c r="E1405" s="2"/>
      <c r="F1405" s="2" t="s">
        <v>14402</v>
      </c>
      <c r="G1405" s="2" t="s">
        <v>20</v>
      </c>
      <c r="H1405" s="5">
        <v>8.6805555555555594E-2</v>
      </c>
      <c r="I1405" s="6">
        <v>0.5</v>
      </c>
      <c r="J1405" s="7" t="s">
        <v>18108</v>
      </c>
      <c r="K1405" s="2" t="s">
        <v>11</v>
      </c>
      <c r="L1405" s="2" t="s">
        <v>18107</v>
      </c>
      <c r="M1405" s="2" t="s">
        <v>18505</v>
      </c>
      <c r="N1405" s="2" t="s">
        <v>18114</v>
      </c>
      <c r="O1405" s="27" t="e">
        <v>#N/A</v>
      </c>
      <c r="P1405" s="27" t="s">
        <v>18154</v>
      </c>
      <c r="Q1405" s="27" t="e">
        <v>#N/A</v>
      </c>
      <c r="R1405" s="27" t="s">
        <v>17317</v>
      </c>
      <c r="S1405" s="27" t="s">
        <v>934</v>
      </c>
      <c r="T1405" s="27" t="s">
        <v>18066</v>
      </c>
      <c r="U1405" s="27" t="s">
        <v>7151</v>
      </c>
      <c r="V1405" s="27" t="s">
        <v>359</v>
      </c>
      <c r="W1405" s="27" t="s">
        <v>348</v>
      </c>
      <c r="X1405" s="27" t="s">
        <v>19720</v>
      </c>
      <c r="Y1405" s="28" t="s">
        <v>18154</v>
      </c>
      <c r="Z1405" s="28" t="s">
        <v>18154</v>
      </c>
      <c r="AA1405" s="28" t="s">
        <v>18154</v>
      </c>
      <c r="AB1405" s="28" t="s">
        <v>18154</v>
      </c>
      <c r="AC1405" s="28" t="s">
        <v>18154</v>
      </c>
      <c r="AD1405" s="28" t="s">
        <v>18154</v>
      </c>
      <c r="AE1405" s="28">
        <v>1</v>
      </c>
      <c r="AF1405" s="28" t="s">
        <v>18154</v>
      </c>
      <c r="AG1405" s="28" t="s">
        <v>18154</v>
      </c>
      <c r="AH1405" s="28" t="s">
        <v>18154</v>
      </c>
      <c r="AI1405" s="28" t="s">
        <v>18154</v>
      </c>
      <c r="AJ1405" s="28" t="s">
        <v>18154</v>
      </c>
      <c r="AK1405" s="28" t="s">
        <v>18154</v>
      </c>
      <c r="AL1405" s="28" t="s">
        <v>18154</v>
      </c>
      <c r="AM1405" s="28" t="s">
        <v>18872</v>
      </c>
      <c r="AN1405" s="50" t="s">
        <v>18873</v>
      </c>
      <c r="AO1405" s="28" t="s">
        <v>18154</v>
      </c>
      <c r="AP1405" s="28" t="s">
        <v>18874</v>
      </c>
      <c r="AQ1405" s="28">
        <v>3594</v>
      </c>
      <c r="AR1405" s="28" t="s">
        <v>11</v>
      </c>
      <c r="AS1405" s="50">
        <v>43995</v>
      </c>
      <c r="AT1405" s="8">
        <v>2</v>
      </c>
      <c r="AU1405" s="8">
        <v>2</v>
      </c>
      <c r="AV1405" s="8" t="s">
        <v>25968</v>
      </c>
      <c r="AW1405" s="8" t="s">
        <v>25969</v>
      </c>
      <c r="AX1405" s="8" t="s">
        <v>19720</v>
      </c>
    </row>
    <row r="1406" spans="1:50" x14ac:dyDescent="0.25">
      <c r="A1406" s="4">
        <v>43996</v>
      </c>
      <c r="B1406" s="2" t="s">
        <v>6</v>
      </c>
      <c r="C1406" s="2" t="s">
        <v>18107</v>
      </c>
      <c r="D1406" s="25">
        <v>6407</v>
      </c>
      <c r="E1406" s="2"/>
      <c r="F1406" s="2" t="s">
        <v>14402</v>
      </c>
      <c r="G1406" s="2" t="s">
        <v>163</v>
      </c>
      <c r="H1406" s="5">
        <v>9.0277777777777804E-2</v>
      </c>
      <c r="I1406" s="6">
        <v>0.21527777777777801</v>
      </c>
      <c r="J1406" s="7" t="s">
        <v>18108</v>
      </c>
      <c r="K1406" s="2" t="s">
        <v>199</v>
      </c>
      <c r="L1406" s="2" t="s">
        <v>18107</v>
      </c>
      <c r="M1406" s="2" t="s">
        <v>308</v>
      </c>
      <c r="N1406" s="2" t="s">
        <v>18111</v>
      </c>
      <c r="O1406" s="27" t="s">
        <v>335</v>
      </c>
      <c r="P1406" s="27">
        <v>777</v>
      </c>
      <c r="Q1406" s="27" t="s">
        <v>336</v>
      </c>
      <c r="R1406" s="27" t="s">
        <v>7151</v>
      </c>
      <c r="S1406" s="27" t="s">
        <v>359</v>
      </c>
      <c r="T1406" s="27" t="s">
        <v>348</v>
      </c>
      <c r="U1406" s="27" t="s">
        <v>5320</v>
      </c>
      <c r="V1406" s="27" t="s">
        <v>387</v>
      </c>
      <c r="W1406" s="27" t="s">
        <v>18068</v>
      </c>
      <c r="X1406" s="27" t="s">
        <v>18192</v>
      </c>
      <c r="Y1406" s="28" t="s">
        <v>18154</v>
      </c>
      <c r="Z1406" s="28" t="s">
        <v>18154</v>
      </c>
      <c r="AA1406" s="28" t="s">
        <v>18154</v>
      </c>
      <c r="AB1406" s="28" t="s">
        <v>18154</v>
      </c>
      <c r="AC1406" s="28" t="s">
        <v>18154</v>
      </c>
      <c r="AD1406" s="28" t="s">
        <v>18154</v>
      </c>
      <c r="AE1406" s="28">
        <v>1</v>
      </c>
      <c r="AF1406" s="28" t="s">
        <v>18154</v>
      </c>
      <c r="AG1406" s="28" t="s">
        <v>18154</v>
      </c>
      <c r="AH1406" s="28" t="s">
        <v>18154</v>
      </c>
      <c r="AI1406" s="28" t="s">
        <v>18154</v>
      </c>
      <c r="AJ1406" s="28" t="s">
        <v>18154</v>
      </c>
      <c r="AK1406" s="28" t="s">
        <v>18154</v>
      </c>
      <c r="AL1406" s="28">
        <v>1</v>
      </c>
      <c r="AM1406" s="28" t="s">
        <v>18885</v>
      </c>
      <c r="AN1406" s="50" t="s">
        <v>18886</v>
      </c>
      <c r="AO1406" s="28" t="s">
        <v>18159</v>
      </c>
      <c r="AP1406" s="28" t="s">
        <v>18887</v>
      </c>
      <c r="AQ1406" s="28">
        <v>3930</v>
      </c>
      <c r="AR1406" s="28" t="s">
        <v>163</v>
      </c>
      <c r="AS1406" s="50">
        <v>43996</v>
      </c>
      <c r="AT1406" s="8">
        <v>2</v>
      </c>
      <c r="AU1406" s="8">
        <v>1</v>
      </c>
      <c r="AV1406" s="8" t="s">
        <v>25970</v>
      </c>
      <c r="AW1406" s="8" t="s">
        <v>18154</v>
      </c>
      <c r="AX1406" s="8" t="s">
        <v>18154</v>
      </c>
    </row>
    <row r="1407" spans="1:50" x14ac:dyDescent="0.25">
      <c r="A1407" s="4">
        <v>43996</v>
      </c>
      <c r="B1407" s="2" t="s">
        <v>6</v>
      </c>
      <c r="C1407" s="2" t="s">
        <v>18107</v>
      </c>
      <c r="D1407" s="25">
        <v>6560</v>
      </c>
      <c r="E1407" s="2"/>
      <c r="F1407" s="2" t="s">
        <v>14402</v>
      </c>
      <c r="G1407" s="2" t="s">
        <v>163</v>
      </c>
      <c r="H1407" s="5">
        <v>9.375E-2</v>
      </c>
      <c r="I1407" s="6">
        <v>0.26041666666666702</v>
      </c>
      <c r="J1407" s="7" t="s">
        <v>18108</v>
      </c>
      <c r="K1407" s="2" t="s">
        <v>165</v>
      </c>
      <c r="L1407" s="2" t="s">
        <v>18107</v>
      </c>
      <c r="M1407" s="2" t="s">
        <v>304</v>
      </c>
      <c r="N1407" s="2" t="s">
        <v>18111</v>
      </c>
      <c r="O1407" s="27" t="s">
        <v>335</v>
      </c>
      <c r="P1407" s="27">
        <v>330</v>
      </c>
      <c r="Q1407" s="27" t="s">
        <v>336</v>
      </c>
      <c r="R1407" s="27" t="s">
        <v>7151</v>
      </c>
      <c r="S1407" s="27" t="s">
        <v>359</v>
      </c>
      <c r="T1407" s="27" t="s">
        <v>348</v>
      </c>
      <c r="U1407" s="27" t="s">
        <v>1599</v>
      </c>
      <c r="V1407" s="27" t="s">
        <v>1599</v>
      </c>
      <c r="W1407" s="27" t="s">
        <v>10370</v>
      </c>
      <c r="X1407" s="27" t="s">
        <v>18315</v>
      </c>
      <c r="Y1407" s="28" t="s">
        <v>18154</v>
      </c>
      <c r="Z1407" s="28" t="s">
        <v>18154</v>
      </c>
      <c r="AA1407" s="28" t="s">
        <v>18154</v>
      </c>
      <c r="AB1407" s="28" t="s">
        <v>18154</v>
      </c>
      <c r="AC1407" s="28" t="s">
        <v>18154</v>
      </c>
      <c r="AD1407" s="28" t="s">
        <v>18154</v>
      </c>
      <c r="AE1407" s="28">
        <v>1</v>
      </c>
      <c r="AF1407" s="28" t="s">
        <v>18154</v>
      </c>
      <c r="AG1407" s="28" t="s">
        <v>18154</v>
      </c>
      <c r="AH1407" s="28" t="s">
        <v>18154</v>
      </c>
      <c r="AI1407" s="28" t="s">
        <v>18154</v>
      </c>
      <c r="AJ1407" s="28" t="s">
        <v>18154</v>
      </c>
      <c r="AK1407" s="28" t="s">
        <v>18154</v>
      </c>
      <c r="AL1407" s="28">
        <v>1</v>
      </c>
      <c r="AM1407" s="28" t="s">
        <v>18908</v>
      </c>
      <c r="AN1407" s="50" t="s">
        <v>18909</v>
      </c>
      <c r="AO1407" s="28" t="s">
        <v>18159</v>
      </c>
      <c r="AP1407" s="28" t="s">
        <v>18910</v>
      </c>
      <c r="AQ1407" s="28">
        <v>3931</v>
      </c>
      <c r="AR1407" s="28" t="s">
        <v>163</v>
      </c>
      <c r="AS1407" s="50">
        <v>43996</v>
      </c>
      <c r="AT1407" s="8">
        <v>3</v>
      </c>
      <c r="AU1407" s="8">
        <v>1</v>
      </c>
      <c r="AV1407" s="8" t="s">
        <v>25971</v>
      </c>
      <c r="AW1407" s="8" t="s">
        <v>18154</v>
      </c>
      <c r="AX1407" s="8" t="s">
        <v>18154</v>
      </c>
    </row>
    <row r="1408" spans="1:50" x14ac:dyDescent="0.25">
      <c r="A1408" s="4">
        <v>43996</v>
      </c>
      <c r="B1408" s="2" t="s">
        <v>6</v>
      </c>
      <c r="C1408" s="2" t="s">
        <v>18107</v>
      </c>
      <c r="D1408" s="25">
        <v>18</v>
      </c>
      <c r="E1408" s="2"/>
      <c r="F1408" s="2" t="s">
        <v>14402</v>
      </c>
      <c r="G1408" s="2" t="s">
        <v>20</v>
      </c>
      <c r="H1408" s="5">
        <v>9.7222222222222196E-2</v>
      </c>
      <c r="I1408" s="6">
        <v>0.51041666666666696</v>
      </c>
      <c r="J1408" s="7" t="s">
        <v>18108</v>
      </c>
      <c r="K1408" s="2" t="s">
        <v>11</v>
      </c>
      <c r="L1408" s="2" t="s">
        <v>18107</v>
      </c>
      <c r="M1408" s="2" t="s">
        <v>13</v>
      </c>
      <c r="N1408" s="2" t="s">
        <v>18504</v>
      </c>
      <c r="O1408" s="27" t="s">
        <v>11907</v>
      </c>
      <c r="P1408" s="27">
        <v>777</v>
      </c>
      <c r="Q1408" s="27" t="s">
        <v>336</v>
      </c>
      <c r="R1408" s="27" t="s">
        <v>17317</v>
      </c>
      <c r="S1408" s="27" t="s">
        <v>934</v>
      </c>
      <c r="T1408" s="27" t="s">
        <v>18066</v>
      </c>
      <c r="U1408" s="27" t="s">
        <v>7151</v>
      </c>
      <c r="V1408" s="27" t="s">
        <v>359</v>
      </c>
      <c r="W1408" s="27" t="s">
        <v>348</v>
      </c>
      <c r="X1408" s="27" t="s">
        <v>19720</v>
      </c>
      <c r="Y1408" s="28" t="s">
        <v>18154</v>
      </c>
      <c r="Z1408" s="28" t="s">
        <v>18154</v>
      </c>
      <c r="AA1408" s="28" t="s">
        <v>18154</v>
      </c>
      <c r="AB1408" s="28" t="s">
        <v>18154</v>
      </c>
      <c r="AC1408" s="28" t="s">
        <v>18154</v>
      </c>
      <c r="AD1408" s="28" t="s">
        <v>18154</v>
      </c>
      <c r="AE1408" s="28">
        <v>1</v>
      </c>
      <c r="AF1408" s="28" t="s">
        <v>18154</v>
      </c>
      <c r="AG1408" s="28" t="s">
        <v>18154</v>
      </c>
      <c r="AH1408" s="28" t="s">
        <v>18154</v>
      </c>
      <c r="AI1408" s="28" t="s">
        <v>18154</v>
      </c>
      <c r="AJ1408" s="28" t="s">
        <v>18154</v>
      </c>
      <c r="AK1408" s="28" t="s">
        <v>18154</v>
      </c>
      <c r="AL1408" s="28" t="s">
        <v>18154</v>
      </c>
      <c r="AM1408" s="28" t="s">
        <v>18917</v>
      </c>
      <c r="AN1408" s="50" t="s">
        <v>18918</v>
      </c>
      <c r="AO1408" s="28" t="s">
        <v>18154</v>
      </c>
      <c r="AP1408" s="28" t="s">
        <v>18919</v>
      </c>
      <c r="AQ1408" s="28">
        <v>3510</v>
      </c>
      <c r="AR1408" s="28" t="s">
        <v>11</v>
      </c>
      <c r="AS1408" s="50">
        <v>43995</v>
      </c>
      <c r="AT1408" s="8">
        <v>2</v>
      </c>
      <c r="AU1408" s="8">
        <v>2</v>
      </c>
      <c r="AV1408" s="8" t="s">
        <v>25972</v>
      </c>
      <c r="AW1408" s="8" t="s">
        <v>25973</v>
      </c>
      <c r="AX1408" s="8" t="s">
        <v>19720</v>
      </c>
    </row>
    <row r="1409" spans="1:50" x14ac:dyDescent="0.25">
      <c r="A1409" s="4">
        <v>43996</v>
      </c>
      <c r="B1409" s="2" t="s">
        <v>6</v>
      </c>
      <c r="C1409" s="2" t="s">
        <v>18107</v>
      </c>
      <c r="D1409" s="25">
        <v>1125</v>
      </c>
      <c r="E1409" s="2"/>
      <c r="F1409" s="2" t="s">
        <v>14402</v>
      </c>
      <c r="G1409" s="2" t="s">
        <v>81</v>
      </c>
      <c r="H1409" s="5">
        <v>9.7222222222222196E-2</v>
      </c>
      <c r="I1409" s="6">
        <v>0.20138888888888901</v>
      </c>
      <c r="J1409" s="7" t="s">
        <v>18108</v>
      </c>
      <c r="K1409" s="2" t="s">
        <v>67</v>
      </c>
      <c r="L1409" s="2" t="s">
        <v>18107</v>
      </c>
      <c r="M1409" s="2" t="s">
        <v>18506</v>
      </c>
      <c r="N1409" s="2" t="s">
        <v>18504</v>
      </c>
      <c r="O1409" s="27" t="e">
        <v>#N/A</v>
      </c>
      <c r="P1409" s="27" t="s">
        <v>18154</v>
      </c>
      <c r="Q1409" s="27" t="e">
        <v>#N/A</v>
      </c>
      <c r="R1409" s="27" t="s">
        <v>4560</v>
      </c>
      <c r="S1409" s="27" t="s">
        <v>1978</v>
      </c>
      <c r="T1409" s="27" t="s">
        <v>10370</v>
      </c>
      <c r="U1409" s="27" t="s">
        <v>1555</v>
      </c>
      <c r="V1409" s="27" t="s">
        <v>359</v>
      </c>
      <c r="W1409" s="27" t="s">
        <v>348</v>
      </c>
      <c r="X1409" s="27" t="s">
        <v>18153</v>
      </c>
      <c r="Y1409" s="28" t="s">
        <v>18154</v>
      </c>
      <c r="Z1409" s="28" t="s">
        <v>18154</v>
      </c>
      <c r="AA1409" s="28" t="s">
        <v>18154</v>
      </c>
      <c r="AB1409" s="28" t="s">
        <v>18154</v>
      </c>
      <c r="AC1409" s="28" t="s">
        <v>18154</v>
      </c>
      <c r="AD1409" s="28" t="s">
        <v>18154</v>
      </c>
      <c r="AE1409" s="28">
        <v>1</v>
      </c>
      <c r="AF1409" s="28" t="s">
        <v>18154</v>
      </c>
      <c r="AG1409" s="28" t="s">
        <v>18154</v>
      </c>
      <c r="AH1409" s="28" t="s">
        <v>18154</v>
      </c>
      <c r="AI1409" s="28" t="s">
        <v>18154</v>
      </c>
      <c r="AJ1409" s="28" t="s">
        <v>18154</v>
      </c>
      <c r="AK1409" s="28" t="s">
        <v>18154</v>
      </c>
      <c r="AL1409" s="28" t="s">
        <v>18154</v>
      </c>
      <c r="AM1409" s="28" t="s">
        <v>18923</v>
      </c>
      <c r="AN1409" s="50" t="s">
        <v>18924</v>
      </c>
      <c r="AO1409" s="28" t="s">
        <v>18154</v>
      </c>
      <c r="AP1409" s="28" t="s">
        <v>18925</v>
      </c>
      <c r="AQ1409" s="28" t="s">
        <v>18155</v>
      </c>
      <c r="AR1409" s="28" t="s">
        <v>18155</v>
      </c>
      <c r="AS1409" s="50" t="s">
        <v>18155</v>
      </c>
      <c r="AT1409" s="8" t="s">
        <v>18154</v>
      </c>
      <c r="AU1409" s="8">
        <v>885</v>
      </c>
      <c r="AV1409" s="8" t="s">
        <v>22573</v>
      </c>
      <c r="AW1409" s="8" t="s">
        <v>18154</v>
      </c>
      <c r="AX1409" s="8" t="s">
        <v>18154</v>
      </c>
    </row>
    <row r="1410" spans="1:50" x14ac:dyDescent="0.25">
      <c r="A1410" s="4">
        <v>43996</v>
      </c>
      <c r="B1410" s="2" t="s">
        <v>6</v>
      </c>
      <c r="C1410" s="2" t="s">
        <v>18107</v>
      </c>
      <c r="D1410" s="25">
        <v>6345</v>
      </c>
      <c r="E1410" s="2"/>
      <c r="F1410" s="2" t="s">
        <v>14402</v>
      </c>
      <c r="G1410" s="2" t="s">
        <v>163</v>
      </c>
      <c r="H1410" s="5">
        <v>9.7222222222222196E-2</v>
      </c>
      <c r="I1410" s="6">
        <v>0.22916666666666699</v>
      </c>
      <c r="J1410" s="7" t="s">
        <v>18108</v>
      </c>
      <c r="K1410" s="2" t="s">
        <v>226</v>
      </c>
      <c r="L1410" s="2" t="s">
        <v>18106</v>
      </c>
      <c r="M1410" s="2" t="s">
        <v>307</v>
      </c>
      <c r="N1410" s="2" t="s">
        <v>18111</v>
      </c>
      <c r="O1410" s="27" t="s">
        <v>335</v>
      </c>
      <c r="P1410" s="27">
        <v>310</v>
      </c>
      <c r="Q1410" s="27" t="s">
        <v>336</v>
      </c>
      <c r="R1410" s="27" t="s">
        <v>7151</v>
      </c>
      <c r="S1410" s="27" t="s">
        <v>359</v>
      </c>
      <c r="T1410" s="27" t="s">
        <v>348</v>
      </c>
      <c r="U1410" s="27" t="s">
        <v>1730</v>
      </c>
      <c r="V1410" s="27" t="s">
        <v>460</v>
      </c>
      <c r="W1410" s="27" t="s">
        <v>18068</v>
      </c>
      <c r="X1410" s="27" t="s">
        <v>18250</v>
      </c>
      <c r="Y1410" s="28" t="s">
        <v>18154</v>
      </c>
      <c r="Z1410" s="28" t="s">
        <v>18154</v>
      </c>
      <c r="AA1410" s="28" t="s">
        <v>18154</v>
      </c>
      <c r="AB1410" s="28" t="s">
        <v>18154</v>
      </c>
      <c r="AC1410" s="28" t="s">
        <v>18154</v>
      </c>
      <c r="AD1410" s="28" t="s">
        <v>18154</v>
      </c>
      <c r="AE1410" s="28">
        <v>1</v>
      </c>
      <c r="AF1410" s="28" t="s">
        <v>18154</v>
      </c>
      <c r="AG1410" s="28" t="s">
        <v>18154</v>
      </c>
      <c r="AH1410" s="28" t="s">
        <v>18154</v>
      </c>
      <c r="AI1410" s="28" t="s">
        <v>18154</v>
      </c>
      <c r="AJ1410" s="28" t="s">
        <v>18154</v>
      </c>
      <c r="AK1410" s="28" t="s">
        <v>18154</v>
      </c>
      <c r="AL1410" s="28">
        <v>1</v>
      </c>
      <c r="AM1410" s="28" t="s">
        <v>18930</v>
      </c>
      <c r="AN1410" s="50" t="s">
        <v>18931</v>
      </c>
      <c r="AO1410" s="28" t="s">
        <v>18159</v>
      </c>
      <c r="AP1410" s="28" t="s">
        <v>18932</v>
      </c>
      <c r="AQ1410" s="28">
        <v>3934</v>
      </c>
      <c r="AR1410" s="28" t="s">
        <v>163</v>
      </c>
      <c r="AS1410" s="50">
        <v>43996</v>
      </c>
      <c r="AT1410" s="8">
        <v>2</v>
      </c>
      <c r="AU1410" s="8">
        <v>1</v>
      </c>
      <c r="AV1410" s="8" t="s">
        <v>25974</v>
      </c>
      <c r="AW1410" s="8" t="s">
        <v>18154</v>
      </c>
      <c r="AX1410" s="8" t="s">
        <v>18154</v>
      </c>
    </row>
    <row r="1411" spans="1:50" x14ac:dyDescent="0.25">
      <c r="A1411" s="4">
        <v>43996</v>
      </c>
      <c r="B1411" s="2" t="s">
        <v>6</v>
      </c>
      <c r="C1411" s="2" t="s">
        <v>18107</v>
      </c>
      <c r="D1411" s="25">
        <v>32</v>
      </c>
      <c r="E1411" s="2"/>
      <c r="F1411" s="2" t="s">
        <v>14402</v>
      </c>
      <c r="G1411" s="2" t="s">
        <v>24</v>
      </c>
      <c r="H1411" s="5">
        <v>0.100694444444444</v>
      </c>
      <c r="I1411" s="6">
        <v>0.54513888888888895</v>
      </c>
      <c r="J1411" s="7" t="s">
        <v>18108</v>
      </c>
      <c r="K1411" s="2" t="s">
        <v>11</v>
      </c>
      <c r="L1411" s="2" t="s">
        <v>18107</v>
      </c>
      <c r="M1411" s="17">
        <v>789</v>
      </c>
      <c r="N1411" s="2" t="s">
        <v>18504</v>
      </c>
      <c r="O1411" s="27" t="s">
        <v>11907</v>
      </c>
      <c r="P1411" s="27">
        <v>789</v>
      </c>
      <c r="Q1411" s="27" t="s">
        <v>336</v>
      </c>
      <c r="R1411" s="27" t="s">
        <v>1363</v>
      </c>
      <c r="S1411" s="27" t="s">
        <v>18092</v>
      </c>
      <c r="T1411" s="27" t="s">
        <v>18066</v>
      </c>
      <c r="U1411" s="27" t="s">
        <v>7151</v>
      </c>
      <c r="V1411" s="27" t="s">
        <v>359</v>
      </c>
      <c r="W1411" s="27" t="s">
        <v>348</v>
      </c>
      <c r="X1411" s="27" t="s">
        <v>25056</v>
      </c>
      <c r="Y1411" s="28" t="s">
        <v>18154</v>
      </c>
      <c r="Z1411" s="28" t="s">
        <v>18154</v>
      </c>
      <c r="AA1411" s="28" t="s">
        <v>18154</v>
      </c>
      <c r="AB1411" s="28" t="s">
        <v>18154</v>
      </c>
      <c r="AC1411" s="28" t="s">
        <v>18154</v>
      </c>
      <c r="AD1411" s="28" t="s">
        <v>18154</v>
      </c>
      <c r="AE1411" s="28">
        <v>1</v>
      </c>
      <c r="AF1411" s="28" t="s">
        <v>18154</v>
      </c>
      <c r="AG1411" s="28" t="s">
        <v>18154</v>
      </c>
      <c r="AH1411" s="28" t="s">
        <v>18154</v>
      </c>
      <c r="AI1411" s="28" t="s">
        <v>18154</v>
      </c>
      <c r="AJ1411" s="28" t="s">
        <v>18154</v>
      </c>
      <c r="AK1411" s="28" t="s">
        <v>18154</v>
      </c>
      <c r="AL1411" s="28" t="s">
        <v>18154</v>
      </c>
      <c r="AM1411" s="28" t="s">
        <v>18942</v>
      </c>
      <c r="AN1411" s="50" t="s">
        <v>18943</v>
      </c>
      <c r="AO1411" s="28" t="s">
        <v>18154</v>
      </c>
      <c r="AP1411" s="28" t="s">
        <v>18944</v>
      </c>
      <c r="AQ1411" s="28">
        <v>3543</v>
      </c>
      <c r="AR1411" s="28" t="s">
        <v>11</v>
      </c>
      <c r="AS1411" s="50">
        <v>43995</v>
      </c>
      <c r="AT1411" s="8">
        <v>2</v>
      </c>
      <c r="AU1411" s="8">
        <v>2</v>
      </c>
      <c r="AV1411" s="8" t="s">
        <v>25975</v>
      </c>
      <c r="AW1411" s="8" t="s">
        <v>25976</v>
      </c>
      <c r="AX1411" s="8" t="s">
        <v>25056</v>
      </c>
    </row>
    <row r="1412" spans="1:50" x14ac:dyDescent="0.25">
      <c r="A1412" s="4">
        <v>43996</v>
      </c>
      <c r="B1412" s="2" t="s">
        <v>6</v>
      </c>
      <c r="C1412" s="2" t="s">
        <v>18107</v>
      </c>
      <c r="D1412" s="25">
        <v>6</v>
      </c>
      <c r="E1412" s="2"/>
      <c r="F1412" s="2" t="s">
        <v>14402</v>
      </c>
      <c r="G1412" s="2" t="s">
        <v>15</v>
      </c>
      <c r="H1412" s="5">
        <v>0.104166666666667</v>
      </c>
      <c r="I1412" s="6">
        <v>0.54861111111111105</v>
      </c>
      <c r="J1412" s="7" t="s">
        <v>18108</v>
      </c>
      <c r="K1412" s="2" t="s">
        <v>11</v>
      </c>
      <c r="L1412" s="2" t="s">
        <v>18107</v>
      </c>
      <c r="M1412" s="2" t="s">
        <v>13</v>
      </c>
      <c r="N1412" s="2" t="s">
        <v>18504</v>
      </c>
      <c r="O1412" s="27" t="s">
        <v>11907</v>
      </c>
      <c r="P1412" s="27">
        <v>777</v>
      </c>
      <c r="Q1412" s="27" t="s">
        <v>336</v>
      </c>
      <c r="R1412" s="27" t="s">
        <v>3212</v>
      </c>
      <c r="S1412" s="27" t="s">
        <v>18092</v>
      </c>
      <c r="T1412" s="27" t="s">
        <v>18066</v>
      </c>
      <c r="U1412" s="27" t="s">
        <v>7151</v>
      </c>
      <c r="V1412" s="27" t="s">
        <v>359</v>
      </c>
      <c r="W1412" s="27" t="s">
        <v>348</v>
      </c>
      <c r="X1412" s="27" t="s">
        <v>24940</v>
      </c>
      <c r="Y1412" s="28" t="s">
        <v>18154</v>
      </c>
      <c r="Z1412" s="28" t="s">
        <v>18154</v>
      </c>
      <c r="AA1412" s="28" t="s">
        <v>18154</v>
      </c>
      <c r="AB1412" s="28" t="s">
        <v>18154</v>
      </c>
      <c r="AC1412" s="28" t="s">
        <v>18154</v>
      </c>
      <c r="AD1412" s="28" t="s">
        <v>18154</v>
      </c>
      <c r="AE1412" s="28">
        <v>1</v>
      </c>
      <c r="AF1412" s="28" t="s">
        <v>18154</v>
      </c>
      <c r="AG1412" s="28" t="s">
        <v>18154</v>
      </c>
      <c r="AH1412" s="28" t="s">
        <v>18154</v>
      </c>
      <c r="AI1412" s="28" t="s">
        <v>18154</v>
      </c>
      <c r="AJ1412" s="28" t="s">
        <v>18154</v>
      </c>
      <c r="AK1412" s="28" t="s">
        <v>18154</v>
      </c>
      <c r="AL1412" s="28" t="s">
        <v>18154</v>
      </c>
      <c r="AM1412" s="28" t="s">
        <v>18962</v>
      </c>
      <c r="AN1412" s="50" t="s">
        <v>18963</v>
      </c>
      <c r="AO1412" s="28" t="s">
        <v>18154</v>
      </c>
      <c r="AP1412" s="28" t="s">
        <v>18964</v>
      </c>
      <c r="AQ1412" s="28">
        <v>3496</v>
      </c>
      <c r="AR1412" s="28" t="s">
        <v>11</v>
      </c>
      <c r="AS1412" s="50">
        <v>43995</v>
      </c>
      <c r="AT1412" s="8">
        <v>2</v>
      </c>
      <c r="AU1412" s="8">
        <v>2</v>
      </c>
      <c r="AV1412" s="8" t="s">
        <v>25977</v>
      </c>
      <c r="AW1412" s="8" t="s">
        <v>25978</v>
      </c>
      <c r="AX1412" s="8" t="s">
        <v>24940</v>
      </c>
    </row>
    <row r="1413" spans="1:50" x14ac:dyDescent="0.25">
      <c r="A1413" s="4">
        <v>43996</v>
      </c>
      <c r="B1413" s="2" t="s">
        <v>6</v>
      </c>
      <c r="C1413" s="2" t="s">
        <v>18107</v>
      </c>
      <c r="D1413" s="25">
        <v>863</v>
      </c>
      <c r="E1413" s="2"/>
      <c r="F1413" s="2" t="s">
        <v>14402</v>
      </c>
      <c r="G1413" s="2" t="s">
        <v>179</v>
      </c>
      <c r="H1413" s="5">
        <v>0.125</v>
      </c>
      <c r="I1413" s="6">
        <v>0.29166666666666702</v>
      </c>
      <c r="J1413" s="7" t="s">
        <v>18108</v>
      </c>
      <c r="K1413" s="2" t="s">
        <v>11</v>
      </c>
      <c r="L1413" s="2" t="s">
        <v>18107</v>
      </c>
      <c r="M1413" s="2" t="s">
        <v>72</v>
      </c>
      <c r="N1413" s="2" t="s">
        <v>18504</v>
      </c>
      <c r="O1413" s="27" t="e">
        <v>#N/A</v>
      </c>
      <c r="P1413" s="27" t="s">
        <v>18154</v>
      </c>
      <c r="Q1413" s="27" t="e">
        <v>#N/A</v>
      </c>
      <c r="R1413" s="27" t="s">
        <v>14612</v>
      </c>
      <c r="S1413" s="27" t="s">
        <v>464</v>
      </c>
      <c r="T1413" s="27" t="s">
        <v>10370</v>
      </c>
      <c r="U1413" s="27" t="s">
        <v>7151</v>
      </c>
      <c r="V1413" s="27" t="s">
        <v>359</v>
      </c>
      <c r="W1413" s="27" t="s">
        <v>348</v>
      </c>
      <c r="X1413" s="27" t="s">
        <v>23603</v>
      </c>
      <c r="Y1413" s="28" t="s">
        <v>18154</v>
      </c>
      <c r="Z1413" s="28" t="s">
        <v>18154</v>
      </c>
      <c r="AA1413" s="28" t="s">
        <v>18154</v>
      </c>
      <c r="AB1413" s="28" t="s">
        <v>18154</v>
      </c>
      <c r="AC1413" s="28" t="s">
        <v>18154</v>
      </c>
      <c r="AD1413" s="28" t="s">
        <v>18154</v>
      </c>
      <c r="AE1413" s="28">
        <v>1</v>
      </c>
      <c r="AF1413" s="28" t="s">
        <v>18154</v>
      </c>
      <c r="AG1413" s="28" t="s">
        <v>18154</v>
      </c>
      <c r="AH1413" s="28" t="s">
        <v>18154</v>
      </c>
      <c r="AI1413" s="28" t="s">
        <v>18154</v>
      </c>
      <c r="AJ1413" s="28" t="s">
        <v>18154</v>
      </c>
      <c r="AK1413" s="28" t="s">
        <v>18154</v>
      </c>
      <c r="AL1413" s="28" t="s">
        <v>18154</v>
      </c>
      <c r="AM1413" s="28" t="s">
        <v>19054</v>
      </c>
      <c r="AN1413" s="50" t="s">
        <v>19055</v>
      </c>
      <c r="AO1413" s="28" t="s">
        <v>18154</v>
      </c>
      <c r="AP1413" s="28" t="s">
        <v>19056</v>
      </c>
      <c r="AQ1413" s="28">
        <v>3867</v>
      </c>
      <c r="AR1413" s="28" t="s">
        <v>11</v>
      </c>
      <c r="AS1413" s="50">
        <v>43995</v>
      </c>
      <c r="AT1413" s="8">
        <v>2</v>
      </c>
      <c r="AU1413" s="8">
        <v>2</v>
      </c>
      <c r="AV1413" s="8" t="s">
        <v>23843</v>
      </c>
      <c r="AW1413" s="8" t="s">
        <v>23844</v>
      </c>
      <c r="AX1413" s="8" t="s">
        <v>23603</v>
      </c>
    </row>
    <row r="1414" spans="1:50" x14ac:dyDescent="0.25">
      <c r="A1414" s="4">
        <v>43996</v>
      </c>
      <c r="B1414" s="2" t="s">
        <v>6</v>
      </c>
      <c r="C1414" s="2" t="s">
        <v>18107</v>
      </c>
      <c r="D1414" s="25">
        <v>879</v>
      </c>
      <c r="E1414" s="2"/>
      <c r="F1414" s="2" t="s">
        <v>14402</v>
      </c>
      <c r="G1414" s="2" t="s">
        <v>177</v>
      </c>
      <c r="H1414" s="5">
        <v>0.125</v>
      </c>
      <c r="I1414" s="6">
        <v>0.26388888888888901</v>
      </c>
      <c r="J1414" s="7" t="s">
        <v>18108</v>
      </c>
      <c r="K1414" s="2" t="s">
        <v>11</v>
      </c>
      <c r="L1414" s="2" t="s">
        <v>18107</v>
      </c>
      <c r="M1414" s="2" t="s">
        <v>44</v>
      </c>
      <c r="N1414" s="2" t="s">
        <v>18504</v>
      </c>
      <c r="O1414" s="27" t="s">
        <v>11907</v>
      </c>
      <c r="P1414" s="27">
        <v>330</v>
      </c>
      <c r="Q1414" s="27" t="s">
        <v>336</v>
      </c>
      <c r="R1414" s="27" t="s">
        <v>6918</v>
      </c>
      <c r="S1414" s="27" t="s">
        <v>464</v>
      </c>
      <c r="T1414" s="27" t="s">
        <v>10370</v>
      </c>
      <c r="U1414" s="27" t="s">
        <v>7151</v>
      </c>
      <c r="V1414" s="27" t="s">
        <v>359</v>
      </c>
      <c r="W1414" s="27" t="s">
        <v>348</v>
      </c>
      <c r="X1414" s="27" t="s">
        <v>20138</v>
      </c>
      <c r="Y1414" s="28" t="s">
        <v>18154</v>
      </c>
      <c r="Z1414" s="28" t="s">
        <v>18154</v>
      </c>
      <c r="AA1414" s="28" t="s">
        <v>18154</v>
      </c>
      <c r="AB1414" s="28" t="s">
        <v>18154</v>
      </c>
      <c r="AC1414" s="28" t="s">
        <v>18154</v>
      </c>
      <c r="AD1414" s="28" t="s">
        <v>18154</v>
      </c>
      <c r="AE1414" s="28">
        <v>1</v>
      </c>
      <c r="AF1414" s="28" t="s">
        <v>18154</v>
      </c>
      <c r="AG1414" s="28" t="s">
        <v>18154</v>
      </c>
      <c r="AH1414" s="28" t="s">
        <v>18154</v>
      </c>
      <c r="AI1414" s="28" t="s">
        <v>18154</v>
      </c>
      <c r="AJ1414" s="28" t="s">
        <v>18154</v>
      </c>
      <c r="AK1414" s="28" t="s">
        <v>18154</v>
      </c>
      <c r="AL1414" s="28" t="s">
        <v>18154</v>
      </c>
      <c r="AM1414" s="28" t="s">
        <v>19072</v>
      </c>
      <c r="AN1414" s="50" t="s">
        <v>19073</v>
      </c>
      <c r="AO1414" s="28" t="s">
        <v>18154</v>
      </c>
      <c r="AP1414" s="28" t="s">
        <v>19074</v>
      </c>
      <c r="AQ1414" s="28">
        <v>3873</v>
      </c>
      <c r="AR1414" s="28" t="s">
        <v>11</v>
      </c>
      <c r="AS1414" s="50">
        <v>43995</v>
      </c>
      <c r="AT1414" s="8">
        <v>2</v>
      </c>
      <c r="AU1414" s="8">
        <v>2</v>
      </c>
      <c r="AV1414" s="8" t="s">
        <v>23750</v>
      </c>
      <c r="AW1414" s="8" t="s">
        <v>23751</v>
      </c>
      <c r="AX1414" s="8" t="s">
        <v>20138</v>
      </c>
    </row>
    <row r="1415" spans="1:50" x14ac:dyDescent="0.25">
      <c r="A1415" s="4">
        <v>43996</v>
      </c>
      <c r="B1415" s="2" t="s">
        <v>6</v>
      </c>
      <c r="C1415" s="2" t="s">
        <v>18107</v>
      </c>
      <c r="D1415" s="25">
        <v>6050</v>
      </c>
      <c r="E1415" s="2"/>
      <c r="F1415" s="2" t="s">
        <v>14402</v>
      </c>
      <c r="G1415" s="2" t="s">
        <v>11</v>
      </c>
      <c r="H1415" s="5">
        <v>0.125</v>
      </c>
      <c r="I1415" s="6">
        <v>0.38888888888888901</v>
      </c>
      <c r="J1415" s="7" t="s">
        <v>18108</v>
      </c>
      <c r="K1415" s="2" t="s">
        <v>155</v>
      </c>
      <c r="L1415" s="2" t="s">
        <v>18107</v>
      </c>
      <c r="M1415" s="2" t="s">
        <v>18505</v>
      </c>
      <c r="N1415" s="2" t="s">
        <v>18114</v>
      </c>
      <c r="O1415" s="27" t="e">
        <v>#N/A</v>
      </c>
      <c r="P1415" s="27" t="s">
        <v>18154</v>
      </c>
      <c r="Q1415" s="27" t="e">
        <v>#N/A</v>
      </c>
      <c r="R1415" s="27" t="s">
        <v>7151</v>
      </c>
      <c r="S1415" s="27" t="s">
        <v>359</v>
      </c>
      <c r="T1415" s="27" t="s">
        <v>348</v>
      </c>
      <c r="U1415" s="27" t="s">
        <v>2364</v>
      </c>
      <c r="V1415" s="27" t="s">
        <v>741</v>
      </c>
      <c r="W1415" s="27" t="s">
        <v>10370</v>
      </c>
      <c r="X1415" s="27" t="s">
        <v>19078</v>
      </c>
      <c r="Y1415" s="28" t="s">
        <v>18154</v>
      </c>
      <c r="Z1415" s="28" t="s">
        <v>18154</v>
      </c>
      <c r="AA1415" s="28" t="s">
        <v>18154</v>
      </c>
      <c r="AB1415" s="28" t="s">
        <v>18154</v>
      </c>
      <c r="AC1415" s="28" t="s">
        <v>18154</v>
      </c>
      <c r="AD1415" s="28" t="s">
        <v>18154</v>
      </c>
      <c r="AE1415" s="28">
        <v>1</v>
      </c>
      <c r="AF1415" s="28" t="s">
        <v>18154</v>
      </c>
      <c r="AG1415" s="28" t="s">
        <v>18154</v>
      </c>
      <c r="AH1415" s="28" t="s">
        <v>18154</v>
      </c>
      <c r="AI1415" s="28" t="s">
        <v>18154</v>
      </c>
      <c r="AJ1415" s="28" t="s">
        <v>18154</v>
      </c>
      <c r="AK1415" s="28" t="s">
        <v>18154</v>
      </c>
      <c r="AL1415" s="28">
        <v>1</v>
      </c>
      <c r="AM1415" s="28" t="s">
        <v>19088</v>
      </c>
      <c r="AN1415" s="50" t="s">
        <v>19089</v>
      </c>
      <c r="AO1415" s="28" t="s">
        <v>18159</v>
      </c>
      <c r="AP1415" s="28" t="s">
        <v>19090</v>
      </c>
      <c r="AQ1415" s="28">
        <v>3946</v>
      </c>
      <c r="AR1415" s="28" t="s">
        <v>11</v>
      </c>
      <c r="AS1415" s="50">
        <v>43996</v>
      </c>
      <c r="AT1415" s="8">
        <v>3</v>
      </c>
      <c r="AU1415" s="8">
        <v>1</v>
      </c>
      <c r="AV1415" s="8" t="s">
        <v>25979</v>
      </c>
      <c r="AW1415" s="8" t="s">
        <v>18154</v>
      </c>
      <c r="AX1415" s="8" t="s">
        <v>18154</v>
      </c>
    </row>
    <row r="1416" spans="1:50" x14ac:dyDescent="0.25">
      <c r="A1416" s="4">
        <v>43996</v>
      </c>
      <c r="B1416" s="2" t="s">
        <v>6</v>
      </c>
      <c r="C1416" s="2" t="s">
        <v>18107</v>
      </c>
      <c r="D1416" s="25">
        <v>8</v>
      </c>
      <c r="E1416" s="2"/>
      <c r="F1416" s="2" t="s">
        <v>14402</v>
      </c>
      <c r="G1416" s="2" t="s">
        <v>16</v>
      </c>
      <c r="H1416" s="5">
        <v>0.13541666666666699</v>
      </c>
      <c r="I1416" s="6">
        <v>0.54513888888888895</v>
      </c>
      <c r="J1416" s="7" t="s">
        <v>18108</v>
      </c>
      <c r="K1416" s="2" t="s">
        <v>11</v>
      </c>
      <c r="L1416" s="2" t="s">
        <v>18107</v>
      </c>
      <c r="M1416" s="2" t="s">
        <v>13</v>
      </c>
      <c r="N1416" s="2" t="s">
        <v>18504</v>
      </c>
      <c r="O1416" s="27" t="s">
        <v>11907</v>
      </c>
      <c r="P1416" s="27">
        <v>777</v>
      </c>
      <c r="Q1416" s="27" t="s">
        <v>336</v>
      </c>
      <c r="R1416" s="27" t="s">
        <v>2351</v>
      </c>
      <c r="S1416" s="27" t="s">
        <v>18092</v>
      </c>
      <c r="T1416" s="27" t="s">
        <v>18066</v>
      </c>
      <c r="U1416" s="27" t="s">
        <v>7151</v>
      </c>
      <c r="V1416" s="27" t="s">
        <v>359</v>
      </c>
      <c r="W1416" s="27" t="s">
        <v>348</v>
      </c>
      <c r="X1416" s="27" t="s">
        <v>19864</v>
      </c>
      <c r="Y1416" s="28" t="s">
        <v>18154</v>
      </c>
      <c r="Z1416" s="28" t="s">
        <v>18154</v>
      </c>
      <c r="AA1416" s="28" t="s">
        <v>18154</v>
      </c>
      <c r="AB1416" s="28" t="s">
        <v>18154</v>
      </c>
      <c r="AC1416" s="28" t="s">
        <v>18154</v>
      </c>
      <c r="AD1416" s="28" t="s">
        <v>18154</v>
      </c>
      <c r="AE1416" s="28">
        <v>1</v>
      </c>
      <c r="AF1416" s="28" t="s">
        <v>18154</v>
      </c>
      <c r="AG1416" s="28" t="s">
        <v>18154</v>
      </c>
      <c r="AH1416" s="28" t="s">
        <v>18154</v>
      </c>
      <c r="AI1416" s="28" t="s">
        <v>18154</v>
      </c>
      <c r="AJ1416" s="28" t="s">
        <v>18154</v>
      </c>
      <c r="AK1416" s="28" t="s">
        <v>18154</v>
      </c>
      <c r="AL1416" s="28" t="s">
        <v>18154</v>
      </c>
      <c r="AM1416" s="28" t="s">
        <v>19145</v>
      </c>
      <c r="AN1416" s="50" t="s">
        <v>19146</v>
      </c>
      <c r="AO1416" s="28" t="s">
        <v>18154</v>
      </c>
      <c r="AP1416" s="28" t="s">
        <v>19147</v>
      </c>
      <c r="AQ1416" s="28">
        <v>3533</v>
      </c>
      <c r="AR1416" s="28" t="s">
        <v>11</v>
      </c>
      <c r="AS1416" s="50">
        <v>43995</v>
      </c>
      <c r="AT1416" s="8">
        <v>2</v>
      </c>
      <c r="AU1416" s="8">
        <v>2</v>
      </c>
      <c r="AV1416" s="8" t="s">
        <v>25980</v>
      </c>
      <c r="AW1416" s="8" t="s">
        <v>25981</v>
      </c>
      <c r="AX1416" s="8" t="s">
        <v>19864</v>
      </c>
    </row>
    <row r="1417" spans="1:50" x14ac:dyDescent="0.25">
      <c r="A1417" s="4">
        <v>43996</v>
      </c>
      <c r="B1417" s="2" t="s">
        <v>6</v>
      </c>
      <c r="C1417" s="2" t="s">
        <v>18107</v>
      </c>
      <c r="D1417" s="25">
        <v>63</v>
      </c>
      <c r="E1417" s="2"/>
      <c r="F1417" s="2" t="s">
        <v>14402</v>
      </c>
      <c r="G1417" s="2" t="s">
        <v>34</v>
      </c>
      <c r="H1417" s="5">
        <v>0.14583333333333301</v>
      </c>
      <c r="I1417" s="6">
        <v>0.58680555555555602</v>
      </c>
      <c r="J1417" s="7" t="s">
        <v>18108</v>
      </c>
      <c r="K1417" s="2" t="s">
        <v>11</v>
      </c>
      <c r="L1417" s="2" t="s">
        <v>18107</v>
      </c>
      <c r="M1417" s="17">
        <v>789</v>
      </c>
      <c r="N1417" s="2" t="s">
        <v>18504</v>
      </c>
      <c r="O1417" s="27" t="s">
        <v>11907</v>
      </c>
      <c r="P1417" s="27">
        <v>789</v>
      </c>
      <c r="Q1417" s="27" t="s">
        <v>336</v>
      </c>
      <c r="R1417" s="27" t="s">
        <v>8484</v>
      </c>
      <c r="S1417" s="27" t="s">
        <v>1143</v>
      </c>
      <c r="T1417" s="27" t="s">
        <v>349</v>
      </c>
      <c r="U1417" s="27" t="s">
        <v>7151</v>
      </c>
      <c r="V1417" s="27" t="s">
        <v>359</v>
      </c>
      <c r="W1417" s="27" t="s">
        <v>348</v>
      </c>
      <c r="X1417" s="27" t="s">
        <v>18994</v>
      </c>
      <c r="Y1417" s="28" t="s">
        <v>18154</v>
      </c>
      <c r="Z1417" s="28" t="s">
        <v>18154</v>
      </c>
      <c r="AA1417" s="28" t="s">
        <v>18154</v>
      </c>
      <c r="AB1417" s="28" t="s">
        <v>18154</v>
      </c>
      <c r="AC1417" s="28" t="s">
        <v>18154</v>
      </c>
      <c r="AD1417" s="28" t="s">
        <v>18154</v>
      </c>
      <c r="AE1417" s="28">
        <v>1</v>
      </c>
      <c r="AF1417" s="28" t="s">
        <v>18154</v>
      </c>
      <c r="AG1417" s="28" t="s">
        <v>18154</v>
      </c>
      <c r="AH1417" s="28" t="s">
        <v>18154</v>
      </c>
      <c r="AI1417" s="28" t="s">
        <v>18154</v>
      </c>
      <c r="AJ1417" s="28" t="s">
        <v>18154</v>
      </c>
      <c r="AK1417" s="28" t="s">
        <v>18154</v>
      </c>
      <c r="AL1417" s="28" t="s">
        <v>18154</v>
      </c>
      <c r="AM1417" s="28" t="s">
        <v>19184</v>
      </c>
      <c r="AN1417" s="50" t="s">
        <v>19185</v>
      </c>
      <c r="AO1417" s="28" t="s">
        <v>18154</v>
      </c>
      <c r="AP1417" s="28" t="s">
        <v>19186</v>
      </c>
      <c r="AQ1417" s="28">
        <v>3671</v>
      </c>
      <c r="AR1417" s="28" t="s">
        <v>11</v>
      </c>
      <c r="AS1417" s="50">
        <v>43995</v>
      </c>
      <c r="AT1417" s="8">
        <v>2</v>
      </c>
      <c r="AU1417" s="8">
        <v>2</v>
      </c>
      <c r="AV1417" s="8" t="s">
        <v>25982</v>
      </c>
      <c r="AW1417" s="8" t="s">
        <v>25983</v>
      </c>
      <c r="AX1417" s="8" t="s">
        <v>18994</v>
      </c>
    </row>
    <row r="1418" spans="1:50" x14ac:dyDescent="0.25">
      <c r="A1418" s="4">
        <v>43996</v>
      </c>
      <c r="B1418" s="2" t="s">
        <v>6</v>
      </c>
      <c r="C1418" s="2" t="s">
        <v>18107</v>
      </c>
      <c r="D1418" s="25">
        <v>82</v>
      </c>
      <c r="E1418" s="2"/>
      <c r="F1418" s="2" t="s">
        <v>14402</v>
      </c>
      <c r="G1418" s="2" t="s">
        <v>40</v>
      </c>
      <c r="H1418" s="5">
        <v>0.14583333333333301</v>
      </c>
      <c r="I1418" s="6">
        <v>0.54166666666666696</v>
      </c>
      <c r="J1418" s="7" t="s">
        <v>18108</v>
      </c>
      <c r="K1418" s="2" t="s">
        <v>11</v>
      </c>
      <c r="L1418" s="2" t="s">
        <v>18107</v>
      </c>
      <c r="M1418" s="17">
        <v>333</v>
      </c>
      <c r="N1418" s="2" t="s">
        <v>18504</v>
      </c>
      <c r="O1418" s="27" t="s">
        <v>11907</v>
      </c>
      <c r="P1418" s="27">
        <v>330</v>
      </c>
      <c r="Q1418" s="27" t="s">
        <v>336</v>
      </c>
      <c r="R1418" s="27" t="s">
        <v>2376</v>
      </c>
      <c r="S1418" s="27" t="s">
        <v>18092</v>
      </c>
      <c r="T1418" s="27" t="s">
        <v>18066</v>
      </c>
      <c r="U1418" s="27" t="s">
        <v>7151</v>
      </c>
      <c r="V1418" s="27" t="s">
        <v>359</v>
      </c>
      <c r="W1418" s="27" t="s">
        <v>348</v>
      </c>
      <c r="X1418" s="27" t="s">
        <v>25147</v>
      </c>
      <c r="Y1418" s="28" t="s">
        <v>18154</v>
      </c>
      <c r="Z1418" s="28" t="s">
        <v>18154</v>
      </c>
      <c r="AA1418" s="28" t="s">
        <v>18154</v>
      </c>
      <c r="AB1418" s="28" t="s">
        <v>18154</v>
      </c>
      <c r="AC1418" s="28" t="s">
        <v>18154</v>
      </c>
      <c r="AD1418" s="28" t="s">
        <v>18154</v>
      </c>
      <c r="AE1418" s="28">
        <v>1</v>
      </c>
      <c r="AF1418" s="28" t="s">
        <v>18154</v>
      </c>
      <c r="AG1418" s="28" t="s">
        <v>18154</v>
      </c>
      <c r="AH1418" s="28" t="s">
        <v>18154</v>
      </c>
      <c r="AI1418" s="28" t="s">
        <v>18154</v>
      </c>
      <c r="AJ1418" s="28" t="s">
        <v>18154</v>
      </c>
      <c r="AK1418" s="28" t="s">
        <v>18154</v>
      </c>
      <c r="AL1418" s="28" t="s">
        <v>18154</v>
      </c>
      <c r="AM1418" s="28" t="s">
        <v>19201</v>
      </c>
      <c r="AN1418" s="50" t="s">
        <v>19202</v>
      </c>
      <c r="AO1418" s="28" t="s">
        <v>18154</v>
      </c>
      <c r="AP1418" s="28" t="s">
        <v>19203</v>
      </c>
      <c r="AQ1418" s="28">
        <v>3518</v>
      </c>
      <c r="AR1418" s="28" t="s">
        <v>11</v>
      </c>
      <c r="AS1418" s="50">
        <v>43995</v>
      </c>
      <c r="AT1418" s="8">
        <v>2</v>
      </c>
      <c r="AU1418" s="8">
        <v>2</v>
      </c>
      <c r="AV1418" s="8" t="s">
        <v>25984</v>
      </c>
      <c r="AW1418" s="8" t="s">
        <v>25985</v>
      </c>
      <c r="AX1418" s="8" t="s">
        <v>25147</v>
      </c>
    </row>
    <row r="1419" spans="1:50" x14ac:dyDescent="0.25">
      <c r="A1419" s="4">
        <v>43996</v>
      </c>
      <c r="B1419" s="2" t="s">
        <v>6</v>
      </c>
      <c r="C1419" s="2" t="s">
        <v>18107</v>
      </c>
      <c r="D1419" s="25">
        <v>6103</v>
      </c>
      <c r="E1419" s="2"/>
      <c r="F1419" s="2" t="s">
        <v>14402</v>
      </c>
      <c r="G1419" s="2" t="s">
        <v>35</v>
      </c>
      <c r="H1419" s="5">
        <v>0.15277777777777801</v>
      </c>
      <c r="I1419" s="6">
        <v>0.58680555555555602</v>
      </c>
      <c r="J1419" s="7" t="s">
        <v>18108</v>
      </c>
      <c r="K1419" s="2" t="s">
        <v>11</v>
      </c>
      <c r="L1419" s="2" t="s">
        <v>18107</v>
      </c>
      <c r="M1419" s="2" t="s">
        <v>18505</v>
      </c>
      <c r="N1419" s="2" t="s">
        <v>18114</v>
      </c>
      <c r="O1419" s="27" t="e">
        <v>#N/A</v>
      </c>
      <c r="P1419" s="27" t="s">
        <v>18154</v>
      </c>
      <c r="Q1419" s="27" t="e">
        <v>#N/A</v>
      </c>
      <c r="R1419" s="27" t="s">
        <v>2153</v>
      </c>
      <c r="S1419" s="27" t="s">
        <v>1618</v>
      </c>
      <c r="T1419" s="27" t="s">
        <v>349</v>
      </c>
      <c r="U1419" s="27" t="s">
        <v>7151</v>
      </c>
      <c r="V1419" s="27" t="s">
        <v>359</v>
      </c>
      <c r="W1419" s="27" t="s">
        <v>348</v>
      </c>
      <c r="X1419" s="27" t="s">
        <v>24945</v>
      </c>
      <c r="Y1419" s="28" t="s">
        <v>18154</v>
      </c>
      <c r="Z1419" s="28" t="s">
        <v>18154</v>
      </c>
      <c r="AA1419" s="28" t="s">
        <v>18154</v>
      </c>
      <c r="AB1419" s="28" t="s">
        <v>18154</v>
      </c>
      <c r="AC1419" s="28" t="s">
        <v>18154</v>
      </c>
      <c r="AD1419" s="28" t="s">
        <v>18154</v>
      </c>
      <c r="AE1419" s="28">
        <v>1</v>
      </c>
      <c r="AF1419" s="28" t="s">
        <v>18154</v>
      </c>
      <c r="AG1419" s="28" t="s">
        <v>18154</v>
      </c>
      <c r="AH1419" s="28" t="s">
        <v>18154</v>
      </c>
      <c r="AI1419" s="28" t="s">
        <v>18154</v>
      </c>
      <c r="AJ1419" s="28" t="s">
        <v>18154</v>
      </c>
      <c r="AK1419" s="28" t="s">
        <v>18154</v>
      </c>
      <c r="AL1419" s="28" t="s">
        <v>18154</v>
      </c>
      <c r="AM1419" s="28" t="s">
        <v>19237</v>
      </c>
      <c r="AN1419" s="50" t="s">
        <v>19238</v>
      </c>
      <c r="AO1419" s="28" t="s">
        <v>18154</v>
      </c>
      <c r="AP1419" s="28" t="s">
        <v>19239</v>
      </c>
      <c r="AQ1419" s="28">
        <v>3629</v>
      </c>
      <c r="AR1419" s="28" t="s">
        <v>11</v>
      </c>
      <c r="AS1419" s="50">
        <v>43995</v>
      </c>
      <c r="AT1419" s="8">
        <v>2</v>
      </c>
      <c r="AU1419" s="8">
        <v>2</v>
      </c>
      <c r="AV1419" s="8" t="s">
        <v>25986</v>
      </c>
      <c r="AW1419" s="8" t="s">
        <v>25987</v>
      </c>
      <c r="AX1419" s="8" t="s">
        <v>24945</v>
      </c>
    </row>
    <row r="1420" spans="1:50" x14ac:dyDescent="0.25">
      <c r="A1420" s="4">
        <v>43996</v>
      </c>
      <c r="B1420" s="2" t="s">
        <v>6</v>
      </c>
      <c r="C1420" s="2" t="s">
        <v>18107</v>
      </c>
      <c r="D1420" s="25">
        <v>1629</v>
      </c>
      <c r="E1420" s="2"/>
      <c r="F1420" s="2" t="s">
        <v>14402</v>
      </c>
      <c r="G1420" s="2" t="s">
        <v>11</v>
      </c>
      <c r="H1420" s="5">
        <v>0.15625</v>
      </c>
      <c r="I1420" s="6">
        <v>0.27083333333333298</v>
      </c>
      <c r="J1420" s="7" t="s">
        <v>18108</v>
      </c>
      <c r="K1420" s="2" t="s">
        <v>200</v>
      </c>
      <c r="L1420" s="2" t="s">
        <v>18107</v>
      </c>
      <c r="M1420" s="2" t="s">
        <v>14</v>
      </c>
      <c r="N1420" s="2" t="s">
        <v>18504</v>
      </c>
      <c r="O1420" s="27" t="s">
        <v>11907</v>
      </c>
      <c r="P1420" s="27">
        <v>330</v>
      </c>
      <c r="Q1420" s="27" t="s">
        <v>336</v>
      </c>
      <c r="R1420" s="27" t="s">
        <v>7151</v>
      </c>
      <c r="S1420" s="27" t="s">
        <v>359</v>
      </c>
      <c r="T1420" s="27" t="s">
        <v>348</v>
      </c>
      <c r="U1420" s="27" t="s">
        <v>697</v>
      </c>
      <c r="V1420" s="27" t="s">
        <v>387</v>
      </c>
      <c r="W1420" s="27" t="s">
        <v>18068</v>
      </c>
      <c r="X1420" s="27" t="s">
        <v>19254</v>
      </c>
      <c r="Y1420" s="28" t="s">
        <v>18154</v>
      </c>
      <c r="Z1420" s="28" t="s">
        <v>18154</v>
      </c>
      <c r="AA1420" s="28" t="s">
        <v>18154</v>
      </c>
      <c r="AB1420" s="28" t="s">
        <v>18154</v>
      </c>
      <c r="AC1420" s="28" t="s">
        <v>18154</v>
      </c>
      <c r="AD1420" s="28" t="s">
        <v>18154</v>
      </c>
      <c r="AE1420" s="28">
        <v>1</v>
      </c>
      <c r="AF1420" s="28" t="s">
        <v>18154</v>
      </c>
      <c r="AG1420" s="28" t="s">
        <v>18154</v>
      </c>
      <c r="AH1420" s="28" t="s">
        <v>18154</v>
      </c>
      <c r="AI1420" s="28" t="s">
        <v>18154</v>
      </c>
      <c r="AJ1420" s="28" t="s">
        <v>18154</v>
      </c>
      <c r="AK1420" s="28" t="s">
        <v>18154</v>
      </c>
      <c r="AL1420" s="28">
        <v>1</v>
      </c>
      <c r="AM1420" s="28" t="s">
        <v>19268</v>
      </c>
      <c r="AN1420" s="50" t="s">
        <v>19269</v>
      </c>
      <c r="AO1420" s="28" t="s">
        <v>18159</v>
      </c>
      <c r="AP1420" s="28" t="s">
        <v>19270</v>
      </c>
      <c r="AQ1420" s="28">
        <v>3954</v>
      </c>
      <c r="AR1420" s="28" t="s">
        <v>11</v>
      </c>
      <c r="AS1420" s="50">
        <v>43996</v>
      </c>
      <c r="AT1420" s="8">
        <v>2</v>
      </c>
      <c r="AU1420" s="8">
        <v>1</v>
      </c>
      <c r="AV1420" s="8" t="s">
        <v>22895</v>
      </c>
      <c r="AW1420" s="8" t="s">
        <v>18154</v>
      </c>
      <c r="AX1420" s="8" t="s">
        <v>18154</v>
      </c>
    </row>
    <row r="1421" spans="1:50" x14ac:dyDescent="0.25">
      <c r="A1421" s="4">
        <v>43996</v>
      </c>
      <c r="B1421" s="2" t="s">
        <v>6</v>
      </c>
      <c r="C1421" s="2" t="s">
        <v>18107</v>
      </c>
      <c r="D1421" s="25">
        <v>369</v>
      </c>
      <c r="E1421" s="2"/>
      <c r="F1421" s="2" t="s">
        <v>14402</v>
      </c>
      <c r="G1421" s="2" t="s">
        <v>91</v>
      </c>
      <c r="H1421" s="5">
        <v>0.15972222222222199</v>
      </c>
      <c r="I1421" s="6">
        <v>0.37847222222222199</v>
      </c>
      <c r="J1421" s="7" t="s">
        <v>18108</v>
      </c>
      <c r="K1421" s="2" t="s">
        <v>11</v>
      </c>
      <c r="L1421" s="2" t="s">
        <v>18107</v>
      </c>
      <c r="M1421" s="2" t="s">
        <v>44</v>
      </c>
      <c r="N1421" s="2" t="s">
        <v>18504</v>
      </c>
      <c r="O1421" s="27" t="s">
        <v>11907</v>
      </c>
      <c r="P1421" s="27">
        <v>330</v>
      </c>
      <c r="Q1421" s="27" t="s">
        <v>336</v>
      </c>
      <c r="R1421" s="27" t="s">
        <v>12843</v>
      </c>
      <c r="S1421" s="27" t="s">
        <v>1572</v>
      </c>
      <c r="T1421" s="27" t="s">
        <v>349</v>
      </c>
      <c r="U1421" s="27" t="s">
        <v>7151</v>
      </c>
      <c r="V1421" s="27" t="s">
        <v>359</v>
      </c>
      <c r="W1421" s="27" t="s">
        <v>348</v>
      </c>
      <c r="X1421" s="27" t="s">
        <v>22716</v>
      </c>
      <c r="Y1421" s="28" t="s">
        <v>18154</v>
      </c>
      <c r="Z1421" s="28" t="s">
        <v>18154</v>
      </c>
      <c r="AA1421" s="28" t="s">
        <v>18154</v>
      </c>
      <c r="AB1421" s="28" t="s">
        <v>18154</v>
      </c>
      <c r="AC1421" s="28" t="s">
        <v>18154</v>
      </c>
      <c r="AD1421" s="28" t="s">
        <v>18154</v>
      </c>
      <c r="AE1421" s="28">
        <v>1</v>
      </c>
      <c r="AF1421" s="28" t="s">
        <v>18154</v>
      </c>
      <c r="AG1421" s="28" t="s">
        <v>18154</v>
      </c>
      <c r="AH1421" s="28" t="s">
        <v>18154</v>
      </c>
      <c r="AI1421" s="28" t="s">
        <v>18154</v>
      </c>
      <c r="AJ1421" s="28" t="s">
        <v>18154</v>
      </c>
      <c r="AK1421" s="28" t="s">
        <v>18154</v>
      </c>
      <c r="AL1421" s="28" t="s">
        <v>18154</v>
      </c>
      <c r="AM1421" s="28" t="s">
        <v>19307</v>
      </c>
      <c r="AN1421" s="50" t="s">
        <v>19308</v>
      </c>
      <c r="AO1421" s="28" t="s">
        <v>18154</v>
      </c>
      <c r="AP1421" s="28" t="s">
        <v>19309</v>
      </c>
      <c r="AQ1421" s="28">
        <v>3855</v>
      </c>
      <c r="AR1421" s="28" t="s">
        <v>11</v>
      </c>
      <c r="AS1421" s="50">
        <v>43995</v>
      </c>
      <c r="AT1421" s="8">
        <v>2</v>
      </c>
      <c r="AU1421" s="8">
        <v>2</v>
      </c>
      <c r="AV1421" s="8" t="s">
        <v>25988</v>
      </c>
      <c r="AW1421" s="8" t="s">
        <v>25989</v>
      </c>
      <c r="AX1421" s="8" t="s">
        <v>22716</v>
      </c>
    </row>
    <row r="1422" spans="1:50" x14ac:dyDescent="0.25">
      <c r="A1422" s="4">
        <v>43996</v>
      </c>
      <c r="B1422" s="2" t="s">
        <v>6</v>
      </c>
      <c r="C1422" s="2" t="s">
        <v>18107</v>
      </c>
      <c r="D1422" s="25">
        <v>1523</v>
      </c>
      <c r="E1422" s="2"/>
      <c r="F1422" s="2" t="s">
        <v>14402</v>
      </c>
      <c r="G1422" s="2" t="s">
        <v>11</v>
      </c>
      <c r="H1422" s="5">
        <v>0.163194444444444</v>
      </c>
      <c r="I1422" s="6">
        <v>0.30208333333333298</v>
      </c>
      <c r="J1422" s="7" t="s">
        <v>18108</v>
      </c>
      <c r="K1422" s="2" t="s">
        <v>231</v>
      </c>
      <c r="L1422" s="2" t="s">
        <v>18107</v>
      </c>
      <c r="M1422" s="2" t="s">
        <v>14</v>
      </c>
      <c r="N1422" s="2" t="s">
        <v>18504</v>
      </c>
      <c r="O1422" s="27" t="s">
        <v>11907</v>
      </c>
      <c r="P1422" s="27">
        <v>330</v>
      </c>
      <c r="Q1422" s="27" t="s">
        <v>336</v>
      </c>
      <c r="R1422" s="27" t="s">
        <v>7151</v>
      </c>
      <c r="S1422" s="27" t="s">
        <v>359</v>
      </c>
      <c r="T1422" s="27" t="s">
        <v>348</v>
      </c>
      <c r="U1422" s="27" t="s">
        <v>4457</v>
      </c>
      <c r="V1422" s="27" t="s">
        <v>387</v>
      </c>
      <c r="W1422" s="27" t="s">
        <v>18068</v>
      </c>
      <c r="X1422" s="27" t="s">
        <v>19323</v>
      </c>
      <c r="Y1422" s="28" t="s">
        <v>18154</v>
      </c>
      <c r="Z1422" s="28" t="s">
        <v>18154</v>
      </c>
      <c r="AA1422" s="28" t="s">
        <v>18154</v>
      </c>
      <c r="AB1422" s="28" t="s">
        <v>18154</v>
      </c>
      <c r="AC1422" s="28" t="s">
        <v>18154</v>
      </c>
      <c r="AD1422" s="28" t="s">
        <v>18154</v>
      </c>
      <c r="AE1422" s="28">
        <v>1</v>
      </c>
      <c r="AF1422" s="28" t="s">
        <v>18154</v>
      </c>
      <c r="AG1422" s="28" t="s">
        <v>18154</v>
      </c>
      <c r="AH1422" s="28" t="s">
        <v>18154</v>
      </c>
      <c r="AI1422" s="28" t="s">
        <v>18154</v>
      </c>
      <c r="AJ1422" s="28" t="s">
        <v>18154</v>
      </c>
      <c r="AK1422" s="28" t="s">
        <v>18154</v>
      </c>
      <c r="AL1422" s="28">
        <v>1</v>
      </c>
      <c r="AM1422" s="28" t="s">
        <v>19336</v>
      </c>
      <c r="AN1422" s="50" t="s">
        <v>19337</v>
      </c>
      <c r="AO1422" s="28" t="s">
        <v>18159</v>
      </c>
      <c r="AP1422" s="28" t="s">
        <v>19338</v>
      </c>
      <c r="AQ1422" s="28">
        <v>3958</v>
      </c>
      <c r="AR1422" s="28" t="s">
        <v>11</v>
      </c>
      <c r="AS1422" s="50">
        <v>43996</v>
      </c>
      <c r="AT1422" s="8">
        <v>2</v>
      </c>
      <c r="AU1422" s="8">
        <v>1</v>
      </c>
      <c r="AV1422" s="8" t="s">
        <v>25990</v>
      </c>
      <c r="AW1422" s="8" t="s">
        <v>18154</v>
      </c>
      <c r="AX1422" s="8" t="s">
        <v>18154</v>
      </c>
    </row>
    <row r="1423" spans="1:50" x14ac:dyDescent="0.25">
      <c r="A1423" s="4">
        <v>43996</v>
      </c>
      <c r="B1423" s="2" t="s">
        <v>6</v>
      </c>
      <c r="C1423" s="2" t="s">
        <v>18107</v>
      </c>
      <c r="D1423" s="25">
        <v>1857</v>
      </c>
      <c r="E1423" s="2"/>
      <c r="F1423" s="2" t="s">
        <v>14402</v>
      </c>
      <c r="G1423" s="2" t="s">
        <v>11</v>
      </c>
      <c r="H1423" s="5">
        <v>0.163194444444444</v>
      </c>
      <c r="I1423" s="6">
        <v>0.35069444444444398</v>
      </c>
      <c r="J1423" s="7" t="s">
        <v>18108</v>
      </c>
      <c r="K1423" s="2" t="s">
        <v>248</v>
      </c>
      <c r="L1423" s="2" t="s">
        <v>18107</v>
      </c>
      <c r="M1423" s="17">
        <v>333</v>
      </c>
      <c r="N1423" s="2" t="s">
        <v>18504</v>
      </c>
      <c r="O1423" s="27" t="s">
        <v>11907</v>
      </c>
      <c r="P1423" s="27">
        <v>330</v>
      </c>
      <c r="Q1423" s="27" t="s">
        <v>336</v>
      </c>
      <c r="R1423" s="27" t="s">
        <v>7151</v>
      </c>
      <c r="S1423" s="27" t="s">
        <v>359</v>
      </c>
      <c r="T1423" s="27" t="s">
        <v>348</v>
      </c>
      <c r="U1423" s="27" t="s">
        <v>9523</v>
      </c>
      <c r="V1423" s="27" t="s">
        <v>460</v>
      </c>
      <c r="W1423" s="27" t="s">
        <v>18068</v>
      </c>
      <c r="X1423" s="27" t="s">
        <v>18850</v>
      </c>
      <c r="Y1423" s="28" t="s">
        <v>18154</v>
      </c>
      <c r="Z1423" s="28" t="s">
        <v>18154</v>
      </c>
      <c r="AA1423" s="28" t="s">
        <v>18154</v>
      </c>
      <c r="AB1423" s="28" t="s">
        <v>18154</v>
      </c>
      <c r="AC1423" s="28" t="s">
        <v>18154</v>
      </c>
      <c r="AD1423" s="28" t="s">
        <v>18154</v>
      </c>
      <c r="AE1423" s="28">
        <v>1</v>
      </c>
      <c r="AF1423" s="28" t="s">
        <v>18154</v>
      </c>
      <c r="AG1423" s="28" t="s">
        <v>18154</v>
      </c>
      <c r="AH1423" s="28" t="s">
        <v>18154</v>
      </c>
      <c r="AI1423" s="28" t="s">
        <v>18154</v>
      </c>
      <c r="AJ1423" s="28" t="s">
        <v>18154</v>
      </c>
      <c r="AK1423" s="28" t="s">
        <v>18154</v>
      </c>
      <c r="AL1423" s="28">
        <v>1</v>
      </c>
      <c r="AM1423" s="28" t="s">
        <v>19355</v>
      </c>
      <c r="AN1423" s="50" t="s">
        <v>19356</v>
      </c>
      <c r="AO1423" s="28" t="s">
        <v>18159</v>
      </c>
      <c r="AP1423" s="28" t="s">
        <v>19357</v>
      </c>
      <c r="AQ1423" s="28">
        <v>3961</v>
      </c>
      <c r="AR1423" s="28" t="s">
        <v>11</v>
      </c>
      <c r="AS1423" s="50">
        <v>43996</v>
      </c>
      <c r="AT1423" s="8">
        <v>2</v>
      </c>
      <c r="AU1423" s="8">
        <v>1</v>
      </c>
      <c r="AV1423" s="8" t="s">
        <v>25991</v>
      </c>
      <c r="AW1423" s="8" t="s">
        <v>18154</v>
      </c>
      <c r="AX1423" s="8" t="s">
        <v>18154</v>
      </c>
    </row>
    <row r="1424" spans="1:50" x14ac:dyDescent="0.25">
      <c r="A1424" s="4">
        <v>43996</v>
      </c>
      <c r="B1424" s="2" t="s">
        <v>6</v>
      </c>
      <c r="C1424" s="2" t="s">
        <v>18107</v>
      </c>
      <c r="D1424" s="25">
        <v>186</v>
      </c>
      <c r="E1424" s="2"/>
      <c r="F1424" s="2" t="s">
        <v>14402</v>
      </c>
      <c r="G1424" s="2" t="s">
        <v>15</v>
      </c>
      <c r="H1424" s="5">
        <v>0.17013888888888901</v>
      </c>
      <c r="I1424" s="6">
        <v>0.61805555555555602</v>
      </c>
      <c r="J1424" s="7" t="s">
        <v>18108</v>
      </c>
      <c r="K1424" s="2" t="s">
        <v>11</v>
      </c>
      <c r="L1424" s="2" t="s">
        <v>18107</v>
      </c>
      <c r="M1424" s="17">
        <v>789</v>
      </c>
      <c r="N1424" s="2" t="s">
        <v>18504</v>
      </c>
      <c r="O1424" s="27" t="s">
        <v>11907</v>
      </c>
      <c r="P1424" s="27">
        <v>789</v>
      </c>
      <c r="Q1424" s="27" t="s">
        <v>336</v>
      </c>
      <c r="R1424" s="27" t="s">
        <v>3212</v>
      </c>
      <c r="S1424" s="27" t="s">
        <v>18092</v>
      </c>
      <c r="T1424" s="27" t="s">
        <v>18066</v>
      </c>
      <c r="U1424" s="27" t="s">
        <v>7151</v>
      </c>
      <c r="V1424" s="27" t="s">
        <v>359</v>
      </c>
      <c r="W1424" s="27" t="s">
        <v>348</v>
      </c>
      <c r="X1424" s="27" t="s">
        <v>24940</v>
      </c>
      <c r="Y1424" s="28" t="s">
        <v>18154</v>
      </c>
      <c r="Z1424" s="28" t="s">
        <v>18154</v>
      </c>
      <c r="AA1424" s="28" t="s">
        <v>18154</v>
      </c>
      <c r="AB1424" s="28" t="s">
        <v>18154</v>
      </c>
      <c r="AC1424" s="28" t="s">
        <v>18154</v>
      </c>
      <c r="AD1424" s="28" t="s">
        <v>18154</v>
      </c>
      <c r="AE1424" s="28">
        <v>1</v>
      </c>
      <c r="AF1424" s="28" t="s">
        <v>18154</v>
      </c>
      <c r="AG1424" s="28" t="s">
        <v>18154</v>
      </c>
      <c r="AH1424" s="28" t="s">
        <v>18154</v>
      </c>
      <c r="AI1424" s="28" t="s">
        <v>18154</v>
      </c>
      <c r="AJ1424" s="28" t="s">
        <v>18154</v>
      </c>
      <c r="AK1424" s="28" t="s">
        <v>18154</v>
      </c>
      <c r="AL1424" s="28" t="s">
        <v>18154</v>
      </c>
      <c r="AM1424" s="28" t="s">
        <v>19411</v>
      </c>
      <c r="AN1424" s="50" t="s">
        <v>19412</v>
      </c>
      <c r="AO1424" s="28" t="s">
        <v>18154</v>
      </c>
      <c r="AP1424" s="28" t="s">
        <v>19413</v>
      </c>
      <c r="AQ1424" s="28">
        <v>3601</v>
      </c>
      <c r="AR1424" s="28" t="s">
        <v>11</v>
      </c>
      <c r="AS1424" s="50">
        <v>43995</v>
      </c>
      <c r="AT1424" s="8">
        <v>2</v>
      </c>
      <c r="AU1424" s="8">
        <v>2</v>
      </c>
      <c r="AV1424" s="8" t="s">
        <v>23677</v>
      </c>
      <c r="AW1424" s="8" t="s">
        <v>23678</v>
      </c>
      <c r="AX1424" s="8" t="s">
        <v>24940</v>
      </c>
    </row>
    <row r="1425" spans="1:50" x14ac:dyDescent="0.25">
      <c r="A1425" s="4">
        <v>43996</v>
      </c>
      <c r="B1425" s="2" t="s">
        <v>6</v>
      </c>
      <c r="C1425" s="2" t="s">
        <v>18107</v>
      </c>
      <c r="D1425" s="25">
        <v>12</v>
      </c>
      <c r="E1425" s="2"/>
      <c r="F1425" s="2" t="s">
        <v>14402</v>
      </c>
      <c r="G1425" s="2" t="s">
        <v>12</v>
      </c>
      <c r="H1425" s="5">
        <v>0.17361111111111099</v>
      </c>
      <c r="I1425" s="6">
        <v>0.57638888888888895</v>
      </c>
      <c r="J1425" s="7" t="s">
        <v>18108</v>
      </c>
      <c r="K1425" s="2" t="s">
        <v>11</v>
      </c>
      <c r="L1425" s="2" t="s">
        <v>18107</v>
      </c>
      <c r="M1425" s="2" t="s">
        <v>13</v>
      </c>
      <c r="N1425" s="2" t="s">
        <v>18504</v>
      </c>
      <c r="O1425" s="27" t="s">
        <v>11907</v>
      </c>
      <c r="P1425" s="27">
        <v>777</v>
      </c>
      <c r="Q1425" s="27" t="s">
        <v>336</v>
      </c>
      <c r="R1425" s="27" t="s">
        <v>4996</v>
      </c>
      <c r="S1425" s="27" t="s">
        <v>18092</v>
      </c>
      <c r="T1425" s="27" t="s">
        <v>18066</v>
      </c>
      <c r="U1425" s="27" t="s">
        <v>7151</v>
      </c>
      <c r="V1425" s="27" t="s">
        <v>359</v>
      </c>
      <c r="W1425" s="27" t="s">
        <v>348</v>
      </c>
      <c r="X1425" s="27" t="s">
        <v>19522</v>
      </c>
      <c r="Y1425" s="28" t="s">
        <v>18154</v>
      </c>
      <c r="Z1425" s="28" t="s">
        <v>18154</v>
      </c>
      <c r="AA1425" s="28" t="s">
        <v>18154</v>
      </c>
      <c r="AB1425" s="28" t="s">
        <v>18154</v>
      </c>
      <c r="AC1425" s="28" t="s">
        <v>18154</v>
      </c>
      <c r="AD1425" s="28" t="s">
        <v>18154</v>
      </c>
      <c r="AE1425" s="28">
        <v>1</v>
      </c>
      <c r="AF1425" s="28" t="s">
        <v>18154</v>
      </c>
      <c r="AG1425" s="28" t="s">
        <v>18154</v>
      </c>
      <c r="AH1425" s="28" t="s">
        <v>18154</v>
      </c>
      <c r="AI1425" s="28" t="s">
        <v>18154</v>
      </c>
      <c r="AJ1425" s="28" t="s">
        <v>18154</v>
      </c>
      <c r="AK1425" s="28" t="s">
        <v>18154</v>
      </c>
      <c r="AL1425" s="28" t="s">
        <v>18154</v>
      </c>
      <c r="AM1425" s="28" t="s">
        <v>19438</v>
      </c>
      <c r="AN1425" s="50" t="s">
        <v>19439</v>
      </c>
      <c r="AO1425" s="28" t="s">
        <v>18154</v>
      </c>
      <c r="AP1425" s="28" t="s">
        <v>19440</v>
      </c>
      <c r="AQ1425" s="28">
        <v>3667</v>
      </c>
      <c r="AR1425" s="28" t="s">
        <v>11</v>
      </c>
      <c r="AS1425" s="50">
        <v>43995</v>
      </c>
      <c r="AT1425" s="8">
        <v>2</v>
      </c>
      <c r="AU1425" s="8">
        <v>2</v>
      </c>
      <c r="AV1425" s="8" t="s">
        <v>22601</v>
      </c>
      <c r="AW1425" s="8" t="s">
        <v>19837</v>
      </c>
      <c r="AX1425" s="8" t="s">
        <v>19522</v>
      </c>
    </row>
    <row r="1426" spans="1:50" x14ac:dyDescent="0.25">
      <c r="A1426" s="4">
        <v>43996</v>
      </c>
      <c r="B1426" s="2" t="s">
        <v>6</v>
      </c>
      <c r="C1426" s="2" t="s">
        <v>18107</v>
      </c>
      <c r="D1426" s="25">
        <v>6517</v>
      </c>
      <c r="E1426" s="2"/>
      <c r="F1426" s="2" t="s">
        <v>14402</v>
      </c>
      <c r="G1426" s="2" t="s">
        <v>86</v>
      </c>
      <c r="H1426" s="5">
        <v>0.17361111111111099</v>
      </c>
      <c r="I1426" s="6">
        <v>0.40625</v>
      </c>
      <c r="J1426" s="7" t="s">
        <v>18108</v>
      </c>
      <c r="K1426" s="2" t="s">
        <v>163</v>
      </c>
      <c r="L1426" s="2" t="s">
        <v>18107</v>
      </c>
      <c r="M1426" s="2" t="s">
        <v>304</v>
      </c>
      <c r="N1426" s="2" t="s">
        <v>18111</v>
      </c>
      <c r="O1426" s="27" t="s">
        <v>335</v>
      </c>
      <c r="P1426" s="27">
        <v>330</v>
      </c>
      <c r="Q1426" s="27" t="s">
        <v>336</v>
      </c>
      <c r="R1426" s="27" t="s">
        <v>5358</v>
      </c>
      <c r="S1426" s="27" t="s">
        <v>5360</v>
      </c>
      <c r="T1426" s="27" t="s">
        <v>349</v>
      </c>
      <c r="U1426" s="27" t="s">
        <v>7151</v>
      </c>
      <c r="V1426" s="27" t="s">
        <v>359</v>
      </c>
      <c r="W1426" s="27" t="s">
        <v>348</v>
      </c>
      <c r="X1426" s="27" t="s">
        <v>18212</v>
      </c>
      <c r="Y1426" s="28" t="s">
        <v>18154</v>
      </c>
      <c r="Z1426" s="28" t="s">
        <v>18154</v>
      </c>
      <c r="AA1426" s="28" t="s">
        <v>18154</v>
      </c>
      <c r="AB1426" s="28" t="s">
        <v>18154</v>
      </c>
      <c r="AC1426" s="28" t="s">
        <v>18154</v>
      </c>
      <c r="AD1426" s="28" t="s">
        <v>18154</v>
      </c>
      <c r="AE1426" s="28">
        <v>1</v>
      </c>
      <c r="AF1426" s="28" t="s">
        <v>18154</v>
      </c>
      <c r="AG1426" s="28" t="s">
        <v>18154</v>
      </c>
      <c r="AH1426" s="28" t="s">
        <v>18154</v>
      </c>
      <c r="AI1426" s="28" t="s">
        <v>18154</v>
      </c>
      <c r="AJ1426" s="28" t="s">
        <v>18154</v>
      </c>
      <c r="AK1426" s="28" t="s">
        <v>18154</v>
      </c>
      <c r="AL1426" s="28" t="s">
        <v>18154</v>
      </c>
      <c r="AM1426" s="28" t="s">
        <v>19457</v>
      </c>
      <c r="AN1426" s="50" t="s">
        <v>19458</v>
      </c>
      <c r="AO1426" s="28" t="s">
        <v>18154</v>
      </c>
      <c r="AP1426" s="28" t="s">
        <v>19459</v>
      </c>
      <c r="AQ1426" s="28">
        <v>3305</v>
      </c>
      <c r="AR1426" s="28" t="s">
        <v>163</v>
      </c>
      <c r="AS1426" s="50">
        <v>43995</v>
      </c>
      <c r="AT1426" s="8">
        <v>4</v>
      </c>
      <c r="AU1426" s="8">
        <v>4</v>
      </c>
      <c r="AV1426" s="8" t="s">
        <v>25992</v>
      </c>
      <c r="AW1426" s="8" t="s">
        <v>25993</v>
      </c>
      <c r="AX1426" s="8" t="s">
        <v>18212</v>
      </c>
    </row>
    <row r="1427" spans="1:50" x14ac:dyDescent="0.25">
      <c r="A1427" s="4">
        <v>43996</v>
      </c>
      <c r="B1427" s="2" t="s">
        <v>6</v>
      </c>
      <c r="C1427" s="2" t="s">
        <v>18107</v>
      </c>
      <c r="D1427" s="25">
        <v>707</v>
      </c>
      <c r="E1427" s="2"/>
      <c r="F1427" s="2" t="s">
        <v>14402</v>
      </c>
      <c r="G1427" s="2" t="s">
        <v>148</v>
      </c>
      <c r="H1427" s="5">
        <v>0.180555555555556</v>
      </c>
      <c r="I1427" s="6">
        <v>0.41319444444444398</v>
      </c>
      <c r="J1427" s="7" t="s">
        <v>18108</v>
      </c>
      <c r="K1427" s="2" t="s">
        <v>11</v>
      </c>
      <c r="L1427" s="2" t="s">
        <v>18107</v>
      </c>
      <c r="M1427" s="17">
        <v>333</v>
      </c>
      <c r="N1427" s="2" t="s">
        <v>18504</v>
      </c>
      <c r="O1427" s="27" t="s">
        <v>11907</v>
      </c>
      <c r="P1427" s="27">
        <v>330</v>
      </c>
      <c r="Q1427" s="27" t="s">
        <v>336</v>
      </c>
      <c r="R1427" s="27" t="s">
        <v>7726</v>
      </c>
      <c r="S1427" s="27" t="s">
        <v>2063</v>
      </c>
      <c r="T1427" s="27" t="s">
        <v>10370</v>
      </c>
      <c r="U1427" s="27" t="s">
        <v>7151</v>
      </c>
      <c r="V1427" s="27" t="s">
        <v>359</v>
      </c>
      <c r="W1427" s="27" t="s">
        <v>348</v>
      </c>
      <c r="X1427" s="27" t="s">
        <v>25066</v>
      </c>
      <c r="Y1427" s="28" t="s">
        <v>18154</v>
      </c>
      <c r="Z1427" s="28" t="s">
        <v>18154</v>
      </c>
      <c r="AA1427" s="28" t="s">
        <v>18154</v>
      </c>
      <c r="AB1427" s="28" t="s">
        <v>18154</v>
      </c>
      <c r="AC1427" s="28" t="s">
        <v>18154</v>
      </c>
      <c r="AD1427" s="28" t="s">
        <v>18154</v>
      </c>
      <c r="AE1427" s="28">
        <v>1</v>
      </c>
      <c r="AF1427" s="28" t="s">
        <v>18154</v>
      </c>
      <c r="AG1427" s="28" t="s">
        <v>18154</v>
      </c>
      <c r="AH1427" s="28" t="s">
        <v>18154</v>
      </c>
      <c r="AI1427" s="28" t="s">
        <v>18154</v>
      </c>
      <c r="AJ1427" s="28" t="s">
        <v>18154</v>
      </c>
      <c r="AK1427" s="28" t="s">
        <v>18154</v>
      </c>
      <c r="AL1427" s="28" t="s">
        <v>18154</v>
      </c>
      <c r="AM1427" s="28" t="s">
        <v>19483</v>
      </c>
      <c r="AN1427" s="50" t="s">
        <v>19484</v>
      </c>
      <c r="AO1427" s="28" t="s">
        <v>18154</v>
      </c>
      <c r="AP1427" s="28" t="s">
        <v>19485</v>
      </c>
      <c r="AQ1427" s="28">
        <v>3866</v>
      </c>
      <c r="AR1427" s="28" t="s">
        <v>11</v>
      </c>
      <c r="AS1427" s="50">
        <v>43995</v>
      </c>
      <c r="AT1427" s="8">
        <v>2</v>
      </c>
      <c r="AU1427" s="8">
        <v>2</v>
      </c>
      <c r="AV1427" s="8" t="s">
        <v>25994</v>
      </c>
      <c r="AW1427" s="8" t="s">
        <v>25995</v>
      </c>
      <c r="AX1427" s="8" t="s">
        <v>25066</v>
      </c>
    </row>
    <row r="1428" spans="1:50" x14ac:dyDescent="0.25">
      <c r="A1428" s="4">
        <v>43996</v>
      </c>
      <c r="B1428" s="2" t="s">
        <v>6</v>
      </c>
      <c r="C1428" s="2" t="s">
        <v>18107</v>
      </c>
      <c r="D1428" s="25">
        <v>1951</v>
      </c>
      <c r="E1428" s="2"/>
      <c r="F1428" s="2" t="s">
        <v>14402</v>
      </c>
      <c r="G1428" s="2" t="s">
        <v>11</v>
      </c>
      <c r="H1428" s="5">
        <v>0.180555555555556</v>
      </c>
      <c r="I1428" s="6">
        <v>0.32986111111111099</v>
      </c>
      <c r="J1428" s="7" t="s">
        <v>18108</v>
      </c>
      <c r="K1428" s="2" t="s">
        <v>256</v>
      </c>
      <c r="L1428" s="2" t="s">
        <v>18107</v>
      </c>
      <c r="M1428" s="2" t="s">
        <v>13</v>
      </c>
      <c r="N1428" s="2" t="s">
        <v>18504</v>
      </c>
      <c r="O1428" s="27" t="s">
        <v>11907</v>
      </c>
      <c r="P1428" s="27">
        <v>777</v>
      </c>
      <c r="Q1428" s="27" t="s">
        <v>336</v>
      </c>
      <c r="R1428" s="27" t="s">
        <v>7151</v>
      </c>
      <c r="S1428" s="27" t="s">
        <v>359</v>
      </c>
      <c r="T1428" s="27" t="s">
        <v>348</v>
      </c>
      <c r="U1428" s="27" t="s">
        <v>1036</v>
      </c>
      <c r="V1428" s="27" t="s">
        <v>1038</v>
      </c>
      <c r="W1428" s="27" t="s">
        <v>18068</v>
      </c>
      <c r="X1428" s="27" t="s">
        <v>19277</v>
      </c>
      <c r="Y1428" s="28" t="s">
        <v>18154</v>
      </c>
      <c r="Z1428" s="28" t="s">
        <v>18154</v>
      </c>
      <c r="AA1428" s="28" t="s">
        <v>18154</v>
      </c>
      <c r="AB1428" s="28" t="s">
        <v>18154</v>
      </c>
      <c r="AC1428" s="28" t="s">
        <v>18154</v>
      </c>
      <c r="AD1428" s="28" t="s">
        <v>18154</v>
      </c>
      <c r="AE1428" s="28">
        <v>1</v>
      </c>
      <c r="AF1428" s="28" t="s">
        <v>18154</v>
      </c>
      <c r="AG1428" s="28" t="s">
        <v>18154</v>
      </c>
      <c r="AH1428" s="28" t="s">
        <v>18154</v>
      </c>
      <c r="AI1428" s="28" t="s">
        <v>18154</v>
      </c>
      <c r="AJ1428" s="28" t="s">
        <v>18154</v>
      </c>
      <c r="AK1428" s="28" t="s">
        <v>18154</v>
      </c>
      <c r="AL1428" s="28">
        <v>1</v>
      </c>
      <c r="AM1428" s="28" t="s">
        <v>19506</v>
      </c>
      <c r="AN1428" s="50" t="s">
        <v>19507</v>
      </c>
      <c r="AO1428" s="28" t="s">
        <v>18159</v>
      </c>
      <c r="AP1428" s="28" t="s">
        <v>19508</v>
      </c>
      <c r="AQ1428" s="28">
        <v>3975</v>
      </c>
      <c r="AR1428" s="28" t="s">
        <v>11</v>
      </c>
      <c r="AS1428" s="50">
        <v>43996</v>
      </c>
      <c r="AT1428" s="8">
        <v>2</v>
      </c>
      <c r="AU1428" s="8">
        <v>1</v>
      </c>
      <c r="AV1428" s="8" t="s">
        <v>25996</v>
      </c>
      <c r="AW1428" s="8" t="s">
        <v>18154</v>
      </c>
      <c r="AX1428" s="8" t="s">
        <v>18154</v>
      </c>
    </row>
    <row r="1429" spans="1:50" x14ac:dyDescent="0.25">
      <c r="A1429" s="4">
        <v>43996</v>
      </c>
      <c r="B1429" s="2" t="s">
        <v>6</v>
      </c>
      <c r="C1429" s="2" t="s">
        <v>18107</v>
      </c>
      <c r="D1429" s="25">
        <v>3</v>
      </c>
      <c r="E1429" s="2"/>
      <c r="F1429" s="2" t="s">
        <v>14402</v>
      </c>
      <c r="G1429" s="2" t="s">
        <v>11</v>
      </c>
      <c r="H1429" s="5">
        <v>0.18402777777777801</v>
      </c>
      <c r="I1429" s="6">
        <v>0.61805555555555602</v>
      </c>
      <c r="J1429" s="7" t="s">
        <v>18108</v>
      </c>
      <c r="K1429" s="2" t="s">
        <v>12</v>
      </c>
      <c r="L1429" s="2" t="s">
        <v>18107</v>
      </c>
      <c r="M1429" s="17">
        <v>789</v>
      </c>
      <c r="N1429" s="2" t="s">
        <v>18504</v>
      </c>
      <c r="O1429" s="27" t="s">
        <v>11907</v>
      </c>
      <c r="P1429" s="27">
        <v>789</v>
      </c>
      <c r="Q1429" s="27" t="s">
        <v>336</v>
      </c>
      <c r="R1429" s="27" t="s">
        <v>7151</v>
      </c>
      <c r="S1429" s="27" t="s">
        <v>359</v>
      </c>
      <c r="T1429" s="27" t="s">
        <v>348</v>
      </c>
      <c r="U1429" s="27" t="s">
        <v>4996</v>
      </c>
      <c r="V1429" s="27" t="s">
        <v>18092</v>
      </c>
      <c r="W1429" s="27" t="s">
        <v>18066</v>
      </c>
      <c r="X1429" s="27" t="s">
        <v>19522</v>
      </c>
      <c r="Y1429" s="28" t="s">
        <v>18154</v>
      </c>
      <c r="Z1429" s="28" t="s">
        <v>18154</v>
      </c>
      <c r="AA1429" s="28" t="s">
        <v>18154</v>
      </c>
      <c r="AB1429" s="28" t="s">
        <v>18154</v>
      </c>
      <c r="AC1429" s="28" t="s">
        <v>18154</v>
      </c>
      <c r="AD1429" s="28" t="s">
        <v>18154</v>
      </c>
      <c r="AE1429" s="28">
        <v>1</v>
      </c>
      <c r="AF1429" s="28" t="s">
        <v>18154</v>
      </c>
      <c r="AG1429" s="28" t="s">
        <v>18154</v>
      </c>
      <c r="AH1429" s="28" t="s">
        <v>18154</v>
      </c>
      <c r="AI1429" s="28" t="s">
        <v>18154</v>
      </c>
      <c r="AJ1429" s="28" t="s">
        <v>18154</v>
      </c>
      <c r="AK1429" s="28" t="s">
        <v>18154</v>
      </c>
      <c r="AL1429" s="28">
        <v>1</v>
      </c>
      <c r="AM1429" s="28" t="s">
        <v>19535</v>
      </c>
      <c r="AN1429" s="50" t="s">
        <v>19536</v>
      </c>
      <c r="AO1429" s="28" t="s">
        <v>18159</v>
      </c>
      <c r="AP1429" s="28" t="s">
        <v>19537</v>
      </c>
      <c r="AQ1429" s="28">
        <v>3976</v>
      </c>
      <c r="AR1429" s="28" t="s">
        <v>11</v>
      </c>
      <c r="AS1429" s="50">
        <v>43996</v>
      </c>
      <c r="AT1429" s="8">
        <v>2</v>
      </c>
      <c r="AU1429" s="8">
        <v>1</v>
      </c>
      <c r="AV1429" s="8" t="s">
        <v>25997</v>
      </c>
      <c r="AW1429" s="8" t="s">
        <v>18154</v>
      </c>
      <c r="AX1429" s="8" t="s">
        <v>18154</v>
      </c>
    </row>
    <row r="1430" spans="1:50" x14ac:dyDescent="0.25">
      <c r="A1430" s="4">
        <v>43996</v>
      </c>
      <c r="B1430" s="2" t="s">
        <v>6</v>
      </c>
      <c r="C1430" s="2" t="s">
        <v>18107</v>
      </c>
      <c r="D1430" s="25">
        <v>1907</v>
      </c>
      <c r="E1430" s="2"/>
      <c r="F1430" s="2" t="s">
        <v>14402</v>
      </c>
      <c r="G1430" s="2" t="s">
        <v>11</v>
      </c>
      <c r="H1430" s="5">
        <v>0.18402777777777801</v>
      </c>
      <c r="I1430" s="6">
        <v>0.30555555555555602</v>
      </c>
      <c r="J1430" s="7" t="s">
        <v>18108</v>
      </c>
      <c r="K1430" s="2" t="s">
        <v>252</v>
      </c>
      <c r="L1430" s="2" t="s">
        <v>18107</v>
      </c>
      <c r="M1430" s="2" t="s">
        <v>14</v>
      </c>
      <c r="N1430" s="2" t="s">
        <v>18504</v>
      </c>
      <c r="O1430" s="27" t="s">
        <v>11907</v>
      </c>
      <c r="P1430" s="27">
        <v>330</v>
      </c>
      <c r="Q1430" s="27" t="s">
        <v>336</v>
      </c>
      <c r="R1430" s="27" t="s">
        <v>7151</v>
      </c>
      <c r="S1430" s="27" t="s">
        <v>359</v>
      </c>
      <c r="T1430" s="27" t="s">
        <v>348</v>
      </c>
      <c r="U1430" s="27" t="s">
        <v>17995</v>
      </c>
      <c r="V1430" s="27" t="s">
        <v>531</v>
      </c>
      <c r="W1430" s="27" t="s">
        <v>18068</v>
      </c>
      <c r="X1430" s="27" t="s">
        <v>19542</v>
      </c>
      <c r="Y1430" s="28" t="s">
        <v>18154</v>
      </c>
      <c r="Z1430" s="28" t="s">
        <v>18154</v>
      </c>
      <c r="AA1430" s="28" t="s">
        <v>18154</v>
      </c>
      <c r="AB1430" s="28" t="s">
        <v>18154</v>
      </c>
      <c r="AC1430" s="28" t="s">
        <v>18154</v>
      </c>
      <c r="AD1430" s="28" t="s">
        <v>18154</v>
      </c>
      <c r="AE1430" s="28">
        <v>1</v>
      </c>
      <c r="AF1430" s="28" t="s">
        <v>18154</v>
      </c>
      <c r="AG1430" s="28" t="s">
        <v>18154</v>
      </c>
      <c r="AH1430" s="28" t="s">
        <v>18154</v>
      </c>
      <c r="AI1430" s="28" t="s">
        <v>18154</v>
      </c>
      <c r="AJ1430" s="28" t="s">
        <v>18154</v>
      </c>
      <c r="AK1430" s="28" t="s">
        <v>18154</v>
      </c>
      <c r="AL1430" s="28">
        <v>1</v>
      </c>
      <c r="AM1430" s="28" t="s">
        <v>19543</v>
      </c>
      <c r="AN1430" s="50" t="s">
        <v>19544</v>
      </c>
      <c r="AO1430" s="28" t="s">
        <v>18159</v>
      </c>
      <c r="AP1430" s="28" t="s">
        <v>19545</v>
      </c>
      <c r="AQ1430" s="28">
        <v>3978</v>
      </c>
      <c r="AR1430" s="28" t="s">
        <v>11</v>
      </c>
      <c r="AS1430" s="50">
        <v>43996</v>
      </c>
      <c r="AT1430" s="8">
        <v>2</v>
      </c>
      <c r="AU1430" s="8">
        <v>1</v>
      </c>
      <c r="AV1430" s="8" t="s">
        <v>25998</v>
      </c>
      <c r="AW1430" s="8" t="s">
        <v>18154</v>
      </c>
      <c r="AX1430" s="8" t="s">
        <v>18154</v>
      </c>
    </row>
    <row r="1431" spans="1:50" x14ac:dyDescent="0.25">
      <c r="A1431" s="4">
        <v>43996</v>
      </c>
      <c r="B1431" s="2" t="s">
        <v>6</v>
      </c>
      <c r="C1431" s="2" t="s">
        <v>18107</v>
      </c>
      <c r="D1431" s="25">
        <v>6225</v>
      </c>
      <c r="E1431" s="2"/>
      <c r="F1431" s="2" t="s">
        <v>14402</v>
      </c>
      <c r="G1431" s="2" t="s">
        <v>86</v>
      </c>
      <c r="H1431" s="5">
        <v>0.1875</v>
      </c>
      <c r="I1431" s="6">
        <v>0.42013888888888901</v>
      </c>
      <c r="J1431" s="7" t="s">
        <v>18108</v>
      </c>
      <c r="K1431" s="2" t="s">
        <v>163</v>
      </c>
      <c r="L1431" s="2" t="s">
        <v>18107</v>
      </c>
      <c r="M1431" s="2" t="s">
        <v>304</v>
      </c>
      <c r="N1431" s="2" t="s">
        <v>18111</v>
      </c>
      <c r="O1431" s="27" t="s">
        <v>335</v>
      </c>
      <c r="P1431" s="27">
        <v>330</v>
      </c>
      <c r="Q1431" s="27" t="s">
        <v>336</v>
      </c>
      <c r="R1431" s="27" t="s">
        <v>5358</v>
      </c>
      <c r="S1431" s="27" t="s">
        <v>5360</v>
      </c>
      <c r="T1431" s="27" t="s">
        <v>349</v>
      </c>
      <c r="U1431" s="27" t="s">
        <v>7151</v>
      </c>
      <c r="V1431" s="27" t="s">
        <v>359</v>
      </c>
      <c r="W1431" s="27" t="s">
        <v>348</v>
      </c>
      <c r="X1431" s="27" t="s">
        <v>18180</v>
      </c>
      <c r="Y1431" s="28" t="s">
        <v>18154</v>
      </c>
      <c r="Z1431" s="28" t="s">
        <v>18154</v>
      </c>
      <c r="AA1431" s="28" t="s">
        <v>18154</v>
      </c>
      <c r="AB1431" s="28" t="s">
        <v>18154</v>
      </c>
      <c r="AC1431" s="28" t="s">
        <v>18154</v>
      </c>
      <c r="AD1431" s="28" t="s">
        <v>18154</v>
      </c>
      <c r="AE1431" s="28">
        <v>1</v>
      </c>
      <c r="AF1431" s="28" t="s">
        <v>18154</v>
      </c>
      <c r="AG1431" s="28" t="s">
        <v>18154</v>
      </c>
      <c r="AH1431" s="28" t="s">
        <v>18154</v>
      </c>
      <c r="AI1431" s="28" t="s">
        <v>18154</v>
      </c>
      <c r="AJ1431" s="28" t="s">
        <v>18154</v>
      </c>
      <c r="AK1431" s="28" t="s">
        <v>18154</v>
      </c>
      <c r="AL1431" s="28" t="s">
        <v>18154</v>
      </c>
      <c r="AM1431" s="28" t="s">
        <v>19553</v>
      </c>
      <c r="AN1431" s="50" t="s">
        <v>19554</v>
      </c>
      <c r="AO1431" s="28" t="s">
        <v>18154</v>
      </c>
      <c r="AP1431" s="28" t="s">
        <v>19555</v>
      </c>
      <c r="AQ1431" s="28">
        <v>3287</v>
      </c>
      <c r="AR1431" s="28" t="s">
        <v>163</v>
      </c>
      <c r="AS1431" s="50">
        <v>43995</v>
      </c>
      <c r="AT1431" s="8">
        <v>4</v>
      </c>
      <c r="AU1431" s="8">
        <v>4</v>
      </c>
      <c r="AV1431" s="8" t="s">
        <v>25999</v>
      </c>
      <c r="AW1431" s="8" t="s">
        <v>26000</v>
      </c>
      <c r="AX1431" s="8" t="s">
        <v>18180</v>
      </c>
    </row>
    <row r="1432" spans="1:50" x14ac:dyDescent="0.25">
      <c r="A1432" s="4">
        <v>43996</v>
      </c>
      <c r="B1432" s="2" t="s">
        <v>6</v>
      </c>
      <c r="C1432" s="2" t="s">
        <v>18107</v>
      </c>
      <c r="D1432" s="25">
        <v>1783</v>
      </c>
      <c r="E1432" s="2"/>
      <c r="F1432" s="2" t="s">
        <v>14402</v>
      </c>
      <c r="G1432" s="2" t="s">
        <v>11</v>
      </c>
      <c r="H1432" s="5">
        <v>0.19097222222222199</v>
      </c>
      <c r="I1432" s="6">
        <v>0.32638888888888901</v>
      </c>
      <c r="J1432" s="7" t="s">
        <v>18108</v>
      </c>
      <c r="K1432" s="2" t="s">
        <v>241</v>
      </c>
      <c r="L1432" s="2" t="s">
        <v>18107</v>
      </c>
      <c r="M1432" s="2" t="s">
        <v>45</v>
      </c>
      <c r="N1432" s="2" t="s">
        <v>18504</v>
      </c>
      <c r="O1432" s="27" t="s">
        <v>11907</v>
      </c>
      <c r="P1432" s="27">
        <v>330</v>
      </c>
      <c r="Q1432" s="27" t="s">
        <v>336</v>
      </c>
      <c r="R1432" s="27" t="s">
        <v>7151</v>
      </c>
      <c r="S1432" s="27" t="s">
        <v>359</v>
      </c>
      <c r="T1432" s="27" t="s">
        <v>348</v>
      </c>
      <c r="U1432" s="27" t="s">
        <v>3589</v>
      </c>
      <c r="V1432" s="27" t="s">
        <v>401</v>
      </c>
      <c r="W1432" s="27" t="s">
        <v>18067</v>
      </c>
      <c r="X1432" s="27" t="s">
        <v>19573</v>
      </c>
      <c r="Y1432" s="28" t="s">
        <v>18154</v>
      </c>
      <c r="Z1432" s="28" t="s">
        <v>18154</v>
      </c>
      <c r="AA1432" s="28" t="s">
        <v>18154</v>
      </c>
      <c r="AB1432" s="28" t="s">
        <v>18154</v>
      </c>
      <c r="AC1432" s="28" t="s">
        <v>18154</v>
      </c>
      <c r="AD1432" s="28" t="s">
        <v>18154</v>
      </c>
      <c r="AE1432" s="28">
        <v>1</v>
      </c>
      <c r="AF1432" s="28" t="s">
        <v>18154</v>
      </c>
      <c r="AG1432" s="28" t="s">
        <v>18154</v>
      </c>
      <c r="AH1432" s="28" t="s">
        <v>18154</v>
      </c>
      <c r="AI1432" s="28" t="s">
        <v>18154</v>
      </c>
      <c r="AJ1432" s="28" t="s">
        <v>18154</v>
      </c>
      <c r="AK1432" s="28" t="s">
        <v>18154</v>
      </c>
      <c r="AL1432" s="28">
        <v>1</v>
      </c>
      <c r="AM1432" s="28" t="s">
        <v>19586</v>
      </c>
      <c r="AN1432" s="50" t="s">
        <v>19587</v>
      </c>
      <c r="AO1432" s="28" t="s">
        <v>18159</v>
      </c>
      <c r="AP1432" s="28" t="s">
        <v>19588</v>
      </c>
      <c r="AQ1432" s="28">
        <v>3983</v>
      </c>
      <c r="AR1432" s="28" t="s">
        <v>11</v>
      </c>
      <c r="AS1432" s="50">
        <v>43996</v>
      </c>
      <c r="AT1432" s="8">
        <v>2</v>
      </c>
      <c r="AU1432" s="8">
        <v>1</v>
      </c>
      <c r="AV1432" s="8" t="s">
        <v>26001</v>
      </c>
      <c r="AW1432" s="8" t="s">
        <v>18154</v>
      </c>
      <c r="AX1432" s="8" t="s">
        <v>18154</v>
      </c>
    </row>
    <row r="1433" spans="1:50" x14ac:dyDescent="0.25">
      <c r="A1433" s="4">
        <v>43996</v>
      </c>
      <c r="B1433" s="2" t="s">
        <v>6</v>
      </c>
      <c r="C1433" s="2" t="s">
        <v>18107</v>
      </c>
      <c r="D1433" s="25">
        <v>1853</v>
      </c>
      <c r="E1433" s="2"/>
      <c r="F1433" s="2" t="s">
        <v>14402</v>
      </c>
      <c r="G1433" s="2" t="s">
        <v>11</v>
      </c>
      <c r="H1433" s="5">
        <v>0.19097222222222199</v>
      </c>
      <c r="I1433" s="6">
        <v>0.34375</v>
      </c>
      <c r="J1433" s="7" t="s">
        <v>18108</v>
      </c>
      <c r="K1433" s="2" t="s">
        <v>226</v>
      </c>
      <c r="L1433" s="2" t="s">
        <v>18107</v>
      </c>
      <c r="M1433" s="17">
        <v>333</v>
      </c>
      <c r="N1433" s="2" t="s">
        <v>18504</v>
      </c>
      <c r="O1433" s="27" t="s">
        <v>11907</v>
      </c>
      <c r="P1433" s="27">
        <v>330</v>
      </c>
      <c r="Q1433" s="27" t="s">
        <v>336</v>
      </c>
      <c r="R1433" s="27" t="s">
        <v>7151</v>
      </c>
      <c r="S1433" s="27" t="s">
        <v>359</v>
      </c>
      <c r="T1433" s="27" t="s">
        <v>348</v>
      </c>
      <c r="U1433" s="27" t="s">
        <v>1730</v>
      </c>
      <c r="V1433" s="27" t="s">
        <v>460</v>
      </c>
      <c r="W1433" s="27" t="s">
        <v>18068</v>
      </c>
      <c r="X1433" s="27" t="s">
        <v>18857</v>
      </c>
      <c r="Y1433" s="28" t="s">
        <v>18154</v>
      </c>
      <c r="Z1433" s="28" t="s">
        <v>18154</v>
      </c>
      <c r="AA1433" s="28" t="s">
        <v>18154</v>
      </c>
      <c r="AB1433" s="28" t="s">
        <v>18154</v>
      </c>
      <c r="AC1433" s="28" t="s">
        <v>18154</v>
      </c>
      <c r="AD1433" s="28" t="s">
        <v>18154</v>
      </c>
      <c r="AE1433" s="28">
        <v>1</v>
      </c>
      <c r="AF1433" s="28" t="s">
        <v>18154</v>
      </c>
      <c r="AG1433" s="28" t="s">
        <v>18154</v>
      </c>
      <c r="AH1433" s="28" t="s">
        <v>18154</v>
      </c>
      <c r="AI1433" s="28" t="s">
        <v>18154</v>
      </c>
      <c r="AJ1433" s="28" t="s">
        <v>18154</v>
      </c>
      <c r="AK1433" s="28" t="s">
        <v>18154</v>
      </c>
      <c r="AL1433" s="28">
        <v>1</v>
      </c>
      <c r="AM1433" s="28" t="s">
        <v>19604</v>
      </c>
      <c r="AN1433" s="50" t="s">
        <v>19605</v>
      </c>
      <c r="AO1433" s="28" t="s">
        <v>18159</v>
      </c>
      <c r="AP1433" s="28" t="s">
        <v>19606</v>
      </c>
      <c r="AQ1433" s="28">
        <v>3984</v>
      </c>
      <c r="AR1433" s="28" t="s">
        <v>11</v>
      </c>
      <c r="AS1433" s="50">
        <v>43996</v>
      </c>
      <c r="AT1433" s="8">
        <v>2</v>
      </c>
      <c r="AU1433" s="8">
        <v>1</v>
      </c>
      <c r="AV1433" s="8" t="s">
        <v>26002</v>
      </c>
      <c r="AW1433" s="8" t="s">
        <v>18154</v>
      </c>
      <c r="AX1433" s="8" t="s">
        <v>18154</v>
      </c>
    </row>
    <row r="1434" spans="1:50" x14ac:dyDescent="0.25">
      <c r="A1434" s="4">
        <v>43996</v>
      </c>
      <c r="B1434" s="2" t="s">
        <v>6</v>
      </c>
      <c r="C1434" s="2" t="s">
        <v>18107</v>
      </c>
      <c r="D1434" s="25">
        <v>1993</v>
      </c>
      <c r="E1434" s="2"/>
      <c r="F1434" s="2" t="s">
        <v>14402</v>
      </c>
      <c r="G1434" s="2" t="s">
        <v>11</v>
      </c>
      <c r="H1434" s="5">
        <v>0.19097222222222199</v>
      </c>
      <c r="I1434" s="6">
        <v>0.36458333333333298</v>
      </c>
      <c r="J1434" s="7" t="s">
        <v>18108</v>
      </c>
      <c r="K1434" s="2" t="s">
        <v>260</v>
      </c>
      <c r="L1434" s="2" t="s">
        <v>18107</v>
      </c>
      <c r="M1434" s="17">
        <v>333</v>
      </c>
      <c r="N1434" s="2" t="s">
        <v>18504</v>
      </c>
      <c r="O1434" s="27" t="s">
        <v>11907</v>
      </c>
      <c r="P1434" s="27">
        <v>330</v>
      </c>
      <c r="Q1434" s="27" t="s">
        <v>336</v>
      </c>
      <c r="R1434" s="27" t="s">
        <v>7151</v>
      </c>
      <c r="S1434" s="27" t="s">
        <v>359</v>
      </c>
      <c r="T1434" s="27" t="s">
        <v>348</v>
      </c>
      <c r="U1434" s="27" t="s">
        <v>9542</v>
      </c>
      <c r="V1434" s="27" t="s">
        <v>18095</v>
      </c>
      <c r="W1434" s="27" t="s">
        <v>18067</v>
      </c>
      <c r="X1434" s="27" t="s">
        <v>19551</v>
      </c>
      <c r="Y1434" s="28" t="s">
        <v>18154</v>
      </c>
      <c r="Z1434" s="28" t="s">
        <v>18154</v>
      </c>
      <c r="AA1434" s="28" t="s">
        <v>18154</v>
      </c>
      <c r="AB1434" s="28" t="s">
        <v>18154</v>
      </c>
      <c r="AC1434" s="28" t="s">
        <v>18154</v>
      </c>
      <c r="AD1434" s="28" t="s">
        <v>18154</v>
      </c>
      <c r="AE1434" s="28">
        <v>1</v>
      </c>
      <c r="AF1434" s="28" t="s">
        <v>18154</v>
      </c>
      <c r="AG1434" s="28" t="s">
        <v>18154</v>
      </c>
      <c r="AH1434" s="28" t="s">
        <v>18154</v>
      </c>
      <c r="AI1434" s="28" t="s">
        <v>18154</v>
      </c>
      <c r="AJ1434" s="28" t="s">
        <v>18154</v>
      </c>
      <c r="AK1434" s="28" t="s">
        <v>18154</v>
      </c>
      <c r="AL1434" s="28">
        <v>1</v>
      </c>
      <c r="AM1434" s="28" t="s">
        <v>19613</v>
      </c>
      <c r="AN1434" s="50" t="s">
        <v>19614</v>
      </c>
      <c r="AO1434" s="28" t="s">
        <v>18159</v>
      </c>
      <c r="AP1434" s="28" t="s">
        <v>19615</v>
      </c>
      <c r="AQ1434" s="28">
        <v>3985</v>
      </c>
      <c r="AR1434" s="28" t="s">
        <v>11</v>
      </c>
      <c r="AS1434" s="50">
        <v>43996</v>
      </c>
      <c r="AT1434" s="8">
        <v>2</v>
      </c>
      <c r="AU1434" s="8">
        <v>1</v>
      </c>
      <c r="AV1434" s="8" t="s">
        <v>26003</v>
      </c>
      <c r="AW1434" s="8" t="s">
        <v>18154</v>
      </c>
      <c r="AX1434" s="8" t="s">
        <v>18154</v>
      </c>
    </row>
    <row r="1435" spans="1:50" x14ac:dyDescent="0.25">
      <c r="A1435" s="4">
        <v>43996</v>
      </c>
      <c r="B1435" s="2" t="s">
        <v>6</v>
      </c>
      <c r="C1435" s="2" t="s">
        <v>18107</v>
      </c>
      <c r="D1435" s="25">
        <v>1979</v>
      </c>
      <c r="E1435" s="2"/>
      <c r="F1435" s="2" t="s">
        <v>14402</v>
      </c>
      <c r="G1435" s="2" t="s">
        <v>11</v>
      </c>
      <c r="H1435" s="5">
        <v>0.19791666666666699</v>
      </c>
      <c r="I1435" s="6">
        <v>0.36805555555555602</v>
      </c>
      <c r="J1435" s="7" t="s">
        <v>18108</v>
      </c>
      <c r="K1435" s="2" t="s">
        <v>258</v>
      </c>
      <c r="L1435" s="2" t="s">
        <v>18107</v>
      </c>
      <c r="M1435" s="2" t="s">
        <v>154</v>
      </c>
      <c r="N1435" s="2" t="s">
        <v>18504</v>
      </c>
      <c r="O1435" s="27" t="s">
        <v>11907</v>
      </c>
      <c r="P1435" s="27">
        <v>777</v>
      </c>
      <c r="Q1435" s="27" t="s">
        <v>336</v>
      </c>
      <c r="R1435" s="27" t="s">
        <v>7151</v>
      </c>
      <c r="S1435" s="27" t="s">
        <v>359</v>
      </c>
      <c r="T1435" s="27" t="s">
        <v>348</v>
      </c>
      <c r="U1435" s="27" t="s">
        <v>2433</v>
      </c>
      <c r="V1435" s="27" t="s">
        <v>18095</v>
      </c>
      <c r="W1435" s="27" t="s">
        <v>18067</v>
      </c>
      <c r="X1435" s="27" t="s">
        <v>19627</v>
      </c>
      <c r="Y1435" s="28" t="s">
        <v>18154</v>
      </c>
      <c r="Z1435" s="28" t="s">
        <v>18154</v>
      </c>
      <c r="AA1435" s="28" t="s">
        <v>18154</v>
      </c>
      <c r="AB1435" s="28" t="s">
        <v>18154</v>
      </c>
      <c r="AC1435" s="28" t="s">
        <v>18154</v>
      </c>
      <c r="AD1435" s="28" t="s">
        <v>18154</v>
      </c>
      <c r="AE1435" s="28">
        <v>1</v>
      </c>
      <c r="AF1435" s="28" t="s">
        <v>18154</v>
      </c>
      <c r="AG1435" s="28" t="s">
        <v>18154</v>
      </c>
      <c r="AH1435" s="28" t="s">
        <v>18154</v>
      </c>
      <c r="AI1435" s="28" t="s">
        <v>18154</v>
      </c>
      <c r="AJ1435" s="28" t="s">
        <v>18154</v>
      </c>
      <c r="AK1435" s="28" t="s">
        <v>18154</v>
      </c>
      <c r="AL1435" s="28">
        <v>1</v>
      </c>
      <c r="AM1435" s="28" t="s">
        <v>19640</v>
      </c>
      <c r="AN1435" s="50" t="s">
        <v>19641</v>
      </c>
      <c r="AO1435" s="28" t="s">
        <v>18159</v>
      </c>
      <c r="AP1435" s="28" t="s">
        <v>19642</v>
      </c>
      <c r="AQ1435" s="28">
        <v>3990</v>
      </c>
      <c r="AR1435" s="28" t="s">
        <v>11</v>
      </c>
      <c r="AS1435" s="50">
        <v>43996</v>
      </c>
      <c r="AT1435" s="8">
        <v>2</v>
      </c>
      <c r="AU1435" s="8">
        <v>1</v>
      </c>
      <c r="AV1435" s="8" t="s">
        <v>26004</v>
      </c>
      <c r="AW1435" s="8" t="s">
        <v>18154</v>
      </c>
      <c r="AX1435" s="8" t="s">
        <v>18154</v>
      </c>
    </row>
    <row r="1436" spans="1:50" x14ac:dyDescent="0.25">
      <c r="A1436" s="4">
        <v>43996</v>
      </c>
      <c r="B1436" s="2" t="s">
        <v>6</v>
      </c>
      <c r="C1436" s="2" t="s">
        <v>18107</v>
      </c>
      <c r="D1436" s="25">
        <v>6205</v>
      </c>
      <c r="E1436" s="2"/>
      <c r="F1436" s="2" t="s">
        <v>14402</v>
      </c>
      <c r="G1436" s="2" t="s">
        <v>11</v>
      </c>
      <c r="H1436" s="5">
        <v>0.19791666666666699</v>
      </c>
      <c r="I1436" s="6">
        <v>0.35763888888888901</v>
      </c>
      <c r="J1436" s="7" t="s">
        <v>18108</v>
      </c>
      <c r="K1436" s="2" t="s">
        <v>303</v>
      </c>
      <c r="L1436" s="2" t="s">
        <v>18107</v>
      </c>
      <c r="M1436" s="2" t="s">
        <v>304</v>
      </c>
      <c r="N1436" s="2" t="s">
        <v>18111</v>
      </c>
      <c r="O1436" s="27" t="s">
        <v>335</v>
      </c>
      <c r="P1436" s="27">
        <v>330</v>
      </c>
      <c r="Q1436" s="27" t="s">
        <v>336</v>
      </c>
      <c r="R1436" s="27" t="s">
        <v>7151</v>
      </c>
      <c r="S1436" s="27" t="s">
        <v>359</v>
      </c>
      <c r="T1436" s="27" t="s">
        <v>348</v>
      </c>
      <c r="U1436" s="27" t="s">
        <v>2433</v>
      </c>
      <c r="V1436" s="27" t="s">
        <v>18095</v>
      </c>
      <c r="W1436" s="27" t="s">
        <v>18067</v>
      </c>
      <c r="X1436" s="27" t="s">
        <v>19661</v>
      </c>
      <c r="Y1436" s="28" t="s">
        <v>18154</v>
      </c>
      <c r="Z1436" s="28" t="s">
        <v>18154</v>
      </c>
      <c r="AA1436" s="28" t="s">
        <v>18154</v>
      </c>
      <c r="AB1436" s="28" t="s">
        <v>18154</v>
      </c>
      <c r="AC1436" s="28" t="s">
        <v>18154</v>
      </c>
      <c r="AD1436" s="28" t="s">
        <v>18154</v>
      </c>
      <c r="AE1436" s="28">
        <v>1</v>
      </c>
      <c r="AF1436" s="28" t="s">
        <v>18154</v>
      </c>
      <c r="AG1436" s="28" t="s">
        <v>18154</v>
      </c>
      <c r="AH1436" s="28" t="s">
        <v>18154</v>
      </c>
      <c r="AI1436" s="28" t="s">
        <v>18154</v>
      </c>
      <c r="AJ1436" s="28" t="s">
        <v>18154</v>
      </c>
      <c r="AK1436" s="28" t="s">
        <v>18154</v>
      </c>
      <c r="AL1436" s="28">
        <v>1</v>
      </c>
      <c r="AM1436" s="28" t="s">
        <v>19666</v>
      </c>
      <c r="AN1436" s="50" t="s">
        <v>19667</v>
      </c>
      <c r="AO1436" s="28" t="s">
        <v>18159</v>
      </c>
      <c r="AP1436" s="28" t="s">
        <v>19668</v>
      </c>
      <c r="AQ1436" s="28">
        <v>3991</v>
      </c>
      <c r="AR1436" s="28" t="s">
        <v>11</v>
      </c>
      <c r="AS1436" s="50">
        <v>43996</v>
      </c>
      <c r="AT1436" s="8">
        <v>2</v>
      </c>
      <c r="AU1436" s="8">
        <v>1</v>
      </c>
      <c r="AV1436" s="8" t="s">
        <v>22937</v>
      </c>
      <c r="AW1436" s="8" t="s">
        <v>18154</v>
      </c>
      <c r="AX1436" s="8" t="s">
        <v>18154</v>
      </c>
    </row>
    <row r="1437" spans="1:50" x14ac:dyDescent="0.25">
      <c r="A1437" s="4">
        <v>43996</v>
      </c>
      <c r="B1437" s="2" t="s">
        <v>6</v>
      </c>
      <c r="C1437" s="2" t="s">
        <v>18107</v>
      </c>
      <c r="D1437" s="25">
        <v>413</v>
      </c>
      <c r="E1437" s="2"/>
      <c r="F1437" s="2" t="s">
        <v>14402</v>
      </c>
      <c r="G1437" s="2" t="s">
        <v>11</v>
      </c>
      <c r="H1437" s="5">
        <v>0.20138888888888901</v>
      </c>
      <c r="I1437" s="6">
        <v>0.31944444444444398</v>
      </c>
      <c r="J1437" s="7" t="s">
        <v>18108</v>
      </c>
      <c r="K1437" s="2" t="s">
        <v>68</v>
      </c>
      <c r="L1437" s="2" t="s">
        <v>18107</v>
      </c>
      <c r="M1437" s="17">
        <v>332</v>
      </c>
      <c r="N1437" s="2" t="s">
        <v>18504</v>
      </c>
      <c r="O1437" s="27" t="s">
        <v>11907</v>
      </c>
      <c r="P1437" s="27">
        <v>330</v>
      </c>
      <c r="Q1437" s="27" t="s">
        <v>336</v>
      </c>
      <c r="R1437" s="27" t="s">
        <v>7151</v>
      </c>
      <c r="S1437" s="27" t="s">
        <v>359</v>
      </c>
      <c r="T1437" s="27" t="s">
        <v>348</v>
      </c>
      <c r="U1437" s="27" t="s">
        <v>2134</v>
      </c>
      <c r="V1437" s="27" t="s">
        <v>419</v>
      </c>
      <c r="W1437" s="27" t="s">
        <v>18067</v>
      </c>
      <c r="X1437" s="27" t="s">
        <v>19676</v>
      </c>
      <c r="Y1437" s="28" t="s">
        <v>18154</v>
      </c>
      <c r="Z1437" s="28" t="s">
        <v>18154</v>
      </c>
      <c r="AA1437" s="28" t="s">
        <v>18154</v>
      </c>
      <c r="AB1437" s="28" t="s">
        <v>18154</v>
      </c>
      <c r="AC1437" s="28" t="s">
        <v>18154</v>
      </c>
      <c r="AD1437" s="28" t="s">
        <v>18154</v>
      </c>
      <c r="AE1437" s="28">
        <v>1</v>
      </c>
      <c r="AF1437" s="28" t="s">
        <v>18154</v>
      </c>
      <c r="AG1437" s="28" t="s">
        <v>18154</v>
      </c>
      <c r="AH1437" s="28" t="s">
        <v>18154</v>
      </c>
      <c r="AI1437" s="28" t="s">
        <v>18154</v>
      </c>
      <c r="AJ1437" s="28" t="s">
        <v>18154</v>
      </c>
      <c r="AK1437" s="28" t="s">
        <v>18154</v>
      </c>
      <c r="AL1437" s="28">
        <v>1</v>
      </c>
      <c r="AM1437" s="28" t="s">
        <v>19689</v>
      </c>
      <c r="AN1437" s="50" t="s">
        <v>19690</v>
      </c>
      <c r="AO1437" s="28" t="s">
        <v>18159</v>
      </c>
      <c r="AP1437" s="28" t="s">
        <v>19691</v>
      </c>
      <c r="AQ1437" s="28">
        <v>3992</v>
      </c>
      <c r="AR1437" s="28" t="s">
        <v>11</v>
      </c>
      <c r="AS1437" s="50">
        <v>43996</v>
      </c>
      <c r="AT1437" s="8">
        <v>2</v>
      </c>
      <c r="AU1437" s="8">
        <v>1</v>
      </c>
      <c r="AV1437" s="8" t="s">
        <v>22938</v>
      </c>
      <c r="AW1437" s="8" t="s">
        <v>18154</v>
      </c>
      <c r="AX1437" s="8" t="s">
        <v>18154</v>
      </c>
    </row>
    <row r="1438" spans="1:50" x14ac:dyDescent="0.25">
      <c r="A1438" s="4">
        <v>43996</v>
      </c>
      <c r="B1438" s="2" t="s">
        <v>6</v>
      </c>
      <c r="C1438" s="2" t="s">
        <v>18107</v>
      </c>
      <c r="D1438" s="25">
        <v>1721</v>
      </c>
      <c r="E1438" s="2"/>
      <c r="F1438" s="2" t="s">
        <v>14402</v>
      </c>
      <c r="G1438" s="2" t="s">
        <v>11</v>
      </c>
      <c r="H1438" s="5">
        <v>0.20138888888888901</v>
      </c>
      <c r="I1438" s="6">
        <v>0.32291666666666702</v>
      </c>
      <c r="J1438" s="7" t="s">
        <v>18108</v>
      </c>
      <c r="K1438" s="2" t="s">
        <v>204</v>
      </c>
      <c r="L1438" s="2" t="s">
        <v>18107</v>
      </c>
      <c r="M1438" s="2" t="s">
        <v>14</v>
      </c>
      <c r="N1438" s="2" t="s">
        <v>18504</v>
      </c>
      <c r="O1438" s="27" t="s">
        <v>11907</v>
      </c>
      <c r="P1438" s="27">
        <v>330</v>
      </c>
      <c r="Q1438" s="27" t="s">
        <v>336</v>
      </c>
      <c r="R1438" s="27" t="s">
        <v>7151</v>
      </c>
      <c r="S1438" s="27" t="s">
        <v>359</v>
      </c>
      <c r="T1438" s="27" t="s">
        <v>348</v>
      </c>
      <c r="U1438" s="27" t="s">
        <v>1858</v>
      </c>
      <c r="V1438" s="27" t="s">
        <v>387</v>
      </c>
      <c r="W1438" s="27" t="s">
        <v>18068</v>
      </c>
      <c r="X1438" s="27" t="s">
        <v>19697</v>
      </c>
      <c r="Y1438" s="28" t="s">
        <v>18154</v>
      </c>
      <c r="Z1438" s="28" t="s">
        <v>18154</v>
      </c>
      <c r="AA1438" s="28" t="s">
        <v>18154</v>
      </c>
      <c r="AB1438" s="28" t="s">
        <v>18154</v>
      </c>
      <c r="AC1438" s="28" t="s">
        <v>18154</v>
      </c>
      <c r="AD1438" s="28" t="s">
        <v>18154</v>
      </c>
      <c r="AE1438" s="28">
        <v>1</v>
      </c>
      <c r="AF1438" s="28" t="s">
        <v>18154</v>
      </c>
      <c r="AG1438" s="28" t="s">
        <v>18154</v>
      </c>
      <c r="AH1438" s="28" t="s">
        <v>18154</v>
      </c>
      <c r="AI1438" s="28" t="s">
        <v>18154</v>
      </c>
      <c r="AJ1438" s="28" t="s">
        <v>18154</v>
      </c>
      <c r="AK1438" s="28" t="s">
        <v>18154</v>
      </c>
      <c r="AL1438" s="28">
        <v>1</v>
      </c>
      <c r="AM1438" s="28" t="s">
        <v>19711</v>
      </c>
      <c r="AN1438" s="50" t="s">
        <v>19712</v>
      </c>
      <c r="AO1438" s="28" t="s">
        <v>18159</v>
      </c>
      <c r="AP1438" s="28" t="s">
        <v>19713</v>
      </c>
      <c r="AQ1438" s="28">
        <v>3993</v>
      </c>
      <c r="AR1438" s="28" t="s">
        <v>11</v>
      </c>
      <c r="AS1438" s="50">
        <v>43996</v>
      </c>
      <c r="AT1438" s="8">
        <v>2</v>
      </c>
      <c r="AU1438" s="8">
        <v>1</v>
      </c>
      <c r="AV1438" s="8" t="s">
        <v>22939</v>
      </c>
      <c r="AW1438" s="8" t="s">
        <v>18154</v>
      </c>
      <c r="AX1438" s="8" t="s">
        <v>18154</v>
      </c>
    </row>
    <row r="1439" spans="1:50" x14ac:dyDescent="0.25">
      <c r="A1439" s="4">
        <v>43996</v>
      </c>
      <c r="B1439" s="2" t="s">
        <v>6</v>
      </c>
      <c r="C1439" s="2" t="s">
        <v>18107</v>
      </c>
      <c r="D1439" s="25">
        <v>1587</v>
      </c>
      <c r="E1439" s="2"/>
      <c r="F1439" s="2" t="s">
        <v>14402</v>
      </c>
      <c r="G1439" s="2" t="s">
        <v>11</v>
      </c>
      <c r="H1439" s="5">
        <v>0.20486111111111099</v>
      </c>
      <c r="I1439" s="6">
        <v>0.34027777777777801</v>
      </c>
      <c r="J1439" s="7" t="s">
        <v>18108</v>
      </c>
      <c r="K1439" s="2" t="s">
        <v>199</v>
      </c>
      <c r="L1439" s="2" t="s">
        <v>18107</v>
      </c>
      <c r="M1439" s="2" t="s">
        <v>45</v>
      </c>
      <c r="N1439" s="2" t="s">
        <v>18504</v>
      </c>
      <c r="O1439" s="27" t="s">
        <v>11907</v>
      </c>
      <c r="P1439" s="27">
        <v>330</v>
      </c>
      <c r="Q1439" s="27" t="s">
        <v>336</v>
      </c>
      <c r="R1439" s="27" t="s">
        <v>7151</v>
      </c>
      <c r="S1439" s="27" t="s">
        <v>359</v>
      </c>
      <c r="T1439" s="27" t="s">
        <v>348</v>
      </c>
      <c r="U1439" s="27" t="s">
        <v>5320</v>
      </c>
      <c r="V1439" s="27" t="s">
        <v>387</v>
      </c>
      <c r="W1439" s="27" t="s">
        <v>18068</v>
      </c>
      <c r="X1439" s="27" t="s">
        <v>18740</v>
      </c>
      <c r="Y1439" s="28" t="s">
        <v>18154</v>
      </c>
      <c r="Z1439" s="28" t="s">
        <v>18154</v>
      </c>
      <c r="AA1439" s="28" t="s">
        <v>18154</v>
      </c>
      <c r="AB1439" s="28" t="s">
        <v>18154</v>
      </c>
      <c r="AC1439" s="28" t="s">
        <v>18154</v>
      </c>
      <c r="AD1439" s="28" t="s">
        <v>18154</v>
      </c>
      <c r="AE1439" s="28">
        <v>1</v>
      </c>
      <c r="AF1439" s="28" t="s">
        <v>18154</v>
      </c>
      <c r="AG1439" s="28" t="s">
        <v>18154</v>
      </c>
      <c r="AH1439" s="28" t="s">
        <v>18154</v>
      </c>
      <c r="AI1439" s="28" t="s">
        <v>18154</v>
      </c>
      <c r="AJ1439" s="28" t="s">
        <v>18154</v>
      </c>
      <c r="AK1439" s="28" t="s">
        <v>18154</v>
      </c>
      <c r="AL1439" s="28">
        <v>1</v>
      </c>
      <c r="AM1439" s="28" t="s">
        <v>19740</v>
      </c>
      <c r="AN1439" s="50" t="s">
        <v>19741</v>
      </c>
      <c r="AO1439" s="28" t="s">
        <v>18159</v>
      </c>
      <c r="AP1439" s="28" t="s">
        <v>19742</v>
      </c>
      <c r="AQ1439" s="28">
        <v>3996</v>
      </c>
      <c r="AR1439" s="28" t="s">
        <v>11</v>
      </c>
      <c r="AS1439" s="50">
        <v>43996</v>
      </c>
      <c r="AT1439" s="8">
        <v>2</v>
      </c>
      <c r="AU1439" s="8">
        <v>1</v>
      </c>
      <c r="AV1439" s="8" t="s">
        <v>22940</v>
      </c>
      <c r="AW1439" s="8" t="s">
        <v>18154</v>
      </c>
      <c r="AX1439" s="8" t="s">
        <v>18154</v>
      </c>
    </row>
    <row r="1440" spans="1:50" x14ac:dyDescent="0.25">
      <c r="A1440" s="4">
        <v>43996</v>
      </c>
      <c r="B1440" s="2" t="s">
        <v>6</v>
      </c>
      <c r="C1440" s="2" t="s">
        <v>18107</v>
      </c>
      <c r="D1440" s="25">
        <v>1159</v>
      </c>
      <c r="E1440" s="2"/>
      <c r="F1440" s="2" t="s">
        <v>14402</v>
      </c>
      <c r="G1440" s="2" t="s">
        <v>67</v>
      </c>
      <c r="H1440" s="5">
        <v>0.22222222222222199</v>
      </c>
      <c r="I1440" s="6">
        <v>0.40972222222222199</v>
      </c>
      <c r="J1440" s="7" t="s">
        <v>18108</v>
      </c>
      <c r="K1440" s="2" t="s">
        <v>201</v>
      </c>
      <c r="L1440" s="2" t="s">
        <v>18107</v>
      </c>
      <c r="M1440" s="2" t="s">
        <v>18506</v>
      </c>
      <c r="N1440" s="2" t="s">
        <v>18504</v>
      </c>
      <c r="O1440" s="27" t="e">
        <v>#N/A</v>
      </c>
      <c r="P1440" s="27" t="s">
        <v>18154</v>
      </c>
      <c r="Q1440" s="27" t="e">
        <v>#N/A</v>
      </c>
      <c r="R1440" s="27" t="s">
        <v>1555</v>
      </c>
      <c r="S1440" s="27" t="s">
        <v>359</v>
      </c>
      <c r="T1440" s="27" t="s">
        <v>348</v>
      </c>
      <c r="U1440" s="27" t="s">
        <v>2433</v>
      </c>
      <c r="V1440" s="27" t="s">
        <v>18095</v>
      </c>
      <c r="W1440" s="27" t="s">
        <v>18067</v>
      </c>
      <c r="X1440" s="27" t="s">
        <v>18153</v>
      </c>
      <c r="Y1440" s="28" t="s">
        <v>18154</v>
      </c>
      <c r="Z1440" s="28" t="s">
        <v>18154</v>
      </c>
      <c r="AA1440" s="28" t="s">
        <v>18154</v>
      </c>
      <c r="AB1440" s="28" t="s">
        <v>18154</v>
      </c>
      <c r="AC1440" s="28" t="s">
        <v>18154</v>
      </c>
      <c r="AD1440" s="28" t="s">
        <v>18154</v>
      </c>
      <c r="AE1440" s="28" t="s">
        <v>18154</v>
      </c>
      <c r="AF1440" s="28" t="s">
        <v>18154</v>
      </c>
      <c r="AG1440" s="28" t="s">
        <v>18154</v>
      </c>
      <c r="AH1440" s="28" t="s">
        <v>18154</v>
      </c>
      <c r="AI1440" s="28" t="s">
        <v>18154</v>
      </c>
      <c r="AJ1440" s="28" t="s">
        <v>18154</v>
      </c>
      <c r="AK1440" s="28" t="s">
        <v>18154</v>
      </c>
      <c r="AL1440" s="28" t="s">
        <v>18154</v>
      </c>
      <c r="AM1440" s="28" t="s">
        <v>19778</v>
      </c>
      <c r="AN1440" s="50" t="s">
        <v>19779</v>
      </c>
      <c r="AO1440" s="28" t="s">
        <v>18154</v>
      </c>
      <c r="AP1440" s="28" t="s">
        <v>19784</v>
      </c>
      <c r="AQ1440" s="28" t="s">
        <v>18155</v>
      </c>
      <c r="AR1440" s="28" t="s">
        <v>18155</v>
      </c>
      <c r="AS1440" s="50" t="s">
        <v>18155</v>
      </c>
      <c r="AT1440" s="8" t="s">
        <v>18154</v>
      </c>
      <c r="AU1440" s="8">
        <v>890</v>
      </c>
      <c r="AV1440" s="8" t="s">
        <v>22622</v>
      </c>
      <c r="AW1440" s="8" t="s">
        <v>18154</v>
      </c>
      <c r="AX1440" s="8" t="s">
        <v>18154</v>
      </c>
    </row>
    <row r="1441" spans="1:50" x14ac:dyDescent="0.25">
      <c r="A1441" s="4">
        <v>43996</v>
      </c>
      <c r="B1441" s="2" t="s">
        <v>6</v>
      </c>
      <c r="C1441" s="2" t="s">
        <v>18107</v>
      </c>
      <c r="D1441" s="25">
        <v>1861</v>
      </c>
      <c r="E1441" s="2"/>
      <c r="F1441" s="2" t="s">
        <v>14402</v>
      </c>
      <c r="G1441" s="2" t="s">
        <v>11</v>
      </c>
      <c r="H1441" s="5">
        <v>0.22222222222222199</v>
      </c>
      <c r="I1441" s="6">
        <v>0.33333333333333298</v>
      </c>
      <c r="J1441" s="7" t="s">
        <v>18108</v>
      </c>
      <c r="K1441" s="2" t="s">
        <v>205</v>
      </c>
      <c r="L1441" s="2" t="s">
        <v>18107</v>
      </c>
      <c r="M1441" s="2" t="s">
        <v>45</v>
      </c>
      <c r="N1441" s="2" t="s">
        <v>18504</v>
      </c>
      <c r="O1441" s="27" t="s">
        <v>11907</v>
      </c>
      <c r="P1441" s="27">
        <v>330</v>
      </c>
      <c r="Q1441" s="27" t="s">
        <v>336</v>
      </c>
      <c r="R1441" s="27" t="s">
        <v>7151</v>
      </c>
      <c r="S1441" s="27" t="s">
        <v>359</v>
      </c>
      <c r="T1441" s="27" t="s">
        <v>348</v>
      </c>
      <c r="U1441" s="27" t="s">
        <v>3270</v>
      </c>
      <c r="V1441" s="27" t="s">
        <v>784</v>
      </c>
      <c r="W1441" s="27" t="s">
        <v>18068</v>
      </c>
      <c r="X1441" s="27" t="s">
        <v>19792</v>
      </c>
      <c r="Y1441" s="28" t="s">
        <v>18154</v>
      </c>
      <c r="Z1441" s="28" t="s">
        <v>18154</v>
      </c>
      <c r="AA1441" s="28" t="s">
        <v>18154</v>
      </c>
      <c r="AB1441" s="28" t="s">
        <v>18154</v>
      </c>
      <c r="AC1441" s="28" t="s">
        <v>18154</v>
      </c>
      <c r="AD1441" s="28" t="s">
        <v>18154</v>
      </c>
      <c r="AE1441" s="28">
        <v>1</v>
      </c>
      <c r="AF1441" s="28" t="s">
        <v>18154</v>
      </c>
      <c r="AG1441" s="28" t="s">
        <v>18154</v>
      </c>
      <c r="AH1441" s="28" t="s">
        <v>18154</v>
      </c>
      <c r="AI1441" s="28" t="s">
        <v>18154</v>
      </c>
      <c r="AJ1441" s="28" t="s">
        <v>18154</v>
      </c>
      <c r="AK1441" s="28" t="s">
        <v>18154</v>
      </c>
      <c r="AL1441" s="28">
        <v>1</v>
      </c>
      <c r="AM1441" s="28" t="s">
        <v>19805</v>
      </c>
      <c r="AN1441" s="50" t="s">
        <v>19806</v>
      </c>
      <c r="AO1441" s="28" t="s">
        <v>18159</v>
      </c>
      <c r="AP1441" s="28" t="s">
        <v>19807</v>
      </c>
      <c r="AQ1441" s="28">
        <v>4010</v>
      </c>
      <c r="AR1441" s="28" t="s">
        <v>11</v>
      </c>
      <c r="AS1441" s="50">
        <v>43996</v>
      </c>
      <c r="AT1441" s="8">
        <v>2</v>
      </c>
      <c r="AU1441" s="8">
        <v>1</v>
      </c>
      <c r="AV1441" s="8" t="s">
        <v>26005</v>
      </c>
      <c r="AW1441" s="8" t="s">
        <v>18154</v>
      </c>
      <c r="AX1441" s="8" t="s">
        <v>18154</v>
      </c>
    </row>
    <row r="1442" spans="1:50" x14ac:dyDescent="0.25">
      <c r="A1442" s="4">
        <v>43996</v>
      </c>
      <c r="B1442" s="2" t="s">
        <v>6</v>
      </c>
      <c r="C1442" s="2" t="s">
        <v>18107</v>
      </c>
      <c r="D1442" s="25">
        <v>1231</v>
      </c>
      <c r="E1442" s="2"/>
      <c r="F1442" s="2" t="s">
        <v>14402</v>
      </c>
      <c r="G1442" s="2" t="s">
        <v>276</v>
      </c>
      <c r="H1442" s="5">
        <v>0.22916666666666699</v>
      </c>
      <c r="I1442" s="6">
        <v>0.39930555555555602</v>
      </c>
      <c r="J1442" s="7" t="s">
        <v>18108</v>
      </c>
      <c r="K1442" s="2" t="s">
        <v>201</v>
      </c>
      <c r="L1442" s="2" t="s">
        <v>18107</v>
      </c>
      <c r="M1442" s="2" t="s">
        <v>18506</v>
      </c>
      <c r="N1442" s="2" t="s">
        <v>18504</v>
      </c>
      <c r="O1442" s="27" t="e">
        <v>#N/A</v>
      </c>
      <c r="P1442" s="27" t="s">
        <v>18154</v>
      </c>
      <c r="Q1442" s="27" t="e">
        <v>#N/A</v>
      </c>
      <c r="R1442" s="27" t="s">
        <v>4238</v>
      </c>
      <c r="S1442" s="27" t="s">
        <v>359</v>
      </c>
      <c r="T1442" s="27" t="s">
        <v>348</v>
      </c>
      <c r="U1442" s="27" t="s">
        <v>2433</v>
      </c>
      <c r="V1442" s="27" t="s">
        <v>18095</v>
      </c>
      <c r="W1442" s="27" t="s">
        <v>18067</v>
      </c>
      <c r="X1442" s="27" t="s">
        <v>18153</v>
      </c>
      <c r="Y1442" s="28" t="s">
        <v>18154</v>
      </c>
      <c r="Z1442" s="28" t="s">
        <v>18154</v>
      </c>
      <c r="AA1442" s="28" t="s">
        <v>18154</v>
      </c>
      <c r="AB1442" s="28" t="s">
        <v>18154</v>
      </c>
      <c r="AC1442" s="28" t="s">
        <v>18154</v>
      </c>
      <c r="AD1442" s="28" t="s">
        <v>18154</v>
      </c>
      <c r="AE1442" s="28" t="s">
        <v>18154</v>
      </c>
      <c r="AF1442" s="28" t="s">
        <v>18154</v>
      </c>
      <c r="AG1442" s="28" t="s">
        <v>18154</v>
      </c>
      <c r="AH1442" s="28" t="s">
        <v>18154</v>
      </c>
      <c r="AI1442" s="28" t="s">
        <v>18154</v>
      </c>
      <c r="AJ1442" s="28" t="s">
        <v>18154</v>
      </c>
      <c r="AK1442" s="28" t="s">
        <v>18154</v>
      </c>
      <c r="AL1442" s="28" t="s">
        <v>18154</v>
      </c>
      <c r="AM1442" s="28" t="s">
        <v>19831</v>
      </c>
      <c r="AN1442" s="50" t="s">
        <v>19832</v>
      </c>
      <c r="AO1442" s="28" t="s">
        <v>18154</v>
      </c>
      <c r="AP1442" s="28" t="s">
        <v>19833</v>
      </c>
      <c r="AQ1442" s="28" t="s">
        <v>18155</v>
      </c>
      <c r="AR1442" s="28" t="s">
        <v>18155</v>
      </c>
      <c r="AS1442" s="50" t="s">
        <v>18155</v>
      </c>
      <c r="AT1442" s="8" t="s">
        <v>18154</v>
      </c>
      <c r="AU1442" s="8">
        <v>891</v>
      </c>
      <c r="AV1442" s="8" t="s">
        <v>22623</v>
      </c>
      <c r="AW1442" s="8" t="s">
        <v>18154</v>
      </c>
      <c r="AX1442" s="8" t="s">
        <v>18154</v>
      </c>
    </row>
    <row r="1443" spans="1:50" x14ac:dyDescent="0.25">
      <c r="A1443" s="4">
        <v>43996</v>
      </c>
      <c r="B1443" s="2" t="s">
        <v>6</v>
      </c>
      <c r="C1443" s="2" t="s">
        <v>18107</v>
      </c>
      <c r="D1443" s="25">
        <v>179</v>
      </c>
      <c r="E1443" s="2"/>
      <c r="F1443" s="2" t="s">
        <v>14402</v>
      </c>
      <c r="G1443" s="2" t="s">
        <v>11</v>
      </c>
      <c r="H1443" s="5">
        <v>0.23263888888888901</v>
      </c>
      <c r="I1443" s="6">
        <v>0.80208333333333304</v>
      </c>
      <c r="J1443" s="7" t="s">
        <v>18108</v>
      </c>
      <c r="K1443" s="2" t="s">
        <v>17</v>
      </c>
      <c r="L1443" s="2" t="s">
        <v>18107</v>
      </c>
      <c r="M1443" s="17">
        <v>789</v>
      </c>
      <c r="N1443" s="2" t="s">
        <v>18504</v>
      </c>
      <c r="O1443" s="27" t="s">
        <v>11907</v>
      </c>
      <c r="P1443" s="27">
        <v>789</v>
      </c>
      <c r="Q1443" s="27" t="s">
        <v>336</v>
      </c>
      <c r="R1443" s="27" t="s">
        <v>7151</v>
      </c>
      <c r="S1443" s="27" t="s">
        <v>359</v>
      </c>
      <c r="T1443" s="27" t="s">
        <v>348</v>
      </c>
      <c r="U1443" s="27" t="s">
        <v>2990</v>
      </c>
      <c r="V1443" s="27" t="s">
        <v>18092</v>
      </c>
      <c r="W1443" s="27" t="s">
        <v>18066</v>
      </c>
      <c r="X1443" s="27" t="s">
        <v>19853</v>
      </c>
      <c r="Y1443" s="28" t="s">
        <v>18154</v>
      </c>
      <c r="Z1443" s="28" t="s">
        <v>18154</v>
      </c>
      <c r="AA1443" s="28" t="s">
        <v>18154</v>
      </c>
      <c r="AB1443" s="28" t="s">
        <v>18154</v>
      </c>
      <c r="AC1443" s="28" t="s">
        <v>18154</v>
      </c>
      <c r="AD1443" s="28" t="s">
        <v>18154</v>
      </c>
      <c r="AE1443" s="28">
        <v>1</v>
      </c>
      <c r="AF1443" s="28" t="s">
        <v>18154</v>
      </c>
      <c r="AG1443" s="28" t="s">
        <v>18154</v>
      </c>
      <c r="AH1443" s="28" t="s">
        <v>18154</v>
      </c>
      <c r="AI1443" s="28" t="s">
        <v>18154</v>
      </c>
      <c r="AJ1443" s="28" t="s">
        <v>18154</v>
      </c>
      <c r="AK1443" s="28" t="s">
        <v>18154</v>
      </c>
      <c r="AL1443" s="28">
        <v>1</v>
      </c>
      <c r="AM1443" s="28" t="s">
        <v>19860</v>
      </c>
      <c r="AN1443" s="50" t="s">
        <v>19861</v>
      </c>
      <c r="AO1443" s="28" t="s">
        <v>18159</v>
      </c>
      <c r="AP1443" s="28" t="s">
        <v>19862</v>
      </c>
      <c r="AQ1443" s="28">
        <v>4020</v>
      </c>
      <c r="AR1443" s="28" t="s">
        <v>11</v>
      </c>
      <c r="AS1443" s="50">
        <v>43996</v>
      </c>
      <c r="AT1443" s="8">
        <v>2</v>
      </c>
      <c r="AU1443" s="8">
        <v>1</v>
      </c>
      <c r="AV1443" s="8" t="s">
        <v>26006</v>
      </c>
      <c r="AW1443" s="8" t="s">
        <v>18154</v>
      </c>
      <c r="AX1443" s="8" t="s">
        <v>18154</v>
      </c>
    </row>
    <row r="1444" spans="1:50" x14ac:dyDescent="0.25">
      <c r="A1444" s="4">
        <v>43996</v>
      </c>
      <c r="B1444" s="2" t="s">
        <v>6</v>
      </c>
      <c r="C1444" s="2" t="s">
        <v>18107</v>
      </c>
      <c r="D1444" s="25">
        <v>1234</v>
      </c>
      <c r="E1444" s="2"/>
      <c r="F1444" s="2" t="s">
        <v>14402</v>
      </c>
      <c r="G1444" s="2" t="s">
        <v>95</v>
      </c>
      <c r="H1444" s="5">
        <v>0.23611111111111099</v>
      </c>
      <c r="I1444" s="6">
        <v>0.40972222222222199</v>
      </c>
      <c r="J1444" s="7" t="s">
        <v>18108</v>
      </c>
      <c r="K1444" s="2" t="s">
        <v>67</v>
      </c>
      <c r="L1444" s="2" t="s">
        <v>18107</v>
      </c>
      <c r="M1444" s="2" t="s">
        <v>18506</v>
      </c>
      <c r="N1444" s="2" t="s">
        <v>18504</v>
      </c>
      <c r="O1444" s="27" t="e">
        <v>#N/A</v>
      </c>
      <c r="P1444" s="27" t="s">
        <v>18154</v>
      </c>
      <c r="Q1444" s="27" t="e">
        <v>#N/A</v>
      </c>
      <c r="R1444" s="27" t="s">
        <v>3423</v>
      </c>
      <c r="S1444" s="27" t="s">
        <v>419</v>
      </c>
      <c r="T1444" s="27" t="s">
        <v>18067</v>
      </c>
      <c r="U1444" s="27" t="s">
        <v>1555</v>
      </c>
      <c r="V1444" s="27" t="s">
        <v>359</v>
      </c>
      <c r="W1444" s="27" t="s">
        <v>348</v>
      </c>
      <c r="X1444" s="27" t="s">
        <v>18153</v>
      </c>
      <c r="Y1444" s="28" t="s">
        <v>18154</v>
      </c>
      <c r="Z1444" s="28" t="s">
        <v>18154</v>
      </c>
      <c r="AA1444" s="28" t="s">
        <v>18154</v>
      </c>
      <c r="AB1444" s="28" t="s">
        <v>18154</v>
      </c>
      <c r="AC1444" s="28" t="s">
        <v>18154</v>
      </c>
      <c r="AD1444" s="28" t="s">
        <v>18154</v>
      </c>
      <c r="AE1444" s="28" t="s">
        <v>18154</v>
      </c>
      <c r="AF1444" s="28" t="s">
        <v>18154</v>
      </c>
      <c r="AG1444" s="28" t="s">
        <v>18154</v>
      </c>
      <c r="AH1444" s="28" t="s">
        <v>18154</v>
      </c>
      <c r="AI1444" s="28" t="s">
        <v>18154</v>
      </c>
      <c r="AJ1444" s="28" t="s">
        <v>18154</v>
      </c>
      <c r="AK1444" s="28" t="s">
        <v>18154</v>
      </c>
      <c r="AL1444" s="28" t="s">
        <v>18154</v>
      </c>
      <c r="AM1444" s="28" t="s">
        <v>19884</v>
      </c>
      <c r="AN1444" s="50" t="s">
        <v>19885</v>
      </c>
      <c r="AO1444" s="28" t="s">
        <v>18154</v>
      </c>
      <c r="AP1444" s="28" t="s">
        <v>19890</v>
      </c>
      <c r="AQ1444" s="28" t="s">
        <v>18155</v>
      </c>
      <c r="AR1444" s="28" t="s">
        <v>18155</v>
      </c>
      <c r="AS1444" s="50" t="s">
        <v>18155</v>
      </c>
      <c r="AT1444" s="8" t="s">
        <v>18154</v>
      </c>
      <c r="AU1444" s="8">
        <v>893</v>
      </c>
      <c r="AV1444" s="8" t="s">
        <v>22624</v>
      </c>
      <c r="AW1444" s="8" t="s">
        <v>18154</v>
      </c>
      <c r="AX1444" s="8" t="s">
        <v>18154</v>
      </c>
    </row>
    <row r="1445" spans="1:50" x14ac:dyDescent="0.25">
      <c r="A1445" s="4">
        <v>43996</v>
      </c>
      <c r="B1445" s="2" t="s">
        <v>6</v>
      </c>
      <c r="C1445" s="2" t="s">
        <v>18107</v>
      </c>
      <c r="D1445" s="25">
        <v>6154</v>
      </c>
      <c r="E1445" s="2"/>
      <c r="F1445" s="2" t="s">
        <v>14402</v>
      </c>
      <c r="G1445" s="2" t="s">
        <v>123</v>
      </c>
      <c r="H1445" s="5">
        <v>0.23611111111111099</v>
      </c>
      <c r="I1445" s="6">
        <v>0.51388888888888895</v>
      </c>
      <c r="J1445" s="7" t="s">
        <v>18108</v>
      </c>
      <c r="K1445" s="2" t="s">
        <v>11</v>
      </c>
      <c r="L1445" s="2" t="s">
        <v>18107</v>
      </c>
      <c r="M1445" s="2" t="s">
        <v>18505</v>
      </c>
      <c r="N1445" s="2" t="s">
        <v>18114</v>
      </c>
      <c r="O1445" s="27" t="e">
        <v>#N/A</v>
      </c>
      <c r="P1445" s="27" t="s">
        <v>18154</v>
      </c>
      <c r="Q1445" s="27" t="e">
        <v>#N/A</v>
      </c>
      <c r="R1445" s="27" t="s">
        <v>4211</v>
      </c>
      <c r="S1445" s="27" t="s">
        <v>2761</v>
      </c>
      <c r="T1445" s="27" t="s">
        <v>350</v>
      </c>
      <c r="U1445" s="27" t="s">
        <v>7151</v>
      </c>
      <c r="V1445" s="27" t="s">
        <v>359</v>
      </c>
      <c r="W1445" s="27" t="s">
        <v>348</v>
      </c>
      <c r="X1445" s="27" t="s">
        <v>25776</v>
      </c>
      <c r="Y1445" s="28" t="s">
        <v>18154</v>
      </c>
      <c r="Z1445" s="28" t="s">
        <v>18154</v>
      </c>
      <c r="AA1445" s="28" t="s">
        <v>18154</v>
      </c>
      <c r="AB1445" s="28" t="s">
        <v>18154</v>
      </c>
      <c r="AC1445" s="28" t="s">
        <v>18154</v>
      </c>
      <c r="AD1445" s="28" t="s">
        <v>18154</v>
      </c>
      <c r="AE1445" s="28">
        <v>1</v>
      </c>
      <c r="AF1445" s="28" t="s">
        <v>18154</v>
      </c>
      <c r="AG1445" s="28" t="s">
        <v>18154</v>
      </c>
      <c r="AH1445" s="28" t="s">
        <v>18154</v>
      </c>
      <c r="AI1445" s="28" t="s">
        <v>18154</v>
      </c>
      <c r="AJ1445" s="28" t="s">
        <v>18154</v>
      </c>
      <c r="AK1445" s="28" t="s">
        <v>18154</v>
      </c>
      <c r="AL1445" s="28" t="s">
        <v>18154</v>
      </c>
      <c r="AM1445" s="28" t="s">
        <v>19901</v>
      </c>
      <c r="AN1445" s="50" t="s">
        <v>19902</v>
      </c>
      <c r="AO1445" s="28" t="s">
        <v>18154</v>
      </c>
      <c r="AP1445" s="28" t="s">
        <v>19906</v>
      </c>
      <c r="AQ1445" s="28">
        <v>3211</v>
      </c>
      <c r="AR1445" s="28" t="s">
        <v>11</v>
      </c>
      <c r="AS1445" s="50">
        <v>43995</v>
      </c>
      <c r="AT1445" s="8">
        <v>5</v>
      </c>
      <c r="AU1445" s="8">
        <v>5</v>
      </c>
      <c r="AV1445" s="8" t="s">
        <v>26007</v>
      </c>
      <c r="AW1445" s="8" t="s">
        <v>23000</v>
      </c>
      <c r="AX1445" s="8" t="s">
        <v>25776</v>
      </c>
    </row>
    <row r="1446" spans="1:50" x14ac:dyDescent="0.25">
      <c r="A1446" s="4">
        <v>43996</v>
      </c>
      <c r="B1446" s="2" t="s">
        <v>6</v>
      </c>
      <c r="C1446" s="2" t="s">
        <v>18107</v>
      </c>
      <c r="D1446" s="25">
        <v>6587</v>
      </c>
      <c r="E1446" s="2"/>
      <c r="F1446" s="2" t="s">
        <v>14402</v>
      </c>
      <c r="G1446" s="2" t="s">
        <v>11</v>
      </c>
      <c r="H1446" s="5">
        <v>0.23611111111111099</v>
      </c>
      <c r="I1446" s="6">
        <v>0.375</v>
      </c>
      <c r="J1446" s="7" t="s">
        <v>18108</v>
      </c>
      <c r="K1446" s="2" t="s">
        <v>305</v>
      </c>
      <c r="L1446" s="2" t="s">
        <v>18107</v>
      </c>
      <c r="M1446" s="2" t="s">
        <v>304</v>
      </c>
      <c r="N1446" s="2" t="s">
        <v>18111</v>
      </c>
      <c r="O1446" s="27" t="s">
        <v>335</v>
      </c>
      <c r="P1446" s="27">
        <v>330</v>
      </c>
      <c r="Q1446" s="27" t="s">
        <v>336</v>
      </c>
      <c r="R1446" s="27" t="s">
        <v>7151</v>
      </c>
      <c r="S1446" s="27" t="s">
        <v>359</v>
      </c>
      <c r="T1446" s="27" t="s">
        <v>348</v>
      </c>
      <c r="U1446" s="27" t="s">
        <v>10396</v>
      </c>
      <c r="V1446" s="27" t="s">
        <v>1038</v>
      </c>
      <c r="W1446" s="27" t="s">
        <v>18068</v>
      </c>
      <c r="X1446" s="27" t="s">
        <v>19284</v>
      </c>
      <c r="Y1446" s="28" t="s">
        <v>18154</v>
      </c>
      <c r="Z1446" s="28" t="s">
        <v>18154</v>
      </c>
      <c r="AA1446" s="28" t="s">
        <v>18154</v>
      </c>
      <c r="AB1446" s="28" t="s">
        <v>18154</v>
      </c>
      <c r="AC1446" s="28" t="s">
        <v>18154</v>
      </c>
      <c r="AD1446" s="28" t="s">
        <v>18154</v>
      </c>
      <c r="AE1446" s="28">
        <v>1</v>
      </c>
      <c r="AF1446" s="28" t="s">
        <v>18154</v>
      </c>
      <c r="AG1446" s="28" t="s">
        <v>18154</v>
      </c>
      <c r="AH1446" s="28" t="s">
        <v>18154</v>
      </c>
      <c r="AI1446" s="28" t="s">
        <v>18154</v>
      </c>
      <c r="AJ1446" s="28" t="s">
        <v>18154</v>
      </c>
      <c r="AK1446" s="28" t="s">
        <v>18154</v>
      </c>
      <c r="AL1446" s="28">
        <v>1</v>
      </c>
      <c r="AM1446" s="28" t="s">
        <v>19925</v>
      </c>
      <c r="AN1446" s="50" t="s">
        <v>19926</v>
      </c>
      <c r="AO1446" s="28" t="s">
        <v>18159</v>
      </c>
      <c r="AP1446" s="28" t="s">
        <v>19927</v>
      </c>
      <c r="AQ1446" s="28">
        <v>4026</v>
      </c>
      <c r="AR1446" s="28" t="s">
        <v>11</v>
      </c>
      <c r="AS1446" s="50">
        <v>43996</v>
      </c>
      <c r="AT1446" s="8">
        <v>2</v>
      </c>
      <c r="AU1446" s="8">
        <v>1</v>
      </c>
      <c r="AV1446" s="8" t="s">
        <v>18565</v>
      </c>
      <c r="AW1446" s="8" t="s">
        <v>18154</v>
      </c>
      <c r="AX1446" s="8" t="s">
        <v>18154</v>
      </c>
    </row>
    <row r="1447" spans="1:50" x14ac:dyDescent="0.25">
      <c r="A1447" s="4">
        <v>43996</v>
      </c>
      <c r="B1447" s="2" t="s">
        <v>6</v>
      </c>
      <c r="C1447" s="2" t="s">
        <v>18107</v>
      </c>
      <c r="D1447" s="25">
        <v>6220</v>
      </c>
      <c r="E1447" s="2"/>
      <c r="F1447" s="2" t="s">
        <v>14402</v>
      </c>
      <c r="G1447" s="2" t="s">
        <v>163</v>
      </c>
      <c r="H1447" s="5">
        <v>0.23958333333333301</v>
      </c>
      <c r="I1447" s="6">
        <v>0.44444444444444398</v>
      </c>
      <c r="J1447" s="7" t="s">
        <v>18108</v>
      </c>
      <c r="K1447" s="2" t="s">
        <v>89</v>
      </c>
      <c r="L1447" s="2" t="s">
        <v>18107</v>
      </c>
      <c r="M1447" s="2" t="s">
        <v>304</v>
      </c>
      <c r="N1447" s="2" t="s">
        <v>18111</v>
      </c>
      <c r="O1447" s="27" t="s">
        <v>335</v>
      </c>
      <c r="P1447" s="27">
        <v>330</v>
      </c>
      <c r="Q1447" s="27" t="s">
        <v>336</v>
      </c>
      <c r="R1447" s="27" t="s">
        <v>7151</v>
      </c>
      <c r="S1447" s="27" t="s">
        <v>359</v>
      </c>
      <c r="T1447" s="27" t="s">
        <v>348</v>
      </c>
      <c r="U1447" s="27" t="s">
        <v>944</v>
      </c>
      <c r="V1447" s="27" t="s">
        <v>939</v>
      </c>
      <c r="W1447" s="27" t="s">
        <v>349</v>
      </c>
      <c r="X1447" s="27" t="s">
        <v>18212</v>
      </c>
      <c r="Y1447" s="28" t="s">
        <v>18154</v>
      </c>
      <c r="Z1447" s="28" t="s">
        <v>18154</v>
      </c>
      <c r="AA1447" s="28" t="s">
        <v>18154</v>
      </c>
      <c r="AB1447" s="28" t="s">
        <v>18154</v>
      </c>
      <c r="AC1447" s="28" t="s">
        <v>18154</v>
      </c>
      <c r="AD1447" s="28" t="s">
        <v>18154</v>
      </c>
      <c r="AE1447" s="28">
        <v>1</v>
      </c>
      <c r="AF1447" s="28" t="s">
        <v>18154</v>
      </c>
      <c r="AG1447" s="28" t="s">
        <v>18154</v>
      </c>
      <c r="AH1447" s="28" t="s">
        <v>18154</v>
      </c>
      <c r="AI1447" s="28" t="s">
        <v>18154</v>
      </c>
      <c r="AJ1447" s="28" t="s">
        <v>18154</v>
      </c>
      <c r="AK1447" s="28" t="s">
        <v>18154</v>
      </c>
      <c r="AL1447" s="28">
        <v>1</v>
      </c>
      <c r="AM1447" s="28" t="s">
        <v>19955</v>
      </c>
      <c r="AN1447" s="50" t="s">
        <v>19956</v>
      </c>
      <c r="AO1447" s="28" t="s">
        <v>18159</v>
      </c>
      <c r="AP1447" s="28" t="s">
        <v>19957</v>
      </c>
      <c r="AQ1447" s="28">
        <v>4032</v>
      </c>
      <c r="AR1447" s="28" t="s">
        <v>163</v>
      </c>
      <c r="AS1447" s="50">
        <v>43996</v>
      </c>
      <c r="AT1447" s="8">
        <v>4</v>
      </c>
      <c r="AU1447" s="8">
        <v>1</v>
      </c>
      <c r="AV1447" s="8" t="s">
        <v>22967</v>
      </c>
      <c r="AW1447" s="8" t="s">
        <v>18154</v>
      </c>
      <c r="AX1447" s="8" t="s">
        <v>18154</v>
      </c>
    </row>
    <row r="1448" spans="1:50" x14ac:dyDescent="0.25">
      <c r="A1448" s="4">
        <v>43996</v>
      </c>
      <c r="B1448" s="2" t="s">
        <v>6</v>
      </c>
      <c r="C1448" s="2" t="s">
        <v>18107</v>
      </c>
      <c r="D1448" s="25">
        <v>6690</v>
      </c>
      <c r="E1448" s="2"/>
      <c r="F1448" s="2" t="s">
        <v>14402</v>
      </c>
      <c r="G1448" s="2" t="s">
        <v>130</v>
      </c>
      <c r="H1448" s="5">
        <v>0.23958333333333301</v>
      </c>
      <c r="I1448" s="6">
        <v>0.5</v>
      </c>
      <c r="J1448" s="7" t="s">
        <v>18108</v>
      </c>
      <c r="K1448" s="2" t="s">
        <v>163</v>
      </c>
      <c r="L1448" s="2" t="s">
        <v>18107</v>
      </c>
      <c r="M1448" s="2" t="s">
        <v>304</v>
      </c>
      <c r="N1448" s="2" t="s">
        <v>18114</v>
      </c>
      <c r="O1448" s="27" t="s">
        <v>335</v>
      </c>
      <c r="P1448" s="27">
        <v>330</v>
      </c>
      <c r="Q1448" s="27" t="s">
        <v>336</v>
      </c>
      <c r="R1448" s="27" t="s">
        <v>10804</v>
      </c>
      <c r="S1448" s="27" t="s">
        <v>1325</v>
      </c>
      <c r="T1448" s="27" t="s">
        <v>350</v>
      </c>
      <c r="U1448" s="27" t="s">
        <v>7151</v>
      </c>
      <c r="V1448" s="27" t="s">
        <v>359</v>
      </c>
      <c r="W1448" s="27" t="s">
        <v>348</v>
      </c>
      <c r="X1448" s="27" t="s">
        <v>18227</v>
      </c>
      <c r="Y1448" s="28" t="s">
        <v>18154</v>
      </c>
      <c r="Z1448" s="28" t="s">
        <v>18154</v>
      </c>
      <c r="AA1448" s="28" t="s">
        <v>18154</v>
      </c>
      <c r="AB1448" s="28" t="s">
        <v>18154</v>
      </c>
      <c r="AC1448" s="28" t="s">
        <v>18154</v>
      </c>
      <c r="AD1448" s="28" t="s">
        <v>18154</v>
      </c>
      <c r="AE1448" s="28">
        <v>1</v>
      </c>
      <c r="AF1448" s="28" t="s">
        <v>18154</v>
      </c>
      <c r="AG1448" s="28" t="s">
        <v>18154</v>
      </c>
      <c r="AH1448" s="28" t="s">
        <v>18154</v>
      </c>
      <c r="AI1448" s="28" t="s">
        <v>18154</v>
      </c>
      <c r="AJ1448" s="28" t="s">
        <v>18154</v>
      </c>
      <c r="AK1448" s="28" t="s">
        <v>18154</v>
      </c>
      <c r="AL1448" s="28" t="s">
        <v>18154</v>
      </c>
      <c r="AM1448" s="28" t="s">
        <v>19974</v>
      </c>
      <c r="AN1448" s="50" t="s">
        <v>19975</v>
      </c>
      <c r="AO1448" s="28" t="s">
        <v>18154</v>
      </c>
      <c r="AP1448" s="28" t="s">
        <v>18518</v>
      </c>
      <c r="AQ1448" s="28">
        <v>3563</v>
      </c>
      <c r="AR1448" s="28" t="s">
        <v>163</v>
      </c>
      <c r="AS1448" s="50">
        <v>43995</v>
      </c>
      <c r="AT1448" s="8">
        <v>3</v>
      </c>
      <c r="AU1448" s="8">
        <v>3</v>
      </c>
      <c r="AV1448" s="8" t="s">
        <v>26008</v>
      </c>
      <c r="AW1448" s="8" t="s">
        <v>26009</v>
      </c>
      <c r="AX1448" s="8" t="s">
        <v>18227</v>
      </c>
    </row>
    <row r="1449" spans="1:50" x14ac:dyDescent="0.25">
      <c r="A1449" s="4">
        <v>43996</v>
      </c>
      <c r="B1449" s="2" t="s">
        <v>6</v>
      </c>
      <c r="C1449" s="2" t="s">
        <v>18107</v>
      </c>
      <c r="D1449" s="25">
        <v>6518</v>
      </c>
      <c r="E1449" s="2"/>
      <c r="F1449" s="2" t="s">
        <v>14402</v>
      </c>
      <c r="G1449" s="2" t="s">
        <v>163</v>
      </c>
      <c r="H1449" s="5">
        <v>0.243055555555556</v>
      </c>
      <c r="I1449" s="6">
        <v>0.44791666666666702</v>
      </c>
      <c r="J1449" s="7" t="s">
        <v>18108</v>
      </c>
      <c r="K1449" s="2" t="s">
        <v>86</v>
      </c>
      <c r="L1449" s="2" t="s">
        <v>18107</v>
      </c>
      <c r="M1449" s="2" t="s">
        <v>308</v>
      </c>
      <c r="N1449" s="2" t="s">
        <v>18111</v>
      </c>
      <c r="O1449" s="27" t="s">
        <v>335</v>
      </c>
      <c r="P1449" s="27">
        <v>777</v>
      </c>
      <c r="Q1449" s="27" t="s">
        <v>336</v>
      </c>
      <c r="R1449" s="27" t="s">
        <v>7151</v>
      </c>
      <c r="S1449" s="27" t="s">
        <v>359</v>
      </c>
      <c r="T1449" s="27" t="s">
        <v>348</v>
      </c>
      <c r="U1449" s="27" t="s">
        <v>5358</v>
      </c>
      <c r="V1449" s="27" t="s">
        <v>5360</v>
      </c>
      <c r="W1449" s="27" t="s">
        <v>349</v>
      </c>
      <c r="X1449" s="27" t="s">
        <v>19243</v>
      </c>
      <c r="Y1449" s="28" t="s">
        <v>18154</v>
      </c>
      <c r="Z1449" s="28" t="s">
        <v>18154</v>
      </c>
      <c r="AA1449" s="28" t="s">
        <v>18154</v>
      </c>
      <c r="AB1449" s="28" t="s">
        <v>18154</v>
      </c>
      <c r="AC1449" s="28" t="s">
        <v>18154</v>
      </c>
      <c r="AD1449" s="28" t="s">
        <v>18154</v>
      </c>
      <c r="AE1449" s="28">
        <v>1</v>
      </c>
      <c r="AF1449" s="28" t="s">
        <v>18154</v>
      </c>
      <c r="AG1449" s="28" t="s">
        <v>18154</v>
      </c>
      <c r="AH1449" s="28" t="s">
        <v>18154</v>
      </c>
      <c r="AI1449" s="28" t="s">
        <v>18154</v>
      </c>
      <c r="AJ1449" s="28" t="s">
        <v>18154</v>
      </c>
      <c r="AK1449" s="28" t="s">
        <v>18154</v>
      </c>
      <c r="AL1449" s="28">
        <v>1</v>
      </c>
      <c r="AM1449" s="28" t="s">
        <v>19987</v>
      </c>
      <c r="AN1449" s="50" t="s">
        <v>19988</v>
      </c>
      <c r="AO1449" s="28" t="s">
        <v>18159</v>
      </c>
      <c r="AP1449" s="28" t="s">
        <v>19989</v>
      </c>
      <c r="AQ1449" s="28">
        <v>4036</v>
      </c>
      <c r="AR1449" s="28" t="s">
        <v>163</v>
      </c>
      <c r="AS1449" s="50">
        <v>43996</v>
      </c>
      <c r="AT1449" s="8">
        <v>3</v>
      </c>
      <c r="AU1449" s="8">
        <v>1</v>
      </c>
      <c r="AV1449" s="8" t="s">
        <v>26010</v>
      </c>
      <c r="AW1449" s="8" t="s">
        <v>18154</v>
      </c>
      <c r="AX1449" s="8" t="s">
        <v>18154</v>
      </c>
    </row>
    <row r="1450" spans="1:50" x14ac:dyDescent="0.25">
      <c r="A1450" s="4">
        <v>43996</v>
      </c>
      <c r="B1450" s="2" t="s">
        <v>6</v>
      </c>
      <c r="C1450" s="2" t="s">
        <v>18107</v>
      </c>
      <c r="D1450" s="25">
        <v>6615</v>
      </c>
      <c r="E1450" s="2"/>
      <c r="F1450" s="2" t="s">
        <v>14402</v>
      </c>
      <c r="G1450" s="2" t="s">
        <v>163</v>
      </c>
      <c r="H1450" s="5">
        <v>0.25</v>
      </c>
      <c r="I1450" s="6">
        <v>0.39236111111111099</v>
      </c>
      <c r="J1450" s="7" t="s">
        <v>18108</v>
      </c>
      <c r="K1450" s="2" t="s">
        <v>256</v>
      </c>
      <c r="L1450" s="2" t="s">
        <v>18106</v>
      </c>
      <c r="M1450" s="2" t="s">
        <v>307</v>
      </c>
      <c r="N1450" s="2" t="s">
        <v>18114</v>
      </c>
      <c r="O1450" s="27" t="s">
        <v>335</v>
      </c>
      <c r="P1450" s="27">
        <v>310</v>
      </c>
      <c r="Q1450" s="27" t="s">
        <v>336</v>
      </c>
      <c r="R1450" s="27" t="s">
        <v>7151</v>
      </c>
      <c r="S1450" s="27" t="s">
        <v>359</v>
      </c>
      <c r="T1450" s="27" t="s">
        <v>348</v>
      </c>
      <c r="U1450" s="27" t="s">
        <v>1036</v>
      </c>
      <c r="V1450" s="27" t="s">
        <v>1038</v>
      </c>
      <c r="W1450" s="27" t="s">
        <v>18068</v>
      </c>
      <c r="X1450" s="27" t="s">
        <v>18229</v>
      </c>
      <c r="Y1450" s="28" t="s">
        <v>18154</v>
      </c>
      <c r="Z1450" s="28" t="s">
        <v>18154</v>
      </c>
      <c r="AA1450" s="28" t="s">
        <v>18154</v>
      </c>
      <c r="AB1450" s="28" t="s">
        <v>18154</v>
      </c>
      <c r="AC1450" s="28" t="s">
        <v>18154</v>
      </c>
      <c r="AD1450" s="28" t="s">
        <v>18154</v>
      </c>
      <c r="AE1450" s="28">
        <v>1</v>
      </c>
      <c r="AF1450" s="28" t="s">
        <v>18154</v>
      </c>
      <c r="AG1450" s="28" t="s">
        <v>18154</v>
      </c>
      <c r="AH1450" s="28" t="s">
        <v>18154</v>
      </c>
      <c r="AI1450" s="28" t="s">
        <v>18154</v>
      </c>
      <c r="AJ1450" s="28" t="s">
        <v>18154</v>
      </c>
      <c r="AK1450" s="28" t="s">
        <v>18154</v>
      </c>
      <c r="AL1450" s="28">
        <v>1</v>
      </c>
      <c r="AM1450" s="28" t="s">
        <v>20015</v>
      </c>
      <c r="AN1450" s="50" t="s">
        <v>20016</v>
      </c>
      <c r="AO1450" s="28" t="s">
        <v>18159</v>
      </c>
      <c r="AP1450" s="28" t="s">
        <v>20017</v>
      </c>
      <c r="AQ1450" s="28">
        <v>4039</v>
      </c>
      <c r="AR1450" s="28" t="s">
        <v>163</v>
      </c>
      <c r="AS1450" s="50">
        <v>43996</v>
      </c>
      <c r="AT1450" s="8">
        <v>2</v>
      </c>
      <c r="AU1450" s="8">
        <v>1</v>
      </c>
      <c r="AV1450" s="8" t="s">
        <v>26011</v>
      </c>
      <c r="AW1450" s="8" t="s">
        <v>18154</v>
      </c>
      <c r="AX1450" s="8" t="s">
        <v>18154</v>
      </c>
    </row>
    <row r="1451" spans="1:50" x14ac:dyDescent="0.25">
      <c r="A1451" s="4">
        <v>43996</v>
      </c>
      <c r="B1451" s="2" t="s">
        <v>6</v>
      </c>
      <c r="C1451" s="2" t="s">
        <v>18107</v>
      </c>
      <c r="D1451" s="25">
        <v>6791</v>
      </c>
      <c r="E1451" s="2"/>
      <c r="F1451" s="2" t="s">
        <v>14402</v>
      </c>
      <c r="G1451" s="2" t="s">
        <v>89</v>
      </c>
      <c r="H1451" s="5">
        <v>0.25</v>
      </c>
      <c r="I1451" s="6">
        <v>0.52083333333333304</v>
      </c>
      <c r="J1451" s="7" t="s">
        <v>18108</v>
      </c>
      <c r="K1451" s="2" t="s">
        <v>163</v>
      </c>
      <c r="L1451" s="2" t="s">
        <v>18110</v>
      </c>
      <c r="M1451" s="2" t="s">
        <v>323</v>
      </c>
      <c r="N1451" s="2" t="s">
        <v>18112</v>
      </c>
      <c r="O1451" s="27" t="s">
        <v>335</v>
      </c>
      <c r="P1451" s="27">
        <v>330</v>
      </c>
      <c r="Q1451" s="27" t="s">
        <v>336</v>
      </c>
      <c r="R1451" s="27" t="s">
        <v>944</v>
      </c>
      <c r="S1451" s="27" t="s">
        <v>939</v>
      </c>
      <c r="T1451" s="27" t="s">
        <v>349</v>
      </c>
      <c r="U1451" s="27" t="s">
        <v>7151</v>
      </c>
      <c r="V1451" s="27" t="s">
        <v>359</v>
      </c>
      <c r="W1451" s="27" t="s">
        <v>348</v>
      </c>
      <c r="X1451" s="27" t="s">
        <v>18222</v>
      </c>
      <c r="Y1451" s="28" t="s">
        <v>18154</v>
      </c>
      <c r="Z1451" s="28" t="s">
        <v>18154</v>
      </c>
      <c r="AA1451" s="28" t="s">
        <v>18154</v>
      </c>
      <c r="AB1451" s="28" t="s">
        <v>18154</v>
      </c>
      <c r="AC1451" s="28" t="s">
        <v>18154</v>
      </c>
      <c r="AD1451" s="28" t="s">
        <v>18154</v>
      </c>
      <c r="AE1451" s="28">
        <v>1</v>
      </c>
      <c r="AF1451" s="28" t="s">
        <v>18154</v>
      </c>
      <c r="AG1451" s="28" t="s">
        <v>18154</v>
      </c>
      <c r="AH1451" s="28" t="s">
        <v>18154</v>
      </c>
      <c r="AI1451" s="28" t="s">
        <v>18154</v>
      </c>
      <c r="AJ1451" s="28" t="s">
        <v>18154</v>
      </c>
      <c r="AK1451" s="28" t="s">
        <v>18154</v>
      </c>
      <c r="AL1451" s="28" t="s">
        <v>18154</v>
      </c>
      <c r="AM1451" s="28" t="s">
        <v>20032</v>
      </c>
      <c r="AN1451" s="50" t="s">
        <v>20033</v>
      </c>
      <c r="AO1451" s="28" t="s">
        <v>18154</v>
      </c>
      <c r="AP1451" s="28" t="s">
        <v>20034</v>
      </c>
      <c r="AQ1451" s="28">
        <v>4383</v>
      </c>
      <c r="AR1451" s="28" t="s">
        <v>163</v>
      </c>
      <c r="AS1451" s="50">
        <v>43996</v>
      </c>
      <c r="AT1451" s="8">
        <v>4</v>
      </c>
      <c r="AU1451" s="8">
        <v>2</v>
      </c>
      <c r="AV1451" s="8" t="s">
        <v>26012</v>
      </c>
      <c r="AW1451" s="8" t="s">
        <v>26013</v>
      </c>
      <c r="AX1451" s="8" t="s">
        <v>18222</v>
      </c>
    </row>
    <row r="1452" spans="1:50" x14ac:dyDescent="0.25">
      <c r="A1452" s="4">
        <v>43996</v>
      </c>
      <c r="B1452" s="2" t="s">
        <v>6</v>
      </c>
      <c r="C1452" s="2" t="s">
        <v>18107</v>
      </c>
      <c r="D1452" s="25">
        <v>6215</v>
      </c>
      <c r="E1452" s="2"/>
      <c r="F1452" s="2" t="s">
        <v>14402</v>
      </c>
      <c r="G1452" s="2" t="s">
        <v>248</v>
      </c>
      <c r="H1452" s="5">
        <v>0.25347222222222199</v>
      </c>
      <c r="I1452" s="6">
        <v>0.30208333333333298</v>
      </c>
      <c r="J1452" s="7" t="s">
        <v>18108</v>
      </c>
      <c r="K1452" s="2" t="s">
        <v>223</v>
      </c>
      <c r="L1452" s="2" t="s">
        <v>18107</v>
      </c>
      <c r="M1452" s="2" t="s">
        <v>308</v>
      </c>
      <c r="N1452" s="2" t="s">
        <v>18111</v>
      </c>
      <c r="O1452" s="27" t="s">
        <v>335</v>
      </c>
      <c r="P1452" s="27">
        <v>777</v>
      </c>
      <c r="Q1452" s="27" t="s">
        <v>336</v>
      </c>
      <c r="R1452" s="27" t="s">
        <v>9523</v>
      </c>
      <c r="S1452" s="27" t="s">
        <v>460</v>
      </c>
      <c r="T1452" s="27" t="s">
        <v>18068</v>
      </c>
      <c r="U1452" s="27" t="s">
        <v>11653</v>
      </c>
      <c r="V1452" s="27" t="s">
        <v>1937</v>
      </c>
      <c r="W1452" s="27" t="s">
        <v>18068</v>
      </c>
      <c r="X1452" s="27" t="s">
        <v>18311</v>
      </c>
      <c r="Y1452" s="28" t="s">
        <v>18154</v>
      </c>
      <c r="Z1452" s="28" t="s">
        <v>18154</v>
      </c>
      <c r="AA1452" s="28" t="s">
        <v>18154</v>
      </c>
      <c r="AB1452" s="28" t="s">
        <v>18154</v>
      </c>
      <c r="AC1452" s="28" t="s">
        <v>18154</v>
      </c>
      <c r="AD1452" s="28" t="s">
        <v>18154</v>
      </c>
      <c r="AE1452" s="28">
        <v>1</v>
      </c>
      <c r="AF1452" s="28" t="s">
        <v>18154</v>
      </c>
      <c r="AG1452" s="28" t="s">
        <v>18154</v>
      </c>
      <c r="AH1452" s="28" t="s">
        <v>18154</v>
      </c>
      <c r="AI1452" s="28" t="s">
        <v>18154</v>
      </c>
      <c r="AJ1452" s="28" t="s">
        <v>18154</v>
      </c>
      <c r="AK1452" s="28">
        <v>1</v>
      </c>
      <c r="AL1452" s="28" t="s">
        <v>18154</v>
      </c>
      <c r="AM1452" s="28" t="s">
        <v>20048</v>
      </c>
      <c r="AN1452" s="50" t="s">
        <v>20049</v>
      </c>
      <c r="AO1452" s="28" t="s">
        <v>18154</v>
      </c>
      <c r="AP1452" s="28" t="s">
        <v>20050</v>
      </c>
      <c r="AQ1452" s="28">
        <v>3894</v>
      </c>
      <c r="AR1452" s="28" t="s">
        <v>163</v>
      </c>
      <c r="AS1452" s="50">
        <v>43995</v>
      </c>
      <c r="AT1452" s="8">
        <v>3</v>
      </c>
      <c r="AU1452" s="8">
        <v>2</v>
      </c>
      <c r="AV1452" s="8" t="s">
        <v>26014</v>
      </c>
      <c r="AW1452" s="8" t="s">
        <v>18154</v>
      </c>
      <c r="AX1452" s="8" t="s">
        <v>18154</v>
      </c>
    </row>
    <row r="1453" spans="1:50" x14ac:dyDescent="0.25">
      <c r="A1453" s="4">
        <v>43996</v>
      </c>
      <c r="B1453" s="2" t="s">
        <v>6</v>
      </c>
      <c r="C1453" s="2" t="s">
        <v>18107</v>
      </c>
      <c r="D1453" s="25">
        <v>6356</v>
      </c>
      <c r="E1453" s="2"/>
      <c r="F1453" s="2" t="s">
        <v>14402</v>
      </c>
      <c r="G1453" s="2" t="s">
        <v>229</v>
      </c>
      <c r="H1453" s="5">
        <v>0.25694444444444398</v>
      </c>
      <c r="I1453" s="6">
        <v>0.38888888888888901</v>
      </c>
      <c r="J1453" s="7" t="s">
        <v>18108</v>
      </c>
      <c r="K1453" s="2" t="s">
        <v>163</v>
      </c>
      <c r="L1453" s="2" t="s">
        <v>18107</v>
      </c>
      <c r="M1453" s="2" t="s">
        <v>304</v>
      </c>
      <c r="N1453" s="2" t="s">
        <v>18111</v>
      </c>
      <c r="O1453" s="27" t="s">
        <v>335</v>
      </c>
      <c r="P1453" s="27">
        <v>330</v>
      </c>
      <c r="Q1453" s="27" t="s">
        <v>336</v>
      </c>
      <c r="R1453" s="27" t="s">
        <v>2204</v>
      </c>
      <c r="S1453" s="27" t="s">
        <v>401</v>
      </c>
      <c r="T1453" s="27" t="s">
        <v>18067</v>
      </c>
      <c r="U1453" s="27" t="s">
        <v>7151</v>
      </c>
      <c r="V1453" s="27" t="s">
        <v>359</v>
      </c>
      <c r="W1453" s="27" t="s">
        <v>348</v>
      </c>
      <c r="X1453" s="27" t="s">
        <v>18313</v>
      </c>
      <c r="Y1453" s="28" t="s">
        <v>18154</v>
      </c>
      <c r="Z1453" s="28" t="s">
        <v>18154</v>
      </c>
      <c r="AA1453" s="28" t="s">
        <v>18154</v>
      </c>
      <c r="AB1453" s="28" t="s">
        <v>18154</v>
      </c>
      <c r="AC1453" s="28" t="s">
        <v>18154</v>
      </c>
      <c r="AD1453" s="28" t="s">
        <v>18154</v>
      </c>
      <c r="AE1453" s="28">
        <v>1</v>
      </c>
      <c r="AF1453" s="28" t="s">
        <v>18154</v>
      </c>
      <c r="AG1453" s="28" t="s">
        <v>18154</v>
      </c>
      <c r="AH1453" s="28" t="s">
        <v>18154</v>
      </c>
      <c r="AI1453" s="28" t="s">
        <v>18154</v>
      </c>
      <c r="AJ1453" s="28" t="s">
        <v>18154</v>
      </c>
      <c r="AK1453" s="28" t="s">
        <v>18154</v>
      </c>
      <c r="AL1453" s="28" t="s">
        <v>18154</v>
      </c>
      <c r="AM1453" s="28" t="s">
        <v>20065</v>
      </c>
      <c r="AN1453" s="50" t="s">
        <v>20066</v>
      </c>
      <c r="AO1453" s="28" t="s">
        <v>18154</v>
      </c>
      <c r="AP1453" s="28" t="s">
        <v>20067</v>
      </c>
      <c r="AQ1453" s="28">
        <v>3918</v>
      </c>
      <c r="AR1453" s="28" t="s">
        <v>163</v>
      </c>
      <c r="AS1453" s="50">
        <v>43996</v>
      </c>
      <c r="AT1453" s="8">
        <v>2</v>
      </c>
      <c r="AU1453" s="8">
        <v>2</v>
      </c>
      <c r="AV1453" s="8" t="s">
        <v>23808</v>
      </c>
      <c r="AW1453" s="8" t="s">
        <v>23809</v>
      </c>
      <c r="AX1453" s="8" t="s">
        <v>18313</v>
      </c>
    </row>
    <row r="1454" spans="1:50" x14ac:dyDescent="0.25">
      <c r="A1454" s="4">
        <v>43996</v>
      </c>
      <c r="B1454" s="2" t="s">
        <v>6</v>
      </c>
      <c r="C1454" s="2" t="s">
        <v>18107</v>
      </c>
      <c r="D1454" s="25">
        <v>189</v>
      </c>
      <c r="E1454" s="2"/>
      <c r="F1454" s="2" t="s">
        <v>14402</v>
      </c>
      <c r="G1454" s="2" t="s">
        <v>11</v>
      </c>
      <c r="H1454" s="5">
        <v>0.28819444444444398</v>
      </c>
      <c r="I1454" s="6">
        <v>0.84375</v>
      </c>
      <c r="J1454" s="7" t="s">
        <v>18108</v>
      </c>
      <c r="K1454" s="2" t="s">
        <v>39</v>
      </c>
      <c r="L1454" s="2" t="s">
        <v>18107</v>
      </c>
      <c r="M1454" s="17">
        <v>789</v>
      </c>
      <c r="N1454" s="2" t="s">
        <v>18504</v>
      </c>
      <c r="O1454" s="27" t="s">
        <v>11907</v>
      </c>
      <c r="P1454" s="27">
        <v>789</v>
      </c>
      <c r="Q1454" s="27" t="s">
        <v>336</v>
      </c>
      <c r="R1454" s="27" t="s">
        <v>7151</v>
      </c>
      <c r="S1454" s="27" t="s">
        <v>359</v>
      </c>
      <c r="T1454" s="27" t="s">
        <v>348</v>
      </c>
      <c r="U1454" s="27" t="s">
        <v>4757</v>
      </c>
      <c r="V1454" s="27" t="s">
        <v>18092</v>
      </c>
      <c r="W1454" s="27" t="s">
        <v>18066</v>
      </c>
      <c r="X1454" s="27" t="s">
        <v>20145</v>
      </c>
      <c r="Y1454" s="28" t="s">
        <v>18154</v>
      </c>
      <c r="Z1454" s="28" t="s">
        <v>18154</v>
      </c>
      <c r="AA1454" s="28" t="s">
        <v>18154</v>
      </c>
      <c r="AB1454" s="28" t="s">
        <v>18154</v>
      </c>
      <c r="AC1454" s="28" t="s">
        <v>18154</v>
      </c>
      <c r="AD1454" s="28" t="s">
        <v>18154</v>
      </c>
      <c r="AE1454" s="28">
        <v>1</v>
      </c>
      <c r="AF1454" s="28" t="s">
        <v>18154</v>
      </c>
      <c r="AG1454" s="28" t="s">
        <v>18154</v>
      </c>
      <c r="AH1454" s="28" t="s">
        <v>18154</v>
      </c>
      <c r="AI1454" s="28" t="s">
        <v>18154</v>
      </c>
      <c r="AJ1454" s="28" t="s">
        <v>18154</v>
      </c>
      <c r="AK1454" s="28" t="s">
        <v>18154</v>
      </c>
      <c r="AL1454" s="28">
        <v>1</v>
      </c>
      <c r="AM1454" s="28" t="s">
        <v>20152</v>
      </c>
      <c r="AN1454" s="50" t="s">
        <v>20153</v>
      </c>
      <c r="AO1454" s="28" t="s">
        <v>18159</v>
      </c>
      <c r="AP1454" s="28" t="s">
        <v>20154</v>
      </c>
      <c r="AQ1454" s="28">
        <v>4060</v>
      </c>
      <c r="AR1454" s="28" t="s">
        <v>11</v>
      </c>
      <c r="AS1454" s="50">
        <v>43996</v>
      </c>
      <c r="AT1454" s="8">
        <v>2</v>
      </c>
      <c r="AU1454" s="8">
        <v>1</v>
      </c>
      <c r="AV1454" s="8" t="s">
        <v>26015</v>
      </c>
      <c r="AW1454" s="8" t="s">
        <v>18154</v>
      </c>
      <c r="AX1454" s="8" t="s">
        <v>18154</v>
      </c>
    </row>
    <row r="1455" spans="1:50" x14ac:dyDescent="0.25">
      <c r="A1455" s="4">
        <v>43996</v>
      </c>
      <c r="B1455" s="2" t="s">
        <v>6</v>
      </c>
      <c r="C1455" s="2" t="s">
        <v>18107</v>
      </c>
      <c r="D1455" s="25">
        <v>15</v>
      </c>
      <c r="E1455" s="2"/>
      <c r="F1455" s="2" t="s">
        <v>14402</v>
      </c>
      <c r="G1455" s="2" t="s">
        <v>11</v>
      </c>
      <c r="H1455" s="5">
        <v>0.29166666666666702</v>
      </c>
      <c r="I1455" s="6">
        <v>0.84027777777777801</v>
      </c>
      <c r="J1455" s="7" t="s">
        <v>18108</v>
      </c>
      <c r="K1455" s="2" t="s">
        <v>18</v>
      </c>
      <c r="L1455" s="2" t="s">
        <v>18107</v>
      </c>
      <c r="M1455" s="2" t="s">
        <v>13</v>
      </c>
      <c r="N1455" s="2" t="s">
        <v>18504</v>
      </c>
      <c r="O1455" s="27" t="s">
        <v>11907</v>
      </c>
      <c r="P1455" s="27">
        <v>777</v>
      </c>
      <c r="Q1455" s="27" t="s">
        <v>336</v>
      </c>
      <c r="R1455" s="27" t="s">
        <v>7151</v>
      </c>
      <c r="S1455" s="27" t="s">
        <v>359</v>
      </c>
      <c r="T1455" s="27" t="s">
        <v>348</v>
      </c>
      <c r="U1455" s="27" t="s">
        <v>3184</v>
      </c>
      <c r="V1455" s="27" t="s">
        <v>383</v>
      </c>
      <c r="W1455" s="27" t="s">
        <v>18066</v>
      </c>
      <c r="X1455" s="27" t="s">
        <v>25138</v>
      </c>
      <c r="Y1455" s="28" t="s">
        <v>18154</v>
      </c>
      <c r="Z1455" s="28" t="s">
        <v>18154</v>
      </c>
      <c r="AA1455" s="28" t="s">
        <v>18154</v>
      </c>
      <c r="AB1455" s="28" t="s">
        <v>18154</v>
      </c>
      <c r="AC1455" s="28" t="s">
        <v>18154</v>
      </c>
      <c r="AD1455" s="28" t="s">
        <v>18154</v>
      </c>
      <c r="AE1455" s="28">
        <v>1</v>
      </c>
      <c r="AF1455" s="28" t="s">
        <v>18154</v>
      </c>
      <c r="AG1455" s="28" t="s">
        <v>18154</v>
      </c>
      <c r="AH1455" s="28" t="s">
        <v>18154</v>
      </c>
      <c r="AI1455" s="28" t="s">
        <v>18154</v>
      </c>
      <c r="AJ1455" s="28" t="s">
        <v>18154</v>
      </c>
      <c r="AK1455" s="28" t="s">
        <v>18154</v>
      </c>
      <c r="AL1455" s="28">
        <v>1</v>
      </c>
      <c r="AM1455" s="28" t="s">
        <v>20168</v>
      </c>
      <c r="AN1455" s="50" t="s">
        <v>20169</v>
      </c>
      <c r="AO1455" s="28" t="s">
        <v>18159</v>
      </c>
      <c r="AP1455" s="28" t="s">
        <v>20170</v>
      </c>
      <c r="AQ1455" s="28">
        <v>4062</v>
      </c>
      <c r="AR1455" s="28" t="s">
        <v>11</v>
      </c>
      <c r="AS1455" s="50">
        <v>43996</v>
      </c>
      <c r="AT1455" s="8">
        <v>2</v>
      </c>
      <c r="AU1455" s="8">
        <v>1</v>
      </c>
      <c r="AV1455" s="8" t="s">
        <v>26016</v>
      </c>
      <c r="AW1455" s="8" t="s">
        <v>18154</v>
      </c>
      <c r="AX1455" s="8" t="s">
        <v>18154</v>
      </c>
    </row>
    <row r="1456" spans="1:50" x14ac:dyDescent="0.25">
      <c r="A1456" s="4">
        <v>43996</v>
      </c>
      <c r="B1456" s="2" t="s">
        <v>6</v>
      </c>
      <c r="C1456" s="2" t="s">
        <v>18107</v>
      </c>
      <c r="D1456" s="25">
        <v>6346</v>
      </c>
      <c r="E1456" s="2"/>
      <c r="F1456" s="2" t="s">
        <v>14402</v>
      </c>
      <c r="G1456" s="2" t="s">
        <v>226</v>
      </c>
      <c r="H1456" s="5">
        <v>0.29166666666666702</v>
      </c>
      <c r="I1456" s="6">
        <v>0.42708333333333298</v>
      </c>
      <c r="J1456" s="7" t="s">
        <v>18108</v>
      </c>
      <c r="K1456" s="2" t="s">
        <v>163</v>
      </c>
      <c r="L1456" s="2" t="s">
        <v>18106</v>
      </c>
      <c r="M1456" s="2" t="s">
        <v>307</v>
      </c>
      <c r="N1456" s="2" t="s">
        <v>18111</v>
      </c>
      <c r="O1456" s="27" t="s">
        <v>335</v>
      </c>
      <c r="P1456" s="27">
        <v>310</v>
      </c>
      <c r="Q1456" s="27" t="s">
        <v>336</v>
      </c>
      <c r="R1456" s="27" t="s">
        <v>1730</v>
      </c>
      <c r="S1456" s="27" t="s">
        <v>460</v>
      </c>
      <c r="T1456" s="27" t="s">
        <v>18068</v>
      </c>
      <c r="U1456" s="27" t="s">
        <v>7151</v>
      </c>
      <c r="V1456" s="27" t="s">
        <v>359</v>
      </c>
      <c r="W1456" s="27" t="s">
        <v>348</v>
      </c>
      <c r="X1456" s="27" t="s">
        <v>18250</v>
      </c>
      <c r="Y1456" s="28" t="s">
        <v>18154</v>
      </c>
      <c r="Z1456" s="28" t="s">
        <v>18154</v>
      </c>
      <c r="AA1456" s="28" t="s">
        <v>18154</v>
      </c>
      <c r="AB1456" s="28" t="s">
        <v>18154</v>
      </c>
      <c r="AC1456" s="28" t="s">
        <v>18154</v>
      </c>
      <c r="AD1456" s="28" t="s">
        <v>18154</v>
      </c>
      <c r="AE1456" s="28">
        <v>1</v>
      </c>
      <c r="AF1456" s="28" t="s">
        <v>18154</v>
      </c>
      <c r="AG1456" s="28" t="s">
        <v>18154</v>
      </c>
      <c r="AH1456" s="28" t="s">
        <v>18154</v>
      </c>
      <c r="AI1456" s="28" t="s">
        <v>18154</v>
      </c>
      <c r="AJ1456" s="28" t="s">
        <v>18154</v>
      </c>
      <c r="AK1456" s="28" t="s">
        <v>18154</v>
      </c>
      <c r="AL1456" s="28" t="s">
        <v>18154</v>
      </c>
      <c r="AM1456" s="28" t="s">
        <v>20182</v>
      </c>
      <c r="AN1456" s="50" t="s">
        <v>20183</v>
      </c>
      <c r="AO1456" s="28" t="s">
        <v>18154</v>
      </c>
      <c r="AP1456" s="28" t="s">
        <v>20184</v>
      </c>
      <c r="AQ1456" s="28">
        <v>3934</v>
      </c>
      <c r="AR1456" s="28" t="s">
        <v>163</v>
      </c>
      <c r="AS1456" s="50">
        <v>43996</v>
      </c>
      <c r="AT1456" s="8">
        <v>2</v>
      </c>
      <c r="AU1456" s="8">
        <v>2</v>
      </c>
      <c r="AV1456" s="8" t="s">
        <v>26017</v>
      </c>
      <c r="AW1456" s="8" t="s">
        <v>26018</v>
      </c>
      <c r="AX1456" s="8" t="s">
        <v>18250</v>
      </c>
    </row>
    <row r="1457" spans="1:50" x14ac:dyDescent="0.25">
      <c r="A1457" s="4">
        <v>43996</v>
      </c>
      <c r="B1457" s="2" t="s">
        <v>6</v>
      </c>
      <c r="C1457" s="2" t="s">
        <v>18107</v>
      </c>
      <c r="D1457" s="25">
        <v>6783</v>
      </c>
      <c r="E1457" s="2"/>
      <c r="F1457" s="2" t="s">
        <v>14402</v>
      </c>
      <c r="G1457" s="2" t="s">
        <v>89</v>
      </c>
      <c r="H1457" s="5">
        <v>0.29166666666666702</v>
      </c>
      <c r="I1457" s="6">
        <v>0.5625</v>
      </c>
      <c r="J1457" s="7" t="s">
        <v>18108</v>
      </c>
      <c r="K1457" s="2" t="s">
        <v>163</v>
      </c>
      <c r="L1457" s="2" t="s">
        <v>18110</v>
      </c>
      <c r="M1457" s="2" t="s">
        <v>323</v>
      </c>
      <c r="N1457" s="2" t="s">
        <v>18112</v>
      </c>
      <c r="O1457" s="27" t="s">
        <v>335</v>
      </c>
      <c r="P1457" s="27">
        <v>330</v>
      </c>
      <c r="Q1457" s="27" t="s">
        <v>336</v>
      </c>
      <c r="R1457" s="27" t="s">
        <v>944</v>
      </c>
      <c r="S1457" s="27" t="s">
        <v>939</v>
      </c>
      <c r="T1457" s="27" t="s">
        <v>349</v>
      </c>
      <c r="U1457" s="27" t="s">
        <v>7151</v>
      </c>
      <c r="V1457" s="27" t="s">
        <v>359</v>
      </c>
      <c r="W1457" s="27" t="s">
        <v>348</v>
      </c>
      <c r="X1457" s="27" t="s">
        <v>18222</v>
      </c>
      <c r="Y1457" s="28" t="s">
        <v>18154</v>
      </c>
      <c r="Z1457" s="28" t="s">
        <v>18154</v>
      </c>
      <c r="AA1457" s="28" t="s">
        <v>18154</v>
      </c>
      <c r="AB1457" s="28" t="s">
        <v>18154</v>
      </c>
      <c r="AC1457" s="28" t="s">
        <v>18154</v>
      </c>
      <c r="AD1457" s="28" t="s">
        <v>18154</v>
      </c>
      <c r="AE1457" s="28">
        <v>1</v>
      </c>
      <c r="AF1457" s="28" t="s">
        <v>18154</v>
      </c>
      <c r="AG1457" s="28" t="s">
        <v>18154</v>
      </c>
      <c r="AH1457" s="28" t="s">
        <v>18154</v>
      </c>
      <c r="AI1457" s="28" t="s">
        <v>18154</v>
      </c>
      <c r="AJ1457" s="28" t="s">
        <v>18154</v>
      </c>
      <c r="AK1457" s="28" t="s">
        <v>18154</v>
      </c>
      <c r="AL1457" s="28" t="s">
        <v>18154</v>
      </c>
      <c r="AM1457" s="28" t="s">
        <v>20196</v>
      </c>
      <c r="AN1457" s="50" t="s">
        <v>20197</v>
      </c>
      <c r="AO1457" s="28" t="s">
        <v>18154</v>
      </c>
      <c r="AP1457" s="28" t="s">
        <v>20198</v>
      </c>
      <c r="AQ1457" s="28">
        <v>4412</v>
      </c>
      <c r="AR1457" s="28" t="s">
        <v>163</v>
      </c>
      <c r="AS1457" s="50">
        <v>43996</v>
      </c>
      <c r="AT1457" s="8">
        <v>4</v>
      </c>
      <c r="AU1457" s="8">
        <v>2</v>
      </c>
      <c r="AV1457" s="8" t="s">
        <v>26019</v>
      </c>
      <c r="AW1457" s="8" t="s">
        <v>26020</v>
      </c>
      <c r="AX1457" s="8" t="s">
        <v>18222</v>
      </c>
    </row>
    <row r="1458" spans="1:50" x14ac:dyDescent="0.25">
      <c r="A1458" s="4">
        <v>43996</v>
      </c>
      <c r="B1458" s="2" t="s">
        <v>6</v>
      </c>
      <c r="C1458" s="2" t="s">
        <v>18107</v>
      </c>
      <c r="D1458" s="25">
        <v>6398</v>
      </c>
      <c r="E1458" s="2"/>
      <c r="F1458" s="2" t="s">
        <v>14402</v>
      </c>
      <c r="G1458" s="2" t="s">
        <v>163</v>
      </c>
      <c r="H1458" s="5">
        <v>0.29513888888888901</v>
      </c>
      <c r="I1458" s="6">
        <v>0.47569444444444398</v>
      </c>
      <c r="J1458" s="7" t="s">
        <v>18108</v>
      </c>
      <c r="K1458" s="2" t="s">
        <v>313</v>
      </c>
      <c r="L1458" s="2" t="s">
        <v>18107</v>
      </c>
      <c r="M1458" s="2" t="s">
        <v>304</v>
      </c>
      <c r="N1458" s="2" t="s">
        <v>18111</v>
      </c>
      <c r="O1458" s="27" t="s">
        <v>335</v>
      </c>
      <c r="P1458" s="27">
        <v>330</v>
      </c>
      <c r="Q1458" s="27" t="s">
        <v>336</v>
      </c>
      <c r="R1458" s="27" t="s">
        <v>7151</v>
      </c>
      <c r="S1458" s="27" t="s">
        <v>359</v>
      </c>
      <c r="T1458" s="27" t="s">
        <v>348</v>
      </c>
      <c r="U1458" s="27" t="s">
        <v>4493</v>
      </c>
      <c r="V1458" s="27" t="s">
        <v>15578</v>
      </c>
      <c r="W1458" s="27" t="s">
        <v>10370</v>
      </c>
      <c r="X1458" s="27" t="s">
        <v>20207</v>
      </c>
      <c r="Y1458" s="28" t="s">
        <v>18154</v>
      </c>
      <c r="Z1458" s="28" t="s">
        <v>18154</v>
      </c>
      <c r="AA1458" s="28" t="s">
        <v>18154</v>
      </c>
      <c r="AB1458" s="28" t="s">
        <v>18154</v>
      </c>
      <c r="AC1458" s="28" t="s">
        <v>18154</v>
      </c>
      <c r="AD1458" s="28" t="s">
        <v>18154</v>
      </c>
      <c r="AE1458" s="28">
        <v>1</v>
      </c>
      <c r="AF1458" s="28" t="s">
        <v>18154</v>
      </c>
      <c r="AG1458" s="28" t="s">
        <v>18154</v>
      </c>
      <c r="AH1458" s="28" t="s">
        <v>18154</v>
      </c>
      <c r="AI1458" s="28" t="s">
        <v>18154</v>
      </c>
      <c r="AJ1458" s="28" t="s">
        <v>18154</v>
      </c>
      <c r="AK1458" s="28" t="s">
        <v>18154</v>
      </c>
      <c r="AL1458" s="28">
        <v>1</v>
      </c>
      <c r="AM1458" s="28" t="s">
        <v>20211</v>
      </c>
      <c r="AN1458" s="50" t="s">
        <v>20212</v>
      </c>
      <c r="AO1458" s="28" t="s">
        <v>18159</v>
      </c>
      <c r="AP1458" s="28" t="s">
        <v>20213</v>
      </c>
      <c r="AQ1458" s="28">
        <v>4071</v>
      </c>
      <c r="AR1458" s="28" t="s">
        <v>163</v>
      </c>
      <c r="AS1458" s="50">
        <v>43996</v>
      </c>
      <c r="AT1458" s="8">
        <v>3</v>
      </c>
      <c r="AU1458" s="8">
        <v>1</v>
      </c>
      <c r="AV1458" s="8" t="s">
        <v>22978</v>
      </c>
      <c r="AW1458" s="8" t="s">
        <v>18154</v>
      </c>
      <c r="AX1458" s="8" t="s">
        <v>18154</v>
      </c>
    </row>
    <row r="1459" spans="1:50" x14ac:dyDescent="0.25">
      <c r="A1459" s="4">
        <v>43996</v>
      </c>
      <c r="B1459" s="2" t="s">
        <v>6</v>
      </c>
      <c r="C1459" s="2" t="s">
        <v>18107</v>
      </c>
      <c r="D1459" s="25">
        <v>2458</v>
      </c>
      <c r="E1459" s="2"/>
      <c r="F1459" s="2" t="s">
        <v>14402</v>
      </c>
      <c r="G1459" s="2" t="s">
        <v>11</v>
      </c>
      <c r="H1459" s="5">
        <v>0.3125</v>
      </c>
      <c r="I1459" s="6">
        <v>0.38194444444444398</v>
      </c>
      <c r="J1459" s="7" t="s">
        <v>18108</v>
      </c>
      <c r="K1459" s="2" t="s">
        <v>266</v>
      </c>
      <c r="L1459" s="2" t="s">
        <v>18107</v>
      </c>
      <c r="M1459" s="17">
        <v>333</v>
      </c>
      <c r="N1459" s="2" t="s">
        <v>18504</v>
      </c>
      <c r="O1459" s="27" t="s">
        <v>11907</v>
      </c>
      <c r="P1459" s="27">
        <v>330</v>
      </c>
      <c r="Q1459" s="27" t="s">
        <v>336</v>
      </c>
      <c r="R1459" s="27" t="s">
        <v>7151</v>
      </c>
      <c r="S1459" s="27" t="s">
        <v>359</v>
      </c>
      <c r="T1459" s="27" t="s">
        <v>348</v>
      </c>
      <c r="U1459" s="27" t="s">
        <v>566</v>
      </c>
      <c r="V1459" s="27" t="s">
        <v>359</v>
      </c>
      <c r="W1459" s="27" t="s">
        <v>348</v>
      </c>
      <c r="X1459" s="27" t="s">
        <v>20259</v>
      </c>
      <c r="Y1459" s="28" t="s">
        <v>18154</v>
      </c>
      <c r="Z1459" s="28" t="s">
        <v>18154</v>
      </c>
      <c r="AA1459" s="28" t="s">
        <v>18154</v>
      </c>
      <c r="AB1459" s="28" t="s">
        <v>18154</v>
      </c>
      <c r="AC1459" s="28" t="s">
        <v>18154</v>
      </c>
      <c r="AD1459" s="28" t="s">
        <v>18154</v>
      </c>
      <c r="AE1459" s="28">
        <v>1</v>
      </c>
      <c r="AF1459" s="28" t="s">
        <v>18154</v>
      </c>
      <c r="AG1459" s="28" t="s">
        <v>18154</v>
      </c>
      <c r="AH1459" s="28" t="s">
        <v>18154</v>
      </c>
      <c r="AI1459" s="28" t="s">
        <v>18154</v>
      </c>
      <c r="AJ1459" s="28" t="s">
        <v>18154</v>
      </c>
      <c r="AK1459" s="28" t="s">
        <v>18154</v>
      </c>
      <c r="AL1459" s="28">
        <v>1</v>
      </c>
      <c r="AM1459" s="28" t="s">
        <v>20282</v>
      </c>
      <c r="AN1459" s="50" t="s">
        <v>20283</v>
      </c>
      <c r="AO1459" s="28" t="s">
        <v>18159</v>
      </c>
      <c r="AP1459" s="28" t="s">
        <v>20284</v>
      </c>
      <c r="AQ1459" s="28">
        <v>4084</v>
      </c>
      <c r="AR1459" s="28" t="s">
        <v>11</v>
      </c>
      <c r="AS1459" s="50">
        <v>43996</v>
      </c>
      <c r="AT1459" s="8">
        <v>2</v>
      </c>
      <c r="AU1459" s="8">
        <v>1</v>
      </c>
      <c r="AV1459" s="8" t="s">
        <v>22992</v>
      </c>
      <c r="AW1459" s="8" t="s">
        <v>18154</v>
      </c>
      <c r="AX1459" s="8" t="s">
        <v>18154</v>
      </c>
    </row>
    <row r="1460" spans="1:50" x14ac:dyDescent="0.25">
      <c r="A1460" s="4">
        <v>43996</v>
      </c>
      <c r="B1460" s="2" t="s">
        <v>6</v>
      </c>
      <c r="C1460" s="2" t="s">
        <v>18107</v>
      </c>
      <c r="D1460" s="25">
        <v>1957</v>
      </c>
      <c r="E1460" s="2"/>
      <c r="F1460" s="2" t="s">
        <v>14402</v>
      </c>
      <c r="G1460" s="2" t="s">
        <v>11</v>
      </c>
      <c r="H1460" s="5">
        <v>0.31944444444444398</v>
      </c>
      <c r="I1460" s="6">
        <v>0.46527777777777801</v>
      </c>
      <c r="J1460" s="7" t="s">
        <v>18108</v>
      </c>
      <c r="K1460" s="2" t="s">
        <v>256</v>
      </c>
      <c r="L1460" s="2" t="s">
        <v>18107</v>
      </c>
      <c r="M1460" s="2" t="s">
        <v>44</v>
      </c>
      <c r="N1460" s="2" t="s">
        <v>18504</v>
      </c>
      <c r="O1460" s="27" t="s">
        <v>11907</v>
      </c>
      <c r="P1460" s="27">
        <v>330</v>
      </c>
      <c r="Q1460" s="27" t="s">
        <v>336</v>
      </c>
      <c r="R1460" s="27" t="s">
        <v>7151</v>
      </c>
      <c r="S1460" s="27" t="s">
        <v>359</v>
      </c>
      <c r="T1460" s="27" t="s">
        <v>348</v>
      </c>
      <c r="U1460" s="27" t="s">
        <v>1036</v>
      </c>
      <c r="V1460" s="27" t="s">
        <v>1038</v>
      </c>
      <c r="W1460" s="27" t="s">
        <v>18068</v>
      </c>
      <c r="X1460" s="27" t="s">
        <v>19277</v>
      </c>
      <c r="Y1460" s="28" t="s">
        <v>18154</v>
      </c>
      <c r="Z1460" s="28" t="s">
        <v>18154</v>
      </c>
      <c r="AA1460" s="28" t="s">
        <v>18154</v>
      </c>
      <c r="AB1460" s="28" t="s">
        <v>18154</v>
      </c>
      <c r="AC1460" s="28" t="s">
        <v>18154</v>
      </c>
      <c r="AD1460" s="28" t="s">
        <v>18154</v>
      </c>
      <c r="AE1460" s="28">
        <v>1</v>
      </c>
      <c r="AF1460" s="28" t="s">
        <v>18154</v>
      </c>
      <c r="AG1460" s="28" t="s">
        <v>18154</v>
      </c>
      <c r="AH1460" s="28" t="s">
        <v>18154</v>
      </c>
      <c r="AI1460" s="28" t="s">
        <v>18154</v>
      </c>
      <c r="AJ1460" s="28" t="s">
        <v>18154</v>
      </c>
      <c r="AK1460" s="28" t="s">
        <v>18154</v>
      </c>
      <c r="AL1460" s="28">
        <v>1</v>
      </c>
      <c r="AM1460" s="28" t="s">
        <v>20309</v>
      </c>
      <c r="AN1460" s="50" t="s">
        <v>20310</v>
      </c>
      <c r="AO1460" s="28" t="s">
        <v>18159</v>
      </c>
      <c r="AP1460" s="28" t="s">
        <v>20311</v>
      </c>
      <c r="AQ1460" s="28">
        <v>4087</v>
      </c>
      <c r="AR1460" s="28" t="s">
        <v>11</v>
      </c>
      <c r="AS1460" s="50">
        <v>43996</v>
      </c>
      <c r="AT1460" s="8">
        <v>2</v>
      </c>
      <c r="AU1460" s="8">
        <v>1</v>
      </c>
      <c r="AV1460" s="8" t="s">
        <v>26021</v>
      </c>
      <c r="AW1460" s="8" t="s">
        <v>18154</v>
      </c>
      <c r="AX1460" s="8" t="s">
        <v>18154</v>
      </c>
    </row>
    <row r="1461" spans="1:50" x14ac:dyDescent="0.25">
      <c r="A1461" s="4">
        <v>43996</v>
      </c>
      <c r="B1461" s="2" t="s">
        <v>6</v>
      </c>
      <c r="C1461" s="2" t="s">
        <v>18107</v>
      </c>
      <c r="D1461" s="25">
        <v>6560</v>
      </c>
      <c r="E1461" s="2"/>
      <c r="F1461" s="2" t="s">
        <v>14402</v>
      </c>
      <c r="G1461" s="2" t="s">
        <v>165</v>
      </c>
      <c r="H1461" s="5">
        <v>0.32291666666666702</v>
      </c>
      <c r="I1461" s="6">
        <v>0.44791666666666702</v>
      </c>
      <c r="J1461" s="7" t="s">
        <v>18108</v>
      </c>
      <c r="K1461" s="2" t="s">
        <v>1006</v>
      </c>
      <c r="L1461" s="2" t="s">
        <v>18107</v>
      </c>
      <c r="M1461" s="2" t="s">
        <v>304</v>
      </c>
      <c r="N1461" s="2" t="s">
        <v>18111</v>
      </c>
      <c r="O1461" s="27" t="s">
        <v>335</v>
      </c>
      <c r="P1461" s="27">
        <v>330</v>
      </c>
      <c r="Q1461" s="27" t="s">
        <v>336</v>
      </c>
      <c r="R1461" s="27" t="s">
        <v>1599</v>
      </c>
      <c r="S1461" s="27" t="s">
        <v>1599</v>
      </c>
      <c r="T1461" s="27" t="s">
        <v>10370</v>
      </c>
      <c r="U1461" s="27" t="s">
        <v>1007</v>
      </c>
      <c r="V1461" s="27" t="s">
        <v>741</v>
      </c>
      <c r="W1461" s="27" t="s">
        <v>10370</v>
      </c>
      <c r="X1461" s="27" t="s">
        <v>18315</v>
      </c>
      <c r="Y1461" s="28" t="s">
        <v>18154</v>
      </c>
      <c r="Z1461" s="28" t="s">
        <v>18154</v>
      </c>
      <c r="AA1461" s="28" t="s">
        <v>18154</v>
      </c>
      <c r="AB1461" s="28" t="s">
        <v>18154</v>
      </c>
      <c r="AC1461" s="28" t="s">
        <v>18154</v>
      </c>
      <c r="AD1461" s="28" t="s">
        <v>18154</v>
      </c>
      <c r="AE1461" s="28">
        <v>1</v>
      </c>
      <c r="AF1461" s="28" t="s">
        <v>18154</v>
      </c>
      <c r="AG1461" s="28" t="s">
        <v>18154</v>
      </c>
      <c r="AH1461" s="28" t="s">
        <v>18154</v>
      </c>
      <c r="AI1461" s="28" t="s">
        <v>18154</v>
      </c>
      <c r="AJ1461" s="28" t="s">
        <v>18154</v>
      </c>
      <c r="AK1461" s="28" t="s">
        <v>18154</v>
      </c>
      <c r="AL1461" s="28">
        <v>1</v>
      </c>
      <c r="AM1461" s="28" t="s">
        <v>20344</v>
      </c>
      <c r="AN1461" s="50" t="s">
        <v>20345</v>
      </c>
      <c r="AO1461" s="28" t="s">
        <v>18154</v>
      </c>
      <c r="AP1461" s="28" t="s">
        <v>20346</v>
      </c>
      <c r="AQ1461" s="28">
        <v>3931</v>
      </c>
      <c r="AR1461" s="28" t="s">
        <v>163</v>
      </c>
      <c r="AS1461" s="50">
        <v>43996</v>
      </c>
      <c r="AT1461" s="8">
        <v>3</v>
      </c>
      <c r="AU1461" s="8">
        <v>2</v>
      </c>
      <c r="AV1461" s="8" t="s">
        <v>26022</v>
      </c>
      <c r="AW1461" s="8" t="s">
        <v>18154</v>
      </c>
      <c r="AX1461" s="8" t="s">
        <v>18154</v>
      </c>
    </row>
    <row r="1462" spans="1:50" x14ac:dyDescent="0.25">
      <c r="A1462" s="4">
        <v>43996</v>
      </c>
      <c r="B1462" s="2" t="s">
        <v>6</v>
      </c>
      <c r="C1462" s="2" t="s">
        <v>18107</v>
      </c>
      <c r="D1462" s="25">
        <v>1630</v>
      </c>
      <c r="E1462" s="2"/>
      <c r="F1462" s="2" t="s">
        <v>14402</v>
      </c>
      <c r="G1462" s="2" t="s">
        <v>200</v>
      </c>
      <c r="H1462" s="5">
        <v>0.33333333333333298</v>
      </c>
      <c r="I1462" s="6">
        <v>0.44444444444444398</v>
      </c>
      <c r="J1462" s="7" t="s">
        <v>18108</v>
      </c>
      <c r="K1462" s="2" t="s">
        <v>11</v>
      </c>
      <c r="L1462" s="2" t="s">
        <v>18107</v>
      </c>
      <c r="M1462" s="2" t="s">
        <v>14</v>
      </c>
      <c r="N1462" s="2" t="s">
        <v>18504</v>
      </c>
      <c r="O1462" s="27" t="s">
        <v>11907</v>
      </c>
      <c r="P1462" s="27">
        <v>330</v>
      </c>
      <c r="Q1462" s="27" t="s">
        <v>336</v>
      </c>
      <c r="R1462" s="27" t="s">
        <v>697</v>
      </c>
      <c r="S1462" s="27" t="s">
        <v>387</v>
      </c>
      <c r="T1462" s="27" t="s">
        <v>18068</v>
      </c>
      <c r="U1462" s="27" t="s">
        <v>7151</v>
      </c>
      <c r="V1462" s="27" t="s">
        <v>359</v>
      </c>
      <c r="W1462" s="27" t="s">
        <v>348</v>
      </c>
      <c r="X1462" s="27" t="s">
        <v>19254</v>
      </c>
      <c r="Y1462" s="28" t="s">
        <v>18154</v>
      </c>
      <c r="Z1462" s="28" t="s">
        <v>18154</v>
      </c>
      <c r="AA1462" s="28" t="s">
        <v>18154</v>
      </c>
      <c r="AB1462" s="28" t="s">
        <v>18154</v>
      </c>
      <c r="AC1462" s="28" t="s">
        <v>18154</v>
      </c>
      <c r="AD1462" s="28" t="s">
        <v>18154</v>
      </c>
      <c r="AE1462" s="28">
        <v>1</v>
      </c>
      <c r="AF1462" s="28" t="s">
        <v>18154</v>
      </c>
      <c r="AG1462" s="28" t="s">
        <v>18154</v>
      </c>
      <c r="AH1462" s="28" t="s">
        <v>18154</v>
      </c>
      <c r="AI1462" s="28" t="s">
        <v>18154</v>
      </c>
      <c r="AJ1462" s="28" t="s">
        <v>18154</v>
      </c>
      <c r="AK1462" s="28" t="s">
        <v>18154</v>
      </c>
      <c r="AL1462" s="28" t="s">
        <v>18154</v>
      </c>
      <c r="AM1462" s="28" t="s">
        <v>20395</v>
      </c>
      <c r="AN1462" s="50" t="s">
        <v>20396</v>
      </c>
      <c r="AO1462" s="28" t="s">
        <v>18154</v>
      </c>
      <c r="AP1462" s="28" t="s">
        <v>20397</v>
      </c>
      <c r="AQ1462" s="28">
        <v>3954</v>
      </c>
      <c r="AR1462" s="28" t="s">
        <v>11</v>
      </c>
      <c r="AS1462" s="50">
        <v>43996</v>
      </c>
      <c r="AT1462" s="8">
        <v>2</v>
      </c>
      <c r="AU1462" s="8">
        <v>2</v>
      </c>
      <c r="AV1462" s="8" t="s">
        <v>26023</v>
      </c>
      <c r="AW1462" s="8" t="s">
        <v>26024</v>
      </c>
      <c r="AX1462" s="8" t="s">
        <v>19254</v>
      </c>
    </row>
    <row r="1463" spans="1:50" x14ac:dyDescent="0.25">
      <c r="A1463" s="4">
        <v>43996</v>
      </c>
      <c r="B1463" s="2" t="s">
        <v>6</v>
      </c>
      <c r="C1463" s="2" t="s">
        <v>18107</v>
      </c>
      <c r="D1463" s="25">
        <v>6408</v>
      </c>
      <c r="E1463" s="2"/>
      <c r="F1463" s="2" t="s">
        <v>14402</v>
      </c>
      <c r="G1463" s="2" t="s">
        <v>199</v>
      </c>
      <c r="H1463" s="5">
        <v>0.34027777777777801</v>
      </c>
      <c r="I1463" s="6">
        <v>0.46527777777777801</v>
      </c>
      <c r="J1463" s="7" t="s">
        <v>18108</v>
      </c>
      <c r="K1463" s="2" t="s">
        <v>163</v>
      </c>
      <c r="L1463" s="2" t="s">
        <v>18107</v>
      </c>
      <c r="M1463" s="2" t="s">
        <v>308</v>
      </c>
      <c r="N1463" s="2" t="s">
        <v>18111</v>
      </c>
      <c r="O1463" s="27" t="s">
        <v>335</v>
      </c>
      <c r="P1463" s="27">
        <v>777</v>
      </c>
      <c r="Q1463" s="27" t="s">
        <v>336</v>
      </c>
      <c r="R1463" s="27" t="s">
        <v>5320</v>
      </c>
      <c r="S1463" s="27" t="s">
        <v>387</v>
      </c>
      <c r="T1463" s="27" t="s">
        <v>18068</v>
      </c>
      <c r="U1463" s="27" t="s">
        <v>7151</v>
      </c>
      <c r="V1463" s="27" t="s">
        <v>359</v>
      </c>
      <c r="W1463" s="27" t="s">
        <v>348</v>
      </c>
      <c r="X1463" s="27" t="s">
        <v>18192</v>
      </c>
      <c r="Y1463" s="28" t="s">
        <v>18154</v>
      </c>
      <c r="Z1463" s="28" t="s">
        <v>18154</v>
      </c>
      <c r="AA1463" s="28" t="s">
        <v>18154</v>
      </c>
      <c r="AB1463" s="28" t="s">
        <v>18154</v>
      </c>
      <c r="AC1463" s="28" t="s">
        <v>18154</v>
      </c>
      <c r="AD1463" s="28" t="s">
        <v>18154</v>
      </c>
      <c r="AE1463" s="28">
        <v>1</v>
      </c>
      <c r="AF1463" s="28" t="s">
        <v>18154</v>
      </c>
      <c r="AG1463" s="28" t="s">
        <v>18154</v>
      </c>
      <c r="AH1463" s="28" t="s">
        <v>18154</v>
      </c>
      <c r="AI1463" s="28" t="s">
        <v>18154</v>
      </c>
      <c r="AJ1463" s="28" t="s">
        <v>18154</v>
      </c>
      <c r="AK1463" s="28" t="s">
        <v>18154</v>
      </c>
      <c r="AL1463" s="28" t="s">
        <v>18154</v>
      </c>
      <c r="AM1463" s="28" t="s">
        <v>20419</v>
      </c>
      <c r="AN1463" s="50" t="s">
        <v>20420</v>
      </c>
      <c r="AO1463" s="28" t="s">
        <v>18154</v>
      </c>
      <c r="AP1463" s="28" t="s">
        <v>20421</v>
      </c>
      <c r="AQ1463" s="28">
        <v>3930</v>
      </c>
      <c r="AR1463" s="28" t="s">
        <v>163</v>
      </c>
      <c r="AS1463" s="50">
        <v>43996</v>
      </c>
      <c r="AT1463" s="8">
        <v>2</v>
      </c>
      <c r="AU1463" s="8">
        <v>2</v>
      </c>
      <c r="AV1463" s="8" t="s">
        <v>26025</v>
      </c>
      <c r="AW1463" s="8" t="s">
        <v>26026</v>
      </c>
      <c r="AX1463" s="8" t="s">
        <v>18192</v>
      </c>
    </row>
    <row r="1464" spans="1:50" x14ac:dyDescent="0.25">
      <c r="A1464" s="4">
        <v>43996</v>
      </c>
      <c r="B1464" s="2" t="s">
        <v>6</v>
      </c>
      <c r="C1464" s="2" t="s">
        <v>18107</v>
      </c>
      <c r="D1464" s="25">
        <v>2416</v>
      </c>
      <c r="E1464" s="2"/>
      <c r="F1464" s="2" t="s">
        <v>14402</v>
      </c>
      <c r="G1464" s="2" t="s">
        <v>11</v>
      </c>
      <c r="H1464" s="5">
        <v>0.34722222222222199</v>
      </c>
      <c r="I1464" s="6">
        <v>0.40972222222222199</v>
      </c>
      <c r="J1464" s="7" t="s">
        <v>18108</v>
      </c>
      <c r="K1464" s="2" t="s">
        <v>67</v>
      </c>
      <c r="L1464" s="2" t="s">
        <v>18107</v>
      </c>
      <c r="M1464" s="17">
        <v>333</v>
      </c>
      <c r="N1464" s="2" t="s">
        <v>18504</v>
      </c>
      <c r="O1464" s="27" t="s">
        <v>11907</v>
      </c>
      <c r="P1464" s="27">
        <v>330</v>
      </c>
      <c r="Q1464" s="27" t="s">
        <v>336</v>
      </c>
      <c r="R1464" s="27" t="s">
        <v>7151</v>
      </c>
      <c r="S1464" s="27" t="s">
        <v>359</v>
      </c>
      <c r="T1464" s="27" t="s">
        <v>348</v>
      </c>
      <c r="U1464" s="27" t="s">
        <v>1555</v>
      </c>
      <c r="V1464" s="27" t="s">
        <v>359</v>
      </c>
      <c r="W1464" s="27" t="s">
        <v>348</v>
      </c>
      <c r="X1464" s="27" t="s">
        <v>19937</v>
      </c>
      <c r="Y1464" s="28" t="s">
        <v>18154</v>
      </c>
      <c r="Z1464" s="28" t="s">
        <v>18154</v>
      </c>
      <c r="AA1464" s="28" t="s">
        <v>18154</v>
      </c>
      <c r="AB1464" s="28" t="s">
        <v>18154</v>
      </c>
      <c r="AC1464" s="28" t="s">
        <v>18154</v>
      </c>
      <c r="AD1464" s="28" t="s">
        <v>18154</v>
      </c>
      <c r="AE1464" s="28">
        <v>1</v>
      </c>
      <c r="AF1464" s="28" t="s">
        <v>18154</v>
      </c>
      <c r="AG1464" s="28" t="s">
        <v>18154</v>
      </c>
      <c r="AH1464" s="28" t="s">
        <v>18154</v>
      </c>
      <c r="AI1464" s="28" t="s">
        <v>18154</v>
      </c>
      <c r="AJ1464" s="28" t="s">
        <v>18154</v>
      </c>
      <c r="AK1464" s="28" t="s">
        <v>18154</v>
      </c>
      <c r="AL1464" s="28">
        <v>1</v>
      </c>
      <c r="AM1464" s="28" t="s">
        <v>20438</v>
      </c>
      <c r="AN1464" s="50" t="s">
        <v>20439</v>
      </c>
      <c r="AO1464" s="28" t="s">
        <v>18159</v>
      </c>
      <c r="AP1464" s="28" t="s">
        <v>20440</v>
      </c>
      <c r="AQ1464" s="28">
        <v>4106</v>
      </c>
      <c r="AR1464" s="28" t="s">
        <v>11</v>
      </c>
      <c r="AS1464" s="50">
        <v>43996</v>
      </c>
      <c r="AT1464" s="8">
        <v>2</v>
      </c>
      <c r="AU1464" s="8">
        <v>1</v>
      </c>
      <c r="AV1464" s="8" t="s">
        <v>26027</v>
      </c>
      <c r="AW1464" s="8" t="s">
        <v>18154</v>
      </c>
      <c r="AX1464" s="8" t="s">
        <v>18154</v>
      </c>
    </row>
    <row r="1465" spans="1:50" x14ac:dyDescent="0.25">
      <c r="A1465" s="4">
        <v>43996</v>
      </c>
      <c r="B1465" s="2" t="s">
        <v>6</v>
      </c>
      <c r="C1465" s="2" t="s">
        <v>18107</v>
      </c>
      <c r="D1465" s="25">
        <v>1184</v>
      </c>
      <c r="E1465" s="2"/>
      <c r="F1465" s="2" t="s">
        <v>14402</v>
      </c>
      <c r="G1465" s="2" t="s">
        <v>67</v>
      </c>
      <c r="H1465" s="5">
        <v>0.35416666666666702</v>
      </c>
      <c r="I1465" s="6">
        <v>0.45833333333333298</v>
      </c>
      <c r="J1465" s="7" t="s">
        <v>18108</v>
      </c>
      <c r="K1465" s="2" t="s">
        <v>80</v>
      </c>
      <c r="L1465" s="2" t="s">
        <v>18107</v>
      </c>
      <c r="M1465" s="2" t="s">
        <v>72</v>
      </c>
      <c r="N1465" s="2" t="s">
        <v>18504</v>
      </c>
      <c r="O1465" s="27" t="e">
        <v>#N/A</v>
      </c>
      <c r="P1465" s="27" t="s">
        <v>18154</v>
      </c>
      <c r="Q1465" s="27" t="e">
        <v>#N/A</v>
      </c>
      <c r="R1465" s="27" t="s">
        <v>1555</v>
      </c>
      <c r="S1465" s="27" t="s">
        <v>359</v>
      </c>
      <c r="T1465" s="27" t="s">
        <v>348</v>
      </c>
      <c r="U1465" s="27" t="s">
        <v>1976</v>
      </c>
      <c r="V1465" s="27" t="s">
        <v>1978</v>
      </c>
      <c r="W1465" s="27" t="s">
        <v>10370</v>
      </c>
      <c r="X1465" s="27" t="s">
        <v>18153</v>
      </c>
      <c r="Y1465" s="28" t="s">
        <v>18154</v>
      </c>
      <c r="Z1465" s="28" t="s">
        <v>18154</v>
      </c>
      <c r="AA1465" s="28" t="s">
        <v>18154</v>
      </c>
      <c r="AB1465" s="28" t="s">
        <v>18154</v>
      </c>
      <c r="AC1465" s="28" t="s">
        <v>18154</v>
      </c>
      <c r="AD1465" s="28" t="s">
        <v>18154</v>
      </c>
      <c r="AE1465" s="28" t="s">
        <v>18154</v>
      </c>
      <c r="AF1465" s="28" t="s">
        <v>18154</v>
      </c>
      <c r="AG1465" s="28" t="s">
        <v>18154</v>
      </c>
      <c r="AH1465" s="28" t="s">
        <v>18154</v>
      </c>
      <c r="AI1465" s="28" t="s">
        <v>18154</v>
      </c>
      <c r="AJ1465" s="28" t="s">
        <v>18154</v>
      </c>
      <c r="AK1465" s="28" t="s">
        <v>18154</v>
      </c>
      <c r="AL1465" s="28" t="s">
        <v>18154</v>
      </c>
      <c r="AM1465" s="28" t="s">
        <v>20462</v>
      </c>
      <c r="AN1465" s="50" t="s">
        <v>20463</v>
      </c>
      <c r="AO1465" s="28" t="s">
        <v>18154</v>
      </c>
      <c r="AP1465" s="28" t="s">
        <v>20464</v>
      </c>
      <c r="AQ1465" s="28" t="s">
        <v>18155</v>
      </c>
      <c r="AR1465" s="28" t="s">
        <v>18155</v>
      </c>
      <c r="AS1465" s="50" t="s">
        <v>18155</v>
      </c>
      <c r="AT1465" s="8" t="s">
        <v>18154</v>
      </c>
      <c r="AU1465" s="8">
        <v>922</v>
      </c>
      <c r="AV1465" s="8" t="s">
        <v>22875</v>
      </c>
      <c r="AW1465" s="8" t="s">
        <v>18154</v>
      </c>
      <c r="AX1465" s="8" t="s">
        <v>18154</v>
      </c>
    </row>
    <row r="1466" spans="1:50" x14ac:dyDescent="0.25">
      <c r="A1466" s="4">
        <v>43996</v>
      </c>
      <c r="B1466" s="2" t="s">
        <v>6</v>
      </c>
      <c r="C1466" s="2" t="s">
        <v>18107</v>
      </c>
      <c r="D1466" s="25">
        <v>1591</v>
      </c>
      <c r="E1466" s="2"/>
      <c r="F1466" s="2" t="s">
        <v>14402</v>
      </c>
      <c r="G1466" s="2" t="s">
        <v>11</v>
      </c>
      <c r="H1466" s="5">
        <v>0.35763888888888901</v>
      </c>
      <c r="I1466" s="6">
        <v>0.48958333333333298</v>
      </c>
      <c r="J1466" s="7" t="s">
        <v>18108</v>
      </c>
      <c r="K1466" s="2" t="s">
        <v>199</v>
      </c>
      <c r="L1466" s="2" t="s">
        <v>18107</v>
      </c>
      <c r="M1466" s="2" t="s">
        <v>44</v>
      </c>
      <c r="N1466" s="2" t="s">
        <v>18504</v>
      </c>
      <c r="O1466" s="27" t="s">
        <v>11907</v>
      </c>
      <c r="P1466" s="27">
        <v>330</v>
      </c>
      <c r="Q1466" s="27" t="s">
        <v>336</v>
      </c>
      <c r="R1466" s="27" t="s">
        <v>7151</v>
      </c>
      <c r="S1466" s="27" t="s">
        <v>359</v>
      </c>
      <c r="T1466" s="27" t="s">
        <v>348</v>
      </c>
      <c r="U1466" s="27" t="s">
        <v>5320</v>
      </c>
      <c r="V1466" s="27" t="s">
        <v>387</v>
      </c>
      <c r="W1466" s="27" t="s">
        <v>18068</v>
      </c>
      <c r="X1466" s="27" t="s">
        <v>18740</v>
      </c>
      <c r="Y1466" s="28" t="s">
        <v>18154</v>
      </c>
      <c r="Z1466" s="28" t="s">
        <v>18154</v>
      </c>
      <c r="AA1466" s="28" t="s">
        <v>18154</v>
      </c>
      <c r="AB1466" s="28" t="s">
        <v>18154</v>
      </c>
      <c r="AC1466" s="28" t="s">
        <v>18154</v>
      </c>
      <c r="AD1466" s="28" t="s">
        <v>18154</v>
      </c>
      <c r="AE1466" s="28">
        <v>1</v>
      </c>
      <c r="AF1466" s="28" t="s">
        <v>18154</v>
      </c>
      <c r="AG1466" s="28" t="s">
        <v>18154</v>
      </c>
      <c r="AH1466" s="28" t="s">
        <v>18154</v>
      </c>
      <c r="AI1466" s="28" t="s">
        <v>18154</v>
      </c>
      <c r="AJ1466" s="28" t="s">
        <v>18154</v>
      </c>
      <c r="AK1466" s="28" t="s">
        <v>18154</v>
      </c>
      <c r="AL1466" s="28">
        <v>1</v>
      </c>
      <c r="AM1466" s="28" t="s">
        <v>20500</v>
      </c>
      <c r="AN1466" s="50" t="s">
        <v>20501</v>
      </c>
      <c r="AO1466" s="28" t="s">
        <v>18159</v>
      </c>
      <c r="AP1466" s="28" t="s">
        <v>20502</v>
      </c>
      <c r="AQ1466" s="28">
        <v>4118</v>
      </c>
      <c r="AR1466" s="28" t="s">
        <v>11</v>
      </c>
      <c r="AS1466" s="50">
        <v>43996</v>
      </c>
      <c r="AT1466" s="8">
        <v>2</v>
      </c>
      <c r="AU1466" s="8">
        <v>1</v>
      </c>
      <c r="AV1466" s="8" t="s">
        <v>23045</v>
      </c>
      <c r="AW1466" s="8" t="s">
        <v>18154</v>
      </c>
      <c r="AX1466" s="8" t="s">
        <v>18154</v>
      </c>
    </row>
    <row r="1467" spans="1:50" x14ac:dyDescent="0.25">
      <c r="A1467" s="4">
        <v>43996</v>
      </c>
      <c r="B1467" s="2" t="s">
        <v>6</v>
      </c>
      <c r="C1467" s="2" t="s">
        <v>18107</v>
      </c>
      <c r="D1467" s="25">
        <v>6551</v>
      </c>
      <c r="E1467" s="2"/>
      <c r="F1467" s="2" t="s">
        <v>14402</v>
      </c>
      <c r="G1467" s="2" t="s">
        <v>163</v>
      </c>
      <c r="H1467" s="5">
        <v>0.35763888888888901</v>
      </c>
      <c r="I1467" s="6">
        <v>0.54513888888888895</v>
      </c>
      <c r="J1467" s="7" t="s">
        <v>18108</v>
      </c>
      <c r="K1467" s="2" t="s">
        <v>309</v>
      </c>
      <c r="L1467" s="2" t="s">
        <v>18109</v>
      </c>
      <c r="M1467" s="2" t="s">
        <v>314</v>
      </c>
      <c r="N1467" s="2" t="s">
        <v>18111</v>
      </c>
      <c r="O1467" s="27" t="s">
        <v>335</v>
      </c>
      <c r="P1467" s="27">
        <v>747</v>
      </c>
      <c r="Q1467" s="27" t="s">
        <v>336</v>
      </c>
      <c r="R1467" s="27" t="s">
        <v>7151</v>
      </c>
      <c r="S1467" s="27" t="s">
        <v>359</v>
      </c>
      <c r="T1467" s="27" t="s">
        <v>348</v>
      </c>
      <c r="U1467" s="27" t="s">
        <v>14103</v>
      </c>
      <c r="V1467" s="27" t="s">
        <v>2230</v>
      </c>
      <c r="W1467" s="27" t="s">
        <v>18067</v>
      </c>
      <c r="X1467" s="27" t="s">
        <v>18319</v>
      </c>
      <c r="Y1467" s="28" t="s">
        <v>18154</v>
      </c>
      <c r="Z1467" s="28" t="s">
        <v>18154</v>
      </c>
      <c r="AA1467" s="28" t="s">
        <v>18154</v>
      </c>
      <c r="AB1467" s="28" t="s">
        <v>18154</v>
      </c>
      <c r="AC1467" s="28" t="s">
        <v>18154</v>
      </c>
      <c r="AD1467" s="28" t="s">
        <v>18154</v>
      </c>
      <c r="AE1467" s="28">
        <v>1</v>
      </c>
      <c r="AF1467" s="28" t="s">
        <v>18154</v>
      </c>
      <c r="AG1467" s="28" t="s">
        <v>18154</v>
      </c>
      <c r="AH1467" s="28" t="s">
        <v>18154</v>
      </c>
      <c r="AI1467" s="28" t="s">
        <v>18154</v>
      </c>
      <c r="AJ1467" s="28" t="s">
        <v>18154</v>
      </c>
      <c r="AK1467" s="28" t="s">
        <v>18154</v>
      </c>
      <c r="AL1467" s="28">
        <v>1</v>
      </c>
      <c r="AM1467" s="28" t="s">
        <v>20522</v>
      </c>
      <c r="AN1467" s="50" t="s">
        <v>20523</v>
      </c>
      <c r="AO1467" s="28" t="s">
        <v>18159</v>
      </c>
      <c r="AP1467" s="28" t="s">
        <v>20524</v>
      </c>
      <c r="AQ1467" s="28">
        <v>4121</v>
      </c>
      <c r="AR1467" s="28" t="s">
        <v>163</v>
      </c>
      <c r="AS1467" s="50">
        <v>43996</v>
      </c>
      <c r="AT1467" s="8">
        <v>3</v>
      </c>
      <c r="AU1467" s="8">
        <v>1</v>
      </c>
      <c r="AV1467" s="8" t="s">
        <v>19755</v>
      </c>
      <c r="AW1467" s="8" t="s">
        <v>18154</v>
      </c>
      <c r="AX1467" s="8" t="s">
        <v>18154</v>
      </c>
    </row>
    <row r="1468" spans="1:50" x14ac:dyDescent="0.25">
      <c r="A1468" s="4">
        <v>43996</v>
      </c>
      <c r="B1468" s="2" t="s">
        <v>6</v>
      </c>
      <c r="C1468" s="2" t="s">
        <v>18107</v>
      </c>
      <c r="D1468" s="25">
        <v>1524</v>
      </c>
      <c r="E1468" s="2"/>
      <c r="F1468" s="2" t="s">
        <v>14402</v>
      </c>
      <c r="G1468" s="2" t="s">
        <v>231</v>
      </c>
      <c r="H1468" s="5">
        <v>0.36111111111111099</v>
      </c>
      <c r="I1468" s="6">
        <v>0.5</v>
      </c>
      <c r="J1468" s="7" t="s">
        <v>18108</v>
      </c>
      <c r="K1468" s="2" t="s">
        <v>11</v>
      </c>
      <c r="L1468" s="2" t="s">
        <v>18107</v>
      </c>
      <c r="M1468" s="2" t="s">
        <v>14</v>
      </c>
      <c r="N1468" s="2" t="s">
        <v>18504</v>
      </c>
      <c r="O1468" s="27" t="s">
        <v>11907</v>
      </c>
      <c r="P1468" s="27">
        <v>330</v>
      </c>
      <c r="Q1468" s="27" t="s">
        <v>336</v>
      </c>
      <c r="R1468" s="27" t="s">
        <v>4457</v>
      </c>
      <c r="S1468" s="27" t="s">
        <v>387</v>
      </c>
      <c r="T1468" s="27" t="s">
        <v>18068</v>
      </c>
      <c r="U1468" s="27" t="s">
        <v>7151</v>
      </c>
      <c r="V1468" s="27" t="s">
        <v>359</v>
      </c>
      <c r="W1468" s="27" t="s">
        <v>348</v>
      </c>
      <c r="X1468" s="27" t="s">
        <v>19323</v>
      </c>
      <c r="Y1468" s="28" t="s">
        <v>18154</v>
      </c>
      <c r="Z1468" s="28" t="s">
        <v>18154</v>
      </c>
      <c r="AA1468" s="28" t="s">
        <v>18154</v>
      </c>
      <c r="AB1468" s="28" t="s">
        <v>18154</v>
      </c>
      <c r="AC1468" s="28" t="s">
        <v>18154</v>
      </c>
      <c r="AD1468" s="28" t="s">
        <v>18154</v>
      </c>
      <c r="AE1468" s="28">
        <v>1</v>
      </c>
      <c r="AF1468" s="28" t="s">
        <v>18154</v>
      </c>
      <c r="AG1468" s="28" t="s">
        <v>18154</v>
      </c>
      <c r="AH1468" s="28" t="s">
        <v>18154</v>
      </c>
      <c r="AI1468" s="28" t="s">
        <v>18154</v>
      </c>
      <c r="AJ1468" s="28" t="s">
        <v>18154</v>
      </c>
      <c r="AK1468" s="28" t="s">
        <v>18154</v>
      </c>
      <c r="AL1468" s="28" t="s">
        <v>18154</v>
      </c>
      <c r="AM1468" s="28" t="s">
        <v>20539</v>
      </c>
      <c r="AN1468" s="50" t="s">
        <v>20540</v>
      </c>
      <c r="AO1468" s="28" t="s">
        <v>18154</v>
      </c>
      <c r="AP1468" s="28" t="s">
        <v>20541</v>
      </c>
      <c r="AQ1468" s="28">
        <v>3958</v>
      </c>
      <c r="AR1468" s="28" t="s">
        <v>11</v>
      </c>
      <c r="AS1468" s="50">
        <v>43996</v>
      </c>
      <c r="AT1468" s="8">
        <v>2</v>
      </c>
      <c r="AU1468" s="8">
        <v>2</v>
      </c>
      <c r="AV1468" s="8" t="s">
        <v>26028</v>
      </c>
      <c r="AW1468" s="8" t="s">
        <v>26029</v>
      </c>
      <c r="AX1468" s="8" t="s">
        <v>19323</v>
      </c>
    </row>
    <row r="1469" spans="1:50" x14ac:dyDescent="0.25">
      <c r="A1469" s="4">
        <v>43996</v>
      </c>
      <c r="B1469" s="2" t="s">
        <v>6</v>
      </c>
      <c r="C1469" s="2" t="s">
        <v>18107</v>
      </c>
      <c r="D1469" s="25">
        <v>1908</v>
      </c>
      <c r="E1469" s="2"/>
      <c r="F1469" s="2" t="s">
        <v>14402</v>
      </c>
      <c r="G1469" s="2" t="s">
        <v>252</v>
      </c>
      <c r="H1469" s="5">
        <v>0.36458333333333298</v>
      </c>
      <c r="I1469" s="6">
        <v>0.48611111111111099</v>
      </c>
      <c r="J1469" s="7" t="s">
        <v>18108</v>
      </c>
      <c r="K1469" s="2" t="s">
        <v>11</v>
      </c>
      <c r="L1469" s="2" t="s">
        <v>18107</v>
      </c>
      <c r="M1469" s="2" t="s">
        <v>14</v>
      </c>
      <c r="N1469" s="2" t="s">
        <v>18504</v>
      </c>
      <c r="O1469" s="27" t="s">
        <v>11907</v>
      </c>
      <c r="P1469" s="27">
        <v>330</v>
      </c>
      <c r="Q1469" s="27" t="s">
        <v>336</v>
      </c>
      <c r="R1469" s="27" t="s">
        <v>17995</v>
      </c>
      <c r="S1469" s="27" t="s">
        <v>531</v>
      </c>
      <c r="T1469" s="27" t="s">
        <v>18068</v>
      </c>
      <c r="U1469" s="27" t="s">
        <v>7151</v>
      </c>
      <c r="V1469" s="27" t="s">
        <v>359</v>
      </c>
      <c r="W1469" s="27" t="s">
        <v>348</v>
      </c>
      <c r="X1469" s="27" t="s">
        <v>19542</v>
      </c>
      <c r="Y1469" s="28" t="s">
        <v>18154</v>
      </c>
      <c r="Z1469" s="28" t="s">
        <v>18154</v>
      </c>
      <c r="AA1469" s="28" t="s">
        <v>18154</v>
      </c>
      <c r="AB1469" s="28" t="s">
        <v>18154</v>
      </c>
      <c r="AC1469" s="28" t="s">
        <v>18154</v>
      </c>
      <c r="AD1469" s="28" t="s">
        <v>18154</v>
      </c>
      <c r="AE1469" s="28">
        <v>1</v>
      </c>
      <c r="AF1469" s="28" t="s">
        <v>18154</v>
      </c>
      <c r="AG1469" s="28" t="s">
        <v>18154</v>
      </c>
      <c r="AH1469" s="28" t="s">
        <v>18154</v>
      </c>
      <c r="AI1469" s="28" t="s">
        <v>18154</v>
      </c>
      <c r="AJ1469" s="28" t="s">
        <v>18154</v>
      </c>
      <c r="AK1469" s="28" t="s">
        <v>18154</v>
      </c>
      <c r="AL1469" s="28" t="s">
        <v>18154</v>
      </c>
      <c r="AM1469" s="28" t="s">
        <v>20551</v>
      </c>
      <c r="AN1469" s="50" t="s">
        <v>20552</v>
      </c>
      <c r="AO1469" s="28" t="s">
        <v>18154</v>
      </c>
      <c r="AP1469" s="28" t="s">
        <v>20553</v>
      </c>
      <c r="AQ1469" s="28">
        <v>3978</v>
      </c>
      <c r="AR1469" s="28" t="s">
        <v>11</v>
      </c>
      <c r="AS1469" s="50">
        <v>43996</v>
      </c>
      <c r="AT1469" s="8">
        <v>2</v>
      </c>
      <c r="AU1469" s="8">
        <v>2</v>
      </c>
      <c r="AV1469" s="8" t="s">
        <v>26030</v>
      </c>
      <c r="AW1469" s="8" t="s">
        <v>26031</v>
      </c>
      <c r="AX1469" s="8" t="s">
        <v>19542</v>
      </c>
    </row>
    <row r="1470" spans="1:50" x14ac:dyDescent="0.25">
      <c r="A1470" s="4">
        <v>43996</v>
      </c>
      <c r="B1470" s="2" t="s">
        <v>6</v>
      </c>
      <c r="C1470" s="2" t="s">
        <v>18107</v>
      </c>
      <c r="D1470" s="25">
        <v>414</v>
      </c>
      <c r="E1470" s="2"/>
      <c r="F1470" s="2" t="s">
        <v>14402</v>
      </c>
      <c r="G1470" s="2" t="s">
        <v>68</v>
      </c>
      <c r="H1470" s="5">
        <v>0.38194444444444398</v>
      </c>
      <c r="I1470" s="6">
        <v>0.51041666666666696</v>
      </c>
      <c r="J1470" s="7" t="s">
        <v>18108</v>
      </c>
      <c r="K1470" s="2" t="s">
        <v>11</v>
      </c>
      <c r="L1470" s="2" t="s">
        <v>18107</v>
      </c>
      <c r="M1470" s="17">
        <v>332</v>
      </c>
      <c r="N1470" s="2" t="s">
        <v>18504</v>
      </c>
      <c r="O1470" s="27" t="s">
        <v>11907</v>
      </c>
      <c r="P1470" s="27">
        <v>330</v>
      </c>
      <c r="Q1470" s="27" t="s">
        <v>336</v>
      </c>
      <c r="R1470" s="27" t="s">
        <v>2134</v>
      </c>
      <c r="S1470" s="27" t="s">
        <v>419</v>
      </c>
      <c r="T1470" s="27" t="s">
        <v>18067</v>
      </c>
      <c r="U1470" s="27" t="s">
        <v>7151</v>
      </c>
      <c r="V1470" s="27" t="s">
        <v>359</v>
      </c>
      <c r="W1470" s="27" t="s">
        <v>348</v>
      </c>
      <c r="X1470" s="27" t="s">
        <v>19676</v>
      </c>
      <c r="Y1470" s="28" t="s">
        <v>18154</v>
      </c>
      <c r="Z1470" s="28" t="s">
        <v>18154</v>
      </c>
      <c r="AA1470" s="28" t="s">
        <v>18154</v>
      </c>
      <c r="AB1470" s="28" t="s">
        <v>18154</v>
      </c>
      <c r="AC1470" s="28" t="s">
        <v>18154</v>
      </c>
      <c r="AD1470" s="28" t="s">
        <v>18154</v>
      </c>
      <c r="AE1470" s="28">
        <v>1</v>
      </c>
      <c r="AF1470" s="28" t="s">
        <v>18154</v>
      </c>
      <c r="AG1470" s="28" t="s">
        <v>18154</v>
      </c>
      <c r="AH1470" s="28" t="s">
        <v>18154</v>
      </c>
      <c r="AI1470" s="28" t="s">
        <v>18154</v>
      </c>
      <c r="AJ1470" s="28" t="s">
        <v>18154</v>
      </c>
      <c r="AK1470" s="28" t="s">
        <v>18154</v>
      </c>
      <c r="AL1470" s="28" t="s">
        <v>18154</v>
      </c>
      <c r="AM1470" s="28" t="s">
        <v>20622</v>
      </c>
      <c r="AN1470" s="50" t="s">
        <v>20623</v>
      </c>
      <c r="AO1470" s="28" t="s">
        <v>18154</v>
      </c>
      <c r="AP1470" s="28" t="s">
        <v>20624</v>
      </c>
      <c r="AQ1470" s="28">
        <v>3992</v>
      </c>
      <c r="AR1470" s="28" t="s">
        <v>11</v>
      </c>
      <c r="AS1470" s="50">
        <v>43996</v>
      </c>
      <c r="AT1470" s="8">
        <v>2</v>
      </c>
      <c r="AU1470" s="8">
        <v>2</v>
      </c>
      <c r="AV1470" s="8" t="s">
        <v>23802</v>
      </c>
      <c r="AW1470" s="8" t="s">
        <v>23803</v>
      </c>
      <c r="AX1470" s="8" t="s">
        <v>19676</v>
      </c>
    </row>
    <row r="1471" spans="1:50" x14ac:dyDescent="0.25">
      <c r="A1471" s="4">
        <v>43996</v>
      </c>
      <c r="B1471" s="2" t="s">
        <v>6</v>
      </c>
      <c r="C1471" s="2" t="s">
        <v>18107</v>
      </c>
      <c r="D1471" s="25">
        <v>1722</v>
      </c>
      <c r="E1471" s="2"/>
      <c r="F1471" s="2" t="s">
        <v>14402</v>
      </c>
      <c r="G1471" s="2" t="s">
        <v>204</v>
      </c>
      <c r="H1471" s="5">
        <v>0.38194444444444398</v>
      </c>
      <c r="I1471" s="6">
        <v>0.50347222222222199</v>
      </c>
      <c r="J1471" s="7" t="s">
        <v>18108</v>
      </c>
      <c r="K1471" s="2" t="s">
        <v>11</v>
      </c>
      <c r="L1471" s="2" t="s">
        <v>18107</v>
      </c>
      <c r="M1471" s="2" t="s">
        <v>14</v>
      </c>
      <c r="N1471" s="2" t="s">
        <v>18504</v>
      </c>
      <c r="O1471" s="27" t="s">
        <v>11907</v>
      </c>
      <c r="P1471" s="27">
        <v>330</v>
      </c>
      <c r="Q1471" s="27" t="s">
        <v>336</v>
      </c>
      <c r="R1471" s="27" t="s">
        <v>1858</v>
      </c>
      <c r="S1471" s="27" t="s">
        <v>387</v>
      </c>
      <c r="T1471" s="27" t="s">
        <v>18068</v>
      </c>
      <c r="U1471" s="27" t="s">
        <v>7151</v>
      </c>
      <c r="V1471" s="27" t="s">
        <v>359</v>
      </c>
      <c r="W1471" s="27" t="s">
        <v>348</v>
      </c>
      <c r="X1471" s="27" t="s">
        <v>19697</v>
      </c>
      <c r="Y1471" s="28" t="s">
        <v>18154</v>
      </c>
      <c r="Z1471" s="28" t="s">
        <v>18154</v>
      </c>
      <c r="AA1471" s="28" t="s">
        <v>18154</v>
      </c>
      <c r="AB1471" s="28" t="s">
        <v>18154</v>
      </c>
      <c r="AC1471" s="28" t="s">
        <v>18154</v>
      </c>
      <c r="AD1471" s="28" t="s">
        <v>18154</v>
      </c>
      <c r="AE1471" s="28">
        <v>1</v>
      </c>
      <c r="AF1471" s="28" t="s">
        <v>18154</v>
      </c>
      <c r="AG1471" s="28" t="s">
        <v>18154</v>
      </c>
      <c r="AH1471" s="28" t="s">
        <v>18154</v>
      </c>
      <c r="AI1471" s="28" t="s">
        <v>18154</v>
      </c>
      <c r="AJ1471" s="28" t="s">
        <v>18154</v>
      </c>
      <c r="AK1471" s="28" t="s">
        <v>18154</v>
      </c>
      <c r="AL1471" s="28" t="s">
        <v>18154</v>
      </c>
      <c r="AM1471" s="28" t="s">
        <v>20646</v>
      </c>
      <c r="AN1471" s="50" t="s">
        <v>20647</v>
      </c>
      <c r="AO1471" s="28" t="s">
        <v>18154</v>
      </c>
      <c r="AP1471" s="28" t="s">
        <v>20648</v>
      </c>
      <c r="AQ1471" s="28">
        <v>3993</v>
      </c>
      <c r="AR1471" s="28" t="s">
        <v>11</v>
      </c>
      <c r="AS1471" s="50">
        <v>43996</v>
      </c>
      <c r="AT1471" s="8">
        <v>2</v>
      </c>
      <c r="AU1471" s="8">
        <v>2</v>
      </c>
      <c r="AV1471" s="8" t="s">
        <v>23804</v>
      </c>
      <c r="AW1471" s="8" t="s">
        <v>23805</v>
      </c>
      <c r="AX1471" s="8" t="s">
        <v>19697</v>
      </c>
    </row>
    <row r="1472" spans="1:50" x14ac:dyDescent="0.25">
      <c r="A1472" s="4">
        <v>43996</v>
      </c>
      <c r="B1472" s="2" t="s">
        <v>6</v>
      </c>
      <c r="C1472" s="2" t="s">
        <v>18107</v>
      </c>
      <c r="D1472" s="25">
        <v>1784</v>
      </c>
      <c r="E1472" s="2"/>
      <c r="F1472" s="2" t="s">
        <v>14402</v>
      </c>
      <c r="G1472" s="2" t="s">
        <v>241</v>
      </c>
      <c r="H1472" s="5">
        <v>0.38541666666666702</v>
      </c>
      <c r="I1472" s="6">
        <v>0.52083333333333304</v>
      </c>
      <c r="J1472" s="7" t="s">
        <v>18108</v>
      </c>
      <c r="K1472" s="2" t="s">
        <v>11</v>
      </c>
      <c r="L1472" s="2" t="s">
        <v>18107</v>
      </c>
      <c r="M1472" s="2" t="s">
        <v>45</v>
      </c>
      <c r="N1472" s="2" t="s">
        <v>18504</v>
      </c>
      <c r="O1472" s="27" t="s">
        <v>11907</v>
      </c>
      <c r="P1472" s="27">
        <v>330</v>
      </c>
      <c r="Q1472" s="27" t="s">
        <v>336</v>
      </c>
      <c r="R1472" s="27" t="s">
        <v>3589</v>
      </c>
      <c r="S1472" s="27" t="s">
        <v>401</v>
      </c>
      <c r="T1472" s="27" t="s">
        <v>18067</v>
      </c>
      <c r="U1472" s="27" t="s">
        <v>7151</v>
      </c>
      <c r="V1472" s="27" t="s">
        <v>359</v>
      </c>
      <c r="W1472" s="27" t="s">
        <v>348</v>
      </c>
      <c r="X1472" s="27" t="s">
        <v>19573</v>
      </c>
      <c r="Y1472" s="28" t="s">
        <v>18154</v>
      </c>
      <c r="Z1472" s="28" t="s">
        <v>18154</v>
      </c>
      <c r="AA1472" s="28" t="s">
        <v>18154</v>
      </c>
      <c r="AB1472" s="28" t="s">
        <v>18154</v>
      </c>
      <c r="AC1472" s="28" t="s">
        <v>18154</v>
      </c>
      <c r="AD1472" s="28" t="s">
        <v>18154</v>
      </c>
      <c r="AE1472" s="28">
        <v>1</v>
      </c>
      <c r="AF1472" s="28" t="s">
        <v>18154</v>
      </c>
      <c r="AG1472" s="28" t="s">
        <v>18154</v>
      </c>
      <c r="AH1472" s="28" t="s">
        <v>18154</v>
      </c>
      <c r="AI1472" s="28" t="s">
        <v>18154</v>
      </c>
      <c r="AJ1472" s="28" t="s">
        <v>18154</v>
      </c>
      <c r="AK1472" s="28" t="s">
        <v>18154</v>
      </c>
      <c r="AL1472" s="28" t="s">
        <v>18154</v>
      </c>
      <c r="AM1472" s="28" t="s">
        <v>20679</v>
      </c>
      <c r="AN1472" s="50" t="s">
        <v>20680</v>
      </c>
      <c r="AO1472" s="28" t="s">
        <v>18154</v>
      </c>
      <c r="AP1472" s="28" t="s">
        <v>20681</v>
      </c>
      <c r="AQ1472" s="28">
        <v>3983</v>
      </c>
      <c r="AR1472" s="28" t="s">
        <v>11</v>
      </c>
      <c r="AS1472" s="50">
        <v>43996</v>
      </c>
      <c r="AT1472" s="8">
        <v>2</v>
      </c>
      <c r="AU1472" s="8">
        <v>2</v>
      </c>
      <c r="AV1472" s="8" t="s">
        <v>26032</v>
      </c>
      <c r="AW1472" s="8" t="s">
        <v>26033</v>
      </c>
      <c r="AX1472" s="8" t="s">
        <v>19573</v>
      </c>
    </row>
    <row r="1473" spans="1:50" x14ac:dyDescent="0.25">
      <c r="A1473" s="4">
        <v>43996</v>
      </c>
      <c r="B1473" s="2" t="s">
        <v>6</v>
      </c>
      <c r="C1473" s="2" t="s">
        <v>18107</v>
      </c>
      <c r="D1473" s="25">
        <v>6215</v>
      </c>
      <c r="E1473" s="2"/>
      <c r="F1473" s="2" t="s">
        <v>14402</v>
      </c>
      <c r="G1473" s="2" t="s">
        <v>223</v>
      </c>
      <c r="H1473" s="5">
        <v>0.38541666666666702</v>
      </c>
      <c r="I1473" s="6">
        <v>0.5625</v>
      </c>
      <c r="J1473" s="7" t="s">
        <v>18108</v>
      </c>
      <c r="K1473" s="2" t="s">
        <v>163</v>
      </c>
      <c r="L1473" s="2" t="s">
        <v>18107</v>
      </c>
      <c r="M1473" s="2" t="s">
        <v>308</v>
      </c>
      <c r="N1473" s="2" t="s">
        <v>18111</v>
      </c>
      <c r="O1473" s="27" t="s">
        <v>335</v>
      </c>
      <c r="P1473" s="27">
        <v>777</v>
      </c>
      <c r="Q1473" s="27" t="s">
        <v>336</v>
      </c>
      <c r="R1473" s="27" t="s">
        <v>11653</v>
      </c>
      <c r="S1473" s="27" t="s">
        <v>1937</v>
      </c>
      <c r="T1473" s="27" t="s">
        <v>18068</v>
      </c>
      <c r="U1473" s="27" t="s">
        <v>7151</v>
      </c>
      <c r="V1473" s="27" t="s">
        <v>359</v>
      </c>
      <c r="W1473" s="27" t="s">
        <v>348</v>
      </c>
      <c r="X1473" s="27" t="s">
        <v>18311</v>
      </c>
      <c r="Y1473" s="28" t="s">
        <v>18154</v>
      </c>
      <c r="Z1473" s="28" t="s">
        <v>18154</v>
      </c>
      <c r="AA1473" s="28" t="s">
        <v>18154</v>
      </c>
      <c r="AB1473" s="28" t="s">
        <v>18154</v>
      </c>
      <c r="AC1473" s="28" t="s">
        <v>18154</v>
      </c>
      <c r="AD1473" s="28" t="s">
        <v>18154</v>
      </c>
      <c r="AE1473" s="28">
        <v>1</v>
      </c>
      <c r="AF1473" s="28" t="s">
        <v>18154</v>
      </c>
      <c r="AG1473" s="28" t="s">
        <v>18154</v>
      </c>
      <c r="AH1473" s="28" t="s">
        <v>18154</v>
      </c>
      <c r="AI1473" s="28" t="s">
        <v>18154</v>
      </c>
      <c r="AJ1473" s="28" t="s">
        <v>18154</v>
      </c>
      <c r="AK1473" s="28" t="s">
        <v>18154</v>
      </c>
      <c r="AL1473" s="28" t="s">
        <v>18154</v>
      </c>
      <c r="AM1473" s="28" t="s">
        <v>20688</v>
      </c>
      <c r="AN1473" s="50" t="s">
        <v>20689</v>
      </c>
      <c r="AO1473" s="28" t="s">
        <v>18154</v>
      </c>
      <c r="AP1473" s="28" t="s">
        <v>20050</v>
      </c>
      <c r="AQ1473" s="28">
        <v>3894</v>
      </c>
      <c r="AR1473" s="28" t="s">
        <v>163</v>
      </c>
      <c r="AS1473" s="50">
        <v>43995</v>
      </c>
      <c r="AT1473" s="8">
        <v>3</v>
      </c>
      <c r="AU1473" s="8">
        <v>3</v>
      </c>
      <c r="AV1473" s="8" t="s">
        <v>26034</v>
      </c>
      <c r="AW1473" s="8" t="s">
        <v>26035</v>
      </c>
      <c r="AX1473" s="8" t="s">
        <v>18311</v>
      </c>
    </row>
    <row r="1474" spans="1:50" x14ac:dyDescent="0.25">
      <c r="A1474" s="4">
        <v>43996</v>
      </c>
      <c r="B1474" s="2" t="s">
        <v>6</v>
      </c>
      <c r="C1474" s="2" t="s">
        <v>18107</v>
      </c>
      <c r="D1474" s="25">
        <v>6567</v>
      </c>
      <c r="E1474" s="2"/>
      <c r="F1474" s="2" t="s">
        <v>14402</v>
      </c>
      <c r="G1474" s="2" t="s">
        <v>163</v>
      </c>
      <c r="H1474" s="5">
        <v>0.39236111111111099</v>
      </c>
      <c r="I1474" s="6">
        <v>0.83333333333333304</v>
      </c>
      <c r="J1474" s="7" t="s">
        <v>18108</v>
      </c>
      <c r="K1474" s="2" t="s">
        <v>12</v>
      </c>
      <c r="L1474" s="2" t="s">
        <v>18107</v>
      </c>
      <c r="M1474" s="2" t="s">
        <v>308</v>
      </c>
      <c r="N1474" s="2" t="s">
        <v>18111</v>
      </c>
      <c r="O1474" s="27" t="s">
        <v>335</v>
      </c>
      <c r="P1474" s="27">
        <v>777</v>
      </c>
      <c r="Q1474" s="27" t="s">
        <v>336</v>
      </c>
      <c r="R1474" s="27" t="s">
        <v>7151</v>
      </c>
      <c r="S1474" s="27" t="s">
        <v>359</v>
      </c>
      <c r="T1474" s="27" t="s">
        <v>348</v>
      </c>
      <c r="U1474" s="27" t="s">
        <v>4996</v>
      </c>
      <c r="V1474" s="27" t="s">
        <v>18092</v>
      </c>
      <c r="W1474" s="27" t="s">
        <v>18066</v>
      </c>
      <c r="X1474" s="27" t="s">
        <v>18320</v>
      </c>
      <c r="Y1474" s="28" t="s">
        <v>18154</v>
      </c>
      <c r="Z1474" s="28" t="s">
        <v>18154</v>
      </c>
      <c r="AA1474" s="28" t="s">
        <v>18154</v>
      </c>
      <c r="AB1474" s="28" t="s">
        <v>18154</v>
      </c>
      <c r="AC1474" s="28" t="s">
        <v>18154</v>
      </c>
      <c r="AD1474" s="28" t="s">
        <v>18154</v>
      </c>
      <c r="AE1474" s="28">
        <v>1</v>
      </c>
      <c r="AF1474" s="28" t="s">
        <v>18154</v>
      </c>
      <c r="AG1474" s="28" t="s">
        <v>18154</v>
      </c>
      <c r="AH1474" s="28" t="s">
        <v>18154</v>
      </c>
      <c r="AI1474" s="28" t="s">
        <v>18154</v>
      </c>
      <c r="AJ1474" s="28" t="s">
        <v>18154</v>
      </c>
      <c r="AK1474" s="28" t="s">
        <v>18154</v>
      </c>
      <c r="AL1474" s="28">
        <v>1</v>
      </c>
      <c r="AM1474" s="28" t="s">
        <v>20742</v>
      </c>
      <c r="AN1474" s="50" t="s">
        <v>20743</v>
      </c>
      <c r="AO1474" s="28" t="s">
        <v>18159</v>
      </c>
      <c r="AP1474" s="28" t="s">
        <v>20744</v>
      </c>
      <c r="AQ1474" s="28">
        <v>4165</v>
      </c>
      <c r="AR1474" s="28" t="s">
        <v>163</v>
      </c>
      <c r="AS1474" s="50">
        <v>43996</v>
      </c>
      <c r="AT1474" s="8">
        <v>3</v>
      </c>
      <c r="AU1474" s="8">
        <v>1</v>
      </c>
      <c r="AV1474" s="8" t="s">
        <v>26036</v>
      </c>
      <c r="AW1474" s="8" t="s">
        <v>18154</v>
      </c>
      <c r="AX1474" s="8" t="s">
        <v>18154</v>
      </c>
    </row>
    <row r="1475" spans="1:50" x14ac:dyDescent="0.25">
      <c r="A1475" s="4">
        <v>43996</v>
      </c>
      <c r="B1475" s="2" t="s">
        <v>6</v>
      </c>
      <c r="C1475" s="2" t="s">
        <v>18107</v>
      </c>
      <c r="D1475" s="25">
        <v>1862</v>
      </c>
      <c r="E1475" s="2"/>
      <c r="F1475" s="2" t="s">
        <v>14402</v>
      </c>
      <c r="G1475" s="2" t="s">
        <v>205</v>
      </c>
      <c r="H1475" s="5">
        <v>0.39583333333333298</v>
      </c>
      <c r="I1475" s="6">
        <v>0.50694444444444398</v>
      </c>
      <c r="J1475" s="7" t="s">
        <v>18108</v>
      </c>
      <c r="K1475" s="2" t="s">
        <v>11</v>
      </c>
      <c r="L1475" s="2" t="s">
        <v>18107</v>
      </c>
      <c r="M1475" s="2" t="s">
        <v>45</v>
      </c>
      <c r="N1475" s="2" t="s">
        <v>18504</v>
      </c>
      <c r="O1475" s="27" t="s">
        <v>11907</v>
      </c>
      <c r="P1475" s="27">
        <v>330</v>
      </c>
      <c r="Q1475" s="27" t="s">
        <v>336</v>
      </c>
      <c r="R1475" s="27" t="s">
        <v>3270</v>
      </c>
      <c r="S1475" s="27" t="s">
        <v>784</v>
      </c>
      <c r="T1475" s="27" t="s">
        <v>18068</v>
      </c>
      <c r="U1475" s="27" t="s">
        <v>7151</v>
      </c>
      <c r="V1475" s="27" t="s">
        <v>359</v>
      </c>
      <c r="W1475" s="27" t="s">
        <v>348</v>
      </c>
      <c r="X1475" s="27" t="s">
        <v>19792</v>
      </c>
      <c r="Y1475" s="28" t="s">
        <v>18154</v>
      </c>
      <c r="Z1475" s="28" t="s">
        <v>18154</v>
      </c>
      <c r="AA1475" s="28" t="s">
        <v>18154</v>
      </c>
      <c r="AB1475" s="28" t="s">
        <v>18154</v>
      </c>
      <c r="AC1475" s="28" t="s">
        <v>18154</v>
      </c>
      <c r="AD1475" s="28" t="s">
        <v>18154</v>
      </c>
      <c r="AE1475" s="28">
        <v>1</v>
      </c>
      <c r="AF1475" s="28" t="s">
        <v>18154</v>
      </c>
      <c r="AG1475" s="28" t="s">
        <v>18154</v>
      </c>
      <c r="AH1475" s="28" t="s">
        <v>18154</v>
      </c>
      <c r="AI1475" s="28" t="s">
        <v>18154</v>
      </c>
      <c r="AJ1475" s="28" t="s">
        <v>18154</v>
      </c>
      <c r="AK1475" s="28" t="s">
        <v>18154</v>
      </c>
      <c r="AL1475" s="28" t="s">
        <v>18154</v>
      </c>
      <c r="AM1475" s="28" t="s">
        <v>20760</v>
      </c>
      <c r="AN1475" s="50" t="s">
        <v>20761</v>
      </c>
      <c r="AO1475" s="28" t="s">
        <v>18154</v>
      </c>
      <c r="AP1475" s="28" t="s">
        <v>20762</v>
      </c>
      <c r="AQ1475" s="28">
        <v>4010</v>
      </c>
      <c r="AR1475" s="28" t="s">
        <v>11</v>
      </c>
      <c r="AS1475" s="50">
        <v>43996</v>
      </c>
      <c r="AT1475" s="8">
        <v>2</v>
      </c>
      <c r="AU1475" s="8">
        <v>2</v>
      </c>
      <c r="AV1475" s="8" t="s">
        <v>26037</v>
      </c>
      <c r="AW1475" s="8" t="s">
        <v>26038</v>
      </c>
      <c r="AX1475" s="8" t="s">
        <v>19792</v>
      </c>
    </row>
    <row r="1476" spans="1:50" x14ac:dyDescent="0.25">
      <c r="A1476" s="4">
        <v>43996</v>
      </c>
      <c r="B1476" s="2" t="s">
        <v>6</v>
      </c>
      <c r="C1476" s="2" t="s">
        <v>18107</v>
      </c>
      <c r="D1476" s="25">
        <v>1952</v>
      </c>
      <c r="E1476" s="2"/>
      <c r="F1476" s="2" t="s">
        <v>14402</v>
      </c>
      <c r="G1476" s="2" t="s">
        <v>256</v>
      </c>
      <c r="H1476" s="5">
        <v>0.39583333333333298</v>
      </c>
      <c r="I1476" s="6">
        <v>0.53819444444444398</v>
      </c>
      <c r="J1476" s="7" t="s">
        <v>18108</v>
      </c>
      <c r="K1476" s="2" t="s">
        <v>11</v>
      </c>
      <c r="L1476" s="2" t="s">
        <v>18107</v>
      </c>
      <c r="M1476" s="2" t="s">
        <v>13</v>
      </c>
      <c r="N1476" s="2" t="s">
        <v>18504</v>
      </c>
      <c r="O1476" s="27" t="s">
        <v>11907</v>
      </c>
      <c r="P1476" s="27">
        <v>777</v>
      </c>
      <c r="Q1476" s="27" t="s">
        <v>336</v>
      </c>
      <c r="R1476" s="27" t="s">
        <v>1036</v>
      </c>
      <c r="S1476" s="27" t="s">
        <v>1038</v>
      </c>
      <c r="T1476" s="27" t="s">
        <v>18068</v>
      </c>
      <c r="U1476" s="27" t="s">
        <v>7151</v>
      </c>
      <c r="V1476" s="27" t="s">
        <v>359</v>
      </c>
      <c r="W1476" s="27" t="s">
        <v>348</v>
      </c>
      <c r="X1476" s="27" t="s">
        <v>19277</v>
      </c>
      <c r="Y1476" s="28" t="s">
        <v>18154</v>
      </c>
      <c r="Z1476" s="28" t="s">
        <v>18154</v>
      </c>
      <c r="AA1476" s="28" t="s">
        <v>18154</v>
      </c>
      <c r="AB1476" s="28" t="s">
        <v>18154</v>
      </c>
      <c r="AC1476" s="28" t="s">
        <v>18154</v>
      </c>
      <c r="AD1476" s="28" t="s">
        <v>18154</v>
      </c>
      <c r="AE1476" s="28">
        <v>1</v>
      </c>
      <c r="AF1476" s="28" t="s">
        <v>18154</v>
      </c>
      <c r="AG1476" s="28" t="s">
        <v>18154</v>
      </c>
      <c r="AH1476" s="28" t="s">
        <v>18154</v>
      </c>
      <c r="AI1476" s="28" t="s">
        <v>18154</v>
      </c>
      <c r="AJ1476" s="28" t="s">
        <v>18154</v>
      </c>
      <c r="AK1476" s="28" t="s">
        <v>18154</v>
      </c>
      <c r="AL1476" s="28" t="s">
        <v>18154</v>
      </c>
      <c r="AM1476" s="28" t="s">
        <v>20778</v>
      </c>
      <c r="AN1476" s="50" t="s">
        <v>20779</v>
      </c>
      <c r="AO1476" s="28" t="s">
        <v>18154</v>
      </c>
      <c r="AP1476" s="28" t="s">
        <v>20780</v>
      </c>
      <c r="AQ1476" s="28">
        <v>3975</v>
      </c>
      <c r="AR1476" s="28" t="s">
        <v>11</v>
      </c>
      <c r="AS1476" s="50">
        <v>43996</v>
      </c>
      <c r="AT1476" s="8">
        <v>2</v>
      </c>
      <c r="AU1476" s="8">
        <v>2</v>
      </c>
      <c r="AV1476" s="8" t="s">
        <v>26039</v>
      </c>
      <c r="AW1476" s="8" t="s">
        <v>26040</v>
      </c>
      <c r="AX1476" s="8" t="s">
        <v>19277</v>
      </c>
    </row>
    <row r="1477" spans="1:50" x14ac:dyDescent="0.25">
      <c r="A1477" s="4">
        <v>43996</v>
      </c>
      <c r="B1477" s="2" t="s">
        <v>6</v>
      </c>
      <c r="C1477" s="2" t="s">
        <v>18107</v>
      </c>
      <c r="D1477" s="25">
        <v>1588</v>
      </c>
      <c r="E1477" s="2"/>
      <c r="F1477" s="2" t="s">
        <v>14402</v>
      </c>
      <c r="G1477" s="2" t="s">
        <v>199</v>
      </c>
      <c r="H1477" s="5">
        <v>0.39930555555555602</v>
      </c>
      <c r="I1477" s="6">
        <v>0.53125</v>
      </c>
      <c r="J1477" s="7" t="s">
        <v>18108</v>
      </c>
      <c r="K1477" s="2" t="s">
        <v>11</v>
      </c>
      <c r="L1477" s="2" t="s">
        <v>18107</v>
      </c>
      <c r="M1477" s="2" t="s">
        <v>45</v>
      </c>
      <c r="N1477" s="2" t="s">
        <v>18504</v>
      </c>
      <c r="O1477" s="27" t="s">
        <v>11907</v>
      </c>
      <c r="P1477" s="27">
        <v>330</v>
      </c>
      <c r="Q1477" s="27" t="s">
        <v>336</v>
      </c>
      <c r="R1477" s="27" t="s">
        <v>5320</v>
      </c>
      <c r="S1477" s="27" t="s">
        <v>387</v>
      </c>
      <c r="T1477" s="27" t="s">
        <v>18068</v>
      </c>
      <c r="U1477" s="27" t="s">
        <v>7151</v>
      </c>
      <c r="V1477" s="27" t="s">
        <v>359</v>
      </c>
      <c r="W1477" s="27" t="s">
        <v>348</v>
      </c>
      <c r="X1477" s="27" t="s">
        <v>18740</v>
      </c>
      <c r="Y1477" s="28" t="s">
        <v>18154</v>
      </c>
      <c r="Z1477" s="28" t="s">
        <v>18154</v>
      </c>
      <c r="AA1477" s="28" t="s">
        <v>18154</v>
      </c>
      <c r="AB1477" s="28" t="s">
        <v>18154</v>
      </c>
      <c r="AC1477" s="28" t="s">
        <v>18154</v>
      </c>
      <c r="AD1477" s="28" t="s">
        <v>18154</v>
      </c>
      <c r="AE1477" s="28">
        <v>1</v>
      </c>
      <c r="AF1477" s="28" t="s">
        <v>18154</v>
      </c>
      <c r="AG1477" s="28" t="s">
        <v>18154</v>
      </c>
      <c r="AH1477" s="28" t="s">
        <v>18154</v>
      </c>
      <c r="AI1477" s="28" t="s">
        <v>18154</v>
      </c>
      <c r="AJ1477" s="28" t="s">
        <v>18154</v>
      </c>
      <c r="AK1477" s="28" t="s">
        <v>18154</v>
      </c>
      <c r="AL1477" s="28" t="s">
        <v>18154</v>
      </c>
      <c r="AM1477" s="28" t="s">
        <v>20812</v>
      </c>
      <c r="AN1477" s="50" t="s">
        <v>20813</v>
      </c>
      <c r="AO1477" s="28" t="s">
        <v>18154</v>
      </c>
      <c r="AP1477" s="28" t="s">
        <v>20814</v>
      </c>
      <c r="AQ1477" s="28">
        <v>3996</v>
      </c>
      <c r="AR1477" s="28" t="s">
        <v>11</v>
      </c>
      <c r="AS1477" s="50">
        <v>43996</v>
      </c>
      <c r="AT1477" s="8">
        <v>2</v>
      </c>
      <c r="AU1477" s="8">
        <v>2</v>
      </c>
      <c r="AV1477" s="8" t="s">
        <v>23806</v>
      </c>
      <c r="AW1477" s="8" t="s">
        <v>23807</v>
      </c>
      <c r="AX1477" s="8" t="s">
        <v>18740</v>
      </c>
    </row>
    <row r="1478" spans="1:50" x14ac:dyDescent="0.25">
      <c r="A1478" s="4">
        <v>43996</v>
      </c>
      <c r="B1478" s="2" t="s">
        <v>6</v>
      </c>
      <c r="C1478" s="2" t="s">
        <v>18107</v>
      </c>
      <c r="D1478" s="25">
        <v>824</v>
      </c>
      <c r="E1478" s="2"/>
      <c r="F1478" s="2" t="s">
        <v>14402</v>
      </c>
      <c r="G1478" s="2" t="s">
        <v>11</v>
      </c>
      <c r="H1478" s="5">
        <v>0.40972222222222199</v>
      </c>
      <c r="I1478" s="6">
        <v>0.48958333333333298</v>
      </c>
      <c r="J1478" s="7" t="s">
        <v>18108</v>
      </c>
      <c r="K1478" s="2" t="s">
        <v>175</v>
      </c>
      <c r="L1478" s="2" t="s">
        <v>18107</v>
      </c>
      <c r="M1478" s="2" t="s">
        <v>44</v>
      </c>
      <c r="N1478" s="2" t="s">
        <v>18504</v>
      </c>
      <c r="O1478" s="27" t="s">
        <v>11907</v>
      </c>
      <c r="P1478" s="27">
        <v>330</v>
      </c>
      <c r="Q1478" s="27" t="s">
        <v>336</v>
      </c>
      <c r="R1478" s="27" t="s">
        <v>7151</v>
      </c>
      <c r="S1478" s="27" t="s">
        <v>359</v>
      </c>
      <c r="T1478" s="27" t="s">
        <v>348</v>
      </c>
      <c r="U1478" s="27" t="s">
        <v>1872</v>
      </c>
      <c r="V1478" s="27" t="s">
        <v>1874</v>
      </c>
      <c r="W1478" s="27" t="s">
        <v>10370</v>
      </c>
      <c r="X1478" s="27" t="s">
        <v>19178</v>
      </c>
      <c r="Y1478" s="28" t="s">
        <v>18154</v>
      </c>
      <c r="Z1478" s="28" t="s">
        <v>18154</v>
      </c>
      <c r="AA1478" s="28" t="s">
        <v>18154</v>
      </c>
      <c r="AB1478" s="28" t="s">
        <v>18154</v>
      </c>
      <c r="AC1478" s="28" t="s">
        <v>18154</v>
      </c>
      <c r="AD1478" s="28" t="s">
        <v>18154</v>
      </c>
      <c r="AE1478" s="28">
        <v>1</v>
      </c>
      <c r="AF1478" s="28" t="s">
        <v>18154</v>
      </c>
      <c r="AG1478" s="28" t="s">
        <v>18154</v>
      </c>
      <c r="AH1478" s="28" t="s">
        <v>18154</v>
      </c>
      <c r="AI1478" s="28" t="s">
        <v>18154</v>
      </c>
      <c r="AJ1478" s="28" t="s">
        <v>18154</v>
      </c>
      <c r="AK1478" s="28" t="s">
        <v>18154</v>
      </c>
      <c r="AL1478" s="28">
        <v>1</v>
      </c>
      <c r="AM1478" s="28" t="s">
        <v>20859</v>
      </c>
      <c r="AN1478" s="50" t="s">
        <v>20860</v>
      </c>
      <c r="AO1478" s="28" t="s">
        <v>18159</v>
      </c>
      <c r="AP1478" s="28" t="s">
        <v>20861</v>
      </c>
      <c r="AQ1478" s="28">
        <v>4179</v>
      </c>
      <c r="AR1478" s="28" t="s">
        <v>11</v>
      </c>
      <c r="AS1478" s="50">
        <v>43996</v>
      </c>
      <c r="AT1478" s="8">
        <v>2</v>
      </c>
      <c r="AU1478" s="8">
        <v>1</v>
      </c>
      <c r="AV1478" s="8" t="s">
        <v>23147</v>
      </c>
      <c r="AW1478" s="8" t="s">
        <v>18154</v>
      </c>
      <c r="AX1478" s="8" t="s">
        <v>18154</v>
      </c>
    </row>
    <row r="1479" spans="1:50" x14ac:dyDescent="0.25">
      <c r="A1479" s="4">
        <v>43996</v>
      </c>
      <c r="B1479" s="2" t="s">
        <v>6</v>
      </c>
      <c r="C1479" s="2" t="s">
        <v>18107</v>
      </c>
      <c r="D1479" s="25">
        <v>1854</v>
      </c>
      <c r="E1479" s="2"/>
      <c r="F1479" s="2" t="s">
        <v>14402</v>
      </c>
      <c r="G1479" s="2" t="s">
        <v>226</v>
      </c>
      <c r="H1479" s="5">
        <v>0.40972222222222199</v>
      </c>
      <c r="I1479" s="6">
        <v>0.55555555555555602</v>
      </c>
      <c r="J1479" s="7" t="s">
        <v>18108</v>
      </c>
      <c r="K1479" s="2" t="s">
        <v>11</v>
      </c>
      <c r="L1479" s="2" t="s">
        <v>18107</v>
      </c>
      <c r="M1479" s="17">
        <v>333</v>
      </c>
      <c r="N1479" s="2" t="s">
        <v>18504</v>
      </c>
      <c r="O1479" s="27" t="s">
        <v>11907</v>
      </c>
      <c r="P1479" s="27">
        <v>330</v>
      </c>
      <c r="Q1479" s="27" t="s">
        <v>336</v>
      </c>
      <c r="R1479" s="27" t="s">
        <v>1730</v>
      </c>
      <c r="S1479" s="27" t="s">
        <v>460</v>
      </c>
      <c r="T1479" s="27" t="s">
        <v>18068</v>
      </c>
      <c r="U1479" s="27" t="s">
        <v>7151</v>
      </c>
      <c r="V1479" s="27" t="s">
        <v>359</v>
      </c>
      <c r="W1479" s="27" t="s">
        <v>348</v>
      </c>
      <c r="X1479" s="27" t="s">
        <v>18857</v>
      </c>
      <c r="Y1479" s="28" t="s">
        <v>18154</v>
      </c>
      <c r="Z1479" s="28" t="s">
        <v>18154</v>
      </c>
      <c r="AA1479" s="28" t="s">
        <v>18154</v>
      </c>
      <c r="AB1479" s="28" t="s">
        <v>18154</v>
      </c>
      <c r="AC1479" s="28" t="s">
        <v>18154</v>
      </c>
      <c r="AD1479" s="28" t="s">
        <v>18154</v>
      </c>
      <c r="AE1479" s="28">
        <v>1</v>
      </c>
      <c r="AF1479" s="28" t="s">
        <v>18154</v>
      </c>
      <c r="AG1479" s="28" t="s">
        <v>18154</v>
      </c>
      <c r="AH1479" s="28" t="s">
        <v>18154</v>
      </c>
      <c r="AI1479" s="28" t="s">
        <v>18154</v>
      </c>
      <c r="AJ1479" s="28" t="s">
        <v>18154</v>
      </c>
      <c r="AK1479" s="28" t="s">
        <v>18154</v>
      </c>
      <c r="AL1479" s="28" t="s">
        <v>18154</v>
      </c>
      <c r="AM1479" s="28" t="s">
        <v>20877</v>
      </c>
      <c r="AN1479" s="50" t="s">
        <v>20878</v>
      </c>
      <c r="AO1479" s="28" t="s">
        <v>18154</v>
      </c>
      <c r="AP1479" s="28" t="s">
        <v>20879</v>
      </c>
      <c r="AQ1479" s="28">
        <v>3984</v>
      </c>
      <c r="AR1479" s="28" t="s">
        <v>11</v>
      </c>
      <c r="AS1479" s="50">
        <v>43996</v>
      </c>
      <c r="AT1479" s="8">
        <v>2</v>
      </c>
      <c r="AU1479" s="8">
        <v>2</v>
      </c>
      <c r="AV1479" s="8" t="s">
        <v>26041</v>
      </c>
      <c r="AW1479" s="8" t="s">
        <v>26042</v>
      </c>
      <c r="AX1479" s="8" t="s">
        <v>18857</v>
      </c>
    </row>
    <row r="1480" spans="1:50" x14ac:dyDescent="0.25">
      <c r="A1480" s="4">
        <v>43996</v>
      </c>
      <c r="B1480" s="2" t="s">
        <v>6</v>
      </c>
      <c r="C1480" s="2" t="s">
        <v>18107</v>
      </c>
      <c r="D1480" s="25">
        <v>1858</v>
      </c>
      <c r="E1480" s="2"/>
      <c r="F1480" s="2" t="s">
        <v>14402</v>
      </c>
      <c r="G1480" s="2" t="s">
        <v>248</v>
      </c>
      <c r="H1480" s="5">
        <v>0.41319444444444398</v>
      </c>
      <c r="I1480" s="6">
        <v>0.59027777777777801</v>
      </c>
      <c r="J1480" s="7" t="s">
        <v>18108</v>
      </c>
      <c r="K1480" s="2" t="s">
        <v>11</v>
      </c>
      <c r="L1480" s="2" t="s">
        <v>18107</v>
      </c>
      <c r="M1480" s="17">
        <v>333</v>
      </c>
      <c r="N1480" s="2" t="s">
        <v>18504</v>
      </c>
      <c r="O1480" s="27" t="s">
        <v>11907</v>
      </c>
      <c r="P1480" s="27">
        <v>330</v>
      </c>
      <c r="Q1480" s="27" t="s">
        <v>336</v>
      </c>
      <c r="R1480" s="27" t="s">
        <v>9523</v>
      </c>
      <c r="S1480" s="27" t="s">
        <v>460</v>
      </c>
      <c r="T1480" s="27" t="s">
        <v>18068</v>
      </c>
      <c r="U1480" s="27" t="s">
        <v>7151</v>
      </c>
      <c r="V1480" s="27" t="s">
        <v>359</v>
      </c>
      <c r="W1480" s="27" t="s">
        <v>348</v>
      </c>
      <c r="X1480" s="27" t="s">
        <v>18850</v>
      </c>
      <c r="Y1480" s="28" t="s">
        <v>18154</v>
      </c>
      <c r="Z1480" s="28" t="s">
        <v>18154</v>
      </c>
      <c r="AA1480" s="28" t="s">
        <v>18154</v>
      </c>
      <c r="AB1480" s="28" t="s">
        <v>18154</v>
      </c>
      <c r="AC1480" s="28" t="s">
        <v>18154</v>
      </c>
      <c r="AD1480" s="28" t="s">
        <v>18154</v>
      </c>
      <c r="AE1480" s="28">
        <v>1</v>
      </c>
      <c r="AF1480" s="28" t="s">
        <v>18154</v>
      </c>
      <c r="AG1480" s="28" t="s">
        <v>18154</v>
      </c>
      <c r="AH1480" s="28" t="s">
        <v>18154</v>
      </c>
      <c r="AI1480" s="28" t="s">
        <v>18154</v>
      </c>
      <c r="AJ1480" s="28" t="s">
        <v>18154</v>
      </c>
      <c r="AK1480" s="28" t="s">
        <v>18154</v>
      </c>
      <c r="AL1480" s="28" t="s">
        <v>18154</v>
      </c>
      <c r="AM1480" s="28" t="s">
        <v>20921</v>
      </c>
      <c r="AN1480" s="50" t="s">
        <v>20922</v>
      </c>
      <c r="AO1480" s="28" t="s">
        <v>18154</v>
      </c>
      <c r="AP1480" s="28" t="s">
        <v>20923</v>
      </c>
      <c r="AQ1480" s="28">
        <v>3961</v>
      </c>
      <c r="AR1480" s="28" t="s">
        <v>11</v>
      </c>
      <c r="AS1480" s="50">
        <v>43996</v>
      </c>
      <c r="AT1480" s="8">
        <v>2</v>
      </c>
      <c r="AU1480" s="8">
        <v>2</v>
      </c>
      <c r="AV1480" s="8" t="s">
        <v>26043</v>
      </c>
      <c r="AW1480" s="8" t="s">
        <v>26044</v>
      </c>
      <c r="AX1480" s="8" t="s">
        <v>18850</v>
      </c>
    </row>
    <row r="1481" spans="1:50" x14ac:dyDescent="0.25">
      <c r="A1481" s="4">
        <v>43996</v>
      </c>
      <c r="B1481" s="2" t="s">
        <v>6</v>
      </c>
      <c r="C1481" s="2" t="s">
        <v>18107</v>
      </c>
      <c r="D1481" s="25">
        <v>1985</v>
      </c>
      <c r="E1481" s="2"/>
      <c r="F1481" s="2" t="s">
        <v>14402</v>
      </c>
      <c r="G1481" s="2" t="s">
        <v>11</v>
      </c>
      <c r="H1481" s="5">
        <v>0.41666666666666702</v>
      </c>
      <c r="I1481" s="6">
        <v>0.57638888888888895</v>
      </c>
      <c r="J1481" s="7" t="s">
        <v>18108</v>
      </c>
      <c r="K1481" s="2" t="s">
        <v>258</v>
      </c>
      <c r="L1481" s="2" t="s">
        <v>18107</v>
      </c>
      <c r="M1481" s="17">
        <v>789</v>
      </c>
      <c r="N1481" s="2" t="s">
        <v>18504</v>
      </c>
      <c r="O1481" s="27" t="s">
        <v>11907</v>
      </c>
      <c r="P1481" s="27">
        <v>789</v>
      </c>
      <c r="Q1481" s="27" t="s">
        <v>336</v>
      </c>
      <c r="R1481" s="27" t="s">
        <v>7151</v>
      </c>
      <c r="S1481" s="27" t="s">
        <v>359</v>
      </c>
      <c r="T1481" s="27" t="s">
        <v>348</v>
      </c>
      <c r="U1481" s="27" t="s">
        <v>2433</v>
      </c>
      <c r="V1481" s="27" t="s">
        <v>18095</v>
      </c>
      <c r="W1481" s="27" t="s">
        <v>18067</v>
      </c>
      <c r="X1481" s="27" t="s">
        <v>19627</v>
      </c>
      <c r="Y1481" s="28" t="s">
        <v>18154</v>
      </c>
      <c r="Z1481" s="28" t="s">
        <v>18154</v>
      </c>
      <c r="AA1481" s="28" t="s">
        <v>18154</v>
      </c>
      <c r="AB1481" s="28" t="s">
        <v>18154</v>
      </c>
      <c r="AC1481" s="28" t="s">
        <v>18154</v>
      </c>
      <c r="AD1481" s="28" t="s">
        <v>18154</v>
      </c>
      <c r="AE1481" s="28">
        <v>1</v>
      </c>
      <c r="AF1481" s="28" t="s">
        <v>18154</v>
      </c>
      <c r="AG1481" s="28" t="s">
        <v>18154</v>
      </c>
      <c r="AH1481" s="28" t="s">
        <v>18154</v>
      </c>
      <c r="AI1481" s="28" t="s">
        <v>18154</v>
      </c>
      <c r="AJ1481" s="28" t="s">
        <v>18154</v>
      </c>
      <c r="AK1481" s="28" t="s">
        <v>18154</v>
      </c>
      <c r="AL1481" s="28">
        <v>1</v>
      </c>
      <c r="AM1481" s="28" t="s">
        <v>20949</v>
      </c>
      <c r="AN1481" s="50" t="s">
        <v>20950</v>
      </c>
      <c r="AO1481" s="28" t="s">
        <v>18159</v>
      </c>
      <c r="AP1481" s="28" t="s">
        <v>20951</v>
      </c>
      <c r="AQ1481" s="28">
        <v>4191</v>
      </c>
      <c r="AR1481" s="28" t="s">
        <v>11</v>
      </c>
      <c r="AS1481" s="50">
        <v>43996</v>
      </c>
      <c r="AT1481" s="8">
        <v>2</v>
      </c>
      <c r="AU1481" s="8">
        <v>1</v>
      </c>
      <c r="AV1481" s="8" t="s">
        <v>26045</v>
      </c>
      <c r="AW1481" s="8" t="s">
        <v>18154</v>
      </c>
      <c r="AX1481" s="8" t="s">
        <v>18154</v>
      </c>
    </row>
    <row r="1482" spans="1:50" x14ac:dyDescent="0.25">
      <c r="A1482" s="4">
        <v>43996</v>
      </c>
      <c r="B1482" s="2" t="s">
        <v>6</v>
      </c>
      <c r="C1482" s="2" t="s">
        <v>18107</v>
      </c>
      <c r="D1482" s="25">
        <v>6327</v>
      </c>
      <c r="E1482" s="2"/>
      <c r="F1482" s="2" t="s">
        <v>14402</v>
      </c>
      <c r="G1482" s="2" t="s">
        <v>163</v>
      </c>
      <c r="H1482" s="5">
        <v>0.42013888888888901</v>
      </c>
      <c r="I1482" s="6">
        <v>0.56597222222222199</v>
      </c>
      <c r="J1482" s="7" t="s">
        <v>18108</v>
      </c>
      <c r="K1482" s="2" t="s">
        <v>135</v>
      </c>
      <c r="L1482" s="2" t="s">
        <v>18107</v>
      </c>
      <c r="M1482" s="2" t="s">
        <v>308</v>
      </c>
      <c r="N1482" s="2" t="s">
        <v>18111</v>
      </c>
      <c r="O1482" s="27" t="s">
        <v>335</v>
      </c>
      <c r="P1482" s="27">
        <v>777</v>
      </c>
      <c r="Q1482" s="27" t="s">
        <v>336</v>
      </c>
      <c r="R1482" s="27" t="s">
        <v>7151</v>
      </c>
      <c r="S1482" s="27" t="s">
        <v>359</v>
      </c>
      <c r="T1482" s="27" t="s">
        <v>348</v>
      </c>
      <c r="U1482" s="27" t="s">
        <v>956</v>
      </c>
      <c r="V1482" s="27" t="s">
        <v>376</v>
      </c>
      <c r="W1482" s="27" t="s">
        <v>350</v>
      </c>
      <c r="X1482" s="27" t="s">
        <v>18321</v>
      </c>
      <c r="Y1482" s="28" t="s">
        <v>18154</v>
      </c>
      <c r="Z1482" s="28" t="s">
        <v>18154</v>
      </c>
      <c r="AA1482" s="28" t="s">
        <v>18154</v>
      </c>
      <c r="AB1482" s="28" t="s">
        <v>18154</v>
      </c>
      <c r="AC1482" s="28" t="s">
        <v>18154</v>
      </c>
      <c r="AD1482" s="28" t="s">
        <v>18154</v>
      </c>
      <c r="AE1482" s="28">
        <v>1</v>
      </c>
      <c r="AF1482" s="28" t="s">
        <v>18154</v>
      </c>
      <c r="AG1482" s="28" t="s">
        <v>18154</v>
      </c>
      <c r="AH1482" s="28" t="s">
        <v>18154</v>
      </c>
      <c r="AI1482" s="28" t="s">
        <v>18154</v>
      </c>
      <c r="AJ1482" s="28" t="s">
        <v>18154</v>
      </c>
      <c r="AK1482" s="28" t="s">
        <v>18154</v>
      </c>
      <c r="AL1482" s="28">
        <v>1</v>
      </c>
      <c r="AM1482" s="28" t="s">
        <v>20985</v>
      </c>
      <c r="AN1482" s="50" t="s">
        <v>20986</v>
      </c>
      <c r="AO1482" s="28" t="s">
        <v>18159</v>
      </c>
      <c r="AP1482" s="28" t="s">
        <v>20987</v>
      </c>
      <c r="AQ1482" s="28">
        <v>4198</v>
      </c>
      <c r="AR1482" s="28" t="s">
        <v>163</v>
      </c>
      <c r="AS1482" s="50">
        <v>43996</v>
      </c>
      <c r="AT1482" s="8">
        <v>3</v>
      </c>
      <c r="AU1482" s="8">
        <v>1</v>
      </c>
      <c r="AV1482" s="8" t="s">
        <v>26046</v>
      </c>
      <c r="AW1482" s="8" t="s">
        <v>18154</v>
      </c>
      <c r="AX1482" s="8" t="s">
        <v>18154</v>
      </c>
    </row>
    <row r="1483" spans="1:50" x14ac:dyDescent="0.25">
      <c r="A1483" s="4">
        <v>43996</v>
      </c>
      <c r="B1483" s="2" t="s">
        <v>6</v>
      </c>
      <c r="C1483" s="2" t="s">
        <v>18107</v>
      </c>
      <c r="D1483" s="25">
        <v>9</v>
      </c>
      <c r="E1483" s="2"/>
      <c r="F1483" s="2" t="s">
        <v>14402</v>
      </c>
      <c r="G1483" s="2" t="s">
        <v>11</v>
      </c>
      <c r="H1483" s="5">
        <v>0.42361111111111099</v>
      </c>
      <c r="I1483" s="6">
        <v>0.99305555555555602</v>
      </c>
      <c r="J1483" s="7" t="s">
        <v>18108</v>
      </c>
      <c r="K1483" s="2" t="s">
        <v>17</v>
      </c>
      <c r="L1483" s="2" t="s">
        <v>18107</v>
      </c>
      <c r="M1483" s="2" t="s">
        <v>13</v>
      </c>
      <c r="N1483" s="2" t="s">
        <v>18504</v>
      </c>
      <c r="O1483" s="27" t="s">
        <v>11907</v>
      </c>
      <c r="P1483" s="27">
        <v>777</v>
      </c>
      <c r="Q1483" s="27" t="s">
        <v>336</v>
      </c>
      <c r="R1483" s="27" t="s">
        <v>7151</v>
      </c>
      <c r="S1483" s="27" t="s">
        <v>359</v>
      </c>
      <c r="T1483" s="27" t="s">
        <v>348</v>
      </c>
      <c r="U1483" s="27" t="s">
        <v>2990</v>
      </c>
      <c r="V1483" s="27" t="s">
        <v>18092</v>
      </c>
      <c r="W1483" s="27" t="s">
        <v>18066</v>
      </c>
      <c r="X1483" s="27" t="s">
        <v>19853</v>
      </c>
      <c r="Y1483" s="28" t="s">
        <v>18154</v>
      </c>
      <c r="Z1483" s="28" t="s">
        <v>18154</v>
      </c>
      <c r="AA1483" s="28" t="s">
        <v>18154</v>
      </c>
      <c r="AB1483" s="28" t="s">
        <v>18154</v>
      </c>
      <c r="AC1483" s="28" t="s">
        <v>18154</v>
      </c>
      <c r="AD1483" s="28" t="s">
        <v>18154</v>
      </c>
      <c r="AE1483" s="28">
        <v>1</v>
      </c>
      <c r="AF1483" s="28" t="s">
        <v>18154</v>
      </c>
      <c r="AG1483" s="28" t="s">
        <v>18154</v>
      </c>
      <c r="AH1483" s="28" t="s">
        <v>18154</v>
      </c>
      <c r="AI1483" s="28" t="s">
        <v>18154</v>
      </c>
      <c r="AJ1483" s="28" t="s">
        <v>18154</v>
      </c>
      <c r="AK1483" s="28" t="s">
        <v>18154</v>
      </c>
      <c r="AL1483" s="28">
        <v>1</v>
      </c>
      <c r="AM1483" s="28" t="s">
        <v>21001</v>
      </c>
      <c r="AN1483" s="50" t="s">
        <v>21002</v>
      </c>
      <c r="AO1483" s="28" t="s">
        <v>18159</v>
      </c>
      <c r="AP1483" s="28" t="s">
        <v>21003</v>
      </c>
      <c r="AQ1483" s="28">
        <v>4199</v>
      </c>
      <c r="AR1483" s="28" t="s">
        <v>11</v>
      </c>
      <c r="AS1483" s="50">
        <v>43996</v>
      </c>
      <c r="AT1483" s="8">
        <v>2</v>
      </c>
      <c r="AU1483" s="8">
        <v>1</v>
      </c>
      <c r="AV1483" s="8" t="s">
        <v>26047</v>
      </c>
      <c r="AW1483" s="8" t="s">
        <v>18154</v>
      </c>
      <c r="AX1483" s="8" t="s">
        <v>18154</v>
      </c>
    </row>
    <row r="1484" spans="1:50" x14ac:dyDescent="0.25">
      <c r="A1484" s="4">
        <v>43996</v>
      </c>
      <c r="B1484" s="2" t="s">
        <v>6</v>
      </c>
      <c r="C1484" s="2" t="s">
        <v>18107</v>
      </c>
      <c r="D1484" s="25">
        <v>79</v>
      </c>
      <c r="E1484" s="2"/>
      <c r="F1484" s="2" t="s">
        <v>14402</v>
      </c>
      <c r="G1484" s="2" t="s">
        <v>11</v>
      </c>
      <c r="H1484" s="5">
        <v>0.42361111111111099</v>
      </c>
      <c r="I1484" s="6">
        <v>0.97916666666666696</v>
      </c>
      <c r="J1484" s="7" t="s">
        <v>18108</v>
      </c>
      <c r="K1484" s="2" t="s">
        <v>39</v>
      </c>
      <c r="L1484" s="2" t="s">
        <v>18107</v>
      </c>
      <c r="M1484" s="2" t="s">
        <v>13</v>
      </c>
      <c r="N1484" s="2" t="s">
        <v>18504</v>
      </c>
      <c r="O1484" s="27" t="s">
        <v>11907</v>
      </c>
      <c r="P1484" s="27">
        <v>777</v>
      </c>
      <c r="Q1484" s="27" t="s">
        <v>336</v>
      </c>
      <c r="R1484" s="27" t="s">
        <v>7151</v>
      </c>
      <c r="S1484" s="27" t="s">
        <v>359</v>
      </c>
      <c r="T1484" s="27" t="s">
        <v>348</v>
      </c>
      <c r="U1484" s="27" t="s">
        <v>4757</v>
      </c>
      <c r="V1484" s="27" t="s">
        <v>18092</v>
      </c>
      <c r="W1484" s="27" t="s">
        <v>18066</v>
      </c>
      <c r="X1484" s="27" t="s">
        <v>20145</v>
      </c>
      <c r="Y1484" s="28" t="s">
        <v>18154</v>
      </c>
      <c r="Z1484" s="28" t="s">
        <v>18154</v>
      </c>
      <c r="AA1484" s="28" t="s">
        <v>18154</v>
      </c>
      <c r="AB1484" s="28" t="s">
        <v>18154</v>
      </c>
      <c r="AC1484" s="28" t="s">
        <v>18154</v>
      </c>
      <c r="AD1484" s="28" t="s">
        <v>18154</v>
      </c>
      <c r="AE1484" s="28">
        <v>1</v>
      </c>
      <c r="AF1484" s="28" t="s">
        <v>18154</v>
      </c>
      <c r="AG1484" s="28" t="s">
        <v>18154</v>
      </c>
      <c r="AH1484" s="28" t="s">
        <v>18154</v>
      </c>
      <c r="AI1484" s="28" t="s">
        <v>18154</v>
      </c>
      <c r="AJ1484" s="28" t="s">
        <v>18154</v>
      </c>
      <c r="AK1484" s="28" t="s">
        <v>18154</v>
      </c>
      <c r="AL1484" s="28">
        <v>1</v>
      </c>
      <c r="AM1484" s="28" t="s">
        <v>21020</v>
      </c>
      <c r="AN1484" s="50" t="s">
        <v>21021</v>
      </c>
      <c r="AO1484" s="28" t="s">
        <v>18159</v>
      </c>
      <c r="AP1484" s="28" t="s">
        <v>21022</v>
      </c>
      <c r="AQ1484" s="28">
        <v>4200</v>
      </c>
      <c r="AR1484" s="28" t="s">
        <v>11</v>
      </c>
      <c r="AS1484" s="50">
        <v>43996</v>
      </c>
      <c r="AT1484" s="8">
        <v>2</v>
      </c>
      <c r="AU1484" s="8">
        <v>1</v>
      </c>
      <c r="AV1484" s="8" t="s">
        <v>26048</v>
      </c>
      <c r="AW1484" s="8" t="s">
        <v>18154</v>
      </c>
      <c r="AX1484" s="8" t="s">
        <v>18154</v>
      </c>
    </row>
    <row r="1485" spans="1:50" x14ac:dyDescent="0.25">
      <c r="A1485" s="4">
        <v>43996</v>
      </c>
      <c r="B1485" s="2" t="s">
        <v>6</v>
      </c>
      <c r="C1485" s="2" t="s">
        <v>18107</v>
      </c>
      <c r="D1485" s="25">
        <v>1994</v>
      </c>
      <c r="E1485" s="2"/>
      <c r="F1485" s="2" t="s">
        <v>14402</v>
      </c>
      <c r="G1485" s="2" t="s">
        <v>260</v>
      </c>
      <c r="H1485" s="5">
        <v>0.42708333333333298</v>
      </c>
      <c r="I1485" s="6">
        <v>0.59722222222222199</v>
      </c>
      <c r="J1485" s="7" t="s">
        <v>18108</v>
      </c>
      <c r="K1485" s="2" t="s">
        <v>11</v>
      </c>
      <c r="L1485" s="2" t="s">
        <v>18107</v>
      </c>
      <c r="M1485" s="17">
        <v>333</v>
      </c>
      <c r="N1485" s="2" t="s">
        <v>18504</v>
      </c>
      <c r="O1485" s="27" t="s">
        <v>11907</v>
      </c>
      <c r="P1485" s="27">
        <v>330</v>
      </c>
      <c r="Q1485" s="27" t="s">
        <v>336</v>
      </c>
      <c r="R1485" s="27" t="s">
        <v>9542</v>
      </c>
      <c r="S1485" s="27" t="s">
        <v>18095</v>
      </c>
      <c r="T1485" s="27" t="s">
        <v>18067</v>
      </c>
      <c r="U1485" s="27" t="s">
        <v>7151</v>
      </c>
      <c r="V1485" s="27" t="s">
        <v>359</v>
      </c>
      <c r="W1485" s="27" t="s">
        <v>348</v>
      </c>
      <c r="X1485" s="27" t="s">
        <v>19551</v>
      </c>
      <c r="Y1485" s="28" t="s">
        <v>18154</v>
      </c>
      <c r="Z1485" s="28" t="s">
        <v>18154</v>
      </c>
      <c r="AA1485" s="28" t="s">
        <v>18154</v>
      </c>
      <c r="AB1485" s="28" t="s">
        <v>18154</v>
      </c>
      <c r="AC1485" s="28" t="s">
        <v>18154</v>
      </c>
      <c r="AD1485" s="28" t="s">
        <v>18154</v>
      </c>
      <c r="AE1485" s="28">
        <v>1</v>
      </c>
      <c r="AF1485" s="28" t="s">
        <v>18154</v>
      </c>
      <c r="AG1485" s="28" t="s">
        <v>18154</v>
      </c>
      <c r="AH1485" s="28" t="s">
        <v>18154</v>
      </c>
      <c r="AI1485" s="28" t="s">
        <v>18154</v>
      </c>
      <c r="AJ1485" s="28" t="s">
        <v>18154</v>
      </c>
      <c r="AK1485" s="28" t="s">
        <v>18154</v>
      </c>
      <c r="AL1485" s="28" t="s">
        <v>18154</v>
      </c>
      <c r="AM1485" s="28" t="s">
        <v>21038</v>
      </c>
      <c r="AN1485" s="50" t="s">
        <v>21039</v>
      </c>
      <c r="AO1485" s="28" t="s">
        <v>18154</v>
      </c>
      <c r="AP1485" s="28" t="s">
        <v>21040</v>
      </c>
      <c r="AQ1485" s="28">
        <v>3985</v>
      </c>
      <c r="AR1485" s="28" t="s">
        <v>11</v>
      </c>
      <c r="AS1485" s="50">
        <v>43996</v>
      </c>
      <c r="AT1485" s="8">
        <v>2</v>
      </c>
      <c r="AU1485" s="8">
        <v>2</v>
      </c>
      <c r="AV1485" s="8" t="s">
        <v>26049</v>
      </c>
      <c r="AW1485" s="8" t="s">
        <v>26050</v>
      </c>
      <c r="AX1485" s="8" t="s">
        <v>19551</v>
      </c>
    </row>
    <row r="1486" spans="1:50" x14ac:dyDescent="0.25">
      <c r="A1486" s="4">
        <v>43996</v>
      </c>
      <c r="B1486" s="2" t="s">
        <v>6</v>
      </c>
      <c r="C1486" s="2" t="s">
        <v>18107</v>
      </c>
      <c r="D1486" s="25">
        <v>1859</v>
      </c>
      <c r="E1486" s="2"/>
      <c r="F1486" s="2" t="s">
        <v>14402</v>
      </c>
      <c r="G1486" s="2" t="s">
        <v>11</v>
      </c>
      <c r="H1486" s="5">
        <v>0.43055555555555602</v>
      </c>
      <c r="I1486" s="6">
        <v>0.61805555555555602</v>
      </c>
      <c r="J1486" s="7" t="s">
        <v>18108</v>
      </c>
      <c r="K1486" s="2" t="s">
        <v>248</v>
      </c>
      <c r="L1486" s="2" t="s">
        <v>18107</v>
      </c>
      <c r="M1486" s="17">
        <v>332</v>
      </c>
      <c r="N1486" s="2" t="s">
        <v>18504</v>
      </c>
      <c r="O1486" s="27" t="s">
        <v>11907</v>
      </c>
      <c r="P1486" s="27">
        <v>330</v>
      </c>
      <c r="Q1486" s="27" t="s">
        <v>336</v>
      </c>
      <c r="R1486" s="27" t="s">
        <v>7151</v>
      </c>
      <c r="S1486" s="27" t="s">
        <v>359</v>
      </c>
      <c r="T1486" s="27" t="s">
        <v>348</v>
      </c>
      <c r="U1486" s="27" t="s">
        <v>9523</v>
      </c>
      <c r="V1486" s="27" t="s">
        <v>460</v>
      </c>
      <c r="W1486" s="27" t="s">
        <v>18068</v>
      </c>
      <c r="X1486" s="27" t="s">
        <v>18850</v>
      </c>
      <c r="Y1486" s="28" t="s">
        <v>18154</v>
      </c>
      <c r="Z1486" s="28" t="s">
        <v>18154</v>
      </c>
      <c r="AA1486" s="28" t="s">
        <v>18154</v>
      </c>
      <c r="AB1486" s="28" t="s">
        <v>18154</v>
      </c>
      <c r="AC1486" s="28" t="s">
        <v>18154</v>
      </c>
      <c r="AD1486" s="28" t="s">
        <v>18154</v>
      </c>
      <c r="AE1486" s="28">
        <v>1</v>
      </c>
      <c r="AF1486" s="28" t="s">
        <v>18154</v>
      </c>
      <c r="AG1486" s="28" t="s">
        <v>18154</v>
      </c>
      <c r="AH1486" s="28" t="s">
        <v>18154</v>
      </c>
      <c r="AI1486" s="28" t="s">
        <v>18154</v>
      </c>
      <c r="AJ1486" s="28" t="s">
        <v>18154</v>
      </c>
      <c r="AK1486" s="28" t="s">
        <v>18154</v>
      </c>
      <c r="AL1486" s="28">
        <v>1</v>
      </c>
      <c r="AM1486" s="28" t="s">
        <v>21086</v>
      </c>
      <c r="AN1486" s="50" t="s">
        <v>21087</v>
      </c>
      <c r="AO1486" s="28" t="s">
        <v>18159</v>
      </c>
      <c r="AP1486" s="28" t="s">
        <v>21088</v>
      </c>
      <c r="AQ1486" s="28">
        <v>4206</v>
      </c>
      <c r="AR1486" s="28" t="s">
        <v>11</v>
      </c>
      <c r="AS1486" s="50">
        <v>43996</v>
      </c>
      <c r="AT1486" s="8">
        <v>2</v>
      </c>
      <c r="AU1486" s="8">
        <v>1</v>
      </c>
      <c r="AV1486" s="8" t="s">
        <v>26051</v>
      </c>
      <c r="AW1486" s="8" t="s">
        <v>18154</v>
      </c>
      <c r="AX1486" s="8" t="s">
        <v>18154</v>
      </c>
    </row>
    <row r="1487" spans="1:50" x14ac:dyDescent="0.25">
      <c r="A1487" s="4">
        <v>43996</v>
      </c>
      <c r="B1487" s="2" t="s">
        <v>6</v>
      </c>
      <c r="C1487" s="2" t="s">
        <v>18107</v>
      </c>
      <c r="D1487" s="25">
        <v>6437</v>
      </c>
      <c r="E1487" s="2"/>
      <c r="F1487" s="2" t="s">
        <v>14402</v>
      </c>
      <c r="G1487" s="2" t="s">
        <v>38</v>
      </c>
      <c r="H1487" s="5">
        <v>0.43055555555555602</v>
      </c>
      <c r="I1487" s="6">
        <v>0.57638888888888895</v>
      </c>
      <c r="J1487" s="7" t="s">
        <v>18108</v>
      </c>
      <c r="K1487" s="2" t="s">
        <v>170</v>
      </c>
      <c r="L1487" s="2" t="s">
        <v>18107</v>
      </c>
      <c r="M1487" s="2" t="s">
        <v>308</v>
      </c>
      <c r="N1487" s="2" t="s">
        <v>18111</v>
      </c>
      <c r="O1487" s="27" t="s">
        <v>335</v>
      </c>
      <c r="P1487" s="27">
        <v>777</v>
      </c>
      <c r="Q1487" s="27" t="s">
        <v>336</v>
      </c>
      <c r="R1487" s="27" t="s">
        <v>7353</v>
      </c>
      <c r="S1487" s="27" t="s">
        <v>18092</v>
      </c>
      <c r="T1487" s="27" t="s">
        <v>18066</v>
      </c>
      <c r="U1487" s="27" t="s">
        <v>2352</v>
      </c>
      <c r="V1487" s="27" t="s">
        <v>525</v>
      </c>
      <c r="W1487" s="27" t="s">
        <v>18066</v>
      </c>
      <c r="X1487" s="27" t="s">
        <v>18304</v>
      </c>
      <c r="Y1487" s="28" t="s">
        <v>18154</v>
      </c>
      <c r="Z1487" s="28" t="s">
        <v>18154</v>
      </c>
      <c r="AA1487" s="28" t="s">
        <v>18154</v>
      </c>
      <c r="AB1487" s="28" t="s">
        <v>18154</v>
      </c>
      <c r="AC1487" s="28" t="s">
        <v>18154</v>
      </c>
      <c r="AD1487" s="28" t="s">
        <v>18154</v>
      </c>
      <c r="AE1487" s="28" t="s">
        <v>18154</v>
      </c>
      <c r="AF1487" s="28" t="s">
        <v>18154</v>
      </c>
      <c r="AG1487" s="28" t="s">
        <v>18154</v>
      </c>
      <c r="AH1487" s="28" t="s">
        <v>18154</v>
      </c>
      <c r="AI1487" s="28" t="s">
        <v>18154</v>
      </c>
      <c r="AJ1487" s="28" t="s">
        <v>18154</v>
      </c>
      <c r="AK1487" s="28">
        <v>1</v>
      </c>
      <c r="AL1487" s="28" t="s">
        <v>18154</v>
      </c>
      <c r="AM1487" s="28" t="s">
        <v>21097</v>
      </c>
      <c r="AN1487" s="50" t="s">
        <v>21098</v>
      </c>
      <c r="AO1487" s="28" t="s">
        <v>18154</v>
      </c>
      <c r="AP1487" s="28" t="s">
        <v>21099</v>
      </c>
      <c r="AQ1487" s="28">
        <v>3718</v>
      </c>
      <c r="AR1487" s="28" t="s">
        <v>163</v>
      </c>
      <c r="AS1487" s="50">
        <v>43995</v>
      </c>
      <c r="AT1487" s="8">
        <v>6</v>
      </c>
      <c r="AU1487" s="8">
        <v>3</v>
      </c>
      <c r="AV1487" s="8" t="s">
        <v>26052</v>
      </c>
      <c r="AW1487" s="8" t="s">
        <v>18154</v>
      </c>
      <c r="AX1487" s="8" t="s">
        <v>18154</v>
      </c>
    </row>
    <row r="1488" spans="1:50" x14ac:dyDescent="0.25">
      <c r="A1488" s="4">
        <v>43996</v>
      </c>
      <c r="B1488" s="2" t="s">
        <v>6</v>
      </c>
      <c r="C1488" s="2" t="s">
        <v>18107</v>
      </c>
      <c r="D1488" s="25">
        <v>1</v>
      </c>
      <c r="E1488" s="2"/>
      <c r="F1488" s="2" t="s">
        <v>14402</v>
      </c>
      <c r="G1488" s="2" t="s">
        <v>11</v>
      </c>
      <c r="H1488" s="5">
        <v>0.4375</v>
      </c>
      <c r="I1488" s="6">
        <v>0.88888888888888895</v>
      </c>
      <c r="J1488" s="7" t="s">
        <v>18108</v>
      </c>
      <c r="K1488" s="2" t="s">
        <v>12</v>
      </c>
      <c r="L1488" s="2" t="s">
        <v>18107</v>
      </c>
      <c r="M1488" s="2" t="s">
        <v>13</v>
      </c>
      <c r="N1488" s="2" t="s">
        <v>18504</v>
      </c>
      <c r="O1488" s="27" t="s">
        <v>11907</v>
      </c>
      <c r="P1488" s="27">
        <v>777</v>
      </c>
      <c r="Q1488" s="27" t="s">
        <v>336</v>
      </c>
      <c r="R1488" s="27" t="s">
        <v>7151</v>
      </c>
      <c r="S1488" s="27" t="s">
        <v>359</v>
      </c>
      <c r="T1488" s="27" t="s">
        <v>348</v>
      </c>
      <c r="U1488" s="27" t="s">
        <v>4996</v>
      </c>
      <c r="V1488" s="27" t="s">
        <v>18092</v>
      </c>
      <c r="W1488" s="27" t="s">
        <v>18066</v>
      </c>
      <c r="X1488" s="27" t="s">
        <v>19522</v>
      </c>
      <c r="Y1488" s="28" t="s">
        <v>18154</v>
      </c>
      <c r="Z1488" s="28" t="s">
        <v>18154</v>
      </c>
      <c r="AA1488" s="28" t="s">
        <v>18154</v>
      </c>
      <c r="AB1488" s="28" t="s">
        <v>18154</v>
      </c>
      <c r="AC1488" s="28" t="s">
        <v>18154</v>
      </c>
      <c r="AD1488" s="28" t="s">
        <v>18154</v>
      </c>
      <c r="AE1488" s="28">
        <v>1</v>
      </c>
      <c r="AF1488" s="28" t="s">
        <v>18154</v>
      </c>
      <c r="AG1488" s="28" t="s">
        <v>18154</v>
      </c>
      <c r="AH1488" s="28" t="s">
        <v>18154</v>
      </c>
      <c r="AI1488" s="28" t="s">
        <v>18154</v>
      </c>
      <c r="AJ1488" s="28" t="s">
        <v>18154</v>
      </c>
      <c r="AK1488" s="28" t="s">
        <v>18154</v>
      </c>
      <c r="AL1488" s="28">
        <v>1</v>
      </c>
      <c r="AM1488" s="28" t="s">
        <v>21117</v>
      </c>
      <c r="AN1488" s="50" t="s">
        <v>21118</v>
      </c>
      <c r="AO1488" s="28" t="s">
        <v>18159</v>
      </c>
      <c r="AP1488" s="28" t="s">
        <v>21119</v>
      </c>
      <c r="AQ1488" s="28">
        <v>4211</v>
      </c>
      <c r="AR1488" s="28" t="s">
        <v>11</v>
      </c>
      <c r="AS1488" s="50">
        <v>43996</v>
      </c>
      <c r="AT1488" s="8">
        <v>2</v>
      </c>
      <c r="AU1488" s="8">
        <v>1</v>
      </c>
      <c r="AV1488" s="8" t="s">
        <v>23201</v>
      </c>
      <c r="AW1488" s="8" t="s">
        <v>18154</v>
      </c>
      <c r="AX1488" s="8" t="s">
        <v>18154</v>
      </c>
    </row>
    <row r="1489" spans="1:50" x14ac:dyDescent="0.25">
      <c r="A1489" s="4">
        <v>43996</v>
      </c>
      <c r="B1489" s="2" t="s">
        <v>6</v>
      </c>
      <c r="C1489" s="2" t="s">
        <v>18107</v>
      </c>
      <c r="D1489" s="25">
        <v>1980</v>
      </c>
      <c r="E1489" s="2"/>
      <c r="F1489" s="2" t="s">
        <v>14402</v>
      </c>
      <c r="G1489" s="2" t="s">
        <v>258</v>
      </c>
      <c r="H1489" s="5">
        <v>0.4375</v>
      </c>
      <c r="I1489" s="6">
        <v>0.59722222222222199</v>
      </c>
      <c r="J1489" s="7" t="s">
        <v>18108</v>
      </c>
      <c r="K1489" s="2" t="s">
        <v>11</v>
      </c>
      <c r="L1489" s="2" t="s">
        <v>18107</v>
      </c>
      <c r="M1489" s="2" t="s">
        <v>154</v>
      </c>
      <c r="N1489" s="2" t="s">
        <v>18504</v>
      </c>
      <c r="O1489" s="27" t="s">
        <v>11907</v>
      </c>
      <c r="P1489" s="27">
        <v>777</v>
      </c>
      <c r="Q1489" s="27" t="s">
        <v>336</v>
      </c>
      <c r="R1489" s="27" t="s">
        <v>2433</v>
      </c>
      <c r="S1489" s="27" t="s">
        <v>18095</v>
      </c>
      <c r="T1489" s="27" t="s">
        <v>18067</v>
      </c>
      <c r="U1489" s="27" t="s">
        <v>7151</v>
      </c>
      <c r="V1489" s="27" t="s">
        <v>359</v>
      </c>
      <c r="W1489" s="27" t="s">
        <v>348</v>
      </c>
      <c r="X1489" s="27" t="s">
        <v>19627</v>
      </c>
      <c r="Y1489" s="28" t="s">
        <v>18154</v>
      </c>
      <c r="Z1489" s="28" t="s">
        <v>18154</v>
      </c>
      <c r="AA1489" s="28" t="s">
        <v>18154</v>
      </c>
      <c r="AB1489" s="28" t="s">
        <v>18154</v>
      </c>
      <c r="AC1489" s="28" t="s">
        <v>18154</v>
      </c>
      <c r="AD1489" s="28" t="s">
        <v>18154</v>
      </c>
      <c r="AE1489" s="28">
        <v>1</v>
      </c>
      <c r="AF1489" s="28" t="s">
        <v>18154</v>
      </c>
      <c r="AG1489" s="28" t="s">
        <v>18154</v>
      </c>
      <c r="AH1489" s="28" t="s">
        <v>18154</v>
      </c>
      <c r="AI1489" s="28" t="s">
        <v>18154</v>
      </c>
      <c r="AJ1489" s="28" t="s">
        <v>18154</v>
      </c>
      <c r="AK1489" s="28" t="s">
        <v>18154</v>
      </c>
      <c r="AL1489" s="28" t="s">
        <v>18154</v>
      </c>
      <c r="AM1489" s="28" t="s">
        <v>21136</v>
      </c>
      <c r="AN1489" s="50" t="s">
        <v>21137</v>
      </c>
      <c r="AO1489" s="28" t="s">
        <v>18154</v>
      </c>
      <c r="AP1489" s="28" t="s">
        <v>21138</v>
      </c>
      <c r="AQ1489" s="28">
        <v>3990</v>
      </c>
      <c r="AR1489" s="28" t="s">
        <v>11</v>
      </c>
      <c r="AS1489" s="50">
        <v>43996</v>
      </c>
      <c r="AT1489" s="8">
        <v>2</v>
      </c>
      <c r="AU1489" s="8">
        <v>2</v>
      </c>
      <c r="AV1489" s="8" t="s">
        <v>26053</v>
      </c>
      <c r="AW1489" s="8" t="s">
        <v>26054</v>
      </c>
      <c r="AX1489" s="8" t="s">
        <v>19627</v>
      </c>
    </row>
    <row r="1490" spans="1:50" x14ac:dyDescent="0.25">
      <c r="A1490" s="4">
        <v>43996</v>
      </c>
      <c r="B1490" s="2" t="s">
        <v>6</v>
      </c>
      <c r="C1490" s="2" t="s">
        <v>18107</v>
      </c>
      <c r="D1490" s="25">
        <v>6205</v>
      </c>
      <c r="E1490" s="2"/>
      <c r="F1490" s="2" t="s">
        <v>14402</v>
      </c>
      <c r="G1490" s="2" t="s">
        <v>303</v>
      </c>
      <c r="H1490" s="5">
        <v>0.44097222222222199</v>
      </c>
      <c r="I1490" s="6">
        <v>0.59375</v>
      </c>
      <c r="J1490" s="7" t="s">
        <v>18108</v>
      </c>
      <c r="K1490" s="2" t="s">
        <v>163</v>
      </c>
      <c r="L1490" s="2" t="s">
        <v>18107</v>
      </c>
      <c r="M1490" s="2" t="s">
        <v>304</v>
      </c>
      <c r="N1490" s="2" t="s">
        <v>18111</v>
      </c>
      <c r="O1490" s="27" t="s">
        <v>335</v>
      </c>
      <c r="P1490" s="27">
        <v>330</v>
      </c>
      <c r="Q1490" s="27" t="s">
        <v>336</v>
      </c>
      <c r="R1490" s="27" t="s">
        <v>2433</v>
      </c>
      <c r="S1490" s="27" t="s">
        <v>18095</v>
      </c>
      <c r="T1490" s="27" t="s">
        <v>18067</v>
      </c>
      <c r="U1490" s="27" t="s">
        <v>7151</v>
      </c>
      <c r="V1490" s="27" t="s">
        <v>359</v>
      </c>
      <c r="W1490" s="27" t="s">
        <v>348</v>
      </c>
      <c r="X1490" s="27" t="s">
        <v>19661</v>
      </c>
      <c r="Y1490" s="28" t="s">
        <v>18154</v>
      </c>
      <c r="Z1490" s="28" t="s">
        <v>18154</v>
      </c>
      <c r="AA1490" s="28" t="s">
        <v>18154</v>
      </c>
      <c r="AB1490" s="28" t="s">
        <v>18154</v>
      </c>
      <c r="AC1490" s="28" t="s">
        <v>18154</v>
      </c>
      <c r="AD1490" s="28" t="s">
        <v>18154</v>
      </c>
      <c r="AE1490" s="28">
        <v>1</v>
      </c>
      <c r="AF1490" s="28" t="s">
        <v>18154</v>
      </c>
      <c r="AG1490" s="28" t="s">
        <v>18154</v>
      </c>
      <c r="AH1490" s="28" t="s">
        <v>18154</v>
      </c>
      <c r="AI1490" s="28" t="s">
        <v>18154</v>
      </c>
      <c r="AJ1490" s="28" t="s">
        <v>18154</v>
      </c>
      <c r="AK1490" s="28" t="s">
        <v>18154</v>
      </c>
      <c r="AL1490" s="28" t="s">
        <v>18154</v>
      </c>
      <c r="AM1490" s="28" t="s">
        <v>21182</v>
      </c>
      <c r="AN1490" s="50" t="s">
        <v>21183</v>
      </c>
      <c r="AO1490" s="28" t="s">
        <v>18154</v>
      </c>
      <c r="AP1490" s="28" t="s">
        <v>21184</v>
      </c>
      <c r="AQ1490" s="28">
        <v>3991</v>
      </c>
      <c r="AR1490" s="28" t="s">
        <v>11</v>
      </c>
      <c r="AS1490" s="50">
        <v>43996</v>
      </c>
      <c r="AT1490" s="8">
        <v>2</v>
      </c>
      <c r="AU1490" s="8">
        <v>2</v>
      </c>
      <c r="AV1490" s="8" t="s">
        <v>23800</v>
      </c>
      <c r="AW1490" s="8" t="s">
        <v>23801</v>
      </c>
      <c r="AX1490" s="8" t="s">
        <v>19661</v>
      </c>
    </row>
    <row r="1491" spans="1:50" x14ac:dyDescent="0.25">
      <c r="A1491" s="4">
        <v>43996</v>
      </c>
      <c r="B1491" s="2" t="s">
        <v>6</v>
      </c>
      <c r="C1491" s="2" t="s">
        <v>18107</v>
      </c>
      <c r="D1491" s="25">
        <v>77</v>
      </c>
      <c r="E1491" s="2"/>
      <c r="F1491" s="2" t="s">
        <v>14402</v>
      </c>
      <c r="G1491" s="2" t="s">
        <v>11</v>
      </c>
      <c r="H1491" s="5">
        <v>0.44444444444444398</v>
      </c>
      <c r="I1491" s="6">
        <v>0.95833333333333304</v>
      </c>
      <c r="J1491" s="7" t="s">
        <v>18108</v>
      </c>
      <c r="K1491" s="2" t="s">
        <v>38</v>
      </c>
      <c r="L1491" s="2" t="s">
        <v>18107</v>
      </c>
      <c r="M1491" s="2" t="s">
        <v>13</v>
      </c>
      <c r="N1491" s="2" t="s">
        <v>18504</v>
      </c>
      <c r="O1491" s="27" t="s">
        <v>11907</v>
      </c>
      <c r="P1491" s="27">
        <v>777</v>
      </c>
      <c r="Q1491" s="27" t="s">
        <v>336</v>
      </c>
      <c r="R1491" s="27" t="s">
        <v>7151</v>
      </c>
      <c r="S1491" s="27" t="s">
        <v>359</v>
      </c>
      <c r="T1491" s="27" t="s">
        <v>348</v>
      </c>
      <c r="U1491" s="27" t="s">
        <v>7353</v>
      </c>
      <c r="V1491" s="27" t="s">
        <v>18092</v>
      </c>
      <c r="W1491" s="27" t="s">
        <v>18066</v>
      </c>
      <c r="X1491" s="27" t="s">
        <v>25136</v>
      </c>
      <c r="Y1491" s="28" t="s">
        <v>18154</v>
      </c>
      <c r="Z1491" s="28" t="s">
        <v>18154</v>
      </c>
      <c r="AA1491" s="28" t="s">
        <v>18154</v>
      </c>
      <c r="AB1491" s="28" t="s">
        <v>18154</v>
      </c>
      <c r="AC1491" s="28" t="s">
        <v>18154</v>
      </c>
      <c r="AD1491" s="28" t="s">
        <v>18154</v>
      </c>
      <c r="AE1491" s="28">
        <v>1</v>
      </c>
      <c r="AF1491" s="28" t="s">
        <v>18154</v>
      </c>
      <c r="AG1491" s="28" t="s">
        <v>18154</v>
      </c>
      <c r="AH1491" s="28" t="s">
        <v>18154</v>
      </c>
      <c r="AI1491" s="28" t="s">
        <v>18154</v>
      </c>
      <c r="AJ1491" s="28" t="s">
        <v>18154</v>
      </c>
      <c r="AK1491" s="28" t="s">
        <v>18154</v>
      </c>
      <c r="AL1491" s="28">
        <v>1</v>
      </c>
      <c r="AM1491" s="28" t="s">
        <v>21198</v>
      </c>
      <c r="AN1491" s="50" t="s">
        <v>21199</v>
      </c>
      <c r="AO1491" s="28" t="s">
        <v>18159</v>
      </c>
      <c r="AP1491" s="28" t="s">
        <v>21200</v>
      </c>
      <c r="AQ1491" s="28">
        <v>4220</v>
      </c>
      <c r="AR1491" s="28" t="s">
        <v>11</v>
      </c>
      <c r="AS1491" s="50">
        <v>43996</v>
      </c>
      <c r="AT1491" s="8">
        <v>2</v>
      </c>
      <c r="AU1491" s="8">
        <v>1</v>
      </c>
      <c r="AV1491" s="8" t="s">
        <v>23229</v>
      </c>
      <c r="AW1491" s="8" t="s">
        <v>18154</v>
      </c>
      <c r="AX1491" s="8" t="s">
        <v>18154</v>
      </c>
    </row>
    <row r="1492" spans="1:50" x14ac:dyDescent="0.25">
      <c r="A1492" s="4">
        <v>43996</v>
      </c>
      <c r="B1492" s="2" t="s">
        <v>6</v>
      </c>
      <c r="C1492" s="2" t="s">
        <v>18107</v>
      </c>
      <c r="D1492" s="25">
        <v>590</v>
      </c>
      <c r="E1492" s="2"/>
      <c r="F1492" s="2" t="s">
        <v>14402</v>
      </c>
      <c r="G1492" s="2" t="s">
        <v>11</v>
      </c>
      <c r="H1492" s="5">
        <v>0.44444444444444398</v>
      </c>
      <c r="I1492" s="6">
        <v>0.69791666666666696</v>
      </c>
      <c r="J1492" s="7" t="s">
        <v>18108</v>
      </c>
      <c r="K1492" s="2" t="s">
        <v>138</v>
      </c>
      <c r="L1492" s="2" t="s">
        <v>18107</v>
      </c>
      <c r="M1492" s="17">
        <v>332</v>
      </c>
      <c r="N1492" s="2" t="s">
        <v>18504</v>
      </c>
      <c r="O1492" s="27" t="s">
        <v>11907</v>
      </c>
      <c r="P1492" s="27">
        <v>330</v>
      </c>
      <c r="Q1492" s="27" t="s">
        <v>336</v>
      </c>
      <c r="R1492" s="27" t="s">
        <v>7151</v>
      </c>
      <c r="S1492" s="27" t="s">
        <v>359</v>
      </c>
      <c r="T1492" s="27" t="s">
        <v>348</v>
      </c>
      <c r="U1492" s="27" t="s">
        <v>10854</v>
      </c>
      <c r="V1492" s="27" t="s">
        <v>630</v>
      </c>
      <c r="W1492" s="27" t="s">
        <v>350</v>
      </c>
      <c r="X1492" s="27" t="s">
        <v>21215</v>
      </c>
      <c r="Y1492" s="28" t="s">
        <v>18154</v>
      </c>
      <c r="Z1492" s="28" t="s">
        <v>18154</v>
      </c>
      <c r="AA1492" s="28" t="s">
        <v>18154</v>
      </c>
      <c r="AB1492" s="28" t="s">
        <v>18154</v>
      </c>
      <c r="AC1492" s="28" t="s">
        <v>18154</v>
      </c>
      <c r="AD1492" s="28" t="s">
        <v>18154</v>
      </c>
      <c r="AE1492" s="28">
        <v>1</v>
      </c>
      <c r="AF1492" s="28" t="s">
        <v>18154</v>
      </c>
      <c r="AG1492" s="28" t="s">
        <v>18154</v>
      </c>
      <c r="AH1492" s="28" t="s">
        <v>18154</v>
      </c>
      <c r="AI1492" s="28" t="s">
        <v>18154</v>
      </c>
      <c r="AJ1492" s="28" t="s">
        <v>18154</v>
      </c>
      <c r="AK1492" s="28" t="s">
        <v>18154</v>
      </c>
      <c r="AL1492" s="28">
        <v>1</v>
      </c>
      <c r="AM1492" s="28" t="s">
        <v>21219</v>
      </c>
      <c r="AN1492" s="50" t="s">
        <v>21220</v>
      </c>
      <c r="AO1492" s="28" t="s">
        <v>18159</v>
      </c>
      <c r="AP1492" s="28" t="s">
        <v>21221</v>
      </c>
      <c r="AQ1492" s="28">
        <v>4221</v>
      </c>
      <c r="AR1492" s="28" t="s">
        <v>11</v>
      </c>
      <c r="AS1492" s="50">
        <v>43996</v>
      </c>
      <c r="AT1492" s="8">
        <v>3</v>
      </c>
      <c r="AU1492" s="8">
        <v>1</v>
      </c>
      <c r="AV1492" s="8" t="s">
        <v>26055</v>
      </c>
      <c r="AW1492" s="8" t="s">
        <v>18154</v>
      </c>
      <c r="AX1492" s="8" t="s">
        <v>18154</v>
      </c>
    </row>
    <row r="1493" spans="1:50" x14ac:dyDescent="0.25">
      <c r="A1493" s="4">
        <v>43996</v>
      </c>
      <c r="B1493" s="2" t="s">
        <v>6</v>
      </c>
      <c r="C1493" s="2" t="s">
        <v>18107</v>
      </c>
      <c r="D1493" s="25">
        <v>1160</v>
      </c>
      <c r="E1493" s="2"/>
      <c r="F1493" s="2" t="s">
        <v>14402</v>
      </c>
      <c r="G1493" s="2" t="s">
        <v>201</v>
      </c>
      <c r="H1493" s="5">
        <v>0.45138888888888901</v>
      </c>
      <c r="I1493" s="6">
        <v>0.63541666666666696</v>
      </c>
      <c r="J1493" s="7" t="s">
        <v>18108</v>
      </c>
      <c r="K1493" s="2" t="s">
        <v>67</v>
      </c>
      <c r="L1493" s="2" t="s">
        <v>18107</v>
      </c>
      <c r="M1493" s="2" t="s">
        <v>18506</v>
      </c>
      <c r="N1493" s="2" t="s">
        <v>18504</v>
      </c>
      <c r="O1493" s="27" t="e">
        <v>#N/A</v>
      </c>
      <c r="P1493" s="27" t="s">
        <v>18154</v>
      </c>
      <c r="Q1493" s="27" t="e">
        <v>#N/A</v>
      </c>
      <c r="R1493" s="27" t="s">
        <v>2433</v>
      </c>
      <c r="S1493" s="27" t="s">
        <v>18095</v>
      </c>
      <c r="T1493" s="27" t="s">
        <v>18067</v>
      </c>
      <c r="U1493" s="27" t="s">
        <v>1555</v>
      </c>
      <c r="V1493" s="27" t="s">
        <v>359</v>
      </c>
      <c r="W1493" s="27" t="s">
        <v>348</v>
      </c>
      <c r="X1493" s="27" t="s">
        <v>18153</v>
      </c>
      <c r="Y1493" s="28" t="s">
        <v>18154</v>
      </c>
      <c r="Z1493" s="28" t="s">
        <v>18154</v>
      </c>
      <c r="AA1493" s="28" t="s">
        <v>18154</v>
      </c>
      <c r="AB1493" s="28" t="s">
        <v>18154</v>
      </c>
      <c r="AC1493" s="28" t="s">
        <v>18154</v>
      </c>
      <c r="AD1493" s="28" t="s">
        <v>18154</v>
      </c>
      <c r="AE1493" s="28" t="s">
        <v>18154</v>
      </c>
      <c r="AF1493" s="28" t="s">
        <v>18154</v>
      </c>
      <c r="AG1493" s="28" t="s">
        <v>18154</v>
      </c>
      <c r="AH1493" s="28" t="s">
        <v>18154</v>
      </c>
      <c r="AI1493" s="28" t="s">
        <v>18154</v>
      </c>
      <c r="AJ1493" s="28" t="s">
        <v>18154</v>
      </c>
      <c r="AK1493" s="28" t="s">
        <v>18154</v>
      </c>
      <c r="AL1493" s="28" t="s">
        <v>18154</v>
      </c>
      <c r="AM1493" s="28" t="s">
        <v>21238</v>
      </c>
      <c r="AN1493" s="50" t="s">
        <v>21239</v>
      </c>
      <c r="AO1493" s="28" t="s">
        <v>18154</v>
      </c>
      <c r="AP1493" s="28" t="s">
        <v>21245</v>
      </c>
      <c r="AQ1493" s="28" t="s">
        <v>18155</v>
      </c>
      <c r="AR1493" s="28" t="s">
        <v>18155</v>
      </c>
      <c r="AS1493" s="50" t="s">
        <v>18155</v>
      </c>
      <c r="AT1493" s="8" t="s">
        <v>18154</v>
      </c>
      <c r="AU1493" s="8">
        <v>950</v>
      </c>
      <c r="AV1493" s="8" t="s">
        <v>22976</v>
      </c>
      <c r="AW1493" s="8" t="s">
        <v>18154</v>
      </c>
      <c r="AX1493" s="8" t="s">
        <v>18154</v>
      </c>
    </row>
    <row r="1494" spans="1:50" x14ac:dyDescent="0.25">
      <c r="A1494" s="4">
        <v>43996</v>
      </c>
      <c r="B1494" s="2" t="s">
        <v>6</v>
      </c>
      <c r="C1494" s="2" t="s">
        <v>18107</v>
      </c>
      <c r="D1494" s="25">
        <v>6616</v>
      </c>
      <c r="E1494" s="2"/>
      <c r="F1494" s="2" t="s">
        <v>14402</v>
      </c>
      <c r="G1494" s="2" t="s">
        <v>256</v>
      </c>
      <c r="H1494" s="5">
        <v>0.45486111111111099</v>
      </c>
      <c r="I1494" s="6">
        <v>0.59027777777777801</v>
      </c>
      <c r="J1494" s="7" t="s">
        <v>18108</v>
      </c>
      <c r="K1494" s="2" t="s">
        <v>163</v>
      </c>
      <c r="L1494" s="2" t="s">
        <v>18106</v>
      </c>
      <c r="M1494" s="2" t="s">
        <v>307</v>
      </c>
      <c r="N1494" s="2" t="s">
        <v>18114</v>
      </c>
      <c r="O1494" s="27" t="s">
        <v>335</v>
      </c>
      <c r="P1494" s="27">
        <v>310</v>
      </c>
      <c r="Q1494" s="27" t="s">
        <v>336</v>
      </c>
      <c r="R1494" s="27" t="s">
        <v>1036</v>
      </c>
      <c r="S1494" s="27" t="s">
        <v>1038</v>
      </c>
      <c r="T1494" s="27" t="s">
        <v>18068</v>
      </c>
      <c r="U1494" s="27" t="s">
        <v>7151</v>
      </c>
      <c r="V1494" s="27" t="s">
        <v>359</v>
      </c>
      <c r="W1494" s="27" t="s">
        <v>348</v>
      </c>
      <c r="X1494" s="27" t="s">
        <v>18229</v>
      </c>
      <c r="Y1494" s="28" t="s">
        <v>18154</v>
      </c>
      <c r="Z1494" s="28" t="s">
        <v>18154</v>
      </c>
      <c r="AA1494" s="28" t="s">
        <v>18154</v>
      </c>
      <c r="AB1494" s="28" t="s">
        <v>18154</v>
      </c>
      <c r="AC1494" s="28" t="s">
        <v>18154</v>
      </c>
      <c r="AD1494" s="28" t="s">
        <v>18154</v>
      </c>
      <c r="AE1494" s="28">
        <v>1</v>
      </c>
      <c r="AF1494" s="28" t="s">
        <v>18154</v>
      </c>
      <c r="AG1494" s="28" t="s">
        <v>18154</v>
      </c>
      <c r="AH1494" s="28" t="s">
        <v>18154</v>
      </c>
      <c r="AI1494" s="28" t="s">
        <v>18154</v>
      </c>
      <c r="AJ1494" s="28" t="s">
        <v>18154</v>
      </c>
      <c r="AK1494" s="28" t="s">
        <v>18154</v>
      </c>
      <c r="AL1494" s="28" t="s">
        <v>18154</v>
      </c>
      <c r="AM1494" s="28" t="s">
        <v>21271</v>
      </c>
      <c r="AN1494" s="50" t="s">
        <v>21272</v>
      </c>
      <c r="AO1494" s="28" t="s">
        <v>18154</v>
      </c>
      <c r="AP1494" s="28" t="s">
        <v>21273</v>
      </c>
      <c r="AQ1494" s="28">
        <v>4039</v>
      </c>
      <c r="AR1494" s="28" t="s">
        <v>163</v>
      </c>
      <c r="AS1494" s="50">
        <v>43996</v>
      </c>
      <c r="AT1494" s="8">
        <v>2</v>
      </c>
      <c r="AU1494" s="8">
        <v>2</v>
      </c>
      <c r="AV1494" s="8" t="s">
        <v>26056</v>
      </c>
      <c r="AW1494" s="8" t="s">
        <v>26057</v>
      </c>
      <c r="AX1494" s="8" t="s">
        <v>18229</v>
      </c>
    </row>
    <row r="1495" spans="1:50" x14ac:dyDescent="0.25">
      <c r="A1495" s="4">
        <v>43996</v>
      </c>
      <c r="B1495" s="2" t="s">
        <v>6</v>
      </c>
      <c r="C1495" s="2" t="s">
        <v>18107</v>
      </c>
      <c r="D1495" s="25">
        <v>6588</v>
      </c>
      <c r="E1495" s="2"/>
      <c r="F1495" s="2" t="s">
        <v>14402</v>
      </c>
      <c r="G1495" s="2" t="s">
        <v>305</v>
      </c>
      <c r="H1495" s="5">
        <v>0.45833333333333298</v>
      </c>
      <c r="I1495" s="6">
        <v>0.58680555555555602</v>
      </c>
      <c r="J1495" s="7" t="s">
        <v>18108</v>
      </c>
      <c r="K1495" s="2" t="s">
        <v>163</v>
      </c>
      <c r="L1495" s="2" t="s">
        <v>18107</v>
      </c>
      <c r="M1495" s="2" t="s">
        <v>304</v>
      </c>
      <c r="N1495" s="2" t="s">
        <v>18111</v>
      </c>
      <c r="O1495" s="27" t="s">
        <v>335</v>
      </c>
      <c r="P1495" s="27">
        <v>330</v>
      </c>
      <c r="Q1495" s="27" t="s">
        <v>336</v>
      </c>
      <c r="R1495" s="27" t="s">
        <v>10396</v>
      </c>
      <c r="S1495" s="27" t="s">
        <v>1038</v>
      </c>
      <c r="T1495" s="27" t="s">
        <v>18068</v>
      </c>
      <c r="U1495" s="27" t="s">
        <v>7151</v>
      </c>
      <c r="V1495" s="27" t="s">
        <v>359</v>
      </c>
      <c r="W1495" s="27" t="s">
        <v>348</v>
      </c>
      <c r="X1495" s="27" t="s">
        <v>19284</v>
      </c>
      <c r="Y1495" s="28" t="s">
        <v>18154</v>
      </c>
      <c r="Z1495" s="28" t="s">
        <v>18154</v>
      </c>
      <c r="AA1495" s="28" t="s">
        <v>18154</v>
      </c>
      <c r="AB1495" s="28" t="s">
        <v>18154</v>
      </c>
      <c r="AC1495" s="28" t="s">
        <v>18154</v>
      </c>
      <c r="AD1495" s="28" t="s">
        <v>18154</v>
      </c>
      <c r="AE1495" s="28">
        <v>1</v>
      </c>
      <c r="AF1495" s="28" t="s">
        <v>18154</v>
      </c>
      <c r="AG1495" s="28" t="s">
        <v>18154</v>
      </c>
      <c r="AH1495" s="28" t="s">
        <v>18154</v>
      </c>
      <c r="AI1495" s="28" t="s">
        <v>18154</v>
      </c>
      <c r="AJ1495" s="28" t="s">
        <v>18154</v>
      </c>
      <c r="AK1495" s="28" t="s">
        <v>18154</v>
      </c>
      <c r="AL1495" s="28" t="s">
        <v>18154</v>
      </c>
      <c r="AM1495" s="28" t="s">
        <v>21280</v>
      </c>
      <c r="AN1495" s="50" t="s">
        <v>21281</v>
      </c>
      <c r="AO1495" s="28" t="s">
        <v>18154</v>
      </c>
      <c r="AP1495" s="28" t="s">
        <v>21282</v>
      </c>
      <c r="AQ1495" s="28">
        <v>4026</v>
      </c>
      <c r="AR1495" s="28" t="s">
        <v>11</v>
      </c>
      <c r="AS1495" s="50">
        <v>43996</v>
      </c>
      <c r="AT1495" s="8">
        <v>2</v>
      </c>
      <c r="AU1495" s="8">
        <v>2</v>
      </c>
      <c r="AV1495" s="8" t="s">
        <v>22966</v>
      </c>
      <c r="AW1495" s="8" t="s">
        <v>18566</v>
      </c>
      <c r="AX1495" s="8" t="s">
        <v>19284</v>
      </c>
    </row>
    <row r="1496" spans="1:50" x14ac:dyDescent="0.25">
      <c r="A1496" s="4">
        <v>43996</v>
      </c>
      <c r="B1496" s="2" t="s">
        <v>6</v>
      </c>
      <c r="C1496" s="2" t="s">
        <v>18107</v>
      </c>
      <c r="D1496" s="25">
        <v>33</v>
      </c>
      <c r="E1496" s="2"/>
      <c r="F1496" s="2" t="s">
        <v>14402</v>
      </c>
      <c r="G1496" s="2" t="s">
        <v>11</v>
      </c>
      <c r="H1496" s="5">
        <v>0.46180555555555602</v>
      </c>
      <c r="I1496" s="6">
        <v>6.9444444444444397E-3</v>
      </c>
      <c r="J1496" s="7">
        <v>1</v>
      </c>
      <c r="K1496" s="2" t="s">
        <v>25</v>
      </c>
      <c r="L1496" s="2" t="s">
        <v>18107</v>
      </c>
      <c r="M1496" s="2" t="s">
        <v>13</v>
      </c>
      <c r="N1496" s="2" t="s">
        <v>18504</v>
      </c>
      <c r="O1496" s="27" t="s">
        <v>11907</v>
      </c>
      <c r="P1496" s="27">
        <v>777</v>
      </c>
      <c r="Q1496" s="27" t="s">
        <v>336</v>
      </c>
      <c r="R1496" s="27" t="s">
        <v>7151</v>
      </c>
      <c r="S1496" s="27" t="s">
        <v>359</v>
      </c>
      <c r="T1496" s="27" t="s">
        <v>348</v>
      </c>
      <c r="U1496" s="27" t="s">
        <v>415</v>
      </c>
      <c r="V1496" s="27" t="s">
        <v>18092</v>
      </c>
      <c r="W1496" s="27" t="s">
        <v>18066</v>
      </c>
      <c r="X1496" s="27" t="s">
        <v>25142</v>
      </c>
      <c r="Y1496" s="28" t="s">
        <v>18154</v>
      </c>
      <c r="Z1496" s="28" t="s">
        <v>18154</v>
      </c>
      <c r="AA1496" s="28" t="s">
        <v>18154</v>
      </c>
      <c r="AB1496" s="28" t="s">
        <v>18154</v>
      </c>
      <c r="AC1496" s="28" t="s">
        <v>18154</v>
      </c>
      <c r="AD1496" s="28" t="s">
        <v>18154</v>
      </c>
      <c r="AE1496" s="28">
        <v>1</v>
      </c>
      <c r="AF1496" s="28" t="s">
        <v>18154</v>
      </c>
      <c r="AG1496" s="28" t="s">
        <v>18154</v>
      </c>
      <c r="AH1496" s="28" t="s">
        <v>18154</v>
      </c>
      <c r="AI1496" s="28" t="s">
        <v>18154</v>
      </c>
      <c r="AJ1496" s="28" t="s">
        <v>18154</v>
      </c>
      <c r="AK1496" s="28" t="s">
        <v>18154</v>
      </c>
      <c r="AL1496" s="28">
        <v>1</v>
      </c>
      <c r="AM1496" s="28" t="s">
        <v>21302</v>
      </c>
      <c r="AN1496" s="50" t="s">
        <v>21303</v>
      </c>
      <c r="AO1496" s="28" t="s">
        <v>18159</v>
      </c>
      <c r="AP1496" s="28" t="s">
        <v>21304</v>
      </c>
      <c r="AQ1496" s="28">
        <v>4241</v>
      </c>
      <c r="AR1496" s="28" t="s">
        <v>11</v>
      </c>
      <c r="AS1496" s="50">
        <v>43996</v>
      </c>
      <c r="AT1496" s="8">
        <v>2</v>
      </c>
      <c r="AU1496" s="8">
        <v>1</v>
      </c>
      <c r="AV1496" s="8" t="s">
        <v>19819</v>
      </c>
      <c r="AW1496" s="8" t="s">
        <v>18154</v>
      </c>
      <c r="AX1496" s="8" t="s">
        <v>18154</v>
      </c>
    </row>
    <row r="1497" spans="1:50" x14ac:dyDescent="0.25">
      <c r="A1497" s="4">
        <v>43996</v>
      </c>
      <c r="B1497" s="2" t="s">
        <v>6</v>
      </c>
      <c r="C1497" s="2" t="s">
        <v>18107</v>
      </c>
      <c r="D1497" s="25">
        <v>35</v>
      </c>
      <c r="E1497" s="2"/>
      <c r="F1497" s="2" t="s">
        <v>14402</v>
      </c>
      <c r="G1497" s="2" t="s">
        <v>11</v>
      </c>
      <c r="H1497" s="5">
        <v>0.46180555555555602</v>
      </c>
      <c r="I1497" s="6">
        <v>0.875</v>
      </c>
      <c r="J1497" s="7" t="s">
        <v>18108</v>
      </c>
      <c r="K1497" s="2" t="s">
        <v>26</v>
      </c>
      <c r="L1497" s="2" t="s">
        <v>18107</v>
      </c>
      <c r="M1497" s="17">
        <v>789</v>
      </c>
      <c r="N1497" s="2" t="s">
        <v>18504</v>
      </c>
      <c r="O1497" s="27" t="s">
        <v>11907</v>
      </c>
      <c r="P1497" s="27">
        <v>789</v>
      </c>
      <c r="Q1497" s="27" t="s">
        <v>336</v>
      </c>
      <c r="R1497" s="27" t="s">
        <v>7151</v>
      </c>
      <c r="S1497" s="27" t="s">
        <v>359</v>
      </c>
      <c r="T1497" s="27" t="s">
        <v>348</v>
      </c>
      <c r="U1497" s="27" t="s">
        <v>17249</v>
      </c>
      <c r="V1497" s="27" t="s">
        <v>934</v>
      </c>
      <c r="W1497" s="27" t="s">
        <v>18066</v>
      </c>
      <c r="X1497" s="27" t="s">
        <v>25607</v>
      </c>
      <c r="Y1497" s="28" t="s">
        <v>18154</v>
      </c>
      <c r="Z1497" s="28" t="s">
        <v>18154</v>
      </c>
      <c r="AA1497" s="28" t="s">
        <v>18154</v>
      </c>
      <c r="AB1497" s="28" t="s">
        <v>18154</v>
      </c>
      <c r="AC1497" s="28" t="s">
        <v>18154</v>
      </c>
      <c r="AD1497" s="28" t="s">
        <v>18154</v>
      </c>
      <c r="AE1497" s="28">
        <v>1</v>
      </c>
      <c r="AF1497" s="28" t="s">
        <v>18154</v>
      </c>
      <c r="AG1497" s="28" t="s">
        <v>18154</v>
      </c>
      <c r="AH1497" s="28" t="s">
        <v>18154</v>
      </c>
      <c r="AI1497" s="28" t="s">
        <v>18154</v>
      </c>
      <c r="AJ1497" s="28" t="s">
        <v>18154</v>
      </c>
      <c r="AK1497" s="28" t="s">
        <v>18154</v>
      </c>
      <c r="AL1497" s="28">
        <v>1</v>
      </c>
      <c r="AM1497" s="28" t="s">
        <v>21312</v>
      </c>
      <c r="AN1497" s="50" t="s">
        <v>21313</v>
      </c>
      <c r="AO1497" s="28" t="s">
        <v>18159</v>
      </c>
      <c r="AP1497" s="28" t="s">
        <v>21314</v>
      </c>
      <c r="AQ1497" s="28">
        <v>4242</v>
      </c>
      <c r="AR1497" s="28" t="s">
        <v>11</v>
      </c>
      <c r="AS1497" s="50">
        <v>43996</v>
      </c>
      <c r="AT1497" s="8">
        <v>2</v>
      </c>
      <c r="AU1497" s="8">
        <v>1</v>
      </c>
      <c r="AV1497" s="8" t="s">
        <v>19821</v>
      </c>
      <c r="AW1497" s="8" t="s">
        <v>18154</v>
      </c>
      <c r="AX1497" s="8" t="s">
        <v>18154</v>
      </c>
    </row>
    <row r="1498" spans="1:50" x14ac:dyDescent="0.25">
      <c r="A1498" s="4">
        <v>43996</v>
      </c>
      <c r="B1498" s="2" t="s">
        <v>6</v>
      </c>
      <c r="C1498" s="2" t="s">
        <v>18107</v>
      </c>
      <c r="D1498" s="25">
        <v>625</v>
      </c>
      <c r="E1498" s="2"/>
      <c r="F1498" s="2" t="s">
        <v>14402</v>
      </c>
      <c r="G1498" s="2" t="s">
        <v>11</v>
      </c>
      <c r="H1498" s="5">
        <v>0.46180555555555602</v>
      </c>
      <c r="I1498" s="6">
        <v>0.75347222222222199</v>
      </c>
      <c r="J1498" s="7" t="s">
        <v>18108</v>
      </c>
      <c r="K1498" s="2" t="s">
        <v>133</v>
      </c>
      <c r="L1498" s="2" t="s">
        <v>18107</v>
      </c>
      <c r="M1498" s="2" t="s">
        <v>14</v>
      </c>
      <c r="N1498" s="2" t="s">
        <v>18504</v>
      </c>
      <c r="O1498" s="27" t="s">
        <v>11907</v>
      </c>
      <c r="P1498" s="27">
        <v>330</v>
      </c>
      <c r="Q1498" s="27" t="s">
        <v>336</v>
      </c>
      <c r="R1498" s="27" t="s">
        <v>7151</v>
      </c>
      <c r="S1498" s="27" t="s">
        <v>359</v>
      </c>
      <c r="T1498" s="27" t="s">
        <v>348</v>
      </c>
      <c r="U1498" s="27" t="s">
        <v>9175</v>
      </c>
      <c r="V1498" s="27" t="s">
        <v>507</v>
      </c>
      <c r="W1498" s="27" t="s">
        <v>350</v>
      </c>
      <c r="X1498" s="27" t="s">
        <v>21315</v>
      </c>
      <c r="Y1498" s="28" t="s">
        <v>18154</v>
      </c>
      <c r="Z1498" s="28" t="s">
        <v>18154</v>
      </c>
      <c r="AA1498" s="28" t="s">
        <v>18154</v>
      </c>
      <c r="AB1498" s="28" t="s">
        <v>18154</v>
      </c>
      <c r="AC1498" s="28" t="s">
        <v>18154</v>
      </c>
      <c r="AD1498" s="28" t="s">
        <v>18154</v>
      </c>
      <c r="AE1498" s="28">
        <v>1</v>
      </c>
      <c r="AF1498" s="28" t="s">
        <v>18154</v>
      </c>
      <c r="AG1498" s="28" t="s">
        <v>18154</v>
      </c>
      <c r="AH1498" s="28" t="s">
        <v>18154</v>
      </c>
      <c r="AI1498" s="28" t="s">
        <v>18154</v>
      </c>
      <c r="AJ1498" s="28" t="s">
        <v>18154</v>
      </c>
      <c r="AK1498" s="28" t="s">
        <v>18154</v>
      </c>
      <c r="AL1498" s="28">
        <v>1</v>
      </c>
      <c r="AM1498" s="28" t="s">
        <v>21328</v>
      </c>
      <c r="AN1498" s="50" t="s">
        <v>21329</v>
      </c>
      <c r="AO1498" s="28" t="s">
        <v>18159</v>
      </c>
      <c r="AP1498" s="28" t="s">
        <v>21330</v>
      </c>
      <c r="AQ1498" s="28">
        <v>4243</v>
      </c>
      <c r="AR1498" s="28" t="s">
        <v>11</v>
      </c>
      <c r="AS1498" s="50">
        <v>43996</v>
      </c>
      <c r="AT1498" s="8">
        <v>2</v>
      </c>
      <c r="AU1498" s="8">
        <v>1</v>
      </c>
      <c r="AV1498" s="8" t="s">
        <v>19823</v>
      </c>
      <c r="AW1498" s="8" t="s">
        <v>18154</v>
      </c>
      <c r="AX1498" s="8" t="s">
        <v>18154</v>
      </c>
    </row>
    <row r="1499" spans="1:50" x14ac:dyDescent="0.25">
      <c r="A1499" s="4">
        <v>43996</v>
      </c>
      <c r="B1499" s="2" t="s">
        <v>6</v>
      </c>
      <c r="C1499" s="2" t="s">
        <v>18107</v>
      </c>
      <c r="D1499" s="25">
        <v>5</v>
      </c>
      <c r="E1499" s="2"/>
      <c r="F1499" s="2" t="s">
        <v>14402</v>
      </c>
      <c r="G1499" s="2" t="s">
        <v>11</v>
      </c>
      <c r="H1499" s="5">
        <v>0.46527777777777801</v>
      </c>
      <c r="I1499" s="6">
        <v>0.94097222222222199</v>
      </c>
      <c r="J1499" s="7" t="s">
        <v>18108</v>
      </c>
      <c r="K1499" s="2" t="s">
        <v>15</v>
      </c>
      <c r="L1499" s="2" t="s">
        <v>18107</v>
      </c>
      <c r="M1499" s="2" t="s">
        <v>13</v>
      </c>
      <c r="N1499" s="2" t="s">
        <v>18504</v>
      </c>
      <c r="O1499" s="27" t="s">
        <v>11907</v>
      </c>
      <c r="P1499" s="27">
        <v>777</v>
      </c>
      <c r="Q1499" s="27" t="s">
        <v>336</v>
      </c>
      <c r="R1499" s="27" t="s">
        <v>7151</v>
      </c>
      <c r="S1499" s="27" t="s">
        <v>359</v>
      </c>
      <c r="T1499" s="27" t="s">
        <v>348</v>
      </c>
      <c r="U1499" s="27" t="s">
        <v>3212</v>
      </c>
      <c r="V1499" s="27" t="s">
        <v>18092</v>
      </c>
      <c r="W1499" s="27" t="s">
        <v>18066</v>
      </c>
      <c r="X1499" s="27" t="s">
        <v>24940</v>
      </c>
      <c r="Y1499" s="28" t="s">
        <v>18154</v>
      </c>
      <c r="Z1499" s="28" t="s">
        <v>18154</v>
      </c>
      <c r="AA1499" s="28" t="s">
        <v>18154</v>
      </c>
      <c r="AB1499" s="28" t="s">
        <v>18154</v>
      </c>
      <c r="AC1499" s="28" t="s">
        <v>18154</v>
      </c>
      <c r="AD1499" s="28" t="s">
        <v>18154</v>
      </c>
      <c r="AE1499" s="28">
        <v>1</v>
      </c>
      <c r="AF1499" s="28" t="s">
        <v>18154</v>
      </c>
      <c r="AG1499" s="28" t="s">
        <v>18154</v>
      </c>
      <c r="AH1499" s="28" t="s">
        <v>18154</v>
      </c>
      <c r="AI1499" s="28" t="s">
        <v>18154</v>
      </c>
      <c r="AJ1499" s="28" t="s">
        <v>18154</v>
      </c>
      <c r="AK1499" s="28" t="s">
        <v>18154</v>
      </c>
      <c r="AL1499" s="28">
        <v>1</v>
      </c>
      <c r="AM1499" s="28" t="s">
        <v>21363</v>
      </c>
      <c r="AN1499" s="50" t="s">
        <v>21364</v>
      </c>
      <c r="AO1499" s="28" t="s">
        <v>18159</v>
      </c>
      <c r="AP1499" s="28" t="s">
        <v>21365</v>
      </c>
      <c r="AQ1499" s="28">
        <v>4245</v>
      </c>
      <c r="AR1499" s="28" t="s">
        <v>11</v>
      </c>
      <c r="AS1499" s="50">
        <v>43996</v>
      </c>
      <c r="AT1499" s="8">
        <v>2</v>
      </c>
      <c r="AU1499" s="8">
        <v>1</v>
      </c>
      <c r="AV1499" s="8" t="s">
        <v>26058</v>
      </c>
      <c r="AW1499" s="8" t="s">
        <v>18154</v>
      </c>
      <c r="AX1499" s="8" t="s">
        <v>18154</v>
      </c>
    </row>
    <row r="1500" spans="1:50" x14ac:dyDescent="0.25">
      <c r="A1500" s="4">
        <v>43996</v>
      </c>
      <c r="B1500" s="2" t="s">
        <v>6</v>
      </c>
      <c r="C1500" s="2" t="s">
        <v>18107</v>
      </c>
      <c r="D1500" s="25">
        <v>1232</v>
      </c>
      <c r="E1500" s="2"/>
      <c r="F1500" s="2" t="s">
        <v>14402</v>
      </c>
      <c r="G1500" s="2" t="s">
        <v>201</v>
      </c>
      <c r="H1500" s="5">
        <v>0.47222222222222199</v>
      </c>
      <c r="I1500" s="6">
        <v>0.64930555555555602</v>
      </c>
      <c r="J1500" s="7" t="s">
        <v>18108</v>
      </c>
      <c r="K1500" s="2" t="s">
        <v>276</v>
      </c>
      <c r="L1500" s="2" t="s">
        <v>18107</v>
      </c>
      <c r="M1500" s="2" t="s">
        <v>18506</v>
      </c>
      <c r="N1500" s="2" t="s">
        <v>18504</v>
      </c>
      <c r="O1500" s="27" t="e">
        <v>#N/A</v>
      </c>
      <c r="P1500" s="27" t="s">
        <v>18154</v>
      </c>
      <c r="Q1500" s="27" t="e">
        <v>#N/A</v>
      </c>
      <c r="R1500" s="27" t="s">
        <v>2433</v>
      </c>
      <c r="S1500" s="27" t="s">
        <v>18095</v>
      </c>
      <c r="T1500" s="27" t="s">
        <v>18067</v>
      </c>
      <c r="U1500" s="27" t="s">
        <v>4238</v>
      </c>
      <c r="V1500" s="27" t="s">
        <v>359</v>
      </c>
      <c r="W1500" s="27" t="s">
        <v>348</v>
      </c>
      <c r="X1500" s="27" t="s">
        <v>18153</v>
      </c>
      <c r="Y1500" s="28" t="s">
        <v>18154</v>
      </c>
      <c r="Z1500" s="28" t="s">
        <v>18154</v>
      </c>
      <c r="AA1500" s="28" t="s">
        <v>18154</v>
      </c>
      <c r="AB1500" s="28" t="s">
        <v>18154</v>
      </c>
      <c r="AC1500" s="28" t="s">
        <v>18154</v>
      </c>
      <c r="AD1500" s="28" t="s">
        <v>18154</v>
      </c>
      <c r="AE1500" s="28" t="s">
        <v>18154</v>
      </c>
      <c r="AF1500" s="28" t="s">
        <v>18154</v>
      </c>
      <c r="AG1500" s="28" t="s">
        <v>18154</v>
      </c>
      <c r="AH1500" s="28" t="s">
        <v>18154</v>
      </c>
      <c r="AI1500" s="28" t="s">
        <v>18154</v>
      </c>
      <c r="AJ1500" s="28" t="s">
        <v>18154</v>
      </c>
      <c r="AK1500" s="28" t="s">
        <v>18154</v>
      </c>
      <c r="AL1500" s="28" t="s">
        <v>18154</v>
      </c>
      <c r="AM1500" s="28" t="s">
        <v>21378</v>
      </c>
      <c r="AN1500" s="50" t="s">
        <v>21379</v>
      </c>
      <c r="AO1500" s="28" t="s">
        <v>18154</v>
      </c>
      <c r="AP1500" s="28" t="s">
        <v>21380</v>
      </c>
      <c r="AQ1500" s="28" t="s">
        <v>18155</v>
      </c>
      <c r="AR1500" s="28" t="s">
        <v>18155</v>
      </c>
      <c r="AS1500" s="50" t="s">
        <v>18155</v>
      </c>
      <c r="AT1500" s="8" t="s">
        <v>18154</v>
      </c>
      <c r="AU1500" s="8">
        <v>961</v>
      </c>
      <c r="AV1500" s="8" t="s">
        <v>22977</v>
      </c>
      <c r="AW1500" s="8" t="s">
        <v>18154</v>
      </c>
      <c r="AX1500" s="8" t="s">
        <v>18154</v>
      </c>
    </row>
    <row r="1501" spans="1:50" x14ac:dyDescent="0.25">
      <c r="A1501" s="4">
        <v>43996</v>
      </c>
      <c r="B1501" s="2" t="s">
        <v>6</v>
      </c>
      <c r="C1501" s="2" t="s">
        <v>18107</v>
      </c>
      <c r="D1501" s="25">
        <v>6050</v>
      </c>
      <c r="E1501" s="2"/>
      <c r="F1501" s="2" t="s">
        <v>14402</v>
      </c>
      <c r="G1501" s="2" t="s">
        <v>155</v>
      </c>
      <c r="H1501" s="5">
        <v>0.47222222222222199</v>
      </c>
      <c r="I1501" s="6">
        <v>0.59027777777777801</v>
      </c>
      <c r="J1501" s="7" t="s">
        <v>18108</v>
      </c>
      <c r="K1501" s="2" t="s">
        <v>151</v>
      </c>
      <c r="L1501" s="2" t="s">
        <v>18107</v>
      </c>
      <c r="M1501" s="2" t="s">
        <v>18505</v>
      </c>
      <c r="N1501" s="2" t="s">
        <v>18114</v>
      </c>
      <c r="O1501" s="27" t="e">
        <v>#N/A</v>
      </c>
      <c r="P1501" s="27" t="s">
        <v>18154</v>
      </c>
      <c r="Q1501" s="27" t="e">
        <v>#N/A</v>
      </c>
      <c r="R1501" s="27" t="s">
        <v>2364</v>
      </c>
      <c r="S1501" s="27" t="s">
        <v>741</v>
      </c>
      <c r="T1501" s="27" t="s">
        <v>10370</v>
      </c>
      <c r="U1501" s="27" t="s">
        <v>3980</v>
      </c>
      <c r="V1501" s="27" t="s">
        <v>2855</v>
      </c>
      <c r="W1501" s="27" t="s">
        <v>10370</v>
      </c>
      <c r="X1501" s="27" t="s">
        <v>19078</v>
      </c>
      <c r="Y1501" s="28" t="s">
        <v>18154</v>
      </c>
      <c r="Z1501" s="28" t="s">
        <v>18154</v>
      </c>
      <c r="AA1501" s="28" t="s">
        <v>18154</v>
      </c>
      <c r="AB1501" s="28" t="s">
        <v>18154</v>
      </c>
      <c r="AC1501" s="28" t="s">
        <v>18154</v>
      </c>
      <c r="AD1501" s="28" t="s">
        <v>18154</v>
      </c>
      <c r="AE1501" s="28">
        <v>1</v>
      </c>
      <c r="AF1501" s="28" t="s">
        <v>18154</v>
      </c>
      <c r="AG1501" s="28" t="s">
        <v>18154</v>
      </c>
      <c r="AH1501" s="28" t="s">
        <v>18154</v>
      </c>
      <c r="AI1501" s="28" t="s">
        <v>18154</v>
      </c>
      <c r="AJ1501" s="28" t="s">
        <v>18154</v>
      </c>
      <c r="AK1501" s="28" t="s">
        <v>18154</v>
      </c>
      <c r="AL1501" s="28">
        <v>1</v>
      </c>
      <c r="AM1501" s="28" t="s">
        <v>21403</v>
      </c>
      <c r="AN1501" s="50" t="s">
        <v>21404</v>
      </c>
      <c r="AO1501" s="28" t="s">
        <v>18154</v>
      </c>
      <c r="AP1501" s="28" t="s">
        <v>21405</v>
      </c>
      <c r="AQ1501" s="28">
        <v>3946</v>
      </c>
      <c r="AR1501" s="28" t="s">
        <v>11</v>
      </c>
      <c r="AS1501" s="50">
        <v>43996</v>
      </c>
      <c r="AT1501" s="8">
        <v>3</v>
      </c>
      <c r="AU1501" s="8">
        <v>2</v>
      </c>
      <c r="AV1501" s="8" t="s">
        <v>26059</v>
      </c>
      <c r="AW1501" s="8" t="s">
        <v>18154</v>
      </c>
      <c r="AX1501" s="8" t="s">
        <v>18154</v>
      </c>
    </row>
    <row r="1502" spans="1:50" x14ac:dyDescent="0.25">
      <c r="A1502" s="4">
        <v>43996</v>
      </c>
      <c r="B1502" s="2" t="s">
        <v>6</v>
      </c>
      <c r="C1502" s="2" t="s">
        <v>18107</v>
      </c>
      <c r="D1502" s="25">
        <v>2459</v>
      </c>
      <c r="E1502" s="2"/>
      <c r="F1502" s="2" t="s">
        <v>14402</v>
      </c>
      <c r="G1502" s="2" t="s">
        <v>266</v>
      </c>
      <c r="H1502" s="5">
        <v>0.47569444444444398</v>
      </c>
      <c r="I1502" s="6">
        <v>0.54861111111111105</v>
      </c>
      <c r="J1502" s="7" t="s">
        <v>18108</v>
      </c>
      <c r="K1502" s="2" t="s">
        <v>11</v>
      </c>
      <c r="L1502" s="2" t="s">
        <v>18107</v>
      </c>
      <c r="M1502" s="17">
        <v>333</v>
      </c>
      <c r="N1502" s="2" t="s">
        <v>18504</v>
      </c>
      <c r="O1502" s="27" t="s">
        <v>11907</v>
      </c>
      <c r="P1502" s="27">
        <v>330</v>
      </c>
      <c r="Q1502" s="27" t="s">
        <v>336</v>
      </c>
      <c r="R1502" s="27" t="s">
        <v>566</v>
      </c>
      <c r="S1502" s="27" t="s">
        <v>359</v>
      </c>
      <c r="T1502" s="27" t="s">
        <v>348</v>
      </c>
      <c r="U1502" s="27" t="s">
        <v>7151</v>
      </c>
      <c r="V1502" s="27" t="s">
        <v>359</v>
      </c>
      <c r="W1502" s="27" t="s">
        <v>348</v>
      </c>
      <c r="X1502" s="27" t="s">
        <v>20259</v>
      </c>
      <c r="Y1502" s="28" t="s">
        <v>18154</v>
      </c>
      <c r="Z1502" s="28" t="s">
        <v>18154</v>
      </c>
      <c r="AA1502" s="28" t="s">
        <v>18154</v>
      </c>
      <c r="AB1502" s="28" t="s">
        <v>18154</v>
      </c>
      <c r="AC1502" s="28" t="s">
        <v>18154</v>
      </c>
      <c r="AD1502" s="28" t="s">
        <v>18154</v>
      </c>
      <c r="AE1502" s="28">
        <v>1</v>
      </c>
      <c r="AF1502" s="28" t="s">
        <v>18154</v>
      </c>
      <c r="AG1502" s="28" t="s">
        <v>18154</v>
      </c>
      <c r="AH1502" s="28" t="s">
        <v>18154</v>
      </c>
      <c r="AI1502" s="28" t="s">
        <v>18154</v>
      </c>
      <c r="AJ1502" s="28" t="s">
        <v>18154</v>
      </c>
      <c r="AK1502" s="28" t="s">
        <v>18154</v>
      </c>
      <c r="AL1502" s="28" t="s">
        <v>18154</v>
      </c>
      <c r="AM1502" s="28" t="s">
        <v>21429</v>
      </c>
      <c r="AN1502" s="50" t="s">
        <v>21430</v>
      </c>
      <c r="AO1502" s="28" t="s">
        <v>18154</v>
      </c>
      <c r="AP1502" s="28" t="s">
        <v>21431</v>
      </c>
      <c r="AQ1502" s="28">
        <v>4084</v>
      </c>
      <c r="AR1502" s="28" t="s">
        <v>11</v>
      </c>
      <c r="AS1502" s="50">
        <v>43996</v>
      </c>
      <c r="AT1502" s="8">
        <v>2</v>
      </c>
      <c r="AU1502" s="8">
        <v>2</v>
      </c>
      <c r="AV1502" s="8" t="s">
        <v>24250</v>
      </c>
      <c r="AW1502" s="8" t="s">
        <v>24251</v>
      </c>
      <c r="AX1502" s="8" t="s">
        <v>20259</v>
      </c>
    </row>
    <row r="1503" spans="1:50" x14ac:dyDescent="0.25">
      <c r="A1503" s="4">
        <v>43996</v>
      </c>
      <c r="B1503" s="2" t="s">
        <v>6</v>
      </c>
      <c r="C1503" s="2" t="s">
        <v>18107</v>
      </c>
      <c r="D1503" s="25">
        <v>17</v>
      </c>
      <c r="E1503" s="2"/>
      <c r="F1503" s="2" t="s">
        <v>14402</v>
      </c>
      <c r="G1503" s="2" t="s">
        <v>11</v>
      </c>
      <c r="H1503" s="5">
        <v>0.47916666666666702</v>
      </c>
      <c r="I1503" s="6">
        <v>0.92708333333333304</v>
      </c>
      <c r="J1503" s="7" t="s">
        <v>18108</v>
      </c>
      <c r="K1503" s="2" t="s">
        <v>20</v>
      </c>
      <c r="L1503" s="2" t="s">
        <v>18107</v>
      </c>
      <c r="M1503" s="2" t="s">
        <v>13</v>
      </c>
      <c r="N1503" s="2" t="s">
        <v>18504</v>
      </c>
      <c r="O1503" s="27" t="s">
        <v>11907</v>
      </c>
      <c r="P1503" s="27">
        <v>777</v>
      </c>
      <c r="Q1503" s="27" t="s">
        <v>336</v>
      </c>
      <c r="R1503" s="27" t="s">
        <v>7151</v>
      </c>
      <c r="S1503" s="27" t="s">
        <v>359</v>
      </c>
      <c r="T1503" s="27" t="s">
        <v>348</v>
      </c>
      <c r="U1503" s="27" t="s">
        <v>17317</v>
      </c>
      <c r="V1503" s="27" t="s">
        <v>934</v>
      </c>
      <c r="W1503" s="27" t="s">
        <v>18066</v>
      </c>
      <c r="X1503" s="27" t="s">
        <v>19720</v>
      </c>
      <c r="Y1503" s="28" t="s">
        <v>18154</v>
      </c>
      <c r="Z1503" s="28" t="s">
        <v>18154</v>
      </c>
      <c r="AA1503" s="28" t="s">
        <v>18154</v>
      </c>
      <c r="AB1503" s="28" t="s">
        <v>18154</v>
      </c>
      <c r="AC1503" s="28" t="s">
        <v>18154</v>
      </c>
      <c r="AD1503" s="28" t="s">
        <v>18154</v>
      </c>
      <c r="AE1503" s="28">
        <v>1</v>
      </c>
      <c r="AF1503" s="28" t="s">
        <v>18154</v>
      </c>
      <c r="AG1503" s="28" t="s">
        <v>18154</v>
      </c>
      <c r="AH1503" s="28" t="s">
        <v>18154</v>
      </c>
      <c r="AI1503" s="28" t="s">
        <v>18154</v>
      </c>
      <c r="AJ1503" s="28" t="s">
        <v>18154</v>
      </c>
      <c r="AK1503" s="28" t="s">
        <v>18154</v>
      </c>
      <c r="AL1503" s="28">
        <v>1</v>
      </c>
      <c r="AM1503" s="28" t="s">
        <v>21446</v>
      </c>
      <c r="AN1503" s="50" t="s">
        <v>21447</v>
      </c>
      <c r="AO1503" s="28" t="s">
        <v>18159</v>
      </c>
      <c r="AP1503" s="28" t="s">
        <v>21448</v>
      </c>
      <c r="AQ1503" s="28">
        <v>4260</v>
      </c>
      <c r="AR1503" s="28" t="s">
        <v>11</v>
      </c>
      <c r="AS1503" s="50">
        <v>43996</v>
      </c>
      <c r="AT1503" s="8">
        <v>2</v>
      </c>
      <c r="AU1503" s="8">
        <v>1</v>
      </c>
      <c r="AV1503" s="8" t="s">
        <v>18684</v>
      </c>
      <c r="AW1503" s="8" t="s">
        <v>18154</v>
      </c>
      <c r="AX1503" s="8" t="s">
        <v>18154</v>
      </c>
    </row>
    <row r="1504" spans="1:50" x14ac:dyDescent="0.25">
      <c r="A1504" s="4">
        <v>43996</v>
      </c>
      <c r="B1504" s="2" t="s">
        <v>6</v>
      </c>
      <c r="C1504" s="2" t="s">
        <v>18107</v>
      </c>
      <c r="D1504" s="25">
        <v>1971</v>
      </c>
      <c r="E1504" s="2"/>
      <c r="F1504" s="2" t="s">
        <v>14402</v>
      </c>
      <c r="G1504" s="2" t="s">
        <v>11</v>
      </c>
      <c r="H1504" s="5">
        <v>0.48263888888888901</v>
      </c>
      <c r="I1504" s="6">
        <v>0.65277777777777801</v>
      </c>
      <c r="J1504" s="7" t="s">
        <v>18108</v>
      </c>
      <c r="K1504" s="2" t="s">
        <v>258</v>
      </c>
      <c r="L1504" s="2" t="s">
        <v>18107</v>
      </c>
      <c r="M1504" s="2" t="s">
        <v>18508</v>
      </c>
      <c r="N1504" s="2" t="s">
        <v>18504</v>
      </c>
      <c r="O1504" s="58" t="s">
        <v>11907</v>
      </c>
      <c r="P1504" s="58">
        <v>350</v>
      </c>
      <c r="Q1504" s="58" t="s">
        <v>336</v>
      </c>
      <c r="R1504" s="27" t="s">
        <v>7151</v>
      </c>
      <c r="S1504" s="27" t="s">
        <v>359</v>
      </c>
      <c r="T1504" s="27" t="s">
        <v>348</v>
      </c>
      <c r="U1504" s="27" t="s">
        <v>2433</v>
      </c>
      <c r="V1504" s="27" t="s">
        <v>18095</v>
      </c>
      <c r="W1504" s="27" t="s">
        <v>18067</v>
      </c>
      <c r="X1504" s="27" t="s">
        <v>19627</v>
      </c>
      <c r="Y1504" s="28" t="s">
        <v>18154</v>
      </c>
      <c r="Z1504" s="28" t="s">
        <v>18154</v>
      </c>
      <c r="AA1504" s="28" t="s">
        <v>18154</v>
      </c>
      <c r="AB1504" s="28" t="s">
        <v>18154</v>
      </c>
      <c r="AC1504" s="28" t="s">
        <v>18154</v>
      </c>
      <c r="AD1504" s="28" t="s">
        <v>18154</v>
      </c>
      <c r="AE1504" s="28">
        <v>1</v>
      </c>
      <c r="AF1504" s="28" t="s">
        <v>18154</v>
      </c>
      <c r="AG1504" s="28" t="s">
        <v>18154</v>
      </c>
      <c r="AH1504" s="28" t="s">
        <v>18154</v>
      </c>
      <c r="AI1504" s="28" t="s">
        <v>18154</v>
      </c>
      <c r="AJ1504" s="28" t="s">
        <v>18154</v>
      </c>
      <c r="AK1504" s="28" t="s">
        <v>18154</v>
      </c>
      <c r="AL1504" s="28">
        <v>1</v>
      </c>
      <c r="AM1504" s="28" t="s">
        <v>21478</v>
      </c>
      <c r="AN1504" s="50" t="s">
        <v>21479</v>
      </c>
      <c r="AO1504" s="28" t="s">
        <v>18159</v>
      </c>
      <c r="AP1504" s="28" t="s">
        <v>21480</v>
      </c>
      <c r="AQ1504" s="28">
        <v>4262</v>
      </c>
      <c r="AR1504" s="28" t="s">
        <v>11</v>
      </c>
      <c r="AS1504" s="50">
        <v>43996</v>
      </c>
      <c r="AT1504" s="8">
        <v>2</v>
      </c>
      <c r="AU1504" s="8">
        <v>1</v>
      </c>
      <c r="AV1504" s="8" t="s">
        <v>18685</v>
      </c>
      <c r="AW1504" s="8" t="s">
        <v>18154</v>
      </c>
      <c r="AX1504" s="8" t="s">
        <v>18154</v>
      </c>
    </row>
    <row r="1505" spans="1:50" x14ac:dyDescent="0.25">
      <c r="A1505" s="4">
        <v>43996</v>
      </c>
      <c r="B1505" s="2" t="s">
        <v>6</v>
      </c>
      <c r="C1505" s="2" t="s">
        <v>18107</v>
      </c>
      <c r="D1505" s="25">
        <v>81</v>
      </c>
      <c r="E1505" s="2"/>
      <c r="F1505" s="2" t="s">
        <v>14402</v>
      </c>
      <c r="G1505" s="2" t="s">
        <v>11</v>
      </c>
      <c r="H1505" s="5">
        <v>0.48611111111111099</v>
      </c>
      <c r="I1505" s="6">
        <v>0.93402777777777801</v>
      </c>
      <c r="J1505" s="7" t="s">
        <v>18108</v>
      </c>
      <c r="K1505" s="2" t="s">
        <v>40</v>
      </c>
      <c r="L1505" s="2" t="s">
        <v>18107</v>
      </c>
      <c r="M1505" s="17">
        <v>333</v>
      </c>
      <c r="N1505" s="2" t="s">
        <v>18504</v>
      </c>
      <c r="O1505" s="27" t="s">
        <v>11907</v>
      </c>
      <c r="P1505" s="27">
        <v>330</v>
      </c>
      <c r="Q1505" s="27" t="s">
        <v>336</v>
      </c>
      <c r="R1505" s="27" t="s">
        <v>7151</v>
      </c>
      <c r="S1505" s="27" t="s">
        <v>359</v>
      </c>
      <c r="T1505" s="27" t="s">
        <v>348</v>
      </c>
      <c r="U1505" s="27" t="s">
        <v>2376</v>
      </c>
      <c r="V1505" s="27" t="s">
        <v>18092</v>
      </c>
      <c r="W1505" s="27" t="s">
        <v>18066</v>
      </c>
      <c r="X1505" s="27" t="s">
        <v>25147</v>
      </c>
      <c r="Y1505" s="28" t="s">
        <v>18154</v>
      </c>
      <c r="Z1505" s="28" t="s">
        <v>18154</v>
      </c>
      <c r="AA1505" s="28" t="s">
        <v>18154</v>
      </c>
      <c r="AB1505" s="28" t="s">
        <v>18154</v>
      </c>
      <c r="AC1505" s="28" t="s">
        <v>18154</v>
      </c>
      <c r="AD1505" s="28" t="s">
        <v>18154</v>
      </c>
      <c r="AE1505" s="28">
        <v>1</v>
      </c>
      <c r="AF1505" s="28" t="s">
        <v>18154</v>
      </c>
      <c r="AG1505" s="28" t="s">
        <v>18154</v>
      </c>
      <c r="AH1505" s="28" t="s">
        <v>18154</v>
      </c>
      <c r="AI1505" s="28" t="s">
        <v>18154</v>
      </c>
      <c r="AJ1505" s="28" t="s">
        <v>18154</v>
      </c>
      <c r="AK1505" s="28" t="s">
        <v>18154</v>
      </c>
      <c r="AL1505" s="28">
        <v>1</v>
      </c>
      <c r="AM1505" s="28" t="s">
        <v>21511</v>
      </c>
      <c r="AN1505" s="50" t="s">
        <v>21512</v>
      </c>
      <c r="AO1505" s="28" t="s">
        <v>18159</v>
      </c>
      <c r="AP1505" s="28" t="s">
        <v>21513</v>
      </c>
      <c r="AQ1505" s="28">
        <v>4266</v>
      </c>
      <c r="AR1505" s="28" t="s">
        <v>11</v>
      </c>
      <c r="AS1505" s="50">
        <v>43996</v>
      </c>
      <c r="AT1505" s="8">
        <v>2</v>
      </c>
      <c r="AU1505" s="8">
        <v>1</v>
      </c>
      <c r="AV1505" s="8" t="s">
        <v>26060</v>
      </c>
      <c r="AW1505" s="8" t="s">
        <v>18154</v>
      </c>
      <c r="AX1505" s="8" t="s">
        <v>18154</v>
      </c>
    </row>
    <row r="1506" spans="1:50" x14ac:dyDescent="0.25">
      <c r="A1506" s="4">
        <v>43996</v>
      </c>
      <c r="B1506" s="2" t="s">
        <v>6</v>
      </c>
      <c r="C1506" s="2" t="s">
        <v>18107</v>
      </c>
      <c r="D1506" s="25">
        <v>1663</v>
      </c>
      <c r="E1506" s="2"/>
      <c r="F1506" s="2" t="s">
        <v>14402</v>
      </c>
      <c r="G1506" s="2" t="s">
        <v>11</v>
      </c>
      <c r="H1506" s="5">
        <v>0.48611111111111099</v>
      </c>
      <c r="I1506" s="6">
        <v>0.625</v>
      </c>
      <c r="J1506" s="7" t="s">
        <v>18108</v>
      </c>
      <c r="K1506" s="2" t="s">
        <v>233</v>
      </c>
      <c r="L1506" s="2" t="s">
        <v>18107</v>
      </c>
      <c r="M1506" s="2" t="s">
        <v>44</v>
      </c>
      <c r="N1506" s="2" t="s">
        <v>18504</v>
      </c>
      <c r="O1506" s="27" t="s">
        <v>11907</v>
      </c>
      <c r="P1506" s="27">
        <v>330</v>
      </c>
      <c r="Q1506" s="27" t="s">
        <v>336</v>
      </c>
      <c r="R1506" s="27" t="s">
        <v>7151</v>
      </c>
      <c r="S1506" s="27" t="s">
        <v>359</v>
      </c>
      <c r="T1506" s="27" t="s">
        <v>348</v>
      </c>
      <c r="U1506" s="27" t="s">
        <v>6207</v>
      </c>
      <c r="V1506" s="27" t="s">
        <v>387</v>
      </c>
      <c r="W1506" s="27" t="s">
        <v>18068</v>
      </c>
      <c r="X1506" s="27" t="s">
        <v>19541</v>
      </c>
      <c r="Y1506" s="28" t="s">
        <v>18154</v>
      </c>
      <c r="Z1506" s="28" t="s">
        <v>18154</v>
      </c>
      <c r="AA1506" s="28" t="s">
        <v>18154</v>
      </c>
      <c r="AB1506" s="28" t="s">
        <v>18154</v>
      </c>
      <c r="AC1506" s="28" t="s">
        <v>18154</v>
      </c>
      <c r="AD1506" s="28" t="s">
        <v>18154</v>
      </c>
      <c r="AE1506" s="28">
        <v>1</v>
      </c>
      <c r="AF1506" s="28" t="s">
        <v>18154</v>
      </c>
      <c r="AG1506" s="28" t="s">
        <v>18154</v>
      </c>
      <c r="AH1506" s="28" t="s">
        <v>18154</v>
      </c>
      <c r="AI1506" s="28" t="s">
        <v>18154</v>
      </c>
      <c r="AJ1506" s="28" t="s">
        <v>18154</v>
      </c>
      <c r="AK1506" s="28" t="s">
        <v>18154</v>
      </c>
      <c r="AL1506" s="28">
        <v>1</v>
      </c>
      <c r="AM1506" s="28" t="s">
        <v>21530</v>
      </c>
      <c r="AN1506" s="50" t="s">
        <v>21531</v>
      </c>
      <c r="AO1506" s="28" t="s">
        <v>18159</v>
      </c>
      <c r="AP1506" s="28" t="s">
        <v>21532</v>
      </c>
      <c r="AQ1506" s="28">
        <v>4268</v>
      </c>
      <c r="AR1506" s="28" t="s">
        <v>11</v>
      </c>
      <c r="AS1506" s="50">
        <v>43996</v>
      </c>
      <c r="AT1506" s="8">
        <v>2</v>
      </c>
      <c r="AU1506" s="8">
        <v>1</v>
      </c>
      <c r="AV1506" s="8" t="s">
        <v>26061</v>
      </c>
      <c r="AW1506" s="8" t="s">
        <v>18154</v>
      </c>
      <c r="AX1506" s="8" t="s">
        <v>18154</v>
      </c>
    </row>
    <row r="1507" spans="1:50" x14ac:dyDescent="0.25">
      <c r="A1507" s="4">
        <v>43996</v>
      </c>
      <c r="B1507" s="2" t="s">
        <v>6</v>
      </c>
      <c r="C1507" s="2" t="s">
        <v>18107</v>
      </c>
      <c r="D1507" s="25">
        <v>1855</v>
      </c>
      <c r="E1507" s="2"/>
      <c r="F1507" s="2" t="s">
        <v>14402</v>
      </c>
      <c r="G1507" s="2" t="s">
        <v>11</v>
      </c>
      <c r="H1507" s="5">
        <v>0.48958333333333298</v>
      </c>
      <c r="I1507" s="6">
        <v>0.64930555555555602</v>
      </c>
      <c r="J1507" s="7" t="s">
        <v>18108</v>
      </c>
      <c r="K1507" s="2" t="s">
        <v>226</v>
      </c>
      <c r="L1507" s="2" t="s">
        <v>18107</v>
      </c>
      <c r="M1507" s="17">
        <v>333</v>
      </c>
      <c r="N1507" s="2" t="s">
        <v>18504</v>
      </c>
      <c r="O1507" s="27" t="s">
        <v>11907</v>
      </c>
      <c r="P1507" s="27">
        <v>330</v>
      </c>
      <c r="Q1507" s="27" t="s">
        <v>336</v>
      </c>
      <c r="R1507" s="27" t="s">
        <v>7151</v>
      </c>
      <c r="S1507" s="27" t="s">
        <v>359</v>
      </c>
      <c r="T1507" s="27" t="s">
        <v>348</v>
      </c>
      <c r="U1507" s="27" t="s">
        <v>1730</v>
      </c>
      <c r="V1507" s="27" t="s">
        <v>460</v>
      </c>
      <c r="W1507" s="27" t="s">
        <v>18068</v>
      </c>
      <c r="X1507" s="27" t="s">
        <v>18857</v>
      </c>
      <c r="Y1507" s="28" t="s">
        <v>18154</v>
      </c>
      <c r="Z1507" s="28" t="s">
        <v>18154</v>
      </c>
      <c r="AA1507" s="28" t="s">
        <v>18154</v>
      </c>
      <c r="AB1507" s="28" t="s">
        <v>18154</v>
      </c>
      <c r="AC1507" s="28" t="s">
        <v>18154</v>
      </c>
      <c r="AD1507" s="28" t="s">
        <v>18154</v>
      </c>
      <c r="AE1507" s="28">
        <v>1</v>
      </c>
      <c r="AF1507" s="28" t="s">
        <v>18154</v>
      </c>
      <c r="AG1507" s="28" t="s">
        <v>18154</v>
      </c>
      <c r="AH1507" s="28" t="s">
        <v>18154</v>
      </c>
      <c r="AI1507" s="28" t="s">
        <v>18154</v>
      </c>
      <c r="AJ1507" s="28" t="s">
        <v>18154</v>
      </c>
      <c r="AK1507" s="28" t="s">
        <v>18154</v>
      </c>
      <c r="AL1507" s="28">
        <v>1</v>
      </c>
      <c r="AM1507" s="28" t="s">
        <v>21556</v>
      </c>
      <c r="AN1507" s="50" t="s">
        <v>21557</v>
      </c>
      <c r="AO1507" s="28" t="s">
        <v>18159</v>
      </c>
      <c r="AP1507" s="28" t="s">
        <v>21558</v>
      </c>
      <c r="AQ1507" s="28">
        <v>4273</v>
      </c>
      <c r="AR1507" s="28" t="s">
        <v>11</v>
      </c>
      <c r="AS1507" s="50">
        <v>43996</v>
      </c>
      <c r="AT1507" s="8">
        <v>2</v>
      </c>
      <c r="AU1507" s="8">
        <v>1</v>
      </c>
      <c r="AV1507" s="8" t="s">
        <v>26062</v>
      </c>
      <c r="AW1507" s="8" t="s">
        <v>18154</v>
      </c>
      <c r="AX1507" s="8" t="s">
        <v>18154</v>
      </c>
    </row>
    <row r="1508" spans="1:50" x14ac:dyDescent="0.25">
      <c r="A1508" s="4">
        <v>43996</v>
      </c>
      <c r="B1508" s="2" t="s">
        <v>6</v>
      </c>
      <c r="C1508" s="2" t="s">
        <v>18107</v>
      </c>
      <c r="D1508" s="25">
        <v>1953</v>
      </c>
      <c r="E1508" s="2"/>
      <c r="F1508" s="2" t="s">
        <v>14402</v>
      </c>
      <c r="G1508" s="2" t="s">
        <v>11</v>
      </c>
      <c r="H1508" s="5">
        <v>0.49305555555555602</v>
      </c>
      <c r="I1508" s="6">
        <v>0.64583333333333304</v>
      </c>
      <c r="J1508" s="7" t="s">
        <v>18108</v>
      </c>
      <c r="K1508" s="2" t="s">
        <v>256</v>
      </c>
      <c r="L1508" s="2" t="s">
        <v>18107</v>
      </c>
      <c r="M1508" s="17">
        <v>333</v>
      </c>
      <c r="N1508" s="2" t="s">
        <v>18504</v>
      </c>
      <c r="O1508" s="27" t="s">
        <v>11907</v>
      </c>
      <c r="P1508" s="27">
        <v>330</v>
      </c>
      <c r="Q1508" s="27" t="s">
        <v>336</v>
      </c>
      <c r="R1508" s="27" t="s">
        <v>7151</v>
      </c>
      <c r="S1508" s="27" t="s">
        <v>359</v>
      </c>
      <c r="T1508" s="27" t="s">
        <v>348</v>
      </c>
      <c r="U1508" s="27" t="s">
        <v>1036</v>
      </c>
      <c r="V1508" s="27" t="s">
        <v>1038</v>
      </c>
      <c r="W1508" s="27" t="s">
        <v>18068</v>
      </c>
      <c r="X1508" s="27" t="s">
        <v>19277</v>
      </c>
      <c r="Y1508" s="28" t="s">
        <v>18154</v>
      </c>
      <c r="Z1508" s="28" t="s">
        <v>18154</v>
      </c>
      <c r="AA1508" s="28" t="s">
        <v>18154</v>
      </c>
      <c r="AB1508" s="28" t="s">
        <v>18154</v>
      </c>
      <c r="AC1508" s="28" t="s">
        <v>18154</v>
      </c>
      <c r="AD1508" s="28" t="s">
        <v>18154</v>
      </c>
      <c r="AE1508" s="28">
        <v>1</v>
      </c>
      <c r="AF1508" s="28" t="s">
        <v>18154</v>
      </c>
      <c r="AG1508" s="28" t="s">
        <v>18154</v>
      </c>
      <c r="AH1508" s="28" t="s">
        <v>18154</v>
      </c>
      <c r="AI1508" s="28" t="s">
        <v>18154</v>
      </c>
      <c r="AJ1508" s="28" t="s">
        <v>18154</v>
      </c>
      <c r="AK1508" s="28" t="s">
        <v>18154</v>
      </c>
      <c r="AL1508" s="28">
        <v>1</v>
      </c>
      <c r="AM1508" s="28" t="s">
        <v>21586</v>
      </c>
      <c r="AN1508" s="50" t="s">
        <v>21587</v>
      </c>
      <c r="AO1508" s="28" t="s">
        <v>18159</v>
      </c>
      <c r="AP1508" s="28" t="s">
        <v>21588</v>
      </c>
      <c r="AQ1508" s="28">
        <v>4279</v>
      </c>
      <c r="AR1508" s="28" t="s">
        <v>11</v>
      </c>
      <c r="AS1508" s="50">
        <v>43996</v>
      </c>
      <c r="AT1508" s="8">
        <v>2</v>
      </c>
      <c r="AU1508" s="8">
        <v>1</v>
      </c>
      <c r="AV1508" s="8" t="s">
        <v>26063</v>
      </c>
      <c r="AW1508" s="8" t="s">
        <v>18154</v>
      </c>
      <c r="AX1508" s="8" t="s">
        <v>18154</v>
      </c>
    </row>
    <row r="1509" spans="1:50" x14ac:dyDescent="0.25">
      <c r="A1509" s="4">
        <v>43996</v>
      </c>
      <c r="B1509" s="2" t="s">
        <v>6</v>
      </c>
      <c r="C1509" s="2" t="s">
        <v>18107</v>
      </c>
      <c r="D1509" s="25">
        <v>1185</v>
      </c>
      <c r="E1509" s="2"/>
      <c r="F1509" s="2" t="s">
        <v>14402</v>
      </c>
      <c r="G1509" s="2" t="s">
        <v>80</v>
      </c>
      <c r="H1509" s="5">
        <v>0.49652777777777801</v>
      </c>
      <c r="I1509" s="6">
        <v>0.61111111111111105</v>
      </c>
      <c r="J1509" s="7" t="s">
        <v>18108</v>
      </c>
      <c r="K1509" s="2" t="s">
        <v>67</v>
      </c>
      <c r="L1509" s="2" t="s">
        <v>18107</v>
      </c>
      <c r="M1509" s="2" t="s">
        <v>72</v>
      </c>
      <c r="N1509" s="2" t="s">
        <v>18504</v>
      </c>
      <c r="O1509" s="27" t="e">
        <v>#N/A</v>
      </c>
      <c r="P1509" s="27" t="s">
        <v>18154</v>
      </c>
      <c r="Q1509" s="27" t="e">
        <v>#N/A</v>
      </c>
      <c r="R1509" s="27" t="s">
        <v>1976</v>
      </c>
      <c r="S1509" s="27" t="s">
        <v>1978</v>
      </c>
      <c r="T1509" s="27" t="s">
        <v>10370</v>
      </c>
      <c r="U1509" s="27" t="s">
        <v>1555</v>
      </c>
      <c r="V1509" s="27" t="s">
        <v>359</v>
      </c>
      <c r="W1509" s="27" t="s">
        <v>348</v>
      </c>
      <c r="X1509" s="27" t="s">
        <v>18153</v>
      </c>
      <c r="Y1509" s="28" t="s">
        <v>18154</v>
      </c>
      <c r="Z1509" s="28" t="s">
        <v>18154</v>
      </c>
      <c r="AA1509" s="28" t="s">
        <v>18154</v>
      </c>
      <c r="AB1509" s="28" t="s">
        <v>18154</v>
      </c>
      <c r="AC1509" s="28" t="s">
        <v>18154</v>
      </c>
      <c r="AD1509" s="28" t="s">
        <v>18154</v>
      </c>
      <c r="AE1509" s="28" t="s">
        <v>18154</v>
      </c>
      <c r="AF1509" s="28" t="s">
        <v>18154</v>
      </c>
      <c r="AG1509" s="28" t="s">
        <v>18154</v>
      </c>
      <c r="AH1509" s="28" t="s">
        <v>18154</v>
      </c>
      <c r="AI1509" s="28" t="s">
        <v>18154</v>
      </c>
      <c r="AJ1509" s="28" t="s">
        <v>18154</v>
      </c>
      <c r="AK1509" s="28" t="s">
        <v>18154</v>
      </c>
      <c r="AL1509" s="28" t="s">
        <v>18154</v>
      </c>
      <c r="AM1509" s="28" t="s">
        <v>21611</v>
      </c>
      <c r="AN1509" s="50" t="s">
        <v>21612</v>
      </c>
      <c r="AO1509" s="28" t="s">
        <v>18154</v>
      </c>
      <c r="AP1509" s="28" t="s">
        <v>21613</v>
      </c>
      <c r="AQ1509" s="28" t="s">
        <v>18155</v>
      </c>
      <c r="AR1509" s="28" t="s">
        <v>18155</v>
      </c>
      <c r="AS1509" s="50" t="s">
        <v>18155</v>
      </c>
      <c r="AT1509" s="8" t="s">
        <v>18154</v>
      </c>
      <c r="AU1509" s="8">
        <v>968</v>
      </c>
      <c r="AV1509" s="8" t="s">
        <v>23164</v>
      </c>
      <c r="AW1509" s="8" t="s">
        <v>18154</v>
      </c>
      <c r="AX1509" s="8" t="s">
        <v>18154</v>
      </c>
    </row>
    <row r="1510" spans="1:50" x14ac:dyDescent="0.25">
      <c r="A1510" s="4">
        <v>43996</v>
      </c>
      <c r="B1510" s="2" t="s">
        <v>6</v>
      </c>
      <c r="C1510" s="2" t="s">
        <v>18107</v>
      </c>
      <c r="D1510" s="25">
        <v>6490</v>
      </c>
      <c r="E1510" s="2"/>
      <c r="F1510" s="2" t="s">
        <v>14402</v>
      </c>
      <c r="G1510" s="2" t="s">
        <v>163</v>
      </c>
      <c r="H1510" s="5">
        <v>0.49652777777777801</v>
      </c>
      <c r="I1510" s="6">
        <v>0.65972222222222199</v>
      </c>
      <c r="J1510" s="7" t="s">
        <v>18108</v>
      </c>
      <c r="K1510" s="2" t="s">
        <v>312</v>
      </c>
      <c r="L1510" s="2" t="s">
        <v>18107</v>
      </c>
      <c r="M1510" s="2" t="s">
        <v>308</v>
      </c>
      <c r="N1510" s="2" t="s">
        <v>18111</v>
      </c>
      <c r="O1510" s="27" t="s">
        <v>335</v>
      </c>
      <c r="P1510" s="27">
        <v>777</v>
      </c>
      <c r="Q1510" s="27" t="s">
        <v>336</v>
      </c>
      <c r="R1510" s="27" t="s">
        <v>7151</v>
      </c>
      <c r="S1510" s="27" t="s">
        <v>359</v>
      </c>
      <c r="T1510" s="27" t="s">
        <v>348</v>
      </c>
      <c r="U1510" s="27" t="s">
        <v>18065</v>
      </c>
      <c r="V1510" s="27" t="s">
        <v>1572</v>
      </c>
      <c r="W1510" s="27" t="s">
        <v>349</v>
      </c>
      <c r="X1510" s="27" t="s">
        <v>18249</v>
      </c>
      <c r="Y1510" s="28" t="s">
        <v>18154</v>
      </c>
      <c r="Z1510" s="28" t="s">
        <v>18154</v>
      </c>
      <c r="AA1510" s="28" t="s">
        <v>18154</v>
      </c>
      <c r="AB1510" s="28" t="s">
        <v>18154</v>
      </c>
      <c r="AC1510" s="28" t="s">
        <v>18154</v>
      </c>
      <c r="AD1510" s="28" t="s">
        <v>18154</v>
      </c>
      <c r="AE1510" s="28">
        <v>1</v>
      </c>
      <c r="AF1510" s="28" t="s">
        <v>18154</v>
      </c>
      <c r="AG1510" s="28" t="s">
        <v>18154</v>
      </c>
      <c r="AH1510" s="28" t="s">
        <v>18154</v>
      </c>
      <c r="AI1510" s="28" t="s">
        <v>18154</v>
      </c>
      <c r="AJ1510" s="28" t="s">
        <v>18154</v>
      </c>
      <c r="AK1510" s="28" t="s">
        <v>18154</v>
      </c>
      <c r="AL1510" s="28">
        <v>1</v>
      </c>
      <c r="AM1510" s="28" t="s">
        <v>21627</v>
      </c>
      <c r="AN1510" s="50" t="s">
        <v>21628</v>
      </c>
      <c r="AO1510" s="28" t="s">
        <v>18159</v>
      </c>
      <c r="AP1510" s="28" t="s">
        <v>21629</v>
      </c>
      <c r="AQ1510" s="28">
        <v>4283</v>
      </c>
      <c r="AR1510" s="28" t="s">
        <v>163</v>
      </c>
      <c r="AS1510" s="50">
        <v>43996</v>
      </c>
      <c r="AT1510" s="8">
        <v>3</v>
      </c>
      <c r="AU1510" s="8">
        <v>1</v>
      </c>
      <c r="AV1510" s="8" t="s">
        <v>26064</v>
      </c>
      <c r="AW1510" s="8" t="s">
        <v>18154</v>
      </c>
      <c r="AX1510" s="8" t="s">
        <v>18154</v>
      </c>
    </row>
    <row r="1511" spans="1:50" x14ac:dyDescent="0.25">
      <c r="A1511" s="4">
        <v>43996</v>
      </c>
      <c r="B1511" s="2" t="s">
        <v>6</v>
      </c>
      <c r="C1511" s="2" t="s">
        <v>18107</v>
      </c>
      <c r="D1511" s="25">
        <v>7</v>
      </c>
      <c r="E1511" s="2"/>
      <c r="F1511" s="2" t="s">
        <v>14402</v>
      </c>
      <c r="G1511" s="2" t="s">
        <v>11</v>
      </c>
      <c r="H1511" s="5">
        <v>0.5</v>
      </c>
      <c r="I1511" s="6">
        <v>0.95138888888888895</v>
      </c>
      <c r="J1511" s="7" t="s">
        <v>18108</v>
      </c>
      <c r="K1511" s="2" t="s">
        <v>16</v>
      </c>
      <c r="L1511" s="2" t="s">
        <v>18107</v>
      </c>
      <c r="M1511" s="2" t="s">
        <v>13</v>
      </c>
      <c r="N1511" s="2" t="s">
        <v>18504</v>
      </c>
      <c r="O1511" s="27" t="s">
        <v>11907</v>
      </c>
      <c r="P1511" s="27">
        <v>777</v>
      </c>
      <c r="Q1511" s="27" t="s">
        <v>336</v>
      </c>
      <c r="R1511" s="27" t="s">
        <v>7151</v>
      </c>
      <c r="S1511" s="27" t="s">
        <v>359</v>
      </c>
      <c r="T1511" s="27" t="s">
        <v>348</v>
      </c>
      <c r="U1511" s="27" t="s">
        <v>2351</v>
      </c>
      <c r="V1511" s="27" t="s">
        <v>18092</v>
      </c>
      <c r="W1511" s="27" t="s">
        <v>18066</v>
      </c>
      <c r="X1511" s="27" t="s">
        <v>19864</v>
      </c>
      <c r="Y1511" s="28" t="s">
        <v>18154</v>
      </c>
      <c r="Z1511" s="28" t="s">
        <v>18154</v>
      </c>
      <c r="AA1511" s="28" t="s">
        <v>18154</v>
      </c>
      <c r="AB1511" s="28" t="s">
        <v>18154</v>
      </c>
      <c r="AC1511" s="28" t="s">
        <v>18154</v>
      </c>
      <c r="AD1511" s="28" t="s">
        <v>18154</v>
      </c>
      <c r="AE1511" s="28">
        <v>1</v>
      </c>
      <c r="AF1511" s="28" t="s">
        <v>18154</v>
      </c>
      <c r="AG1511" s="28" t="s">
        <v>18154</v>
      </c>
      <c r="AH1511" s="28" t="s">
        <v>18154</v>
      </c>
      <c r="AI1511" s="28" t="s">
        <v>18154</v>
      </c>
      <c r="AJ1511" s="28" t="s">
        <v>18154</v>
      </c>
      <c r="AK1511" s="28" t="s">
        <v>18154</v>
      </c>
      <c r="AL1511" s="28">
        <v>1</v>
      </c>
      <c r="AM1511" s="28" t="s">
        <v>21645</v>
      </c>
      <c r="AN1511" s="50" t="s">
        <v>21646</v>
      </c>
      <c r="AO1511" s="28" t="s">
        <v>18159</v>
      </c>
      <c r="AP1511" s="28" t="s">
        <v>21647</v>
      </c>
      <c r="AQ1511" s="28">
        <v>4284</v>
      </c>
      <c r="AR1511" s="28" t="s">
        <v>11</v>
      </c>
      <c r="AS1511" s="50">
        <v>43996</v>
      </c>
      <c r="AT1511" s="8">
        <v>2</v>
      </c>
      <c r="AU1511" s="8">
        <v>1</v>
      </c>
      <c r="AV1511" s="8" t="s">
        <v>23258</v>
      </c>
      <c r="AW1511" s="8" t="s">
        <v>18154</v>
      </c>
      <c r="AX1511" s="8" t="s">
        <v>18154</v>
      </c>
    </row>
    <row r="1512" spans="1:50" x14ac:dyDescent="0.25">
      <c r="A1512" s="4">
        <v>43996</v>
      </c>
      <c r="B1512" s="2" t="s">
        <v>6</v>
      </c>
      <c r="C1512" s="2" t="s">
        <v>18107</v>
      </c>
      <c r="D1512" s="25">
        <v>6506</v>
      </c>
      <c r="E1512" s="2"/>
      <c r="F1512" s="2" t="s">
        <v>14402</v>
      </c>
      <c r="G1512" s="2" t="s">
        <v>163</v>
      </c>
      <c r="H1512" s="5">
        <v>0.5</v>
      </c>
      <c r="I1512" s="6">
        <v>0.88541666666666696</v>
      </c>
      <c r="J1512" s="7" t="s">
        <v>18108</v>
      </c>
      <c r="K1512" s="2" t="s">
        <v>61</v>
      </c>
      <c r="L1512" s="2" t="s">
        <v>18107</v>
      </c>
      <c r="M1512" s="2" t="s">
        <v>304</v>
      </c>
      <c r="N1512" s="2" t="s">
        <v>18111</v>
      </c>
      <c r="O1512" s="27" t="s">
        <v>335</v>
      </c>
      <c r="P1512" s="27">
        <v>330</v>
      </c>
      <c r="Q1512" s="27" t="s">
        <v>336</v>
      </c>
      <c r="R1512" s="27" t="s">
        <v>7151</v>
      </c>
      <c r="S1512" s="27" t="s">
        <v>359</v>
      </c>
      <c r="T1512" s="27" t="s">
        <v>348</v>
      </c>
      <c r="U1512" s="27" t="s">
        <v>15218</v>
      </c>
      <c r="V1512" s="27" t="s">
        <v>798</v>
      </c>
      <c r="W1512" s="27" t="s">
        <v>350</v>
      </c>
      <c r="X1512" s="27" t="s">
        <v>24936</v>
      </c>
      <c r="Y1512" s="28" t="s">
        <v>18154</v>
      </c>
      <c r="Z1512" s="28" t="s">
        <v>18154</v>
      </c>
      <c r="AA1512" s="28" t="s">
        <v>18154</v>
      </c>
      <c r="AB1512" s="28" t="s">
        <v>18154</v>
      </c>
      <c r="AC1512" s="28" t="s">
        <v>18154</v>
      </c>
      <c r="AD1512" s="28" t="s">
        <v>18154</v>
      </c>
      <c r="AE1512" s="28">
        <v>1</v>
      </c>
      <c r="AF1512" s="28" t="s">
        <v>18154</v>
      </c>
      <c r="AG1512" s="28" t="s">
        <v>18154</v>
      </c>
      <c r="AH1512" s="28" t="s">
        <v>18154</v>
      </c>
      <c r="AI1512" s="28" t="s">
        <v>18154</v>
      </c>
      <c r="AJ1512" s="28" t="s">
        <v>18154</v>
      </c>
      <c r="AK1512" s="28" t="s">
        <v>18154</v>
      </c>
      <c r="AL1512" s="28">
        <v>1</v>
      </c>
      <c r="AM1512" s="28" t="s">
        <v>21675</v>
      </c>
      <c r="AN1512" s="50" t="s">
        <v>21676</v>
      </c>
      <c r="AO1512" s="28" t="s">
        <v>18159</v>
      </c>
      <c r="AP1512" s="28" t="s">
        <v>21677</v>
      </c>
      <c r="AQ1512" s="28">
        <v>4287</v>
      </c>
      <c r="AR1512" s="28" t="s">
        <v>163</v>
      </c>
      <c r="AS1512" s="50">
        <v>43996</v>
      </c>
      <c r="AT1512" s="8">
        <v>3</v>
      </c>
      <c r="AU1512" s="8">
        <v>1</v>
      </c>
      <c r="AV1512" s="8" t="s">
        <v>26065</v>
      </c>
      <c r="AW1512" s="8" t="s">
        <v>18154</v>
      </c>
      <c r="AX1512" s="8" t="s">
        <v>18154</v>
      </c>
    </row>
    <row r="1513" spans="1:50" x14ac:dyDescent="0.25">
      <c r="A1513" s="4">
        <v>43996</v>
      </c>
      <c r="B1513" s="2" t="s">
        <v>6</v>
      </c>
      <c r="C1513" s="2" t="s">
        <v>18107</v>
      </c>
      <c r="D1513" s="25">
        <v>1635</v>
      </c>
      <c r="E1513" s="2"/>
      <c r="F1513" s="2" t="s">
        <v>14402</v>
      </c>
      <c r="G1513" s="2" t="s">
        <v>11</v>
      </c>
      <c r="H1513" s="5">
        <v>0.50347222222222199</v>
      </c>
      <c r="I1513" s="6">
        <v>0.61805555555555602</v>
      </c>
      <c r="J1513" s="7" t="s">
        <v>18108</v>
      </c>
      <c r="K1513" s="2" t="s">
        <v>200</v>
      </c>
      <c r="L1513" s="2" t="s">
        <v>18107</v>
      </c>
      <c r="M1513" s="17">
        <v>332</v>
      </c>
      <c r="N1513" s="2" t="s">
        <v>18504</v>
      </c>
      <c r="O1513" s="27" t="s">
        <v>11907</v>
      </c>
      <c r="P1513" s="27">
        <v>330</v>
      </c>
      <c r="Q1513" s="27" t="s">
        <v>336</v>
      </c>
      <c r="R1513" s="27" t="s">
        <v>7151</v>
      </c>
      <c r="S1513" s="27" t="s">
        <v>359</v>
      </c>
      <c r="T1513" s="27" t="s">
        <v>348</v>
      </c>
      <c r="U1513" s="27" t="s">
        <v>697</v>
      </c>
      <c r="V1513" s="27" t="s">
        <v>387</v>
      </c>
      <c r="W1513" s="27" t="s">
        <v>18068</v>
      </c>
      <c r="X1513" s="27" t="s">
        <v>19254</v>
      </c>
      <c r="Y1513" s="28" t="s">
        <v>18154</v>
      </c>
      <c r="Z1513" s="28" t="s">
        <v>18154</v>
      </c>
      <c r="AA1513" s="28" t="s">
        <v>18154</v>
      </c>
      <c r="AB1513" s="28" t="s">
        <v>18154</v>
      </c>
      <c r="AC1513" s="28" t="s">
        <v>18154</v>
      </c>
      <c r="AD1513" s="28" t="s">
        <v>18154</v>
      </c>
      <c r="AE1513" s="28">
        <v>1</v>
      </c>
      <c r="AF1513" s="28" t="s">
        <v>18154</v>
      </c>
      <c r="AG1513" s="28" t="s">
        <v>18154</v>
      </c>
      <c r="AH1513" s="28" t="s">
        <v>18154</v>
      </c>
      <c r="AI1513" s="28" t="s">
        <v>18154</v>
      </c>
      <c r="AJ1513" s="28" t="s">
        <v>18154</v>
      </c>
      <c r="AK1513" s="28" t="s">
        <v>18154</v>
      </c>
      <c r="AL1513" s="28">
        <v>1</v>
      </c>
      <c r="AM1513" s="28" t="s">
        <v>21699</v>
      </c>
      <c r="AN1513" s="50" t="s">
        <v>21700</v>
      </c>
      <c r="AO1513" s="28" t="s">
        <v>18159</v>
      </c>
      <c r="AP1513" s="28" t="s">
        <v>21701</v>
      </c>
      <c r="AQ1513" s="28">
        <v>4292</v>
      </c>
      <c r="AR1513" s="28" t="s">
        <v>11</v>
      </c>
      <c r="AS1513" s="50">
        <v>43996</v>
      </c>
      <c r="AT1513" s="8">
        <v>2</v>
      </c>
      <c r="AU1513" s="8">
        <v>1</v>
      </c>
      <c r="AV1513" s="8" t="s">
        <v>23263</v>
      </c>
      <c r="AW1513" s="8" t="s">
        <v>18154</v>
      </c>
      <c r="AX1513" s="8" t="s">
        <v>18154</v>
      </c>
    </row>
    <row r="1514" spans="1:50" x14ac:dyDescent="0.25">
      <c r="A1514" s="4">
        <v>43996</v>
      </c>
      <c r="B1514" s="2" t="s">
        <v>6</v>
      </c>
      <c r="C1514" s="2" t="s">
        <v>18107</v>
      </c>
      <c r="D1514" s="25">
        <v>2417</v>
      </c>
      <c r="E1514" s="2"/>
      <c r="F1514" s="2" t="s">
        <v>14402</v>
      </c>
      <c r="G1514" s="2" t="s">
        <v>67</v>
      </c>
      <c r="H1514" s="5">
        <v>0.50347222222222199</v>
      </c>
      <c r="I1514" s="6">
        <v>0.56597222222222199</v>
      </c>
      <c r="J1514" s="7" t="s">
        <v>18108</v>
      </c>
      <c r="K1514" s="2" t="s">
        <v>11</v>
      </c>
      <c r="L1514" s="2" t="s">
        <v>18107</v>
      </c>
      <c r="M1514" s="17">
        <v>333</v>
      </c>
      <c r="N1514" s="2" t="s">
        <v>18504</v>
      </c>
      <c r="O1514" s="27" t="s">
        <v>11907</v>
      </c>
      <c r="P1514" s="27">
        <v>330</v>
      </c>
      <c r="Q1514" s="27" t="s">
        <v>336</v>
      </c>
      <c r="R1514" s="27" t="s">
        <v>1555</v>
      </c>
      <c r="S1514" s="27" t="s">
        <v>359</v>
      </c>
      <c r="T1514" s="27" t="s">
        <v>348</v>
      </c>
      <c r="U1514" s="27" t="s">
        <v>7151</v>
      </c>
      <c r="V1514" s="27" t="s">
        <v>359</v>
      </c>
      <c r="W1514" s="27" t="s">
        <v>348</v>
      </c>
      <c r="X1514" s="27" t="s">
        <v>19937</v>
      </c>
      <c r="Y1514" s="28" t="s">
        <v>18154</v>
      </c>
      <c r="Z1514" s="28" t="s">
        <v>18154</v>
      </c>
      <c r="AA1514" s="28" t="s">
        <v>18154</v>
      </c>
      <c r="AB1514" s="28" t="s">
        <v>18154</v>
      </c>
      <c r="AC1514" s="28" t="s">
        <v>18154</v>
      </c>
      <c r="AD1514" s="28" t="s">
        <v>18154</v>
      </c>
      <c r="AE1514" s="28">
        <v>1</v>
      </c>
      <c r="AF1514" s="28" t="s">
        <v>18154</v>
      </c>
      <c r="AG1514" s="28" t="s">
        <v>18154</v>
      </c>
      <c r="AH1514" s="28" t="s">
        <v>18154</v>
      </c>
      <c r="AI1514" s="28" t="s">
        <v>18154</v>
      </c>
      <c r="AJ1514" s="28" t="s">
        <v>18154</v>
      </c>
      <c r="AK1514" s="28" t="s">
        <v>18154</v>
      </c>
      <c r="AL1514" s="28" t="s">
        <v>18154</v>
      </c>
      <c r="AM1514" s="28" t="s">
        <v>21714</v>
      </c>
      <c r="AN1514" s="50" t="s">
        <v>21715</v>
      </c>
      <c r="AO1514" s="28" t="s">
        <v>18154</v>
      </c>
      <c r="AP1514" s="28" t="s">
        <v>21716</v>
      </c>
      <c r="AQ1514" s="28">
        <v>4106</v>
      </c>
      <c r="AR1514" s="28" t="s">
        <v>11</v>
      </c>
      <c r="AS1514" s="50">
        <v>43996</v>
      </c>
      <c r="AT1514" s="8">
        <v>2</v>
      </c>
      <c r="AU1514" s="8">
        <v>2</v>
      </c>
      <c r="AV1514" s="8" t="s">
        <v>26066</v>
      </c>
      <c r="AW1514" s="8" t="s">
        <v>26067</v>
      </c>
      <c r="AX1514" s="8" t="s">
        <v>19937</v>
      </c>
    </row>
    <row r="1515" spans="1:50" x14ac:dyDescent="0.25">
      <c r="A1515" s="4">
        <v>43996</v>
      </c>
      <c r="B1515" s="2" t="s">
        <v>6</v>
      </c>
      <c r="C1515" s="2" t="s">
        <v>18107</v>
      </c>
      <c r="D1515" s="25">
        <v>31</v>
      </c>
      <c r="E1515" s="2"/>
      <c r="F1515" s="2" t="s">
        <v>14402</v>
      </c>
      <c r="G1515" s="2" t="s">
        <v>11</v>
      </c>
      <c r="H1515" s="5">
        <v>0.50694444444444398</v>
      </c>
      <c r="I1515" s="6">
        <v>0.99652777777777801</v>
      </c>
      <c r="J1515" s="7" t="s">
        <v>18108</v>
      </c>
      <c r="K1515" s="2" t="s">
        <v>24</v>
      </c>
      <c r="L1515" s="2" t="s">
        <v>18107</v>
      </c>
      <c r="M1515" s="17">
        <v>789</v>
      </c>
      <c r="N1515" s="2" t="s">
        <v>18504</v>
      </c>
      <c r="O1515" s="27" t="s">
        <v>11907</v>
      </c>
      <c r="P1515" s="27">
        <v>789</v>
      </c>
      <c r="Q1515" s="27" t="s">
        <v>336</v>
      </c>
      <c r="R1515" s="27" t="s">
        <v>7151</v>
      </c>
      <c r="S1515" s="27" t="s">
        <v>359</v>
      </c>
      <c r="T1515" s="27" t="s">
        <v>348</v>
      </c>
      <c r="U1515" s="27" t="s">
        <v>1363</v>
      </c>
      <c r="V1515" s="27" t="s">
        <v>18092</v>
      </c>
      <c r="W1515" s="27" t="s">
        <v>18066</v>
      </c>
      <c r="X1515" s="27" t="s">
        <v>25056</v>
      </c>
      <c r="Y1515" s="28" t="s">
        <v>18154</v>
      </c>
      <c r="Z1515" s="28" t="s">
        <v>18154</v>
      </c>
      <c r="AA1515" s="28" t="s">
        <v>18154</v>
      </c>
      <c r="AB1515" s="28" t="s">
        <v>18154</v>
      </c>
      <c r="AC1515" s="28" t="s">
        <v>18154</v>
      </c>
      <c r="AD1515" s="28" t="s">
        <v>18154</v>
      </c>
      <c r="AE1515" s="28">
        <v>1</v>
      </c>
      <c r="AF1515" s="28" t="s">
        <v>18154</v>
      </c>
      <c r="AG1515" s="28" t="s">
        <v>18154</v>
      </c>
      <c r="AH1515" s="28" t="s">
        <v>18154</v>
      </c>
      <c r="AI1515" s="28" t="s">
        <v>18154</v>
      </c>
      <c r="AJ1515" s="28" t="s">
        <v>18154</v>
      </c>
      <c r="AK1515" s="28" t="s">
        <v>18154</v>
      </c>
      <c r="AL1515" s="28">
        <v>1</v>
      </c>
      <c r="AM1515" s="28" t="s">
        <v>21728</v>
      </c>
      <c r="AN1515" s="50" t="s">
        <v>21729</v>
      </c>
      <c r="AO1515" s="28" t="s">
        <v>18159</v>
      </c>
      <c r="AP1515" s="28" t="s">
        <v>21730</v>
      </c>
      <c r="AQ1515" s="28">
        <v>4296</v>
      </c>
      <c r="AR1515" s="28" t="s">
        <v>11</v>
      </c>
      <c r="AS1515" s="50">
        <v>43996</v>
      </c>
      <c r="AT1515" s="8">
        <v>2</v>
      </c>
      <c r="AU1515" s="8">
        <v>1</v>
      </c>
      <c r="AV1515" s="8" t="s">
        <v>23264</v>
      </c>
      <c r="AW1515" s="8" t="s">
        <v>18154</v>
      </c>
      <c r="AX1515" s="8" t="s">
        <v>18154</v>
      </c>
    </row>
    <row r="1516" spans="1:50" x14ac:dyDescent="0.25">
      <c r="A1516" s="4">
        <v>43996</v>
      </c>
      <c r="B1516" s="2" t="s">
        <v>6</v>
      </c>
      <c r="C1516" s="2" t="s">
        <v>18107</v>
      </c>
      <c r="D1516" s="25">
        <v>1527</v>
      </c>
      <c r="E1516" s="2"/>
      <c r="F1516" s="2" t="s">
        <v>14402</v>
      </c>
      <c r="G1516" s="2" t="s">
        <v>11</v>
      </c>
      <c r="H1516" s="5">
        <v>0.51388888888888895</v>
      </c>
      <c r="I1516" s="6">
        <v>0.65277777777777801</v>
      </c>
      <c r="J1516" s="7" t="s">
        <v>18108</v>
      </c>
      <c r="K1516" s="2" t="s">
        <v>231</v>
      </c>
      <c r="L1516" s="2" t="s">
        <v>18107</v>
      </c>
      <c r="M1516" s="2" t="s">
        <v>45</v>
      </c>
      <c r="N1516" s="2" t="s">
        <v>18504</v>
      </c>
      <c r="O1516" s="27" t="s">
        <v>11907</v>
      </c>
      <c r="P1516" s="27">
        <v>330</v>
      </c>
      <c r="Q1516" s="27" t="s">
        <v>336</v>
      </c>
      <c r="R1516" s="27" t="s">
        <v>7151</v>
      </c>
      <c r="S1516" s="27" t="s">
        <v>359</v>
      </c>
      <c r="T1516" s="27" t="s">
        <v>348</v>
      </c>
      <c r="U1516" s="27" t="s">
        <v>4457</v>
      </c>
      <c r="V1516" s="27" t="s">
        <v>387</v>
      </c>
      <c r="W1516" s="27" t="s">
        <v>18068</v>
      </c>
      <c r="X1516" s="27" t="s">
        <v>19323</v>
      </c>
      <c r="Y1516" s="28" t="s">
        <v>18154</v>
      </c>
      <c r="Z1516" s="28" t="s">
        <v>18154</v>
      </c>
      <c r="AA1516" s="28" t="s">
        <v>18154</v>
      </c>
      <c r="AB1516" s="28" t="s">
        <v>18154</v>
      </c>
      <c r="AC1516" s="28" t="s">
        <v>18154</v>
      </c>
      <c r="AD1516" s="28" t="s">
        <v>18154</v>
      </c>
      <c r="AE1516" s="28">
        <v>1</v>
      </c>
      <c r="AF1516" s="28" t="s">
        <v>18154</v>
      </c>
      <c r="AG1516" s="28" t="s">
        <v>18154</v>
      </c>
      <c r="AH1516" s="28" t="s">
        <v>18154</v>
      </c>
      <c r="AI1516" s="28" t="s">
        <v>18154</v>
      </c>
      <c r="AJ1516" s="28" t="s">
        <v>18154</v>
      </c>
      <c r="AK1516" s="28" t="s">
        <v>18154</v>
      </c>
      <c r="AL1516" s="28">
        <v>1</v>
      </c>
      <c r="AM1516" s="28" t="s">
        <v>21764</v>
      </c>
      <c r="AN1516" s="50" t="s">
        <v>21765</v>
      </c>
      <c r="AO1516" s="28" t="s">
        <v>18159</v>
      </c>
      <c r="AP1516" s="28" t="s">
        <v>21766</v>
      </c>
      <c r="AQ1516" s="28">
        <v>4304</v>
      </c>
      <c r="AR1516" s="28" t="s">
        <v>11</v>
      </c>
      <c r="AS1516" s="50">
        <v>43996</v>
      </c>
      <c r="AT1516" s="8">
        <v>2</v>
      </c>
      <c r="AU1516" s="8">
        <v>1</v>
      </c>
      <c r="AV1516" s="8" t="s">
        <v>26068</v>
      </c>
      <c r="AW1516" s="8" t="s">
        <v>18154</v>
      </c>
      <c r="AX1516" s="8" t="s">
        <v>18154</v>
      </c>
    </row>
    <row r="1517" spans="1:50" x14ac:dyDescent="0.25">
      <c r="A1517" s="4">
        <v>43996</v>
      </c>
      <c r="B1517" s="2" t="s">
        <v>6</v>
      </c>
      <c r="C1517" s="2" t="s">
        <v>18107</v>
      </c>
      <c r="D1517" s="25">
        <v>6220</v>
      </c>
      <c r="E1517" s="2"/>
      <c r="F1517" s="2" t="s">
        <v>14402</v>
      </c>
      <c r="G1517" s="2" t="s">
        <v>89</v>
      </c>
      <c r="H1517" s="5">
        <v>0.51388888888888895</v>
      </c>
      <c r="I1517" s="6">
        <v>0.75</v>
      </c>
      <c r="J1517" s="7" t="s">
        <v>18108</v>
      </c>
      <c r="K1517" s="2" t="s">
        <v>37</v>
      </c>
      <c r="L1517" s="2" t="s">
        <v>18107</v>
      </c>
      <c r="M1517" s="2" t="s">
        <v>304</v>
      </c>
      <c r="N1517" s="2" t="s">
        <v>18111</v>
      </c>
      <c r="O1517" s="27" t="s">
        <v>335</v>
      </c>
      <c r="P1517" s="27">
        <v>330</v>
      </c>
      <c r="Q1517" s="27" t="s">
        <v>336</v>
      </c>
      <c r="R1517" s="27" t="s">
        <v>944</v>
      </c>
      <c r="S1517" s="27" t="s">
        <v>939</v>
      </c>
      <c r="T1517" s="27" t="s">
        <v>349</v>
      </c>
      <c r="U1517" s="27" t="s">
        <v>2901</v>
      </c>
      <c r="V1517" s="27" t="s">
        <v>429</v>
      </c>
      <c r="W1517" s="27" t="s">
        <v>349</v>
      </c>
      <c r="X1517" s="27" t="s">
        <v>18212</v>
      </c>
      <c r="Y1517" s="28" t="s">
        <v>18154</v>
      </c>
      <c r="Z1517" s="28" t="s">
        <v>18154</v>
      </c>
      <c r="AA1517" s="28" t="s">
        <v>18154</v>
      </c>
      <c r="AB1517" s="28" t="s">
        <v>18154</v>
      </c>
      <c r="AC1517" s="28" t="s">
        <v>18154</v>
      </c>
      <c r="AD1517" s="28" t="s">
        <v>18154</v>
      </c>
      <c r="AE1517" s="28">
        <v>1</v>
      </c>
      <c r="AF1517" s="28" t="s">
        <v>18154</v>
      </c>
      <c r="AG1517" s="28" t="s">
        <v>18154</v>
      </c>
      <c r="AH1517" s="28" t="s">
        <v>18154</v>
      </c>
      <c r="AI1517" s="28" t="s">
        <v>18154</v>
      </c>
      <c r="AJ1517" s="28" t="s">
        <v>18154</v>
      </c>
      <c r="AK1517" s="28" t="s">
        <v>18154</v>
      </c>
      <c r="AL1517" s="28">
        <v>1</v>
      </c>
      <c r="AM1517" s="28" t="s">
        <v>21778</v>
      </c>
      <c r="AN1517" s="50" t="s">
        <v>21779</v>
      </c>
      <c r="AO1517" s="28" t="s">
        <v>18154</v>
      </c>
      <c r="AP1517" s="28" t="s">
        <v>21780</v>
      </c>
      <c r="AQ1517" s="28">
        <v>4032</v>
      </c>
      <c r="AR1517" s="28" t="s">
        <v>163</v>
      </c>
      <c r="AS1517" s="50">
        <v>43996</v>
      </c>
      <c r="AT1517" s="8">
        <v>4</v>
      </c>
      <c r="AU1517" s="8">
        <v>2</v>
      </c>
      <c r="AV1517" s="8" t="s">
        <v>24301</v>
      </c>
      <c r="AW1517" s="8" t="s">
        <v>18154</v>
      </c>
      <c r="AX1517" s="8" t="s">
        <v>18154</v>
      </c>
    </row>
    <row r="1518" spans="1:50" x14ac:dyDescent="0.25">
      <c r="A1518" s="4">
        <v>43996</v>
      </c>
      <c r="B1518" s="2" t="s">
        <v>6</v>
      </c>
      <c r="C1518" s="2" t="s">
        <v>18107</v>
      </c>
      <c r="D1518" s="25">
        <v>1593</v>
      </c>
      <c r="E1518" s="2"/>
      <c r="F1518" s="2" t="s">
        <v>14402</v>
      </c>
      <c r="G1518" s="2" t="s">
        <v>11</v>
      </c>
      <c r="H1518" s="5">
        <v>0.51736111111111105</v>
      </c>
      <c r="I1518" s="6">
        <v>0.64930555555555602</v>
      </c>
      <c r="J1518" s="7" t="s">
        <v>18108</v>
      </c>
      <c r="K1518" s="2" t="s">
        <v>199</v>
      </c>
      <c r="L1518" s="2" t="s">
        <v>18107</v>
      </c>
      <c r="M1518" s="2" t="s">
        <v>45</v>
      </c>
      <c r="N1518" s="2" t="s">
        <v>18504</v>
      </c>
      <c r="O1518" s="27" t="s">
        <v>11907</v>
      </c>
      <c r="P1518" s="27">
        <v>330</v>
      </c>
      <c r="Q1518" s="27" t="s">
        <v>336</v>
      </c>
      <c r="R1518" s="27" t="s">
        <v>7151</v>
      </c>
      <c r="S1518" s="27" t="s">
        <v>359</v>
      </c>
      <c r="T1518" s="27" t="s">
        <v>348</v>
      </c>
      <c r="U1518" s="27" t="s">
        <v>5320</v>
      </c>
      <c r="V1518" s="27" t="s">
        <v>387</v>
      </c>
      <c r="W1518" s="27" t="s">
        <v>18068</v>
      </c>
      <c r="X1518" s="27" t="s">
        <v>18740</v>
      </c>
      <c r="Y1518" s="28" t="s">
        <v>18154</v>
      </c>
      <c r="Z1518" s="28" t="s">
        <v>18154</v>
      </c>
      <c r="AA1518" s="28" t="s">
        <v>18154</v>
      </c>
      <c r="AB1518" s="28" t="s">
        <v>18154</v>
      </c>
      <c r="AC1518" s="28" t="s">
        <v>18154</v>
      </c>
      <c r="AD1518" s="28" t="s">
        <v>18154</v>
      </c>
      <c r="AE1518" s="28">
        <v>1</v>
      </c>
      <c r="AF1518" s="28" t="s">
        <v>18154</v>
      </c>
      <c r="AG1518" s="28" t="s">
        <v>18154</v>
      </c>
      <c r="AH1518" s="28" t="s">
        <v>18154</v>
      </c>
      <c r="AI1518" s="28" t="s">
        <v>18154</v>
      </c>
      <c r="AJ1518" s="28" t="s">
        <v>18154</v>
      </c>
      <c r="AK1518" s="28" t="s">
        <v>18154</v>
      </c>
      <c r="AL1518" s="28">
        <v>1</v>
      </c>
      <c r="AM1518" s="28" t="s">
        <v>21796</v>
      </c>
      <c r="AN1518" s="50" t="s">
        <v>21797</v>
      </c>
      <c r="AO1518" s="28" t="s">
        <v>18159</v>
      </c>
      <c r="AP1518" s="28" t="s">
        <v>21798</v>
      </c>
      <c r="AQ1518" s="28">
        <v>4309</v>
      </c>
      <c r="AR1518" s="28" t="s">
        <v>11</v>
      </c>
      <c r="AS1518" s="50">
        <v>43996</v>
      </c>
      <c r="AT1518" s="8">
        <v>2</v>
      </c>
      <c r="AU1518" s="8">
        <v>1</v>
      </c>
      <c r="AV1518" s="8" t="s">
        <v>26069</v>
      </c>
      <c r="AW1518" s="8" t="s">
        <v>18154</v>
      </c>
      <c r="AX1518" s="8" t="s">
        <v>18154</v>
      </c>
    </row>
    <row r="1519" spans="1:50" x14ac:dyDescent="0.25">
      <c r="A1519" s="4">
        <v>43996</v>
      </c>
      <c r="B1519" s="2" t="s">
        <v>6</v>
      </c>
      <c r="C1519" s="2" t="s">
        <v>18107</v>
      </c>
      <c r="D1519" s="25">
        <v>6165</v>
      </c>
      <c r="E1519" s="2"/>
      <c r="F1519" s="2" t="s">
        <v>14402</v>
      </c>
      <c r="G1519" s="2" t="s">
        <v>31</v>
      </c>
      <c r="H1519" s="5">
        <v>0.52430555555555602</v>
      </c>
      <c r="I1519" s="6">
        <v>2.4305555555555601E-2</v>
      </c>
      <c r="J1519" s="7">
        <v>1</v>
      </c>
      <c r="K1519" s="2" t="s">
        <v>11</v>
      </c>
      <c r="L1519" s="2" t="s">
        <v>18107</v>
      </c>
      <c r="M1519" s="2" t="s">
        <v>18505</v>
      </c>
      <c r="N1519" s="2" t="s">
        <v>18114</v>
      </c>
      <c r="O1519" s="27" t="e">
        <v>#N/A</v>
      </c>
      <c r="P1519" s="27" t="s">
        <v>18154</v>
      </c>
      <c r="Q1519" s="27" t="e">
        <v>#N/A</v>
      </c>
      <c r="R1519" s="27" t="s">
        <v>6506</v>
      </c>
      <c r="S1519" s="27" t="s">
        <v>720</v>
      </c>
      <c r="T1519" s="27" t="s">
        <v>349</v>
      </c>
      <c r="U1519" s="27" t="s">
        <v>7151</v>
      </c>
      <c r="V1519" s="27" t="s">
        <v>359</v>
      </c>
      <c r="W1519" s="27" t="s">
        <v>348</v>
      </c>
      <c r="X1519" s="27" t="s">
        <v>25021</v>
      </c>
      <c r="Y1519" s="28" t="s">
        <v>18154</v>
      </c>
      <c r="Z1519" s="28" t="s">
        <v>18154</v>
      </c>
      <c r="AA1519" s="28" t="s">
        <v>18154</v>
      </c>
      <c r="AB1519" s="28" t="s">
        <v>18154</v>
      </c>
      <c r="AC1519" s="28" t="s">
        <v>18154</v>
      </c>
      <c r="AD1519" s="28" t="s">
        <v>18154</v>
      </c>
      <c r="AE1519" s="28">
        <v>1</v>
      </c>
      <c r="AF1519" s="28" t="s">
        <v>18154</v>
      </c>
      <c r="AG1519" s="28" t="s">
        <v>18154</v>
      </c>
      <c r="AH1519" s="28" t="s">
        <v>18154</v>
      </c>
      <c r="AI1519" s="28" t="s">
        <v>18154</v>
      </c>
      <c r="AJ1519" s="28" t="s">
        <v>18154</v>
      </c>
      <c r="AK1519" s="28" t="s">
        <v>18154</v>
      </c>
      <c r="AL1519" s="28" t="s">
        <v>18154</v>
      </c>
      <c r="AM1519" s="28" t="s">
        <v>21859</v>
      </c>
      <c r="AN1519" s="50" t="s">
        <v>21860</v>
      </c>
      <c r="AO1519" s="28" t="s">
        <v>18154</v>
      </c>
      <c r="AP1519" s="28" t="s">
        <v>21861</v>
      </c>
      <c r="AQ1519" s="28">
        <v>3899</v>
      </c>
      <c r="AR1519" s="28" t="s">
        <v>11</v>
      </c>
      <c r="AS1519" s="50">
        <v>43995</v>
      </c>
      <c r="AT1519" s="8">
        <v>2</v>
      </c>
      <c r="AU1519" s="8">
        <v>2</v>
      </c>
      <c r="AV1519" s="8" t="s">
        <v>26070</v>
      </c>
      <c r="AW1519" s="8" t="s">
        <v>26071</v>
      </c>
      <c r="AX1519" s="8" t="s">
        <v>25021</v>
      </c>
    </row>
    <row r="1520" spans="1:50" x14ac:dyDescent="0.25">
      <c r="A1520" s="4">
        <v>43996</v>
      </c>
      <c r="B1520" s="2" t="s">
        <v>6</v>
      </c>
      <c r="C1520" s="2" t="s">
        <v>18107</v>
      </c>
      <c r="D1520" s="25">
        <v>1958</v>
      </c>
      <c r="E1520" s="2"/>
      <c r="F1520" s="2" t="s">
        <v>14402</v>
      </c>
      <c r="G1520" s="2" t="s">
        <v>256</v>
      </c>
      <c r="H1520" s="5">
        <v>0.52777777777777801</v>
      </c>
      <c r="I1520" s="6">
        <v>0.66666666666666696</v>
      </c>
      <c r="J1520" s="7" t="s">
        <v>18108</v>
      </c>
      <c r="K1520" s="2" t="s">
        <v>11</v>
      </c>
      <c r="L1520" s="2" t="s">
        <v>18107</v>
      </c>
      <c r="M1520" s="2" t="s">
        <v>44</v>
      </c>
      <c r="N1520" s="2" t="s">
        <v>18504</v>
      </c>
      <c r="O1520" s="27" t="s">
        <v>11907</v>
      </c>
      <c r="P1520" s="27">
        <v>330</v>
      </c>
      <c r="Q1520" s="27" t="s">
        <v>336</v>
      </c>
      <c r="R1520" s="27" t="s">
        <v>1036</v>
      </c>
      <c r="S1520" s="27" t="s">
        <v>1038</v>
      </c>
      <c r="T1520" s="27" t="s">
        <v>18068</v>
      </c>
      <c r="U1520" s="27" t="s">
        <v>7151</v>
      </c>
      <c r="V1520" s="27" t="s">
        <v>359</v>
      </c>
      <c r="W1520" s="27" t="s">
        <v>348</v>
      </c>
      <c r="X1520" s="27" t="s">
        <v>19277</v>
      </c>
      <c r="Y1520" s="28" t="s">
        <v>18154</v>
      </c>
      <c r="Z1520" s="28" t="s">
        <v>18154</v>
      </c>
      <c r="AA1520" s="28" t="s">
        <v>18154</v>
      </c>
      <c r="AB1520" s="28" t="s">
        <v>18154</v>
      </c>
      <c r="AC1520" s="28" t="s">
        <v>18154</v>
      </c>
      <c r="AD1520" s="28" t="s">
        <v>18154</v>
      </c>
      <c r="AE1520" s="28">
        <v>1</v>
      </c>
      <c r="AF1520" s="28" t="s">
        <v>18154</v>
      </c>
      <c r="AG1520" s="28" t="s">
        <v>18154</v>
      </c>
      <c r="AH1520" s="28" t="s">
        <v>18154</v>
      </c>
      <c r="AI1520" s="28" t="s">
        <v>18154</v>
      </c>
      <c r="AJ1520" s="28" t="s">
        <v>18154</v>
      </c>
      <c r="AK1520" s="28" t="s">
        <v>18154</v>
      </c>
      <c r="AL1520" s="28" t="s">
        <v>18154</v>
      </c>
      <c r="AM1520" s="28" t="s">
        <v>21895</v>
      </c>
      <c r="AN1520" s="50" t="s">
        <v>21896</v>
      </c>
      <c r="AO1520" s="28" t="s">
        <v>18154</v>
      </c>
      <c r="AP1520" s="28" t="s">
        <v>21897</v>
      </c>
      <c r="AQ1520" s="28">
        <v>4087</v>
      </c>
      <c r="AR1520" s="28" t="s">
        <v>11</v>
      </c>
      <c r="AS1520" s="50">
        <v>43996</v>
      </c>
      <c r="AT1520" s="8">
        <v>2</v>
      </c>
      <c r="AU1520" s="8">
        <v>2</v>
      </c>
      <c r="AV1520" s="8" t="s">
        <v>26072</v>
      </c>
      <c r="AW1520" s="8" t="s">
        <v>26073</v>
      </c>
      <c r="AX1520" s="8" t="s">
        <v>19277</v>
      </c>
    </row>
    <row r="1521" spans="1:50" x14ac:dyDescent="0.25">
      <c r="A1521" s="4">
        <v>43996</v>
      </c>
      <c r="B1521" s="2" t="s">
        <v>6</v>
      </c>
      <c r="C1521" s="2" t="s">
        <v>18107</v>
      </c>
      <c r="D1521" s="25">
        <v>6398</v>
      </c>
      <c r="E1521" s="2"/>
      <c r="F1521" s="2" t="s">
        <v>14402</v>
      </c>
      <c r="G1521" s="2" t="s">
        <v>313</v>
      </c>
      <c r="H1521" s="5">
        <v>0.52777777777777801</v>
      </c>
      <c r="I1521" s="6">
        <v>0.70833333333333304</v>
      </c>
      <c r="J1521" s="7" t="s">
        <v>18108</v>
      </c>
      <c r="K1521" s="2" t="s">
        <v>315</v>
      </c>
      <c r="L1521" s="2" t="s">
        <v>18107</v>
      </c>
      <c r="M1521" s="2" t="s">
        <v>304</v>
      </c>
      <c r="N1521" s="2" t="s">
        <v>18111</v>
      </c>
      <c r="O1521" s="27" t="s">
        <v>335</v>
      </c>
      <c r="P1521" s="27">
        <v>330</v>
      </c>
      <c r="Q1521" s="27" t="s">
        <v>336</v>
      </c>
      <c r="R1521" s="27" t="s">
        <v>4493</v>
      </c>
      <c r="S1521" s="27" t="s">
        <v>15578</v>
      </c>
      <c r="T1521" s="27" t="s">
        <v>10370</v>
      </c>
      <c r="U1521" s="27" t="s">
        <v>9517</v>
      </c>
      <c r="V1521" s="27" t="s">
        <v>741</v>
      </c>
      <c r="W1521" s="27" t="s">
        <v>10370</v>
      </c>
      <c r="X1521" s="27" t="s">
        <v>20207</v>
      </c>
      <c r="Y1521" s="28" t="s">
        <v>18154</v>
      </c>
      <c r="Z1521" s="28" t="s">
        <v>18154</v>
      </c>
      <c r="AA1521" s="28" t="s">
        <v>18154</v>
      </c>
      <c r="AB1521" s="28" t="s">
        <v>18154</v>
      </c>
      <c r="AC1521" s="28" t="s">
        <v>18154</v>
      </c>
      <c r="AD1521" s="28" t="s">
        <v>18154</v>
      </c>
      <c r="AE1521" s="28">
        <v>1</v>
      </c>
      <c r="AF1521" s="28" t="s">
        <v>18154</v>
      </c>
      <c r="AG1521" s="28" t="s">
        <v>18154</v>
      </c>
      <c r="AH1521" s="28" t="s">
        <v>18154</v>
      </c>
      <c r="AI1521" s="28" t="s">
        <v>18154</v>
      </c>
      <c r="AJ1521" s="28" t="s">
        <v>18154</v>
      </c>
      <c r="AK1521" s="28" t="s">
        <v>18154</v>
      </c>
      <c r="AL1521" s="28">
        <v>1</v>
      </c>
      <c r="AM1521" s="28" t="s">
        <v>21906</v>
      </c>
      <c r="AN1521" s="50" t="s">
        <v>21907</v>
      </c>
      <c r="AO1521" s="28" t="s">
        <v>18154</v>
      </c>
      <c r="AP1521" s="28" t="s">
        <v>21908</v>
      </c>
      <c r="AQ1521" s="28">
        <v>4071</v>
      </c>
      <c r="AR1521" s="28" t="s">
        <v>163</v>
      </c>
      <c r="AS1521" s="50">
        <v>43996</v>
      </c>
      <c r="AT1521" s="8">
        <v>3</v>
      </c>
      <c r="AU1521" s="8">
        <v>2</v>
      </c>
      <c r="AV1521" s="8" t="s">
        <v>23767</v>
      </c>
      <c r="AW1521" s="8" t="s">
        <v>18154</v>
      </c>
      <c r="AX1521" s="8" t="s">
        <v>18154</v>
      </c>
    </row>
    <row r="1522" spans="1:50" x14ac:dyDescent="0.25">
      <c r="A1522" s="4">
        <v>43996</v>
      </c>
      <c r="B1522" s="2" t="s">
        <v>6</v>
      </c>
      <c r="C1522" s="2" t="s">
        <v>18107</v>
      </c>
      <c r="D1522" s="25">
        <v>6315</v>
      </c>
      <c r="E1522" s="2"/>
      <c r="F1522" s="2" t="s">
        <v>14402</v>
      </c>
      <c r="G1522" s="2" t="s">
        <v>163</v>
      </c>
      <c r="H1522" s="5">
        <v>0.53125</v>
      </c>
      <c r="I1522" s="6">
        <v>0.66666666666666696</v>
      </c>
      <c r="J1522" s="7" t="s">
        <v>18108</v>
      </c>
      <c r="K1522" s="2" t="s">
        <v>239</v>
      </c>
      <c r="L1522" s="2" t="s">
        <v>18107</v>
      </c>
      <c r="M1522" s="2" t="s">
        <v>304</v>
      </c>
      <c r="N1522" s="2" t="s">
        <v>18111</v>
      </c>
      <c r="O1522" s="27" t="s">
        <v>335</v>
      </c>
      <c r="P1522" s="27">
        <v>330</v>
      </c>
      <c r="Q1522" s="27" t="s">
        <v>336</v>
      </c>
      <c r="R1522" s="27" t="s">
        <v>7151</v>
      </c>
      <c r="S1522" s="27" t="s">
        <v>359</v>
      </c>
      <c r="T1522" s="27" t="s">
        <v>348</v>
      </c>
      <c r="U1522" s="27" t="s">
        <v>6306</v>
      </c>
      <c r="V1522" s="27" t="s">
        <v>4797</v>
      </c>
      <c r="W1522" s="27" t="s">
        <v>18067</v>
      </c>
      <c r="X1522" s="27" t="s">
        <v>18322</v>
      </c>
      <c r="Y1522" s="28" t="s">
        <v>18154</v>
      </c>
      <c r="Z1522" s="28" t="s">
        <v>18154</v>
      </c>
      <c r="AA1522" s="28" t="s">
        <v>18154</v>
      </c>
      <c r="AB1522" s="28" t="s">
        <v>18154</v>
      </c>
      <c r="AC1522" s="28" t="s">
        <v>18154</v>
      </c>
      <c r="AD1522" s="28" t="s">
        <v>18154</v>
      </c>
      <c r="AE1522" s="28">
        <v>1</v>
      </c>
      <c r="AF1522" s="28" t="s">
        <v>18154</v>
      </c>
      <c r="AG1522" s="28" t="s">
        <v>18154</v>
      </c>
      <c r="AH1522" s="28" t="s">
        <v>18154</v>
      </c>
      <c r="AI1522" s="28" t="s">
        <v>18154</v>
      </c>
      <c r="AJ1522" s="28" t="s">
        <v>18154</v>
      </c>
      <c r="AK1522" s="28" t="s">
        <v>18154</v>
      </c>
      <c r="AL1522" s="28">
        <v>1</v>
      </c>
      <c r="AM1522" s="28" t="s">
        <v>21948</v>
      </c>
      <c r="AN1522" s="50" t="s">
        <v>21949</v>
      </c>
      <c r="AO1522" s="28" t="s">
        <v>18159</v>
      </c>
      <c r="AP1522" s="28" t="s">
        <v>21950</v>
      </c>
      <c r="AQ1522" s="28">
        <v>4330</v>
      </c>
      <c r="AR1522" s="28" t="s">
        <v>163</v>
      </c>
      <c r="AS1522" s="50">
        <v>43996</v>
      </c>
      <c r="AT1522" s="8">
        <v>3</v>
      </c>
      <c r="AU1522" s="8">
        <v>1</v>
      </c>
      <c r="AV1522" s="8" t="s">
        <v>26074</v>
      </c>
      <c r="AW1522" s="8" t="s">
        <v>18154</v>
      </c>
      <c r="AX1522" s="8" t="s">
        <v>18154</v>
      </c>
    </row>
    <row r="1523" spans="1:50" x14ac:dyDescent="0.25">
      <c r="A1523" s="4">
        <v>43996</v>
      </c>
      <c r="B1523" s="2" t="s">
        <v>6</v>
      </c>
      <c r="C1523" s="2" t="s">
        <v>18107</v>
      </c>
      <c r="D1523" s="25">
        <v>6518</v>
      </c>
      <c r="E1523" s="2"/>
      <c r="F1523" s="2" t="s">
        <v>14402</v>
      </c>
      <c r="G1523" s="2" t="s">
        <v>86</v>
      </c>
      <c r="H1523" s="5">
        <v>0.53125</v>
      </c>
      <c r="I1523" s="6">
        <v>0.77777777777777801</v>
      </c>
      <c r="J1523" s="7" t="s">
        <v>18108</v>
      </c>
      <c r="K1523" s="2" t="s">
        <v>23</v>
      </c>
      <c r="L1523" s="2" t="s">
        <v>18107</v>
      </c>
      <c r="M1523" s="2" t="s">
        <v>308</v>
      </c>
      <c r="N1523" s="2" t="s">
        <v>18111</v>
      </c>
      <c r="O1523" s="27" t="s">
        <v>335</v>
      </c>
      <c r="P1523" s="27">
        <v>777</v>
      </c>
      <c r="Q1523" s="27" t="s">
        <v>336</v>
      </c>
      <c r="R1523" s="27" t="s">
        <v>5358</v>
      </c>
      <c r="S1523" s="27" t="s">
        <v>5360</v>
      </c>
      <c r="T1523" s="27" t="s">
        <v>349</v>
      </c>
      <c r="U1523" s="27" t="s">
        <v>12736</v>
      </c>
      <c r="V1523" s="27" t="s">
        <v>429</v>
      </c>
      <c r="W1523" s="27" t="s">
        <v>349</v>
      </c>
      <c r="X1523" s="27" t="s">
        <v>19243</v>
      </c>
      <c r="Y1523" s="28" t="s">
        <v>18154</v>
      </c>
      <c r="Z1523" s="28" t="s">
        <v>18154</v>
      </c>
      <c r="AA1523" s="28" t="s">
        <v>18154</v>
      </c>
      <c r="AB1523" s="28" t="s">
        <v>18154</v>
      </c>
      <c r="AC1523" s="28" t="s">
        <v>18154</v>
      </c>
      <c r="AD1523" s="28" t="s">
        <v>18154</v>
      </c>
      <c r="AE1523" s="28">
        <v>1</v>
      </c>
      <c r="AF1523" s="28" t="s">
        <v>18154</v>
      </c>
      <c r="AG1523" s="28" t="s">
        <v>18154</v>
      </c>
      <c r="AH1523" s="28" t="s">
        <v>18154</v>
      </c>
      <c r="AI1523" s="28" t="s">
        <v>18154</v>
      </c>
      <c r="AJ1523" s="28" t="s">
        <v>18154</v>
      </c>
      <c r="AK1523" s="28" t="s">
        <v>18154</v>
      </c>
      <c r="AL1523" s="28">
        <v>1</v>
      </c>
      <c r="AM1523" s="28" t="s">
        <v>21960</v>
      </c>
      <c r="AN1523" s="50" t="s">
        <v>21961</v>
      </c>
      <c r="AO1523" s="28" t="s">
        <v>18154</v>
      </c>
      <c r="AP1523" s="28" t="s">
        <v>21962</v>
      </c>
      <c r="AQ1523" s="28">
        <v>4036</v>
      </c>
      <c r="AR1523" s="28" t="s">
        <v>163</v>
      </c>
      <c r="AS1523" s="50">
        <v>43996</v>
      </c>
      <c r="AT1523" s="8">
        <v>3</v>
      </c>
      <c r="AU1523" s="8">
        <v>2</v>
      </c>
      <c r="AV1523" s="8" t="s">
        <v>26075</v>
      </c>
      <c r="AW1523" s="8" t="s">
        <v>18154</v>
      </c>
      <c r="AX1523" s="8" t="s">
        <v>18154</v>
      </c>
    </row>
    <row r="1524" spans="1:50" x14ac:dyDescent="0.25">
      <c r="A1524" s="4">
        <v>43996</v>
      </c>
      <c r="B1524" s="2" t="s">
        <v>6</v>
      </c>
      <c r="C1524" s="2" t="s">
        <v>18107</v>
      </c>
      <c r="D1524" s="25">
        <v>6561</v>
      </c>
      <c r="E1524" s="2"/>
      <c r="F1524" s="2" t="s">
        <v>14402</v>
      </c>
      <c r="G1524" s="2" t="s">
        <v>1006</v>
      </c>
      <c r="H1524" s="5">
        <v>0.53125</v>
      </c>
      <c r="I1524" s="6">
        <v>0.80555555555555602</v>
      </c>
      <c r="J1524" s="7" t="s">
        <v>18108</v>
      </c>
      <c r="K1524" s="2" t="s">
        <v>163</v>
      </c>
      <c r="L1524" s="2" t="s">
        <v>18107</v>
      </c>
      <c r="M1524" s="2" t="s">
        <v>304</v>
      </c>
      <c r="N1524" s="2" t="s">
        <v>18111</v>
      </c>
      <c r="O1524" s="27" t="s">
        <v>335</v>
      </c>
      <c r="P1524" s="27">
        <v>330</v>
      </c>
      <c r="Q1524" s="27" t="s">
        <v>336</v>
      </c>
      <c r="R1524" s="27" t="s">
        <v>1007</v>
      </c>
      <c r="S1524" s="27" t="s">
        <v>741</v>
      </c>
      <c r="T1524" s="27" t="s">
        <v>10370</v>
      </c>
      <c r="U1524" s="27" t="s">
        <v>7151</v>
      </c>
      <c r="V1524" s="27" t="s">
        <v>359</v>
      </c>
      <c r="W1524" s="27" t="s">
        <v>348</v>
      </c>
      <c r="X1524" s="27" t="s">
        <v>18315</v>
      </c>
      <c r="Y1524" s="28" t="s">
        <v>18154</v>
      </c>
      <c r="Z1524" s="28" t="s">
        <v>18154</v>
      </c>
      <c r="AA1524" s="28" t="s">
        <v>18154</v>
      </c>
      <c r="AB1524" s="28" t="s">
        <v>18154</v>
      </c>
      <c r="AC1524" s="28" t="s">
        <v>18154</v>
      </c>
      <c r="AD1524" s="28" t="s">
        <v>18154</v>
      </c>
      <c r="AE1524" s="28">
        <v>1</v>
      </c>
      <c r="AF1524" s="28" t="s">
        <v>18154</v>
      </c>
      <c r="AG1524" s="28" t="s">
        <v>18154</v>
      </c>
      <c r="AH1524" s="28" t="s">
        <v>18154</v>
      </c>
      <c r="AI1524" s="28" t="s">
        <v>18154</v>
      </c>
      <c r="AJ1524" s="28" t="s">
        <v>18154</v>
      </c>
      <c r="AK1524" s="28" t="s">
        <v>18154</v>
      </c>
      <c r="AL1524" s="28" t="s">
        <v>18154</v>
      </c>
      <c r="AM1524" s="28" t="s">
        <v>21967</v>
      </c>
      <c r="AN1524" s="50" t="s">
        <v>21968</v>
      </c>
      <c r="AO1524" s="28" t="s">
        <v>18154</v>
      </c>
      <c r="AP1524" s="28" t="s">
        <v>21969</v>
      </c>
      <c r="AQ1524" s="28">
        <v>3931</v>
      </c>
      <c r="AR1524" s="28" t="s">
        <v>163</v>
      </c>
      <c r="AS1524" s="50">
        <v>43996</v>
      </c>
      <c r="AT1524" s="8">
        <v>3</v>
      </c>
      <c r="AU1524" s="8">
        <v>3</v>
      </c>
      <c r="AV1524" s="8" t="s">
        <v>26076</v>
      </c>
      <c r="AW1524" s="8" t="s">
        <v>26077</v>
      </c>
      <c r="AX1524" s="8" t="s">
        <v>18315</v>
      </c>
    </row>
    <row r="1525" spans="1:50" x14ac:dyDescent="0.25">
      <c r="A1525" s="4">
        <v>43996</v>
      </c>
      <c r="B1525" s="2" t="s">
        <v>6</v>
      </c>
      <c r="C1525" s="2" t="s">
        <v>18107</v>
      </c>
      <c r="D1525" s="25">
        <v>67</v>
      </c>
      <c r="E1525" s="2"/>
      <c r="F1525" s="2" t="s">
        <v>14402</v>
      </c>
      <c r="G1525" s="2" t="s">
        <v>4364</v>
      </c>
      <c r="H1525" s="5">
        <v>0.54166666666666696</v>
      </c>
      <c r="I1525" s="6">
        <v>7.9861111111111105E-2</v>
      </c>
      <c r="J1525" s="7">
        <v>1</v>
      </c>
      <c r="K1525" s="2" t="s">
        <v>11</v>
      </c>
      <c r="L1525" s="2" t="s">
        <v>18107</v>
      </c>
      <c r="M1525" s="17">
        <v>789</v>
      </c>
      <c r="N1525" s="2" t="s">
        <v>18504</v>
      </c>
      <c r="O1525" s="27" t="s">
        <v>11907</v>
      </c>
      <c r="P1525" s="27">
        <v>789</v>
      </c>
      <c r="Q1525" s="27" t="s">
        <v>336</v>
      </c>
      <c r="R1525" s="27" t="s">
        <v>1605</v>
      </c>
      <c r="S1525" s="27" t="s">
        <v>425</v>
      </c>
      <c r="T1525" s="27" t="s">
        <v>349</v>
      </c>
      <c r="U1525" s="27" t="s">
        <v>7151</v>
      </c>
      <c r="V1525" s="27" t="s">
        <v>359</v>
      </c>
      <c r="W1525" s="27" t="s">
        <v>348</v>
      </c>
      <c r="X1525" s="27" t="s">
        <v>25078</v>
      </c>
      <c r="Y1525" s="28" t="s">
        <v>18154</v>
      </c>
      <c r="Z1525" s="28" t="s">
        <v>18154</v>
      </c>
      <c r="AA1525" s="28" t="s">
        <v>18154</v>
      </c>
      <c r="AB1525" s="28" t="s">
        <v>18154</v>
      </c>
      <c r="AC1525" s="28" t="s">
        <v>18154</v>
      </c>
      <c r="AD1525" s="28" t="s">
        <v>18154</v>
      </c>
      <c r="AE1525" s="28">
        <v>1</v>
      </c>
      <c r="AF1525" s="28" t="s">
        <v>18154</v>
      </c>
      <c r="AG1525" s="28" t="s">
        <v>18154</v>
      </c>
      <c r="AH1525" s="28" t="s">
        <v>18154</v>
      </c>
      <c r="AI1525" s="28" t="s">
        <v>18154</v>
      </c>
      <c r="AJ1525" s="28" t="s">
        <v>18154</v>
      </c>
      <c r="AK1525" s="28" t="s">
        <v>18154</v>
      </c>
      <c r="AL1525" s="28" t="s">
        <v>18154</v>
      </c>
      <c r="AM1525" s="28" t="s">
        <v>22016</v>
      </c>
      <c r="AN1525" s="50" t="s">
        <v>22017</v>
      </c>
      <c r="AO1525" s="28" t="s">
        <v>18154</v>
      </c>
      <c r="AP1525" s="28" t="s">
        <v>22018</v>
      </c>
      <c r="AQ1525" s="28">
        <v>3886</v>
      </c>
      <c r="AR1525" s="28" t="s">
        <v>11</v>
      </c>
      <c r="AS1525" s="50">
        <v>43995</v>
      </c>
      <c r="AT1525" s="8">
        <v>2</v>
      </c>
      <c r="AU1525" s="8">
        <v>2</v>
      </c>
      <c r="AV1525" s="8" t="s">
        <v>22858</v>
      </c>
      <c r="AW1525" s="8" t="s">
        <v>19789</v>
      </c>
      <c r="AX1525" s="8" t="s">
        <v>25078</v>
      </c>
    </row>
    <row r="1526" spans="1:50" x14ac:dyDescent="0.25">
      <c r="A1526" s="4">
        <v>43996</v>
      </c>
      <c r="B1526" s="2" t="s">
        <v>6</v>
      </c>
      <c r="C1526" s="2" t="s">
        <v>18107</v>
      </c>
      <c r="D1526" s="25">
        <v>1909</v>
      </c>
      <c r="E1526" s="2"/>
      <c r="F1526" s="2" t="s">
        <v>14402</v>
      </c>
      <c r="G1526" s="2" t="s">
        <v>11</v>
      </c>
      <c r="H1526" s="5">
        <v>0.54166666666666696</v>
      </c>
      <c r="I1526" s="6">
        <v>0.66666666666666696</v>
      </c>
      <c r="J1526" s="7" t="s">
        <v>18108</v>
      </c>
      <c r="K1526" s="2" t="s">
        <v>252</v>
      </c>
      <c r="L1526" s="2" t="s">
        <v>18107</v>
      </c>
      <c r="M1526" s="2" t="s">
        <v>14</v>
      </c>
      <c r="N1526" s="2" t="s">
        <v>18504</v>
      </c>
      <c r="O1526" s="27" t="s">
        <v>11907</v>
      </c>
      <c r="P1526" s="27">
        <v>330</v>
      </c>
      <c r="Q1526" s="27" t="s">
        <v>336</v>
      </c>
      <c r="R1526" s="27" t="s">
        <v>7151</v>
      </c>
      <c r="S1526" s="27" t="s">
        <v>359</v>
      </c>
      <c r="T1526" s="27" t="s">
        <v>348</v>
      </c>
      <c r="U1526" s="27" t="s">
        <v>17995</v>
      </c>
      <c r="V1526" s="27" t="s">
        <v>531</v>
      </c>
      <c r="W1526" s="27" t="s">
        <v>18068</v>
      </c>
      <c r="X1526" s="27" t="s">
        <v>19542</v>
      </c>
      <c r="Y1526" s="28" t="s">
        <v>18154</v>
      </c>
      <c r="Z1526" s="28" t="s">
        <v>18154</v>
      </c>
      <c r="AA1526" s="28" t="s">
        <v>18154</v>
      </c>
      <c r="AB1526" s="28" t="s">
        <v>18154</v>
      </c>
      <c r="AC1526" s="28" t="s">
        <v>18154</v>
      </c>
      <c r="AD1526" s="28" t="s">
        <v>18154</v>
      </c>
      <c r="AE1526" s="28">
        <v>1</v>
      </c>
      <c r="AF1526" s="28" t="s">
        <v>18154</v>
      </c>
      <c r="AG1526" s="28" t="s">
        <v>18154</v>
      </c>
      <c r="AH1526" s="28" t="s">
        <v>18154</v>
      </c>
      <c r="AI1526" s="28" t="s">
        <v>18154</v>
      </c>
      <c r="AJ1526" s="28" t="s">
        <v>18154</v>
      </c>
      <c r="AK1526" s="28" t="s">
        <v>18154</v>
      </c>
      <c r="AL1526" s="28">
        <v>1</v>
      </c>
      <c r="AM1526" s="28" t="s">
        <v>22023</v>
      </c>
      <c r="AN1526" s="50" t="s">
        <v>22024</v>
      </c>
      <c r="AO1526" s="28" t="s">
        <v>18159</v>
      </c>
      <c r="AP1526" s="28" t="s">
        <v>22025</v>
      </c>
      <c r="AQ1526" s="28">
        <v>4344</v>
      </c>
      <c r="AR1526" s="28" t="s">
        <v>11</v>
      </c>
      <c r="AS1526" s="50">
        <v>43996</v>
      </c>
      <c r="AT1526" s="8">
        <v>2</v>
      </c>
      <c r="AU1526" s="8">
        <v>1</v>
      </c>
      <c r="AV1526" s="8" t="s">
        <v>26078</v>
      </c>
      <c r="AW1526" s="8" t="s">
        <v>18154</v>
      </c>
      <c r="AX1526" s="8" t="s">
        <v>18154</v>
      </c>
    </row>
    <row r="1527" spans="1:50" x14ac:dyDescent="0.25">
      <c r="A1527" s="4">
        <v>43996</v>
      </c>
      <c r="B1527" s="2" t="s">
        <v>6</v>
      </c>
      <c r="C1527" s="2" t="s">
        <v>18107</v>
      </c>
      <c r="D1527" s="25">
        <v>825</v>
      </c>
      <c r="E1527" s="2"/>
      <c r="F1527" s="2" t="s">
        <v>14402</v>
      </c>
      <c r="G1527" s="2" t="s">
        <v>175</v>
      </c>
      <c r="H1527" s="5">
        <v>0.54513888888888895</v>
      </c>
      <c r="I1527" s="6">
        <v>0.62847222222222199</v>
      </c>
      <c r="J1527" s="7" t="s">
        <v>18108</v>
      </c>
      <c r="K1527" s="2" t="s">
        <v>11</v>
      </c>
      <c r="L1527" s="2" t="s">
        <v>18107</v>
      </c>
      <c r="M1527" s="2" t="s">
        <v>44</v>
      </c>
      <c r="N1527" s="2" t="s">
        <v>18504</v>
      </c>
      <c r="O1527" s="27" t="s">
        <v>11907</v>
      </c>
      <c r="P1527" s="27">
        <v>330</v>
      </c>
      <c r="Q1527" s="27" t="s">
        <v>336</v>
      </c>
      <c r="R1527" s="27" t="s">
        <v>1872</v>
      </c>
      <c r="S1527" s="27" t="s">
        <v>1874</v>
      </c>
      <c r="T1527" s="27" t="s">
        <v>10370</v>
      </c>
      <c r="U1527" s="27" t="s">
        <v>7151</v>
      </c>
      <c r="V1527" s="27" t="s">
        <v>359</v>
      </c>
      <c r="W1527" s="27" t="s">
        <v>348</v>
      </c>
      <c r="X1527" s="27" t="s">
        <v>19178</v>
      </c>
      <c r="Y1527" s="28" t="s">
        <v>18154</v>
      </c>
      <c r="Z1527" s="28" t="s">
        <v>18154</v>
      </c>
      <c r="AA1527" s="28" t="s">
        <v>18154</v>
      </c>
      <c r="AB1527" s="28" t="s">
        <v>18154</v>
      </c>
      <c r="AC1527" s="28" t="s">
        <v>18154</v>
      </c>
      <c r="AD1527" s="28" t="s">
        <v>18154</v>
      </c>
      <c r="AE1527" s="28">
        <v>1</v>
      </c>
      <c r="AF1527" s="28" t="s">
        <v>18154</v>
      </c>
      <c r="AG1527" s="28" t="s">
        <v>18154</v>
      </c>
      <c r="AH1527" s="28" t="s">
        <v>18154</v>
      </c>
      <c r="AI1527" s="28" t="s">
        <v>18154</v>
      </c>
      <c r="AJ1527" s="28" t="s">
        <v>18154</v>
      </c>
      <c r="AK1527" s="28" t="s">
        <v>18154</v>
      </c>
      <c r="AL1527" s="28" t="s">
        <v>18154</v>
      </c>
      <c r="AM1527" s="28" t="s">
        <v>22050</v>
      </c>
      <c r="AN1527" s="50" t="s">
        <v>22051</v>
      </c>
      <c r="AO1527" s="28" t="s">
        <v>18154</v>
      </c>
      <c r="AP1527" s="28" t="s">
        <v>22052</v>
      </c>
      <c r="AQ1527" s="28">
        <v>4179</v>
      </c>
      <c r="AR1527" s="28" t="s">
        <v>11</v>
      </c>
      <c r="AS1527" s="50">
        <v>43996</v>
      </c>
      <c r="AT1527" s="8">
        <v>2</v>
      </c>
      <c r="AU1527" s="8">
        <v>2</v>
      </c>
      <c r="AV1527" s="8" t="s">
        <v>23988</v>
      </c>
      <c r="AW1527" s="8" t="s">
        <v>23989</v>
      </c>
      <c r="AX1527" s="8" t="s">
        <v>19178</v>
      </c>
    </row>
    <row r="1528" spans="1:50" x14ac:dyDescent="0.25">
      <c r="A1528" s="4">
        <v>43996</v>
      </c>
      <c r="B1528" s="2" t="s">
        <v>6</v>
      </c>
      <c r="C1528" s="2" t="s">
        <v>18107</v>
      </c>
      <c r="D1528" s="25">
        <v>1592</v>
      </c>
      <c r="E1528" s="2"/>
      <c r="F1528" s="2" t="s">
        <v>14402</v>
      </c>
      <c r="G1528" s="2" t="s">
        <v>199</v>
      </c>
      <c r="H1528" s="5">
        <v>0.55208333333333304</v>
      </c>
      <c r="I1528" s="6">
        <v>0.67708333333333304</v>
      </c>
      <c r="J1528" s="7" t="s">
        <v>18108</v>
      </c>
      <c r="K1528" s="2" t="s">
        <v>11</v>
      </c>
      <c r="L1528" s="2" t="s">
        <v>18107</v>
      </c>
      <c r="M1528" s="2" t="s">
        <v>44</v>
      </c>
      <c r="N1528" s="2" t="s">
        <v>18504</v>
      </c>
      <c r="O1528" s="27" t="s">
        <v>11907</v>
      </c>
      <c r="P1528" s="27">
        <v>330</v>
      </c>
      <c r="Q1528" s="27" t="s">
        <v>336</v>
      </c>
      <c r="R1528" s="27" t="s">
        <v>5320</v>
      </c>
      <c r="S1528" s="27" t="s">
        <v>387</v>
      </c>
      <c r="T1528" s="27" t="s">
        <v>18068</v>
      </c>
      <c r="U1528" s="27" t="s">
        <v>7151</v>
      </c>
      <c r="V1528" s="27" t="s">
        <v>359</v>
      </c>
      <c r="W1528" s="27" t="s">
        <v>348</v>
      </c>
      <c r="X1528" s="27" t="s">
        <v>18740</v>
      </c>
      <c r="Y1528" s="28" t="s">
        <v>18154</v>
      </c>
      <c r="Z1528" s="28" t="s">
        <v>18154</v>
      </c>
      <c r="AA1528" s="28" t="s">
        <v>18154</v>
      </c>
      <c r="AB1528" s="28" t="s">
        <v>18154</v>
      </c>
      <c r="AC1528" s="28" t="s">
        <v>18154</v>
      </c>
      <c r="AD1528" s="28" t="s">
        <v>18154</v>
      </c>
      <c r="AE1528" s="28">
        <v>1</v>
      </c>
      <c r="AF1528" s="28" t="s">
        <v>18154</v>
      </c>
      <c r="AG1528" s="28" t="s">
        <v>18154</v>
      </c>
      <c r="AH1528" s="28" t="s">
        <v>18154</v>
      </c>
      <c r="AI1528" s="28" t="s">
        <v>18154</v>
      </c>
      <c r="AJ1528" s="28" t="s">
        <v>18154</v>
      </c>
      <c r="AK1528" s="28" t="s">
        <v>18154</v>
      </c>
      <c r="AL1528" s="28" t="s">
        <v>18154</v>
      </c>
      <c r="AM1528" s="28" t="s">
        <v>22088</v>
      </c>
      <c r="AN1528" s="50" t="s">
        <v>22089</v>
      </c>
      <c r="AO1528" s="28" t="s">
        <v>18154</v>
      </c>
      <c r="AP1528" s="28" t="s">
        <v>22090</v>
      </c>
      <c r="AQ1528" s="28">
        <v>4118</v>
      </c>
      <c r="AR1528" s="28" t="s">
        <v>11</v>
      </c>
      <c r="AS1528" s="50">
        <v>43996</v>
      </c>
      <c r="AT1528" s="8">
        <v>2</v>
      </c>
      <c r="AU1528" s="8">
        <v>2</v>
      </c>
      <c r="AV1528" s="8" t="s">
        <v>26079</v>
      </c>
      <c r="AW1528" s="8" t="s">
        <v>26080</v>
      </c>
      <c r="AX1528" s="8" t="s">
        <v>18740</v>
      </c>
    </row>
    <row r="1529" spans="1:50" x14ac:dyDescent="0.25">
      <c r="A1529" s="4">
        <v>43996</v>
      </c>
      <c r="B1529" s="2" t="s">
        <v>6</v>
      </c>
      <c r="C1529" s="2" t="s">
        <v>18107</v>
      </c>
      <c r="D1529" s="25">
        <v>6079</v>
      </c>
      <c r="E1529" s="2"/>
      <c r="F1529" s="2" t="s">
        <v>14402</v>
      </c>
      <c r="G1529" s="2" t="s">
        <v>11</v>
      </c>
      <c r="H1529" s="5">
        <v>0.55208333333333304</v>
      </c>
      <c r="I1529" s="6">
        <v>3.4722222222222199E-3</v>
      </c>
      <c r="J1529" s="7">
        <v>1</v>
      </c>
      <c r="K1529" s="2" t="s">
        <v>12</v>
      </c>
      <c r="L1529" s="2" t="s">
        <v>18107</v>
      </c>
      <c r="M1529" s="2" t="s">
        <v>18505</v>
      </c>
      <c r="N1529" s="2" t="s">
        <v>18114</v>
      </c>
      <c r="O1529" s="27" t="e">
        <v>#N/A</v>
      </c>
      <c r="P1529" s="27" t="s">
        <v>18154</v>
      </c>
      <c r="Q1529" s="27" t="e">
        <v>#N/A</v>
      </c>
      <c r="R1529" s="27" t="s">
        <v>7151</v>
      </c>
      <c r="S1529" s="27" t="s">
        <v>359</v>
      </c>
      <c r="T1529" s="27" t="s">
        <v>348</v>
      </c>
      <c r="U1529" s="27" t="s">
        <v>4996</v>
      </c>
      <c r="V1529" s="27" t="s">
        <v>18092</v>
      </c>
      <c r="W1529" s="27" t="s">
        <v>18066</v>
      </c>
      <c r="X1529" s="27" t="s">
        <v>24942</v>
      </c>
      <c r="Y1529" s="28" t="s">
        <v>18154</v>
      </c>
      <c r="Z1529" s="28" t="s">
        <v>18154</v>
      </c>
      <c r="AA1529" s="28" t="s">
        <v>18154</v>
      </c>
      <c r="AB1529" s="28" t="s">
        <v>18154</v>
      </c>
      <c r="AC1529" s="28" t="s">
        <v>18154</v>
      </c>
      <c r="AD1529" s="28" t="s">
        <v>18154</v>
      </c>
      <c r="AE1529" s="28">
        <v>1</v>
      </c>
      <c r="AF1529" s="28" t="s">
        <v>18154</v>
      </c>
      <c r="AG1529" s="28" t="s">
        <v>18154</v>
      </c>
      <c r="AH1529" s="28" t="s">
        <v>18154</v>
      </c>
      <c r="AI1529" s="28" t="s">
        <v>18154</v>
      </c>
      <c r="AJ1529" s="28" t="s">
        <v>18154</v>
      </c>
      <c r="AK1529" s="28" t="s">
        <v>18154</v>
      </c>
      <c r="AL1529" s="28">
        <v>1</v>
      </c>
      <c r="AM1529" s="28" t="s">
        <v>22116</v>
      </c>
      <c r="AN1529" s="50" t="s">
        <v>22117</v>
      </c>
      <c r="AO1529" s="28" t="s">
        <v>18159</v>
      </c>
      <c r="AP1529" s="28" t="s">
        <v>22118</v>
      </c>
      <c r="AQ1529" s="28">
        <v>4354</v>
      </c>
      <c r="AR1529" s="28" t="s">
        <v>11</v>
      </c>
      <c r="AS1529" s="50">
        <v>43996</v>
      </c>
      <c r="AT1529" s="8">
        <v>3</v>
      </c>
      <c r="AU1529" s="8">
        <v>1</v>
      </c>
      <c r="AV1529" s="8" t="s">
        <v>26081</v>
      </c>
      <c r="AW1529" s="8" t="s">
        <v>18154</v>
      </c>
      <c r="AX1529" s="8" t="s">
        <v>18154</v>
      </c>
    </row>
    <row r="1530" spans="1:50" x14ac:dyDescent="0.25">
      <c r="A1530" s="4">
        <v>43996</v>
      </c>
      <c r="B1530" s="2" t="s">
        <v>6</v>
      </c>
      <c r="C1530" s="2" t="s">
        <v>18107</v>
      </c>
      <c r="D1530" s="25">
        <v>85</v>
      </c>
      <c r="E1530" s="2"/>
      <c r="F1530" s="2" t="s">
        <v>14402</v>
      </c>
      <c r="G1530" s="2" t="s">
        <v>41</v>
      </c>
      <c r="H1530" s="5">
        <v>0.5625</v>
      </c>
      <c r="I1530" s="6">
        <v>8.6805555555555594E-2</v>
      </c>
      <c r="J1530" s="7">
        <v>1</v>
      </c>
      <c r="K1530" s="2" t="s">
        <v>11</v>
      </c>
      <c r="L1530" s="2" t="s">
        <v>18107</v>
      </c>
      <c r="M1530" s="2" t="s">
        <v>18508</v>
      </c>
      <c r="N1530" s="2" t="s">
        <v>18504</v>
      </c>
      <c r="O1530" s="58" t="s">
        <v>11907</v>
      </c>
      <c r="P1530" s="58">
        <v>350</v>
      </c>
      <c r="Q1530" s="58" t="s">
        <v>336</v>
      </c>
      <c r="R1530" s="27" t="s">
        <v>10150</v>
      </c>
      <c r="S1530" s="27" t="s">
        <v>437</v>
      </c>
      <c r="T1530" s="27" t="s">
        <v>349</v>
      </c>
      <c r="U1530" s="27" t="s">
        <v>7151</v>
      </c>
      <c r="V1530" s="27" t="s">
        <v>359</v>
      </c>
      <c r="W1530" s="27" t="s">
        <v>348</v>
      </c>
      <c r="X1530" s="27" t="s">
        <v>25076</v>
      </c>
      <c r="Y1530" s="28" t="s">
        <v>18154</v>
      </c>
      <c r="Z1530" s="28" t="s">
        <v>18154</v>
      </c>
      <c r="AA1530" s="28" t="s">
        <v>18154</v>
      </c>
      <c r="AB1530" s="28" t="s">
        <v>18154</v>
      </c>
      <c r="AC1530" s="28" t="s">
        <v>18154</v>
      </c>
      <c r="AD1530" s="28" t="s">
        <v>18154</v>
      </c>
      <c r="AE1530" s="28">
        <v>1</v>
      </c>
      <c r="AF1530" s="28" t="s">
        <v>18154</v>
      </c>
      <c r="AG1530" s="28" t="s">
        <v>18154</v>
      </c>
      <c r="AH1530" s="28" t="s">
        <v>18154</v>
      </c>
      <c r="AI1530" s="28" t="s">
        <v>18154</v>
      </c>
      <c r="AJ1530" s="28" t="s">
        <v>18154</v>
      </c>
      <c r="AK1530" s="28" t="s">
        <v>18154</v>
      </c>
      <c r="AL1530" s="28" t="s">
        <v>18154</v>
      </c>
      <c r="AM1530" s="28" t="s">
        <v>22169</v>
      </c>
      <c r="AN1530" s="50" t="s">
        <v>22170</v>
      </c>
      <c r="AO1530" s="28" t="s">
        <v>18154</v>
      </c>
      <c r="AP1530" s="28" t="s">
        <v>22171</v>
      </c>
      <c r="AQ1530" s="28">
        <v>3881</v>
      </c>
      <c r="AR1530" s="28" t="s">
        <v>11</v>
      </c>
      <c r="AS1530" s="50">
        <v>43995</v>
      </c>
      <c r="AT1530" s="8">
        <v>2</v>
      </c>
      <c r="AU1530" s="8">
        <v>2</v>
      </c>
      <c r="AV1530" s="8" t="s">
        <v>22856</v>
      </c>
      <c r="AW1530" s="8" t="s">
        <v>19777</v>
      </c>
      <c r="AX1530" s="8" t="s">
        <v>25076</v>
      </c>
    </row>
    <row r="1531" spans="1:50" x14ac:dyDescent="0.25">
      <c r="A1531" s="4">
        <v>43996</v>
      </c>
      <c r="B1531" s="2" t="s">
        <v>6</v>
      </c>
      <c r="C1531" s="2" t="s">
        <v>18107</v>
      </c>
      <c r="D1531" s="25">
        <v>89</v>
      </c>
      <c r="E1531" s="2"/>
      <c r="F1531" s="2" t="s">
        <v>14402</v>
      </c>
      <c r="G1531" s="2" t="s">
        <v>42</v>
      </c>
      <c r="H1531" s="5">
        <v>0.56944444444444398</v>
      </c>
      <c r="I1531" s="6">
        <v>6.5972222222222196E-2</v>
      </c>
      <c r="J1531" s="7">
        <v>1</v>
      </c>
      <c r="K1531" s="2" t="s">
        <v>11</v>
      </c>
      <c r="L1531" s="2" t="s">
        <v>18107</v>
      </c>
      <c r="M1531" s="17">
        <v>333</v>
      </c>
      <c r="N1531" s="2" t="s">
        <v>18504</v>
      </c>
      <c r="O1531" s="27" t="s">
        <v>11907</v>
      </c>
      <c r="P1531" s="27">
        <v>330</v>
      </c>
      <c r="Q1531" s="27" t="s">
        <v>336</v>
      </c>
      <c r="R1531" s="27" t="s">
        <v>5834</v>
      </c>
      <c r="S1531" s="27" t="s">
        <v>18097</v>
      </c>
      <c r="T1531" s="27" t="s">
        <v>349</v>
      </c>
      <c r="U1531" s="27" t="s">
        <v>7151</v>
      </c>
      <c r="V1531" s="27" t="s">
        <v>359</v>
      </c>
      <c r="W1531" s="27" t="s">
        <v>348</v>
      </c>
      <c r="X1531" s="27" t="s">
        <v>25016</v>
      </c>
      <c r="Y1531" s="28" t="s">
        <v>18154</v>
      </c>
      <c r="Z1531" s="28" t="s">
        <v>18154</v>
      </c>
      <c r="AA1531" s="28" t="s">
        <v>18154</v>
      </c>
      <c r="AB1531" s="28" t="s">
        <v>18154</v>
      </c>
      <c r="AC1531" s="28" t="s">
        <v>18154</v>
      </c>
      <c r="AD1531" s="28" t="s">
        <v>18154</v>
      </c>
      <c r="AE1531" s="28">
        <v>1</v>
      </c>
      <c r="AF1531" s="28" t="s">
        <v>18154</v>
      </c>
      <c r="AG1531" s="28" t="s">
        <v>18154</v>
      </c>
      <c r="AH1531" s="28" t="s">
        <v>18154</v>
      </c>
      <c r="AI1531" s="28" t="s">
        <v>18154</v>
      </c>
      <c r="AJ1531" s="28" t="s">
        <v>18154</v>
      </c>
      <c r="AK1531" s="28" t="s">
        <v>18154</v>
      </c>
      <c r="AL1531" s="28" t="s">
        <v>18154</v>
      </c>
      <c r="AM1531" s="28" t="s">
        <v>22205</v>
      </c>
      <c r="AN1531" s="50" t="s">
        <v>22206</v>
      </c>
      <c r="AO1531" s="28" t="s">
        <v>18154</v>
      </c>
      <c r="AP1531" s="28" t="s">
        <v>22207</v>
      </c>
      <c r="AQ1531" s="28">
        <v>3773</v>
      </c>
      <c r="AR1531" s="28" t="s">
        <v>11</v>
      </c>
      <c r="AS1531" s="50">
        <v>43995</v>
      </c>
      <c r="AT1531" s="8">
        <v>2</v>
      </c>
      <c r="AU1531" s="8">
        <v>2</v>
      </c>
      <c r="AV1531" s="8" t="s">
        <v>23771</v>
      </c>
      <c r="AW1531" s="8" t="s">
        <v>23772</v>
      </c>
      <c r="AX1531" s="8" t="s">
        <v>25016</v>
      </c>
    </row>
    <row r="1532" spans="1:50" x14ac:dyDescent="0.25">
      <c r="A1532" s="4">
        <v>43996</v>
      </c>
      <c r="B1532" s="2" t="s">
        <v>6</v>
      </c>
      <c r="C1532" s="2" t="s">
        <v>18107</v>
      </c>
      <c r="D1532" s="25">
        <v>1875</v>
      </c>
      <c r="E1532" s="2"/>
      <c r="F1532" s="2" t="s">
        <v>14402</v>
      </c>
      <c r="G1532" s="2" t="s">
        <v>11</v>
      </c>
      <c r="H1532" s="5">
        <v>0.56944444444444398</v>
      </c>
      <c r="I1532" s="6">
        <v>0.6875</v>
      </c>
      <c r="J1532" s="7" t="s">
        <v>18108</v>
      </c>
      <c r="K1532" s="2" t="s">
        <v>250</v>
      </c>
      <c r="L1532" s="2" t="s">
        <v>18107</v>
      </c>
      <c r="M1532" s="2" t="s">
        <v>14</v>
      </c>
      <c r="N1532" s="2" t="s">
        <v>18504</v>
      </c>
      <c r="O1532" s="27" t="s">
        <v>11907</v>
      </c>
      <c r="P1532" s="27">
        <v>330</v>
      </c>
      <c r="Q1532" s="27" t="s">
        <v>336</v>
      </c>
      <c r="R1532" s="27" t="s">
        <v>7151</v>
      </c>
      <c r="S1532" s="27" t="s">
        <v>359</v>
      </c>
      <c r="T1532" s="27" t="s">
        <v>348</v>
      </c>
      <c r="U1532" s="27" t="s">
        <v>1983</v>
      </c>
      <c r="V1532" s="27" t="s">
        <v>784</v>
      </c>
      <c r="W1532" s="27" t="s">
        <v>18068</v>
      </c>
      <c r="X1532" s="27" t="s">
        <v>19625</v>
      </c>
      <c r="Y1532" s="28" t="s">
        <v>18154</v>
      </c>
      <c r="Z1532" s="28" t="s">
        <v>18154</v>
      </c>
      <c r="AA1532" s="28" t="s">
        <v>18154</v>
      </c>
      <c r="AB1532" s="28" t="s">
        <v>18154</v>
      </c>
      <c r="AC1532" s="28" t="s">
        <v>18154</v>
      </c>
      <c r="AD1532" s="28" t="s">
        <v>18154</v>
      </c>
      <c r="AE1532" s="28">
        <v>1</v>
      </c>
      <c r="AF1532" s="28" t="s">
        <v>18154</v>
      </c>
      <c r="AG1532" s="28" t="s">
        <v>18154</v>
      </c>
      <c r="AH1532" s="28" t="s">
        <v>18154</v>
      </c>
      <c r="AI1532" s="28" t="s">
        <v>18154</v>
      </c>
      <c r="AJ1532" s="28" t="s">
        <v>18154</v>
      </c>
      <c r="AK1532" s="28" t="s">
        <v>18154</v>
      </c>
      <c r="AL1532" s="28">
        <v>1</v>
      </c>
      <c r="AM1532" s="28" t="s">
        <v>22229</v>
      </c>
      <c r="AN1532" s="50" t="s">
        <v>22230</v>
      </c>
      <c r="AO1532" s="28" t="s">
        <v>18159</v>
      </c>
      <c r="AP1532" s="28" t="s">
        <v>22231</v>
      </c>
      <c r="AQ1532" s="28">
        <v>4370</v>
      </c>
      <c r="AR1532" s="28" t="s">
        <v>11</v>
      </c>
      <c r="AS1532" s="50">
        <v>43996</v>
      </c>
      <c r="AT1532" s="8">
        <v>2</v>
      </c>
      <c r="AU1532" s="8">
        <v>1</v>
      </c>
      <c r="AV1532" s="8" t="s">
        <v>26082</v>
      </c>
      <c r="AW1532" s="8" t="s">
        <v>18154</v>
      </c>
      <c r="AX1532" s="8" t="s">
        <v>18154</v>
      </c>
    </row>
    <row r="1533" spans="1:50" x14ac:dyDescent="0.25">
      <c r="A1533" s="4">
        <v>43996</v>
      </c>
      <c r="B1533" s="2" t="s">
        <v>6</v>
      </c>
      <c r="C1533" s="2" t="s">
        <v>18107</v>
      </c>
      <c r="D1533" s="25">
        <v>1723</v>
      </c>
      <c r="E1533" s="2"/>
      <c r="F1533" s="2" t="s">
        <v>14402</v>
      </c>
      <c r="G1533" s="2" t="s">
        <v>11</v>
      </c>
      <c r="H1533" s="5">
        <v>0.57638888888888895</v>
      </c>
      <c r="I1533" s="6">
        <v>0.69791666666666696</v>
      </c>
      <c r="J1533" s="7" t="s">
        <v>18108</v>
      </c>
      <c r="K1533" s="2" t="s">
        <v>204</v>
      </c>
      <c r="L1533" s="2" t="s">
        <v>18107</v>
      </c>
      <c r="M1533" s="2" t="s">
        <v>14</v>
      </c>
      <c r="N1533" s="2" t="s">
        <v>18504</v>
      </c>
      <c r="O1533" s="27" t="s">
        <v>11907</v>
      </c>
      <c r="P1533" s="27">
        <v>330</v>
      </c>
      <c r="Q1533" s="27" t="s">
        <v>336</v>
      </c>
      <c r="R1533" s="27" t="s">
        <v>7151</v>
      </c>
      <c r="S1533" s="27" t="s">
        <v>359</v>
      </c>
      <c r="T1533" s="27" t="s">
        <v>348</v>
      </c>
      <c r="U1533" s="27" t="s">
        <v>1858</v>
      </c>
      <c r="V1533" s="27" t="s">
        <v>387</v>
      </c>
      <c r="W1533" s="27" t="s">
        <v>18068</v>
      </c>
      <c r="X1533" s="27" t="s">
        <v>19697</v>
      </c>
      <c r="Y1533" s="28" t="s">
        <v>18154</v>
      </c>
      <c r="Z1533" s="28" t="s">
        <v>18154</v>
      </c>
      <c r="AA1533" s="28" t="s">
        <v>18154</v>
      </c>
      <c r="AB1533" s="28" t="s">
        <v>18154</v>
      </c>
      <c r="AC1533" s="28" t="s">
        <v>18154</v>
      </c>
      <c r="AD1533" s="28" t="s">
        <v>18154</v>
      </c>
      <c r="AE1533" s="28">
        <v>1</v>
      </c>
      <c r="AF1533" s="28" t="s">
        <v>18154</v>
      </c>
      <c r="AG1533" s="28" t="s">
        <v>18154</v>
      </c>
      <c r="AH1533" s="28" t="s">
        <v>18154</v>
      </c>
      <c r="AI1533" s="28" t="s">
        <v>18154</v>
      </c>
      <c r="AJ1533" s="28" t="s">
        <v>18154</v>
      </c>
      <c r="AK1533" s="28" t="s">
        <v>18154</v>
      </c>
      <c r="AL1533" s="28">
        <v>1</v>
      </c>
      <c r="AM1533" s="28" t="s">
        <v>22286</v>
      </c>
      <c r="AN1533" s="50" t="s">
        <v>22287</v>
      </c>
      <c r="AO1533" s="28" t="s">
        <v>18159</v>
      </c>
      <c r="AP1533" s="28" t="s">
        <v>22288</v>
      </c>
      <c r="AQ1533" s="28">
        <v>4373</v>
      </c>
      <c r="AR1533" s="28" t="s">
        <v>11</v>
      </c>
      <c r="AS1533" s="50">
        <v>43996</v>
      </c>
      <c r="AT1533" s="8">
        <v>2</v>
      </c>
      <c r="AU1533" s="8">
        <v>1</v>
      </c>
      <c r="AV1533" s="8" t="s">
        <v>26083</v>
      </c>
      <c r="AW1533" s="8" t="s">
        <v>18154</v>
      </c>
      <c r="AX1533" s="8" t="s">
        <v>18154</v>
      </c>
    </row>
    <row r="1534" spans="1:50" x14ac:dyDescent="0.25">
      <c r="A1534" s="4">
        <v>43996</v>
      </c>
      <c r="B1534" s="2" t="s">
        <v>6</v>
      </c>
      <c r="C1534" s="2" t="s">
        <v>18107</v>
      </c>
      <c r="D1534" s="25">
        <v>25</v>
      </c>
      <c r="E1534" s="2"/>
      <c r="F1534" s="2" t="s">
        <v>14402</v>
      </c>
      <c r="G1534" s="2" t="s">
        <v>22</v>
      </c>
      <c r="H1534" s="5">
        <v>0.57986111111111105</v>
      </c>
      <c r="I1534" s="6">
        <v>9.0277777777777804E-2</v>
      </c>
      <c r="J1534" s="7">
        <v>1</v>
      </c>
      <c r="K1534" s="2" t="s">
        <v>11</v>
      </c>
      <c r="L1534" s="2" t="s">
        <v>18107</v>
      </c>
      <c r="M1534" s="2" t="s">
        <v>13</v>
      </c>
      <c r="N1534" s="2" t="s">
        <v>18504</v>
      </c>
      <c r="O1534" s="27" t="s">
        <v>11907</v>
      </c>
      <c r="P1534" s="27">
        <v>777</v>
      </c>
      <c r="Q1534" s="27" t="s">
        <v>336</v>
      </c>
      <c r="R1534" s="27" t="s">
        <v>15272</v>
      </c>
      <c r="S1534" s="27" t="s">
        <v>18104</v>
      </c>
      <c r="T1534" s="27" t="s">
        <v>349</v>
      </c>
      <c r="U1534" s="27" t="s">
        <v>7151</v>
      </c>
      <c r="V1534" s="27" t="s">
        <v>359</v>
      </c>
      <c r="W1534" s="27" t="s">
        <v>348</v>
      </c>
      <c r="X1534" s="27" t="s">
        <v>25069</v>
      </c>
      <c r="Y1534" s="28" t="s">
        <v>18154</v>
      </c>
      <c r="Z1534" s="28" t="s">
        <v>18154</v>
      </c>
      <c r="AA1534" s="28" t="s">
        <v>18154</v>
      </c>
      <c r="AB1534" s="28" t="s">
        <v>18154</v>
      </c>
      <c r="AC1534" s="28" t="s">
        <v>18154</v>
      </c>
      <c r="AD1534" s="28" t="s">
        <v>18154</v>
      </c>
      <c r="AE1534" s="28">
        <v>1</v>
      </c>
      <c r="AF1534" s="28" t="s">
        <v>18154</v>
      </c>
      <c r="AG1534" s="28" t="s">
        <v>18154</v>
      </c>
      <c r="AH1534" s="28" t="s">
        <v>18154</v>
      </c>
      <c r="AI1534" s="28" t="s">
        <v>18154</v>
      </c>
      <c r="AJ1534" s="28" t="s">
        <v>18154</v>
      </c>
      <c r="AK1534" s="28" t="s">
        <v>18154</v>
      </c>
      <c r="AL1534" s="28" t="s">
        <v>18154</v>
      </c>
      <c r="AM1534" s="28" t="s">
        <v>22308</v>
      </c>
      <c r="AN1534" s="50" t="s">
        <v>22309</v>
      </c>
      <c r="AO1534" s="28" t="s">
        <v>18154</v>
      </c>
      <c r="AP1534" s="28" t="s">
        <v>22310</v>
      </c>
      <c r="AQ1534" s="28">
        <v>3875</v>
      </c>
      <c r="AR1534" s="28" t="s">
        <v>11</v>
      </c>
      <c r="AS1534" s="50">
        <v>43995</v>
      </c>
      <c r="AT1534" s="8">
        <v>2</v>
      </c>
      <c r="AU1534" s="8">
        <v>2</v>
      </c>
      <c r="AV1534" s="8" t="s">
        <v>23752</v>
      </c>
      <c r="AW1534" s="8" t="s">
        <v>23753</v>
      </c>
      <c r="AX1534" s="8" t="s">
        <v>25069</v>
      </c>
    </row>
    <row r="1535" spans="1:50" x14ac:dyDescent="0.25">
      <c r="A1535" s="4">
        <v>43996</v>
      </c>
      <c r="B1535" s="2" t="s">
        <v>6</v>
      </c>
      <c r="C1535" s="2" t="s">
        <v>18107</v>
      </c>
      <c r="D1535" s="25">
        <v>57</v>
      </c>
      <c r="E1535" s="2"/>
      <c r="F1535" s="2" t="s">
        <v>14402</v>
      </c>
      <c r="G1535" s="2" t="s">
        <v>33</v>
      </c>
      <c r="H1535" s="5">
        <v>0.58333333333333304</v>
      </c>
      <c r="I1535" s="6">
        <v>8.3333333333333301E-2</v>
      </c>
      <c r="J1535" s="7">
        <v>1</v>
      </c>
      <c r="K1535" s="2" t="s">
        <v>11</v>
      </c>
      <c r="L1535" s="2" t="s">
        <v>18107</v>
      </c>
      <c r="M1535" s="2" t="s">
        <v>13</v>
      </c>
      <c r="N1535" s="2" t="s">
        <v>18504</v>
      </c>
      <c r="O1535" s="27" t="s">
        <v>11907</v>
      </c>
      <c r="P1535" s="27">
        <v>777</v>
      </c>
      <c r="Q1535" s="27" t="s">
        <v>336</v>
      </c>
      <c r="R1535" s="27" t="s">
        <v>3190</v>
      </c>
      <c r="S1535" s="27" t="s">
        <v>425</v>
      </c>
      <c r="T1535" s="27" t="s">
        <v>349</v>
      </c>
      <c r="U1535" s="27" t="s">
        <v>7151</v>
      </c>
      <c r="V1535" s="27" t="s">
        <v>359</v>
      </c>
      <c r="W1535" s="27" t="s">
        <v>348</v>
      </c>
      <c r="X1535" s="27" t="s">
        <v>25075</v>
      </c>
      <c r="Y1535" s="28" t="s">
        <v>18154</v>
      </c>
      <c r="Z1535" s="28" t="s">
        <v>18154</v>
      </c>
      <c r="AA1535" s="28" t="s">
        <v>18154</v>
      </c>
      <c r="AB1535" s="28" t="s">
        <v>18154</v>
      </c>
      <c r="AC1535" s="28" t="s">
        <v>18154</v>
      </c>
      <c r="AD1535" s="28" t="s">
        <v>18154</v>
      </c>
      <c r="AE1535" s="28">
        <v>1</v>
      </c>
      <c r="AF1535" s="28" t="s">
        <v>18154</v>
      </c>
      <c r="AG1535" s="28" t="s">
        <v>18154</v>
      </c>
      <c r="AH1535" s="28" t="s">
        <v>18154</v>
      </c>
      <c r="AI1535" s="28" t="s">
        <v>18154</v>
      </c>
      <c r="AJ1535" s="28" t="s">
        <v>18154</v>
      </c>
      <c r="AK1535" s="28" t="s">
        <v>18154</v>
      </c>
      <c r="AL1535" s="28" t="s">
        <v>18154</v>
      </c>
      <c r="AM1535" s="28" t="s">
        <v>22332</v>
      </c>
      <c r="AN1535" s="50" t="s">
        <v>22333</v>
      </c>
      <c r="AO1535" s="28" t="s">
        <v>18154</v>
      </c>
      <c r="AP1535" s="28" t="s">
        <v>22334</v>
      </c>
      <c r="AQ1535" s="28">
        <v>3880</v>
      </c>
      <c r="AR1535" s="28" t="s">
        <v>11</v>
      </c>
      <c r="AS1535" s="50">
        <v>43995</v>
      </c>
      <c r="AT1535" s="8">
        <v>2</v>
      </c>
      <c r="AU1535" s="8">
        <v>2</v>
      </c>
      <c r="AV1535" s="8" t="s">
        <v>22855</v>
      </c>
      <c r="AW1535" s="8" t="s">
        <v>19775</v>
      </c>
      <c r="AX1535" s="8" t="s">
        <v>25075</v>
      </c>
    </row>
    <row r="1536" spans="1:50" x14ac:dyDescent="0.25">
      <c r="A1536" s="4">
        <v>43996</v>
      </c>
      <c r="B1536" s="2" t="s">
        <v>6</v>
      </c>
      <c r="C1536" s="2" t="s">
        <v>18107</v>
      </c>
      <c r="D1536" s="25">
        <v>224</v>
      </c>
      <c r="E1536" s="2"/>
      <c r="F1536" s="2" t="s">
        <v>14402</v>
      </c>
      <c r="G1536" s="2" t="s">
        <v>66</v>
      </c>
      <c r="H1536" s="5">
        <v>0.58333333333333304</v>
      </c>
      <c r="I1536" s="6">
        <v>6.9444444444444406E-2</v>
      </c>
      <c r="J1536" s="7">
        <v>1</v>
      </c>
      <c r="K1536" s="2" t="s">
        <v>11</v>
      </c>
      <c r="L1536" s="2" t="s">
        <v>18107</v>
      </c>
      <c r="M1536" s="17">
        <v>789</v>
      </c>
      <c r="N1536" s="2" t="s">
        <v>18504</v>
      </c>
      <c r="O1536" s="27" t="s">
        <v>11907</v>
      </c>
      <c r="P1536" s="27">
        <v>789</v>
      </c>
      <c r="Q1536" s="27" t="s">
        <v>336</v>
      </c>
      <c r="R1536" s="27" t="s">
        <v>3022</v>
      </c>
      <c r="S1536" s="27" t="s">
        <v>412</v>
      </c>
      <c r="T1536" s="27" t="s">
        <v>18066</v>
      </c>
      <c r="U1536" s="27" t="s">
        <v>7151</v>
      </c>
      <c r="V1536" s="27" t="s">
        <v>359</v>
      </c>
      <c r="W1536" s="27" t="s">
        <v>348</v>
      </c>
      <c r="X1536" s="27" t="s">
        <v>25079</v>
      </c>
      <c r="Y1536" s="28" t="s">
        <v>18154</v>
      </c>
      <c r="Z1536" s="28" t="s">
        <v>18154</v>
      </c>
      <c r="AA1536" s="28" t="s">
        <v>18154</v>
      </c>
      <c r="AB1536" s="28" t="s">
        <v>18154</v>
      </c>
      <c r="AC1536" s="28" t="s">
        <v>18154</v>
      </c>
      <c r="AD1536" s="28" t="s">
        <v>18154</v>
      </c>
      <c r="AE1536" s="28">
        <v>1</v>
      </c>
      <c r="AF1536" s="28" t="s">
        <v>18154</v>
      </c>
      <c r="AG1536" s="28" t="s">
        <v>18154</v>
      </c>
      <c r="AH1536" s="28" t="s">
        <v>18154</v>
      </c>
      <c r="AI1536" s="28" t="s">
        <v>18154</v>
      </c>
      <c r="AJ1536" s="28" t="s">
        <v>18154</v>
      </c>
      <c r="AK1536" s="28" t="s">
        <v>18154</v>
      </c>
      <c r="AL1536" s="28" t="s">
        <v>18154</v>
      </c>
      <c r="AM1536" s="28" t="s">
        <v>22342</v>
      </c>
      <c r="AN1536" s="50" t="s">
        <v>22343</v>
      </c>
      <c r="AO1536" s="28" t="s">
        <v>18154</v>
      </c>
      <c r="AP1536" s="28" t="s">
        <v>22344</v>
      </c>
      <c r="AQ1536" s="28">
        <v>3887</v>
      </c>
      <c r="AR1536" s="28" t="s">
        <v>11</v>
      </c>
      <c r="AS1536" s="50">
        <v>43995</v>
      </c>
      <c r="AT1536" s="8">
        <v>2</v>
      </c>
      <c r="AU1536" s="8">
        <v>2</v>
      </c>
      <c r="AV1536" s="8" t="s">
        <v>22859</v>
      </c>
      <c r="AW1536" s="8" t="s">
        <v>19791</v>
      </c>
      <c r="AX1536" s="8" t="s">
        <v>25079</v>
      </c>
    </row>
    <row r="1537" spans="1:50" x14ac:dyDescent="0.25">
      <c r="A1537" s="4">
        <v>43996</v>
      </c>
      <c r="B1537" s="2" t="s">
        <v>6</v>
      </c>
      <c r="C1537" s="2" t="s">
        <v>18107</v>
      </c>
      <c r="D1537" s="25">
        <v>6790</v>
      </c>
      <c r="E1537" s="2"/>
      <c r="F1537" s="2" t="s">
        <v>14402</v>
      </c>
      <c r="G1537" s="2" t="s">
        <v>163</v>
      </c>
      <c r="H1537" s="5">
        <v>0.58333333333333304</v>
      </c>
      <c r="I1537" s="6">
        <v>0.81597222222222199</v>
      </c>
      <c r="J1537" s="7" t="s">
        <v>18108</v>
      </c>
      <c r="K1537" s="2" t="s">
        <v>89</v>
      </c>
      <c r="L1537" s="2" t="s">
        <v>18110</v>
      </c>
      <c r="M1537" s="2" t="s">
        <v>323</v>
      </c>
      <c r="N1537" s="2" t="s">
        <v>18112</v>
      </c>
      <c r="O1537" s="27" t="s">
        <v>335</v>
      </c>
      <c r="P1537" s="27">
        <v>330</v>
      </c>
      <c r="Q1537" s="27" t="s">
        <v>336</v>
      </c>
      <c r="R1537" s="27" t="s">
        <v>7151</v>
      </c>
      <c r="S1537" s="27" t="s">
        <v>359</v>
      </c>
      <c r="T1537" s="27" t="s">
        <v>348</v>
      </c>
      <c r="U1537" s="27" t="s">
        <v>944</v>
      </c>
      <c r="V1537" s="27" t="s">
        <v>939</v>
      </c>
      <c r="W1537" s="27" t="s">
        <v>349</v>
      </c>
      <c r="X1537" s="27" t="s">
        <v>18222</v>
      </c>
      <c r="Y1537" s="28" t="s">
        <v>18154</v>
      </c>
      <c r="Z1537" s="28" t="s">
        <v>18154</v>
      </c>
      <c r="AA1537" s="28" t="s">
        <v>18154</v>
      </c>
      <c r="AB1537" s="28" t="s">
        <v>18154</v>
      </c>
      <c r="AC1537" s="28" t="s">
        <v>18154</v>
      </c>
      <c r="AD1537" s="28" t="s">
        <v>18154</v>
      </c>
      <c r="AE1537" s="28">
        <v>1</v>
      </c>
      <c r="AF1537" s="28" t="s">
        <v>18154</v>
      </c>
      <c r="AG1537" s="28" t="s">
        <v>18154</v>
      </c>
      <c r="AH1537" s="28" t="s">
        <v>18154</v>
      </c>
      <c r="AI1537" s="28" t="s">
        <v>18154</v>
      </c>
      <c r="AJ1537" s="28" t="s">
        <v>18154</v>
      </c>
      <c r="AK1537" s="28" t="s">
        <v>18154</v>
      </c>
      <c r="AL1537" s="28">
        <v>1</v>
      </c>
      <c r="AM1537" s="28" t="s">
        <v>22359</v>
      </c>
      <c r="AN1537" s="50" t="s">
        <v>22360</v>
      </c>
      <c r="AO1537" s="28" t="s">
        <v>18159</v>
      </c>
      <c r="AP1537" s="28" t="s">
        <v>22361</v>
      </c>
      <c r="AQ1537" s="28">
        <v>4383</v>
      </c>
      <c r="AR1537" s="28" t="s">
        <v>163</v>
      </c>
      <c r="AS1537" s="50">
        <v>43996</v>
      </c>
      <c r="AT1537" s="8">
        <v>4</v>
      </c>
      <c r="AU1537" s="8">
        <v>3</v>
      </c>
      <c r="AV1537" s="8" t="s">
        <v>26084</v>
      </c>
      <c r="AW1537" s="8" t="s">
        <v>18154</v>
      </c>
      <c r="AX1537" s="8" t="s">
        <v>18154</v>
      </c>
    </row>
    <row r="1538" spans="1:50" x14ac:dyDescent="0.25">
      <c r="A1538" s="4">
        <v>43996</v>
      </c>
      <c r="B1538" s="2" t="s">
        <v>6</v>
      </c>
      <c r="C1538" s="2" t="s">
        <v>18107</v>
      </c>
      <c r="D1538" s="25">
        <v>6232</v>
      </c>
      <c r="E1538" s="2"/>
      <c r="F1538" s="2" t="s">
        <v>14402</v>
      </c>
      <c r="G1538" s="2" t="s">
        <v>163</v>
      </c>
      <c r="H1538" s="5">
        <v>0.59375</v>
      </c>
      <c r="I1538" s="6">
        <v>0.86111111111111105</v>
      </c>
      <c r="J1538" s="7" t="s">
        <v>18108</v>
      </c>
      <c r="K1538" s="2" t="s">
        <v>155</v>
      </c>
      <c r="L1538" s="2" t="s">
        <v>18107</v>
      </c>
      <c r="M1538" s="2" t="s">
        <v>304</v>
      </c>
      <c r="N1538" s="2" t="s">
        <v>18111</v>
      </c>
      <c r="O1538" s="27" t="s">
        <v>335</v>
      </c>
      <c r="P1538" s="27">
        <v>330</v>
      </c>
      <c r="Q1538" s="27" t="s">
        <v>336</v>
      </c>
      <c r="R1538" s="27" t="s">
        <v>7151</v>
      </c>
      <c r="S1538" s="27" t="s">
        <v>359</v>
      </c>
      <c r="T1538" s="27" t="s">
        <v>348</v>
      </c>
      <c r="U1538" s="27" t="s">
        <v>2364</v>
      </c>
      <c r="V1538" s="27" t="s">
        <v>741</v>
      </c>
      <c r="W1538" s="27" t="s">
        <v>10370</v>
      </c>
      <c r="X1538" s="27" t="s">
        <v>18210</v>
      </c>
      <c r="Y1538" s="28" t="s">
        <v>18154</v>
      </c>
      <c r="Z1538" s="28" t="s">
        <v>18154</v>
      </c>
      <c r="AA1538" s="28" t="s">
        <v>18154</v>
      </c>
      <c r="AB1538" s="28" t="s">
        <v>18154</v>
      </c>
      <c r="AC1538" s="28" t="s">
        <v>18154</v>
      </c>
      <c r="AD1538" s="28" t="s">
        <v>18154</v>
      </c>
      <c r="AE1538" s="28">
        <v>1</v>
      </c>
      <c r="AF1538" s="28" t="s">
        <v>18154</v>
      </c>
      <c r="AG1538" s="28" t="s">
        <v>18154</v>
      </c>
      <c r="AH1538" s="28" t="s">
        <v>18154</v>
      </c>
      <c r="AI1538" s="28" t="s">
        <v>18154</v>
      </c>
      <c r="AJ1538" s="28" t="s">
        <v>18154</v>
      </c>
      <c r="AK1538" s="28" t="s">
        <v>18154</v>
      </c>
      <c r="AL1538" s="28">
        <v>1</v>
      </c>
      <c r="AM1538" s="28" t="s">
        <v>22424</v>
      </c>
      <c r="AN1538" s="50" t="s">
        <v>22425</v>
      </c>
      <c r="AO1538" s="28" t="s">
        <v>18159</v>
      </c>
      <c r="AP1538" s="28" t="s">
        <v>22426</v>
      </c>
      <c r="AQ1538" s="28">
        <v>4389</v>
      </c>
      <c r="AR1538" s="28" t="s">
        <v>163</v>
      </c>
      <c r="AS1538" s="50">
        <v>43996</v>
      </c>
      <c r="AT1538" s="8">
        <v>2</v>
      </c>
      <c r="AU1538" s="8">
        <v>1</v>
      </c>
      <c r="AV1538" s="8" t="s">
        <v>19275</v>
      </c>
      <c r="AW1538" s="8" t="s">
        <v>18154</v>
      </c>
      <c r="AX1538" s="8" t="s">
        <v>18154</v>
      </c>
    </row>
    <row r="1539" spans="1:50" x14ac:dyDescent="0.25">
      <c r="A1539" s="4">
        <v>43996</v>
      </c>
      <c r="B1539" s="2" t="s">
        <v>6</v>
      </c>
      <c r="C1539" s="2" t="s">
        <v>18107</v>
      </c>
      <c r="D1539" s="25">
        <v>6565</v>
      </c>
      <c r="E1539" s="2"/>
      <c r="F1539" s="2" t="s">
        <v>14402</v>
      </c>
      <c r="G1539" s="2" t="s">
        <v>163</v>
      </c>
      <c r="H1539" s="5">
        <v>0.60416666666666696</v>
      </c>
      <c r="I1539" s="6">
        <v>0.77777777777777801</v>
      </c>
      <c r="J1539" s="7" t="s">
        <v>18108</v>
      </c>
      <c r="K1539" s="2" t="s">
        <v>166</v>
      </c>
      <c r="L1539" s="2" t="s">
        <v>18107</v>
      </c>
      <c r="M1539" s="2" t="s">
        <v>304</v>
      </c>
      <c r="N1539" s="2" t="s">
        <v>18111</v>
      </c>
      <c r="O1539" s="27" t="s">
        <v>335</v>
      </c>
      <c r="P1539" s="27">
        <v>330</v>
      </c>
      <c r="Q1539" s="27" t="s">
        <v>336</v>
      </c>
      <c r="R1539" s="27" t="s">
        <v>7151</v>
      </c>
      <c r="S1539" s="27" t="s">
        <v>359</v>
      </c>
      <c r="T1539" s="27" t="s">
        <v>348</v>
      </c>
      <c r="U1539" s="27" t="s">
        <v>4328</v>
      </c>
      <c r="V1539" s="27" t="s">
        <v>688</v>
      </c>
      <c r="W1539" s="27" t="s">
        <v>10370</v>
      </c>
      <c r="X1539" s="27" t="s">
        <v>24946</v>
      </c>
      <c r="Y1539" s="28" t="s">
        <v>18154</v>
      </c>
      <c r="Z1539" s="28" t="s">
        <v>18154</v>
      </c>
      <c r="AA1539" s="28" t="s">
        <v>18154</v>
      </c>
      <c r="AB1539" s="28" t="s">
        <v>18154</v>
      </c>
      <c r="AC1539" s="28" t="s">
        <v>18154</v>
      </c>
      <c r="AD1539" s="28" t="s">
        <v>18154</v>
      </c>
      <c r="AE1539" s="28">
        <v>1</v>
      </c>
      <c r="AF1539" s="28" t="s">
        <v>18154</v>
      </c>
      <c r="AG1539" s="28" t="s">
        <v>18154</v>
      </c>
      <c r="AH1539" s="28" t="s">
        <v>18154</v>
      </c>
      <c r="AI1539" s="28" t="s">
        <v>18154</v>
      </c>
      <c r="AJ1539" s="28" t="s">
        <v>18154</v>
      </c>
      <c r="AK1539" s="28" t="s">
        <v>18154</v>
      </c>
      <c r="AL1539" s="28">
        <v>1</v>
      </c>
      <c r="AM1539" s="28" t="s">
        <v>22494</v>
      </c>
      <c r="AN1539" s="50" t="s">
        <v>22495</v>
      </c>
      <c r="AO1539" s="28" t="s">
        <v>18159</v>
      </c>
      <c r="AP1539" s="28" t="s">
        <v>22496</v>
      </c>
      <c r="AQ1539" s="28">
        <v>4396</v>
      </c>
      <c r="AR1539" s="28" t="s">
        <v>163</v>
      </c>
      <c r="AS1539" s="50">
        <v>43996</v>
      </c>
      <c r="AT1539" s="8">
        <v>3</v>
      </c>
      <c r="AU1539" s="8">
        <v>1</v>
      </c>
      <c r="AV1539" s="8" t="s">
        <v>19933</v>
      </c>
      <c r="AW1539" s="8" t="s">
        <v>18154</v>
      </c>
      <c r="AX1539" s="8" t="s">
        <v>18154</v>
      </c>
    </row>
    <row r="1540" spans="1:50" x14ac:dyDescent="0.25">
      <c r="A1540" s="4">
        <v>43996</v>
      </c>
      <c r="B1540" s="2" t="s">
        <v>6</v>
      </c>
      <c r="C1540" s="2" t="s">
        <v>18107</v>
      </c>
      <c r="D1540" s="25">
        <v>6551</v>
      </c>
      <c r="E1540" s="2"/>
      <c r="F1540" s="2" t="s">
        <v>14402</v>
      </c>
      <c r="G1540" s="2" t="s">
        <v>309</v>
      </c>
      <c r="H1540" s="5">
        <v>0.60763888888888895</v>
      </c>
      <c r="I1540" s="6">
        <v>0.9375</v>
      </c>
      <c r="J1540" s="7" t="s">
        <v>18108</v>
      </c>
      <c r="K1540" s="2" t="s">
        <v>15</v>
      </c>
      <c r="L1540" s="2" t="s">
        <v>18109</v>
      </c>
      <c r="M1540" s="2" t="s">
        <v>314</v>
      </c>
      <c r="N1540" s="2" t="s">
        <v>18111</v>
      </c>
      <c r="O1540" s="27" t="s">
        <v>335</v>
      </c>
      <c r="P1540" s="27">
        <v>747</v>
      </c>
      <c r="Q1540" s="27" t="s">
        <v>336</v>
      </c>
      <c r="R1540" s="27" t="s">
        <v>14103</v>
      </c>
      <c r="S1540" s="27" t="s">
        <v>2230</v>
      </c>
      <c r="T1540" s="27" t="s">
        <v>18067</v>
      </c>
      <c r="U1540" s="27" t="s">
        <v>3212</v>
      </c>
      <c r="V1540" s="27" t="s">
        <v>18092</v>
      </c>
      <c r="W1540" s="27" t="s">
        <v>18066</v>
      </c>
      <c r="X1540" s="27" t="s">
        <v>18319</v>
      </c>
      <c r="Y1540" s="28" t="s">
        <v>18154</v>
      </c>
      <c r="Z1540" s="28" t="s">
        <v>18154</v>
      </c>
      <c r="AA1540" s="28" t="s">
        <v>18154</v>
      </c>
      <c r="AB1540" s="28" t="s">
        <v>18154</v>
      </c>
      <c r="AC1540" s="28" t="s">
        <v>18154</v>
      </c>
      <c r="AD1540" s="28" t="s">
        <v>18154</v>
      </c>
      <c r="AE1540" s="28">
        <v>1</v>
      </c>
      <c r="AF1540" s="28" t="s">
        <v>18154</v>
      </c>
      <c r="AG1540" s="28" t="s">
        <v>18154</v>
      </c>
      <c r="AH1540" s="28" t="s">
        <v>18154</v>
      </c>
      <c r="AI1540" s="28" t="s">
        <v>18154</v>
      </c>
      <c r="AJ1540" s="28" t="s">
        <v>18154</v>
      </c>
      <c r="AK1540" s="28" t="s">
        <v>18154</v>
      </c>
      <c r="AL1540" s="28">
        <v>1</v>
      </c>
      <c r="AM1540" s="28" t="s">
        <v>22511</v>
      </c>
      <c r="AN1540" s="50" t="s">
        <v>22512</v>
      </c>
      <c r="AO1540" s="28" t="s">
        <v>18154</v>
      </c>
      <c r="AP1540" s="28" t="s">
        <v>22513</v>
      </c>
      <c r="AQ1540" s="28">
        <v>4121</v>
      </c>
      <c r="AR1540" s="28" t="s">
        <v>163</v>
      </c>
      <c r="AS1540" s="50">
        <v>43996</v>
      </c>
      <c r="AT1540" s="8">
        <v>3</v>
      </c>
      <c r="AU1540" s="8">
        <v>2</v>
      </c>
      <c r="AV1540" s="8" t="s">
        <v>23046</v>
      </c>
      <c r="AW1540" s="8" t="s">
        <v>18154</v>
      </c>
      <c r="AX1540" s="8" t="s">
        <v>18154</v>
      </c>
    </row>
    <row r="1541" spans="1:50" x14ac:dyDescent="0.25">
      <c r="A1541" s="4">
        <v>43996</v>
      </c>
      <c r="B1541" s="2" t="s">
        <v>6</v>
      </c>
      <c r="C1541" s="2" t="s">
        <v>18107</v>
      </c>
      <c r="D1541" s="25">
        <v>6444</v>
      </c>
      <c r="E1541" s="2"/>
      <c r="F1541" s="2" t="s">
        <v>14402</v>
      </c>
      <c r="G1541" s="2" t="s">
        <v>163</v>
      </c>
      <c r="H1541" s="5">
        <v>0.61111111111111105</v>
      </c>
      <c r="I1541" s="6">
        <v>0.72569444444444398</v>
      </c>
      <c r="J1541" s="7" t="s">
        <v>18108</v>
      </c>
      <c r="K1541" s="2" t="s">
        <v>80</v>
      </c>
      <c r="L1541" s="2" t="s">
        <v>18106</v>
      </c>
      <c r="M1541" s="2" t="s">
        <v>307</v>
      </c>
      <c r="N1541" s="2" t="s">
        <v>18111</v>
      </c>
      <c r="O1541" s="27" t="s">
        <v>335</v>
      </c>
      <c r="P1541" s="27">
        <v>310</v>
      </c>
      <c r="Q1541" s="27" t="s">
        <v>336</v>
      </c>
      <c r="R1541" s="27" t="s">
        <v>7151</v>
      </c>
      <c r="S1541" s="27" t="s">
        <v>359</v>
      </c>
      <c r="T1541" s="27" t="s">
        <v>348</v>
      </c>
      <c r="U1541" s="27" t="s">
        <v>1976</v>
      </c>
      <c r="V1541" s="27" t="s">
        <v>1978</v>
      </c>
      <c r="W1541" s="27" t="s">
        <v>10370</v>
      </c>
      <c r="X1541" s="27" t="s">
        <v>18323</v>
      </c>
      <c r="Y1541" s="28" t="s">
        <v>18154</v>
      </c>
      <c r="Z1541" s="28" t="s">
        <v>18154</v>
      </c>
      <c r="AA1541" s="28" t="s">
        <v>18154</v>
      </c>
      <c r="AB1541" s="28" t="s">
        <v>18154</v>
      </c>
      <c r="AC1541" s="28" t="s">
        <v>18154</v>
      </c>
      <c r="AD1541" s="28" t="s">
        <v>18154</v>
      </c>
      <c r="AE1541" s="28">
        <v>1</v>
      </c>
      <c r="AF1541" s="28" t="s">
        <v>18154</v>
      </c>
      <c r="AG1541" s="28" t="s">
        <v>18154</v>
      </c>
      <c r="AH1541" s="28" t="s">
        <v>18154</v>
      </c>
      <c r="AI1541" s="28" t="s">
        <v>18154</v>
      </c>
      <c r="AJ1541" s="28" t="s">
        <v>18154</v>
      </c>
      <c r="AK1541" s="28" t="s">
        <v>18154</v>
      </c>
      <c r="AL1541" s="28">
        <v>1</v>
      </c>
      <c r="AM1541" s="28" t="s">
        <v>22523</v>
      </c>
      <c r="AN1541" s="50" t="s">
        <v>22524</v>
      </c>
      <c r="AO1541" s="28" t="s">
        <v>18159</v>
      </c>
      <c r="AP1541" s="28" t="s">
        <v>22525</v>
      </c>
      <c r="AQ1541" s="28">
        <v>4398</v>
      </c>
      <c r="AR1541" s="28" t="s">
        <v>163</v>
      </c>
      <c r="AS1541" s="50">
        <v>43996</v>
      </c>
      <c r="AT1541" s="8">
        <v>2</v>
      </c>
      <c r="AU1541" s="8">
        <v>1</v>
      </c>
      <c r="AV1541" s="8" t="s">
        <v>19935</v>
      </c>
      <c r="AW1541" s="8" t="s">
        <v>18154</v>
      </c>
      <c r="AX1541" s="8" t="s">
        <v>18154</v>
      </c>
    </row>
    <row r="1542" spans="1:50" x14ac:dyDescent="0.25">
      <c r="A1542" s="4">
        <v>43996</v>
      </c>
      <c r="B1542" s="2" t="s">
        <v>6</v>
      </c>
      <c r="C1542" s="2" t="s">
        <v>18107</v>
      </c>
      <c r="D1542" s="25">
        <v>91</v>
      </c>
      <c r="E1542" s="2"/>
      <c r="F1542" s="2" t="s">
        <v>14402</v>
      </c>
      <c r="G1542" s="2" t="s">
        <v>42</v>
      </c>
      <c r="H1542" s="5">
        <v>0.61458333333333304</v>
      </c>
      <c r="I1542" s="6">
        <v>9.0277777777777804E-2</v>
      </c>
      <c r="J1542" s="7">
        <v>1</v>
      </c>
      <c r="K1542" s="2" t="s">
        <v>11</v>
      </c>
      <c r="L1542" s="2" t="s">
        <v>18107</v>
      </c>
      <c r="M1542" s="2" t="s">
        <v>13</v>
      </c>
      <c r="N1542" s="2" t="s">
        <v>18504</v>
      </c>
      <c r="O1542" s="27" t="s">
        <v>11907</v>
      </c>
      <c r="P1542" s="27">
        <v>777</v>
      </c>
      <c r="Q1542" s="27" t="s">
        <v>336</v>
      </c>
      <c r="R1542" s="27" t="s">
        <v>5834</v>
      </c>
      <c r="S1542" s="27" t="s">
        <v>18097</v>
      </c>
      <c r="T1542" s="27" t="s">
        <v>349</v>
      </c>
      <c r="U1542" s="27" t="s">
        <v>7151</v>
      </c>
      <c r="V1542" s="27" t="s">
        <v>359</v>
      </c>
      <c r="W1542" s="27" t="s">
        <v>348</v>
      </c>
      <c r="X1542" s="27" t="s">
        <v>25016</v>
      </c>
      <c r="Y1542" s="28" t="s">
        <v>18154</v>
      </c>
      <c r="Z1542" s="28" t="s">
        <v>18154</v>
      </c>
      <c r="AA1542" s="28" t="s">
        <v>18154</v>
      </c>
      <c r="AB1542" s="28" t="s">
        <v>18154</v>
      </c>
      <c r="AC1542" s="28" t="s">
        <v>18154</v>
      </c>
      <c r="AD1542" s="28" t="s">
        <v>18154</v>
      </c>
      <c r="AE1542" s="28">
        <v>1</v>
      </c>
      <c r="AF1542" s="28" t="s">
        <v>18154</v>
      </c>
      <c r="AG1542" s="28" t="s">
        <v>18154</v>
      </c>
      <c r="AH1542" s="28" t="s">
        <v>18154</v>
      </c>
      <c r="AI1542" s="28" t="s">
        <v>18154</v>
      </c>
      <c r="AJ1542" s="28" t="s">
        <v>18154</v>
      </c>
      <c r="AK1542" s="28" t="s">
        <v>18154</v>
      </c>
      <c r="AL1542" s="28" t="s">
        <v>18154</v>
      </c>
      <c r="AM1542" s="28" t="s">
        <v>22544</v>
      </c>
      <c r="AN1542" s="50" t="s">
        <v>22545</v>
      </c>
      <c r="AO1542" s="28" t="s">
        <v>18154</v>
      </c>
      <c r="AP1542" s="28" t="s">
        <v>22546</v>
      </c>
      <c r="AQ1542" s="28">
        <v>3877</v>
      </c>
      <c r="AR1542" s="28" t="s">
        <v>11</v>
      </c>
      <c r="AS1542" s="50">
        <v>43995</v>
      </c>
      <c r="AT1542" s="8">
        <v>2</v>
      </c>
      <c r="AU1542" s="8">
        <v>2</v>
      </c>
      <c r="AV1542" s="8" t="s">
        <v>23756</v>
      </c>
      <c r="AW1542" s="8" t="s">
        <v>23757</v>
      </c>
      <c r="AX1542" s="8" t="s">
        <v>25016</v>
      </c>
    </row>
    <row r="1543" spans="1:50" x14ac:dyDescent="0.25">
      <c r="A1543" s="4">
        <v>43996</v>
      </c>
      <c r="B1543" s="2" t="s">
        <v>6</v>
      </c>
      <c r="C1543" s="2" t="s">
        <v>18107</v>
      </c>
      <c r="D1543" s="25">
        <v>6435</v>
      </c>
      <c r="E1543" s="2"/>
      <c r="F1543" s="2" t="s">
        <v>14402</v>
      </c>
      <c r="G1543" s="2" t="s">
        <v>163</v>
      </c>
      <c r="H1543" s="5">
        <v>0.61805555555555602</v>
      </c>
      <c r="I1543" s="6">
        <v>8.3333333333333301E-2</v>
      </c>
      <c r="J1543" s="7">
        <v>1</v>
      </c>
      <c r="K1543" s="2" t="s">
        <v>15</v>
      </c>
      <c r="L1543" s="2" t="s">
        <v>18107</v>
      </c>
      <c r="M1543" s="2" t="s">
        <v>308</v>
      </c>
      <c r="N1543" s="2" t="s">
        <v>18111</v>
      </c>
      <c r="O1543" s="27" t="s">
        <v>335</v>
      </c>
      <c r="P1543" s="27">
        <v>777</v>
      </c>
      <c r="Q1543" s="27" t="s">
        <v>336</v>
      </c>
      <c r="R1543" s="27" t="s">
        <v>7151</v>
      </c>
      <c r="S1543" s="27" t="s">
        <v>359</v>
      </c>
      <c r="T1543" s="27" t="s">
        <v>348</v>
      </c>
      <c r="U1543" s="27" t="s">
        <v>3212</v>
      </c>
      <c r="V1543" s="27" t="s">
        <v>18092</v>
      </c>
      <c r="W1543" s="27" t="s">
        <v>18066</v>
      </c>
      <c r="X1543" s="27" t="s">
        <v>18326</v>
      </c>
      <c r="Y1543" s="28" t="s">
        <v>18154</v>
      </c>
      <c r="Z1543" s="28" t="s">
        <v>18154</v>
      </c>
      <c r="AA1543" s="28" t="s">
        <v>18154</v>
      </c>
      <c r="AB1543" s="28" t="s">
        <v>18154</v>
      </c>
      <c r="AC1543" s="28" t="s">
        <v>18154</v>
      </c>
      <c r="AD1543" s="28" t="s">
        <v>18154</v>
      </c>
      <c r="AE1543" s="28">
        <v>1</v>
      </c>
      <c r="AF1543" s="28" t="s">
        <v>18154</v>
      </c>
      <c r="AG1543" s="28" t="s">
        <v>18154</v>
      </c>
      <c r="AH1543" s="28" t="s">
        <v>18154</v>
      </c>
      <c r="AI1543" s="28" t="s">
        <v>18154</v>
      </c>
      <c r="AJ1543" s="28" t="s">
        <v>18154</v>
      </c>
      <c r="AK1543" s="28" t="s">
        <v>18154</v>
      </c>
      <c r="AL1543" s="28">
        <v>1</v>
      </c>
      <c r="AM1543" s="28" t="s">
        <v>22562</v>
      </c>
      <c r="AN1543" s="50" t="s">
        <v>22563</v>
      </c>
      <c r="AO1543" s="28" t="s">
        <v>18159</v>
      </c>
      <c r="AP1543" s="28" t="s">
        <v>22564</v>
      </c>
      <c r="AQ1543" s="28">
        <v>4404</v>
      </c>
      <c r="AR1543" s="28" t="s">
        <v>163</v>
      </c>
      <c r="AS1543" s="50">
        <v>43996</v>
      </c>
      <c r="AT1543" s="8">
        <v>4</v>
      </c>
      <c r="AU1543" s="8">
        <v>1</v>
      </c>
      <c r="AV1543" s="8" t="s">
        <v>26085</v>
      </c>
      <c r="AW1543" s="8" t="s">
        <v>18154</v>
      </c>
      <c r="AX1543" s="8" t="s">
        <v>18154</v>
      </c>
    </row>
    <row r="1544" spans="1:50" x14ac:dyDescent="0.25">
      <c r="A1544" s="4">
        <v>43996</v>
      </c>
      <c r="B1544" s="2" t="s">
        <v>6</v>
      </c>
      <c r="C1544" s="2" t="s">
        <v>18107</v>
      </c>
      <c r="D1544" s="25">
        <v>6666</v>
      </c>
      <c r="E1544" s="2"/>
      <c r="F1544" s="2" t="s">
        <v>14402</v>
      </c>
      <c r="G1544" s="2" t="s">
        <v>163</v>
      </c>
      <c r="H1544" s="5">
        <v>0.61805555555555602</v>
      </c>
      <c r="I1544" s="6">
        <v>4.1666666666666699E-2</v>
      </c>
      <c r="J1544" s="7">
        <v>1</v>
      </c>
      <c r="K1544" s="2" t="s">
        <v>32</v>
      </c>
      <c r="L1544" s="2" t="s">
        <v>18109</v>
      </c>
      <c r="M1544" s="2" t="s">
        <v>314</v>
      </c>
      <c r="N1544" s="2" t="s">
        <v>18114</v>
      </c>
      <c r="O1544" s="27" t="s">
        <v>335</v>
      </c>
      <c r="P1544" s="27">
        <v>747</v>
      </c>
      <c r="Q1544" s="27" t="s">
        <v>336</v>
      </c>
      <c r="R1544" s="27" t="s">
        <v>7151</v>
      </c>
      <c r="S1544" s="27" t="s">
        <v>359</v>
      </c>
      <c r="T1544" s="27" t="s">
        <v>348</v>
      </c>
      <c r="U1544" s="27" t="s">
        <v>12865</v>
      </c>
      <c r="V1544" s="27" t="s">
        <v>12865</v>
      </c>
      <c r="W1544" s="27" t="s">
        <v>349</v>
      </c>
      <c r="X1544" s="27" t="s">
        <v>18224</v>
      </c>
      <c r="Y1544" s="28" t="s">
        <v>18154</v>
      </c>
      <c r="Z1544" s="28" t="s">
        <v>18154</v>
      </c>
      <c r="AA1544" s="28" t="s">
        <v>18154</v>
      </c>
      <c r="AB1544" s="28" t="s">
        <v>18154</v>
      </c>
      <c r="AC1544" s="28" t="s">
        <v>18154</v>
      </c>
      <c r="AD1544" s="28" t="s">
        <v>18154</v>
      </c>
      <c r="AE1544" s="28">
        <v>1</v>
      </c>
      <c r="AF1544" s="28" t="s">
        <v>18154</v>
      </c>
      <c r="AG1544" s="28" t="s">
        <v>18154</v>
      </c>
      <c r="AH1544" s="28" t="s">
        <v>18154</v>
      </c>
      <c r="AI1544" s="28" t="s">
        <v>18154</v>
      </c>
      <c r="AJ1544" s="28" t="s">
        <v>18154</v>
      </c>
      <c r="AK1544" s="28" t="s">
        <v>18154</v>
      </c>
      <c r="AL1544" s="28">
        <v>1</v>
      </c>
      <c r="AM1544" s="28" t="s">
        <v>22568</v>
      </c>
      <c r="AN1544" s="50" t="s">
        <v>22569</v>
      </c>
      <c r="AO1544" s="28" t="s">
        <v>18159</v>
      </c>
      <c r="AP1544" s="28" t="s">
        <v>22570</v>
      </c>
      <c r="AQ1544" s="28">
        <v>4405</v>
      </c>
      <c r="AR1544" s="28" t="s">
        <v>163</v>
      </c>
      <c r="AS1544" s="50">
        <v>43996</v>
      </c>
      <c r="AT1544" s="8">
        <v>3</v>
      </c>
      <c r="AU1544" s="8">
        <v>1</v>
      </c>
      <c r="AV1544" s="8" t="s">
        <v>26086</v>
      </c>
      <c r="AW1544" s="8" t="s">
        <v>18154</v>
      </c>
      <c r="AX1544" s="8" t="s">
        <v>18154</v>
      </c>
    </row>
    <row r="1545" spans="1:50" x14ac:dyDescent="0.25">
      <c r="A1545" s="4">
        <v>43996</v>
      </c>
      <c r="B1545" s="2" t="s">
        <v>6</v>
      </c>
      <c r="C1545" s="2" t="s">
        <v>18107</v>
      </c>
      <c r="D1545" s="25">
        <v>71</v>
      </c>
      <c r="E1545" s="2"/>
      <c r="F1545" s="2" t="s">
        <v>14402</v>
      </c>
      <c r="G1545" s="2" t="s">
        <v>36</v>
      </c>
      <c r="H1545" s="5">
        <v>0.625</v>
      </c>
      <c r="I1545" s="6">
        <v>9.7222222222222196E-2</v>
      </c>
      <c r="J1545" s="7">
        <v>1</v>
      </c>
      <c r="K1545" s="2" t="s">
        <v>11</v>
      </c>
      <c r="L1545" s="2" t="s">
        <v>18107</v>
      </c>
      <c r="M1545" s="2" t="s">
        <v>13</v>
      </c>
      <c r="N1545" s="2" t="s">
        <v>18504</v>
      </c>
      <c r="O1545" s="27" t="s">
        <v>11907</v>
      </c>
      <c r="P1545" s="27">
        <v>777</v>
      </c>
      <c r="Q1545" s="27" t="s">
        <v>336</v>
      </c>
      <c r="R1545" s="27" t="s">
        <v>6369</v>
      </c>
      <c r="S1545" s="27" t="s">
        <v>18103</v>
      </c>
      <c r="T1545" s="27" t="s">
        <v>349</v>
      </c>
      <c r="U1545" s="27" t="s">
        <v>7151</v>
      </c>
      <c r="V1545" s="27" t="s">
        <v>359</v>
      </c>
      <c r="W1545" s="27" t="s">
        <v>348</v>
      </c>
      <c r="X1545" s="27" t="s">
        <v>18894</v>
      </c>
      <c r="Y1545" s="28" t="s">
        <v>18154</v>
      </c>
      <c r="Z1545" s="28" t="s">
        <v>18154</v>
      </c>
      <c r="AA1545" s="28" t="s">
        <v>18154</v>
      </c>
      <c r="AB1545" s="28" t="s">
        <v>18154</v>
      </c>
      <c r="AC1545" s="28" t="s">
        <v>18154</v>
      </c>
      <c r="AD1545" s="28" t="s">
        <v>18154</v>
      </c>
      <c r="AE1545" s="28">
        <v>1</v>
      </c>
      <c r="AF1545" s="28" t="s">
        <v>18154</v>
      </c>
      <c r="AG1545" s="28" t="s">
        <v>18154</v>
      </c>
      <c r="AH1545" s="28" t="s">
        <v>18154</v>
      </c>
      <c r="AI1545" s="28" t="s">
        <v>18154</v>
      </c>
      <c r="AJ1545" s="28" t="s">
        <v>18154</v>
      </c>
      <c r="AK1545" s="28" t="s">
        <v>18154</v>
      </c>
      <c r="AL1545" s="28" t="s">
        <v>18154</v>
      </c>
      <c r="AM1545" s="28" t="s">
        <v>22591</v>
      </c>
      <c r="AN1545" s="50" t="s">
        <v>22592</v>
      </c>
      <c r="AO1545" s="28" t="s">
        <v>18154</v>
      </c>
      <c r="AP1545" s="28" t="s">
        <v>22593</v>
      </c>
      <c r="AQ1545" s="28">
        <v>3876</v>
      </c>
      <c r="AR1545" s="28" t="s">
        <v>11</v>
      </c>
      <c r="AS1545" s="50">
        <v>43995</v>
      </c>
      <c r="AT1545" s="8">
        <v>2</v>
      </c>
      <c r="AU1545" s="8">
        <v>2</v>
      </c>
      <c r="AV1545" s="8" t="s">
        <v>23754</v>
      </c>
      <c r="AW1545" s="8" t="s">
        <v>23755</v>
      </c>
      <c r="AX1545" s="8" t="s">
        <v>18894</v>
      </c>
    </row>
    <row r="1546" spans="1:50" x14ac:dyDescent="0.25">
      <c r="A1546" s="4">
        <v>43996</v>
      </c>
      <c r="B1546" s="2" t="s">
        <v>6</v>
      </c>
      <c r="C1546" s="2" t="s">
        <v>18107</v>
      </c>
      <c r="D1546" s="25">
        <v>6782</v>
      </c>
      <c r="E1546" s="2"/>
      <c r="F1546" s="2" t="s">
        <v>14402</v>
      </c>
      <c r="G1546" s="2" t="s">
        <v>163</v>
      </c>
      <c r="H1546" s="5">
        <v>0.625</v>
      </c>
      <c r="I1546" s="6">
        <v>0.85763888888888895</v>
      </c>
      <c r="J1546" s="7" t="s">
        <v>18108</v>
      </c>
      <c r="K1546" s="2" t="s">
        <v>89</v>
      </c>
      <c r="L1546" s="2" t="s">
        <v>18110</v>
      </c>
      <c r="M1546" s="2" t="s">
        <v>323</v>
      </c>
      <c r="N1546" s="2" t="s">
        <v>18112</v>
      </c>
      <c r="O1546" s="27" t="s">
        <v>335</v>
      </c>
      <c r="P1546" s="27">
        <v>330</v>
      </c>
      <c r="Q1546" s="27" t="s">
        <v>336</v>
      </c>
      <c r="R1546" s="27" t="s">
        <v>7151</v>
      </c>
      <c r="S1546" s="27" t="s">
        <v>359</v>
      </c>
      <c r="T1546" s="27" t="s">
        <v>348</v>
      </c>
      <c r="U1546" s="27" t="s">
        <v>944</v>
      </c>
      <c r="V1546" s="27" t="s">
        <v>939</v>
      </c>
      <c r="W1546" s="27" t="s">
        <v>349</v>
      </c>
      <c r="X1546" s="27" t="s">
        <v>18222</v>
      </c>
      <c r="Y1546" s="28" t="s">
        <v>18154</v>
      </c>
      <c r="Z1546" s="28" t="s">
        <v>18154</v>
      </c>
      <c r="AA1546" s="28" t="s">
        <v>18154</v>
      </c>
      <c r="AB1546" s="28" t="s">
        <v>18154</v>
      </c>
      <c r="AC1546" s="28" t="s">
        <v>18154</v>
      </c>
      <c r="AD1546" s="28" t="s">
        <v>18154</v>
      </c>
      <c r="AE1546" s="28">
        <v>1</v>
      </c>
      <c r="AF1546" s="28" t="s">
        <v>18154</v>
      </c>
      <c r="AG1546" s="28" t="s">
        <v>18154</v>
      </c>
      <c r="AH1546" s="28" t="s">
        <v>18154</v>
      </c>
      <c r="AI1546" s="28" t="s">
        <v>18154</v>
      </c>
      <c r="AJ1546" s="28" t="s">
        <v>18154</v>
      </c>
      <c r="AK1546" s="28" t="s">
        <v>18154</v>
      </c>
      <c r="AL1546" s="28">
        <v>1</v>
      </c>
      <c r="AM1546" s="28" t="s">
        <v>22619</v>
      </c>
      <c r="AN1546" s="50" t="s">
        <v>22620</v>
      </c>
      <c r="AO1546" s="28" t="s">
        <v>18159</v>
      </c>
      <c r="AP1546" s="28" t="s">
        <v>22621</v>
      </c>
      <c r="AQ1546" s="28">
        <v>4412</v>
      </c>
      <c r="AR1546" s="28" t="s">
        <v>163</v>
      </c>
      <c r="AS1546" s="50">
        <v>43996</v>
      </c>
      <c r="AT1546" s="8">
        <v>4</v>
      </c>
      <c r="AU1546" s="8">
        <v>3</v>
      </c>
      <c r="AV1546" s="8" t="s">
        <v>26087</v>
      </c>
      <c r="AW1546" s="8" t="s">
        <v>18154</v>
      </c>
      <c r="AX1546" s="8" t="s">
        <v>18154</v>
      </c>
    </row>
    <row r="1547" spans="1:50" x14ac:dyDescent="0.25">
      <c r="A1547" s="4">
        <v>43996</v>
      </c>
      <c r="B1547" s="2" t="s">
        <v>6</v>
      </c>
      <c r="C1547" s="2" t="s">
        <v>18107</v>
      </c>
      <c r="D1547" s="25">
        <v>61</v>
      </c>
      <c r="E1547" s="2"/>
      <c r="F1547" s="2" t="s">
        <v>14402</v>
      </c>
      <c r="G1547" s="2" t="s">
        <v>34</v>
      </c>
      <c r="H1547" s="5">
        <v>0.62847222222222199</v>
      </c>
      <c r="I1547" s="6">
        <v>8.6805555555555594E-2</v>
      </c>
      <c r="J1547" s="7">
        <v>1</v>
      </c>
      <c r="K1547" s="2" t="s">
        <v>11</v>
      </c>
      <c r="L1547" s="2" t="s">
        <v>18107</v>
      </c>
      <c r="M1547" s="17">
        <v>333</v>
      </c>
      <c r="N1547" s="2" t="s">
        <v>18504</v>
      </c>
      <c r="O1547" s="27" t="s">
        <v>11907</v>
      </c>
      <c r="P1547" s="27">
        <v>330</v>
      </c>
      <c r="Q1547" s="27" t="s">
        <v>336</v>
      </c>
      <c r="R1547" s="27" t="s">
        <v>8484</v>
      </c>
      <c r="S1547" s="27" t="s">
        <v>1143</v>
      </c>
      <c r="T1547" s="27" t="s">
        <v>349</v>
      </c>
      <c r="U1547" s="27" t="s">
        <v>7151</v>
      </c>
      <c r="V1547" s="27" t="s">
        <v>359</v>
      </c>
      <c r="W1547" s="27" t="s">
        <v>348</v>
      </c>
      <c r="X1547" s="27" t="s">
        <v>18994</v>
      </c>
      <c r="Y1547" s="28" t="s">
        <v>18154</v>
      </c>
      <c r="Z1547" s="28" t="s">
        <v>18154</v>
      </c>
      <c r="AA1547" s="28" t="s">
        <v>18154</v>
      </c>
      <c r="AB1547" s="28" t="s">
        <v>18154</v>
      </c>
      <c r="AC1547" s="28" t="s">
        <v>18154</v>
      </c>
      <c r="AD1547" s="28" t="s">
        <v>18154</v>
      </c>
      <c r="AE1547" s="28">
        <v>1</v>
      </c>
      <c r="AF1547" s="28" t="s">
        <v>18154</v>
      </c>
      <c r="AG1547" s="28" t="s">
        <v>18154</v>
      </c>
      <c r="AH1547" s="28" t="s">
        <v>18154</v>
      </c>
      <c r="AI1547" s="28" t="s">
        <v>18154</v>
      </c>
      <c r="AJ1547" s="28" t="s">
        <v>18154</v>
      </c>
      <c r="AK1547" s="28" t="s">
        <v>18154</v>
      </c>
      <c r="AL1547" s="28" t="s">
        <v>18154</v>
      </c>
      <c r="AM1547" s="28" t="s">
        <v>22637</v>
      </c>
      <c r="AN1547" s="50" t="s">
        <v>22638</v>
      </c>
      <c r="AO1547" s="28" t="s">
        <v>18154</v>
      </c>
      <c r="AP1547" s="28" t="s">
        <v>22639</v>
      </c>
      <c r="AQ1547" s="28">
        <v>3872</v>
      </c>
      <c r="AR1547" s="28" t="s">
        <v>11</v>
      </c>
      <c r="AS1547" s="50">
        <v>43995</v>
      </c>
      <c r="AT1547" s="8">
        <v>2</v>
      </c>
      <c r="AU1547" s="8">
        <v>2</v>
      </c>
      <c r="AV1547" s="8" t="s">
        <v>23860</v>
      </c>
      <c r="AW1547" s="8" t="s">
        <v>23861</v>
      </c>
      <c r="AX1547" s="8" t="s">
        <v>18994</v>
      </c>
    </row>
    <row r="1548" spans="1:50" x14ac:dyDescent="0.25">
      <c r="A1548" s="4">
        <v>43996</v>
      </c>
      <c r="B1548" s="2" t="s">
        <v>6</v>
      </c>
      <c r="C1548" s="2" t="s">
        <v>18107</v>
      </c>
      <c r="D1548" s="25">
        <v>55</v>
      </c>
      <c r="E1548" s="2"/>
      <c r="F1548" s="2" t="s">
        <v>14402</v>
      </c>
      <c r="G1548" s="2" t="s">
        <v>32</v>
      </c>
      <c r="H1548" s="5">
        <v>0.64236111111111105</v>
      </c>
      <c r="I1548" s="6">
        <v>0.100694444444444</v>
      </c>
      <c r="J1548" s="7">
        <v>1</v>
      </c>
      <c r="K1548" s="2" t="s">
        <v>11</v>
      </c>
      <c r="L1548" s="2" t="s">
        <v>18107</v>
      </c>
      <c r="M1548" s="2" t="s">
        <v>13</v>
      </c>
      <c r="N1548" s="2" t="s">
        <v>18504</v>
      </c>
      <c r="O1548" s="27" t="s">
        <v>11907</v>
      </c>
      <c r="P1548" s="27">
        <v>777</v>
      </c>
      <c r="Q1548" s="27" t="s">
        <v>336</v>
      </c>
      <c r="R1548" s="27" t="s">
        <v>12865</v>
      </c>
      <c r="S1548" s="27" t="s">
        <v>12865</v>
      </c>
      <c r="T1548" s="27" t="s">
        <v>349</v>
      </c>
      <c r="U1548" s="27" t="s">
        <v>7151</v>
      </c>
      <c r="V1548" s="27" t="s">
        <v>359</v>
      </c>
      <c r="W1548" s="27" t="s">
        <v>348</v>
      </c>
      <c r="X1548" s="27" t="s">
        <v>25077</v>
      </c>
      <c r="Y1548" s="28" t="s">
        <v>18154</v>
      </c>
      <c r="Z1548" s="28" t="s">
        <v>18154</v>
      </c>
      <c r="AA1548" s="28" t="s">
        <v>18154</v>
      </c>
      <c r="AB1548" s="28" t="s">
        <v>18154</v>
      </c>
      <c r="AC1548" s="28" t="s">
        <v>18154</v>
      </c>
      <c r="AD1548" s="28" t="s">
        <v>18154</v>
      </c>
      <c r="AE1548" s="28">
        <v>1</v>
      </c>
      <c r="AF1548" s="28" t="s">
        <v>18154</v>
      </c>
      <c r="AG1548" s="28" t="s">
        <v>18154</v>
      </c>
      <c r="AH1548" s="28" t="s">
        <v>18154</v>
      </c>
      <c r="AI1548" s="28" t="s">
        <v>18154</v>
      </c>
      <c r="AJ1548" s="28" t="s">
        <v>18154</v>
      </c>
      <c r="AK1548" s="28" t="s">
        <v>18154</v>
      </c>
      <c r="AL1548" s="28" t="s">
        <v>18154</v>
      </c>
      <c r="AM1548" s="28" t="s">
        <v>22710</v>
      </c>
      <c r="AN1548" s="50" t="s">
        <v>22711</v>
      </c>
      <c r="AO1548" s="28" t="s">
        <v>18154</v>
      </c>
      <c r="AP1548" s="28" t="s">
        <v>22712</v>
      </c>
      <c r="AQ1548" s="28">
        <v>3885</v>
      </c>
      <c r="AR1548" s="28" t="s">
        <v>11</v>
      </c>
      <c r="AS1548" s="50">
        <v>43995</v>
      </c>
      <c r="AT1548" s="8">
        <v>2</v>
      </c>
      <c r="AU1548" s="8">
        <v>2</v>
      </c>
      <c r="AV1548" s="8" t="s">
        <v>22857</v>
      </c>
      <c r="AW1548" s="8" t="s">
        <v>19787</v>
      </c>
      <c r="AX1548" s="8" t="s">
        <v>25077</v>
      </c>
    </row>
    <row r="1549" spans="1:50" x14ac:dyDescent="0.25">
      <c r="A1549" s="4">
        <v>43996</v>
      </c>
      <c r="B1549" s="2" t="s">
        <v>6</v>
      </c>
      <c r="C1549" s="2" t="s">
        <v>18107</v>
      </c>
      <c r="D1549" s="25">
        <v>6327</v>
      </c>
      <c r="E1549" s="2"/>
      <c r="F1549" s="2" t="s">
        <v>14402</v>
      </c>
      <c r="G1549" s="2" t="s">
        <v>135</v>
      </c>
      <c r="H1549" s="5">
        <v>0.64236111111111105</v>
      </c>
      <c r="I1549" s="6">
        <v>0.74652777777777801</v>
      </c>
      <c r="J1549" s="7" t="s">
        <v>18108</v>
      </c>
      <c r="K1549" s="2" t="s">
        <v>9145</v>
      </c>
      <c r="L1549" s="2" t="s">
        <v>18107</v>
      </c>
      <c r="M1549" s="2" t="s">
        <v>308</v>
      </c>
      <c r="N1549" s="2" t="s">
        <v>18111</v>
      </c>
      <c r="O1549" s="27" t="s">
        <v>335</v>
      </c>
      <c r="P1549" s="27">
        <v>777</v>
      </c>
      <c r="Q1549" s="27" t="s">
        <v>336</v>
      </c>
      <c r="R1549" s="27" t="s">
        <v>956</v>
      </c>
      <c r="S1549" s="27" t="s">
        <v>376</v>
      </c>
      <c r="T1549" s="27" t="s">
        <v>350</v>
      </c>
      <c r="U1549" s="27" t="s">
        <v>9146</v>
      </c>
      <c r="V1549" s="27" t="s">
        <v>1098</v>
      </c>
      <c r="W1549" s="27" t="s">
        <v>18067</v>
      </c>
      <c r="X1549" s="27" t="s">
        <v>18321</v>
      </c>
      <c r="Y1549" s="28" t="s">
        <v>18154</v>
      </c>
      <c r="Z1549" s="28" t="s">
        <v>18154</v>
      </c>
      <c r="AA1549" s="28" t="s">
        <v>18154</v>
      </c>
      <c r="AB1549" s="28" t="s">
        <v>18154</v>
      </c>
      <c r="AC1549" s="28" t="s">
        <v>18154</v>
      </c>
      <c r="AD1549" s="28" t="s">
        <v>18154</v>
      </c>
      <c r="AE1549" s="28">
        <v>1</v>
      </c>
      <c r="AF1549" s="28" t="s">
        <v>18154</v>
      </c>
      <c r="AG1549" s="28" t="s">
        <v>18154</v>
      </c>
      <c r="AH1549" s="28" t="s">
        <v>18154</v>
      </c>
      <c r="AI1549" s="28" t="s">
        <v>18154</v>
      </c>
      <c r="AJ1549" s="28" t="s">
        <v>18154</v>
      </c>
      <c r="AK1549" s="28" t="s">
        <v>18154</v>
      </c>
      <c r="AL1549" s="28">
        <v>1</v>
      </c>
      <c r="AM1549" s="28" t="s">
        <v>22729</v>
      </c>
      <c r="AN1549" s="50" t="s">
        <v>22730</v>
      </c>
      <c r="AO1549" s="28" t="s">
        <v>18154</v>
      </c>
      <c r="AP1549" s="28" t="s">
        <v>22731</v>
      </c>
      <c r="AQ1549" s="28">
        <v>4198</v>
      </c>
      <c r="AR1549" s="28" t="s">
        <v>163</v>
      </c>
      <c r="AS1549" s="50">
        <v>43996</v>
      </c>
      <c r="AT1549" s="8">
        <v>3</v>
      </c>
      <c r="AU1549" s="8">
        <v>2</v>
      </c>
      <c r="AV1549" s="8" t="s">
        <v>26088</v>
      </c>
      <c r="AW1549" s="8" t="s">
        <v>18154</v>
      </c>
      <c r="AX1549" s="8" t="s">
        <v>18154</v>
      </c>
    </row>
    <row r="1550" spans="1:50" x14ac:dyDescent="0.25">
      <c r="A1550" s="4">
        <v>43996</v>
      </c>
      <c r="B1550" s="2" t="s">
        <v>6</v>
      </c>
      <c r="C1550" s="2" t="s">
        <v>18107</v>
      </c>
      <c r="D1550" s="25">
        <v>1986</v>
      </c>
      <c r="E1550" s="2"/>
      <c r="F1550" s="2" t="s">
        <v>14402</v>
      </c>
      <c r="G1550" s="2" t="s">
        <v>258</v>
      </c>
      <c r="H1550" s="5">
        <v>0.64583333333333304</v>
      </c>
      <c r="I1550" s="6">
        <v>0.80555555555555602</v>
      </c>
      <c r="J1550" s="7" t="s">
        <v>18108</v>
      </c>
      <c r="K1550" s="2" t="s">
        <v>11</v>
      </c>
      <c r="L1550" s="2" t="s">
        <v>18107</v>
      </c>
      <c r="M1550" s="17">
        <v>789</v>
      </c>
      <c r="N1550" s="2" t="s">
        <v>18504</v>
      </c>
      <c r="O1550" s="27" t="s">
        <v>11907</v>
      </c>
      <c r="P1550" s="27">
        <v>789</v>
      </c>
      <c r="Q1550" s="27" t="s">
        <v>336</v>
      </c>
      <c r="R1550" s="27" t="s">
        <v>2433</v>
      </c>
      <c r="S1550" s="27" t="s">
        <v>18095</v>
      </c>
      <c r="T1550" s="27" t="s">
        <v>18067</v>
      </c>
      <c r="U1550" s="27" t="s">
        <v>7151</v>
      </c>
      <c r="V1550" s="27" t="s">
        <v>359</v>
      </c>
      <c r="W1550" s="27" t="s">
        <v>348</v>
      </c>
      <c r="X1550" s="27" t="s">
        <v>19627</v>
      </c>
      <c r="Y1550" s="28" t="s">
        <v>18154</v>
      </c>
      <c r="Z1550" s="28" t="s">
        <v>18154</v>
      </c>
      <c r="AA1550" s="28" t="s">
        <v>18154</v>
      </c>
      <c r="AB1550" s="28" t="s">
        <v>18154</v>
      </c>
      <c r="AC1550" s="28" t="s">
        <v>18154</v>
      </c>
      <c r="AD1550" s="28" t="s">
        <v>18154</v>
      </c>
      <c r="AE1550" s="28">
        <v>1</v>
      </c>
      <c r="AF1550" s="28" t="s">
        <v>18154</v>
      </c>
      <c r="AG1550" s="28" t="s">
        <v>18154</v>
      </c>
      <c r="AH1550" s="28" t="s">
        <v>18154</v>
      </c>
      <c r="AI1550" s="28" t="s">
        <v>18154</v>
      </c>
      <c r="AJ1550" s="28" t="s">
        <v>18154</v>
      </c>
      <c r="AK1550" s="28" t="s">
        <v>18154</v>
      </c>
      <c r="AL1550" s="28" t="s">
        <v>18154</v>
      </c>
      <c r="AM1550" s="28" t="s">
        <v>22757</v>
      </c>
      <c r="AN1550" s="50" t="s">
        <v>22758</v>
      </c>
      <c r="AO1550" s="28" t="s">
        <v>18154</v>
      </c>
      <c r="AP1550" s="28" t="s">
        <v>22759</v>
      </c>
      <c r="AQ1550" s="28">
        <v>4191</v>
      </c>
      <c r="AR1550" s="28" t="s">
        <v>11</v>
      </c>
      <c r="AS1550" s="50">
        <v>43996</v>
      </c>
      <c r="AT1550" s="8">
        <v>2</v>
      </c>
      <c r="AU1550" s="8">
        <v>2</v>
      </c>
      <c r="AV1550" s="8" t="s">
        <v>26089</v>
      </c>
      <c r="AW1550" s="8" t="s">
        <v>26090</v>
      </c>
      <c r="AX1550" s="8" t="s">
        <v>19627</v>
      </c>
    </row>
    <row r="1551" spans="1:50" x14ac:dyDescent="0.25">
      <c r="A1551" s="4">
        <v>43996</v>
      </c>
      <c r="B1551" s="2" t="s">
        <v>6</v>
      </c>
      <c r="C1551" s="2" t="s">
        <v>18107</v>
      </c>
      <c r="D1551" s="25">
        <v>11</v>
      </c>
      <c r="E1551" s="2"/>
      <c r="F1551" s="2" t="s">
        <v>14402</v>
      </c>
      <c r="G1551" s="2" t="s">
        <v>11</v>
      </c>
      <c r="H1551" s="5">
        <v>0.64930555555555602</v>
      </c>
      <c r="I1551" s="6">
        <v>0.104166666666667</v>
      </c>
      <c r="J1551" s="7">
        <v>1</v>
      </c>
      <c r="K1551" s="2" t="s">
        <v>12</v>
      </c>
      <c r="L1551" s="2" t="s">
        <v>18107</v>
      </c>
      <c r="M1551" s="2" t="s">
        <v>13</v>
      </c>
      <c r="N1551" s="2" t="s">
        <v>18504</v>
      </c>
      <c r="O1551" s="27" t="s">
        <v>11907</v>
      </c>
      <c r="P1551" s="27">
        <v>777</v>
      </c>
      <c r="Q1551" s="27" t="s">
        <v>336</v>
      </c>
      <c r="R1551" s="27" t="s">
        <v>7151</v>
      </c>
      <c r="S1551" s="27" t="s">
        <v>359</v>
      </c>
      <c r="T1551" s="27" t="s">
        <v>348</v>
      </c>
      <c r="U1551" s="27" t="s">
        <v>4996</v>
      </c>
      <c r="V1551" s="27" t="s">
        <v>18092</v>
      </c>
      <c r="W1551" s="27" t="s">
        <v>18066</v>
      </c>
      <c r="X1551" s="27" t="s">
        <v>19522</v>
      </c>
      <c r="Y1551" s="28" t="s">
        <v>18154</v>
      </c>
      <c r="Z1551" s="28" t="s">
        <v>18154</v>
      </c>
      <c r="AA1551" s="28" t="s">
        <v>18154</v>
      </c>
      <c r="AB1551" s="28" t="s">
        <v>18154</v>
      </c>
      <c r="AC1551" s="28" t="s">
        <v>18154</v>
      </c>
      <c r="AD1551" s="28" t="s">
        <v>18154</v>
      </c>
      <c r="AE1551" s="28">
        <v>1</v>
      </c>
      <c r="AF1551" s="28" t="s">
        <v>18154</v>
      </c>
      <c r="AG1551" s="28" t="s">
        <v>18154</v>
      </c>
      <c r="AH1551" s="28" t="s">
        <v>18154</v>
      </c>
      <c r="AI1551" s="28" t="s">
        <v>18154</v>
      </c>
      <c r="AJ1551" s="28" t="s">
        <v>18154</v>
      </c>
      <c r="AK1551" s="28" t="s">
        <v>18154</v>
      </c>
      <c r="AL1551" s="28">
        <v>1</v>
      </c>
      <c r="AM1551" s="28" t="s">
        <v>22792</v>
      </c>
      <c r="AN1551" s="50" t="s">
        <v>22793</v>
      </c>
      <c r="AO1551" s="28" t="s">
        <v>18159</v>
      </c>
      <c r="AP1551" s="28" t="s">
        <v>22794</v>
      </c>
      <c r="AQ1551" s="28">
        <v>4429</v>
      </c>
      <c r="AR1551" s="28" t="s">
        <v>11</v>
      </c>
      <c r="AS1551" s="50">
        <v>43996</v>
      </c>
      <c r="AT1551" s="8">
        <v>2</v>
      </c>
      <c r="AU1551" s="8">
        <v>1</v>
      </c>
      <c r="AV1551" s="8" t="s">
        <v>18844</v>
      </c>
      <c r="AW1551" s="8" t="s">
        <v>18154</v>
      </c>
      <c r="AX1551" s="8" t="s">
        <v>18154</v>
      </c>
    </row>
    <row r="1552" spans="1:50" x14ac:dyDescent="0.25">
      <c r="A1552" s="4">
        <v>43996</v>
      </c>
      <c r="B1552" s="2" t="s">
        <v>6</v>
      </c>
      <c r="C1552" s="2" t="s">
        <v>18107</v>
      </c>
      <c r="D1552" s="25">
        <v>62</v>
      </c>
      <c r="E1552" s="2"/>
      <c r="F1552" s="2" t="s">
        <v>14402</v>
      </c>
      <c r="G1552" s="2" t="s">
        <v>11</v>
      </c>
      <c r="H1552" s="5">
        <v>0.65277777777777801</v>
      </c>
      <c r="I1552" s="6">
        <v>8.3333333333333301E-2</v>
      </c>
      <c r="J1552" s="7">
        <v>1</v>
      </c>
      <c r="K1552" s="2" t="s">
        <v>34</v>
      </c>
      <c r="L1552" s="2" t="s">
        <v>18107</v>
      </c>
      <c r="M1552" s="17">
        <v>789</v>
      </c>
      <c r="N1552" s="2" t="s">
        <v>18504</v>
      </c>
      <c r="O1552" s="27" t="s">
        <v>11907</v>
      </c>
      <c r="P1552" s="27">
        <v>789</v>
      </c>
      <c r="Q1552" s="27" t="s">
        <v>336</v>
      </c>
      <c r="R1552" s="27" t="s">
        <v>7151</v>
      </c>
      <c r="S1552" s="27" t="s">
        <v>359</v>
      </c>
      <c r="T1552" s="27" t="s">
        <v>348</v>
      </c>
      <c r="U1552" s="27" t="s">
        <v>8484</v>
      </c>
      <c r="V1552" s="27" t="s">
        <v>1143</v>
      </c>
      <c r="W1552" s="27" t="s">
        <v>349</v>
      </c>
      <c r="X1552" s="27" t="s">
        <v>18994</v>
      </c>
      <c r="Y1552" s="28" t="s">
        <v>18154</v>
      </c>
      <c r="Z1552" s="28" t="s">
        <v>18154</v>
      </c>
      <c r="AA1552" s="28" t="s">
        <v>18154</v>
      </c>
      <c r="AB1552" s="28" t="s">
        <v>18154</v>
      </c>
      <c r="AC1552" s="28" t="s">
        <v>18154</v>
      </c>
      <c r="AD1552" s="28" t="s">
        <v>18154</v>
      </c>
      <c r="AE1552" s="28">
        <v>1</v>
      </c>
      <c r="AF1552" s="28" t="s">
        <v>18154</v>
      </c>
      <c r="AG1552" s="28" t="s">
        <v>18154</v>
      </c>
      <c r="AH1552" s="28" t="s">
        <v>18154</v>
      </c>
      <c r="AI1552" s="28" t="s">
        <v>18154</v>
      </c>
      <c r="AJ1552" s="28" t="s">
        <v>18154</v>
      </c>
      <c r="AK1552" s="28" t="s">
        <v>18154</v>
      </c>
      <c r="AL1552" s="28">
        <v>1</v>
      </c>
      <c r="AM1552" s="28" t="s">
        <v>22810</v>
      </c>
      <c r="AN1552" s="50" t="s">
        <v>22811</v>
      </c>
      <c r="AO1552" s="28" t="s">
        <v>18159</v>
      </c>
      <c r="AP1552" s="28" t="s">
        <v>22812</v>
      </c>
      <c r="AQ1552" s="28">
        <v>4434</v>
      </c>
      <c r="AR1552" s="28" t="s">
        <v>11</v>
      </c>
      <c r="AS1552" s="50">
        <v>43996</v>
      </c>
      <c r="AT1552" s="8">
        <v>2</v>
      </c>
      <c r="AU1552" s="8">
        <v>1</v>
      </c>
      <c r="AV1552" s="8" t="s">
        <v>26091</v>
      </c>
      <c r="AW1552" s="8" t="s">
        <v>18154</v>
      </c>
      <c r="AX1552" s="8" t="s">
        <v>18154</v>
      </c>
    </row>
    <row r="1553" spans="1:50" x14ac:dyDescent="0.25">
      <c r="A1553" s="4">
        <v>43996</v>
      </c>
      <c r="B1553" s="2" t="s">
        <v>6</v>
      </c>
      <c r="C1553" s="2" t="s">
        <v>18107</v>
      </c>
      <c r="D1553" s="25">
        <v>826</v>
      </c>
      <c r="E1553" s="2"/>
      <c r="F1553" s="2" t="s">
        <v>14402</v>
      </c>
      <c r="G1553" s="2" t="s">
        <v>11</v>
      </c>
      <c r="H1553" s="5">
        <v>0.65625</v>
      </c>
      <c r="I1553" s="6">
        <v>0.73958333333333304</v>
      </c>
      <c r="J1553" s="7" t="s">
        <v>18108</v>
      </c>
      <c r="K1553" s="2" t="s">
        <v>175</v>
      </c>
      <c r="L1553" s="2" t="s">
        <v>18107</v>
      </c>
      <c r="M1553" s="2" t="s">
        <v>14</v>
      </c>
      <c r="N1553" s="2" t="s">
        <v>18504</v>
      </c>
      <c r="O1553" s="27" t="s">
        <v>11907</v>
      </c>
      <c r="P1553" s="27">
        <v>330</v>
      </c>
      <c r="Q1553" s="27" t="s">
        <v>336</v>
      </c>
      <c r="R1553" s="27" t="s">
        <v>7151</v>
      </c>
      <c r="S1553" s="27" t="s">
        <v>359</v>
      </c>
      <c r="T1553" s="27" t="s">
        <v>348</v>
      </c>
      <c r="U1553" s="27" t="s">
        <v>1872</v>
      </c>
      <c r="V1553" s="27" t="s">
        <v>1874</v>
      </c>
      <c r="W1553" s="27" t="s">
        <v>10370</v>
      </c>
      <c r="X1553" s="27" t="s">
        <v>19178</v>
      </c>
      <c r="Y1553" s="28" t="s">
        <v>18154</v>
      </c>
      <c r="Z1553" s="28" t="s">
        <v>18154</v>
      </c>
      <c r="AA1553" s="28" t="s">
        <v>18154</v>
      </c>
      <c r="AB1553" s="28" t="s">
        <v>18154</v>
      </c>
      <c r="AC1553" s="28" t="s">
        <v>18154</v>
      </c>
      <c r="AD1553" s="28" t="s">
        <v>18154</v>
      </c>
      <c r="AE1553" s="28">
        <v>1</v>
      </c>
      <c r="AF1553" s="28" t="s">
        <v>18154</v>
      </c>
      <c r="AG1553" s="28" t="s">
        <v>18154</v>
      </c>
      <c r="AH1553" s="28" t="s">
        <v>18154</v>
      </c>
      <c r="AI1553" s="28" t="s">
        <v>18154</v>
      </c>
      <c r="AJ1553" s="28" t="s">
        <v>18154</v>
      </c>
      <c r="AK1553" s="28" t="s">
        <v>18154</v>
      </c>
      <c r="AL1553" s="28">
        <v>1</v>
      </c>
      <c r="AM1553" s="28" t="s">
        <v>22844</v>
      </c>
      <c r="AN1553" s="50" t="s">
        <v>22845</v>
      </c>
      <c r="AO1553" s="28" t="s">
        <v>18159</v>
      </c>
      <c r="AP1553" s="28" t="s">
        <v>22846</v>
      </c>
      <c r="AQ1553" s="28">
        <v>4439</v>
      </c>
      <c r="AR1553" s="28" t="s">
        <v>11</v>
      </c>
      <c r="AS1553" s="50">
        <v>43996</v>
      </c>
      <c r="AT1553" s="8">
        <v>2</v>
      </c>
      <c r="AU1553" s="8">
        <v>1</v>
      </c>
      <c r="AV1553" s="8" t="s">
        <v>26092</v>
      </c>
      <c r="AW1553" s="8" t="s">
        <v>18154</v>
      </c>
      <c r="AX1553" s="8" t="s">
        <v>18154</v>
      </c>
    </row>
    <row r="1554" spans="1:50" x14ac:dyDescent="0.25">
      <c r="A1554" s="4">
        <v>43996</v>
      </c>
      <c r="B1554" s="2" t="s">
        <v>6</v>
      </c>
      <c r="C1554" s="2" t="s">
        <v>18107</v>
      </c>
      <c r="D1554" s="25">
        <v>6647</v>
      </c>
      <c r="E1554" s="2"/>
      <c r="F1554" s="2" t="s">
        <v>14402</v>
      </c>
      <c r="G1554" s="2" t="s">
        <v>163</v>
      </c>
      <c r="H1554" s="5">
        <v>0.66666666666666696</v>
      </c>
      <c r="I1554" s="6">
        <v>0.75</v>
      </c>
      <c r="J1554" s="7" t="s">
        <v>18108</v>
      </c>
      <c r="K1554" s="2" t="s">
        <v>167</v>
      </c>
      <c r="L1554" s="2" t="s">
        <v>18106</v>
      </c>
      <c r="M1554" s="2" t="s">
        <v>132</v>
      </c>
      <c r="N1554" s="2" t="s">
        <v>18114</v>
      </c>
      <c r="O1554" s="27" t="s">
        <v>335</v>
      </c>
      <c r="P1554" s="27">
        <v>310</v>
      </c>
      <c r="Q1554" s="27" t="s">
        <v>336</v>
      </c>
      <c r="R1554" s="27" t="s">
        <v>7151</v>
      </c>
      <c r="S1554" s="27" t="s">
        <v>359</v>
      </c>
      <c r="T1554" s="27" t="s">
        <v>348</v>
      </c>
      <c r="U1554" s="27" t="s">
        <v>13668</v>
      </c>
      <c r="V1554" s="27" t="s">
        <v>1868</v>
      </c>
      <c r="W1554" s="27" t="s">
        <v>18067</v>
      </c>
      <c r="X1554" s="27" t="s">
        <v>18178</v>
      </c>
      <c r="Y1554" s="28" t="s">
        <v>18154</v>
      </c>
      <c r="Z1554" s="28" t="s">
        <v>18154</v>
      </c>
      <c r="AA1554" s="28" t="s">
        <v>18154</v>
      </c>
      <c r="AB1554" s="28" t="s">
        <v>18154</v>
      </c>
      <c r="AC1554" s="28" t="s">
        <v>18154</v>
      </c>
      <c r="AD1554" s="28" t="s">
        <v>18154</v>
      </c>
      <c r="AE1554" s="28">
        <v>1</v>
      </c>
      <c r="AF1554" s="28" t="s">
        <v>18154</v>
      </c>
      <c r="AG1554" s="28" t="s">
        <v>18154</v>
      </c>
      <c r="AH1554" s="28" t="s">
        <v>18154</v>
      </c>
      <c r="AI1554" s="28" t="s">
        <v>18154</v>
      </c>
      <c r="AJ1554" s="28" t="s">
        <v>18154</v>
      </c>
      <c r="AK1554" s="28" t="s">
        <v>18154</v>
      </c>
      <c r="AL1554" s="28">
        <v>1</v>
      </c>
      <c r="AM1554" s="28" t="s">
        <v>22957</v>
      </c>
      <c r="AN1554" s="50" t="s">
        <v>22958</v>
      </c>
      <c r="AO1554" s="28" t="s">
        <v>18159</v>
      </c>
      <c r="AP1554" s="28" t="s">
        <v>22959</v>
      </c>
      <c r="AQ1554" s="28">
        <v>4457</v>
      </c>
      <c r="AR1554" s="28" t="s">
        <v>163</v>
      </c>
      <c r="AS1554" s="50">
        <v>43996</v>
      </c>
      <c r="AT1554" s="8">
        <v>2</v>
      </c>
      <c r="AU1554" s="8">
        <v>1</v>
      </c>
      <c r="AV1554" s="8" t="s">
        <v>26093</v>
      </c>
      <c r="AW1554" s="8" t="s">
        <v>18154</v>
      </c>
      <c r="AX1554" s="8" t="s">
        <v>18154</v>
      </c>
    </row>
    <row r="1555" spans="1:50" x14ac:dyDescent="0.25">
      <c r="A1555" s="4">
        <v>43996</v>
      </c>
      <c r="B1555" s="2" t="s">
        <v>6</v>
      </c>
      <c r="C1555" s="2" t="s">
        <v>18107</v>
      </c>
      <c r="D1555" s="25">
        <v>1955</v>
      </c>
      <c r="E1555" s="2"/>
      <c r="F1555" s="2" t="s">
        <v>14402</v>
      </c>
      <c r="G1555" s="2" t="s">
        <v>11</v>
      </c>
      <c r="H1555" s="5">
        <v>0.67361111111111105</v>
      </c>
      <c r="I1555" s="6">
        <v>0.82291666666666696</v>
      </c>
      <c r="J1555" s="7" t="s">
        <v>18108</v>
      </c>
      <c r="K1555" s="2" t="s">
        <v>256</v>
      </c>
      <c r="L1555" s="2" t="s">
        <v>18107</v>
      </c>
      <c r="M1555" s="2" t="s">
        <v>45</v>
      </c>
      <c r="N1555" s="2" t="s">
        <v>18504</v>
      </c>
      <c r="O1555" s="27" t="s">
        <v>11907</v>
      </c>
      <c r="P1555" s="27">
        <v>330</v>
      </c>
      <c r="Q1555" s="27" t="s">
        <v>336</v>
      </c>
      <c r="R1555" s="27" t="s">
        <v>7151</v>
      </c>
      <c r="S1555" s="27" t="s">
        <v>359</v>
      </c>
      <c r="T1555" s="27" t="s">
        <v>348</v>
      </c>
      <c r="U1555" s="27" t="s">
        <v>1036</v>
      </c>
      <c r="V1555" s="27" t="s">
        <v>1038</v>
      </c>
      <c r="W1555" s="27" t="s">
        <v>18068</v>
      </c>
      <c r="X1555" s="27" t="s">
        <v>19277</v>
      </c>
      <c r="Y1555" s="28" t="s">
        <v>18154</v>
      </c>
      <c r="Z1555" s="28" t="s">
        <v>18154</v>
      </c>
      <c r="AA1555" s="28" t="s">
        <v>18154</v>
      </c>
      <c r="AB1555" s="28" t="s">
        <v>18154</v>
      </c>
      <c r="AC1555" s="28" t="s">
        <v>18154</v>
      </c>
      <c r="AD1555" s="28" t="s">
        <v>18154</v>
      </c>
      <c r="AE1555" s="28">
        <v>1</v>
      </c>
      <c r="AF1555" s="28" t="s">
        <v>18154</v>
      </c>
      <c r="AG1555" s="28" t="s">
        <v>18154</v>
      </c>
      <c r="AH1555" s="28" t="s">
        <v>18154</v>
      </c>
      <c r="AI1555" s="28" t="s">
        <v>18154</v>
      </c>
      <c r="AJ1555" s="28" t="s">
        <v>18154</v>
      </c>
      <c r="AK1555" s="28" t="s">
        <v>18154</v>
      </c>
      <c r="AL1555" s="28">
        <v>1</v>
      </c>
      <c r="AM1555" s="28" t="s">
        <v>22993</v>
      </c>
      <c r="AN1555" s="50" t="s">
        <v>22994</v>
      </c>
      <c r="AO1555" s="28" t="s">
        <v>18159</v>
      </c>
      <c r="AP1555" s="28" t="s">
        <v>22995</v>
      </c>
      <c r="AQ1555" s="28">
        <v>4468</v>
      </c>
      <c r="AR1555" s="28" t="s">
        <v>11</v>
      </c>
      <c r="AS1555" s="50">
        <v>43996</v>
      </c>
      <c r="AT1555" s="8">
        <v>2</v>
      </c>
      <c r="AU1555" s="8">
        <v>1</v>
      </c>
      <c r="AV1555" s="8" t="s">
        <v>26094</v>
      </c>
      <c r="AW1555" s="8" t="s">
        <v>18154</v>
      </c>
      <c r="AX1555" s="8" t="s">
        <v>18154</v>
      </c>
    </row>
    <row r="1556" spans="1:50" x14ac:dyDescent="0.25">
      <c r="A1556" s="4">
        <v>43996</v>
      </c>
      <c r="B1556" s="2" t="s">
        <v>6</v>
      </c>
      <c r="C1556" s="2" t="s">
        <v>18107</v>
      </c>
      <c r="D1556" s="25">
        <v>6051</v>
      </c>
      <c r="E1556" s="2"/>
      <c r="F1556" s="2" t="s">
        <v>14402</v>
      </c>
      <c r="G1556" s="2" t="s">
        <v>151</v>
      </c>
      <c r="H1556" s="5">
        <v>0.67361111111111105</v>
      </c>
      <c r="I1556" s="6">
        <v>3.125E-2</v>
      </c>
      <c r="J1556" s="7">
        <v>1</v>
      </c>
      <c r="K1556" s="2" t="s">
        <v>11</v>
      </c>
      <c r="L1556" s="2" t="s">
        <v>18107</v>
      </c>
      <c r="M1556" s="2" t="s">
        <v>18505</v>
      </c>
      <c r="N1556" s="2" t="s">
        <v>18114</v>
      </c>
      <c r="O1556" s="27" t="e">
        <v>#N/A</v>
      </c>
      <c r="P1556" s="27" t="s">
        <v>18154</v>
      </c>
      <c r="Q1556" s="27" t="e">
        <v>#N/A</v>
      </c>
      <c r="R1556" s="27" t="s">
        <v>3980</v>
      </c>
      <c r="S1556" s="27" t="s">
        <v>2855</v>
      </c>
      <c r="T1556" s="27" t="s">
        <v>10370</v>
      </c>
      <c r="U1556" s="27" t="s">
        <v>7151</v>
      </c>
      <c r="V1556" s="27" t="s">
        <v>359</v>
      </c>
      <c r="W1556" s="27" t="s">
        <v>348</v>
      </c>
      <c r="X1556" s="27" t="s">
        <v>19078</v>
      </c>
      <c r="Y1556" s="28" t="s">
        <v>18154</v>
      </c>
      <c r="Z1556" s="28" t="s">
        <v>18154</v>
      </c>
      <c r="AA1556" s="28" t="s">
        <v>18154</v>
      </c>
      <c r="AB1556" s="28" t="s">
        <v>18154</v>
      </c>
      <c r="AC1556" s="28" t="s">
        <v>18154</v>
      </c>
      <c r="AD1556" s="28" t="s">
        <v>18154</v>
      </c>
      <c r="AE1556" s="28">
        <v>1</v>
      </c>
      <c r="AF1556" s="28" t="s">
        <v>18154</v>
      </c>
      <c r="AG1556" s="28" t="s">
        <v>18154</v>
      </c>
      <c r="AH1556" s="28" t="s">
        <v>18154</v>
      </c>
      <c r="AI1556" s="28" t="s">
        <v>18154</v>
      </c>
      <c r="AJ1556" s="28" t="s">
        <v>18154</v>
      </c>
      <c r="AK1556" s="28" t="s">
        <v>18154</v>
      </c>
      <c r="AL1556" s="28" t="s">
        <v>18154</v>
      </c>
      <c r="AM1556" s="28" t="s">
        <v>23012</v>
      </c>
      <c r="AN1556" s="50" t="s">
        <v>23013</v>
      </c>
      <c r="AO1556" s="28" t="s">
        <v>18154</v>
      </c>
      <c r="AP1556" s="28" t="s">
        <v>23014</v>
      </c>
      <c r="AQ1556" s="28">
        <v>3946</v>
      </c>
      <c r="AR1556" s="28" t="s">
        <v>11</v>
      </c>
      <c r="AS1556" s="50">
        <v>43996</v>
      </c>
      <c r="AT1556" s="8">
        <v>3</v>
      </c>
      <c r="AU1556" s="8">
        <v>3</v>
      </c>
      <c r="AV1556" s="8" t="s">
        <v>26095</v>
      </c>
      <c r="AW1556" s="8" t="s">
        <v>26096</v>
      </c>
      <c r="AX1556" s="8" t="s">
        <v>19078</v>
      </c>
    </row>
    <row r="1557" spans="1:50" x14ac:dyDescent="0.25">
      <c r="A1557" s="4">
        <v>43996</v>
      </c>
      <c r="B1557" s="2" t="s">
        <v>6</v>
      </c>
      <c r="C1557" s="2" t="s">
        <v>18107</v>
      </c>
      <c r="D1557" s="25">
        <v>1636</v>
      </c>
      <c r="E1557" s="2"/>
      <c r="F1557" s="2" t="s">
        <v>14402</v>
      </c>
      <c r="G1557" s="2" t="s">
        <v>200</v>
      </c>
      <c r="H1557" s="5">
        <v>0.67708333333333304</v>
      </c>
      <c r="I1557" s="6">
        <v>0.79166666666666696</v>
      </c>
      <c r="J1557" s="7" t="s">
        <v>18108</v>
      </c>
      <c r="K1557" s="2" t="s">
        <v>11</v>
      </c>
      <c r="L1557" s="2" t="s">
        <v>18107</v>
      </c>
      <c r="M1557" s="17">
        <v>332</v>
      </c>
      <c r="N1557" s="2" t="s">
        <v>18504</v>
      </c>
      <c r="O1557" s="27" t="s">
        <v>11907</v>
      </c>
      <c r="P1557" s="27">
        <v>330</v>
      </c>
      <c r="Q1557" s="27" t="s">
        <v>336</v>
      </c>
      <c r="R1557" s="27" t="s">
        <v>697</v>
      </c>
      <c r="S1557" s="27" t="s">
        <v>387</v>
      </c>
      <c r="T1557" s="27" t="s">
        <v>18068</v>
      </c>
      <c r="U1557" s="27" t="s">
        <v>7151</v>
      </c>
      <c r="V1557" s="27" t="s">
        <v>359</v>
      </c>
      <c r="W1557" s="27" t="s">
        <v>348</v>
      </c>
      <c r="X1557" s="27" t="s">
        <v>19254</v>
      </c>
      <c r="Y1557" s="28" t="s">
        <v>18154</v>
      </c>
      <c r="Z1557" s="28" t="s">
        <v>18154</v>
      </c>
      <c r="AA1557" s="28" t="s">
        <v>18154</v>
      </c>
      <c r="AB1557" s="28" t="s">
        <v>18154</v>
      </c>
      <c r="AC1557" s="28" t="s">
        <v>18154</v>
      </c>
      <c r="AD1557" s="28" t="s">
        <v>18154</v>
      </c>
      <c r="AE1557" s="28">
        <v>1</v>
      </c>
      <c r="AF1557" s="28" t="s">
        <v>18154</v>
      </c>
      <c r="AG1557" s="28" t="s">
        <v>18154</v>
      </c>
      <c r="AH1557" s="28" t="s">
        <v>18154</v>
      </c>
      <c r="AI1557" s="28" t="s">
        <v>18154</v>
      </c>
      <c r="AJ1557" s="28" t="s">
        <v>18154</v>
      </c>
      <c r="AK1557" s="28" t="s">
        <v>18154</v>
      </c>
      <c r="AL1557" s="28" t="s">
        <v>18154</v>
      </c>
      <c r="AM1557" s="28" t="s">
        <v>23039</v>
      </c>
      <c r="AN1557" s="50" t="s">
        <v>23040</v>
      </c>
      <c r="AO1557" s="28" t="s">
        <v>18154</v>
      </c>
      <c r="AP1557" s="28" t="s">
        <v>23041</v>
      </c>
      <c r="AQ1557" s="28">
        <v>4292</v>
      </c>
      <c r="AR1557" s="28" t="s">
        <v>11</v>
      </c>
      <c r="AS1557" s="50">
        <v>43996</v>
      </c>
      <c r="AT1557" s="8">
        <v>2</v>
      </c>
      <c r="AU1557" s="8">
        <v>2</v>
      </c>
      <c r="AV1557" s="8" t="s">
        <v>24327</v>
      </c>
      <c r="AW1557" s="8" t="s">
        <v>24328</v>
      </c>
      <c r="AX1557" s="8" t="s">
        <v>19254</v>
      </c>
    </row>
    <row r="1558" spans="1:50" x14ac:dyDescent="0.25">
      <c r="A1558" s="4">
        <v>43996</v>
      </c>
      <c r="B1558" s="2" t="s">
        <v>6</v>
      </c>
      <c r="C1558" s="2" t="s">
        <v>18107</v>
      </c>
      <c r="D1558" s="25">
        <v>6321</v>
      </c>
      <c r="E1558" s="2"/>
      <c r="F1558" s="2" t="s">
        <v>14402</v>
      </c>
      <c r="G1558" s="2" t="s">
        <v>163</v>
      </c>
      <c r="H1558" s="5">
        <v>0.67708333333333304</v>
      </c>
      <c r="I1558" s="6">
        <v>0.95486111111111105</v>
      </c>
      <c r="J1558" s="7" t="s">
        <v>18108</v>
      </c>
      <c r="K1558" s="2" t="s">
        <v>133</v>
      </c>
      <c r="L1558" s="2" t="s">
        <v>18107</v>
      </c>
      <c r="M1558" s="2" t="s">
        <v>304</v>
      </c>
      <c r="N1558" s="2" t="s">
        <v>18111</v>
      </c>
      <c r="O1558" s="27" t="s">
        <v>335</v>
      </c>
      <c r="P1558" s="27">
        <v>330</v>
      </c>
      <c r="Q1558" s="27" t="s">
        <v>336</v>
      </c>
      <c r="R1558" s="27" t="s">
        <v>7151</v>
      </c>
      <c r="S1558" s="27" t="s">
        <v>359</v>
      </c>
      <c r="T1558" s="27" t="s">
        <v>348</v>
      </c>
      <c r="U1558" s="27" t="s">
        <v>9175</v>
      </c>
      <c r="V1558" s="27" t="s">
        <v>507</v>
      </c>
      <c r="W1558" s="27" t="s">
        <v>350</v>
      </c>
      <c r="X1558" s="27" t="s">
        <v>18327</v>
      </c>
      <c r="Y1558" s="28" t="s">
        <v>18154</v>
      </c>
      <c r="Z1558" s="28" t="s">
        <v>18154</v>
      </c>
      <c r="AA1558" s="28" t="s">
        <v>18154</v>
      </c>
      <c r="AB1558" s="28" t="s">
        <v>18154</v>
      </c>
      <c r="AC1558" s="28" t="s">
        <v>18154</v>
      </c>
      <c r="AD1558" s="28" t="s">
        <v>18154</v>
      </c>
      <c r="AE1558" s="28">
        <v>1</v>
      </c>
      <c r="AF1558" s="28" t="s">
        <v>18154</v>
      </c>
      <c r="AG1558" s="28" t="s">
        <v>18154</v>
      </c>
      <c r="AH1558" s="28" t="s">
        <v>18154</v>
      </c>
      <c r="AI1558" s="28" t="s">
        <v>18154</v>
      </c>
      <c r="AJ1558" s="28" t="s">
        <v>18154</v>
      </c>
      <c r="AK1558" s="28" t="s">
        <v>18154</v>
      </c>
      <c r="AL1558" s="28">
        <v>1</v>
      </c>
      <c r="AM1558" s="28" t="s">
        <v>23066</v>
      </c>
      <c r="AN1558" s="50" t="s">
        <v>23067</v>
      </c>
      <c r="AO1558" s="28" t="s">
        <v>18159</v>
      </c>
      <c r="AP1558" s="28" t="s">
        <v>23068</v>
      </c>
      <c r="AQ1558" s="28">
        <v>4477</v>
      </c>
      <c r="AR1558" s="28" t="s">
        <v>163</v>
      </c>
      <c r="AS1558" s="50">
        <v>43996</v>
      </c>
      <c r="AT1558" s="8">
        <v>3</v>
      </c>
      <c r="AU1558" s="8">
        <v>1</v>
      </c>
      <c r="AV1558" s="8" t="s">
        <v>26097</v>
      </c>
      <c r="AW1558" s="8" t="s">
        <v>18154</v>
      </c>
      <c r="AX1558" s="8" t="s">
        <v>18154</v>
      </c>
    </row>
    <row r="1559" spans="1:50" x14ac:dyDescent="0.25">
      <c r="A1559" s="4">
        <v>43996</v>
      </c>
      <c r="B1559" s="2" t="s">
        <v>6</v>
      </c>
      <c r="C1559" s="2" t="s">
        <v>18107</v>
      </c>
      <c r="D1559" s="25">
        <v>1860</v>
      </c>
      <c r="E1559" s="2"/>
      <c r="F1559" s="2" t="s">
        <v>14402</v>
      </c>
      <c r="G1559" s="2" t="s">
        <v>248</v>
      </c>
      <c r="H1559" s="5">
        <v>0.68055555555555602</v>
      </c>
      <c r="I1559" s="6">
        <v>0.85416666666666696</v>
      </c>
      <c r="J1559" s="7" t="s">
        <v>18108</v>
      </c>
      <c r="K1559" s="2" t="s">
        <v>11</v>
      </c>
      <c r="L1559" s="2" t="s">
        <v>18107</v>
      </c>
      <c r="M1559" s="17">
        <v>332</v>
      </c>
      <c r="N1559" s="2" t="s">
        <v>18504</v>
      </c>
      <c r="O1559" s="27" t="s">
        <v>11907</v>
      </c>
      <c r="P1559" s="27">
        <v>330</v>
      </c>
      <c r="Q1559" s="27" t="s">
        <v>336</v>
      </c>
      <c r="R1559" s="27" t="s">
        <v>9523</v>
      </c>
      <c r="S1559" s="27" t="s">
        <v>460</v>
      </c>
      <c r="T1559" s="27" t="s">
        <v>18068</v>
      </c>
      <c r="U1559" s="27" t="s">
        <v>7151</v>
      </c>
      <c r="V1559" s="27" t="s">
        <v>359</v>
      </c>
      <c r="W1559" s="27" t="s">
        <v>348</v>
      </c>
      <c r="X1559" s="27" t="s">
        <v>18850</v>
      </c>
      <c r="Y1559" s="28" t="s">
        <v>18154</v>
      </c>
      <c r="Z1559" s="28" t="s">
        <v>18154</v>
      </c>
      <c r="AA1559" s="28" t="s">
        <v>18154</v>
      </c>
      <c r="AB1559" s="28" t="s">
        <v>18154</v>
      </c>
      <c r="AC1559" s="28" t="s">
        <v>18154</v>
      </c>
      <c r="AD1559" s="28" t="s">
        <v>18154</v>
      </c>
      <c r="AE1559" s="28">
        <v>1</v>
      </c>
      <c r="AF1559" s="28" t="s">
        <v>18154</v>
      </c>
      <c r="AG1559" s="28" t="s">
        <v>18154</v>
      </c>
      <c r="AH1559" s="28" t="s">
        <v>18154</v>
      </c>
      <c r="AI1559" s="28" t="s">
        <v>18154</v>
      </c>
      <c r="AJ1559" s="28" t="s">
        <v>18154</v>
      </c>
      <c r="AK1559" s="28" t="s">
        <v>18154</v>
      </c>
      <c r="AL1559" s="28" t="s">
        <v>18154</v>
      </c>
      <c r="AM1559" s="28" t="s">
        <v>23087</v>
      </c>
      <c r="AN1559" s="50" t="s">
        <v>23088</v>
      </c>
      <c r="AO1559" s="28" t="s">
        <v>18154</v>
      </c>
      <c r="AP1559" s="28" t="s">
        <v>23089</v>
      </c>
      <c r="AQ1559" s="28">
        <v>4206</v>
      </c>
      <c r="AR1559" s="28" t="s">
        <v>11</v>
      </c>
      <c r="AS1559" s="50">
        <v>43996</v>
      </c>
      <c r="AT1559" s="8">
        <v>2</v>
      </c>
      <c r="AU1559" s="8">
        <v>2</v>
      </c>
      <c r="AV1559" s="8" t="s">
        <v>26098</v>
      </c>
      <c r="AW1559" s="8" t="s">
        <v>26099</v>
      </c>
      <c r="AX1559" s="8" t="s">
        <v>18850</v>
      </c>
    </row>
    <row r="1560" spans="1:50" x14ac:dyDescent="0.25">
      <c r="A1560" s="4">
        <v>43996</v>
      </c>
      <c r="B1560" s="2" t="s">
        <v>6</v>
      </c>
      <c r="C1560" s="2" t="s">
        <v>18107</v>
      </c>
      <c r="D1560" s="25">
        <v>1664</v>
      </c>
      <c r="E1560" s="2"/>
      <c r="F1560" s="2" t="s">
        <v>14402</v>
      </c>
      <c r="G1560" s="2" t="s">
        <v>233</v>
      </c>
      <c r="H1560" s="5">
        <v>0.68402777777777801</v>
      </c>
      <c r="I1560" s="6">
        <v>0.81944444444444398</v>
      </c>
      <c r="J1560" s="7" t="s">
        <v>18108</v>
      </c>
      <c r="K1560" s="2" t="s">
        <v>11</v>
      </c>
      <c r="L1560" s="2" t="s">
        <v>18107</v>
      </c>
      <c r="M1560" s="2" t="s">
        <v>44</v>
      </c>
      <c r="N1560" s="2" t="s">
        <v>18504</v>
      </c>
      <c r="O1560" s="27" t="s">
        <v>11907</v>
      </c>
      <c r="P1560" s="27">
        <v>330</v>
      </c>
      <c r="Q1560" s="27" t="s">
        <v>336</v>
      </c>
      <c r="R1560" s="27" t="s">
        <v>6207</v>
      </c>
      <c r="S1560" s="27" t="s">
        <v>387</v>
      </c>
      <c r="T1560" s="27" t="s">
        <v>18068</v>
      </c>
      <c r="U1560" s="27" t="s">
        <v>7151</v>
      </c>
      <c r="V1560" s="27" t="s">
        <v>359</v>
      </c>
      <c r="W1560" s="27" t="s">
        <v>348</v>
      </c>
      <c r="X1560" s="27" t="s">
        <v>19541</v>
      </c>
      <c r="Y1560" s="28" t="s">
        <v>18154</v>
      </c>
      <c r="Z1560" s="28" t="s">
        <v>18154</v>
      </c>
      <c r="AA1560" s="28" t="s">
        <v>18154</v>
      </c>
      <c r="AB1560" s="28" t="s">
        <v>18154</v>
      </c>
      <c r="AC1560" s="28" t="s">
        <v>18154</v>
      </c>
      <c r="AD1560" s="28" t="s">
        <v>18154</v>
      </c>
      <c r="AE1560" s="28">
        <v>1</v>
      </c>
      <c r="AF1560" s="28" t="s">
        <v>18154</v>
      </c>
      <c r="AG1560" s="28" t="s">
        <v>18154</v>
      </c>
      <c r="AH1560" s="28" t="s">
        <v>18154</v>
      </c>
      <c r="AI1560" s="28" t="s">
        <v>18154</v>
      </c>
      <c r="AJ1560" s="28" t="s">
        <v>18154</v>
      </c>
      <c r="AK1560" s="28" t="s">
        <v>18154</v>
      </c>
      <c r="AL1560" s="28" t="s">
        <v>18154</v>
      </c>
      <c r="AM1560" s="28" t="s">
        <v>23114</v>
      </c>
      <c r="AN1560" s="50" t="s">
        <v>23115</v>
      </c>
      <c r="AO1560" s="28" t="s">
        <v>18154</v>
      </c>
      <c r="AP1560" s="28" t="s">
        <v>23116</v>
      </c>
      <c r="AQ1560" s="28">
        <v>4268</v>
      </c>
      <c r="AR1560" s="28" t="s">
        <v>11</v>
      </c>
      <c r="AS1560" s="50">
        <v>43996</v>
      </c>
      <c r="AT1560" s="8">
        <v>2</v>
      </c>
      <c r="AU1560" s="8">
        <v>2</v>
      </c>
      <c r="AV1560" s="8" t="s">
        <v>26100</v>
      </c>
      <c r="AW1560" s="8" t="s">
        <v>26101</v>
      </c>
      <c r="AX1560" s="8" t="s">
        <v>19541</v>
      </c>
    </row>
    <row r="1561" spans="1:50" x14ac:dyDescent="0.25">
      <c r="A1561" s="4">
        <v>43996</v>
      </c>
      <c r="B1561" s="2" t="s">
        <v>6</v>
      </c>
      <c r="C1561" s="2" t="s">
        <v>18107</v>
      </c>
      <c r="D1561" s="25">
        <v>2174</v>
      </c>
      <c r="E1561" s="2"/>
      <c r="F1561" s="2" t="s">
        <v>14402</v>
      </c>
      <c r="G1561" s="2" t="s">
        <v>11</v>
      </c>
      <c r="H1561" s="5">
        <v>0.68402777777777801</v>
      </c>
      <c r="I1561" s="6">
        <v>0.73611111111111105</v>
      </c>
      <c r="J1561" s="7" t="s">
        <v>18108</v>
      </c>
      <c r="K1561" s="2" t="s">
        <v>52</v>
      </c>
      <c r="L1561" s="2" t="s">
        <v>18107</v>
      </c>
      <c r="M1561" s="17">
        <v>333</v>
      </c>
      <c r="N1561" s="2" t="s">
        <v>18504</v>
      </c>
      <c r="O1561" s="27" t="s">
        <v>11907</v>
      </c>
      <c r="P1561" s="27">
        <v>330</v>
      </c>
      <c r="Q1561" s="27" t="s">
        <v>336</v>
      </c>
      <c r="R1561" s="27" t="s">
        <v>7151</v>
      </c>
      <c r="S1561" s="27" t="s">
        <v>359</v>
      </c>
      <c r="T1561" s="27" t="s">
        <v>348</v>
      </c>
      <c r="U1561" s="27" t="s">
        <v>1075</v>
      </c>
      <c r="V1561" s="27" t="s">
        <v>359</v>
      </c>
      <c r="W1561" s="27" t="s">
        <v>348</v>
      </c>
      <c r="X1561" s="27" t="s">
        <v>20425</v>
      </c>
      <c r="Y1561" s="28" t="s">
        <v>18154</v>
      </c>
      <c r="Z1561" s="28" t="s">
        <v>18154</v>
      </c>
      <c r="AA1561" s="28" t="s">
        <v>18154</v>
      </c>
      <c r="AB1561" s="28" t="s">
        <v>18154</v>
      </c>
      <c r="AC1561" s="28" t="s">
        <v>18154</v>
      </c>
      <c r="AD1561" s="28" t="s">
        <v>18154</v>
      </c>
      <c r="AE1561" s="28">
        <v>1</v>
      </c>
      <c r="AF1561" s="28" t="s">
        <v>18154</v>
      </c>
      <c r="AG1561" s="28" t="s">
        <v>18154</v>
      </c>
      <c r="AH1561" s="28" t="s">
        <v>18154</v>
      </c>
      <c r="AI1561" s="28" t="s">
        <v>18154</v>
      </c>
      <c r="AJ1561" s="28" t="s">
        <v>18154</v>
      </c>
      <c r="AK1561" s="28" t="s">
        <v>18154</v>
      </c>
      <c r="AL1561" s="28">
        <v>1</v>
      </c>
      <c r="AM1561" s="28" t="s">
        <v>23141</v>
      </c>
      <c r="AN1561" s="50" t="s">
        <v>23142</v>
      </c>
      <c r="AO1561" s="28" t="s">
        <v>18159</v>
      </c>
      <c r="AP1561" s="28" t="s">
        <v>23143</v>
      </c>
      <c r="AQ1561" s="28">
        <v>4482</v>
      </c>
      <c r="AR1561" s="28" t="s">
        <v>11</v>
      </c>
      <c r="AS1561" s="50">
        <v>43996</v>
      </c>
      <c r="AT1561" s="8">
        <v>2</v>
      </c>
      <c r="AU1561" s="8">
        <v>1</v>
      </c>
      <c r="AV1561" s="8" t="s">
        <v>20292</v>
      </c>
      <c r="AW1561" s="8" t="s">
        <v>18154</v>
      </c>
      <c r="AX1561" s="8" t="s">
        <v>18154</v>
      </c>
    </row>
    <row r="1562" spans="1:50" x14ac:dyDescent="0.25">
      <c r="A1562" s="4">
        <v>43996</v>
      </c>
      <c r="B1562" s="2" t="s">
        <v>6</v>
      </c>
      <c r="C1562" s="2" t="s">
        <v>18107</v>
      </c>
      <c r="D1562" s="25">
        <v>4</v>
      </c>
      <c r="E1562" s="2"/>
      <c r="F1562" s="2" t="s">
        <v>14402</v>
      </c>
      <c r="G1562" s="2" t="s">
        <v>12</v>
      </c>
      <c r="H1562" s="5">
        <v>0.6875</v>
      </c>
      <c r="I1562" s="6">
        <v>7.9861111111111105E-2</v>
      </c>
      <c r="J1562" s="7">
        <v>1</v>
      </c>
      <c r="K1562" s="2" t="s">
        <v>11</v>
      </c>
      <c r="L1562" s="2" t="s">
        <v>18107</v>
      </c>
      <c r="M1562" s="17">
        <v>789</v>
      </c>
      <c r="N1562" s="2" t="s">
        <v>18504</v>
      </c>
      <c r="O1562" s="27" t="s">
        <v>11907</v>
      </c>
      <c r="P1562" s="27">
        <v>789</v>
      </c>
      <c r="Q1562" s="27" t="s">
        <v>336</v>
      </c>
      <c r="R1562" s="27" t="s">
        <v>4996</v>
      </c>
      <c r="S1562" s="27" t="s">
        <v>18092</v>
      </c>
      <c r="T1562" s="27" t="s">
        <v>18066</v>
      </c>
      <c r="U1562" s="27" t="s">
        <v>7151</v>
      </c>
      <c r="V1562" s="27" t="s">
        <v>359</v>
      </c>
      <c r="W1562" s="27" t="s">
        <v>348</v>
      </c>
      <c r="X1562" s="27" t="s">
        <v>19522</v>
      </c>
      <c r="Y1562" s="28" t="s">
        <v>18154</v>
      </c>
      <c r="Z1562" s="28" t="s">
        <v>18154</v>
      </c>
      <c r="AA1562" s="28" t="s">
        <v>18154</v>
      </c>
      <c r="AB1562" s="28" t="s">
        <v>18154</v>
      </c>
      <c r="AC1562" s="28" t="s">
        <v>18154</v>
      </c>
      <c r="AD1562" s="28" t="s">
        <v>18154</v>
      </c>
      <c r="AE1562" s="28">
        <v>1</v>
      </c>
      <c r="AF1562" s="28" t="s">
        <v>18154</v>
      </c>
      <c r="AG1562" s="28" t="s">
        <v>18154</v>
      </c>
      <c r="AH1562" s="28" t="s">
        <v>18154</v>
      </c>
      <c r="AI1562" s="28" t="s">
        <v>18154</v>
      </c>
      <c r="AJ1562" s="28" t="s">
        <v>18154</v>
      </c>
      <c r="AK1562" s="28" t="s">
        <v>18154</v>
      </c>
      <c r="AL1562" s="28" t="s">
        <v>18154</v>
      </c>
      <c r="AM1562" s="28" t="s">
        <v>23177</v>
      </c>
      <c r="AN1562" s="50" t="s">
        <v>23178</v>
      </c>
      <c r="AO1562" s="28" t="s">
        <v>18154</v>
      </c>
      <c r="AP1562" s="28" t="s">
        <v>23179</v>
      </c>
      <c r="AQ1562" s="28">
        <v>3976</v>
      </c>
      <c r="AR1562" s="28" t="s">
        <v>11</v>
      </c>
      <c r="AS1562" s="50">
        <v>43996</v>
      </c>
      <c r="AT1562" s="8">
        <v>2</v>
      </c>
      <c r="AU1562" s="8">
        <v>2</v>
      </c>
      <c r="AV1562" s="8" t="s">
        <v>26102</v>
      </c>
      <c r="AW1562" s="8" t="s">
        <v>26103</v>
      </c>
      <c r="AX1562" s="8" t="s">
        <v>19522</v>
      </c>
    </row>
    <row r="1563" spans="1:50" x14ac:dyDescent="0.25">
      <c r="A1563" s="4">
        <v>43996</v>
      </c>
      <c r="B1563" s="2" t="s">
        <v>6</v>
      </c>
      <c r="C1563" s="2" t="s">
        <v>18107</v>
      </c>
      <c r="D1563" s="25">
        <v>2334</v>
      </c>
      <c r="E1563" s="2"/>
      <c r="F1563" s="2" t="s">
        <v>14402</v>
      </c>
      <c r="G1563" s="2" t="s">
        <v>11</v>
      </c>
      <c r="H1563" s="5">
        <v>0.6875</v>
      </c>
      <c r="I1563" s="6">
        <v>0.74305555555555602</v>
      </c>
      <c r="J1563" s="7" t="s">
        <v>18108</v>
      </c>
      <c r="K1563" s="2" t="s">
        <v>264</v>
      </c>
      <c r="L1563" s="2" t="s">
        <v>18107</v>
      </c>
      <c r="M1563" s="17">
        <v>333</v>
      </c>
      <c r="N1563" s="2" t="s">
        <v>18504</v>
      </c>
      <c r="O1563" s="27" t="s">
        <v>11907</v>
      </c>
      <c r="P1563" s="27">
        <v>330</v>
      </c>
      <c r="Q1563" s="27" t="s">
        <v>336</v>
      </c>
      <c r="R1563" s="27" t="s">
        <v>7151</v>
      </c>
      <c r="S1563" s="27" t="s">
        <v>359</v>
      </c>
      <c r="T1563" s="27" t="s">
        <v>348</v>
      </c>
      <c r="U1563" s="27" t="s">
        <v>568</v>
      </c>
      <c r="V1563" s="27" t="s">
        <v>359</v>
      </c>
      <c r="W1563" s="27" t="s">
        <v>348</v>
      </c>
      <c r="X1563" s="27" t="s">
        <v>20470</v>
      </c>
      <c r="Y1563" s="28" t="s">
        <v>18154</v>
      </c>
      <c r="Z1563" s="28" t="s">
        <v>18154</v>
      </c>
      <c r="AA1563" s="28" t="s">
        <v>18154</v>
      </c>
      <c r="AB1563" s="28" t="s">
        <v>18154</v>
      </c>
      <c r="AC1563" s="28" t="s">
        <v>18154</v>
      </c>
      <c r="AD1563" s="28" t="s">
        <v>18154</v>
      </c>
      <c r="AE1563" s="28">
        <v>1</v>
      </c>
      <c r="AF1563" s="28" t="s">
        <v>18154</v>
      </c>
      <c r="AG1563" s="28" t="s">
        <v>18154</v>
      </c>
      <c r="AH1563" s="28" t="s">
        <v>18154</v>
      </c>
      <c r="AI1563" s="28" t="s">
        <v>18154</v>
      </c>
      <c r="AJ1563" s="28" t="s">
        <v>18154</v>
      </c>
      <c r="AK1563" s="28" t="s">
        <v>18154</v>
      </c>
      <c r="AL1563" s="28">
        <v>1</v>
      </c>
      <c r="AM1563" s="28" t="s">
        <v>23211</v>
      </c>
      <c r="AN1563" s="50" t="s">
        <v>23212</v>
      </c>
      <c r="AO1563" s="28" t="s">
        <v>18159</v>
      </c>
      <c r="AP1563" s="28" t="s">
        <v>23213</v>
      </c>
      <c r="AQ1563" s="28">
        <v>4488</v>
      </c>
      <c r="AR1563" s="28" t="s">
        <v>11</v>
      </c>
      <c r="AS1563" s="50">
        <v>43996</v>
      </c>
      <c r="AT1563" s="8">
        <v>2</v>
      </c>
      <c r="AU1563" s="8">
        <v>1</v>
      </c>
      <c r="AV1563" s="8" t="s">
        <v>26104</v>
      </c>
      <c r="AW1563" s="8" t="s">
        <v>18154</v>
      </c>
      <c r="AX1563" s="8" t="s">
        <v>18154</v>
      </c>
    </row>
    <row r="1564" spans="1:50" x14ac:dyDescent="0.25">
      <c r="A1564" s="4">
        <v>43996</v>
      </c>
      <c r="B1564" s="2" t="s">
        <v>6</v>
      </c>
      <c r="C1564" s="2" t="s">
        <v>18107</v>
      </c>
      <c r="D1564" s="25">
        <v>6446</v>
      </c>
      <c r="E1564" s="2"/>
      <c r="F1564" s="2" t="s">
        <v>14402</v>
      </c>
      <c r="G1564" s="2" t="s">
        <v>163</v>
      </c>
      <c r="H1564" s="5">
        <v>0.69097222222222199</v>
      </c>
      <c r="I1564" s="6">
        <v>0.78472222222222199</v>
      </c>
      <c r="J1564" s="7" t="s">
        <v>18108</v>
      </c>
      <c r="K1564" s="2" t="s">
        <v>81</v>
      </c>
      <c r="L1564" s="2" t="s">
        <v>18106</v>
      </c>
      <c r="M1564" s="2" t="s">
        <v>307</v>
      </c>
      <c r="N1564" s="2" t="s">
        <v>18111</v>
      </c>
      <c r="O1564" s="27" t="s">
        <v>335</v>
      </c>
      <c r="P1564" s="27">
        <v>310</v>
      </c>
      <c r="Q1564" s="27" t="s">
        <v>336</v>
      </c>
      <c r="R1564" s="27" t="s">
        <v>7151</v>
      </c>
      <c r="S1564" s="27" t="s">
        <v>359</v>
      </c>
      <c r="T1564" s="27" t="s">
        <v>348</v>
      </c>
      <c r="U1564" s="27" t="s">
        <v>4560</v>
      </c>
      <c r="V1564" s="27" t="s">
        <v>1978</v>
      </c>
      <c r="W1564" s="27" t="s">
        <v>10370</v>
      </c>
      <c r="X1564" s="27" t="s">
        <v>18220</v>
      </c>
      <c r="Y1564" s="28" t="s">
        <v>18154</v>
      </c>
      <c r="Z1564" s="28" t="s">
        <v>18154</v>
      </c>
      <c r="AA1564" s="28" t="s">
        <v>18154</v>
      </c>
      <c r="AB1564" s="28" t="s">
        <v>18154</v>
      </c>
      <c r="AC1564" s="28" t="s">
        <v>18154</v>
      </c>
      <c r="AD1564" s="28" t="s">
        <v>18154</v>
      </c>
      <c r="AE1564" s="28">
        <v>1</v>
      </c>
      <c r="AF1564" s="28" t="s">
        <v>18154</v>
      </c>
      <c r="AG1564" s="28" t="s">
        <v>18154</v>
      </c>
      <c r="AH1564" s="28" t="s">
        <v>18154</v>
      </c>
      <c r="AI1564" s="28" t="s">
        <v>18154</v>
      </c>
      <c r="AJ1564" s="28" t="s">
        <v>18154</v>
      </c>
      <c r="AK1564" s="28" t="s">
        <v>18154</v>
      </c>
      <c r="AL1564" s="28">
        <v>1</v>
      </c>
      <c r="AM1564" s="28" t="s">
        <v>23239</v>
      </c>
      <c r="AN1564" s="50" t="s">
        <v>23240</v>
      </c>
      <c r="AO1564" s="28" t="s">
        <v>18159</v>
      </c>
      <c r="AP1564" s="28" t="s">
        <v>23241</v>
      </c>
      <c r="AQ1564" s="28">
        <v>4492</v>
      </c>
      <c r="AR1564" s="28" t="s">
        <v>163</v>
      </c>
      <c r="AS1564" s="50">
        <v>43996</v>
      </c>
      <c r="AT1564" s="8">
        <v>2</v>
      </c>
      <c r="AU1564" s="8">
        <v>1</v>
      </c>
      <c r="AV1564" s="8" t="s">
        <v>23522</v>
      </c>
      <c r="AW1564" s="8" t="s">
        <v>18154</v>
      </c>
      <c r="AX1564" s="8" t="s">
        <v>18154</v>
      </c>
    </row>
    <row r="1565" spans="1:50" x14ac:dyDescent="0.25">
      <c r="A1565" s="4">
        <v>43996</v>
      </c>
      <c r="B1565" s="2" t="s">
        <v>6</v>
      </c>
      <c r="C1565" s="2" t="s">
        <v>18107</v>
      </c>
      <c r="D1565" s="25">
        <v>6438</v>
      </c>
      <c r="E1565" s="2"/>
      <c r="F1565" s="2" t="s">
        <v>14402</v>
      </c>
      <c r="G1565" s="2" t="s">
        <v>170</v>
      </c>
      <c r="H1565" s="5">
        <v>0.70138888888888895</v>
      </c>
      <c r="I1565" s="6">
        <v>0.85763888888888895</v>
      </c>
      <c r="J1565" s="7" t="s">
        <v>18108</v>
      </c>
      <c r="K1565" s="2" t="s">
        <v>38</v>
      </c>
      <c r="L1565" s="2" t="s">
        <v>18107</v>
      </c>
      <c r="M1565" s="2" t="s">
        <v>308</v>
      </c>
      <c r="N1565" s="2" t="s">
        <v>18111</v>
      </c>
      <c r="O1565" s="27" t="s">
        <v>335</v>
      </c>
      <c r="P1565" s="27">
        <v>777</v>
      </c>
      <c r="Q1565" s="27" t="s">
        <v>336</v>
      </c>
      <c r="R1565" s="27" t="s">
        <v>2352</v>
      </c>
      <c r="S1565" s="27" t="s">
        <v>525</v>
      </c>
      <c r="T1565" s="27" t="s">
        <v>18066</v>
      </c>
      <c r="U1565" s="27" t="s">
        <v>7353</v>
      </c>
      <c r="V1565" s="27" t="s">
        <v>18092</v>
      </c>
      <c r="W1565" s="27" t="s">
        <v>18066</v>
      </c>
      <c r="X1565" s="27" t="s">
        <v>18304</v>
      </c>
      <c r="Y1565" s="28" t="s">
        <v>18154</v>
      </c>
      <c r="Z1565" s="28" t="s">
        <v>18154</v>
      </c>
      <c r="AA1565" s="28" t="s">
        <v>18154</v>
      </c>
      <c r="AB1565" s="28" t="s">
        <v>18154</v>
      </c>
      <c r="AC1565" s="28" t="s">
        <v>18154</v>
      </c>
      <c r="AD1565" s="28" t="s">
        <v>18154</v>
      </c>
      <c r="AE1565" s="28">
        <v>1</v>
      </c>
      <c r="AF1565" s="28" t="s">
        <v>18154</v>
      </c>
      <c r="AG1565" s="28" t="s">
        <v>18154</v>
      </c>
      <c r="AH1565" s="28" t="s">
        <v>18154</v>
      </c>
      <c r="AI1565" s="28" t="s">
        <v>18154</v>
      </c>
      <c r="AJ1565" s="28" t="s">
        <v>18154</v>
      </c>
      <c r="AK1565" s="28" t="s">
        <v>18154</v>
      </c>
      <c r="AL1565" s="28" t="s">
        <v>18154</v>
      </c>
      <c r="AM1565" s="28" t="s">
        <v>23260</v>
      </c>
      <c r="AN1565" s="50" t="s">
        <v>23261</v>
      </c>
      <c r="AO1565" s="28" t="s">
        <v>18154</v>
      </c>
      <c r="AP1565" s="28" t="s">
        <v>23262</v>
      </c>
      <c r="AQ1565" s="28">
        <v>3718</v>
      </c>
      <c r="AR1565" s="28" t="s">
        <v>163</v>
      </c>
      <c r="AS1565" s="50">
        <v>43995</v>
      </c>
      <c r="AT1565" s="8">
        <v>6</v>
      </c>
      <c r="AU1565" s="8">
        <v>4</v>
      </c>
      <c r="AV1565" s="8" t="s">
        <v>26105</v>
      </c>
      <c r="AW1565" s="8" t="s">
        <v>18154</v>
      </c>
      <c r="AX1565" s="8" t="s">
        <v>18154</v>
      </c>
    </row>
    <row r="1566" spans="1:50" x14ac:dyDescent="0.25">
      <c r="A1566" s="4">
        <v>43996</v>
      </c>
      <c r="B1566" s="2" t="s">
        <v>6</v>
      </c>
      <c r="C1566" s="2" t="s">
        <v>18107</v>
      </c>
      <c r="D1566" s="25">
        <v>1594</v>
      </c>
      <c r="E1566" s="2"/>
      <c r="F1566" s="2" t="s">
        <v>14402</v>
      </c>
      <c r="G1566" s="2" t="s">
        <v>199</v>
      </c>
      <c r="H1566" s="5">
        <v>0.70833333333333304</v>
      </c>
      <c r="I1566" s="6">
        <v>0.83680555555555602</v>
      </c>
      <c r="J1566" s="7" t="s">
        <v>18108</v>
      </c>
      <c r="K1566" s="2" t="s">
        <v>11</v>
      </c>
      <c r="L1566" s="2" t="s">
        <v>18107</v>
      </c>
      <c r="M1566" s="2" t="s">
        <v>45</v>
      </c>
      <c r="N1566" s="2" t="s">
        <v>18504</v>
      </c>
      <c r="O1566" s="27" t="s">
        <v>11907</v>
      </c>
      <c r="P1566" s="27">
        <v>330</v>
      </c>
      <c r="Q1566" s="27" t="s">
        <v>336</v>
      </c>
      <c r="R1566" s="27" t="s">
        <v>5320</v>
      </c>
      <c r="S1566" s="27" t="s">
        <v>387</v>
      </c>
      <c r="T1566" s="27" t="s">
        <v>18068</v>
      </c>
      <c r="U1566" s="27" t="s">
        <v>7151</v>
      </c>
      <c r="V1566" s="27" t="s">
        <v>359</v>
      </c>
      <c r="W1566" s="27" t="s">
        <v>348</v>
      </c>
      <c r="X1566" s="27" t="s">
        <v>18740</v>
      </c>
      <c r="Y1566" s="28" t="s">
        <v>18154</v>
      </c>
      <c r="Z1566" s="28" t="s">
        <v>18154</v>
      </c>
      <c r="AA1566" s="28" t="s">
        <v>18154</v>
      </c>
      <c r="AB1566" s="28" t="s">
        <v>18154</v>
      </c>
      <c r="AC1566" s="28" t="s">
        <v>18154</v>
      </c>
      <c r="AD1566" s="28" t="s">
        <v>18154</v>
      </c>
      <c r="AE1566" s="28">
        <v>1</v>
      </c>
      <c r="AF1566" s="28" t="s">
        <v>18154</v>
      </c>
      <c r="AG1566" s="28" t="s">
        <v>18154</v>
      </c>
      <c r="AH1566" s="28" t="s">
        <v>18154</v>
      </c>
      <c r="AI1566" s="28" t="s">
        <v>18154</v>
      </c>
      <c r="AJ1566" s="28" t="s">
        <v>18154</v>
      </c>
      <c r="AK1566" s="28" t="s">
        <v>18154</v>
      </c>
      <c r="AL1566" s="28" t="s">
        <v>18154</v>
      </c>
      <c r="AM1566" s="28" t="s">
        <v>23291</v>
      </c>
      <c r="AN1566" s="50" t="s">
        <v>23292</v>
      </c>
      <c r="AO1566" s="28" t="s">
        <v>18154</v>
      </c>
      <c r="AP1566" s="28" t="s">
        <v>23293</v>
      </c>
      <c r="AQ1566" s="28">
        <v>4309</v>
      </c>
      <c r="AR1566" s="28" t="s">
        <v>11</v>
      </c>
      <c r="AS1566" s="50">
        <v>43996</v>
      </c>
      <c r="AT1566" s="8">
        <v>2</v>
      </c>
      <c r="AU1566" s="8">
        <v>2</v>
      </c>
      <c r="AV1566" s="8" t="s">
        <v>26106</v>
      </c>
      <c r="AW1566" s="8" t="s">
        <v>26107</v>
      </c>
      <c r="AX1566" s="8" t="s">
        <v>18740</v>
      </c>
    </row>
    <row r="1567" spans="1:50" x14ac:dyDescent="0.25">
      <c r="A1567" s="4">
        <v>43996</v>
      </c>
      <c r="B1567" s="2" t="s">
        <v>6</v>
      </c>
      <c r="C1567" s="2" t="s">
        <v>18107</v>
      </c>
      <c r="D1567" s="25">
        <v>1856</v>
      </c>
      <c r="E1567" s="2"/>
      <c r="F1567" s="2" t="s">
        <v>14402</v>
      </c>
      <c r="G1567" s="2" t="s">
        <v>226</v>
      </c>
      <c r="H1567" s="5">
        <v>0.70833333333333304</v>
      </c>
      <c r="I1567" s="6">
        <v>0.85416666666666696</v>
      </c>
      <c r="J1567" s="7" t="s">
        <v>18108</v>
      </c>
      <c r="K1567" s="2" t="s">
        <v>11</v>
      </c>
      <c r="L1567" s="2" t="s">
        <v>18107</v>
      </c>
      <c r="M1567" s="17">
        <v>333</v>
      </c>
      <c r="N1567" s="2" t="s">
        <v>18504</v>
      </c>
      <c r="O1567" s="27" t="s">
        <v>11907</v>
      </c>
      <c r="P1567" s="27">
        <v>330</v>
      </c>
      <c r="Q1567" s="27" t="s">
        <v>336</v>
      </c>
      <c r="R1567" s="27" t="s">
        <v>1730</v>
      </c>
      <c r="S1567" s="27" t="s">
        <v>460</v>
      </c>
      <c r="T1567" s="27" t="s">
        <v>18068</v>
      </c>
      <c r="U1567" s="27" t="s">
        <v>7151</v>
      </c>
      <c r="V1567" s="27" t="s">
        <v>359</v>
      </c>
      <c r="W1567" s="27" t="s">
        <v>348</v>
      </c>
      <c r="X1567" s="27" t="s">
        <v>18857</v>
      </c>
      <c r="Y1567" s="28" t="s">
        <v>18154</v>
      </c>
      <c r="Z1567" s="28" t="s">
        <v>18154</v>
      </c>
      <c r="AA1567" s="28" t="s">
        <v>18154</v>
      </c>
      <c r="AB1567" s="28" t="s">
        <v>18154</v>
      </c>
      <c r="AC1567" s="28" t="s">
        <v>18154</v>
      </c>
      <c r="AD1567" s="28" t="s">
        <v>18154</v>
      </c>
      <c r="AE1567" s="28">
        <v>1</v>
      </c>
      <c r="AF1567" s="28" t="s">
        <v>18154</v>
      </c>
      <c r="AG1567" s="28" t="s">
        <v>18154</v>
      </c>
      <c r="AH1567" s="28" t="s">
        <v>18154</v>
      </c>
      <c r="AI1567" s="28" t="s">
        <v>18154</v>
      </c>
      <c r="AJ1567" s="28" t="s">
        <v>18154</v>
      </c>
      <c r="AK1567" s="28" t="s">
        <v>18154</v>
      </c>
      <c r="AL1567" s="28" t="s">
        <v>18154</v>
      </c>
      <c r="AM1567" s="28" t="s">
        <v>23309</v>
      </c>
      <c r="AN1567" s="50" t="s">
        <v>23310</v>
      </c>
      <c r="AO1567" s="28" t="s">
        <v>18154</v>
      </c>
      <c r="AP1567" s="28" t="s">
        <v>23311</v>
      </c>
      <c r="AQ1567" s="28">
        <v>4273</v>
      </c>
      <c r="AR1567" s="28" t="s">
        <v>11</v>
      </c>
      <c r="AS1567" s="50">
        <v>43996</v>
      </c>
      <c r="AT1567" s="8">
        <v>2</v>
      </c>
      <c r="AU1567" s="8">
        <v>2</v>
      </c>
      <c r="AV1567" s="8" t="s">
        <v>26108</v>
      </c>
      <c r="AW1567" s="8" t="s">
        <v>26109</v>
      </c>
      <c r="AX1567" s="8" t="s">
        <v>18857</v>
      </c>
    </row>
    <row r="1568" spans="1:50" x14ac:dyDescent="0.25">
      <c r="A1568" s="4">
        <v>43996</v>
      </c>
      <c r="B1568" s="2" t="s">
        <v>6</v>
      </c>
      <c r="C1568" s="2" t="s">
        <v>18107</v>
      </c>
      <c r="D1568" s="25">
        <v>6439</v>
      </c>
      <c r="E1568" s="2"/>
      <c r="F1568" s="2" t="s">
        <v>14402</v>
      </c>
      <c r="G1568" s="2" t="s">
        <v>163</v>
      </c>
      <c r="H1568" s="5">
        <v>0.70833333333333304</v>
      </c>
      <c r="I1568" s="6">
        <v>6.9444444444444397E-3</v>
      </c>
      <c r="J1568" s="7">
        <v>1</v>
      </c>
      <c r="K1568" s="2" t="s">
        <v>123</v>
      </c>
      <c r="L1568" s="2" t="s">
        <v>18107</v>
      </c>
      <c r="M1568" s="2" t="s">
        <v>308</v>
      </c>
      <c r="N1568" s="2" t="s">
        <v>18111</v>
      </c>
      <c r="O1568" s="27" t="s">
        <v>335</v>
      </c>
      <c r="P1568" s="27">
        <v>777</v>
      </c>
      <c r="Q1568" s="27" t="s">
        <v>336</v>
      </c>
      <c r="R1568" s="27" t="s">
        <v>7151</v>
      </c>
      <c r="S1568" s="27" t="s">
        <v>359</v>
      </c>
      <c r="T1568" s="27" t="s">
        <v>348</v>
      </c>
      <c r="U1568" s="27" t="s">
        <v>4211</v>
      </c>
      <c r="V1568" s="27" t="s">
        <v>2761</v>
      </c>
      <c r="W1568" s="27" t="s">
        <v>350</v>
      </c>
      <c r="X1568" s="27" t="s">
        <v>18328</v>
      </c>
      <c r="Y1568" s="28" t="s">
        <v>18154</v>
      </c>
      <c r="Z1568" s="28" t="s">
        <v>18154</v>
      </c>
      <c r="AA1568" s="28" t="s">
        <v>18154</v>
      </c>
      <c r="AB1568" s="28" t="s">
        <v>18154</v>
      </c>
      <c r="AC1568" s="28" t="s">
        <v>18154</v>
      </c>
      <c r="AD1568" s="28" t="s">
        <v>18154</v>
      </c>
      <c r="AE1568" s="28">
        <v>1</v>
      </c>
      <c r="AF1568" s="28" t="s">
        <v>18154</v>
      </c>
      <c r="AG1568" s="28" t="s">
        <v>18154</v>
      </c>
      <c r="AH1568" s="28" t="s">
        <v>18154</v>
      </c>
      <c r="AI1568" s="28" t="s">
        <v>18154</v>
      </c>
      <c r="AJ1568" s="28" t="s">
        <v>18154</v>
      </c>
      <c r="AK1568" s="28" t="s">
        <v>18154</v>
      </c>
      <c r="AL1568" s="28">
        <v>1</v>
      </c>
      <c r="AM1568" s="28" t="s">
        <v>23324</v>
      </c>
      <c r="AN1568" s="50" t="s">
        <v>23325</v>
      </c>
      <c r="AO1568" s="28" t="s">
        <v>18159</v>
      </c>
      <c r="AP1568" s="28" t="s">
        <v>23326</v>
      </c>
      <c r="AQ1568" s="28">
        <v>4506</v>
      </c>
      <c r="AR1568" s="28" t="s">
        <v>163</v>
      </c>
      <c r="AS1568" s="50">
        <v>43996</v>
      </c>
      <c r="AT1568" s="8">
        <v>4</v>
      </c>
      <c r="AU1568" s="8">
        <v>1</v>
      </c>
      <c r="AV1568" s="8" t="s">
        <v>23550</v>
      </c>
      <c r="AW1568" s="8" t="s">
        <v>18154</v>
      </c>
      <c r="AX1568" s="8" t="s">
        <v>18154</v>
      </c>
    </row>
    <row r="1569" spans="1:50" x14ac:dyDescent="0.25">
      <c r="A1569" s="4">
        <v>43996</v>
      </c>
      <c r="B1569" s="2" t="s">
        <v>6</v>
      </c>
      <c r="C1569" s="2" t="s">
        <v>18107</v>
      </c>
      <c r="D1569" s="25">
        <v>1528</v>
      </c>
      <c r="E1569" s="2"/>
      <c r="F1569" s="2" t="s">
        <v>14402</v>
      </c>
      <c r="G1569" s="2" t="s">
        <v>231</v>
      </c>
      <c r="H1569" s="5">
        <v>0.71180555555555602</v>
      </c>
      <c r="I1569" s="6">
        <v>0.85069444444444398</v>
      </c>
      <c r="J1569" s="7" t="s">
        <v>18108</v>
      </c>
      <c r="K1569" s="2" t="s">
        <v>11</v>
      </c>
      <c r="L1569" s="2" t="s">
        <v>18107</v>
      </c>
      <c r="M1569" s="2" t="s">
        <v>45</v>
      </c>
      <c r="N1569" s="2" t="s">
        <v>18504</v>
      </c>
      <c r="O1569" s="27" t="s">
        <v>11907</v>
      </c>
      <c r="P1569" s="27">
        <v>330</v>
      </c>
      <c r="Q1569" s="27" t="s">
        <v>336</v>
      </c>
      <c r="R1569" s="27" t="s">
        <v>4457</v>
      </c>
      <c r="S1569" s="27" t="s">
        <v>387</v>
      </c>
      <c r="T1569" s="27" t="s">
        <v>18068</v>
      </c>
      <c r="U1569" s="27" t="s">
        <v>7151</v>
      </c>
      <c r="V1569" s="27" t="s">
        <v>359</v>
      </c>
      <c r="W1569" s="27" t="s">
        <v>348</v>
      </c>
      <c r="X1569" s="27" t="s">
        <v>19323</v>
      </c>
      <c r="Y1569" s="28" t="s">
        <v>18154</v>
      </c>
      <c r="Z1569" s="28" t="s">
        <v>18154</v>
      </c>
      <c r="AA1569" s="28" t="s">
        <v>18154</v>
      </c>
      <c r="AB1569" s="28" t="s">
        <v>18154</v>
      </c>
      <c r="AC1569" s="28" t="s">
        <v>18154</v>
      </c>
      <c r="AD1569" s="28" t="s">
        <v>18154</v>
      </c>
      <c r="AE1569" s="28">
        <v>1</v>
      </c>
      <c r="AF1569" s="28" t="s">
        <v>18154</v>
      </c>
      <c r="AG1569" s="28" t="s">
        <v>18154</v>
      </c>
      <c r="AH1569" s="28" t="s">
        <v>18154</v>
      </c>
      <c r="AI1569" s="28" t="s">
        <v>18154</v>
      </c>
      <c r="AJ1569" s="28" t="s">
        <v>18154</v>
      </c>
      <c r="AK1569" s="28" t="s">
        <v>18154</v>
      </c>
      <c r="AL1569" s="28" t="s">
        <v>18154</v>
      </c>
      <c r="AM1569" s="28" t="s">
        <v>23344</v>
      </c>
      <c r="AN1569" s="50" t="s">
        <v>23345</v>
      </c>
      <c r="AO1569" s="28" t="s">
        <v>18154</v>
      </c>
      <c r="AP1569" s="28" t="s">
        <v>23346</v>
      </c>
      <c r="AQ1569" s="28">
        <v>4304</v>
      </c>
      <c r="AR1569" s="28" t="s">
        <v>11</v>
      </c>
      <c r="AS1569" s="50">
        <v>43996</v>
      </c>
      <c r="AT1569" s="8">
        <v>2</v>
      </c>
      <c r="AU1569" s="8">
        <v>2</v>
      </c>
      <c r="AV1569" s="8" t="s">
        <v>26110</v>
      </c>
      <c r="AW1569" s="8" t="s">
        <v>26111</v>
      </c>
      <c r="AX1569" s="8" t="s">
        <v>19323</v>
      </c>
    </row>
    <row r="1570" spans="1:50" x14ac:dyDescent="0.25">
      <c r="A1570" s="4">
        <v>43996</v>
      </c>
      <c r="B1570" s="2" t="s">
        <v>6</v>
      </c>
      <c r="C1570" s="2" t="s">
        <v>18107</v>
      </c>
      <c r="D1570" s="25">
        <v>1954</v>
      </c>
      <c r="E1570" s="2"/>
      <c r="F1570" s="2" t="s">
        <v>14402</v>
      </c>
      <c r="G1570" s="2" t="s">
        <v>256</v>
      </c>
      <c r="H1570" s="5">
        <v>0.71180555555555602</v>
      </c>
      <c r="I1570" s="6">
        <v>0.86111111111111105</v>
      </c>
      <c r="J1570" s="7" t="s">
        <v>18108</v>
      </c>
      <c r="K1570" s="2" t="s">
        <v>11</v>
      </c>
      <c r="L1570" s="2" t="s">
        <v>18107</v>
      </c>
      <c r="M1570" s="17">
        <v>333</v>
      </c>
      <c r="N1570" s="2" t="s">
        <v>18504</v>
      </c>
      <c r="O1570" s="27" t="s">
        <v>11907</v>
      </c>
      <c r="P1570" s="27">
        <v>330</v>
      </c>
      <c r="Q1570" s="27" t="s">
        <v>336</v>
      </c>
      <c r="R1570" s="27" t="s">
        <v>1036</v>
      </c>
      <c r="S1570" s="27" t="s">
        <v>1038</v>
      </c>
      <c r="T1570" s="27" t="s">
        <v>18068</v>
      </c>
      <c r="U1570" s="27" t="s">
        <v>7151</v>
      </c>
      <c r="V1570" s="27" t="s">
        <v>359</v>
      </c>
      <c r="W1570" s="27" t="s">
        <v>348</v>
      </c>
      <c r="X1570" s="27" t="s">
        <v>19277</v>
      </c>
      <c r="Y1570" s="28" t="s">
        <v>18154</v>
      </c>
      <c r="Z1570" s="28" t="s">
        <v>18154</v>
      </c>
      <c r="AA1570" s="28" t="s">
        <v>18154</v>
      </c>
      <c r="AB1570" s="28" t="s">
        <v>18154</v>
      </c>
      <c r="AC1570" s="28" t="s">
        <v>18154</v>
      </c>
      <c r="AD1570" s="28" t="s">
        <v>18154</v>
      </c>
      <c r="AE1570" s="28">
        <v>1</v>
      </c>
      <c r="AF1570" s="28" t="s">
        <v>18154</v>
      </c>
      <c r="AG1570" s="28" t="s">
        <v>18154</v>
      </c>
      <c r="AH1570" s="28" t="s">
        <v>18154</v>
      </c>
      <c r="AI1570" s="28" t="s">
        <v>18154</v>
      </c>
      <c r="AJ1570" s="28" t="s">
        <v>18154</v>
      </c>
      <c r="AK1570" s="28" t="s">
        <v>18154</v>
      </c>
      <c r="AL1570" s="28" t="s">
        <v>18154</v>
      </c>
      <c r="AM1570" s="28" t="s">
        <v>23368</v>
      </c>
      <c r="AN1570" s="50" t="s">
        <v>23369</v>
      </c>
      <c r="AO1570" s="28" t="s">
        <v>18154</v>
      </c>
      <c r="AP1570" s="28" t="s">
        <v>23370</v>
      </c>
      <c r="AQ1570" s="28">
        <v>4279</v>
      </c>
      <c r="AR1570" s="28" t="s">
        <v>11</v>
      </c>
      <c r="AS1570" s="50">
        <v>43996</v>
      </c>
      <c r="AT1570" s="8">
        <v>2</v>
      </c>
      <c r="AU1570" s="8">
        <v>2</v>
      </c>
      <c r="AV1570" s="8" t="s">
        <v>26112</v>
      </c>
      <c r="AW1570" s="8" t="s">
        <v>26113</v>
      </c>
      <c r="AX1570" s="8" t="s">
        <v>19277</v>
      </c>
    </row>
    <row r="1571" spans="1:50" x14ac:dyDescent="0.25">
      <c r="A1571" s="4">
        <v>43996</v>
      </c>
      <c r="B1571" s="2" t="s">
        <v>6</v>
      </c>
      <c r="C1571" s="2" t="s">
        <v>18107</v>
      </c>
      <c r="D1571" s="25">
        <v>710</v>
      </c>
      <c r="E1571" s="2"/>
      <c r="F1571" s="2" t="s">
        <v>14402</v>
      </c>
      <c r="G1571" s="2" t="s">
        <v>11</v>
      </c>
      <c r="H1571" s="5">
        <v>0.72222222222222199</v>
      </c>
      <c r="I1571" s="6">
        <v>0.94444444444444398</v>
      </c>
      <c r="J1571" s="7" t="s">
        <v>18108</v>
      </c>
      <c r="K1571" s="2" t="s">
        <v>150</v>
      </c>
      <c r="L1571" s="2" t="s">
        <v>18107</v>
      </c>
      <c r="M1571" s="2" t="s">
        <v>45</v>
      </c>
      <c r="N1571" s="2" t="s">
        <v>18504</v>
      </c>
      <c r="O1571" s="27" t="s">
        <v>11907</v>
      </c>
      <c r="P1571" s="27">
        <v>330</v>
      </c>
      <c r="Q1571" s="27" t="s">
        <v>336</v>
      </c>
      <c r="R1571" s="27" t="s">
        <v>7151</v>
      </c>
      <c r="S1571" s="27" t="s">
        <v>359</v>
      </c>
      <c r="T1571" s="27" t="s">
        <v>348</v>
      </c>
      <c r="U1571" s="27" t="s">
        <v>7123</v>
      </c>
      <c r="V1571" s="27" t="s">
        <v>441</v>
      </c>
      <c r="W1571" s="27" t="s">
        <v>10370</v>
      </c>
      <c r="X1571" s="27" t="s">
        <v>25205</v>
      </c>
      <c r="Y1571" s="28" t="s">
        <v>18154</v>
      </c>
      <c r="Z1571" s="28" t="s">
        <v>18154</v>
      </c>
      <c r="AA1571" s="28" t="s">
        <v>18154</v>
      </c>
      <c r="AB1571" s="28" t="s">
        <v>18154</v>
      </c>
      <c r="AC1571" s="28" t="s">
        <v>18154</v>
      </c>
      <c r="AD1571" s="28" t="s">
        <v>18154</v>
      </c>
      <c r="AE1571" s="28">
        <v>1</v>
      </c>
      <c r="AF1571" s="28" t="s">
        <v>18154</v>
      </c>
      <c r="AG1571" s="28" t="s">
        <v>18154</v>
      </c>
      <c r="AH1571" s="28" t="s">
        <v>18154</v>
      </c>
      <c r="AI1571" s="28" t="s">
        <v>18154</v>
      </c>
      <c r="AJ1571" s="28" t="s">
        <v>18154</v>
      </c>
      <c r="AK1571" s="28" t="s">
        <v>18154</v>
      </c>
      <c r="AL1571" s="28">
        <v>1</v>
      </c>
      <c r="AM1571" s="28" t="s">
        <v>23418</v>
      </c>
      <c r="AN1571" s="50" t="s">
        <v>23419</v>
      </c>
      <c r="AO1571" s="28" t="s">
        <v>18159</v>
      </c>
      <c r="AP1571" s="28" t="s">
        <v>23420</v>
      </c>
      <c r="AQ1571" s="28">
        <v>4519</v>
      </c>
      <c r="AR1571" s="28" t="s">
        <v>11</v>
      </c>
      <c r="AS1571" s="50">
        <v>43996</v>
      </c>
      <c r="AT1571" s="8">
        <v>2</v>
      </c>
      <c r="AU1571" s="8">
        <v>1</v>
      </c>
      <c r="AV1571" s="8" t="s">
        <v>26114</v>
      </c>
      <c r="AW1571" s="8" t="s">
        <v>18154</v>
      </c>
      <c r="AX1571" s="8" t="s">
        <v>18154</v>
      </c>
    </row>
    <row r="1572" spans="1:50" x14ac:dyDescent="0.25">
      <c r="A1572" s="4">
        <v>43996</v>
      </c>
      <c r="B1572" s="2" t="s">
        <v>6</v>
      </c>
      <c r="C1572" s="2" t="s">
        <v>18107</v>
      </c>
      <c r="D1572" s="25">
        <v>726</v>
      </c>
      <c r="E1572" s="2"/>
      <c r="F1572" s="2" t="s">
        <v>14402</v>
      </c>
      <c r="G1572" s="2" t="s">
        <v>11</v>
      </c>
      <c r="H1572" s="5">
        <v>0.72222222222222199</v>
      </c>
      <c r="I1572" s="6">
        <v>1.7361111111111101E-2</v>
      </c>
      <c r="J1572" s="7">
        <v>1</v>
      </c>
      <c r="K1572" s="2" t="s">
        <v>156</v>
      </c>
      <c r="L1572" s="2" t="s">
        <v>18107</v>
      </c>
      <c r="M1572" s="17">
        <v>333</v>
      </c>
      <c r="N1572" s="2" t="s">
        <v>18504</v>
      </c>
      <c r="O1572" s="27" t="s">
        <v>11907</v>
      </c>
      <c r="P1572" s="27">
        <v>330</v>
      </c>
      <c r="Q1572" s="27" t="s">
        <v>336</v>
      </c>
      <c r="R1572" s="27" t="s">
        <v>7151</v>
      </c>
      <c r="S1572" s="27" t="s">
        <v>359</v>
      </c>
      <c r="T1572" s="27" t="s">
        <v>348</v>
      </c>
      <c r="U1572" s="27" t="s">
        <v>8441</v>
      </c>
      <c r="V1572" s="27" t="s">
        <v>1794</v>
      </c>
      <c r="W1572" s="27" t="s">
        <v>10370</v>
      </c>
      <c r="X1572" s="27" t="s">
        <v>25450</v>
      </c>
      <c r="Y1572" s="28" t="s">
        <v>18154</v>
      </c>
      <c r="Z1572" s="28" t="s">
        <v>18154</v>
      </c>
      <c r="AA1572" s="28" t="s">
        <v>18154</v>
      </c>
      <c r="AB1572" s="28" t="s">
        <v>18154</v>
      </c>
      <c r="AC1572" s="28" t="s">
        <v>18154</v>
      </c>
      <c r="AD1572" s="28" t="s">
        <v>18154</v>
      </c>
      <c r="AE1572" s="28">
        <v>1</v>
      </c>
      <c r="AF1572" s="28" t="s">
        <v>18154</v>
      </c>
      <c r="AG1572" s="28" t="s">
        <v>18154</v>
      </c>
      <c r="AH1572" s="28" t="s">
        <v>18154</v>
      </c>
      <c r="AI1572" s="28" t="s">
        <v>18154</v>
      </c>
      <c r="AJ1572" s="28" t="s">
        <v>18154</v>
      </c>
      <c r="AK1572" s="28" t="s">
        <v>18154</v>
      </c>
      <c r="AL1572" s="28">
        <v>1</v>
      </c>
      <c r="AM1572" s="28" t="s">
        <v>23430</v>
      </c>
      <c r="AN1572" s="50" t="s">
        <v>23431</v>
      </c>
      <c r="AO1572" s="28" t="s">
        <v>18159</v>
      </c>
      <c r="AP1572" s="28" t="s">
        <v>23432</v>
      </c>
      <c r="AQ1572" s="28">
        <v>4520</v>
      </c>
      <c r="AR1572" s="28" t="s">
        <v>11</v>
      </c>
      <c r="AS1572" s="50">
        <v>43996</v>
      </c>
      <c r="AT1572" s="8">
        <v>2</v>
      </c>
      <c r="AU1572" s="8">
        <v>1</v>
      </c>
      <c r="AV1572" s="8" t="s">
        <v>26115</v>
      </c>
      <c r="AW1572" s="8" t="s">
        <v>18154</v>
      </c>
      <c r="AX1572" s="8" t="s">
        <v>18154</v>
      </c>
    </row>
    <row r="1573" spans="1:50" x14ac:dyDescent="0.25">
      <c r="A1573" s="4">
        <v>43996</v>
      </c>
      <c r="B1573" s="2" t="s">
        <v>6</v>
      </c>
      <c r="C1573" s="2" t="s">
        <v>18107</v>
      </c>
      <c r="D1573" s="25">
        <v>1972</v>
      </c>
      <c r="E1573" s="2"/>
      <c r="F1573" s="2" t="s">
        <v>14402</v>
      </c>
      <c r="G1573" s="2" t="s">
        <v>258</v>
      </c>
      <c r="H1573" s="5">
        <v>0.72222222222222199</v>
      </c>
      <c r="I1573" s="6">
        <v>0.88194444444444398</v>
      </c>
      <c r="J1573" s="7" t="s">
        <v>18108</v>
      </c>
      <c r="K1573" s="2" t="s">
        <v>11</v>
      </c>
      <c r="L1573" s="2" t="s">
        <v>18107</v>
      </c>
      <c r="M1573" s="2" t="s">
        <v>18508</v>
      </c>
      <c r="N1573" s="2" t="s">
        <v>18504</v>
      </c>
      <c r="O1573" s="58" t="s">
        <v>11907</v>
      </c>
      <c r="P1573" s="58">
        <v>350</v>
      </c>
      <c r="Q1573" s="58" t="s">
        <v>336</v>
      </c>
      <c r="R1573" s="27" t="s">
        <v>2433</v>
      </c>
      <c r="S1573" s="27" t="s">
        <v>18095</v>
      </c>
      <c r="T1573" s="27" t="s">
        <v>18067</v>
      </c>
      <c r="U1573" s="27" t="s">
        <v>7151</v>
      </c>
      <c r="V1573" s="27" t="s">
        <v>359</v>
      </c>
      <c r="W1573" s="27" t="s">
        <v>348</v>
      </c>
      <c r="X1573" s="27" t="s">
        <v>19627</v>
      </c>
      <c r="Y1573" s="28" t="s">
        <v>18154</v>
      </c>
      <c r="Z1573" s="28" t="s">
        <v>18154</v>
      </c>
      <c r="AA1573" s="28" t="s">
        <v>18154</v>
      </c>
      <c r="AB1573" s="28" t="s">
        <v>18154</v>
      </c>
      <c r="AC1573" s="28" t="s">
        <v>18154</v>
      </c>
      <c r="AD1573" s="28" t="s">
        <v>18154</v>
      </c>
      <c r="AE1573" s="28">
        <v>1</v>
      </c>
      <c r="AF1573" s="28" t="s">
        <v>18154</v>
      </c>
      <c r="AG1573" s="28" t="s">
        <v>18154</v>
      </c>
      <c r="AH1573" s="28" t="s">
        <v>18154</v>
      </c>
      <c r="AI1573" s="28" t="s">
        <v>18154</v>
      </c>
      <c r="AJ1573" s="28" t="s">
        <v>18154</v>
      </c>
      <c r="AK1573" s="28" t="s">
        <v>18154</v>
      </c>
      <c r="AL1573" s="28" t="s">
        <v>18154</v>
      </c>
      <c r="AM1573" s="28" t="s">
        <v>23446</v>
      </c>
      <c r="AN1573" s="50" t="s">
        <v>23447</v>
      </c>
      <c r="AO1573" s="28" t="s">
        <v>18154</v>
      </c>
      <c r="AP1573" s="28" t="s">
        <v>23448</v>
      </c>
      <c r="AQ1573" s="28">
        <v>4262</v>
      </c>
      <c r="AR1573" s="28" t="s">
        <v>11</v>
      </c>
      <c r="AS1573" s="50">
        <v>43996</v>
      </c>
      <c r="AT1573" s="8">
        <v>2</v>
      </c>
      <c r="AU1573" s="8">
        <v>2</v>
      </c>
      <c r="AV1573" s="8" t="s">
        <v>19043</v>
      </c>
      <c r="AW1573" s="8" t="s">
        <v>19044</v>
      </c>
      <c r="AX1573" s="8" t="s">
        <v>19627</v>
      </c>
    </row>
    <row r="1574" spans="1:50" x14ac:dyDescent="0.25">
      <c r="A1574" s="4">
        <v>43996</v>
      </c>
      <c r="B1574" s="2" t="s">
        <v>6</v>
      </c>
      <c r="C1574" s="2" t="s">
        <v>18107</v>
      </c>
      <c r="D1574" s="25">
        <v>6490</v>
      </c>
      <c r="E1574" s="2"/>
      <c r="F1574" s="2" t="s">
        <v>14402</v>
      </c>
      <c r="G1574" s="2" t="s">
        <v>312</v>
      </c>
      <c r="H1574" s="5">
        <v>0.72222222222222199</v>
      </c>
      <c r="I1574" s="6">
        <v>1.0416666666666701E-2</v>
      </c>
      <c r="J1574" s="7">
        <v>1</v>
      </c>
      <c r="K1574" s="2" t="s">
        <v>36</v>
      </c>
      <c r="L1574" s="2" t="s">
        <v>18107</v>
      </c>
      <c r="M1574" s="2" t="s">
        <v>308</v>
      </c>
      <c r="N1574" s="2" t="s">
        <v>18111</v>
      </c>
      <c r="O1574" s="27" t="s">
        <v>335</v>
      </c>
      <c r="P1574" s="27">
        <v>777</v>
      </c>
      <c r="Q1574" s="27" t="s">
        <v>336</v>
      </c>
      <c r="R1574" s="27" t="s">
        <v>18065</v>
      </c>
      <c r="S1574" s="27" t="s">
        <v>1572</v>
      </c>
      <c r="T1574" s="27" t="s">
        <v>349</v>
      </c>
      <c r="U1574" s="27" t="s">
        <v>6369</v>
      </c>
      <c r="V1574" s="27" t="s">
        <v>18103</v>
      </c>
      <c r="W1574" s="27" t="s">
        <v>349</v>
      </c>
      <c r="X1574" s="27" t="s">
        <v>18249</v>
      </c>
      <c r="Y1574" s="28" t="s">
        <v>18154</v>
      </c>
      <c r="Z1574" s="28" t="s">
        <v>18154</v>
      </c>
      <c r="AA1574" s="28" t="s">
        <v>18154</v>
      </c>
      <c r="AB1574" s="28" t="s">
        <v>18154</v>
      </c>
      <c r="AC1574" s="28" t="s">
        <v>18154</v>
      </c>
      <c r="AD1574" s="28" t="s">
        <v>18154</v>
      </c>
      <c r="AE1574" s="28">
        <v>1</v>
      </c>
      <c r="AF1574" s="28" t="s">
        <v>18154</v>
      </c>
      <c r="AG1574" s="28" t="s">
        <v>18154</v>
      </c>
      <c r="AH1574" s="28" t="s">
        <v>18154</v>
      </c>
      <c r="AI1574" s="28" t="s">
        <v>18154</v>
      </c>
      <c r="AJ1574" s="28" t="s">
        <v>18154</v>
      </c>
      <c r="AK1574" s="28" t="s">
        <v>18154</v>
      </c>
      <c r="AL1574" s="28">
        <v>1</v>
      </c>
      <c r="AM1574" s="28" t="s">
        <v>23496</v>
      </c>
      <c r="AN1574" s="50" t="s">
        <v>23497</v>
      </c>
      <c r="AO1574" s="28" t="s">
        <v>18154</v>
      </c>
      <c r="AP1574" s="28" t="s">
        <v>23498</v>
      </c>
      <c r="AQ1574" s="28">
        <v>4283</v>
      </c>
      <c r="AR1574" s="28" t="s">
        <v>163</v>
      </c>
      <c r="AS1574" s="50">
        <v>43996</v>
      </c>
      <c r="AT1574" s="8">
        <v>3</v>
      </c>
      <c r="AU1574" s="8">
        <v>2</v>
      </c>
      <c r="AV1574" s="8" t="s">
        <v>26116</v>
      </c>
      <c r="AW1574" s="8" t="s">
        <v>18154</v>
      </c>
      <c r="AX1574" s="8" t="s">
        <v>18154</v>
      </c>
    </row>
    <row r="1575" spans="1:50" x14ac:dyDescent="0.25">
      <c r="A1575" s="4">
        <v>43996</v>
      </c>
      <c r="B1575" s="2" t="s">
        <v>6</v>
      </c>
      <c r="C1575" s="2" t="s">
        <v>18107</v>
      </c>
      <c r="D1575" s="25">
        <v>708</v>
      </c>
      <c r="E1575" s="2"/>
      <c r="F1575" s="2" t="s">
        <v>14402</v>
      </c>
      <c r="G1575" s="2" t="s">
        <v>11</v>
      </c>
      <c r="H1575" s="5">
        <v>0.72916666666666696</v>
      </c>
      <c r="I1575" s="6">
        <v>0.95138888888888895</v>
      </c>
      <c r="J1575" s="7" t="s">
        <v>18108</v>
      </c>
      <c r="K1575" s="2" t="s">
        <v>149</v>
      </c>
      <c r="L1575" s="2" t="s">
        <v>18107</v>
      </c>
      <c r="M1575" s="2" t="s">
        <v>44</v>
      </c>
      <c r="N1575" s="2" t="s">
        <v>18504</v>
      </c>
      <c r="O1575" s="27" t="s">
        <v>11907</v>
      </c>
      <c r="P1575" s="27">
        <v>330</v>
      </c>
      <c r="Q1575" s="27" t="s">
        <v>336</v>
      </c>
      <c r="R1575" s="27" t="s">
        <v>7151</v>
      </c>
      <c r="S1575" s="27" t="s">
        <v>359</v>
      </c>
      <c r="T1575" s="27" t="s">
        <v>348</v>
      </c>
      <c r="U1575" s="27" t="s">
        <v>7944</v>
      </c>
      <c r="V1575" s="27" t="s">
        <v>441</v>
      </c>
      <c r="W1575" s="27" t="s">
        <v>10370</v>
      </c>
      <c r="X1575" s="27" t="s">
        <v>20116</v>
      </c>
      <c r="Y1575" s="28" t="s">
        <v>18154</v>
      </c>
      <c r="Z1575" s="28" t="s">
        <v>18154</v>
      </c>
      <c r="AA1575" s="28" t="s">
        <v>18154</v>
      </c>
      <c r="AB1575" s="28" t="s">
        <v>18154</v>
      </c>
      <c r="AC1575" s="28" t="s">
        <v>18154</v>
      </c>
      <c r="AD1575" s="28" t="s">
        <v>18154</v>
      </c>
      <c r="AE1575" s="28">
        <v>1</v>
      </c>
      <c r="AF1575" s="28" t="s">
        <v>18154</v>
      </c>
      <c r="AG1575" s="28" t="s">
        <v>18154</v>
      </c>
      <c r="AH1575" s="28" t="s">
        <v>18154</v>
      </c>
      <c r="AI1575" s="28" t="s">
        <v>18154</v>
      </c>
      <c r="AJ1575" s="28" t="s">
        <v>18154</v>
      </c>
      <c r="AK1575" s="28" t="s">
        <v>18154</v>
      </c>
      <c r="AL1575" s="28">
        <v>1</v>
      </c>
      <c r="AM1575" s="28" t="s">
        <v>23535</v>
      </c>
      <c r="AN1575" s="50" t="s">
        <v>23536</v>
      </c>
      <c r="AO1575" s="28" t="s">
        <v>18159</v>
      </c>
      <c r="AP1575" s="28" t="s">
        <v>23537</v>
      </c>
      <c r="AQ1575" s="28">
        <v>4528</v>
      </c>
      <c r="AR1575" s="28" t="s">
        <v>11</v>
      </c>
      <c r="AS1575" s="50">
        <v>43996</v>
      </c>
      <c r="AT1575" s="8">
        <v>2</v>
      </c>
      <c r="AU1575" s="8">
        <v>1</v>
      </c>
      <c r="AV1575" s="8" t="s">
        <v>26117</v>
      </c>
      <c r="AW1575" s="8" t="s">
        <v>18154</v>
      </c>
      <c r="AX1575" s="8" t="s">
        <v>18154</v>
      </c>
    </row>
    <row r="1576" spans="1:50" x14ac:dyDescent="0.25">
      <c r="A1576" s="4">
        <v>43996</v>
      </c>
      <c r="B1576" s="2" t="s">
        <v>6</v>
      </c>
      <c r="C1576" s="2" t="s">
        <v>18107</v>
      </c>
      <c r="D1576" s="25">
        <v>780</v>
      </c>
      <c r="E1576" s="2"/>
      <c r="F1576" s="2" t="s">
        <v>14402</v>
      </c>
      <c r="G1576" s="2" t="s">
        <v>11</v>
      </c>
      <c r="H1576" s="5">
        <v>0.72916666666666696</v>
      </c>
      <c r="I1576" s="6">
        <v>0.90625</v>
      </c>
      <c r="J1576" s="7" t="s">
        <v>18108</v>
      </c>
      <c r="K1576" s="2" t="s">
        <v>166</v>
      </c>
      <c r="L1576" s="2" t="s">
        <v>18107</v>
      </c>
      <c r="M1576" s="2" t="s">
        <v>44</v>
      </c>
      <c r="N1576" s="2" t="s">
        <v>18504</v>
      </c>
      <c r="O1576" s="27" t="s">
        <v>11907</v>
      </c>
      <c r="P1576" s="27">
        <v>330</v>
      </c>
      <c r="Q1576" s="27" t="s">
        <v>336</v>
      </c>
      <c r="R1576" s="27" t="s">
        <v>7151</v>
      </c>
      <c r="S1576" s="27" t="s">
        <v>359</v>
      </c>
      <c r="T1576" s="27" t="s">
        <v>348</v>
      </c>
      <c r="U1576" s="27" t="s">
        <v>4328</v>
      </c>
      <c r="V1576" s="27" t="s">
        <v>688</v>
      </c>
      <c r="W1576" s="27" t="s">
        <v>10370</v>
      </c>
      <c r="X1576" s="27" t="s">
        <v>18751</v>
      </c>
      <c r="Y1576" s="28" t="s">
        <v>18154</v>
      </c>
      <c r="Z1576" s="28" t="s">
        <v>18154</v>
      </c>
      <c r="AA1576" s="28" t="s">
        <v>18154</v>
      </c>
      <c r="AB1576" s="28" t="s">
        <v>18154</v>
      </c>
      <c r="AC1576" s="28" t="s">
        <v>18154</v>
      </c>
      <c r="AD1576" s="28" t="s">
        <v>18154</v>
      </c>
      <c r="AE1576" s="28">
        <v>1</v>
      </c>
      <c r="AF1576" s="28" t="s">
        <v>18154</v>
      </c>
      <c r="AG1576" s="28" t="s">
        <v>18154</v>
      </c>
      <c r="AH1576" s="28" t="s">
        <v>18154</v>
      </c>
      <c r="AI1576" s="28" t="s">
        <v>18154</v>
      </c>
      <c r="AJ1576" s="28" t="s">
        <v>18154</v>
      </c>
      <c r="AK1576" s="28" t="s">
        <v>18154</v>
      </c>
      <c r="AL1576" s="28">
        <v>1</v>
      </c>
      <c r="AM1576" s="28" t="s">
        <v>23544</v>
      </c>
      <c r="AN1576" s="50" t="s">
        <v>23545</v>
      </c>
      <c r="AO1576" s="28" t="s">
        <v>18159</v>
      </c>
      <c r="AP1576" s="28" t="s">
        <v>23546</v>
      </c>
      <c r="AQ1576" s="28">
        <v>4529</v>
      </c>
      <c r="AR1576" s="28" t="s">
        <v>11</v>
      </c>
      <c r="AS1576" s="50">
        <v>43996</v>
      </c>
      <c r="AT1576" s="8">
        <v>2</v>
      </c>
      <c r="AU1576" s="8">
        <v>1</v>
      </c>
      <c r="AV1576" s="8" t="s">
        <v>26118</v>
      </c>
      <c r="AW1576" s="8" t="s">
        <v>18154</v>
      </c>
      <c r="AX1576" s="8" t="s">
        <v>18154</v>
      </c>
    </row>
    <row r="1577" spans="1:50" x14ac:dyDescent="0.25">
      <c r="A1577" s="4">
        <v>43996</v>
      </c>
      <c r="B1577" s="2" t="s">
        <v>6</v>
      </c>
      <c r="C1577" s="2" t="s">
        <v>18107</v>
      </c>
      <c r="D1577" s="25">
        <v>1910</v>
      </c>
      <c r="E1577" s="2"/>
      <c r="F1577" s="2" t="s">
        <v>14402</v>
      </c>
      <c r="G1577" s="2" t="s">
        <v>252</v>
      </c>
      <c r="H1577" s="5">
        <v>0.72916666666666696</v>
      </c>
      <c r="I1577" s="6">
        <v>0.85069444444444398</v>
      </c>
      <c r="J1577" s="7" t="s">
        <v>18108</v>
      </c>
      <c r="K1577" s="2" t="s">
        <v>11</v>
      </c>
      <c r="L1577" s="2" t="s">
        <v>18107</v>
      </c>
      <c r="M1577" s="2" t="s">
        <v>14</v>
      </c>
      <c r="N1577" s="2" t="s">
        <v>18504</v>
      </c>
      <c r="O1577" s="27" t="s">
        <v>11907</v>
      </c>
      <c r="P1577" s="27">
        <v>330</v>
      </c>
      <c r="Q1577" s="27" t="s">
        <v>336</v>
      </c>
      <c r="R1577" s="27" t="s">
        <v>17995</v>
      </c>
      <c r="S1577" s="27" t="s">
        <v>531</v>
      </c>
      <c r="T1577" s="27" t="s">
        <v>18068</v>
      </c>
      <c r="U1577" s="27" t="s">
        <v>7151</v>
      </c>
      <c r="V1577" s="27" t="s">
        <v>359</v>
      </c>
      <c r="W1577" s="27" t="s">
        <v>348</v>
      </c>
      <c r="X1577" s="27" t="s">
        <v>19542</v>
      </c>
      <c r="Y1577" s="28" t="s">
        <v>18154</v>
      </c>
      <c r="Z1577" s="28" t="s">
        <v>18154</v>
      </c>
      <c r="AA1577" s="28" t="s">
        <v>18154</v>
      </c>
      <c r="AB1577" s="28" t="s">
        <v>18154</v>
      </c>
      <c r="AC1577" s="28" t="s">
        <v>18154</v>
      </c>
      <c r="AD1577" s="28" t="s">
        <v>18154</v>
      </c>
      <c r="AE1577" s="28">
        <v>1</v>
      </c>
      <c r="AF1577" s="28" t="s">
        <v>18154</v>
      </c>
      <c r="AG1577" s="28" t="s">
        <v>18154</v>
      </c>
      <c r="AH1577" s="28" t="s">
        <v>18154</v>
      </c>
      <c r="AI1577" s="28" t="s">
        <v>18154</v>
      </c>
      <c r="AJ1577" s="28" t="s">
        <v>18154</v>
      </c>
      <c r="AK1577" s="28" t="s">
        <v>18154</v>
      </c>
      <c r="AL1577" s="28" t="s">
        <v>18154</v>
      </c>
      <c r="AM1577" s="28" t="s">
        <v>23551</v>
      </c>
      <c r="AN1577" s="50" t="s">
        <v>23552</v>
      </c>
      <c r="AO1577" s="28" t="s">
        <v>18154</v>
      </c>
      <c r="AP1577" s="28" t="s">
        <v>23553</v>
      </c>
      <c r="AQ1577" s="28">
        <v>4344</v>
      </c>
      <c r="AR1577" s="28" t="s">
        <v>11</v>
      </c>
      <c r="AS1577" s="50">
        <v>43996</v>
      </c>
      <c r="AT1577" s="8">
        <v>2</v>
      </c>
      <c r="AU1577" s="8">
        <v>2</v>
      </c>
      <c r="AV1577" s="8" t="s">
        <v>26119</v>
      </c>
      <c r="AW1577" s="8" t="s">
        <v>26120</v>
      </c>
      <c r="AX1577" s="8" t="s">
        <v>19542</v>
      </c>
    </row>
    <row r="1578" spans="1:50" x14ac:dyDescent="0.25">
      <c r="A1578" s="4">
        <v>43996</v>
      </c>
      <c r="B1578" s="2" t="s">
        <v>6</v>
      </c>
      <c r="C1578" s="2" t="s">
        <v>18107</v>
      </c>
      <c r="D1578" s="25">
        <v>714</v>
      </c>
      <c r="E1578" s="2"/>
      <c r="F1578" s="2" t="s">
        <v>14402</v>
      </c>
      <c r="G1578" s="2" t="s">
        <v>11</v>
      </c>
      <c r="H1578" s="5">
        <v>0.73611111111111105</v>
      </c>
      <c r="I1578" s="6">
        <v>0.96527777777777801</v>
      </c>
      <c r="J1578" s="7" t="s">
        <v>18108</v>
      </c>
      <c r="K1578" s="2" t="s">
        <v>152</v>
      </c>
      <c r="L1578" s="2" t="s">
        <v>18107</v>
      </c>
      <c r="M1578" s="2" t="s">
        <v>44</v>
      </c>
      <c r="N1578" s="2" t="s">
        <v>18504</v>
      </c>
      <c r="O1578" s="27" t="s">
        <v>11907</v>
      </c>
      <c r="P1578" s="27">
        <v>330</v>
      </c>
      <c r="Q1578" s="27" t="s">
        <v>336</v>
      </c>
      <c r="R1578" s="27" t="s">
        <v>7151</v>
      </c>
      <c r="S1578" s="27" t="s">
        <v>359</v>
      </c>
      <c r="T1578" s="27" t="s">
        <v>348</v>
      </c>
      <c r="U1578" s="27" t="s">
        <v>8921</v>
      </c>
      <c r="V1578" s="27" t="s">
        <v>441</v>
      </c>
      <c r="W1578" s="27" t="s">
        <v>10370</v>
      </c>
      <c r="X1578" s="27" t="s">
        <v>25214</v>
      </c>
      <c r="Y1578" s="28" t="s">
        <v>18154</v>
      </c>
      <c r="Z1578" s="28" t="s">
        <v>18154</v>
      </c>
      <c r="AA1578" s="28" t="s">
        <v>18154</v>
      </c>
      <c r="AB1578" s="28" t="s">
        <v>18154</v>
      </c>
      <c r="AC1578" s="28" t="s">
        <v>18154</v>
      </c>
      <c r="AD1578" s="28" t="s">
        <v>18154</v>
      </c>
      <c r="AE1578" s="28">
        <v>1</v>
      </c>
      <c r="AF1578" s="28" t="s">
        <v>18154</v>
      </c>
      <c r="AG1578" s="28" t="s">
        <v>18154</v>
      </c>
      <c r="AH1578" s="28" t="s">
        <v>18154</v>
      </c>
      <c r="AI1578" s="28" t="s">
        <v>18154</v>
      </c>
      <c r="AJ1578" s="28" t="s">
        <v>18154</v>
      </c>
      <c r="AK1578" s="28" t="s">
        <v>18154</v>
      </c>
      <c r="AL1578" s="28">
        <v>1</v>
      </c>
      <c r="AM1578" s="28" t="s">
        <v>23587</v>
      </c>
      <c r="AN1578" s="50" t="s">
        <v>23588</v>
      </c>
      <c r="AO1578" s="28" t="s">
        <v>18159</v>
      </c>
      <c r="AP1578" s="28" t="s">
        <v>23589</v>
      </c>
      <c r="AQ1578" s="28">
        <v>4536</v>
      </c>
      <c r="AR1578" s="28" t="s">
        <v>11</v>
      </c>
      <c r="AS1578" s="50">
        <v>43996</v>
      </c>
      <c r="AT1578" s="8">
        <v>2</v>
      </c>
      <c r="AU1578" s="8">
        <v>1</v>
      </c>
      <c r="AV1578" s="8" t="s">
        <v>26121</v>
      </c>
      <c r="AW1578" s="8" t="s">
        <v>18154</v>
      </c>
      <c r="AX1578" s="8" t="s">
        <v>18154</v>
      </c>
    </row>
    <row r="1579" spans="1:50" x14ac:dyDescent="0.25">
      <c r="A1579" s="4">
        <v>43996</v>
      </c>
      <c r="B1579" s="2" t="s">
        <v>6</v>
      </c>
      <c r="C1579" s="2" t="s">
        <v>18107</v>
      </c>
      <c r="D1579" s="25">
        <v>88</v>
      </c>
      <c r="E1579" s="2"/>
      <c r="F1579" s="2" t="s">
        <v>14402</v>
      </c>
      <c r="G1579" s="2" t="s">
        <v>11</v>
      </c>
      <c r="H1579" s="5">
        <v>0.73958333333333304</v>
      </c>
      <c r="I1579" s="6">
        <v>0.163194444444444</v>
      </c>
      <c r="J1579" s="7">
        <v>1</v>
      </c>
      <c r="K1579" s="2" t="s">
        <v>42</v>
      </c>
      <c r="L1579" s="2" t="s">
        <v>18107</v>
      </c>
      <c r="M1579" s="17">
        <v>333</v>
      </c>
      <c r="N1579" s="2" t="s">
        <v>18504</v>
      </c>
      <c r="O1579" s="27" t="s">
        <v>11907</v>
      </c>
      <c r="P1579" s="27">
        <v>330</v>
      </c>
      <c r="Q1579" s="27" t="s">
        <v>336</v>
      </c>
      <c r="R1579" s="27" t="s">
        <v>7151</v>
      </c>
      <c r="S1579" s="27" t="s">
        <v>359</v>
      </c>
      <c r="T1579" s="27" t="s">
        <v>348</v>
      </c>
      <c r="U1579" s="27" t="s">
        <v>5834</v>
      </c>
      <c r="V1579" s="27" t="s">
        <v>18097</v>
      </c>
      <c r="W1579" s="27" t="s">
        <v>349</v>
      </c>
      <c r="X1579" s="27" t="s">
        <v>25016</v>
      </c>
      <c r="Y1579" s="28" t="s">
        <v>18154</v>
      </c>
      <c r="Z1579" s="28" t="s">
        <v>18154</v>
      </c>
      <c r="AA1579" s="28" t="s">
        <v>18154</v>
      </c>
      <c r="AB1579" s="28" t="s">
        <v>18154</v>
      </c>
      <c r="AC1579" s="28" t="s">
        <v>18154</v>
      </c>
      <c r="AD1579" s="28" t="s">
        <v>18154</v>
      </c>
      <c r="AE1579" s="28">
        <v>1</v>
      </c>
      <c r="AF1579" s="28" t="s">
        <v>18154</v>
      </c>
      <c r="AG1579" s="28" t="s">
        <v>18154</v>
      </c>
      <c r="AH1579" s="28" t="s">
        <v>18154</v>
      </c>
      <c r="AI1579" s="28" t="s">
        <v>18154</v>
      </c>
      <c r="AJ1579" s="28" t="s">
        <v>18154</v>
      </c>
      <c r="AK1579" s="28" t="s">
        <v>18154</v>
      </c>
      <c r="AL1579" s="28">
        <v>1</v>
      </c>
      <c r="AM1579" s="28" t="s">
        <v>23613</v>
      </c>
      <c r="AN1579" s="50" t="s">
        <v>23614</v>
      </c>
      <c r="AO1579" s="28" t="s">
        <v>18159</v>
      </c>
      <c r="AP1579" s="28" t="s">
        <v>23615</v>
      </c>
      <c r="AQ1579" s="28">
        <v>4538</v>
      </c>
      <c r="AR1579" s="28" t="s">
        <v>11</v>
      </c>
      <c r="AS1579" s="50">
        <v>43996</v>
      </c>
      <c r="AT1579" s="8">
        <v>2</v>
      </c>
      <c r="AU1579" s="8">
        <v>1</v>
      </c>
      <c r="AV1579" s="8" t="s">
        <v>18650</v>
      </c>
      <c r="AW1579" s="8" t="s">
        <v>18154</v>
      </c>
      <c r="AX1579" s="8" t="s">
        <v>18154</v>
      </c>
    </row>
    <row r="1580" spans="1:50" x14ac:dyDescent="0.25">
      <c r="A1580" s="4">
        <v>43996</v>
      </c>
      <c r="B1580" s="2" t="s">
        <v>6</v>
      </c>
      <c r="C1580" s="2" t="s">
        <v>18107</v>
      </c>
      <c r="D1580" s="25">
        <v>1876</v>
      </c>
      <c r="E1580" s="2"/>
      <c r="F1580" s="2" t="s">
        <v>14402</v>
      </c>
      <c r="G1580" s="2" t="s">
        <v>250</v>
      </c>
      <c r="H1580" s="5">
        <v>0.74652777777777801</v>
      </c>
      <c r="I1580" s="6">
        <v>0.86805555555555602</v>
      </c>
      <c r="J1580" s="7" t="s">
        <v>18108</v>
      </c>
      <c r="K1580" s="2" t="s">
        <v>11</v>
      </c>
      <c r="L1580" s="2" t="s">
        <v>18107</v>
      </c>
      <c r="M1580" s="2" t="s">
        <v>14</v>
      </c>
      <c r="N1580" s="2" t="s">
        <v>18504</v>
      </c>
      <c r="O1580" s="27" t="s">
        <v>11907</v>
      </c>
      <c r="P1580" s="27">
        <v>330</v>
      </c>
      <c r="Q1580" s="27" t="s">
        <v>336</v>
      </c>
      <c r="R1580" s="27" t="s">
        <v>1983</v>
      </c>
      <c r="S1580" s="27" t="s">
        <v>784</v>
      </c>
      <c r="T1580" s="27" t="s">
        <v>18068</v>
      </c>
      <c r="U1580" s="27" t="s">
        <v>7151</v>
      </c>
      <c r="V1580" s="27" t="s">
        <v>359</v>
      </c>
      <c r="W1580" s="27" t="s">
        <v>348</v>
      </c>
      <c r="X1580" s="27" t="s">
        <v>19625</v>
      </c>
      <c r="Y1580" s="28" t="s">
        <v>18154</v>
      </c>
      <c r="Z1580" s="28" t="s">
        <v>18154</v>
      </c>
      <c r="AA1580" s="28" t="s">
        <v>18154</v>
      </c>
      <c r="AB1580" s="28" t="s">
        <v>18154</v>
      </c>
      <c r="AC1580" s="28" t="s">
        <v>18154</v>
      </c>
      <c r="AD1580" s="28" t="s">
        <v>18154</v>
      </c>
      <c r="AE1580" s="28">
        <v>1</v>
      </c>
      <c r="AF1580" s="28" t="s">
        <v>18154</v>
      </c>
      <c r="AG1580" s="28" t="s">
        <v>18154</v>
      </c>
      <c r="AH1580" s="28" t="s">
        <v>18154</v>
      </c>
      <c r="AI1580" s="28" t="s">
        <v>18154</v>
      </c>
      <c r="AJ1580" s="28" t="s">
        <v>18154</v>
      </c>
      <c r="AK1580" s="28" t="s">
        <v>18154</v>
      </c>
      <c r="AL1580" s="28" t="s">
        <v>18154</v>
      </c>
      <c r="AM1580" s="28" t="s">
        <v>23654</v>
      </c>
      <c r="AN1580" s="50" t="s">
        <v>23655</v>
      </c>
      <c r="AO1580" s="28" t="s">
        <v>18154</v>
      </c>
      <c r="AP1580" s="28" t="s">
        <v>23656</v>
      </c>
      <c r="AQ1580" s="28">
        <v>4370</v>
      </c>
      <c r="AR1580" s="28" t="s">
        <v>11</v>
      </c>
      <c r="AS1580" s="50">
        <v>43996</v>
      </c>
      <c r="AT1580" s="8">
        <v>2</v>
      </c>
      <c r="AU1580" s="8">
        <v>2</v>
      </c>
      <c r="AV1580" s="8" t="s">
        <v>26122</v>
      </c>
      <c r="AW1580" s="8" t="s">
        <v>26123</v>
      </c>
      <c r="AX1580" s="8" t="s">
        <v>19625</v>
      </c>
    </row>
    <row r="1581" spans="1:50" x14ac:dyDescent="0.25">
      <c r="A1581" s="4">
        <v>43996</v>
      </c>
      <c r="B1581" s="2" t="s">
        <v>6</v>
      </c>
      <c r="C1581" s="2" t="s">
        <v>18107</v>
      </c>
      <c r="D1581" s="25">
        <v>590</v>
      </c>
      <c r="E1581" s="2"/>
      <c r="F1581" s="2" t="s">
        <v>14402</v>
      </c>
      <c r="G1581" s="2" t="s">
        <v>138</v>
      </c>
      <c r="H1581" s="5">
        <v>0.75</v>
      </c>
      <c r="I1581" s="6">
        <v>0.86458333333333304</v>
      </c>
      <c r="J1581" s="7" t="s">
        <v>18108</v>
      </c>
      <c r="K1581" s="2" t="s">
        <v>126</v>
      </c>
      <c r="L1581" s="2" t="s">
        <v>18107</v>
      </c>
      <c r="M1581" s="17">
        <v>332</v>
      </c>
      <c r="N1581" s="2" t="s">
        <v>18504</v>
      </c>
      <c r="O1581" s="27" t="s">
        <v>11907</v>
      </c>
      <c r="P1581" s="27">
        <v>330</v>
      </c>
      <c r="Q1581" s="27" t="s">
        <v>336</v>
      </c>
      <c r="R1581" s="27" t="s">
        <v>10854</v>
      </c>
      <c r="S1581" s="27" t="s">
        <v>630</v>
      </c>
      <c r="T1581" s="27" t="s">
        <v>350</v>
      </c>
      <c r="U1581" s="27" t="s">
        <v>5163</v>
      </c>
      <c r="V1581" s="27" t="s">
        <v>18096</v>
      </c>
      <c r="W1581" s="27" t="s">
        <v>350</v>
      </c>
      <c r="X1581" s="27" t="s">
        <v>21215</v>
      </c>
      <c r="Y1581" s="28" t="s">
        <v>18154</v>
      </c>
      <c r="Z1581" s="28" t="s">
        <v>18154</v>
      </c>
      <c r="AA1581" s="28" t="s">
        <v>18154</v>
      </c>
      <c r="AB1581" s="28" t="s">
        <v>18154</v>
      </c>
      <c r="AC1581" s="28" t="s">
        <v>18154</v>
      </c>
      <c r="AD1581" s="28" t="s">
        <v>18154</v>
      </c>
      <c r="AE1581" s="28">
        <v>1</v>
      </c>
      <c r="AF1581" s="28" t="s">
        <v>18154</v>
      </c>
      <c r="AG1581" s="28" t="s">
        <v>18154</v>
      </c>
      <c r="AH1581" s="28" t="s">
        <v>18154</v>
      </c>
      <c r="AI1581" s="28" t="s">
        <v>18154</v>
      </c>
      <c r="AJ1581" s="28" t="s">
        <v>18154</v>
      </c>
      <c r="AK1581" s="28" t="s">
        <v>18154</v>
      </c>
      <c r="AL1581" s="28">
        <v>1</v>
      </c>
      <c r="AM1581" s="28" t="s">
        <v>23672</v>
      </c>
      <c r="AN1581" s="50" t="s">
        <v>23673</v>
      </c>
      <c r="AO1581" s="28" t="s">
        <v>18154</v>
      </c>
      <c r="AP1581" s="28" t="s">
        <v>23674</v>
      </c>
      <c r="AQ1581" s="28">
        <v>4221</v>
      </c>
      <c r="AR1581" s="28" t="s">
        <v>11</v>
      </c>
      <c r="AS1581" s="50">
        <v>43996</v>
      </c>
      <c r="AT1581" s="8">
        <v>3</v>
      </c>
      <c r="AU1581" s="8">
        <v>2</v>
      </c>
      <c r="AV1581" s="8" t="s">
        <v>26124</v>
      </c>
      <c r="AW1581" s="8" t="s">
        <v>18154</v>
      </c>
      <c r="AX1581" s="8" t="s">
        <v>18154</v>
      </c>
    </row>
    <row r="1582" spans="1:50" x14ac:dyDescent="0.25">
      <c r="A1582" s="4">
        <v>43996</v>
      </c>
      <c r="B1582" s="2" t="s">
        <v>6</v>
      </c>
      <c r="C1582" s="2" t="s">
        <v>18107</v>
      </c>
      <c r="D1582" s="25">
        <v>6315</v>
      </c>
      <c r="E1582" s="2"/>
      <c r="F1582" s="2" t="s">
        <v>14402</v>
      </c>
      <c r="G1582" s="2" t="s">
        <v>239</v>
      </c>
      <c r="H1582" s="5">
        <v>0.75</v>
      </c>
      <c r="I1582" s="6">
        <v>0.79513888888888895</v>
      </c>
      <c r="J1582" s="7" t="s">
        <v>18108</v>
      </c>
      <c r="K1582" s="2" t="s">
        <v>242</v>
      </c>
      <c r="L1582" s="2" t="s">
        <v>18107</v>
      </c>
      <c r="M1582" s="2" t="s">
        <v>304</v>
      </c>
      <c r="N1582" s="2" t="s">
        <v>18111</v>
      </c>
      <c r="O1582" s="27" t="s">
        <v>335</v>
      </c>
      <c r="P1582" s="27">
        <v>330</v>
      </c>
      <c r="Q1582" s="27" t="s">
        <v>336</v>
      </c>
      <c r="R1582" s="27" t="s">
        <v>6306</v>
      </c>
      <c r="S1582" s="27" t="s">
        <v>4797</v>
      </c>
      <c r="T1582" s="27" t="s">
        <v>18067</v>
      </c>
      <c r="U1582" s="27" t="s">
        <v>1250</v>
      </c>
      <c r="V1582" s="27" t="s">
        <v>714</v>
      </c>
      <c r="W1582" s="27" t="s">
        <v>18067</v>
      </c>
      <c r="X1582" s="27" t="s">
        <v>18322</v>
      </c>
      <c r="Y1582" s="28" t="s">
        <v>18154</v>
      </c>
      <c r="Z1582" s="28" t="s">
        <v>18154</v>
      </c>
      <c r="AA1582" s="28" t="s">
        <v>18154</v>
      </c>
      <c r="AB1582" s="28" t="s">
        <v>18154</v>
      </c>
      <c r="AC1582" s="28" t="s">
        <v>18154</v>
      </c>
      <c r="AD1582" s="28" t="s">
        <v>18154</v>
      </c>
      <c r="AE1582" s="28">
        <v>1</v>
      </c>
      <c r="AF1582" s="28" t="s">
        <v>18154</v>
      </c>
      <c r="AG1582" s="28" t="s">
        <v>18154</v>
      </c>
      <c r="AH1582" s="28" t="s">
        <v>18154</v>
      </c>
      <c r="AI1582" s="28" t="s">
        <v>18154</v>
      </c>
      <c r="AJ1582" s="28" t="s">
        <v>18154</v>
      </c>
      <c r="AK1582" s="28" t="s">
        <v>18154</v>
      </c>
      <c r="AL1582" s="28">
        <v>1</v>
      </c>
      <c r="AM1582" s="28" t="s">
        <v>23691</v>
      </c>
      <c r="AN1582" s="50" t="s">
        <v>23692</v>
      </c>
      <c r="AO1582" s="28" t="s">
        <v>18154</v>
      </c>
      <c r="AP1582" s="28" t="s">
        <v>23693</v>
      </c>
      <c r="AQ1582" s="28">
        <v>4330</v>
      </c>
      <c r="AR1582" s="28" t="s">
        <v>163</v>
      </c>
      <c r="AS1582" s="50">
        <v>43996</v>
      </c>
      <c r="AT1582" s="8">
        <v>3</v>
      </c>
      <c r="AU1582" s="8">
        <v>2</v>
      </c>
      <c r="AV1582" s="8" t="s">
        <v>26125</v>
      </c>
      <c r="AW1582" s="8" t="s">
        <v>18154</v>
      </c>
      <c r="AX1582" s="8" t="s">
        <v>18154</v>
      </c>
    </row>
    <row r="1583" spans="1:50" x14ac:dyDescent="0.25">
      <c r="A1583" s="4">
        <v>43996</v>
      </c>
      <c r="B1583" s="2" t="s">
        <v>6</v>
      </c>
      <c r="C1583" s="2" t="s">
        <v>18107</v>
      </c>
      <c r="D1583" s="25">
        <v>1724</v>
      </c>
      <c r="E1583" s="2"/>
      <c r="F1583" s="2" t="s">
        <v>14402</v>
      </c>
      <c r="G1583" s="2" t="s">
        <v>204</v>
      </c>
      <c r="H1583" s="5">
        <v>0.75694444444444398</v>
      </c>
      <c r="I1583" s="6">
        <v>0.87847222222222199</v>
      </c>
      <c r="J1583" s="7" t="s">
        <v>18108</v>
      </c>
      <c r="K1583" s="2" t="s">
        <v>11</v>
      </c>
      <c r="L1583" s="2" t="s">
        <v>18107</v>
      </c>
      <c r="M1583" s="2" t="s">
        <v>14</v>
      </c>
      <c r="N1583" s="2" t="s">
        <v>18504</v>
      </c>
      <c r="O1583" s="27" t="s">
        <v>11907</v>
      </c>
      <c r="P1583" s="27">
        <v>330</v>
      </c>
      <c r="Q1583" s="27" t="s">
        <v>336</v>
      </c>
      <c r="R1583" s="27" t="s">
        <v>1858</v>
      </c>
      <c r="S1583" s="27" t="s">
        <v>387</v>
      </c>
      <c r="T1583" s="27" t="s">
        <v>18068</v>
      </c>
      <c r="U1583" s="27" t="s">
        <v>7151</v>
      </c>
      <c r="V1583" s="27" t="s">
        <v>359</v>
      </c>
      <c r="W1583" s="27" t="s">
        <v>348</v>
      </c>
      <c r="X1583" s="27" t="s">
        <v>19697</v>
      </c>
      <c r="Y1583" s="28" t="s">
        <v>18154</v>
      </c>
      <c r="Z1583" s="28" t="s">
        <v>18154</v>
      </c>
      <c r="AA1583" s="28" t="s">
        <v>18154</v>
      </c>
      <c r="AB1583" s="28" t="s">
        <v>18154</v>
      </c>
      <c r="AC1583" s="28" t="s">
        <v>18154</v>
      </c>
      <c r="AD1583" s="28" t="s">
        <v>18154</v>
      </c>
      <c r="AE1583" s="28">
        <v>1</v>
      </c>
      <c r="AF1583" s="28" t="s">
        <v>18154</v>
      </c>
      <c r="AG1583" s="28" t="s">
        <v>18154</v>
      </c>
      <c r="AH1583" s="28" t="s">
        <v>18154</v>
      </c>
      <c r="AI1583" s="28" t="s">
        <v>18154</v>
      </c>
      <c r="AJ1583" s="28" t="s">
        <v>18154</v>
      </c>
      <c r="AK1583" s="28" t="s">
        <v>18154</v>
      </c>
      <c r="AL1583" s="28" t="s">
        <v>18154</v>
      </c>
      <c r="AM1583" s="28" t="s">
        <v>23713</v>
      </c>
      <c r="AN1583" s="50" t="s">
        <v>23714</v>
      </c>
      <c r="AO1583" s="28" t="s">
        <v>18154</v>
      </c>
      <c r="AP1583" s="28" t="s">
        <v>23715</v>
      </c>
      <c r="AQ1583" s="28">
        <v>4373</v>
      </c>
      <c r="AR1583" s="28" t="s">
        <v>11</v>
      </c>
      <c r="AS1583" s="50">
        <v>43996</v>
      </c>
      <c r="AT1583" s="8">
        <v>2</v>
      </c>
      <c r="AU1583" s="8">
        <v>2</v>
      </c>
      <c r="AV1583" s="8" t="s">
        <v>26126</v>
      </c>
      <c r="AW1583" s="8" t="s">
        <v>26127</v>
      </c>
      <c r="AX1583" s="8" t="s">
        <v>19697</v>
      </c>
    </row>
    <row r="1584" spans="1:50" x14ac:dyDescent="0.25">
      <c r="A1584" s="4">
        <v>43996</v>
      </c>
      <c r="B1584" s="2" t="s">
        <v>6</v>
      </c>
      <c r="C1584" s="2" t="s">
        <v>18107</v>
      </c>
      <c r="D1584" s="25">
        <v>812</v>
      </c>
      <c r="E1584" s="2"/>
      <c r="F1584" s="2" t="s">
        <v>14402</v>
      </c>
      <c r="G1584" s="2" t="s">
        <v>11</v>
      </c>
      <c r="H1584" s="5">
        <v>0.76041666666666696</v>
      </c>
      <c r="I1584" s="6">
        <v>0.86111111111111105</v>
      </c>
      <c r="J1584" s="7" t="s">
        <v>18108</v>
      </c>
      <c r="K1584" s="2" t="s">
        <v>173</v>
      </c>
      <c r="L1584" s="2" t="s">
        <v>18107</v>
      </c>
      <c r="M1584" s="17">
        <v>332</v>
      </c>
      <c r="N1584" s="2" t="s">
        <v>18504</v>
      </c>
      <c r="O1584" s="27" t="s">
        <v>11907</v>
      </c>
      <c r="P1584" s="27">
        <v>330</v>
      </c>
      <c r="Q1584" s="27" t="s">
        <v>336</v>
      </c>
      <c r="R1584" s="27" t="s">
        <v>7151</v>
      </c>
      <c r="S1584" s="27" t="s">
        <v>359</v>
      </c>
      <c r="T1584" s="27" t="s">
        <v>348</v>
      </c>
      <c r="U1584" s="27" t="s">
        <v>584</v>
      </c>
      <c r="V1584" s="27" t="s">
        <v>586</v>
      </c>
      <c r="W1584" s="27" t="s">
        <v>10370</v>
      </c>
      <c r="X1584" s="27" t="s">
        <v>19151</v>
      </c>
      <c r="Y1584" s="28" t="s">
        <v>18154</v>
      </c>
      <c r="Z1584" s="28" t="s">
        <v>18154</v>
      </c>
      <c r="AA1584" s="28" t="s">
        <v>18154</v>
      </c>
      <c r="AB1584" s="28" t="s">
        <v>18154</v>
      </c>
      <c r="AC1584" s="28" t="s">
        <v>18154</v>
      </c>
      <c r="AD1584" s="28" t="s">
        <v>18154</v>
      </c>
      <c r="AE1584" s="28">
        <v>1</v>
      </c>
      <c r="AF1584" s="28" t="s">
        <v>18154</v>
      </c>
      <c r="AG1584" s="28" t="s">
        <v>18154</v>
      </c>
      <c r="AH1584" s="28" t="s">
        <v>18154</v>
      </c>
      <c r="AI1584" s="28" t="s">
        <v>18154</v>
      </c>
      <c r="AJ1584" s="28" t="s">
        <v>18154</v>
      </c>
      <c r="AK1584" s="28" t="s">
        <v>18154</v>
      </c>
      <c r="AL1584" s="28">
        <v>1</v>
      </c>
      <c r="AM1584" s="28" t="s">
        <v>23726</v>
      </c>
      <c r="AN1584" s="50" t="s">
        <v>23727</v>
      </c>
      <c r="AO1584" s="28" t="s">
        <v>18159</v>
      </c>
      <c r="AP1584" s="28" t="s">
        <v>23728</v>
      </c>
      <c r="AQ1584" s="28">
        <v>4560</v>
      </c>
      <c r="AR1584" s="28" t="s">
        <v>11</v>
      </c>
      <c r="AS1584" s="50">
        <v>43996</v>
      </c>
      <c r="AT1584" s="8">
        <v>2</v>
      </c>
      <c r="AU1584" s="8">
        <v>1</v>
      </c>
      <c r="AV1584" s="8" t="s">
        <v>19321</v>
      </c>
      <c r="AW1584" s="8" t="s">
        <v>18154</v>
      </c>
      <c r="AX1584" s="8" t="s">
        <v>18154</v>
      </c>
    </row>
    <row r="1585" spans="1:50" x14ac:dyDescent="0.25">
      <c r="A1585" s="4">
        <v>43996</v>
      </c>
      <c r="B1585" s="2" t="s">
        <v>6</v>
      </c>
      <c r="C1585" s="2" t="s">
        <v>18107</v>
      </c>
      <c r="D1585" s="25">
        <v>181</v>
      </c>
      <c r="E1585" s="2"/>
      <c r="F1585" s="2" t="s">
        <v>14402</v>
      </c>
      <c r="G1585" s="2" t="s">
        <v>11</v>
      </c>
      <c r="H1585" s="5">
        <v>0.76388888888888895</v>
      </c>
      <c r="I1585" s="6">
        <v>0.35763888888888901</v>
      </c>
      <c r="J1585" s="7">
        <v>1</v>
      </c>
      <c r="K1585" s="2" t="s">
        <v>316</v>
      </c>
      <c r="L1585" s="2" t="s">
        <v>18107</v>
      </c>
      <c r="M1585" s="17">
        <v>789</v>
      </c>
      <c r="N1585" s="2" t="s">
        <v>18504</v>
      </c>
      <c r="O1585" s="27" t="s">
        <v>11907</v>
      </c>
      <c r="P1585" s="27">
        <v>789</v>
      </c>
      <c r="Q1585" s="27" t="s">
        <v>336</v>
      </c>
      <c r="R1585" s="27" t="s">
        <v>7151</v>
      </c>
      <c r="S1585" s="27" t="s">
        <v>359</v>
      </c>
      <c r="T1585" s="27" t="s">
        <v>348</v>
      </c>
      <c r="U1585" s="27" t="s">
        <v>1576</v>
      </c>
      <c r="V1585" s="27" t="s">
        <v>516</v>
      </c>
      <c r="W1585" s="27" t="s">
        <v>18066</v>
      </c>
      <c r="X1585" s="27" t="s">
        <v>25219</v>
      </c>
      <c r="Y1585" s="28" t="s">
        <v>18154</v>
      </c>
      <c r="Z1585" s="28" t="s">
        <v>18154</v>
      </c>
      <c r="AA1585" s="28" t="s">
        <v>18154</v>
      </c>
      <c r="AB1585" s="28" t="s">
        <v>18154</v>
      </c>
      <c r="AC1585" s="28" t="s">
        <v>18154</v>
      </c>
      <c r="AD1585" s="28" t="s">
        <v>18154</v>
      </c>
      <c r="AE1585" s="28">
        <v>1</v>
      </c>
      <c r="AF1585" s="28" t="s">
        <v>18154</v>
      </c>
      <c r="AG1585" s="28" t="s">
        <v>18154</v>
      </c>
      <c r="AH1585" s="28" t="s">
        <v>18154</v>
      </c>
      <c r="AI1585" s="28" t="s">
        <v>18154</v>
      </c>
      <c r="AJ1585" s="28" t="s">
        <v>18154</v>
      </c>
      <c r="AK1585" s="28" t="s">
        <v>18154</v>
      </c>
      <c r="AL1585" s="28">
        <v>1</v>
      </c>
      <c r="AM1585" s="28" t="s">
        <v>23744</v>
      </c>
      <c r="AN1585" s="50" t="s">
        <v>23745</v>
      </c>
      <c r="AO1585" s="28" t="s">
        <v>18159</v>
      </c>
      <c r="AP1585" s="28" t="s">
        <v>23746</v>
      </c>
      <c r="AQ1585" s="28">
        <v>4562</v>
      </c>
      <c r="AR1585" s="28" t="s">
        <v>11</v>
      </c>
      <c r="AS1585" s="50">
        <v>43996</v>
      </c>
      <c r="AT1585" s="8">
        <v>3</v>
      </c>
      <c r="AU1585" s="8">
        <v>1</v>
      </c>
      <c r="AV1585" s="8" t="s">
        <v>23617</v>
      </c>
      <c r="AW1585" s="8" t="s">
        <v>18154</v>
      </c>
      <c r="AX1585" s="8" t="s">
        <v>18154</v>
      </c>
    </row>
    <row r="1586" spans="1:50" x14ac:dyDescent="0.25">
      <c r="A1586" s="4">
        <v>43996</v>
      </c>
      <c r="B1586" s="2" t="s">
        <v>6</v>
      </c>
      <c r="C1586" s="2" t="s">
        <v>18107</v>
      </c>
      <c r="D1586" s="25">
        <v>6445</v>
      </c>
      <c r="E1586" s="2"/>
      <c r="F1586" s="2" t="s">
        <v>14402</v>
      </c>
      <c r="G1586" s="2" t="s">
        <v>80</v>
      </c>
      <c r="H1586" s="5">
        <v>0.78819444444444398</v>
      </c>
      <c r="I1586" s="6">
        <v>0.90625</v>
      </c>
      <c r="J1586" s="7" t="s">
        <v>18108</v>
      </c>
      <c r="K1586" s="2" t="s">
        <v>163</v>
      </c>
      <c r="L1586" s="2" t="s">
        <v>18106</v>
      </c>
      <c r="M1586" s="2" t="s">
        <v>307</v>
      </c>
      <c r="N1586" s="2" t="s">
        <v>18111</v>
      </c>
      <c r="O1586" s="27" t="s">
        <v>335</v>
      </c>
      <c r="P1586" s="27">
        <v>310</v>
      </c>
      <c r="Q1586" s="27" t="s">
        <v>336</v>
      </c>
      <c r="R1586" s="27" t="s">
        <v>1976</v>
      </c>
      <c r="S1586" s="27" t="s">
        <v>1978</v>
      </c>
      <c r="T1586" s="27" t="s">
        <v>10370</v>
      </c>
      <c r="U1586" s="27" t="s">
        <v>7151</v>
      </c>
      <c r="V1586" s="27" t="s">
        <v>359</v>
      </c>
      <c r="W1586" s="27" t="s">
        <v>348</v>
      </c>
      <c r="X1586" s="27" t="s">
        <v>18323</v>
      </c>
      <c r="Y1586" s="28" t="s">
        <v>18154</v>
      </c>
      <c r="Z1586" s="28" t="s">
        <v>18154</v>
      </c>
      <c r="AA1586" s="28" t="s">
        <v>18154</v>
      </c>
      <c r="AB1586" s="28" t="s">
        <v>18154</v>
      </c>
      <c r="AC1586" s="28" t="s">
        <v>18154</v>
      </c>
      <c r="AD1586" s="28" t="s">
        <v>18154</v>
      </c>
      <c r="AE1586" s="28">
        <v>1</v>
      </c>
      <c r="AF1586" s="28" t="s">
        <v>18154</v>
      </c>
      <c r="AG1586" s="28" t="s">
        <v>18154</v>
      </c>
      <c r="AH1586" s="28" t="s">
        <v>18154</v>
      </c>
      <c r="AI1586" s="28" t="s">
        <v>18154</v>
      </c>
      <c r="AJ1586" s="28" t="s">
        <v>18154</v>
      </c>
      <c r="AK1586" s="28" t="s">
        <v>18154</v>
      </c>
      <c r="AL1586" s="28" t="s">
        <v>18154</v>
      </c>
      <c r="AM1586" s="28" t="s">
        <v>23816</v>
      </c>
      <c r="AN1586" s="50" t="s">
        <v>23817</v>
      </c>
      <c r="AO1586" s="28" t="s">
        <v>18154</v>
      </c>
      <c r="AP1586" s="28" t="s">
        <v>23818</v>
      </c>
      <c r="AQ1586" s="28">
        <v>4398</v>
      </c>
      <c r="AR1586" s="28" t="s">
        <v>163</v>
      </c>
      <c r="AS1586" s="50">
        <v>43996</v>
      </c>
      <c r="AT1586" s="8">
        <v>2</v>
      </c>
      <c r="AU1586" s="8">
        <v>2</v>
      </c>
      <c r="AV1586" s="8" t="s">
        <v>23402</v>
      </c>
      <c r="AW1586" s="8" t="s">
        <v>19936</v>
      </c>
      <c r="AX1586" s="8" t="s">
        <v>18323</v>
      </c>
    </row>
    <row r="1587" spans="1:50" x14ac:dyDescent="0.25">
      <c r="A1587" s="4">
        <v>43996</v>
      </c>
      <c r="B1587" s="2" t="s">
        <v>6</v>
      </c>
      <c r="C1587" s="2" t="s">
        <v>18107</v>
      </c>
      <c r="D1587" s="25">
        <v>6398</v>
      </c>
      <c r="E1587" s="2"/>
      <c r="F1587" s="2" t="s">
        <v>14402</v>
      </c>
      <c r="G1587" s="2" t="s">
        <v>315</v>
      </c>
      <c r="H1587" s="5">
        <v>0.79166666666666696</v>
      </c>
      <c r="I1587" s="6">
        <v>0.12847222222222199</v>
      </c>
      <c r="J1587" s="7">
        <v>1</v>
      </c>
      <c r="K1587" s="2" t="s">
        <v>163</v>
      </c>
      <c r="L1587" s="2" t="s">
        <v>18107</v>
      </c>
      <c r="M1587" s="2" t="s">
        <v>304</v>
      </c>
      <c r="N1587" s="2" t="s">
        <v>18111</v>
      </c>
      <c r="O1587" s="27" t="s">
        <v>335</v>
      </c>
      <c r="P1587" s="27">
        <v>330</v>
      </c>
      <c r="Q1587" s="27" t="s">
        <v>336</v>
      </c>
      <c r="R1587" s="27" t="s">
        <v>9517</v>
      </c>
      <c r="S1587" s="27" t="s">
        <v>741</v>
      </c>
      <c r="T1587" s="27" t="s">
        <v>10370</v>
      </c>
      <c r="U1587" s="27" t="s">
        <v>7151</v>
      </c>
      <c r="V1587" s="27" t="s">
        <v>359</v>
      </c>
      <c r="W1587" s="27" t="s">
        <v>348</v>
      </c>
      <c r="X1587" s="27" t="s">
        <v>20207</v>
      </c>
      <c r="Y1587" s="28" t="s">
        <v>18154</v>
      </c>
      <c r="Z1587" s="28" t="s">
        <v>18154</v>
      </c>
      <c r="AA1587" s="28" t="s">
        <v>18154</v>
      </c>
      <c r="AB1587" s="28" t="s">
        <v>18154</v>
      </c>
      <c r="AC1587" s="28" t="s">
        <v>18154</v>
      </c>
      <c r="AD1587" s="28" t="s">
        <v>18154</v>
      </c>
      <c r="AE1587" s="28">
        <v>1</v>
      </c>
      <c r="AF1587" s="28" t="s">
        <v>18154</v>
      </c>
      <c r="AG1587" s="28" t="s">
        <v>18154</v>
      </c>
      <c r="AH1587" s="28" t="s">
        <v>18154</v>
      </c>
      <c r="AI1587" s="28" t="s">
        <v>18154</v>
      </c>
      <c r="AJ1587" s="28" t="s">
        <v>18154</v>
      </c>
      <c r="AK1587" s="28" t="s">
        <v>18154</v>
      </c>
      <c r="AL1587" s="28" t="s">
        <v>18154</v>
      </c>
      <c r="AM1587" s="28" t="s">
        <v>23833</v>
      </c>
      <c r="AN1587" s="50" t="s">
        <v>23834</v>
      </c>
      <c r="AO1587" s="28" t="s">
        <v>18154</v>
      </c>
      <c r="AP1587" s="28" t="s">
        <v>21908</v>
      </c>
      <c r="AQ1587" s="28">
        <v>4071</v>
      </c>
      <c r="AR1587" s="28" t="s">
        <v>163</v>
      </c>
      <c r="AS1587" s="50">
        <v>43996</v>
      </c>
      <c r="AT1587" s="8">
        <v>3</v>
      </c>
      <c r="AU1587" s="8">
        <v>3</v>
      </c>
      <c r="AV1587" s="8" t="s">
        <v>26128</v>
      </c>
      <c r="AW1587" s="8" t="s">
        <v>23768</v>
      </c>
      <c r="AX1587" s="8" t="s">
        <v>20207</v>
      </c>
    </row>
    <row r="1588" spans="1:50" x14ac:dyDescent="0.25">
      <c r="A1588" s="4">
        <v>43996</v>
      </c>
      <c r="B1588" s="2" t="s">
        <v>6</v>
      </c>
      <c r="C1588" s="2" t="s">
        <v>18107</v>
      </c>
      <c r="D1588" s="25">
        <v>827</v>
      </c>
      <c r="E1588" s="2"/>
      <c r="F1588" s="2" t="s">
        <v>14402</v>
      </c>
      <c r="G1588" s="2" t="s">
        <v>175</v>
      </c>
      <c r="H1588" s="5">
        <v>0.79513888888888895</v>
      </c>
      <c r="I1588" s="6">
        <v>0.88194444444444398</v>
      </c>
      <c r="J1588" s="7" t="s">
        <v>18108</v>
      </c>
      <c r="K1588" s="2" t="s">
        <v>11</v>
      </c>
      <c r="L1588" s="2" t="s">
        <v>18107</v>
      </c>
      <c r="M1588" s="2" t="s">
        <v>14</v>
      </c>
      <c r="N1588" s="2" t="s">
        <v>18504</v>
      </c>
      <c r="O1588" s="27" t="s">
        <v>11907</v>
      </c>
      <c r="P1588" s="27">
        <v>330</v>
      </c>
      <c r="Q1588" s="27" t="s">
        <v>336</v>
      </c>
      <c r="R1588" s="27" t="s">
        <v>1872</v>
      </c>
      <c r="S1588" s="27" t="s">
        <v>1874</v>
      </c>
      <c r="T1588" s="27" t="s">
        <v>10370</v>
      </c>
      <c r="U1588" s="27" t="s">
        <v>7151</v>
      </c>
      <c r="V1588" s="27" t="s">
        <v>359</v>
      </c>
      <c r="W1588" s="27" t="s">
        <v>348</v>
      </c>
      <c r="X1588" s="27" t="s">
        <v>19178</v>
      </c>
      <c r="Y1588" s="28" t="s">
        <v>18154</v>
      </c>
      <c r="Z1588" s="28" t="s">
        <v>18154</v>
      </c>
      <c r="AA1588" s="28" t="s">
        <v>18154</v>
      </c>
      <c r="AB1588" s="28" t="s">
        <v>18154</v>
      </c>
      <c r="AC1588" s="28" t="s">
        <v>18154</v>
      </c>
      <c r="AD1588" s="28" t="s">
        <v>18154</v>
      </c>
      <c r="AE1588" s="28">
        <v>1</v>
      </c>
      <c r="AF1588" s="28" t="s">
        <v>18154</v>
      </c>
      <c r="AG1588" s="28" t="s">
        <v>18154</v>
      </c>
      <c r="AH1588" s="28" t="s">
        <v>18154</v>
      </c>
      <c r="AI1588" s="28" t="s">
        <v>18154</v>
      </c>
      <c r="AJ1588" s="28" t="s">
        <v>18154</v>
      </c>
      <c r="AK1588" s="28" t="s">
        <v>18154</v>
      </c>
      <c r="AL1588" s="28" t="s">
        <v>18154</v>
      </c>
      <c r="AM1588" s="28" t="s">
        <v>23854</v>
      </c>
      <c r="AN1588" s="50" t="s">
        <v>23855</v>
      </c>
      <c r="AO1588" s="28" t="s">
        <v>18154</v>
      </c>
      <c r="AP1588" s="28" t="s">
        <v>23856</v>
      </c>
      <c r="AQ1588" s="28">
        <v>4439</v>
      </c>
      <c r="AR1588" s="28" t="s">
        <v>11</v>
      </c>
      <c r="AS1588" s="50">
        <v>43996</v>
      </c>
      <c r="AT1588" s="8">
        <v>2</v>
      </c>
      <c r="AU1588" s="8">
        <v>2</v>
      </c>
      <c r="AV1588" s="8" t="s">
        <v>26129</v>
      </c>
      <c r="AW1588" s="8" t="s">
        <v>26130</v>
      </c>
      <c r="AX1588" s="8" t="s">
        <v>19178</v>
      </c>
    </row>
    <row r="1589" spans="1:50" x14ac:dyDescent="0.25">
      <c r="A1589" s="4">
        <v>43996</v>
      </c>
      <c r="B1589" s="2" t="s">
        <v>6</v>
      </c>
      <c r="C1589" s="2" t="s">
        <v>18107</v>
      </c>
      <c r="D1589" s="25">
        <v>6648</v>
      </c>
      <c r="E1589" s="2"/>
      <c r="F1589" s="2" t="s">
        <v>14402</v>
      </c>
      <c r="G1589" s="2" t="s">
        <v>167</v>
      </c>
      <c r="H1589" s="5">
        <v>0.8125</v>
      </c>
      <c r="I1589" s="6">
        <v>0.90277777777777801</v>
      </c>
      <c r="J1589" s="7" t="s">
        <v>18108</v>
      </c>
      <c r="K1589" s="2" t="s">
        <v>163</v>
      </c>
      <c r="L1589" s="2" t="s">
        <v>18106</v>
      </c>
      <c r="M1589" s="2" t="s">
        <v>132</v>
      </c>
      <c r="N1589" s="2" t="s">
        <v>18114</v>
      </c>
      <c r="O1589" s="27" t="s">
        <v>335</v>
      </c>
      <c r="P1589" s="27">
        <v>310</v>
      </c>
      <c r="Q1589" s="27" t="s">
        <v>336</v>
      </c>
      <c r="R1589" s="27" t="s">
        <v>13668</v>
      </c>
      <c r="S1589" s="27" t="s">
        <v>1868</v>
      </c>
      <c r="T1589" s="27" t="s">
        <v>18067</v>
      </c>
      <c r="U1589" s="27" t="s">
        <v>7151</v>
      </c>
      <c r="V1589" s="27" t="s">
        <v>359</v>
      </c>
      <c r="W1589" s="27" t="s">
        <v>348</v>
      </c>
      <c r="X1589" s="27" t="s">
        <v>18178</v>
      </c>
      <c r="Y1589" s="28" t="s">
        <v>18154</v>
      </c>
      <c r="Z1589" s="28" t="s">
        <v>18154</v>
      </c>
      <c r="AA1589" s="28" t="s">
        <v>18154</v>
      </c>
      <c r="AB1589" s="28" t="s">
        <v>18154</v>
      </c>
      <c r="AC1589" s="28" t="s">
        <v>18154</v>
      </c>
      <c r="AD1589" s="28" t="s">
        <v>18154</v>
      </c>
      <c r="AE1589" s="28">
        <v>1</v>
      </c>
      <c r="AF1589" s="28" t="s">
        <v>18154</v>
      </c>
      <c r="AG1589" s="28" t="s">
        <v>18154</v>
      </c>
      <c r="AH1589" s="28" t="s">
        <v>18154</v>
      </c>
      <c r="AI1589" s="28" t="s">
        <v>18154</v>
      </c>
      <c r="AJ1589" s="28" t="s">
        <v>18154</v>
      </c>
      <c r="AK1589" s="28" t="s">
        <v>18154</v>
      </c>
      <c r="AL1589" s="28" t="s">
        <v>18154</v>
      </c>
      <c r="AM1589" s="28" t="s">
        <v>23901</v>
      </c>
      <c r="AN1589" s="50" t="s">
        <v>23902</v>
      </c>
      <c r="AO1589" s="28" t="s">
        <v>18154</v>
      </c>
      <c r="AP1589" s="28" t="s">
        <v>23903</v>
      </c>
      <c r="AQ1589" s="28">
        <v>4457</v>
      </c>
      <c r="AR1589" s="28" t="s">
        <v>163</v>
      </c>
      <c r="AS1589" s="50">
        <v>43996</v>
      </c>
      <c r="AT1589" s="8">
        <v>2</v>
      </c>
      <c r="AU1589" s="8">
        <v>2</v>
      </c>
      <c r="AV1589" s="8" t="s">
        <v>26131</v>
      </c>
      <c r="AW1589" s="8" t="s">
        <v>26132</v>
      </c>
      <c r="AX1589" s="8" t="s">
        <v>18178</v>
      </c>
    </row>
    <row r="1590" spans="1:50" x14ac:dyDescent="0.25">
      <c r="A1590" s="4">
        <v>43996</v>
      </c>
      <c r="B1590" s="2" t="s">
        <v>6</v>
      </c>
      <c r="C1590" s="2" t="s">
        <v>18107</v>
      </c>
      <c r="D1590" s="25">
        <v>626</v>
      </c>
      <c r="E1590" s="2"/>
      <c r="F1590" s="2" t="s">
        <v>14402</v>
      </c>
      <c r="G1590" s="2" t="s">
        <v>133</v>
      </c>
      <c r="H1590" s="5">
        <v>0.81597222222222199</v>
      </c>
      <c r="I1590" s="6">
        <v>9.375E-2</v>
      </c>
      <c r="J1590" s="7">
        <v>1</v>
      </c>
      <c r="K1590" s="2" t="s">
        <v>11</v>
      </c>
      <c r="L1590" s="2" t="s">
        <v>18107</v>
      </c>
      <c r="M1590" s="2" t="s">
        <v>14</v>
      </c>
      <c r="N1590" s="2" t="s">
        <v>18504</v>
      </c>
      <c r="O1590" s="27" t="s">
        <v>11907</v>
      </c>
      <c r="P1590" s="27">
        <v>330</v>
      </c>
      <c r="Q1590" s="27" t="s">
        <v>336</v>
      </c>
      <c r="R1590" s="27" t="s">
        <v>9175</v>
      </c>
      <c r="S1590" s="27" t="s">
        <v>507</v>
      </c>
      <c r="T1590" s="27" t="s">
        <v>350</v>
      </c>
      <c r="U1590" s="27" t="s">
        <v>7151</v>
      </c>
      <c r="V1590" s="27" t="s">
        <v>359</v>
      </c>
      <c r="W1590" s="27" t="s">
        <v>348</v>
      </c>
      <c r="X1590" s="27" t="s">
        <v>21315</v>
      </c>
      <c r="Y1590" s="28" t="s">
        <v>18154</v>
      </c>
      <c r="Z1590" s="28" t="s">
        <v>18154</v>
      </c>
      <c r="AA1590" s="28" t="s">
        <v>18154</v>
      </c>
      <c r="AB1590" s="28" t="s">
        <v>18154</v>
      </c>
      <c r="AC1590" s="28" t="s">
        <v>18154</v>
      </c>
      <c r="AD1590" s="28" t="s">
        <v>18154</v>
      </c>
      <c r="AE1590" s="28">
        <v>1</v>
      </c>
      <c r="AF1590" s="28" t="s">
        <v>18154</v>
      </c>
      <c r="AG1590" s="28" t="s">
        <v>18154</v>
      </c>
      <c r="AH1590" s="28" t="s">
        <v>18154</v>
      </c>
      <c r="AI1590" s="28" t="s">
        <v>18154</v>
      </c>
      <c r="AJ1590" s="28" t="s">
        <v>18154</v>
      </c>
      <c r="AK1590" s="28" t="s">
        <v>18154</v>
      </c>
      <c r="AL1590" s="28" t="s">
        <v>18154</v>
      </c>
      <c r="AM1590" s="28" t="s">
        <v>23916</v>
      </c>
      <c r="AN1590" s="50" t="s">
        <v>23917</v>
      </c>
      <c r="AO1590" s="28" t="s">
        <v>18154</v>
      </c>
      <c r="AP1590" s="28" t="s">
        <v>23918</v>
      </c>
      <c r="AQ1590" s="28">
        <v>4243</v>
      </c>
      <c r="AR1590" s="28" t="s">
        <v>11</v>
      </c>
      <c r="AS1590" s="50">
        <v>43996</v>
      </c>
      <c r="AT1590" s="8">
        <v>2</v>
      </c>
      <c r="AU1590" s="8">
        <v>2</v>
      </c>
      <c r="AV1590" s="8" t="s">
        <v>23233</v>
      </c>
      <c r="AW1590" s="8" t="s">
        <v>19824</v>
      </c>
      <c r="AX1590" s="8" t="s">
        <v>21315</v>
      </c>
    </row>
    <row r="1591" spans="1:50" x14ac:dyDescent="0.25">
      <c r="A1591" s="4">
        <v>43996</v>
      </c>
      <c r="B1591" s="2" t="s">
        <v>6</v>
      </c>
      <c r="C1591" s="2" t="s">
        <v>18107</v>
      </c>
      <c r="D1591" s="25">
        <v>2175</v>
      </c>
      <c r="E1591" s="2"/>
      <c r="F1591" s="2" t="s">
        <v>14402</v>
      </c>
      <c r="G1591" s="2" t="s">
        <v>52</v>
      </c>
      <c r="H1591" s="5">
        <v>0.82986111111111105</v>
      </c>
      <c r="I1591" s="6">
        <v>0.87847222222222199</v>
      </c>
      <c r="J1591" s="7" t="s">
        <v>18108</v>
      </c>
      <c r="K1591" s="2" t="s">
        <v>11</v>
      </c>
      <c r="L1591" s="2" t="s">
        <v>18107</v>
      </c>
      <c r="M1591" s="17">
        <v>333</v>
      </c>
      <c r="N1591" s="2" t="s">
        <v>18504</v>
      </c>
      <c r="O1591" s="27" t="s">
        <v>11907</v>
      </c>
      <c r="P1591" s="27">
        <v>330</v>
      </c>
      <c r="Q1591" s="27" t="s">
        <v>336</v>
      </c>
      <c r="R1591" s="27" t="s">
        <v>1075</v>
      </c>
      <c r="S1591" s="27" t="s">
        <v>359</v>
      </c>
      <c r="T1591" s="27" t="s">
        <v>348</v>
      </c>
      <c r="U1591" s="27" t="s">
        <v>7151</v>
      </c>
      <c r="V1591" s="27" t="s">
        <v>359</v>
      </c>
      <c r="W1591" s="27" t="s">
        <v>348</v>
      </c>
      <c r="X1591" s="27" t="s">
        <v>20425</v>
      </c>
      <c r="Y1591" s="28" t="s">
        <v>18154</v>
      </c>
      <c r="Z1591" s="28" t="s">
        <v>18154</v>
      </c>
      <c r="AA1591" s="28" t="s">
        <v>18154</v>
      </c>
      <c r="AB1591" s="28" t="s">
        <v>18154</v>
      </c>
      <c r="AC1591" s="28" t="s">
        <v>18154</v>
      </c>
      <c r="AD1591" s="28" t="s">
        <v>18154</v>
      </c>
      <c r="AE1591" s="28">
        <v>1</v>
      </c>
      <c r="AF1591" s="28" t="s">
        <v>18154</v>
      </c>
      <c r="AG1591" s="28" t="s">
        <v>18154</v>
      </c>
      <c r="AH1591" s="28" t="s">
        <v>18154</v>
      </c>
      <c r="AI1591" s="28" t="s">
        <v>18154</v>
      </c>
      <c r="AJ1591" s="28" t="s">
        <v>18154</v>
      </c>
      <c r="AK1591" s="28" t="s">
        <v>18154</v>
      </c>
      <c r="AL1591" s="28" t="s">
        <v>18154</v>
      </c>
      <c r="AM1591" s="28" t="s">
        <v>23982</v>
      </c>
      <c r="AN1591" s="50" t="s">
        <v>23983</v>
      </c>
      <c r="AO1591" s="28" t="s">
        <v>18154</v>
      </c>
      <c r="AP1591" s="28" t="s">
        <v>23984</v>
      </c>
      <c r="AQ1591" s="28">
        <v>4482</v>
      </c>
      <c r="AR1591" s="28" t="s">
        <v>11</v>
      </c>
      <c r="AS1591" s="50">
        <v>43996</v>
      </c>
      <c r="AT1591" s="8">
        <v>2</v>
      </c>
      <c r="AU1591" s="8">
        <v>2</v>
      </c>
      <c r="AV1591" s="8" t="s">
        <v>21973</v>
      </c>
      <c r="AW1591" s="8" t="s">
        <v>21974</v>
      </c>
      <c r="AX1591" s="8" t="s">
        <v>20425</v>
      </c>
    </row>
    <row r="1592" spans="1:50" x14ac:dyDescent="0.25">
      <c r="A1592" s="4">
        <v>43996</v>
      </c>
      <c r="B1592" s="2" t="s">
        <v>6</v>
      </c>
      <c r="C1592" s="2" t="s">
        <v>18107</v>
      </c>
      <c r="D1592" s="25">
        <v>6221</v>
      </c>
      <c r="E1592" s="2"/>
      <c r="F1592" s="2" t="s">
        <v>14402</v>
      </c>
      <c r="G1592" s="2" t="s">
        <v>37</v>
      </c>
      <c r="H1592" s="5">
        <v>0.83333333333333304</v>
      </c>
      <c r="I1592" s="6">
        <v>0.118055555555556</v>
      </c>
      <c r="J1592" s="7">
        <v>1</v>
      </c>
      <c r="K1592" s="2" t="s">
        <v>86</v>
      </c>
      <c r="L1592" s="2" t="s">
        <v>18107</v>
      </c>
      <c r="M1592" s="2" t="s">
        <v>304</v>
      </c>
      <c r="N1592" s="2" t="s">
        <v>18111</v>
      </c>
      <c r="O1592" s="27" t="s">
        <v>335</v>
      </c>
      <c r="P1592" s="27">
        <v>330</v>
      </c>
      <c r="Q1592" s="27" t="s">
        <v>336</v>
      </c>
      <c r="R1592" s="27" t="s">
        <v>2901</v>
      </c>
      <c r="S1592" s="27" t="s">
        <v>429</v>
      </c>
      <c r="T1592" s="27" t="s">
        <v>349</v>
      </c>
      <c r="U1592" s="27" t="s">
        <v>5358</v>
      </c>
      <c r="V1592" s="27" t="s">
        <v>5360</v>
      </c>
      <c r="W1592" s="27" t="s">
        <v>349</v>
      </c>
      <c r="X1592" s="27" t="s">
        <v>18212</v>
      </c>
      <c r="Y1592" s="28" t="s">
        <v>18154</v>
      </c>
      <c r="Z1592" s="28" t="s">
        <v>18154</v>
      </c>
      <c r="AA1592" s="28" t="s">
        <v>18154</v>
      </c>
      <c r="AB1592" s="28" t="s">
        <v>18154</v>
      </c>
      <c r="AC1592" s="28" t="s">
        <v>18154</v>
      </c>
      <c r="AD1592" s="28" t="s">
        <v>18154</v>
      </c>
      <c r="AE1592" s="28">
        <v>1</v>
      </c>
      <c r="AF1592" s="28" t="s">
        <v>18154</v>
      </c>
      <c r="AG1592" s="28" t="s">
        <v>18154</v>
      </c>
      <c r="AH1592" s="28" t="s">
        <v>18154</v>
      </c>
      <c r="AI1592" s="28" t="s">
        <v>18154</v>
      </c>
      <c r="AJ1592" s="28" t="s">
        <v>18154</v>
      </c>
      <c r="AK1592" s="28" t="s">
        <v>18154</v>
      </c>
      <c r="AL1592" s="28">
        <v>1</v>
      </c>
      <c r="AM1592" s="28" t="s">
        <v>24001</v>
      </c>
      <c r="AN1592" s="50" t="s">
        <v>24002</v>
      </c>
      <c r="AO1592" s="28" t="s">
        <v>18154</v>
      </c>
      <c r="AP1592" s="28" t="s">
        <v>24003</v>
      </c>
      <c r="AQ1592" s="28">
        <v>4032</v>
      </c>
      <c r="AR1592" s="28" t="s">
        <v>163</v>
      </c>
      <c r="AS1592" s="50">
        <v>43996</v>
      </c>
      <c r="AT1592" s="8">
        <v>4</v>
      </c>
      <c r="AU1592" s="8">
        <v>3</v>
      </c>
      <c r="AV1592" s="8" t="s">
        <v>26133</v>
      </c>
      <c r="AW1592" s="8" t="s">
        <v>18154</v>
      </c>
      <c r="AX1592" s="8" t="s">
        <v>18154</v>
      </c>
    </row>
    <row r="1593" spans="1:50" x14ac:dyDescent="0.25">
      <c r="A1593" s="4">
        <v>43996</v>
      </c>
      <c r="B1593" s="2" t="s">
        <v>6</v>
      </c>
      <c r="C1593" s="2" t="s">
        <v>18107</v>
      </c>
      <c r="D1593" s="25">
        <v>2335</v>
      </c>
      <c r="E1593" s="2"/>
      <c r="F1593" s="2" t="s">
        <v>14402</v>
      </c>
      <c r="G1593" s="2" t="s">
        <v>264</v>
      </c>
      <c r="H1593" s="5">
        <v>0.83680555555555602</v>
      </c>
      <c r="I1593" s="6">
        <v>0.89236111111111105</v>
      </c>
      <c r="J1593" s="7" t="s">
        <v>18108</v>
      </c>
      <c r="K1593" s="2" t="s">
        <v>11</v>
      </c>
      <c r="L1593" s="2" t="s">
        <v>18107</v>
      </c>
      <c r="M1593" s="17">
        <v>333</v>
      </c>
      <c r="N1593" s="2" t="s">
        <v>18504</v>
      </c>
      <c r="O1593" s="27" t="s">
        <v>11907</v>
      </c>
      <c r="P1593" s="27">
        <v>330</v>
      </c>
      <c r="Q1593" s="27" t="s">
        <v>336</v>
      </c>
      <c r="R1593" s="27" t="s">
        <v>568</v>
      </c>
      <c r="S1593" s="27" t="s">
        <v>359</v>
      </c>
      <c r="T1593" s="27" t="s">
        <v>348</v>
      </c>
      <c r="U1593" s="27" t="s">
        <v>7151</v>
      </c>
      <c r="V1593" s="27" t="s">
        <v>359</v>
      </c>
      <c r="W1593" s="27" t="s">
        <v>348</v>
      </c>
      <c r="X1593" s="27" t="s">
        <v>20470</v>
      </c>
      <c r="Y1593" s="28" t="s">
        <v>18154</v>
      </c>
      <c r="Z1593" s="28" t="s">
        <v>18154</v>
      </c>
      <c r="AA1593" s="28" t="s">
        <v>18154</v>
      </c>
      <c r="AB1593" s="28" t="s">
        <v>18154</v>
      </c>
      <c r="AC1593" s="28" t="s">
        <v>18154</v>
      </c>
      <c r="AD1593" s="28" t="s">
        <v>18154</v>
      </c>
      <c r="AE1593" s="28">
        <v>1</v>
      </c>
      <c r="AF1593" s="28" t="s">
        <v>18154</v>
      </c>
      <c r="AG1593" s="28" t="s">
        <v>18154</v>
      </c>
      <c r="AH1593" s="28" t="s">
        <v>18154</v>
      </c>
      <c r="AI1593" s="28" t="s">
        <v>18154</v>
      </c>
      <c r="AJ1593" s="28" t="s">
        <v>18154</v>
      </c>
      <c r="AK1593" s="28" t="s">
        <v>18154</v>
      </c>
      <c r="AL1593" s="28" t="s">
        <v>18154</v>
      </c>
      <c r="AM1593" s="28" t="s">
        <v>24039</v>
      </c>
      <c r="AN1593" s="50" t="s">
        <v>24040</v>
      </c>
      <c r="AO1593" s="28" t="s">
        <v>18154</v>
      </c>
      <c r="AP1593" s="28" t="s">
        <v>24041</v>
      </c>
      <c r="AQ1593" s="28">
        <v>4488</v>
      </c>
      <c r="AR1593" s="28" t="s">
        <v>11</v>
      </c>
      <c r="AS1593" s="50">
        <v>43996</v>
      </c>
      <c r="AT1593" s="8">
        <v>2</v>
      </c>
      <c r="AU1593" s="8">
        <v>2</v>
      </c>
      <c r="AV1593" s="8" t="s">
        <v>26134</v>
      </c>
      <c r="AW1593" s="8" t="s">
        <v>26135</v>
      </c>
      <c r="AX1593" s="8" t="s">
        <v>20470</v>
      </c>
    </row>
    <row r="1594" spans="1:50" x14ac:dyDescent="0.25">
      <c r="A1594" s="4">
        <v>43996</v>
      </c>
      <c r="B1594" s="2" t="s">
        <v>6</v>
      </c>
      <c r="C1594" s="2" t="s">
        <v>18107</v>
      </c>
      <c r="D1594" s="25">
        <v>6785</v>
      </c>
      <c r="E1594" s="2"/>
      <c r="F1594" s="2" t="s">
        <v>14402</v>
      </c>
      <c r="G1594" s="2" t="s">
        <v>36</v>
      </c>
      <c r="H1594" s="5">
        <v>0.83680555555555602</v>
      </c>
      <c r="I1594" s="6">
        <v>0.10763888888888901</v>
      </c>
      <c r="J1594" s="7">
        <v>1</v>
      </c>
      <c r="K1594" s="2" t="s">
        <v>89</v>
      </c>
      <c r="L1594" s="2" t="s">
        <v>18110</v>
      </c>
      <c r="M1594" s="2" t="s">
        <v>323</v>
      </c>
      <c r="N1594" s="2" t="s">
        <v>18112</v>
      </c>
      <c r="O1594" s="27" t="s">
        <v>335</v>
      </c>
      <c r="P1594" s="27">
        <v>330</v>
      </c>
      <c r="Q1594" s="27" t="s">
        <v>336</v>
      </c>
      <c r="R1594" s="27" t="s">
        <v>6369</v>
      </c>
      <c r="S1594" s="27" t="s">
        <v>18103</v>
      </c>
      <c r="T1594" s="27" t="s">
        <v>349</v>
      </c>
      <c r="U1594" s="27" t="s">
        <v>944</v>
      </c>
      <c r="V1594" s="27" t="s">
        <v>939</v>
      </c>
      <c r="W1594" s="27" t="s">
        <v>349</v>
      </c>
      <c r="X1594" s="27" t="s">
        <v>18222</v>
      </c>
      <c r="Y1594" s="28" t="s">
        <v>18154</v>
      </c>
      <c r="Z1594" s="28" t="s">
        <v>18154</v>
      </c>
      <c r="AA1594" s="28" t="s">
        <v>18154</v>
      </c>
      <c r="AB1594" s="28" t="s">
        <v>18154</v>
      </c>
      <c r="AC1594" s="28" t="s">
        <v>18154</v>
      </c>
      <c r="AD1594" s="28" t="s">
        <v>18154</v>
      </c>
      <c r="AE1594" s="28">
        <v>1</v>
      </c>
      <c r="AF1594" s="28" t="s">
        <v>18154</v>
      </c>
      <c r="AG1594" s="28" t="s">
        <v>18154</v>
      </c>
      <c r="AH1594" s="28" t="s">
        <v>18154</v>
      </c>
      <c r="AI1594" s="28" t="s">
        <v>18154</v>
      </c>
      <c r="AJ1594" s="28" t="s">
        <v>18154</v>
      </c>
      <c r="AK1594" s="28" t="s">
        <v>18154</v>
      </c>
      <c r="AL1594" s="28" t="s">
        <v>18154</v>
      </c>
      <c r="AM1594" s="28" t="s">
        <v>24053</v>
      </c>
      <c r="AN1594" s="50" t="s">
        <v>24054</v>
      </c>
      <c r="AO1594" s="28" t="s">
        <v>18154</v>
      </c>
      <c r="AP1594" s="28" t="s">
        <v>24055</v>
      </c>
      <c r="AQ1594" s="28">
        <v>5167</v>
      </c>
      <c r="AR1594" s="28" t="s">
        <v>163</v>
      </c>
      <c r="AS1594" s="50">
        <v>43997</v>
      </c>
      <c r="AT1594" s="8">
        <v>4</v>
      </c>
      <c r="AU1594" s="8">
        <v>1</v>
      </c>
      <c r="AV1594" s="8" t="s">
        <v>18818</v>
      </c>
      <c r="AW1594" s="8" t="s">
        <v>18154</v>
      </c>
      <c r="AX1594" s="8" t="s">
        <v>18154</v>
      </c>
    </row>
    <row r="1595" spans="1:50" x14ac:dyDescent="0.25">
      <c r="A1595" s="4">
        <v>43996</v>
      </c>
      <c r="B1595" s="2" t="s">
        <v>6</v>
      </c>
      <c r="C1595" s="2" t="s">
        <v>18107</v>
      </c>
      <c r="D1595" s="25">
        <v>6447</v>
      </c>
      <c r="E1595" s="2"/>
      <c r="F1595" s="2" t="s">
        <v>14402</v>
      </c>
      <c r="G1595" s="2" t="s">
        <v>81</v>
      </c>
      <c r="H1595" s="5">
        <v>0.84722222222222199</v>
      </c>
      <c r="I1595" s="6">
        <v>0.95486111111111105</v>
      </c>
      <c r="J1595" s="7" t="s">
        <v>18108</v>
      </c>
      <c r="K1595" s="2" t="s">
        <v>163</v>
      </c>
      <c r="L1595" s="2" t="s">
        <v>18106</v>
      </c>
      <c r="M1595" s="2" t="s">
        <v>307</v>
      </c>
      <c r="N1595" s="2" t="s">
        <v>18111</v>
      </c>
      <c r="O1595" s="27" t="s">
        <v>335</v>
      </c>
      <c r="P1595" s="27">
        <v>310</v>
      </c>
      <c r="Q1595" s="27" t="s">
        <v>336</v>
      </c>
      <c r="R1595" s="27" t="s">
        <v>4560</v>
      </c>
      <c r="S1595" s="27" t="s">
        <v>1978</v>
      </c>
      <c r="T1595" s="27" t="s">
        <v>10370</v>
      </c>
      <c r="U1595" s="27" t="s">
        <v>7151</v>
      </c>
      <c r="V1595" s="27" t="s">
        <v>359</v>
      </c>
      <c r="W1595" s="27" t="s">
        <v>348</v>
      </c>
      <c r="X1595" s="27" t="s">
        <v>18220</v>
      </c>
      <c r="Y1595" s="28" t="s">
        <v>18154</v>
      </c>
      <c r="Z1595" s="28" t="s">
        <v>18154</v>
      </c>
      <c r="AA1595" s="28" t="s">
        <v>18154</v>
      </c>
      <c r="AB1595" s="28" t="s">
        <v>18154</v>
      </c>
      <c r="AC1595" s="28" t="s">
        <v>18154</v>
      </c>
      <c r="AD1595" s="28" t="s">
        <v>18154</v>
      </c>
      <c r="AE1595" s="28">
        <v>1</v>
      </c>
      <c r="AF1595" s="28" t="s">
        <v>18154</v>
      </c>
      <c r="AG1595" s="28" t="s">
        <v>18154</v>
      </c>
      <c r="AH1595" s="28" t="s">
        <v>18154</v>
      </c>
      <c r="AI1595" s="28" t="s">
        <v>18154</v>
      </c>
      <c r="AJ1595" s="28" t="s">
        <v>18154</v>
      </c>
      <c r="AK1595" s="28" t="s">
        <v>18154</v>
      </c>
      <c r="AL1595" s="28" t="s">
        <v>18154</v>
      </c>
      <c r="AM1595" s="28" t="s">
        <v>24082</v>
      </c>
      <c r="AN1595" s="50" t="s">
        <v>24083</v>
      </c>
      <c r="AO1595" s="28" t="s">
        <v>18154</v>
      </c>
      <c r="AP1595" s="28" t="s">
        <v>24084</v>
      </c>
      <c r="AQ1595" s="28">
        <v>4492</v>
      </c>
      <c r="AR1595" s="28" t="s">
        <v>163</v>
      </c>
      <c r="AS1595" s="50">
        <v>43996</v>
      </c>
      <c r="AT1595" s="8">
        <v>2</v>
      </c>
      <c r="AU1595" s="8">
        <v>2</v>
      </c>
      <c r="AV1595" s="8" t="s">
        <v>24393</v>
      </c>
      <c r="AW1595" s="8" t="s">
        <v>24394</v>
      </c>
      <c r="AX1595" s="8" t="s">
        <v>18220</v>
      </c>
    </row>
    <row r="1596" spans="1:50" x14ac:dyDescent="0.25">
      <c r="A1596" s="4">
        <v>43996</v>
      </c>
      <c r="B1596" s="2" t="s">
        <v>6</v>
      </c>
      <c r="C1596" s="2" t="s">
        <v>18107</v>
      </c>
      <c r="D1596" s="25">
        <v>6565</v>
      </c>
      <c r="E1596" s="2"/>
      <c r="F1596" s="2" t="s">
        <v>14402</v>
      </c>
      <c r="G1596" s="2" t="s">
        <v>166</v>
      </c>
      <c r="H1596" s="5">
        <v>0.85416666666666696</v>
      </c>
      <c r="I1596" s="6">
        <v>3.4722222222222199E-3</v>
      </c>
      <c r="J1596" s="7">
        <v>1</v>
      </c>
      <c r="K1596" s="2" t="s">
        <v>153</v>
      </c>
      <c r="L1596" s="2" t="s">
        <v>18107</v>
      </c>
      <c r="M1596" s="2" t="s">
        <v>304</v>
      </c>
      <c r="N1596" s="2" t="s">
        <v>18111</v>
      </c>
      <c r="O1596" s="27" t="s">
        <v>335</v>
      </c>
      <c r="P1596" s="27">
        <v>330</v>
      </c>
      <c r="Q1596" s="27" t="s">
        <v>336</v>
      </c>
      <c r="R1596" s="27" t="s">
        <v>4328</v>
      </c>
      <c r="S1596" s="27" t="s">
        <v>688</v>
      </c>
      <c r="T1596" s="27" t="s">
        <v>10370</v>
      </c>
      <c r="U1596" s="27" t="s">
        <v>4085</v>
      </c>
      <c r="V1596" s="27" t="s">
        <v>741</v>
      </c>
      <c r="W1596" s="27" t="s">
        <v>10370</v>
      </c>
      <c r="X1596" s="27" t="s">
        <v>24946</v>
      </c>
      <c r="Y1596" s="28" t="s">
        <v>18154</v>
      </c>
      <c r="Z1596" s="28" t="s">
        <v>18154</v>
      </c>
      <c r="AA1596" s="28" t="s">
        <v>18154</v>
      </c>
      <c r="AB1596" s="28" t="s">
        <v>18154</v>
      </c>
      <c r="AC1596" s="28" t="s">
        <v>18154</v>
      </c>
      <c r="AD1596" s="28" t="s">
        <v>18154</v>
      </c>
      <c r="AE1596" s="28">
        <v>1</v>
      </c>
      <c r="AF1596" s="28" t="s">
        <v>18154</v>
      </c>
      <c r="AG1596" s="28" t="s">
        <v>18154</v>
      </c>
      <c r="AH1596" s="28" t="s">
        <v>18154</v>
      </c>
      <c r="AI1596" s="28" t="s">
        <v>18154</v>
      </c>
      <c r="AJ1596" s="28" t="s">
        <v>18154</v>
      </c>
      <c r="AK1596" s="28" t="s">
        <v>18154</v>
      </c>
      <c r="AL1596" s="28">
        <v>1</v>
      </c>
      <c r="AM1596" s="28" t="s">
        <v>24106</v>
      </c>
      <c r="AN1596" s="50" t="s">
        <v>24107</v>
      </c>
      <c r="AO1596" s="28" t="s">
        <v>18154</v>
      </c>
      <c r="AP1596" s="28" t="s">
        <v>24108</v>
      </c>
      <c r="AQ1596" s="28">
        <v>4396</v>
      </c>
      <c r="AR1596" s="28" t="s">
        <v>163</v>
      </c>
      <c r="AS1596" s="50">
        <v>43996</v>
      </c>
      <c r="AT1596" s="8">
        <v>3</v>
      </c>
      <c r="AU1596" s="8">
        <v>2</v>
      </c>
      <c r="AV1596" s="8" t="s">
        <v>23401</v>
      </c>
      <c r="AW1596" s="8" t="s">
        <v>18154</v>
      </c>
      <c r="AX1596" s="8" t="s">
        <v>18154</v>
      </c>
    </row>
    <row r="1597" spans="1:50" x14ac:dyDescent="0.25">
      <c r="A1597" s="4">
        <v>43996</v>
      </c>
      <c r="B1597" s="2" t="s">
        <v>6</v>
      </c>
      <c r="C1597" s="2" t="s">
        <v>18107</v>
      </c>
      <c r="D1597" s="25">
        <v>6315</v>
      </c>
      <c r="E1597" s="2"/>
      <c r="F1597" s="2" t="s">
        <v>14402</v>
      </c>
      <c r="G1597" s="2" t="s">
        <v>242</v>
      </c>
      <c r="H1597" s="5">
        <v>0.85763888888888895</v>
      </c>
      <c r="I1597" s="6">
        <v>0.99305555555555602</v>
      </c>
      <c r="J1597" s="7" t="s">
        <v>18108</v>
      </c>
      <c r="K1597" s="2" t="s">
        <v>163</v>
      </c>
      <c r="L1597" s="2" t="s">
        <v>18107</v>
      </c>
      <c r="M1597" s="2" t="s">
        <v>304</v>
      </c>
      <c r="N1597" s="2" t="s">
        <v>18111</v>
      </c>
      <c r="O1597" s="27" t="s">
        <v>335</v>
      </c>
      <c r="P1597" s="27">
        <v>330</v>
      </c>
      <c r="Q1597" s="27" t="s">
        <v>336</v>
      </c>
      <c r="R1597" s="27" t="s">
        <v>1250</v>
      </c>
      <c r="S1597" s="27" t="s">
        <v>714</v>
      </c>
      <c r="T1597" s="27" t="s">
        <v>18067</v>
      </c>
      <c r="U1597" s="27" t="s">
        <v>7151</v>
      </c>
      <c r="V1597" s="27" t="s">
        <v>359</v>
      </c>
      <c r="W1597" s="27" t="s">
        <v>348</v>
      </c>
      <c r="X1597" s="27" t="s">
        <v>18322</v>
      </c>
      <c r="Y1597" s="28" t="s">
        <v>18154</v>
      </c>
      <c r="Z1597" s="28" t="s">
        <v>18154</v>
      </c>
      <c r="AA1597" s="28" t="s">
        <v>18154</v>
      </c>
      <c r="AB1597" s="28" t="s">
        <v>18154</v>
      </c>
      <c r="AC1597" s="28" t="s">
        <v>18154</v>
      </c>
      <c r="AD1597" s="28" t="s">
        <v>18154</v>
      </c>
      <c r="AE1597" s="28">
        <v>1</v>
      </c>
      <c r="AF1597" s="28" t="s">
        <v>18154</v>
      </c>
      <c r="AG1597" s="28" t="s">
        <v>18154</v>
      </c>
      <c r="AH1597" s="28" t="s">
        <v>18154</v>
      </c>
      <c r="AI1597" s="28" t="s">
        <v>18154</v>
      </c>
      <c r="AJ1597" s="28" t="s">
        <v>18154</v>
      </c>
      <c r="AK1597" s="28" t="s">
        <v>18154</v>
      </c>
      <c r="AL1597" s="28" t="s">
        <v>18154</v>
      </c>
      <c r="AM1597" s="28" t="s">
        <v>24118</v>
      </c>
      <c r="AN1597" s="50" t="s">
        <v>24119</v>
      </c>
      <c r="AO1597" s="28" t="s">
        <v>18154</v>
      </c>
      <c r="AP1597" s="28" t="s">
        <v>23693</v>
      </c>
      <c r="AQ1597" s="28">
        <v>4330</v>
      </c>
      <c r="AR1597" s="28" t="s">
        <v>163</v>
      </c>
      <c r="AS1597" s="50">
        <v>43996</v>
      </c>
      <c r="AT1597" s="8">
        <v>3</v>
      </c>
      <c r="AU1597" s="8">
        <v>3</v>
      </c>
      <c r="AV1597" s="8" t="s">
        <v>26136</v>
      </c>
      <c r="AW1597" s="8" t="s">
        <v>26137</v>
      </c>
      <c r="AX1597" s="8" t="s">
        <v>18322</v>
      </c>
    </row>
    <row r="1598" spans="1:50" x14ac:dyDescent="0.25">
      <c r="A1598" s="4">
        <v>43996</v>
      </c>
      <c r="B1598" s="2" t="s">
        <v>6</v>
      </c>
      <c r="C1598" s="2" t="s">
        <v>18107</v>
      </c>
      <c r="D1598" s="25">
        <v>6519</v>
      </c>
      <c r="E1598" s="2"/>
      <c r="F1598" s="2" t="s">
        <v>14402</v>
      </c>
      <c r="G1598" s="2" t="s">
        <v>23</v>
      </c>
      <c r="H1598" s="5">
        <v>0.86111111111111105</v>
      </c>
      <c r="I1598" s="6">
        <v>0.32638888888888901</v>
      </c>
      <c r="J1598" s="7">
        <v>1</v>
      </c>
      <c r="K1598" s="2" t="s">
        <v>163</v>
      </c>
      <c r="L1598" s="2" t="s">
        <v>18107</v>
      </c>
      <c r="M1598" s="2" t="s">
        <v>308</v>
      </c>
      <c r="N1598" s="2" t="s">
        <v>18111</v>
      </c>
      <c r="O1598" s="27" t="s">
        <v>335</v>
      </c>
      <c r="P1598" s="27">
        <v>777</v>
      </c>
      <c r="Q1598" s="27" t="s">
        <v>336</v>
      </c>
      <c r="R1598" s="27" t="s">
        <v>12736</v>
      </c>
      <c r="S1598" s="27" t="s">
        <v>429</v>
      </c>
      <c r="T1598" s="27" t="s">
        <v>349</v>
      </c>
      <c r="U1598" s="27" t="s">
        <v>7151</v>
      </c>
      <c r="V1598" s="27" t="s">
        <v>359</v>
      </c>
      <c r="W1598" s="27" t="s">
        <v>348</v>
      </c>
      <c r="X1598" s="27" t="s">
        <v>19243</v>
      </c>
      <c r="Y1598" s="28" t="s">
        <v>18154</v>
      </c>
      <c r="Z1598" s="28" t="s">
        <v>18154</v>
      </c>
      <c r="AA1598" s="28" t="s">
        <v>18154</v>
      </c>
      <c r="AB1598" s="28" t="s">
        <v>18154</v>
      </c>
      <c r="AC1598" s="28" t="s">
        <v>18154</v>
      </c>
      <c r="AD1598" s="28" t="s">
        <v>18154</v>
      </c>
      <c r="AE1598" s="28">
        <v>1</v>
      </c>
      <c r="AF1598" s="28" t="s">
        <v>18154</v>
      </c>
      <c r="AG1598" s="28" t="s">
        <v>18154</v>
      </c>
      <c r="AH1598" s="28" t="s">
        <v>18154</v>
      </c>
      <c r="AI1598" s="28" t="s">
        <v>18154</v>
      </c>
      <c r="AJ1598" s="28" t="s">
        <v>18154</v>
      </c>
      <c r="AK1598" s="28" t="s">
        <v>18154</v>
      </c>
      <c r="AL1598" s="28" t="s">
        <v>18154</v>
      </c>
      <c r="AM1598" s="28" t="s">
        <v>24141</v>
      </c>
      <c r="AN1598" s="50" t="s">
        <v>24142</v>
      </c>
      <c r="AO1598" s="28" t="s">
        <v>18154</v>
      </c>
      <c r="AP1598" s="28" t="s">
        <v>24143</v>
      </c>
      <c r="AQ1598" s="28">
        <v>4036</v>
      </c>
      <c r="AR1598" s="28" t="s">
        <v>163</v>
      </c>
      <c r="AS1598" s="50">
        <v>43996</v>
      </c>
      <c r="AT1598" s="8">
        <v>3</v>
      </c>
      <c r="AU1598" s="8">
        <v>3</v>
      </c>
      <c r="AV1598" s="8" t="s">
        <v>26138</v>
      </c>
      <c r="AW1598" s="8" t="s">
        <v>26139</v>
      </c>
      <c r="AX1598" s="8" t="s">
        <v>19243</v>
      </c>
    </row>
    <row r="1599" spans="1:50" x14ac:dyDescent="0.25">
      <c r="A1599" s="4">
        <v>43996</v>
      </c>
      <c r="B1599" s="2" t="s">
        <v>6</v>
      </c>
      <c r="C1599" s="2" t="s">
        <v>18107</v>
      </c>
      <c r="D1599" s="25">
        <v>180</v>
      </c>
      <c r="E1599" s="2"/>
      <c r="F1599" s="2" t="s">
        <v>14402</v>
      </c>
      <c r="G1599" s="2" t="s">
        <v>17</v>
      </c>
      <c r="H1599" s="5">
        <v>0.86458333333333304</v>
      </c>
      <c r="I1599" s="6">
        <v>0.41319444444444398</v>
      </c>
      <c r="J1599" s="7">
        <v>1</v>
      </c>
      <c r="K1599" s="2" t="s">
        <v>11</v>
      </c>
      <c r="L1599" s="2" t="s">
        <v>18107</v>
      </c>
      <c r="M1599" s="17">
        <v>789</v>
      </c>
      <c r="N1599" s="2" t="s">
        <v>18504</v>
      </c>
      <c r="O1599" s="27" t="s">
        <v>11907</v>
      </c>
      <c r="P1599" s="27">
        <v>789</v>
      </c>
      <c r="Q1599" s="27" t="s">
        <v>336</v>
      </c>
      <c r="R1599" s="27" t="s">
        <v>2990</v>
      </c>
      <c r="S1599" s="27" t="s">
        <v>18092</v>
      </c>
      <c r="T1599" s="27" t="s">
        <v>18066</v>
      </c>
      <c r="U1599" s="27" t="s">
        <v>7151</v>
      </c>
      <c r="V1599" s="27" t="s">
        <v>359</v>
      </c>
      <c r="W1599" s="27" t="s">
        <v>348</v>
      </c>
      <c r="X1599" s="27" t="s">
        <v>19853</v>
      </c>
      <c r="Y1599" s="28" t="s">
        <v>18154</v>
      </c>
      <c r="Z1599" s="28" t="s">
        <v>18154</v>
      </c>
      <c r="AA1599" s="28" t="s">
        <v>18154</v>
      </c>
      <c r="AB1599" s="28" t="s">
        <v>18154</v>
      </c>
      <c r="AC1599" s="28" t="s">
        <v>18154</v>
      </c>
      <c r="AD1599" s="28" t="s">
        <v>18154</v>
      </c>
      <c r="AE1599" s="28">
        <v>1</v>
      </c>
      <c r="AF1599" s="28" t="s">
        <v>18154</v>
      </c>
      <c r="AG1599" s="28" t="s">
        <v>18154</v>
      </c>
      <c r="AH1599" s="28" t="s">
        <v>18154</v>
      </c>
      <c r="AI1599" s="28" t="s">
        <v>18154</v>
      </c>
      <c r="AJ1599" s="28" t="s">
        <v>18154</v>
      </c>
      <c r="AK1599" s="28" t="s">
        <v>18154</v>
      </c>
      <c r="AL1599" s="28" t="s">
        <v>18154</v>
      </c>
      <c r="AM1599" s="28" t="s">
        <v>24150</v>
      </c>
      <c r="AN1599" s="50" t="s">
        <v>24151</v>
      </c>
      <c r="AO1599" s="28" t="s">
        <v>18154</v>
      </c>
      <c r="AP1599" s="28" t="s">
        <v>24152</v>
      </c>
      <c r="AQ1599" s="28">
        <v>4020</v>
      </c>
      <c r="AR1599" s="28" t="s">
        <v>11</v>
      </c>
      <c r="AS1599" s="50">
        <v>43996</v>
      </c>
      <c r="AT1599" s="8">
        <v>2</v>
      </c>
      <c r="AU1599" s="8">
        <v>2</v>
      </c>
      <c r="AV1599" s="8" t="s">
        <v>26140</v>
      </c>
      <c r="AW1599" s="8" t="s">
        <v>26141</v>
      </c>
      <c r="AX1599" s="8" t="s">
        <v>19853</v>
      </c>
    </row>
    <row r="1600" spans="1:50" x14ac:dyDescent="0.25">
      <c r="A1600" s="4">
        <v>43996</v>
      </c>
      <c r="B1600" s="2" t="s">
        <v>6</v>
      </c>
      <c r="C1600" s="2" t="s">
        <v>18107</v>
      </c>
      <c r="D1600" s="25">
        <v>6327</v>
      </c>
      <c r="E1600" s="2"/>
      <c r="F1600" s="2" t="s">
        <v>14402</v>
      </c>
      <c r="G1600" s="2" t="s">
        <v>9145</v>
      </c>
      <c r="H1600" s="5">
        <v>0.87152777777777801</v>
      </c>
      <c r="I1600" s="6">
        <v>0.97222222222222199</v>
      </c>
      <c r="J1600" s="7" t="s">
        <v>18108</v>
      </c>
      <c r="K1600" s="2" t="s">
        <v>163</v>
      </c>
      <c r="L1600" s="2" t="s">
        <v>18107</v>
      </c>
      <c r="M1600" s="2" t="s">
        <v>308</v>
      </c>
      <c r="N1600" s="2" t="s">
        <v>18111</v>
      </c>
      <c r="O1600" s="27" t="s">
        <v>335</v>
      </c>
      <c r="P1600" s="27">
        <v>777</v>
      </c>
      <c r="Q1600" s="27" t="s">
        <v>336</v>
      </c>
      <c r="R1600" s="27" t="s">
        <v>9146</v>
      </c>
      <c r="S1600" s="27" t="s">
        <v>1098</v>
      </c>
      <c r="T1600" s="27" t="s">
        <v>18067</v>
      </c>
      <c r="U1600" s="27" t="s">
        <v>7151</v>
      </c>
      <c r="V1600" s="27" t="s">
        <v>359</v>
      </c>
      <c r="W1600" s="27" t="s">
        <v>348</v>
      </c>
      <c r="X1600" s="27" t="s">
        <v>18321</v>
      </c>
      <c r="Y1600" s="28" t="s">
        <v>18154</v>
      </c>
      <c r="Z1600" s="28" t="s">
        <v>18154</v>
      </c>
      <c r="AA1600" s="28" t="s">
        <v>18154</v>
      </c>
      <c r="AB1600" s="28" t="s">
        <v>18154</v>
      </c>
      <c r="AC1600" s="28" t="s">
        <v>18154</v>
      </c>
      <c r="AD1600" s="28" t="s">
        <v>18154</v>
      </c>
      <c r="AE1600" s="28">
        <v>1</v>
      </c>
      <c r="AF1600" s="28" t="s">
        <v>18154</v>
      </c>
      <c r="AG1600" s="28" t="s">
        <v>18154</v>
      </c>
      <c r="AH1600" s="28" t="s">
        <v>18154</v>
      </c>
      <c r="AI1600" s="28" t="s">
        <v>18154</v>
      </c>
      <c r="AJ1600" s="28" t="s">
        <v>18154</v>
      </c>
      <c r="AK1600" s="28" t="s">
        <v>18154</v>
      </c>
      <c r="AL1600" s="28" t="s">
        <v>18154</v>
      </c>
      <c r="AM1600" s="28" t="s">
        <v>24172</v>
      </c>
      <c r="AN1600" s="50" t="s">
        <v>24173</v>
      </c>
      <c r="AO1600" s="28" t="s">
        <v>18154</v>
      </c>
      <c r="AP1600" s="28" t="s">
        <v>22731</v>
      </c>
      <c r="AQ1600" s="28">
        <v>4198</v>
      </c>
      <c r="AR1600" s="28" t="s">
        <v>163</v>
      </c>
      <c r="AS1600" s="50">
        <v>43996</v>
      </c>
      <c r="AT1600" s="8">
        <v>3</v>
      </c>
      <c r="AU1600" s="8">
        <v>3</v>
      </c>
      <c r="AV1600" s="8" t="s">
        <v>26142</v>
      </c>
      <c r="AW1600" s="8" t="s">
        <v>26143</v>
      </c>
      <c r="AX1600" s="8" t="s">
        <v>18321</v>
      </c>
    </row>
    <row r="1601" spans="1:50" x14ac:dyDescent="0.25">
      <c r="A1601" s="4">
        <v>43996</v>
      </c>
      <c r="B1601" s="2" t="s">
        <v>6</v>
      </c>
      <c r="C1601" s="2" t="s">
        <v>18107</v>
      </c>
      <c r="D1601" s="25">
        <v>6790</v>
      </c>
      <c r="E1601" s="2"/>
      <c r="F1601" s="2" t="s">
        <v>14402</v>
      </c>
      <c r="G1601" s="2" t="s">
        <v>89</v>
      </c>
      <c r="H1601" s="5">
        <v>0.87847222222222199</v>
      </c>
      <c r="I1601" s="6">
        <v>0.14236111111111099</v>
      </c>
      <c r="J1601" s="7">
        <v>1</v>
      </c>
      <c r="K1601" s="2" t="s">
        <v>36</v>
      </c>
      <c r="L1601" s="2" t="s">
        <v>18110</v>
      </c>
      <c r="M1601" s="2" t="s">
        <v>323</v>
      </c>
      <c r="N1601" s="2" t="s">
        <v>18112</v>
      </c>
      <c r="O1601" s="27" t="s">
        <v>335</v>
      </c>
      <c r="P1601" s="27">
        <v>330</v>
      </c>
      <c r="Q1601" s="27" t="s">
        <v>336</v>
      </c>
      <c r="R1601" s="27" t="s">
        <v>944</v>
      </c>
      <c r="S1601" s="27" t="s">
        <v>939</v>
      </c>
      <c r="T1601" s="27" t="s">
        <v>349</v>
      </c>
      <c r="U1601" s="27" t="s">
        <v>6369</v>
      </c>
      <c r="V1601" s="27" t="s">
        <v>18103</v>
      </c>
      <c r="W1601" s="27" t="s">
        <v>349</v>
      </c>
      <c r="X1601" s="27" t="s">
        <v>18222</v>
      </c>
      <c r="Y1601" s="28" t="s">
        <v>18154</v>
      </c>
      <c r="Z1601" s="28" t="s">
        <v>18154</v>
      </c>
      <c r="AA1601" s="28" t="s">
        <v>18154</v>
      </c>
      <c r="AB1601" s="28" t="s">
        <v>18154</v>
      </c>
      <c r="AC1601" s="28" t="s">
        <v>18154</v>
      </c>
      <c r="AD1601" s="28" t="s">
        <v>18154</v>
      </c>
      <c r="AE1601" s="28" t="s">
        <v>18154</v>
      </c>
      <c r="AF1601" s="28" t="s">
        <v>18154</v>
      </c>
      <c r="AG1601" s="28" t="s">
        <v>18154</v>
      </c>
      <c r="AH1601" s="28" t="s">
        <v>18154</v>
      </c>
      <c r="AI1601" s="28" t="s">
        <v>18154</v>
      </c>
      <c r="AJ1601" s="28" t="s">
        <v>18154</v>
      </c>
      <c r="AK1601" s="28" t="s">
        <v>18154</v>
      </c>
      <c r="AL1601" s="28">
        <v>1</v>
      </c>
      <c r="AM1601" s="28" t="s">
        <v>24226</v>
      </c>
      <c r="AN1601" s="50" t="s">
        <v>24227</v>
      </c>
      <c r="AO1601" s="28" t="s">
        <v>18154</v>
      </c>
      <c r="AP1601" s="28" t="s">
        <v>24228</v>
      </c>
      <c r="AQ1601" s="28">
        <v>4383</v>
      </c>
      <c r="AR1601" s="28" t="s">
        <v>163</v>
      </c>
      <c r="AS1601" s="50">
        <v>43996</v>
      </c>
      <c r="AT1601" s="8">
        <v>4</v>
      </c>
      <c r="AU1601" s="8">
        <v>4</v>
      </c>
      <c r="AV1601" s="8" t="s">
        <v>26144</v>
      </c>
      <c r="AW1601" s="8" t="s">
        <v>18154</v>
      </c>
      <c r="AX1601" s="8" t="s">
        <v>18154</v>
      </c>
    </row>
    <row r="1602" spans="1:50" x14ac:dyDescent="0.25">
      <c r="A1602" s="4">
        <v>43996</v>
      </c>
      <c r="B1602" s="2" t="s">
        <v>6</v>
      </c>
      <c r="C1602" s="2" t="s">
        <v>18107</v>
      </c>
      <c r="D1602" s="25">
        <v>1956</v>
      </c>
      <c r="E1602" s="2"/>
      <c r="F1602" s="2" t="s">
        <v>14402</v>
      </c>
      <c r="G1602" s="2" t="s">
        <v>256</v>
      </c>
      <c r="H1602" s="5">
        <v>0.88541666666666696</v>
      </c>
      <c r="I1602" s="6">
        <v>2.0833333333333301E-2</v>
      </c>
      <c r="J1602" s="7">
        <v>1</v>
      </c>
      <c r="K1602" s="2" t="s">
        <v>11</v>
      </c>
      <c r="L1602" s="2" t="s">
        <v>18107</v>
      </c>
      <c r="M1602" s="2" t="s">
        <v>45</v>
      </c>
      <c r="N1602" s="2" t="s">
        <v>18504</v>
      </c>
      <c r="O1602" s="27" t="s">
        <v>11907</v>
      </c>
      <c r="P1602" s="27">
        <v>330</v>
      </c>
      <c r="Q1602" s="27" t="s">
        <v>336</v>
      </c>
      <c r="R1602" s="27" t="s">
        <v>1036</v>
      </c>
      <c r="S1602" s="27" t="s">
        <v>1038</v>
      </c>
      <c r="T1602" s="27" t="s">
        <v>18068</v>
      </c>
      <c r="U1602" s="27" t="s">
        <v>7151</v>
      </c>
      <c r="V1602" s="27" t="s">
        <v>359</v>
      </c>
      <c r="W1602" s="27" t="s">
        <v>348</v>
      </c>
      <c r="X1602" s="27" t="s">
        <v>19277</v>
      </c>
      <c r="Y1602" s="28" t="s">
        <v>18154</v>
      </c>
      <c r="Z1602" s="28" t="s">
        <v>18154</v>
      </c>
      <c r="AA1602" s="28" t="s">
        <v>18154</v>
      </c>
      <c r="AB1602" s="28" t="s">
        <v>18154</v>
      </c>
      <c r="AC1602" s="28" t="s">
        <v>18154</v>
      </c>
      <c r="AD1602" s="28" t="s">
        <v>18154</v>
      </c>
      <c r="AE1602" s="28">
        <v>1</v>
      </c>
      <c r="AF1602" s="28" t="s">
        <v>18154</v>
      </c>
      <c r="AG1602" s="28" t="s">
        <v>18154</v>
      </c>
      <c r="AH1602" s="28" t="s">
        <v>18154</v>
      </c>
      <c r="AI1602" s="28" t="s">
        <v>18154</v>
      </c>
      <c r="AJ1602" s="28" t="s">
        <v>18154</v>
      </c>
      <c r="AK1602" s="28" t="s">
        <v>18154</v>
      </c>
      <c r="AL1602" s="28" t="s">
        <v>18154</v>
      </c>
      <c r="AM1602" s="28" t="s">
        <v>24252</v>
      </c>
      <c r="AN1602" s="50" t="s">
        <v>24253</v>
      </c>
      <c r="AO1602" s="28" t="s">
        <v>18154</v>
      </c>
      <c r="AP1602" s="28" t="s">
        <v>24254</v>
      </c>
      <c r="AQ1602" s="28">
        <v>4468</v>
      </c>
      <c r="AR1602" s="28" t="s">
        <v>11</v>
      </c>
      <c r="AS1602" s="50">
        <v>43996</v>
      </c>
      <c r="AT1602" s="8">
        <v>2</v>
      </c>
      <c r="AU1602" s="8">
        <v>2</v>
      </c>
      <c r="AV1602" s="8" t="s">
        <v>26145</v>
      </c>
      <c r="AW1602" s="8" t="s">
        <v>26146</v>
      </c>
      <c r="AX1602" s="8" t="s">
        <v>19277</v>
      </c>
    </row>
    <row r="1603" spans="1:50" x14ac:dyDescent="0.25">
      <c r="A1603" s="4">
        <v>43996</v>
      </c>
      <c r="B1603" s="2" t="s">
        <v>6</v>
      </c>
      <c r="C1603" s="2" t="s">
        <v>18107</v>
      </c>
      <c r="D1603" s="25">
        <v>880</v>
      </c>
      <c r="E1603" s="2"/>
      <c r="F1603" s="2" t="s">
        <v>14402</v>
      </c>
      <c r="G1603" s="2" t="s">
        <v>11</v>
      </c>
      <c r="H1603" s="5">
        <v>0.89583333333333304</v>
      </c>
      <c r="I1603" s="6">
        <v>1.0416666666666701E-2</v>
      </c>
      <c r="J1603" s="7">
        <v>1</v>
      </c>
      <c r="K1603" s="2" t="s">
        <v>178</v>
      </c>
      <c r="L1603" s="2" t="s">
        <v>18107</v>
      </c>
      <c r="M1603" s="2" t="s">
        <v>72</v>
      </c>
      <c r="N1603" s="2" t="s">
        <v>18504</v>
      </c>
      <c r="O1603" s="27" t="e">
        <v>#N/A</v>
      </c>
      <c r="P1603" s="27" t="s">
        <v>18154</v>
      </c>
      <c r="Q1603" s="27" t="e">
        <v>#N/A</v>
      </c>
      <c r="R1603" s="27" t="s">
        <v>7151</v>
      </c>
      <c r="S1603" s="27" t="s">
        <v>359</v>
      </c>
      <c r="T1603" s="27" t="s">
        <v>348</v>
      </c>
      <c r="U1603" s="27" t="s">
        <v>14759</v>
      </c>
      <c r="V1603" s="27" t="s">
        <v>464</v>
      </c>
      <c r="W1603" s="27" t="s">
        <v>10370</v>
      </c>
      <c r="X1603" s="27" t="s">
        <v>23784</v>
      </c>
      <c r="Y1603" s="28" t="s">
        <v>18154</v>
      </c>
      <c r="Z1603" s="28" t="s">
        <v>18154</v>
      </c>
      <c r="AA1603" s="28" t="s">
        <v>18154</v>
      </c>
      <c r="AB1603" s="28" t="s">
        <v>18154</v>
      </c>
      <c r="AC1603" s="28" t="s">
        <v>18154</v>
      </c>
      <c r="AD1603" s="28" t="s">
        <v>18154</v>
      </c>
      <c r="AE1603" s="28">
        <v>1</v>
      </c>
      <c r="AF1603" s="28" t="s">
        <v>18154</v>
      </c>
      <c r="AG1603" s="28" t="s">
        <v>18154</v>
      </c>
      <c r="AH1603" s="28" t="s">
        <v>18154</v>
      </c>
      <c r="AI1603" s="28" t="s">
        <v>18154</v>
      </c>
      <c r="AJ1603" s="28" t="s">
        <v>18154</v>
      </c>
      <c r="AK1603" s="28" t="s">
        <v>18154</v>
      </c>
      <c r="AL1603" s="28">
        <v>1</v>
      </c>
      <c r="AM1603" s="28" t="s">
        <v>24287</v>
      </c>
      <c r="AN1603" s="50" t="s">
        <v>24288</v>
      </c>
      <c r="AO1603" s="28" t="s">
        <v>18159</v>
      </c>
      <c r="AP1603" s="28" t="s">
        <v>24289</v>
      </c>
      <c r="AQ1603" s="28">
        <v>4626</v>
      </c>
      <c r="AR1603" s="28" t="s">
        <v>11</v>
      </c>
      <c r="AS1603" s="50">
        <v>43996</v>
      </c>
      <c r="AT1603" s="8">
        <v>2</v>
      </c>
      <c r="AU1603" s="8">
        <v>1</v>
      </c>
      <c r="AV1603" s="8" t="s">
        <v>26147</v>
      </c>
      <c r="AW1603" s="8" t="s">
        <v>18154</v>
      </c>
      <c r="AX1603" s="8" t="s">
        <v>18154</v>
      </c>
    </row>
    <row r="1604" spans="1:50" x14ac:dyDescent="0.25">
      <c r="A1604" s="4">
        <v>43996</v>
      </c>
      <c r="B1604" s="2" t="s">
        <v>6</v>
      </c>
      <c r="C1604" s="2" t="s">
        <v>18107</v>
      </c>
      <c r="D1604" s="25">
        <v>368</v>
      </c>
      <c r="E1604" s="2"/>
      <c r="F1604" s="2" t="s">
        <v>14402</v>
      </c>
      <c r="G1604" s="2" t="s">
        <v>11</v>
      </c>
      <c r="H1604" s="5">
        <v>0.90277777777777801</v>
      </c>
      <c r="I1604" s="6">
        <v>9.0277777777777804E-2</v>
      </c>
      <c r="J1604" s="7">
        <v>1</v>
      </c>
      <c r="K1604" s="2" t="s">
        <v>91</v>
      </c>
      <c r="L1604" s="2" t="s">
        <v>18107</v>
      </c>
      <c r="M1604" s="2" t="s">
        <v>44</v>
      </c>
      <c r="N1604" s="2" t="s">
        <v>18504</v>
      </c>
      <c r="O1604" s="27" t="s">
        <v>11907</v>
      </c>
      <c r="P1604" s="27">
        <v>330</v>
      </c>
      <c r="Q1604" s="27" t="s">
        <v>336</v>
      </c>
      <c r="R1604" s="27" t="s">
        <v>7151</v>
      </c>
      <c r="S1604" s="27" t="s">
        <v>359</v>
      </c>
      <c r="T1604" s="27" t="s">
        <v>348</v>
      </c>
      <c r="U1604" s="27" t="s">
        <v>12843</v>
      </c>
      <c r="V1604" s="27" t="s">
        <v>1572</v>
      </c>
      <c r="W1604" s="27" t="s">
        <v>349</v>
      </c>
      <c r="X1604" s="27" t="s">
        <v>22716</v>
      </c>
      <c r="Y1604" s="28" t="s">
        <v>18154</v>
      </c>
      <c r="Z1604" s="28" t="s">
        <v>18154</v>
      </c>
      <c r="AA1604" s="28" t="s">
        <v>18154</v>
      </c>
      <c r="AB1604" s="28" t="s">
        <v>18154</v>
      </c>
      <c r="AC1604" s="28" t="s">
        <v>18154</v>
      </c>
      <c r="AD1604" s="28" t="s">
        <v>18154</v>
      </c>
      <c r="AE1604" s="28">
        <v>1</v>
      </c>
      <c r="AF1604" s="28" t="s">
        <v>18154</v>
      </c>
      <c r="AG1604" s="28" t="s">
        <v>18154</v>
      </c>
      <c r="AH1604" s="28" t="s">
        <v>18154</v>
      </c>
      <c r="AI1604" s="28" t="s">
        <v>18154</v>
      </c>
      <c r="AJ1604" s="28" t="s">
        <v>18154</v>
      </c>
      <c r="AK1604" s="28" t="s">
        <v>18154</v>
      </c>
      <c r="AL1604" s="28">
        <v>1</v>
      </c>
      <c r="AM1604" s="28" t="s">
        <v>24321</v>
      </c>
      <c r="AN1604" s="50" t="s">
        <v>24322</v>
      </c>
      <c r="AO1604" s="28" t="s">
        <v>18159</v>
      </c>
      <c r="AP1604" s="28" t="s">
        <v>24323</v>
      </c>
      <c r="AQ1604" s="28">
        <v>4629</v>
      </c>
      <c r="AR1604" s="28" t="s">
        <v>11</v>
      </c>
      <c r="AS1604" s="50">
        <v>43996</v>
      </c>
      <c r="AT1604" s="8">
        <v>2</v>
      </c>
      <c r="AU1604" s="8">
        <v>1</v>
      </c>
      <c r="AV1604" s="8" t="s">
        <v>26148</v>
      </c>
      <c r="AW1604" s="8" t="s">
        <v>18154</v>
      </c>
      <c r="AX1604" s="8" t="s">
        <v>18154</v>
      </c>
    </row>
    <row r="1605" spans="1:50" x14ac:dyDescent="0.25">
      <c r="A1605" s="4">
        <v>43996</v>
      </c>
      <c r="B1605" s="2" t="s">
        <v>6</v>
      </c>
      <c r="C1605" s="2" t="s">
        <v>18107</v>
      </c>
      <c r="D1605" s="25">
        <v>190</v>
      </c>
      <c r="E1605" s="2"/>
      <c r="F1605" s="2" t="s">
        <v>14402</v>
      </c>
      <c r="G1605" s="2" t="s">
        <v>39</v>
      </c>
      <c r="H1605" s="5">
        <v>0.90625</v>
      </c>
      <c r="I1605" s="6">
        <v>0.45138888888888901</v>
      </c>
      <c r="J1605" s="7">
        <v>1</v>
      </c>
      <c r="K1605" s="2" t="s">
        <v>11</v>
      </c>
      <c r="L1605" s="2" t="s">
        <v>18107</v>
      </c>
      <c r="M1605" s="17">
        <v>789</v>
      </c>
      <c r="N1605" s="2" t="s">
        <v>18504</v>
      </c>
      <c r="O1605" s="27" t="s">
        <v>11907</v>
      </c>
      <c r="P1605" s="27">
        <v>789</v>
      </c>
      <c r="Q1605" s="27" t="s">
        <v>336</v>
      </c>
      <c r="R1605" s="27" t="s">
        <v>4757</v>
      </c>
      <c r="S1605" s="27" t="s">
        <v>18092</v>
      </c>
      <c r="T1605" s="27" t="s">
        <v>18066</v>
      </c>
      <c r="U1605" s="27" t="s">
        <v>7151</v>
      </c>
      <c r="V1605" s="27" t="s">
        <v>359</v>
      </c>
      <c r="W1605" s="27" t="s">
        <v>348</v>
      </c>
      <c r="X1605" s="27" t="s">
        <v>20145</v>
      </c>
      <c r="Y1605" s="28" t="s">
        <v>18154</v>
      </c>
      <c r="Z1605" s="28" t="s">
        <v>18154</v>
      </c>
      <c r="AA1605" s="28" t="s">
        <v>18154</v>
      </c>
      <c r="AB1605" s="28" t="s">
        <v>18154</v>
      </c>
      <c r="AC1605" s="28" t="s">
        <v>18154</v>
      </c>
      <c r="AD1605" s="28" t="s">
        <v>18154</v>
      </c>
      <c r="AE1605" s="28">
        <v>1</v>
      </c>
      <c r="AF1605" s="28" t="s">
        <v>18154</v>
      </c>
      <c r="AG1605" s="28" t="s">
        <v>18154</v>
      </c>
      <c r="AH1605" s="28" t="s">
        <v>18154</v>
      </c>
      <c r="AI1605" s="28" t="s">
        <v>18154</v>
      </c>
      <c r="AJ1605" s="28" t="s">
        <v>18154</v>
      </c>
      <c r="AK1605" s="28" t="s">
        <v>18154</v>
      </c>
      <c r="AL1605" s="28" t="s">
        <v>18154</v>
      </c>
      <c r="AM1605" s="28" t="s">
        <v>24350</v>
      </c>
      <c r="AN1605" s="50" t="s">
        <v>24351</v>
      </c>
      <c r="AO1605" s="28" t="s">
        <v>18154</v>
      </c>
      <c r="AP1605" s="28" t="s">
        <v>24352</v>
      </c>
      <c r="AQ1605" s="28">
        <v>4060</v>
      </c>
      <c r="AR1605" s="28" t="s">
        <v>11</v>
      </c>
      <c r="AS1605" s="50">
        <v>43996</v>
      </c>
      <c r="AT1605" s="8">
        <v>2</v>
      </c>
      <c r="AU1605" s="8">
        <v>2</v>
      </c>
      <c r="AV1605" s="8" t="s">
        <v>26149</v>
      </c>
      <c r="AW1605" s="8" t="s">
        <v>26150</v>
      </c>
      <c r="AX1605" s="8" t="s">
        <v>20145</v>
      </c>
    </row>
    <row r="1606" spans="1:50" x14ac:dyDescent="0.25">
      <c r="A1606" s="4">
        <v>43996</v>
      </c>
      <c r="B1606" s="2" t="s">
        <v>6</v>
      </c>
      <c r="C1606" s="2" t="s">
        <v>18107</v>
      </c>
      <c r="D1606" s="25">
        <v>828</v>
      </c>
      <c r="E1606" s="2"/>
      <c r="F1606" s="2" t="s">
        <v>14402</v>
      </c>
      <c r="G1606" s="2" t="s">
        <v>11</v>
      </c>
      <c r="H1606" s="5">
        <v>0.90972222222222199</v>
      </c>
      <c r="I1606" s="6">
        <v>0.98611111111111105</v>
      </c>
      <c r="J1606" s="7" t="s">
        <v>18108</v>
      </c>
      <c r="K1606" s="2" t="s">
        <v>175</v>
      </c>
      <c r="L1606" s="2" t="s">
        <v>18107</v>
      </c>
      <c r="M1606" s="2" t="s">
        <v>45</v>
      </c>
      <c r="N1606" s="2" t="s">
        <v>18504</v>
      </c>
      <c r="O1606" s="27" t="s">
        <v>11907</v>
      </c>
      <c r="P1606" s="27">
        <v>330</v>
      </c>
      <c r="Q1606" s="27" t="s">
        <v>336</v>
      </c>
      <c r="R1606" s="27" t="s">
        <v>7151</v>
      </c>
      <c r="S1606" s="27" t="s">
        <v>359</v>
      </c>
      <c r="T1606" s="27" t="s">
        <v>348</v>
      </c>
      <c r="U1606" s="27" t="s">
        <v>1872</v>
      </c>
      <c r="V1606" s="27" t="s">
        <v>1874</v>
      </c>
      <c r="W1606" s="27" t="s">
        <v>10370</v>
      </c>
      <c r="X1606" s="27" t="s">
        <v>19178</v>
      </c>
      <c r="Y1606" s="28" t="s">
        <v>18154</v>
      </c>
      <c r="Z1606" s="28" t="s">
        <v>18154</v>
      </c>
      <c r="AA1606" s="28" t="s">
        <v>18154</v>
      </c>
      <c r="AB1606" s="28" t="s">
        <v>18154</v>
      </c>
      <c r="AC1606" s="28" t="s">
        <v>18154</v>
      </c>
      <c r="AD1606" s="28" t="s">
        <v>18154</v>
      </c>
      <c r="AE1606" s="28">
        <v>1</v>
      </c>
      <c r="AF1606" s="28" t="s">
        <v>18154</v>
      </c>
      <c r="AG1606" s="28" t="s">
        <v>18154</v>
      </c>
      <c r="AH1606" s="28" t="s">
        <v>18154</v>
      </c>
      <c r="AI1606" s="28" t="s">
        <v>18154</v>
      </c>
      <c r="AJ1606" s="28" t="s">
        <v>18154</v>
      </c>
      <c r="AK1606" s="28" t="s">
        <v>18154</v>
      </c>
      <c r="AL1606" s="28">
        <v>1</v>
      </c>
      <c r="AM1606" s="28" t="s">
        <v>24382</v>
      </c>
      <c r="AN1606" s="50" t="s">
        <v>24383</v>
      </c>
      <c r="AO1606" s="28" t="s">
        <v>18159</v>
      </c>
      <c r="AP1606" s="28" t="s">
        <v>24384</v>
      </c>
      <c r="AQ1606" s="28">
        <v>4635</v>
      </c>
      <c r="AR1606" s="28" t="s">
        <v>11</v>
      </c>
      <c r="AS1606" s="50">
        <v>43996</v>
      </c>
      <c r="AT1606" s="8">
        <v>2</v>
      </c>
      <c r="AU1606" s="8">
        <v>1</v>
      </c>
      <c r="AV1606" s="8" t="s">
        <v>23675</v>
      </c>
      <c r="AW1606" s="8" t="s">
        <v>18154</v>
      </c>
      <c r="AX1606" s="8" t="s">
        <v>18154</v>
      </c>
    </row>
    <row r="1607" spans="1:50" x14ac:dyDescent="0.25">
      <c r="A1607" s="4">
        <v>43996</v>
      </c>
      <c r="B1607" s="2" t="s">
        <v>6</v>
      </c>
      <c r="C1607" s="2" t="s">
        <v>18107</v>
      </c>
      <c r="D1607" s="25">
        <v>706</v>
      </c>
      <c r="E1607" s="2"/>
      <c r="F1607" s="2" t="s">
        <v>14402</v>
      </c>
      <c r="G1607" s="2" t="s">
        <v>11</v>
      </c>
      <c r="H1607" s="5">
        <v>0.92013888888888895</v>
      </c>
      <c r="I1607" s="6">
        <v>0.114583333333333</v>
      </c>
      <c r="J1607" s="7">
        <v>1</v>
      </c>
      <c r="K1607" s="2" t="s">
        <v>148</v>
      </c>
      <c r="L1607" s="2" t="s">
        <v>18107</v>
      </c>
      <c r="M1607" s="17">
        <v>332</v>
      </c>
      <c r="N1607" s="2" t="s">
        <v>18504</v>
      </c>
      <c r="O1607" s="27" t="s">
        <v>11907</v>
      </c>
      <c r="P1607" s="27">
        <v>330</v>
      </c>
      <c r="Q1607" s="27" t="s">
        <v>336</v>
      </c>
      <c r="R1607" s="27" t="s">
        <v>7151</v>
      </c>
      <c r="S1607" s="27" t="s">
        <v>359</v>
      </c>
      <c r="T1607" s="27" t="s">
        <v>348</v>
      </c>
      <c r="U1607" s="27" t="s">
        <v>7726</v>
      </c>
      <c r="V1607" s="27" t="s">
        <v>2063</v>
      </c>
      <c r="W1607" s="27" t="s">
        <v>10370</v>
      </c>
      <c r="X1607" s="27" t="s">
        <v>25066</v>
      </c>
      <c r="Y1607" s="28" t="s">
        <v>18154</v>
      </c>
      <c r="Z1607" s="28" t="s">
        <v>18154</v>
      </c>
      <c r="AA1607" s="28" t="s">
        <v>18154</v>
      </c>
      <c r="AB1607" s="28" t="s">
        <v>18154</v>
      </c>
      <c r="AC1607" s="28" t="s">
        <v>18154</v>
      </c>
      <c r="AD1607" s="28" t="s">
        <v>18154</v>
      </c>
      <c r="AE1607" s="28">
        <v>1</v>
      </c>
      <c r="AF1607" s="28" t="s">
        <v>18154</v>
      </c>
      <c r="AG1607" s="28" t="s">
        <v>18154</v>
      </c>
      <c r="AH1607" s="28" t="s">
        <v>18154</v>
      </c>
      <c r="AI1607" s="28" t="s">
        <v>18154</v>
      </c>
      <c r="AJ1607" s="28" t="s">
        <v>18154</v>
      </c>
      <c r="AK1607" s="28" t="s">
        <v>18154</v>
      </c>
      <c r="AL1607" s="28">
        <v>1</v>
      </c>
      <c r="AM1607" s="28" t="s">
        <v>24433</v>
      </c>
      <c r="AN1607" s="50" t="s">
        <v>24434</v>
      </c>
      <c r="AO1607" s="28" t="s">
        <v>18159</v>
      </c>
      <c r="AP1607" s="28" t="s">
        <v>24435</v>
      </c>
      <c r="AQ1607" s="28">
        <v>4642</v>
      </c>
      <c r="AR1607" s="28" t="s">
        <v>11</v>
      </c>
      <c r="AS1607" s="50">
        <v>43996</v>
      </c>
      <c r="AT1607" s="8">
        <v>2</v>
      </c>
      <c r="AU1607" s="8">
        <v>1</v>
      </c>
      <c r="AV1607" s="8" t="s">
        <v>26151</v>
      </c>
      <c r="AW1607" s="8" t="s">
        <v>18154</v>
      </c>
      <c r="AX1607" s="8" t="s">
        <v>18154</v>
      </c>
    </row>
    <row r="1608" spans="1:50" x14ac:dyDescent="0.25">
      <c r="A1608" s="4">
        <v>43996</v>
      </c>
      <c r="B1608" s="2" t="s">
        <v>6</v>
      </c>
      <c r="C1608" s="2" t="s">
        <v>18107</v>
      </c>
      <c r="D1608" s="25">
        <v>6438</v>
      </c>
      <c r="E1608" s="2"/>
      <c r="F1608" s="2" t="s">
        <v>14402</v>
      </c>
      <c r="G1608" s="2" t="s">
        <v>38</v>
      </c>
      <c r="H1608" s="5">
        <v>0.92013888888888895</v>
      </c>
      <c r="I1608" s="6">
        <v>0.30902777777777801</v>
      </c>
      <c r="J1608" s="7">
        <v>1</v>
      </c>
      <c r="K1608" s="2" t="s">
        <v>305</v>
      </c>
      <c r="L1608" s="2" t="s">
        <v>18107</v>
      </c>
      <c r="M1608" s="2" t="s">
        <v>308</v>
      </c>
      <c r="N1608" s="2" t="s">
        <v>18111</v>
      </c>
      <c r="O1608" s="27" t="s">
        <v>335</v>
      </c>
      <c r="P1608" s="27">
        <v>777</v>
      </c>
      <c r="Q1608" s="27" t="s">
        <v>336</v>
      </c>
      <c r="R1608" s="27" t="s">
        <v>7353</v>
      </c>
      <c r="S1608" s="27" t="s">
        <v>18092</v>
      </c>
      <c r="T1608" s="27" t="s">
        <v>18066</v>
      </c>
      <c r="U1608" s="27" t="s">
        <v>10396</v>
      </c>
      <c r="V1608" s="27" t="s">
        <v>1038</v>
      </c>
      <c r="W1608" s="27" t="s">
        <v>18068</v>
      </c>
      <c r="X1608" s="27" t="s">
        <v>18304</v>
      </c>
      <c r="Y1608" s="28" t="s">
        <v>18154</v>
      </c>
      <c r="Z1608" s="28" t="s">
        <v>18154</v>
      </c>
      <c r="AA1608" s="28" t="s">
        <v>18154</v>
      </c>
      <c r="AB1608" s="28" t="s">
        <v>18154</v>
      </c>
      <c r="AC1608" s="28" t="s">
        <v>18154</v>
      </c>
      <c r="AD1608" s="28" t="s">
        <v>18154</v>
      </c>
      <c r="AE1608" s="28">
        <v>1</v>
      </c>
      <c r="AF1608" s="28" t="s">
        <v>18154</v>
      </c>
      <c r="AG1608" s="28" t="s">
        <v>18154</v>
      </c>
      <c r="AH1608" s="28" t="s">
        <v>18154</v>
      </c>
      <c r="AI1608" s="28" t="s">
        <v>18154</v>
      </c>
      <c r="AJ1608" s="28" t="s">
        <v>18154</v>
      </c>
      <c r="AK1608" s="28">
        <v>1</v>
      </c>
      <c r="AL1608" s="28" t="s">
        <v>18154</v>
      </c>
      <c r="AM1608" s="28" t="s">
        <v>24453</v>
      </c>
      <c r="AN1608" s="50" t="s">
        <v>24454</v>
      </c>
      <c r="AO1608" s="28" t="s">
        <v>18154</v>
      </c>
      <c r="AP1608" s="28" t="s">
        <v>23262</v>
      </c>
      <c r="AQ1608" s="28">
        <v>3718</v>
      </c>
      <c r="AR1608" s="28" t="s">
        <v>163</v>
      </c>
      <c r="AS1608" s="50">
        <v>43995</v>
      </c>
      <c r="AT1608" s="8">
        <v>6</v>
      </c>
      <c r="AU1608" s="8">
        <v>5</v>
      </c>
      <c r="AV1608" s="8" t="s">
        <v>26152</v>
      </c>
      <c r="AW1608" s="8" t="s">
        <v>18154</v>
      </c>
      <c r="AX1608" s="8" t="s">
        <v>18154</v>
      </c>
    </row>
    <row r="1609" spans="1:50" x14ac:dyDescent="0.25">
      <c r="A1609" s="4">
        <v>43996</v>
      </c>
      <c r="B1609" s="2" t="s">
        <v>6</v>
      </c>
      <c r="C1609" s="2" t="s">
        <v>18107</v>
      </c>
      <c r="D1609" s="25">
        <v>6782</v>
      </c>
      <c r="E1609" s="2"/>
      <c r="F1609" s="2" t="s">
        <v>14402</v>
      </c>
      <c r="G1609" s="2" t="s">
        <v>89</v>
      </c>
      <c r="H1609" s="5">
        <v>0.92013888888888895</v>
      </c>
      <c r="I1609" s="6">
        <v>0.18402777777777801</v>
      </c>
      <c r="J1609" s="7">
        <v>1</v>
      </c>
      <c r="K1609" s="2" t="s">
        <v>36</v>
      </c>
      <c r="L1609" s="2" t="s">
        <v>18110</v>
      </c>
      <c r="M1609" s="2" t="s">
        <v>323</v>
      </c>
      <c r="N1609" s="2" t="s">
        <v>18112</v>
      </c>
      <c r="O1609" s="27" t="s">
        <v>335</v>
      </c>
      <c r="P1609" s="27">
        <v>330</v>
      </c>
      <c r="Q1609" s="27" t="s">
        <v>336</v>
      </c>
      <c r="R1609" s="27" t="s">
        <v>944</v>
      </c>
      <c r="S1609" s="27" t="s">
        <v>939</v>
      </c>
      <c r="T1609" s="27" t="s">
        <v>349</v>
      </c>
      <c r="U1609" s="27" t="s">
        <v>6369</v>
      </c>
      <c r="V1609" s="27" t="s">
        <v>18103</v>
      </c>
      <c r="W1609" s="27" t="s">
        <v>349</v>
      </c>
      <c r="X1609" s="27" t="s">
        <v>18222</v>
      </c>
      <c r="Y1609" s="28" t="s">
        <v>18154</v>
      </c>
      <c r="Z1609" s="28" t="s">
        <v>18154</v>
      </c>
      <c r="AA1609" s="28" t="s">
        <v>18154</v>
      </c>
      <c r="AB1609" s="28" t="s">
        <v>18154</v>
      </c>
      <c r="AC1609" s="28" t="s">
        <v>18154</v>
      </c>
      <c r="AD1609" s="28" t="s">
        <v>18154</v>
      </c>
      <c r="AE1609" s="28" t="s">
        <v>18154</v>
      </c>
      <c r="AF1609" s="28" t="s">
        <v>18154</v>
      </c>
      <c r="AG1609" s="28" t="s">
        <v>18154</v>
      </c>
      <c r="AH1609" s="28" t="s">
        <v>18154</v>
      </c>
      <c r="AI1609" s="28" t="s">
        <v>18154</v>
      </c>
      <c r="AJ1609" s="28" t="s">
        <v>18154</v>
      </c>
      <c r="AK1609" s="28" t="s">
        <v>18154</v>
      </c>
      <c r="AL1609" s="28">
        <v>1</v>
      </c>
      <c r="AM1609" s="28" t="s">
        <v>24458</v>
      </c>
      <c r="AN1609" s="50" t="s">
        <v>24459</v>
      </c>
      <c r="AO1609" s="28" t="s">
        <v>18154</v>
      </c>
      <c r="AP1609" s="28" t="s">
        <v>24460</v>
      </c>
      <c r="AQ1609" s="28">
        <v>4412</v>
      </c>
      <c r="AR1609" s="28" t="s">
        <v>163</v>
      </c>
      <c r="AS1609" s="50">
        <v>43996</v>
      </c>
      <c r="AT1609" s="8">
        <v>4</v>
      </c>
      <c r="AU1609" s="8">
        <v>4</v>
      </c>
      <c r="AV1609" s="8" t="s">
        <v>26153</v>
      </c>
      <c r="AW1609" s="8" t="s">
        <v>18154</v>
      </c>
      <c r="AX1609" s="8" t="s">
        <v>18154</v>
      </c>
    </row>
    <row r="1610" spans="1:50" x14ac:dyDescent="0.25">
      <c r="A1610" s="4">
        <v>43996</v>
      </c>
      <c r="B1610" s="2" t="s">
        <v>6</v>
      </c>
      <c r="C1610" s="2" t="s">
        <v>18107</v>
      </c>
      <c r="D1610" s="25">
        <v>590</v>
      </c>
      <c r="E1610" s="2"/>
      <c r="F1610" s="2" t="s">
        <v>14402</v>
      </c>
      <c r="G1610" s="2" t="s">
        <v>126</v>
      </c>
      <c r="H1610" s="5">
        <v>0.92708333333333304</v>
      </c>
      <c r="I1610" s="6">
        <v>0.24652777777777801</v>
      </c>
      <c r="J1610" s="7">
        <v>1</v>
      </c>
      <c r="K1610" s="2" t="s">
        <v>11</v>
      </c>
      <c r="L1610" s="2" t="s">
        <v>18107</v>
      </c>
      <c r="M1610" s="17">
        <v>332</v>
      </c>
      <c r="N1610" s="2" t="s">
        <v>18504</v>
      </c>
      <c r="O1610" s="27" t="s">
        <v>11907</v>
      </c>
      <c r="P1610" s="27">
        <v>330</v>
      </c>
      <c r="Q1610" s="27" t="s">
        <v>336</v>
      </c>
      <c r="R1610" s="27" t="s">
        <v>5163</v>
      </c>
      <c r="S1610" s="27" t="s">
        <v>18096</v>
      </c>
      <c r="T1610" s="27" t="s">
        <v>350</v>
      </c>
      <c r="U1610" s="27" t="s">
        <v>7151</v>
      </c>
      <c r="V1610" s="27" t="s">
        <v>359</v>
      </c>
      <c r="W1610" s="27" t="s">
        <v>348</v>
      </c>
      <c r="X1610" s="27" t="s">
        <v>21215</v>
      </c>
      <c r="Y1610" s="28" t="s">
        <v>18154</v>
      </c>
      <c r="Z1610" s="28" t="s">
        <v>18154</v>
      </c>
      <c r="AA1610" s="28" t="s">
        <v>18154</v>
      </c>
      <c r="AB1610" s="28" t="s">
        <v>18154</v>
      </c>
      <c r="AC1610" s="28" t="s">
        <v>18154</v>
      </c>
      <c r="AD1610" s="28" t="s">
        <v>18154</v>
      </c>
      <c r="AE1610" s="28">
        <v>1</v>
      </c>
      <c r="AF1610" s="28" t="s">
        <v>18154</v>
      </c>
      <c r="AG1610" s="28" t="s">
        <v>18154</v>
      </c>
      <c r="AH1610" s="28" t="s">
        <v>18154</v>
      </c>
      <c r="AI1610" s="28" t="s">
        <v>18154</v>
      </c>
      <c r="AJ1610" s="28" t="s">
        <v>18154</v>
      </c>
      <c r="AK1610" s="28" t="s">
        <v>18154</v>
      </c>
      <c r="AL1610" s="28" t="s">
        <v>18154</v>
      </c>
      <c r="AM1610" s="28" t="s">
        <v>24469</v>
      </c>
      <c r="AN1610" s="50" t="s">
        <v>24470</v>
      </c>
      <c r="AO1610" s="28" t="s">
        <v>18154</v>
      </c>
      <c r="AP1610" s="28" t="s">
        <v>23674</v>
      </c>
      <c r="AQ1610" s="28">
        <v>4221</v>
      </c>
      <c r="AR1610" s="28" t="s">
        <v>11</v>
      </c>
      <c r="AS1610" s="50">
        <v>43996</v>
      </c>
      <c r="AT1610" s="8">
        <v>3</v>
      </c>
      <c r="AU1610" s="8">
        <v>3</v>
      </c>
      <c r="AV1610" s="8" t="s">
        <v>26154</v>
      </c>
      <c r="AW1610" s="8" t="s">
        <v>26155</v>
      </c>
      <c r="AX1610" s="8" t="s">
        <v>21215</v>
      </c>
    </row>
    <row r="1611" spans="1:50" x14ac:dyDescent="0.25">
      <c r="A1611" s="4">
        <v>43996</v>
      </c>
      <c r="B1611" s="2" t="s">
        <v>6</v>
      </c>
      <c r="C1611" s="2" t="s">
        <v>18107</v>
      </c>
      <c r="D1611" s="25">
        <v>60</v>
      </c>
      <c r="E1611" s="2"/>
      <c r="F1611" s="2" t="s">
        <v>14402</v>
      </c>
      <c r="G1611" s="2" t="s">
        <v>11</v>
      </c>
      <c r="H1611" s="5">
        <v>0.9375</v>
      </c>
      <c r="I1611" s="6">
        <v>0.38541666666666702</v>
      </c>
      <c r="J1611" s="7">
        <v>1</v>
      </c>
      <c r="K1611" s="2" t="s">
        <v>34</v>
      </c>
      <c r="L1611" s="2" t="s">
        <v>18107</v>
      </c>
      <c r="M1611" s="17">
        <v>333</v>
      </c>
      <c r="N1611" s="2" t="s">
        <v>18504</v>
      </c>
      <c r="O1611" s="27" t="s">
        <v>11907</v>
      </c>
      <c r="P1611" s="27">
        <v>330</v>
      </c>
      <c r="Q1611" s="27" t="s">
        <v>336</v>
      </c>
      <c r="R1611" s="27" t="s">
        <v>7151</v>
      </c>
      <c r="S1611" s="27" t="s">
        <v>359</v>
      </c>
      <c r="T1611" s="27" t="s">
        <v>348</v>
      </c>
      <c r="U1611" s="27" t="s">
        <v>8484</v>
      </c>
      <c r="V1611" s="27" t="s">
        <v>1143</v>
      </c>
      <c r="W1611" s="27" t="s">
        <v>349</v>
      </c>
      <c r="X1611" s="27" t="s">
        <v>18994</v>
      </c>
      <c r="Y1611" s="28" t="s">
        <v>18154</v>
      </c>
      <c r="Z1611" s="28" t="s">
        <v>18154</v>
      </c>
      <c r="AA1611" s="28" t="s">
        <v>18154</v>
      </c>
      <c r="AB1611" s="28" t="s">
        <v>18154</v>
      </c>
      <c r="AC1611" s="28" t="s">
        <v>18154</v>
      </c>
      <c r="AD1611" s="28" t="s">
        <v>18154</v>
      </c>
      <c r="AE1611" s="28">
        <v>1</v>
      </c>
      <c r="AF1611" s="28" t="s">
        <v>18154</v>
      </c>
      <c r="AG1611" s="28" t="s">
        <v>18154</v>
      </c>
      <c r="AH1611" s="28" t="s">
        <v>18154</v>
      </c>
      <c r="AI1611" s="28" t="s">
        <v>18154</v>
      </c>
      <c r="AJ1611" s="28" t="s">
        <v>18154</v>
      </c>
      <c r="AK1611" s="28" t="s">
        <v>18154</v>
      </c>
      <c r="AL1611" s="28">
        <v>1</v>
      </c>
      <c r="AM1611" s="28" t="s">
        <v>24492</v>
      </c>
      <c r="AN1611" s="50" t="s">
        <v>24493</v>
      </c>
      <c r="AO1611" s="28" t="s">
        <v>18159</v>
      </c>
      <c r="AP1611" s="28" t="s">
        <v>24494</v>
      </c>
      <c r="AQ1611" s="28">
        <v>4650</v>
      </c>
      <c r="AR1611" s="28" t="s">
        <v>11</v>
      </c>
      <c r="AS1611" s="50">
        <v>43996</v>
      </c>
      <c r="AT1611" s="8">
        <v>2</v>
      </c>
      <c r="AU1611" s="8">
        <v>1</v>
      </c>
      <c r="AV1611" s="8" t="s">
        <v>26156</v>
      </c>
      <c r="AW1611" s="8" t="s">
        <v>18154</v>
      </c>
      <c r="AX1611" s="8" t="s">
        <v>18154</v>
      </c>
    </row>
    <row r="1612" spans="1:50" x14ac:dyDescent="0.25">
      <c r="A1612" s="4">
        <v>43996</v>
      </c>
      <c r="B1612" s="2" t="s">
        <v>6</v>
      </c>
      <c r="C1612" s="2" t="s">
        <v>18107</v>
      </c>
      <c r="D1612" s="25">
        <v>878</v>
      </c>
      <c r="E1612" s="2"/>
      <c r="F1612" s="2" t="s">
        <v>14402</v>
      </c>
      <c r="G1612" s="2" t="s">
        <v>11</v>
      </c>
      <c r="H1612" s="5">
        <v>0.9375</v>
      </c>
      <c r="I1612" s="6">
        <v>6.5972222222222196E-2</v>
      </c>
      <c r="J1612" s="7">
        <v>1</v>
      </c>
      <c r="K1612" s="2" t="s">
        <v>177</v>
      </c>
      <c r="L1612" s="2" t="s">
        <v>18107</v>
      </c>
      <c r="M1612" s="2" t="s">
        <v>44</v>
      </c>
      <c r="N1612" s="2" t="s">
        <v>18504</v>
      </c>
      <c r="O1612" s="27" t="s">
        <v>11907</v>
      </c>
      <c r="P1612" s="27">
        <v>330</v>
      </c>
      <c r="Q1612" s="27" t="s">
        <v>336</v>
      </c>
      <c r="R1612" s="27" t="s">
        <v>7151</v>
      </c>
      <c r="S1612" s="27" t="s">
        <v>359</v>
      </c>
      <c r="T1612" s="27" t="s">
        <v>348</v>
      </c>
      <c r="U1612" s="27" t="s">
        <v>6918</v>
      </c>
      <c r="V1612" s="27" t="s">
        <v>464</v>
      </c>
      <c r="W1612" s="27" t="s">
        <v>10370</v>
      </c>
      <c r="X1612" s="27" t="s">
        <v>20138</v>
      </c>
      <c r="Y1612" s="28" t="s">
        <v>18154</v>
      </c>
      <c r="Z1612" s="28" t="s">
        <v>18154</v>
      </c>
      <c r="AA1612" s="28" t="s">
        <v>18154</v>
      </c>
      <c r="AB1612" s="28" t="s">
        <v>18154</v>
      </c>
      <c r="AC1612" s="28" t="s">
        <v>18154</v>
      </c>
      <c r="AD1612" s="28" t="s">
        <v>18154</v>
      </c>
      <c r="AE1612" s="28">
        <v>1</v>
      </c>
      <c r="AF1612" s="28" t="s">
        <v>18154</v>
      </c>
      <c r="AG1612" s="28" t="s">
        <v>18154</v>
      </c>
      <c r="AH1612" s="28" t="s">
        <v>18154</v>
      </c>
      <c r="AI1612" s="28" t="s">
        <v>18154</v>
      </c>
      <c r="AJ1612" s="28" t="s">
        <v>18154</v>
      </c>
      <c r="AK1612" s="28" t="s">
        <v>18154</v>
      </c>
      <c r="AL1612" s="28">
        <v>1</v>
      </c>
      <c r="AM1612" s="28" t="s">
        <v>24514</v>
      </c>
      <c r="AN1612" s="50" t="s">
        <v>24515</v>
      </c>
      <c r="AO1612" s="28" t="s">
        <v>18159</v>
      </c>
      <c r="AP1612" s="28" t="s">
        <v>24516</v>
      </c>
      <c r="AQ1612" s="28">
        <v>4651</v>
      </c>
      <c r="AR1612" s="28" t="s">
        <v>11</v>
      </c>
      <c r="AS1612" s="50">
        <v>43996</v>
      </c>
      <c r="AT1612" s="8">
        <v>2</v>
      </c>
      <c r="AU1612" s="8">
        <v>1</v>
      </c>
      <c r="AV1612" s="8" t="s">
        <v>26157</v>
      </c>
      <c r="AW1612" s="8" t="s">
        <v>18154</v>
      </c>
      <c r="AX1612" s="8" t="s">
        <v>18154</v>
      </c>
    </row>
    <row r="1613" spans="1:50" x14ac:dyDescent="0.25">
      <c r="A1613" s="4">
        <v>43996</v>
      </c>
      <c r="B1613" s="2" t="s">
        <v>6</v>
      </c>
      <c r="C1613" s="2" t="s">
        <v>18107</v>
      </c>
      <c r="D1613" s="25">
        <v>6567</v>
      </c>
      <c r="E1613" s="2"/>
      <c r="F1613" s="2" t="s">
        <v>14402</v>
      </c>
      <c r="G1613" s="2" t="s">
        <v>12</v>
      </c>
      <c r="H1613" s="5">
        <v>0.9375</v>
      </c>
      <c r="I1613" s="6">
        <v>3.4722222222222203E-2</v>
      </c>
      <c r="J1613" s="7">
        <v>1</v>
      </c>
      <c r="K1613" s="2" t="s">
        <v>24</v>
      </c>
      <c r="L1613" s="2" t="s">
        <v>18107</v>
      </c>
      <c r="M1613" s="2" t="s">
        <v>308</v>
      </c>
      <c r="N1613" s="2" t="s">
        <v>18111</v>
      </c>
      <c r="O1613" s="27" t="s">
        <v>335</v>
      </c>
      <c r="P1613" s="27">
        <v>777</v>
      </c>
      <c r="Q1613" s="27" t="s">
        <v>336</v>
      </c>
      <c r="R1613" s="27" t="s">
        <v>4996</v>
      </c>
      <c r="S1613" s="27" t="s">
        <v>18092</v>
      </c>
      <c r="T1613" s="27" t="s">
        <v>18066</v>
      </c>
      <c r="U1613" s="27" t="s">
        <v>1363</v>
      </c>
      <c r="V1613" s="27" t="s">
        <v>18092</v>
      </c>
      <c r="W1613" s="27" t="s">
        <v>18066</v>
      </c>
      <c r="X1613" s="27" t="s">
        <v>18320</v>
      </c>
      <c r="Y1613" s="28" t="s">
        <v>18154</v>
      </c>
      <c r="Z1613" s="28" t="s">
        <v>18154</v>
      </c>
      <c r="AA1613" s="28" t="s">
        <v>18154</v>
      </c>
      <c r="AB1613" s="28" t="s">
        <v>18154</v>
      </c>
      <c r="AC1613" s="28" t="s">
        <v>18154</v>
      </c>
      <c r="AD1613" s="28" t="s">
        <v>18154</v>
      </c>
      <c r="AE1613" s="28">
        <v>1</v>
      </c>
      <c r="AF1613" s="28" t="s">
        <v>18154</v>
      </c>
      <c r="AG1613" s="28" t="s">
        <v>18154</v>
      </c>
      <c r="AH1613" s="28" t="s">
        <v>18154</v>
      </c>
      <c r="AI1613" s="28" t="s">
        <v>18154</v>
      </c>
      <c r="AJ1613" s="28" t="s">
        <v>18154</v>
      </c>
      <c r="AK1613" s="28" t="s">
        <v>18154</v>
      </c>
      <c r="AL1613" s="28">
        <v>1</v>
      </c>
      <c r="AM1613" s="28" t="s">
        <v>24523</v>
      </c>
      <c r="AN1613" s="50" t="s">
        <v>24524</v>
      </c>
      <c r="AO1613" s="28" t="s">
        <v>18154</v>
      </c>
      <c r="AP1613" s="28" t="s">
        <v>24525</v>
      </c>
      <c r="AQ1613" s="28">
        <v>4165</v>
      </c>
      <c r="AR1613" s="28" t="s">
        <v>163</v>
      </c>
      <c r="AS1613" s="50">
        <v>43996</v>
      </c>
      <c r="AT1613" s="8">
        <v>3</v>
      </c>
      <c r="AU1613" s="8">
        <v>2</v>
      </c>
      <c r="AV1613" s="8" t="s">
        <v>26158</v>
      </c>
      <c r="AW1613" s="8" t="s">
        <v>18154</v>
      </c>
      <c r="AX1613" s="8" t="s">
        <v>18154</v>
      </c>
    </row>
    <row r="1614" spans="1:50" x14ac:dyDescent="0.25">
      <c r="A1614" s="4">
        <v>43996</v>
      </c>
      <c r="B1614" s="2" t="s">
        <v>6</v>
      </c>
      <c r="C1614" s="2" t="s">
        <v>18107</v>
      </c>
      <c r="D1614" s="25">
        <v>24</v>
      </c>
      <c r="E1614" s="2"/>
      <c r="F1614" s="2" t="s">
        <v>14402</v>
      </c>
      <c r="G1614" s="2" t="s">
        <v>11</v>
      </c>
      <c r="H1614" s="5">
        <v>0.94097222222222199</v>
      </c>
      <c r="I1614" s="6">
        <v>0.41319444444444398</v>
      </c>
      <c r="J1614" s="7">
        <v>1</v>
      </c>
      <c r="K1614" s="2" t="s">
        <v>22</v>
      </c>
      <c r="L1614" s="2" t="s">
        <v>18107</v>
      </c>
      <c r="M1614" s="2" t="s">
        <v>13</v>
      </c>
      <c r="N1614" s="2" t="s">
        <v>18504</v>
      </c>
      <c r="O1614" s="27" t="s">
        <v>11907</v>
      </c>
      <c r="P1614" s="27">
        <v>777</v>
      </c>
      <c r="Q1614" s="27" t="s">
        <v>336</v>
      </c>
      <c r="R1614" s="27" t="s">
        <v>7151</v>
      </c>
      <c r="S1614" s="27" t="s">
        <v>359</v>
      </c>
      <c r="T1614" s="27" t="s">
        <v>348</v>
      </c>
      <c r="U1614" s="27" t="s">
        <v>15272</v>
      </c>
      <c r="V1614" s="27" t="s">
        <v>18104</v>
      </c>
      <c r="W1614" s="27" t="s">
        <v>349</v>
      </c>
      <c r="X1614" s="27" t="s">
        <v>25069</v>
      </c>
      <c r="Y1614" s="28" t="s">
        <v>18154</v>
      </c>
      <c r="Z1614" s="28" t="s">
        <v>18154</v>
      </c>
      <c r="AA1614" s="28" t="s">
        <v>18154</v>
      </c>
      <c r="AB1614" s="28" t="s">
        <v>18154</v>
      </c>
      <c r="AC1614" s="28" t="s">
        <v>18154</v>
      </c>
      <c r="AD1614" s="28" t="s">
        <v>18154</v>
      </c>
      <c r="AE1614" s="28">
        <v>1</v>
      </c>
      <c r="AF1614" s="28" t="s">
        <v>18154</v>
      </c>
      <c r="AG1614" s="28" t="s">
        <v>18154</v>
      </c>
      <c r="AH1614" s="28" t="s">
        <v>18154</v>
      </c>
      <c r="AI1614" s="28" t="s">
        <v>18154</v>
      </c>
      <c r="AJ1614" s="28" t="s">
        <v>18154</v>
      </c>
      <c r="AK1614" s="28" t="s">
        <v>18154</v>
      </c>
      <c r="AL1614" s="28">
        <v>1</v>
      </c>
      <c r="AM1614" s="28" t="s">
        <v>24542</v>
      </c>
      <c r="AN1614" s="50" t="s">
        <v>24543</v>
      </c>
      <c r="AO1614" s="28" t="s">
        <v>18159</v>
      </c>
      <c r="AP1614" s="28" t="s">
        <v>24544</v>
      </c>
      <c r="AQ1614" s="28">
        <v>4654</v>
      </c>
      <c r="AR1614" s="28" t="s">
        <v>11</v>
      </c>
      <c r="AS1614" s="50">
        <v>43996</v>
      </c>
      <c r="AT1614" s="8">
        <v>2</v>
      </c>
      <c r="AU1614" s="8">
        <v>1</v>
      </c>
      <c r="AV1614" s="8" t="s">
        <v>26159</v>
      </c>
      <c r="AW1614" s="8" t="s">
        <v>18154</v>
      </c>
      <c r="AX1614" s="8" t="s">
        <v>18154</v>
      </c>
    </row>
    <row r="1615" spans="1:50" x14ac:dyDescent="0.25">
      <c r="A1615" s="4">
        <v>43996</v>
      </c>
      <c r="B1615" s="2" t="s">
        <v>6</v>
      </c>
      <c r="C1615" s="2" t="s">
        <v>18107</v>
      </c>
      <c r="D1615" s="25">
        <v>70</v>
      </c>
      <c r="E1615" s="2"/>
      <c r="F1615" s="2" t="s">
        <v>14402</v>
      </c>
      <c r="G1615" s="2" t="s">
        <v>11</v>
      </c>
      <c r="H1615" s="5">
        <v>0.94097222222222199</v>
      </c>
      <c r="I1615" s="6">
        <v>0.37847222222222199</v>
      </c>
      <c r="J1615" s="7">
        <v>1</v>
      </c>
      <c r="K1615" s="2" t="s">
        <v>36</v>
      </c>
      <c r="L1615" s="2" t="s">
        <v>18107</v>
      </c>
      <c r="M1615" s="2" t="s">
        <v>13</v>
      </c>
      <c r="N1615" s="2" t="s">
        <v>18504</v>
      </c>
      <c r="O1615" s="27" t="s">
        <v>11907</v>
      </c>
      <c r="P1615" s="27">
        <v>777</v>
      </c>
      <c r="Q1615" s="27" t="s">
        <v>336</v>
      </c>
      <c r="R1615" s="27" t="s">
        <v>7151</v>
      </c>
      <c r="S1615" s="27" t="s">
        <v>359</v>
      </c>
      <c r="T1615" s="27" t="s">
        <v>348</v>
      </c>
      <c r="U1615" s="27" t="s">
        <v>6369</v>
      </c>
      <c r="V1615" s="27" t="s">
        <v>18103</v>
      </c>
      <c r="W1615" s="27" t="s">
        <v>349</v>
      </c>
      <c r="X1615" s="27" t="s">
        <v>18894</v>
      </c>
      <c r="Y1615" s="28" t="s">
        <v>18154</v>
      </c>
      <c r="Z1615" s="28" t="s">
        <v>18154</v>
      </c>
      <c r="AA1615" s="28" t="s">
        <v>18154</v>
      </c>
      <c r="AB1615" s="28" t="s">
        <v>18154</v>
      </c>
      <c r="AC1615" s="28" t="s">
        <v>18154</v>
      </c>
      <c r="AD1615" s="28" t="s">
        <v>18154</v>
      </c>
      <c r="AE1615" s="28">
        <v>1</v>
      </c>
      <c r="AF1615" s="28" t="s">
        <v>18154</v>
      </c>
      <c r="AG1615" s="28" t="s">
        <v>18154</v>
      </c>
      <c r="AH1615" s="28" t="s">
        <v>18154</v>
      </c>
      <c r="AI1615" s="28" t="s">
        <v>18154</v>
      </c>
      <c r="AJ1615" s="28" t="s">
        <v>18154</v>
      </c>
      <c r="AK1615" s="28" t="s">
        <v>18154</v>
      </c>
      <c r="AL1615" s="28">
        <v>1</v>
      </c>
      <c r="AM1615" s="28" t="s">
        <v>24561</v>
      </c>
      <c r="AN1615" s="50" t="s">
        <v>24562</v>
      </c>
      <c r="AO1615" s="28" t="s">
        <v>18159</v>
      </c>
      <c r="AP1615" s="28" t="s">
        <v>24563</v>
      </c>
      <c r="AQ1615" s="28">
        <v>4655</v>
      </c>
      <c r="AR1615" s="28" t="s">
        <v>11</v>
      </c>
      <c r="AS1615" s="50">
        <v>43996</v>
      </c>
      <c r="AT1615" s="8">
        <v>2</v>
      </c>
      <c r="AU1615" s="8">
        <v>1</v>
      </c>
      <c r="AV1615" s="8" t="s">
        <v>26160</v>
      </c>
      <c r="AW1615" s="8" t="s">
        <v>18154</v>
      </c>
      <c r="AX1615" s="8" t="s">
        <v>18154</v>
      </c>
    </row>
    <row r="1616" spans="1:50" x14ac:dyDescent="0.25">
      <c r="A1616" s="4">
        <v>43996</v>
      </c>
      <c r="B1616" s="2" t="s">
        <v>6</v>
      </c>
      <c r="C1616" s="2" t="s">
        <v>18107</v>
      </c>
      <c r="D1616" s="25">
        <v>90</v>
      </c>
      <c r="E1616" s="2"/>
      <c r="F1616" s="2" t="s">
        <v>14402</v>
      </c>
      <c r="G1616" s="2" t="s">
        <v>11</v>
      </c>
      <c r="H1616" s="5">
        <v>0.94791666666666696</v>
      </c>
      <c r="I1616" s="6">
        <v>0.36111111111111099</v>
      </c>
      <c r="J1616" s="7">
        <v>1</v>
      </c>
      <c r="K1616" s="2" t="s">
        <v>42</v>
      </c>
      <c r="L1616" s="2" t="s">
        <v>18107</v>
      </c>
      <c r="M1616" s="2" t="s">
        <v>13</v>
      </c>
      <c r="N1616" s="2" t="s">
        <v>18504</v>
      </c>
      <c r="O1616" s="27" t="s">
        <v>11907</v>
      </c>
      <c r="P1616" s="27">
        <v>777</v>
      </c>
      <c r="Q1616" s="27" t="s">
        <v>336</v>
      </c>
      <c r="R1616" s="27" t="s">
        <v>7151</v>
      </c>
      <c r="S1616" s="27" t="s">
        <v>359</v>
      </c>
      <c r="T1616" s="27" t="s">
        <v>348</v>
      </c>
      <c r="U1616" s="27" t="s">
        <v>5834</v>
      </c>
      <c r="V1616" s="27" t="s">
        <v>18097</v>
      </c>
      <c r="W1616" s="27" t="s">
        <v>349</v>
      </c>
      <c r="X1616" s="27" t="s">
        <v>25016</v>
      </c>
      <c r="Y1616" s="28" t="s">
        <v>18154</v>
      </c>
      <c r="Z1616" s="28" t="s">
        <v>18154</v>
      </c>
      <c r="AA1616" s="28" t="s">
        <v>18154</v>
      </c>
      <c r="AB1616" s="28" t="s">
        <v>18154</v>
      </c>
      <c r="AC1616" s="28" t="s">
        <v>18154</v>
      </c>
      <c r="AD1616" s="28" t="s">
        <v>18154</v>
      </c>
      <c r="AE1616" s="28">
        <v>1</v>
      </c>
      <c r="AF1616" s="28" t="s">
        <v>18154</v>
      </c>
      <c r="AG1616" s="28" t="s">
        <v>18154</v>
      </c>
      <c r="AH1616" s="28" t="s">
        <v>18154</v>
      </c>
      <c r="AI1616" s="28" t="s">
        <v>18154</v>
      </c>
      <c r="AJ1616" s="28" t="s">
        <v>18154</v>
      </c>
      <c r="AK1616" s="28" t="s">
        <v>18154</v>
      </c>
      <c r="AL1616" s="28">
        <v>1</v>
      </c>
      <c r="AM1616" s="28" t="s">
        <v>24590</v>
      </c>
      <c r="AN1616" s="50" t="s">
        <v>24591</v>
      </c>
      <c r="AO1616" s="28" t="s">
        <v>18159</v>
      </c>
      <c r="AP1616" s="28" t="s">
        <v>24592</v>
      </c>
      <c r="AQ1616" s="28">
        <v>4658</v>
      </c>
      <c r="AR1616" s="28" t="s">
        <v>11</v>
      </c>
      <c r="AS1616" s="50">
        <v>43996</v>
      </c>
      <c r="AT1616" s="8">
        <v>2</v>
      </c>
      <c r="AU1616" s="8">
        <v>1</v>
      </c>
      <c r="AV1616" s="8" t="s">
        <v>26161</v>
      </c>
      <c r="AW1616" s="8" t="s">
        <v>18154</v>
      </c>
      <c r="AX1616" s="8" t="s">
        <v>18154</v>
      </c>
    </row>
    <row r="1617" spans="1:50" x14ac:dyDescent="0.25">
      <c r="A1617" s="4">
        <v>43996</v>
      </c>
      <c r="B1617" s="2" t="s">
        <v>6</v>
      </c>
      <c r="C1617" s="2" t="s">
        <v>18107</v>
      </c>
      <c r="D1617" s="25">
        <v>748</v>
      </c>
      <c r="E1617" s="2"/>
      <c r="F1617" s="2" t="s">
        <v>14402</v>
      </c>
      <c r="G1617" s="2" t="s">
        <v>11</v>
      </c>
      <c r="H1617" s="5">
        <v>0.95138888888888895</v>
      </c>
      <c r="I1617" s="6">
        <v>0.29166666666666702</v>
      </c>
      <c r="J1617" s="7">
        <v>1</v>
      </c>
      <c r="K1617" s="2" t="s">
        <v>160</v>
      </c>
      <c r="L1617" s="2" t="s">
        <v>18107</v>
      </c>
      <c r="M1617" s="17">
        <v>333</v>
      </c>
      <c r="N1617" s="2" t="s">
        <v>18504</v>
      </c>
      <c r="O1617" s="27" t="s">
        <v>11907</v>
      </c>
      <c r="P1617" s="27">
        <v>330</v>
      </c>
      <c r="Q1617" s="27" t="s">
        <v>336</v>
      </c>
      <c r="R1617" s="27" t="s">
        <v>7151</v>
      </c>
      <c r="S1617" s="27" t="s">
        <v>359</v>
      </c>
      <c r="T1617" s="27" t="s">
        <v>348</v>
      </c>
      <c r="U1617" s="27" t="s">
        <v>13719</v>
      </c>
      <c r="V1617" s="27" t="s">
        <v>1777</v>
      </c>
      <c r="W1617" s="27" t="s">
        <v>350</v>
      </c>
      <c r="X1617" s="27" t="s">
        <v>25074</v>
      </c>
      <c r="Y1617" s="28" t="s">
        <v>18154</v>
      </c>
      <c r="Z1617" s="28" t="s">
        <v>18154</v>
      </c>
      <c r="AA1617" s="28" t="s">
        <v>18154</v>
      </c>
      <c r="AB1617" s="28" t="s">
        <v>18154</v>
      </c>
      <c r="AC1617" s="28" t="s">
        <v>18154</v>
      </c>
      <c r="AD1617" s="28" t="s">
        <v>18154</v>
      </c>
      <c r="AE1617" s="28">
        <v>1</v>
      </c>
      <c r="AF1617" s="28" t="s">
        <v>18154</v>
      </c>
      <c r="AG1617" s="28" t="s">
        <v>18154</v>
      </c>
      <c r="AH1617" s="28" t="s">
        <v>18154</v>
      </c>
      <c r="AI1617" s="28" t="s">
        <v>18154</v>
      </c>
      <c r="AJ1617" s="28" t="s">
        <v>18154</v>
      </c>
      <c r="AK1617" s="28" t="s">
        <v>18154</v>
      </c>
      <c r="AL1617" s="28">
        <v>1</v>
      </c>
      <c r="AM1617" s="28" t="s">
        <v>24624</v>
      </c>
      <c r="AN1617" s="50" t="s">
        <v>24625</v>
      </c>
      <c r="AO1617" s="28" t="s">
        <v>18159</v>
      </c>
      <c r="AP1617" s="28" t="s">
        <v>24626</v>
      </c>
      <c r="AQ1617" s="28">
        <v>4661</v>
      </c>
      <c r="AR1617" s="28" t="s">
        <v>11</v>
      </c>
      <c r="AS1617" s="50">
        <v>43996</v>
      </c>
      <c r="AT1617" s="8">
        <v>2</v>
      </c>
      <c r="AU1617" s="8">
        <v>1</v>
      </c>
      <c r="AV1617" s="8" t="s">
        <v>26162</v>
      </c>
      <c r="AW1617" s="8" t="s">
        <v>18154</v>
      </c>
      <c r="AX1617" s="8" t="s">
        <v>18154</v>
      </c>
    </row>
    <row r="1618" spans="1:50" x14ac:dyDescent="0.25">
      <c r="A1618" s="4">
        <v>43996</v>
      </c>
      <c r="B1618" s="2" t="s">
        <v>6</v>
      </c>
      <c r="C1618" s="2" t="s">
        <v>18107</v>
      </c>
      <c r="D1618" s="25">
        <v>56</v>
      </c>
      <c r="E1618" s="2"/>
      <c r="F1618" s="2" t="s">
        <v>14402</v>
      </c>
      <c r="G1618" s="2" t="s">
        <v>11</v>
      </c>
      <c r="H1618" s="5">
        <v>0.95486111111111105</v>
      </c>
      <c r="I1618" s="6">
        <v>0.44097222222222199</v>
      </c>
      <c r="J1618" s="7">
        <v>1</v>
      </c>
      <c r="K1618" s="2" t="s">
        <v>33</v>
      </c>
      <c r="L1618" s="2" t="s">
        <v>18107</v>
      </c>
      <c r="M1618" s="2" t="s">
        <v>13</v>
      </c>
      <c r="N1618" s="2" t="s">
        <v>18504</v>
      </c>
      <c r="O1618" s="27" t="s">
        <v>11907</v>
      </c>
      <c r="P1618" s="27">
        <v>777</v>
      </c>
      <c r="Q1618" s="27" t="s">
        <v>336</v>
      </c>
      <c r="R1618" s="27" t="s">
        <v>7151</v>
      </c>
      <c r="S1618" s="27" t="s">
        <v>359</v>
      </c>
      <c r="T1618" s="27" t="s">
        <v>348</v>
      </c>
      <c r="U1618" s="27" t="s">
        <v>3190</v>
      </c>
      <c r="V1618" s="27" t="s">
        <v>425</v>
      </c>
      <c r="W1618" s="27" t="s">
        <v>349</v>
      </c>
      <c r="X1618" s="27" t="s">
        <v>25075</v>
      </c>
      <c r="Y1618" s="28" t="s">
        <v>18154</v>
      </c>
      <c r="Z1618" s="28" t="s">
        <v>18154</v>
      </c>
      <c r="AA1618" s="28" t="s">
        <v>18154</v>
      </c>
      <c r="AB1618" s="28" t="s">
        <v>18154</v>
      </c>
      <c r="AC1618" s="28" t="s">
        <v>18154</v>
      </c>
      <c r="AD1618" s="28" t="s">
        <v>18154</v>
      </c>
      <c r="AE1618" s="28">
        <v>1</v>
      </c>
      <c r="AF1618" s="28" t="s">
        <v>18154</v>
      </c>
      <c r="AG1618" s="28" t="s">
        <v>18154</v>
      </c>
      <c r="AH1618" s="28" t="s">
        <v>18154</v>
      </c>
      <c r="AI1618" s="28" t="s">
        <v>18154</v>
      </c>
      <c r="AJ1618" s="28" t="s">
        <v>18154</v>
      </c>
      <c r="AK1618" s="28" t="s">
        <v>18154</v>
      </c>
      <c r="AL1618" s="28">
        <v>1</v>
      </c>
      <c r="AM1618" s="28" t="s">
        <v>18966</v>
      </c>
      <c r="AN1618" s="50" t="s">
        <v>24644</v>
      </c>
      <c r="AO1618" s="28" t="s">
        <v>18159</v>
      </c>
      <c r="AP1618" s="28" t="s">
        <v>24645</v>
      </c>
      <c r="AQ1618" s="28">
        <v>4662</v>
      </c>
      <c r="AR1618" s="28" t="s">
        <v>11</v>
      </c>
      <c r="AS1618" s="50">
        <v>43996</v>
      </c>
      <c r="AT1618" s="8">
        <v>2</v>
      </c>
      <c r="AU1618" s="8">
        <v>1</v>
      </c>
      <c r="AV1618" s="8" t="s">
        <v>26163</v>
      </c>
      <c r="AW1618" s="8" t="s">
        <v>18154</v>
      </c>
      <c r="AX1618" s="8" t="s">
        <v>18154</v>
      </c>
    </row>
    <row r="1619" spans="1:50" x14ac:dyDescent="0.25">
      <c r="A1619" s="4">
        <v>43996</v>
      </c>
      <c r="B1619" s="2" t="s">
        <v>6</v>
      </c>
      <c r="C1619" s="2" t="s">
        <v>18107</v>
      </c>
      <c r="D1619" s="25">
        <v>84</v>
      </c>
      <c r="E1619" s="2"/>
      <c r="F1619" s="2" t="s">
        <v>14402</v>
      </c>
      <c r="G1619" s="2" t="s">
        <v>11</v>
      </c>
      <c r="H1619" s="5">
        <v>0.95486111111111105</v>
      </c>
      <c r="I1619" s="6">
        <v>0.46527777777777801</v>
      </c>
      <c r="J1619" s="7">
        <v>1</v>
      </c>
      <c r="K1619" s="2" t="s">
        <v>41</v>
      </c>
      <c r="L1619" s="2" t="s">
        <v>18107</v>
      </c>
      <c r="M1619" s="2" t="s">
        <v>18508</v>
      </c>
      <c r="N1619" s="2" t="s">
        <v>18504</v>
      </c>
      <c r="O1619" s="58" t="s">
        <v>11907</v>
      </c>
      <c r="P1619" s="58">
        <v>350</v>
      </c>
      <c r="Q1619" s="58" t="s">
        <v>336</v>
      </c>
      <c r="R1619" s="27" t="s">
        <v>7151</v>
      </c>
      <c r="S1619" s="27" t="s">
        <v>359</v>
      </c>
      <c r="T1619" s="27" t="s">
        <v>348</v>
      </c>
      <c r="U1619" s="27" t="s">
        <v>10150</v>
      </c>
      <c r="V1619" s="27" t="s">
        <v>437</v>
      </c>
      <c r="W1619" s="27" t="s">
        <v>349</v>
      </c>
      <c r="X1619" s="27" t="s">
        <v>25076</v>
      </c>
      <c r="Y1619" s="28" t="s">
        <v>18154</v>
      </c>
      <c r="Z1619" s="28" t="s">
        <v>18154</v>
      </c>
      <c r="AA1619" s="28" t="s">
        <v>18154</v>
      </c>
      <c r="AB1619" s="28" t="s">
        <v>18154</v>
      </c>
      <c r="AC1619" s="28" t="s">
        <v>18154</v>
      </c>
      <c r="AD1619" s="28" t="s">
        <v>18154</v>
      </c>
      <c r="AE1619" s="28">
        <v>1</v>
      </c>
      <c r="AF1619" s="28" t="s">
        <v>18154</v>
      </c>
      <c r="AG1619" s="28" t="s">
        <v>18154</v>
      </c>
      <c r="AH1619" s="28" t="s">
        <v>18154</v>
      </c>
      <c r="AI1619" s="28" t="s">
        <v>18154</v>
      </c>
      <c r="AJ1619" s="28" t="s">
        <v>18154</v>
      </c>
      <c r="AK1619" s="28" t="s">
        <v>18154</v>
      </c>
      <c r="AL1619" s="28">
        <v>1</v>
      </c>
      <c r="AM1619" s="28" t="s">
        <v>24664</v>
      </c>
      <c r="AN1619" s="50" t="s">
        <v>24665</v>
      </c>
      <c r="AO1619" s="28" t="s">
        <v>18159</v>
      </c>
      <c r="AP1619" s="28" t="s">
        <v>24666</v>
      </c>
      <c r="AQ1619" s="28">
        <v>4663</v>
      </c>
      <c r="AR1619" s="28" t="s">
        <v>11</v>
      </c>
      <c r="AS1619" s="50">
        <v>43996</v>
      </c>
      <c r="AT1619" s="8">
        <v>2</v>
      </c>
      <c r="AU1619" s="8">
        <v>1</v>
      </c>
      <c r="AV1619" s="8" t="s">
        <v>26164</v>
      </c>
      <c r="AW1619" s="8" t="s">
        <v>18154</v>
      </c>
      <c r="AX1619" s="8" t="s">
        <v>18154</v>
      </c>
    </row>
    <row r="1620" spans="1:50" x14ac:dyDescent="0.25">
      <c r="A1620" s="4">
        <v>43996</v>
      </c>
      <c r="B1620" s="2" t="s">
        <v>6</v>
      </c>
      <c r="C1620" s="2" t="s">
        <v>18107</v>
      </c>
      <c r="D1620" s="25">
        <v>160</v>
      </c>
      <c r="E1620" s="2"/>
      <c r="F1620" s="2" t="s">
        <v>14402</v>
      </c>
      <c r="G1620" s="2" t="s">
        <v>11</v>
      </c>
      <c r="H1620" s="5">
        <v>0.95486111111111105</v>
      </c>
      <c r="I1620" s="6">
        <v>0.36458333333333298</v>
      </c>
      <c r="J1620" s="7">
        <v>1</v>
      </c>
      <c r="K1620" s="2" t="s">
        <v>60</v>
      </c>
      <c r="L1620" s="2" t="s">
        <v>18107</v>
      </c>
      <c r="M1620" s="2" t="s">
        <v>14</v>
      </c>
      <c r="N1620" s="2" t="s">
        <v>18504</v>
      </c>
      <c r="O1620" s="27" t="s">
        <v>11907</v>
      </c>
      <c r="P1620" s="27">
        <v>330</v>
      </c>
      <c r="Q1620" s="27" t="s">
        <v>336</v>
      </c>
      <c r="R1620" s="27" t="s">
        <v>7151</v>
      </c>
      <c r="S1620" s="27" t="s">
        <v>359</v>
      </c>
      <c r="T1620" s="27" t="s">
        <v>348</v>
      </c>
      <c r="U1620" s="27" t="s">
        <v>10355</v>
      </c>
      <c r="V1620" s="27" t="s">
        <v>10355</v>
      </c>
      <c r="W1620" s="27" t="s">
        <v>350</v>
      </c>
      <c r="X1620" s="27" t="s">
        <v>25262</v>
      </c>
      <c r="Y1620" s="28" t="s">
        <v>18154</v>
      </c>
      <c r="Z1620" s="28" t="s">
        <v>18154</v>
      </c>
      <c r="AA1620" s="28" t="s">
        <v>18154</v>
      </c>
      <c r="AB1620" s="28" t="s">
        <v>18154</v>
      </c>
      <c r="AC1620" s="28" t="s">
        <v>18154</v>
      </c>
      <c r="AD1620" s="28" t="s">
        <v>18154</v>
      </c>
      <c r="AE1620" s="28">
        <v>1</v>
      </c>
      <c r="AF1620" s="28" t="s">
        <v>18154</v>
      </c>
      <c r="AG1620" s="28" t="s">
        <v>18154</v>
      </c>
      <c r="AH1620" s="28" t="s">
        <v>18154</v>
      </c>
      <c r="AI1620" s="28" t="s">
        <v>18154</v>
      </c>
      <c r="AJ1620" s="28" t="s">
        <v>18154</v>
      </c>
      <c r="AK1620" s="28" t="s">
        <v>18154</v>
      </c>
      <c r="AL1620" s="28">
        <v>1</v>
      </c>
      <c r="AM1620" s="28" t="s">
        <v>24673</v>
      </c>
      <c r="AN1620" s="50" t="s">
        <v>24674</v>
      </c>
      <c r="AO1620" s="28" t="s">
        <v>18159</v>
      </c>
      <c r="AP1620" s="28" t="s">
        <v>24675</v>
      </c>
      <c r="AQ1620" s="28">
        <v>4664</v>
      </c>
      <c r="AR1620" s="28" t="s">
        <v>11</v>
      </c>
      <c r="AS1620" s="50">
        <v>43996</v>
      </c>
      <c r="AT1620" s="8">
        <v>4</v>
      </c>
      <c r="AU1620" s="8">
        <v>1</v>
      </c>
      <c r="AV1620" s="8" t="s">
        <v>26165</v>
      </c>
      <c r="AW1620" s="8" t="s">
        <v>18154</v>
      </c>
      <c r="AX1620" s="8" t="s">
        <v>18154</v>
      </c>
    </row>
    <row r="1621" spans="1:50" x14ac:dyDescent="0.25">
      <c r="A1621" s="4">
        <v>43996</v>
      </c>
      <c r="B1621" s="2" t="s">
        <v>6</v>
      </c>
      <c r="C1621" s="2" t="s">
        <v>18107</v>
      </c>
      <c r="D1621" s="25">
        <v>6233</v>
      </c>
      <c r="E1621" s="2"/>
      <c r="F1621" s="2" t="s">
        <v>14402</v>
      </c>
      <c r="G1621" s="2" t="s">
        <v>155</v>
      </c>
      <c r="H1621" s="5">
        <v>0.95486111111111105</v>
      </c>
      <c r="I1621" s="6">
        <v>0.23958333333333301</v>
      </c>
      <c r="J1621" s="7">
        <v>1</v>
      </c>
      <c r="K1621" s="2" t="s">
        <v>163</v>
      </c>
      <c r="L1621" s="2" t="s">
        <v>18107</v>
      </c>
      <c r="M1621" s="2" t="s">
        <v>304</v>
      </c>
      <c r="N1621" s="2" t="s">
        <v>18111</v>
      </c>
      <c r="O1621" s="27" t="s">
        <v>335</v>
      </c>
      <c r="P1621" s="27">
        <v>330</v>
      </c>
      <c r="Q1621" s="27" t="s">
        <v>336</v>
      </c>
      <c r="R1621" s="27" t="s">
        <v>2364</v>
      </c>
      <c r="S1621" s="27" t="s">
        <v>741</v>
      </c>
      <c r="T1621" s="27" t="s">
        <v>10370</v>
      </c>
      <c r="U1621" s="27" t="s">
        <v>7151</v>
      </c>
      <c r="V1621" s="27" t="s">
        <v>359</v>
      </c>
      <c r="W1621" s="27" t="s">
        <v>348</v>
      </c>
      <c r="X1621" s="27" t="s">
        <v>18210</v>
      </c>
      <c r="Y1621" s="28" t="s">
        <v>18154</v>
      </c>
      <c r="Z1621" s="28" t="s">
        <v>18154</v>
      </c>
      <c r="AA1621" s="28" t="s">
        <v>18154</v>
      </c>
      <c r="AB1621" s="28" t="s">
        <v>18154</v>
      </c>
      <c r="AC1621" s="28" t="s">
        <v>18154</v>
      </c>
      <c r="AD1621" s="28" t="s">
        <v>18154</v>
      </c>
      <c r="AE1621" s="28">
        <v>1</v>
      </c>
      <c r="AF1621" s="28" t="s">
        <v>18154</v>
      </c>
      <c r="AG1621" s="28" t="s">
        <v>18154</v>
      </c>
      <c r="AH1621" s="28" t="s">
        <v>18154</v>
      </c>
      <c r="AI1621" s="28" t="s">
        <v>18154</v>
      </c>
      <c r="AJ1621" s="28" t="s">
        <v>18154</v>
      </c>
      <c r="AK1621" s="28" t="s">
        <v>18154</v>
      </c>
      <c r="AL1621" s="28" t="s">
        <v>18154</v>
      </c>
      <c r="AM1621" s="28" t="s">
        <v>24682</v>
      </c>
      <c r="AN1621" s="50" t="s">
        <v>24683</v>
      </c>
      <c r="AO1621" s="28" t="s">
        <v>18154</v>
      </c>
      <c r="AP1621" s="28" t="s">
        <v>24684</v>
      </c>
      <c r="AQ1621" s="28">
        <v>4389</v>
      </c>
      <c r="AR1621" s="28" t="s">
        <v>163</v>
      </c>
      <c r="AS1621" s="50">
        <v>43996</v>
      </c>
      <c r="AT1621" s="8">
        <v>2</v>
      </c>
      <c r="AU1621" s="8">
        <v>2</v>
      </c>
      <c r="AV1621" s="8" t="s">
        <v>23400</v>
      </c>
      <c r="AW1621" s="8" t="s">
        <v>19276</v>
      </c>
      <c r="AX1621" s="8" t="s">
        <v>18210</v>
      </c>
    </row>
    <row r="1622" spans="1:50" x14ac:dyDescent="0.25">
      <c r="A1622" s="4">
        <v>43996</v>
      </c>
      <c r="B1622" s="2" t="s">
        <v>6</v>
      </c>
      <c r="C1622" s="2" t="s">
        <v>18107</v>
      </c>
      <c r="D1622" s="25">
        <v>2</v>
      </c>
      <c r="E1622" s="2"/>
      <c r="F1622" s="2" t="s">
        <v>14402</v>
      </c>
      <c r="G1622" s="2" t="s">
        <v>12</v>
      </c>
      <c r="H1622" s="5">
        <v>0.95833333333333304</v>
      </c>
      <c r="I1622" s="6">
        <v>0.36805555555555602</v>
      </c>
      <c r="J1622" s="7">
        <v>1</v>
      </c>
      <c r="K1622" s="2" t="s">
        <v>11</v>
      </c>
      <c r="L1622" s="2" t="s">
        <v>18107</v>
      </c>
      <c r="M1622" s="2" t="s">
        <v>13</v>
      </c>
      <c r="N1622" s="2" t="s">
        <v>18504</v>
      </c>
      <c r="O1622" s="27" t="s">
        <v>11907</v>
      </c>
      <c r="P1622" s="27">
        <v>777</v>
      </c>
      <c r="Q1622" s="27" t="s">
        <v>336</v>
      </c>
      <c r="R1622" s="27" t="s">
        <v>4996</v>
      </c>
      <c r="S1622" s="27" t="s">
        <v>18092</v>
      </c>
      <c r="T1622" s="27" t="s">
        <v>18066</v>
      </c>
      <c r="U1622" s="27" t="s">
        <v>7151</v>
      </c>
      <c r="V1622" s="27" t="s">
        <v>359</v>
      </c>
      <c r="W1622" s="27" t="s">
        <v>348</v>
      </c>
      <c r="X1622" s="27" t="s">
        <v>19522</v>
      </c>
      <c r="Y1622" s="28" t="s">
        <v>18154</v>
      </c>
      <c r="Z1622" s="28" t="s">
        <v>18154</v>
      </c>
      <c r="AA1622" s="28" t="s">
        <v>18154</v>
      </c>
      <c r="AB1622" s="28" t="s">
        <v>18154</v>
      </c>
      <c r="AC1622" s="28" t="s">
        <v>18154</v>
      </c>
      <c r="AD1622" s="28" t="s">
        <v>18154</v>
      </c>
      <c r="AE1622" s="28">
        <v>1</v>
      </c>
      <c r="AF1622" s="28" t="s">
        <v>18154</v>
      </c>
      <c r="AG1622" s="28" t="s">
        <v>18154</v>
      </c>
      <c r="AH1622" s="28" t="s">
        <v>18154</v>
      </c>
      <c r="AI1622" s="28" t="s">
        <v>18154</v>
      </c>
      <c r="AJ1622" s="28" t="s">
        <v>18154</v>
      </c>
      <c r="AK1622" s="28" t="s">
        <v>18154</v>
      </c>
      <c r="AL1622" s="28" t="s">
        <v>18154</v>
      </c>
      <c r="AM1622" s="28" t="s">
        <v>24699</v>
      </c>
      <c r="AN1622" s="50" t="s">
        <v>24700</v>
      </c>
      <c r="AO1622" s="28" t="s">
        <v>18154</v>
      </c>
      <c r="AP1622" s="28" t="s">
        <v>24701</v>
      </c>
      <c r="AQ1622" s="28">
        <v>4211</v>
      </c>
      <c r="AR1622" s="28" t="s">
        <v>11</v>
      </c>
      <c r="AS1622" s="50">
        <v>43996</v>
      </c>
      <c r="AT1622" s="8">
        <v>2</v>
      </c>
      <c r="AU1622" s="8">
        <v>2</v>
      </c>
      <c r="AV1622" s="8" t="s">
        <v>24028</v>
      </c>
      <c r="AW1622" s="8" t="s">
        <v>24029</v>
      </c>
      <c r="AX1622" s="8" t="s">
        <v>19522</v>
      </c>
    </row>
    <row r="1623" spans="1:50" x14ac:dyDescent="0.25">
      <c r="A1623" s="4">
        <v>43996</v>
      </c>
      <c r="B1623" s="2" t="s">
        <v>6</v>
      </c>
      <c r="C1623" s="2" t="s">
        <v>18107</v>
      </c>
      <c r="D1623" s="25">
        <v>54</v>
      </c>
      <c r="E1623" s="2"/>
      <c r="F1623" s="2" t="s">
        <v>14402</v>
      </c>
      <c r="G1623" s="2" t="s">
        <v>11</v>
      </c>
      <c r="H1623" s="5">
        <v>0.95833333333333304</v>
      </c>
      <c r="I1623" s="6">
        <v>0.40972222222222199</v>
      </c>
      <c r="J1623" s="7">
        <v>1</v>
      </c>
      <c r="K1623" s="2" t="s">
        <v>32</v>
      </c>
      <c r="L1623" s="2" t="s">
        <v>18107</v>
      </c>
      <c r="M1623" s="2" t="s">
        <v>13</v>
      </c>
      <c r="N1623" s="2" t="s">
        <v>18504</v>
      </c>
      <c r="O1623" s="27" t="s">
        <v>11907</v>
      </c>
      <c r="P1623" s="27">
        <v>777</v>
      </c>
      <c r="Q1623" s="27" t="s">
        <v>336</v>
      </c>
      <c r="R1623" s="27" t="s">
        <v>7151</v>
      </c>
      <c r="S1623" s="27" t="s">
        <v>359</v>
      </c>
      <c r="T1623" s="27" t="s">
        <v>348</v>
      </c>
      <c r="U1623" s="27" t="s">
        <v>12865</v>
      </c>
      <c r="V1623" s="27" t="s">
        <v>12865</v>
      </c>
      <c r="W1623" s="27" t="s">
        <v>349</v>
      </c>
      <c r="X1623" s="27" t="s">
        <v>25077</v>
      </c>
      <c r="Y1623" s="28" t="s">
        <v>18154</v>
      </c>
      <c r="Z1623" s="28" t="s">
        <v>18154</v>
      </c>
      <c r="AA1623" s="28" t="s">
        <v>18154</v>
      </c>
      <c r="AB1623" s="28" t="s">
        <v>18154</v>
      </c>
      <c r="AC1623" s="28" t="s">
        <v>18154</v>
      </c>
      <c r="AD1623" s="28" t="s">
        <v>18154</v>
      </c>
      <c r="AE1623" s="28">
        <v>1</v>
      </c>
      <c r="AF1623" s="28" t="s">
        <v>18154</v>
      </c>
      <c r="AG1623" s="28" t="s">
        <v>18154</v>
      </c>
      <c r="AH1623" s="28" t="s">
        <v>18154</v>
      </c>
      <c r="AI1623" s="28" t="s">
        <v>18154</v>
      </c>
      <c r="AJ1623" s="28" t="s">
        <v>18154</v>
      </c>
      <c r="AK1623" s="28" t="s">
        <v>18154</v>
      </c>
      <c r="AL1623" s="28">
        <v>1</v>
      </c>
      <c r="AM1623" s="28" t="s">
        <v>24720</v>
      </c>
      <c r="AN1623" s="50" t="s">
        <v>24721</v>
      </c>
      <c r="AO1623" s="28" t="s">
        <v>18159</v>
      </c>
      <c r="AP1623" s="28" t="s">
        <v>24722</v>
      </c>
      <c r="AQ1623" s="28">
        <v>4668</v>
      </c>
      <c r="AR1623" s="28" t="s">
        <v>11</v>
      </c>
      <c r="AS1623" s="50">
        <v>43996</v>
      </c>
      <c r="AT1623" s="8">
        <v>2</v>
      </c>
      <c r="AU1623" s="8">
        <v>1</v>
      </c>
      <c r="AV1623" s="8" t="s">
        <v>26166</v>
      </c>
      <c r="AW1623" s="8" t="s">
        <v>18154</v>
      </c>
      <c r="AX1623" s="8" t="s">
        <v>18154</v>
      </c>
    </row>
    <row r="1624" spans="1:50" x14ac:dyDescent="0.25">
      <c r="A1624" s="4">
        <v>43996</v>
      </c>
      <c r="B1624" s="2" t="s">
        <v>6</v>
      </c>
      <c r="C1624" s="2" t="s">
        <v>18107</v>
      </c>
      <c r="D1624" s="25">
        <v>66</v>
      </c>
      <c r="E1624" s="2"/>
      <c r="F1624" s="2" t="s">
        <v>14402</v>
      </c>
      <c r="G1624" s="2" t="s">
        <v>11</v>
      </c>
      <c r="H1624" s="5">
        <v>0.95833333333333304</v>
      </c>
      <c r="I1624" s="6">
        <v>0.47916666666666702</v>
      </c>
      <c r="J1624" s="7">
        <v>1</v>
      </c>
      <c r="K1624" s="2" t="s">
        <v>4364</v>
      </c>
      <c r="L1624" s="2" t="s">
        <v>18107</v>
      </c>
      <c r="M1624" s="17">
        <v>789</v>
      </c>
      <c r="N1624" s="2" t="s">
        <v>18504</v>
      </c>
      <c r="O1624" s="27" t="s">
        <v>11907</v>
      </c>
      <c r="P1624" s="27">
        <v>789</v>
      </c>
      <c r="Q1624" s="27" t="s">
        <v>336</v>
      </c>
      <c r="R1624" s="27" t="s">
        <v>7151</v>
      </c>
      <c r="S1624" s="27" t="s">
        <v>359</v>
      </c>
      <c r="T1624" s="27" t="s">
        <v>348</v>
      </c>
      <c r="U1624" s="27" t="s">
        <v>1605</v>
      </c>
      <c r="V1624" s="27" t="s">
        <v>425</v>
      </c>
      <c r="W1624" s="27" t="s">
        <v>349</v>
      </c>
      <c r="X1624" s="27" t="s">
        <v>25078</v>
      </c>
      <c r="Y1624" s="28" t="s">
        <v>18154</v>
      </c>
      <c r="Z1624" s="28" t="s">
        <v>18154</v>
      </c>
      <c r="AA1624" s="28" t="s">
        <v>18154</v>
      </c>
      <c r="AB1624" s="28" t="s">
        <v>18154</v>
      </c>
      <c r="AC1624" s="28" t="s">
        <v>18154</v>
      </c>
      <c r="AD1624" s="28" t="s">
        <v>18154</v>
      </c>
      <c r="AE1624" s="28">
        <v>1</v>
      </c>
      <c r="AF1624" s="28" t="s">
        <v>18154</v>
      </c>
      <c r="AG1624" s="28" t="s">
        <v>18154</v>
      </c>
      <c r="AH1624" s="28" t="s">
        <v>18154</v>
      </c>
      <c r="AI1624" s="28" t="s">
        <v>18154</v>
      </c>
      <c r="AJ1624" s="28" t="s">
        <v>18154</v>
      </c>
      <c r="AK1624" s="28" t="s">
        <v>18154</v>
      </c>
      <c r="AL1624" s="28">
        <v>1</v>
      </c>
      <c r="AM1624" s="28" t="s">
        <v>24741</v>
      </c>
      <c r="AN1624" s="50" t="s">
        <v>24742</v>
      </c>
      <c r="AO1624" s="28" t="s">
        <v>18159</v>
      </c>
      <c r="AP1624" s="28" t="s">
        <v>24743</v>
      </c>
      <c r="AQ1624" s="28">
        <v>4669</v>
      </c>
      <c r="AR1624" s="28" t="s">
        <v>11</v>
      </c>
      <c r="AS1624" s="50">
        <v>43996</v>
      </c>
      <c r="AT1624" s="8">
        <v>2</v>
      </c>
      <c r="AU1624" s="8">
        <v>1</v>
      </c>
      <c r="AV1624" s="8" t="s">
        <v>26167</v>
      </c>
      <c r="AW1624" s="8" t="s">
        <v>18154</v>
      </c>
      <c r="AX1624" s="8" t="s">
        <v>18154</v>
      </c>
    </row>
    <row r="1625" spans="1:50" x14ac:dyDescent="0.25">
      <c r="A1625" s="4">
        <v>43996</v>
      </c>
      <c r="B1625" s="2" t="s">
        <v>6</v>
      </c>
      <c r="C1625" s="2" t="s">
        <v>18107</v>
      </c>
      <c r="D1625" s="25">
        <v>814</v>
      </c>
      <c r="E1625" s="2"/>
      <c r="F1625" s="2" t="s">
        <v>14402</v>
      </c>
      <c r="G1625" s="2" t="s">
        <v>11</v>
      </c>
      <c r="H1625" s="5">
        <v>0.96180555555555602</v>
      </c>
      <c r="I1625" s="6">
        <v>5.9027777777777797E-2</v>
      </c>
      <c r="J1625" s="7">
        <v>1</v>
      </c>
      <c r="K1625" s="2" t="s">
        <v>173</v>
      </c>
      <c r="L1625" s="2" t="s">
        <v>18107</v>
      </c>
      <c r="M1625" s="2" t="s">
        <v>45</v>
      </c>
      <c r="N1625" s="2" t="s">
        <v>18504</v>
      </c>
      <c r="O1625" s="27" t="s">
        <v>11907</v>
      </c>
      <c r="P1625" s="27">
        <v>330</v>
      </c>
      <c r="Q1625" s="27" t="s">
        <v>336</v>
      </c>
      <c r="R1625" s="27" t="s">
        <v>7151</v>
      </c>
      <c r="S1625" s="27" t="s">
        <v>359</v>
      </c>
      <c r="T1625" s="27" t="s">
        <v>348</v>
      </c>
      <c r="U1625" s="27" t="s">
        <v>584</v>
      </c>
      <c r="V1625" s="27" t="s">
        <v>586</v>
      </c>
      <c r="W1625" s="27" t="s">
        <v>10370</v>
      </c>
      <c r="X1625" s="27" t="s">
        <v>19151</v>
      </c>
      <c r="Y1625" s="28" t="s">
        <v>18154</v>
      </c>
      <c r="Z1625" s="28" t="s">
        <v>18154</v>
      </c>
      <c r="AA1625" s="28" t="s">
        <v>18154</v>
      </c>
      <c r="AB1625" s="28" t="s">
        <v>18154</v>
      </c>
      <c r="AC1625" s="28" t="s">
        <v>18154</v>
      </c>
      <c r="AD1625" s="28" t="s">
        <v>18154</v>
      </c>
      <c r="AE1625" s="28">
        <v>1</v>
      </c>
      <c r="AF1625" s="28" t="s">
        <v>18154</v>
      </c>
      <c r="AG1625" s="28" t="s">
        <v>18154</v>
      </c>
      <c r="AH1625" s="28" t="s">
        <v>18154</v>
      </c>
      <c r="AI1625" s="28" t="s">
        <v>18154</v>
      </c>
      <c r="AJ1625" s="28" t="s">
        <v>18154</v>
      </c>
      <c r="AK1625" s="28" t="s">
        <v>18154</v>
      </c>
      <c r="AL1625" s="28">
        <v>1</v>
      </c>
      <c r="AM1625" s="28" t="s">
        <v>24769</v>
      </c>
      <c r="AN1625" s="50" t="s">
        <v>24770</v>
      </c>
      <c r="AO1625" s="28" t="s">
        <v>18159</v>
      </c>
      <c r="AP1625" s="28" t="s">
        <v>24771</v>
      </c>
      <c r="AQ1625" s="28">
        <v>4670</v>
      </c>
      <c r="AR1625" s="28" t="s">
        <v>11</v>
      </c>
      <c r="AS1625" s="50">
        <v>43996</v>
      </c>
      <c r="AT1625" s="8">
        <v>2</v>
      </c>
      <c r="AU1625" s="8">
        <v>1</v>
      </c>
      <c r="AV1625" s="8" t="s">
        <v>26168</v>
      </c>
      <c r="AW1625" s="8" t="s">
        <v>18154</v>
      </c>
      <c r="AX1625" s="8" t="s">
        <v>18154</v>
      </c>
    </row>
    <row r="1626" spans="1:50" x14ac:dyDescent="0.25">
      <c r="A1626" s="4">
        <v>43996</v>
      </c>
      <c r="B1626" s="2" t="s">
        <v>6</v>
      </c>
      <c r="C1626" s="2" t="s">
        <v>18107</v>
      </c>
      <c r="D1626" s="25">
        <v>781</v>
      </c>
      <c r="E1626" s="2"/>
      <c r="F1626" s="2" t="s">
        <v>14402</v>
      </c>
      <c r="G1626" s="2" t="s">
        <v>166</v>
      </c>
      <c r="H1626" s="5">
        <v>0.96527777777777801</v>
      </c>
      <c r="I1626" s="6">
        <v>0.15277777777777801</v>
      </c>
      <c r="J1626" s="7">
        <v>1</v>
      </c>
      <c r="K1626" s="2" t="s">
        <v>11</v>
      </c>
      <c r="L1626" s="2" t="s">
        <v>18107</v>
      </c>
      <c r="M1626" s="2" t="s">
        <v>44</v>
      </c>
      <c r="N1626" s="2" t="s">
        <v>18504</v>
      </c>
      <c r="O1626" s="27" t="s">
        <v>11907</v>
      </c>
      <c r="P1626" s="27">
        <v>330</v>
      </c>
      <c r="Q1626" s="27" t="s">
        <v>336</v>
      </c>
      <c r="R1626" s="27" t="s">
        <v>4328</v>
      </c>
      <c r="S1626" s="27" t="s">
        <v>688</v>
      </c>
      <c r="T1626" s="27" t="s">
        <v>10370</v>
      </c>
      <c r="U1626" s="27" t="s">
        <v>7151</v>
      </c>
      <c r="V1626" s="27" t="s">
        <v>359</v>
      </c>
      <c r="W1626" s="27" t="s">
        <v>348</v>
      </c>
      <c r="X1626" s="27" t="s">
        <v>18751</v>
      </c>
      <c r="Y1626" s="28" t="s">
        <v>18154</v>
      </c>
      <c r="Z1626" s="28" t="s">
        <v>18154</v>
      </c>
      <c r="AA1626" s="28" t="s">
        <v>18154</v>
      </c>
      <c r="AB1626" s="28" t="s">
        <v>18154</v>
      </c>
      <c r="AC1626" s="28" t="s">
        <v>18154</v>
      </c>
      <c r="AD1626" s="28" t="s">
        <v>18154</v>
      </c>
      <c r="AE1626" s="28">
        <v>1</v>
      </c>
      <c r="AF1626" s="28" t="s">
        <v>18154</v>
      </c>
      <c r="AG1626" s="28" t="s">
        <v>18154</v>
      </c>
      <c r="AH1626" s="28" t="s">
        <v>18154</v>
      </c>
      <c r="AI1626" s="28" t="s">
        <v>18154</v>
      </c>
      <c r="AJ1626" s="28" t="s">
        <v>18154</v>
      </c>
      <c r="AK1626" s="28" t="s">
        <v>18154</v>
      </c>
      <c r="AL1626" s="28" t="s">
        <v>18154</v>
      </c>
      <c r="AM1626" s="28" t="s">
        <v>24781</v>
      </c>
      <c r="AN1626" s="50" t="s">
        <v>24782</v>
      </c>
      <c r="AO1626" s="28" t="s">
        <v>18154</v>
      </c>
      <c r="AP1626" s="28" t="s">
        <v>24783</v>
      </c>
      <c r="AQ1626" s="28">
        <v>4529</v>
      </c>
      <c r="AR1626" s="28" t="s">
        <v>11</v>
      </c>
      <c r="AS1626" s="50">
        <v>43996</v>
      </c>
      <c r="AT1626" s="8">
        <v>2</v>
      </c>
      <c r="AU1626" s="8">
        <v>2</v>
      </c>
      <c r="AV1626" s="8" t="s">
        <v>26169</v>
      </c>
      <c r="AW1626" s="8" t="s">
        <v>26170</v>
      </c>
      <c r="AX1626" s="8" t="s">
        <v>18751</v>
      </c>
    </row>
    <row r="1627" spans="1:50" x14ac:dyDescent="0.25">
      <c r="A1627" s="4">
        <v>43996</v>
      </c>
      <c r="B1627" s="2" t="s">
        <v>6</v>
      </c>
      <c r="C1627" s="2" t="s">
        <v>18107</v>
      </c>
      <c r="D1627" s="25">
        <v>815</v>
      </c>
      <c r="E1627" s="2"/>
      <c r="F1627" s="2" t="s">
        <v>14402</v>
      </c>
      <c r="G1627" s="2" t="s">
        <v>173</v>
      </c>
      <c r="H1627" s="5">
        <v>0.96527777777777801</v>
      </c>
      <c r="I1627" s="6">
        <v>6.5972222222222196E-2</v>
      </c>
      <c r="J1627" s="7">
        <v>1</v>
      </c>
      <c r="K1627" s="2" t="s">
        <v>11</v>
      </c>
      <c r="L1627" s="2" t="s">
        <v>18107</v>
      </c>
      <c r="M1627" s="17">
        <v>332</v>
      </c>
      <c r="N1627" s="2" t="s">
        <v>18504</v>
      </c>
      <c r="O1627" s="27" t="s">
        <v>11907</v>
      </c>
      <c r="P1627" s="27">
        <v>330</v>
      </c>
      <c r="Q1627" s="27" t="s">
        <v>336</v>
      </c>
      <c r="R1627" s="27" t="s">
        <v>584</v>
      </c>
      <c r="S1627" s="27" t="s">
        <v>586</v>
      </c>
      <c r="T1627" s="27" t="s">
        <v>10370</v>
      </c>
      <c r="U1627" s="27" t="s">
        <v>7151</v>
      </c>
      <c r="V1627" s="27" t="s">
        <v>359</v>
      </c>
      <c r="W1627" s="27" t="s">
        <v>348</v>
      </c>
      <c r="X1627" s="27" t="s">
        <v>19151</v>
      </c>
      <c r="Y1627" s="28" t="s">
        <v>18154</v>
      </c>
      <c r="Z1627" s="28" t="s">
        <v>18154</v>
      </c>
      <c r="AA1627" s="28" t="s">
        <v>18154</v>
      </c>
      <c r="AB1627" s="28" t="s">
        <v>18154</v>
      </c>
      <c r="AC1627" s="28" t="s">
        <v>18154</v>
      </c>
      <c r="AD1627" s="28" t="s">
        <v>18154</v>
      </c>
      <c r="AE1627" s="28">
        <v>1</v>
      </c>
      <c r="AF1627" s="28" t="s">
        <v>18154</v>
      </c>
      <c r="AG1627" s="28" t="s">
        <v>18154</v>
      </c>
      <c r="AH1627" s="28" t="s">
        <v>18154</v>
      </c>
      <c r="AI1627" s="28" t="s">
        <v>18154</v>
      </c>
      <c r="AJ1627" s="28" t="s">
        <v>18154</v>
      </c>
      <c r="AK1627" s="28" t="s">
        <v>18154</v>
      </c>
      <c r="AL1627" s="28" t="s">
        <v>18154</v>
      </c>
      <c r="AM1627" s="28" t="s">
        <v>24787</v>
      </c>
      <c r="AN1627" s="50" t="s">
        <v>24788</v>
      </c>
      <c r="AO1627" s="28" t="s">
        <v>18154</v>
      </c>
      <c r="AP1627" s="28" t="s">
        <v>24789</v>
      </c>
      <c r="AQ1627" s="28">
        <v>4670</v>
      </c>
      <c r="AR1627" s="28" t="s">
        <v>11</v>
      </c>
      <c r="AS1627" s="50">
        <v>43996</v>
      </c>
      <c r="AT1627" s="8">
        <v>2</v>
      </c>
      <c r="AU1627" s="8">
        <v>2</v>
      </c>
      <c r="AV1627" s="8" t="s">
        <v>26171</v>
      </c>
      <c r="AW1627" s="8" t="s">
        <v>26172</v>
      </c>
      <c r="AX1627" s="8" t="s">
        <v>19151</v>
      </c>
    </row>
    <row r="1628" spans="1:50" x14ac:dyDescent="0.25">
      <c r="A1628" s="4">
        <v>43996</v>
      </c>
      <c r="B1628" s="2" t="s">
        <v>6</v>
      </c>
      <c r="C1628" s="2" t="s">
        <v>18107</v>
      </c>
      <c r="D1628" s="25">
        <v>6506</v>
      </c>
      <c r="E1628" s="2"/>
      <c r="F1628" s="2" t="s">
        <v>14402</v>
      </c>
      <c r="G1628" s="2" t="s">
        <v>61</v>
      </c>
      <c r="H1628" s="5">
        <v>0.96875</v>
      </c>
      <c r="I1628" s="6">
        <v>0.100694444444444</v>
      </c>
      <c r="J1628" s="7">
        <v>1</v>
      </c>
      <c r="K1628" s="2" t="s">
        <v>130</v>
      </c>
      <c r="L1628" s="2" t="s">
        <v>18107</v>
      </c>
      <c r="M1628" s="2" t="s">
        <v>304</v>
      </c>
      <c r="N1628" s="2" t="s">
        <v>18111</v>
      </c>
      <c r="O1628" s="27" t="s">
        <v>335</v>
      </c>
      <c r="P1628" s="27">
        <v>330</v>
      </c>
      <c r="Q1628" s="27" t="s">
        <v>336</v>
      </c>
      <c r="R1628" s="27" t="s">
        <v>15218</v>
      </c>
      <c r="S1628" s="27" t="s">
        <v>798</v>
      </c>
      <c r="T1628" s="27" t="s">
        <v>350</v>
      </c>
      <c r="U1628" s="27" t="s">
        <v>10804</v>
      </c>
      <c r="V1628" s="27" t="s">
        <v>1325</v>
      </c>
      <c r="W1628" s="27" t="s">
        <v>350</v>
      </c>
      <c r="X1628" s="27" t="s">
        <v>24936</v>
      </c>
      <c r="Y1628" s="28" t="s">
        <v>18154</v>
      </c>
      <c r="Z1628" s="28" t="s">
        <v>18154</v>
      </c>
      <c r="AA1628" s="28" t="s">
        <v>18154</v>
      </c>
      <c r="AB1628" s="28" t="s">
        <v>18154</v>
      </c>
      <c r="AC1628" s="28" t="s">
        <v>18154</v>
      </c>
      <c r="AD1628" s="28" t="s">
        <v>18154</v>
      </c>
      <c r="AE1628" s="28">
        <v>1</v>
      </c>
      <c r="AF1628" s="28" t="s">
        <v>18154</v>
      </c>
      <c r="AG1628" s="28" t="s">
        <v>18154</v>
      </c>
      <c r="AH1628" s="28" t="s">
        <v>18154</v>
      </c>
      <c r="AI1628" s="28" t="s">
        <v>18154</v>
      </c>
      <c r="AJ1628" s="28" t="s">
        <v>18154</v>
      </c>
      <c r="AK1628" s="28" t="s">
        <v>18154</v>
      </c>
      <c r="AL1628" s="28">
        <v>1</v>
      </c>
      <c r="AM1628" s="28" t="s">
        <v>24817</v>
      </c>
      <c r="AN1628" s="50" t="s">
        <v>24818</v>
      </c>
      <c r="AO1628" s="28" t="s">
        <v>18154</v>
      </c>
      <c r="AP1628" s="28" t="s">
        <v>24819</v>
      </c>
      <c r="AQ1628" s="28">
        <v>4287</v>
      </c>
      <c r="AR1628" s="28" t="s">
        <v>163</v>
      </c>
      <c r="AS1628" s="50">
        <v>43996</v>
      </c>
      <c r="AT1628" s="8">
        <v>3</v>
      </c>
      <c r="AU1628" s="8">
        <v>2</v>
      </c>
      <c r="AV1628" s="8" t="s">
        <v>26173</v>
      </c>
      <c r="AW1628" s="8" t="s">
        <v>18154</v>
      </c>
      <c r="AX1628" s="8" t="s">
        <v>18154</v>
      </c>
    </row>
    <row r="1629" spans="1:50" x14ac:dyDescent="0.25">
      <c r="A1629" s="4">
        <v>43996</v>
      </c>
      <c r="B1629" s="2" t="s">
        <v>6</v>
      </c>
      <c r="C1629" s="2" t="s">
        <v>18107</v>
      </c>
      <c r="D1629" s="25">
        <v>6331</v>
      </c>
      <c r="E1629" s="2"/>
      <c r="F1629" s="2" t="s">
        <v>14402</v>
      </c>
      <c r="G1629" s="2" t="s">
        <v>163</v>
      </c>
      <c r="H1629" s="5">
        <v>0.98958333333333304</v>
      </c>
      <c r="I1629" s="6">
        <v>0.104166666666667</v>
      </c>
      <c r="J1629" s="7">
        <v>1</v>
      </c>
      <c r="K1629" s="2" t="s">
        <v>136</v>
      </c>
      <c r="L1629" s="2" t="s">
        <v>18106</v>
      </c>
      <c r="M1629" s="2" t="s">
        <v>307</v>
      </c>
      <c r="N1629" s="2" t="s">
        <v>18111</v>
      </c>
      <c r="O1629" s="27" t="s">
        <v>335</v>
      </c>
      <c r="P1629" s="27">
        <v>310</v>
      </c>
      <c r="Q1629" s="27" t="s">
        <v>336</v>
      </c>
      <c r="R1629" s="27" t="s">
        <v>7151</v>
      </c>
      <c r="S1629" s="27" t="s">
        <v>359</v>
      </c>
      <c r="T1629" s="27" t="s">
        <v>348</v>
      </c>
      <c r="U1629" s="27" t="s">
        <v>15467</v>
      </c>
      <c r="V1629" s="27" t="s">
        <v>4193</v>
      </c>
      <c r="W1629" s="27" t="s">
        <v>350</v>
      </c>
      <c r="X1629" s="27" t="s">
        <v>18226</v>
      </c>
      <c r="Y1629" s="28" t="s">
        <v>18154</v>
      </c>
      <c r="Z1629" s="28" t="s">
        <v>18154</v>
      </c>
      <c r="AA1629" s="28" t="s">
        <v>18154</v>
      </c>
      <c r="AB1629" s="28" t="s">
        <v>18154</v>
      </c>
      <c r="AC1629" s="28" t="s">
        <v>18154</v>
      </c>
      <c r="AD1629" s="28" t="s">
        <v>18154</v>
      </c>
      <c r="AE1629" s="28">
        <v>1</v>
      </c>
      <c r="AF1629" s="28" t="s">
        <v>18154</v>
      </c>
      <c r="AG1629" s="28" t="s">
        <v>18154</v>
      </c>
      <c r="AH1629" s="28" t="s">
        <v>18154</v>
      </c>
      <c r="AI1629" s="28" t="s">
        <v>18154</v>
      </c>
      <c r="AJ1629" s="28" t="s">
        <v>18154</v>
      </c>
      <c r="AK1629" s="28" t="s">
        <v>18154</v>
      </c>
      <c r="AL1629" s="28">
        <v>1</v>
      </c>
      <c r="AM1629" s="28" t="s">
        <v>24899</v>
      </c>
      <c r="AN1629" s="50" t="s">
        <v>24900</v>
      </c>
      <c r="AO1629" s="28" t="s">
        <v>18159</v>
      </c>
      <c r="AP1629" s="28" t="s">
        <v>24901</v>
      </c>
      <c r="AQ1629" s="28">
        <v>4679</v>
      </c>
      <c r="AR1629" s="28" t="s">
        <v>163</v>
      </c>
      <c r="AS1629" s="50">
        <v>43996</v>
      </c>
      <c r="AT1629" s="8">
        <v>2</v>
      </c>
      <c r="AU1629" s="8">
        <v>1</v>
      </c>
      <c r="AV1629" s="8" t="s">
        <v>26174</v>
      </c>
      <c r="AW1629" s="8" t="s">
        <v>18154</v>
      </c>
      <c r="AX1629" s="8" t="s">
        <v>18154</v>
      </c>
    </row>
    <row r="1630" spans="1:50" hidden="1" x14ac:dyDescent="0.25">
      <c r="A1630" s="4">
        <v>43997</v>
      </c>
      <c r="B1630" s="2" t="s">
        <v>6</v>
      </c>
      <c r="C1630" s="2" t="s">
        <v>18107</v>
      </c>
      <c r="D1630" s="25">
        <v>711</v>
      </c>
      <c r="E1630" s="2"/>
      <c r="F1630" s="2" t="s">
        <v>6037</v>
      </c>
      <c r="G1630" s="2" t="s">
        <v>150</v>
      </c>
      <c r="H1630" s="5">
        <v>6.9444444444444397E-3</v>
      </c>
      <c r="I1630" s="6">
        <v>0.25694444444444398</v>
      </c>
      <c r="J1630" s="7" t="s">
        <v>18108</v>
      </c>
      <c r="K1630" s="2" t="s">
        <v>11</v>
      </c>
      <c r="L1630" s="2" t="s">
        <v>18107</v>
      </c>
      <c r="M1630" s="2" t="s">
        <v>45</v>
      </c>
      <c r="N1630" s="2" t="s">
        <v>18504</v>
      </c>
      <c r="O1630" s="27" t="s">
        <v>11907</v>
      </c>
      <c r="P1630" s="27">
        <v>330</v>
      </c>
      <c r="Q1630" s="27" t="s">
        <v>336</v>
      </c>
      <c r="R1630" s="27" t="s">
        <v>7123</v>
      </c>
      <c r="S1630" s="27" t="s">
        <v>441</v>
      </c>
      <c r="T1630" s="27" t="s">
        <v>10370</v>
      </c>
      <c r="U1630" s="27" t="s">
        <v>7151</v>
      </c>
      <c r="V1630" s="27" t="s">
        <v>359</v>
      </c>
      <c r="W1630" s="27" t="s">
        <v>348</v>
      </c>
      <c r="X1630" s="27" t="s">
        <v>25205</v>
      </c>
      <c r="Y1630" s="28">
        <v>1</v>
      </c>
      <c r="Z1630" s="28" t="s">
        <v>18154</v>
      </c>
      <c r="AA1630" s="28" t="s">
        <v>18154</v>
      </c>
      <c r="AB1630" s="28" t="s">
        <v>18154</v>
      </c>
      <c r="AC1630" s="28" t="s">
        <v>18154</v>
      </c>
      <c r="AD1630" s="28" t="s">
        <v>18154</v>
      </c>
      <c r="AE1630" s="28" t="s">
        <v>18154</v>
      </c>
      <c r="AF1630" s="28" t="s">
        <v>18154</v>
      </c>
      <c r="AG1630" s="28" t="s">
        <v>18154</v>
      </c>
      <c r="AH1630" s="28" t="s">
        <v>18154</v>
      </c>
      <c r="AI1630" s="28" t="s">
        <v>18154</v>
      </c>
      <c r="AJ1630" s="28" t="s">
        <v>18154</v>
      </c>
      <c r="AK1630" s="28" t="s">
        <v>18154</v>
      </c>
      <c r="AL1630" s="28" t="s">
        <v>18154</v>
      </c>
      <c r="AM1630" s="28" t="s">
        <v>18531</v>
      </c>
      <c r="AN1630" s="50" t="s">
        <v>18532</v>
      </c>
      <c r="AO1630" s="28" t="s">
        <v>18154</v>
      </c>
      <c r="AP1630" s="28" t="s">
        <v>18533</v>
      </c>
      <c r="AQ1630" s="28">
        <v>4519</v>
      </c>
      <c r="AR1630" s="28" t="s">
        <v>11</v>
      </c>
      <c r="AS1630" s="50">
        <v>43996</v>
      </c>
      <c r="AT1630" s="8">
        <v>2</v>
      </c>
      <c r="AU1630" s="8">
        <v>2</v>
      </c>
      <c r="AV1630" s="8" t="s">
        <v>26175</v>
      </c>
      <c r="AW1630" s="8" t="s">
        <v>26176</v>
      </c>
      <c r="AX1630" s="8" t="s">
        <v>25205</v>
      </c>
    </row>
    <row r="1631" spans="1:50" hidden="1" x14ac:dyDescent="0.25">
      <c r="A1631" s="4">
        <v>43997</v>
      </c>
      <c r="B1631" s="2" t="s">
        <v>6</v>
      </c>
      <c r="C1631" s="2" t="s">
        <v>18107</v>
      </c>
      <c r="D1631" s="25">
        <v>709</v>
      </c>
      <c r="E1631" s="2"/>
      <c r="F1631" s="2" t="s">
        <v>6037</v>
      </c>
      <c r="G1631" s="2" t="s">
        <v>149</v>
      </c>
      <c r="H1631" s="5">
        <v>1.38888888888889E-2</v>
      </c>
      <c r="I1631" s="6">
        <v>0.25694444444444398</v>
      </c>
      <c r="J1631" s="7" t="s">
        <v>18108</v>
      </c>
      <c r="K1631" s="2" t="s">
        <v>11</v>
      </c>
      <c r="L1631" s="2" t="s">
        <v>18107</v>
      </c>
      <c r="M1631" s="2" t="s">
        <v>44</v>
      </c>
      <c r="N1631" s="2" t="s">
        <v>18504</v>
      </c>
      <c r="O1631" s="27" t="s">
        <v>11907</v>
      </c>
      <c r="P1631" s="27">
        <v>330</v>
      </c>
      <c r="Q1631" s="27" t="s">
        <v>336</v>
      </c>
      <c r="R1631" s="27" t="s">
        <v>7944</v>
      </c>
      <c r="S1631" s="27" t="s">
        <v>441</v>
      </c>
      <c r="T1631" s="27" t="s">
        <v>10370</v>
      </c>
      <c r="U1631" s="27" t="s">
        <v>7151</v>
      </c>
      <c r="V1631" s="27" t="s">
        <v>359</v>
      </c>
      <c r="W1631" s="27" t="s">
        <v>348</v>
      </c>
      <c r="X1631" s="27" t="s">
        <v>20116</v>
      </c>
      <c r="Y1631" s="28">
        <v>1</v>
      </c>
      <c r="Z1631" s="28" t="s">
        <v>18154</v>
      </c>
      <c r="AA1631" s="28" t="s">
        <v>18154</v>
      </c>
      <c r="AB1631" s="28" t="s">
        <v>18154</v>
      </c>
      <c r="AC1631" s="28" t="s">
        <v>18154</v>
      </c>
      <c r="AD1631" s="28" t="s">
        <v>18154</v>
      </c>
      <c r="AE1631" s="28" t="s">
        <v>18154</v>
      </c>
      <c r="AF1631" s="28" t="s">
        <v>18154</v>
      </c>
      <c r="AG1631" s="28" t="s">
        <v>18154</v>
      </c>
      <c r="AH1631" s="28" t="s">
        <v>18154</v>
      </c>
      <c r="AI1631" s="28" t="s">
        <v>18154</v>
      </c>
      <c r="AJ1631" s="28" t="s">
        <v>18154</v>
      </c>
      <c r="AK1631" s="28" t="s">
        <v>18154</v>
      </c>
      <c r="AL1631" s="28" t="s">
        <v>18154</v>
      </c>
      <c r="AM1631" s="28" t="s">
        <v>18579</v>
      </c>
      <c r="AN1631" s="50" t="s">
        <v>18580</v>
      </c>
      <c r="AO1631" s="28" t="s">
        <v>18154</v>
      </c>
      <c r="AP1631" s="28" t="s">
        <v>18581</v>
      </c>
      <c r="AQ1631" s="28">
        <v>4528</v>
      </c>
      <c r="AR1631" s="28" t="s">
        <v>11</v>
      </c>
      <c r="AS1631" s="50">
        <v>43996</v>
      </c>
      <c r="AT1631" s="8">
        <v>2</v>
      </c>
      <c r="AU1631" s="8">
        <v>2</v>
      </c>
      <c r="AV1631" s="8" t="s">
        <v>26177</v>
      </c>
      <c r="AW1631" s="8" t="s">
        <v>26178</v>
      </c>
      <c r="AX1631" s="8" t="s">
        <v>20116</v>
      </c>
    </row>
    <row r="1632" spans="1:50" hidden="1" x14ac:dyDescent="0.25">
      <c r="A1632" s="4">
        <v>43997</v>
      </c>
      <c r="B1632" s="2" t="s">
        <v>6</v>
      </c>
      <c r="C1632" s="2" t="s">
        <v>18107</v>
      </c>
      <c r="D1632" s="25">
        <v>1233</v>
      </c>
      <c r="E1632" s="2"/>
      <c r="F1632" s="2" t="s">
        <v>6037</v>
      </c>
      <c r="G1632" s="2" t="s">
        <v>67</v>
      </c>
      <c r="H1632" s="5">
        <v>1.7361111111111101E-2</v>
      </c>
      <c r="I1632" s="6">
        <v>0.194444444444444</v>
      </c>
      <c r="J1632" s="7" t="s">
        <v>18108</v>
      </c>
      <c r="K1632" s="2" t="s">
        <v>95</v>
      </c>
      <c r="L1632" s="2" t="s">
        <v>18107</v>
      </c>
      <c r="M1632" s="2" t="s">
        <v>18506</v>
      </c>
      <c r="N1632" s="2" t="s">
        <v>18504</v>
      </c>
      <c r="O1632" s="27" t="e">
        <v>#N/A</v>
      </c>
      <c r="P1632" s="27" t="s">
        <v>18154</v>
      </c>
      <c r="Q1632" s="27" t="e">
        <v>#N/A</v>
      </c>
      <c r="R1632" s="27" t="s">
        <v>1555</v>
      </c>
      <c r="S1632" s="27" t="s">
        <v>359</v>
      </c>
      <c r="T1632" s="27" t="s">
        <v>348</v>
      </c>
      <c r="U1632" s="27" t="s">
        <v>3423</v>
      </c>
      <c r="V1632" s="27" t="s">
        <v>419</v>
      </c>
      <c r="W1632" s="27" t="s">
        <v>18067</v>
      </c>
      <c r="X1632" s="27" t="s">
        <v>18153</v>
      </c>
      <c r="Y1632" s="28" t="s">
        <v>18154</v>
      </c>
      <c r="Z1632" s="28" t="s">
        <v>18154</v>
      </c>
      <c r="AA1632" s="28" t="s">
        <v>18154</v>
      </c>
      <c r="AB1632" s="28" t="s">
        <v>18154</v>
      </c>
      <c r="AC1632" s="28" t="s">
        <v>18154</v>
      </c>
      <c r="AD1632" s="28" t="s">
        <v>18154</v>
      </c>
      <c r="AE1632" s="28" t="s">
        <v>18154</v>
      </c>
      <c r="AF1632" s="28" t="s">
        <v>18154</v>
      </c>
      <c r="AG1632" s="28" t="s">
        <v>18154</v>
      </c>
      <c r="AH1632" s="28" t="s">
        <v>18154</v>
      </c>
      <c r="AI1632" s="28" t="s">
        <v>18154</v>
      </c>
      <c r="AJ1632" s="28" t="s">
        <v>18154</v>
      </c>
      <c r="AK1632" s="28" t="s">
        <v>18154</v>
      </c>
      <c r="AL1632" s="28" t="s">
        <v>18154</v>
      </c>
      <c r="AM1632" s="28" t="s">
        <v>18600</v>
      </c>
      <c r="AN1632" s="50" t="s">
        <v>18601</v>
      </c>
      <c r="AO1632" s="28" t="s">
        <v>18154</v>
      </c>
      <c r="AP1632" s="28" t="s">
        <v>18607</v>
      </c>
      <c r="AQ1632" s="28" t="s">
        <v>18155</v>
      </c>
      <c r="AR1632" s="28" t="s">
        <v>18155</v>
      </c>
      <c r="AS1632" s="50" t="s">
        <v>18155</v>
      </c>
      <c r="AT1632" s="8" t="s">
        <v>18154</v>
      </c>
      <c r="AU1632" s="8">
        <v>1045</v>
      </c>
      <c r="AV1632" s="8" t="s">
        <v>23521</v>
      </c>
      <c r="AW1632" s="8" t="s">
        <v>18154</v>
      </c>
      <c r="AX1632" s="8" t="s">
        <v>18154</v>
      </c>
    </row>
    <row r="1633" spans="1:50" hidden="1" x14ac:dyDescent="0.25">
      <c r="A1633" s="4">
        <v>43997</v>
      </c>
      <c r="B1633" s="2" t="s">
        <v>6</v>
      </c>
      <c r="C1633" s="2" t="s">
        <v>18107</v>
      </c>
      <c r="D1633" s="25">
        <v>6321</v>
      </c>
      <c r="E1633" s="2"/>
      <c r="F1633" s="2" t="s">
        <v>6037</v>
      </c>
      <c r="G1633" s="2" t="s">
        <v>133</v>
      </c>
      <c r="H1633" s="5">
        <v>2.4305555555555601E-2</v>
      </c>
      <c r="I1633" s="6">
        <v>0.17708333333333301</v>
      </c>
      <c r="J1633" s="7" t="s">
        <v>18108</v>
      </c>
      <c r="K1633" s="2" t="s">
        <v>123</v>
      </c>
      <c r="L1633" s="2" t="s">
        <v>18107</v>
      </c>
      <c r="M1633" s="2" t="s">
        <v>304</v>
      </c>
      <c r="N1633" s="2" t="s">
        <v>18111</v>
      </c>
      <c r="O1633" s="27" t="s">
        <v>335</v>
      </c>
      <c r="P1633" s="27">
        <v>330</v>
      </c>
      <c r="Q1633" s="27" t="s">
        <v>336</v>
      </c>
      <c r="R1633" s="27" t="s">
        <v>9175</v>
      </c>
      <c r="S1633" s="27" t="s">
        <v>507</v>
      </c>
      <c r="T1633" s="27" t="s">
        <v>350</v>
      </c>
      <c r="U1633" s="27" t="s">
        <v>4211</v>
      </c>
      <c r="V1633" s="27" t="s">
        <v>2761</v>
      </c>
      <c r="W1633" s="27" t="s">
        <v>350</v>
      </c>
      <c r="X1633" s="27" t="s">
        <v>18327</v>
      </c>
      <c r="Y1633" s="28">
        <v>1</v>
      </c>
      <c r="Z1633" s="28" t="s">
        <v>18154</v>
      </c>
      <c r="AA1633" s="28" t="s">
        <v>18154</v>
      </c>
      <c r="AB1633" s="28" t="s">
        <v>18154</v>
      </c>
      <c r="AC1633" s="28" t="s">
        <v>18154</v>
      </c>
      <c r="AD1633" s="28" t="s">
        <v>18154</v>
      </c>
      <c r="AE1633" s="28" t="s">
        <v>18154</v>
      </c>
      <c r="AF1633" s="28" t="s">
        <v>18154</v>
      </c>
      <c r="AG1633" s="28" t="s">
        <v>18154</v>
      </c>
      <c r="AH1633" s="28" t="s">
        <v>18154</v>
      </c>
      <c r="AI1633" s="28" t="s">
        <v>18154</v>
      </c>
      <c r="AJ1633" s="28" t="s">
        <v>18154</v>
      </c>
      <c r="AK1633" s="28" t="s">
        <v>18154</v>
      </c>
      <c r="AL1633" s="28">
        <v>1</v>
      </c>
      <c r="AM1633" s="28" t="s">
        <v>18624</v>
      </c>
      <c r="AN1633" s="50" t="s">
        <v>18625</v>
      </c>
      <c r="AO1633" s="28" t="s">
        <v>18154</v>
      </c>
      <c r="AP1633" s="28" t="s">
        <v>18626</v>
      </c>
      <c r="AQ1633" s="28">
        <v>4477</v>
      </c>
      <c r="AR1633" s="28" t="s">
        <v>163</v>
      </c>
      <c r="AS1633" s="50">
        <v>43996</v>
      </c>
      <c r="AT1633" s="8">
        <v>3</v>
      </c>
      <c r="AU1633" s="8">
        <v>2</v>
      </c>
      <c r="AV1633" s="8" t="s">
        <v>26179</v>
      </c>
      <c r="AW1633" s="8" t="s">
        <v>18154</v>
      </c>
      <c r="AX1633" s="8" t="s">
        <v>18154</v>
      </c>
    </row>
    <row r="1634" spans="1:50" hidden="1" x14ac:dyDescent="0.25">
      <c r="A1634" s="4">
        <v>43997</v>
      </c>
      <c r="B1634" s="2" t="s">
        <v>6</v>
      </c>
      <c r="C1634" s="2" t="s">
        <v>18107</v>
      </c>
      <c r="D1634" s="25">
        <v>78</v>
      </c>
      <c r="E1634" s="2"/>
      <c r="F1634" s="2" t="s">
        <v>6037</v>
      </c>
      <c r="G1634" s="2" t="s">
        <v>38</v>
      </c>
      <c r="H1634" s="5">
        <v>2.7777777777777801E-2</v>
      </c>
      <c r="I1634" s="6">
        <v>0.5</v>
      </c>
      <c r="J1634" s="7" t="s">
        <v>18108</v>
      </c>
      <c r="K1634" s="2" t="s">
        <v>11</v>
      </c>
      <c r="L1634" s="2" t="s">
        <v>18107</v>
      </c>
      <c r="M1634" s="2" t="s">
        <v>13</v>
      </c>
      <c r="N1634" s="2" t="s">
        <v>18504</v>
      </c>
      <c r="O1634" s="27" t="s">
        <v>11907</v>
      </c>
      <c r="P1634" s="27">
        <v>777</v>
      </c>
      <c r="Q1634" s="27" t="s">
        <v>336</v>
      </c>
      <c r="R1634" s="27" t="s">
        <v>7353</v>
      </c>
      <c r="S1634" s="27" t="s">
        <v>18092</v>
      </c>
      <c r="T1634" s="27" t="s">
        <v>18066</v>
      </c>
      <c r="U1634" s="27" t="s">
        <v>7151</v>
      </c>
      <c r="V1634" s="27" t="s">
        <v>359</v>
      </c>
      <c r="W1634" s="27" t="s">
        <v>348</v>
      </c>
      <c r="X1634" s="27" t="s">
        <v>25136</v>
      </c>
      <c r="Y1634" s="28">
        <v>1</v>
      </c>
      <c r="Z1634" s="28" t="s">
        <v>18154</v>
      </c>
      <c r="AA1634" s="28" t="s">
        <v>18154</v>
      </c>
      <c r="AB1634" s="28" t="s">
        <v>18154</v>
      </c>
      <c r="AC1634" s="28" t="s">
        <v>18154</v>
      </c>
      <c r="AD1634" s="28" t="s">
        <v>18154</v>
      </c>
      <c r="AE1634" s="28" t="s">
        <v>18154</v>
      </c>
      <c r="AF1634" s="28" t="s">
        <v>18154</v>
      </c>
      <c r="AG1634" s="28" t="s">
        <v>18154</v>
      </c>
      <c r="AH1634" s="28" t="s">
        <v>18154</v>
      </c>
      <c r="AI1634" s="28" t="s">
        <v>18154</v>
      </c>
      <c r="AJ1634" s="28" t="s">
        <v>18154</v>
      </c>
      <c r="AK1634" s="28" t="s">
        <v>18154</v>
      </c>
      <c r="AL1634" s="28" t="s">
        <v>18154</v>
      </c>
      <c r="AM1634" s="28" t="s">
        <v>18644</v>
      </c>
      <c r="AN1634" s="50" t="s">
        <v>18645</v>
      </c>
      <c r="AO1634" s="28" t="s">
        <v>18154</v>
      </c>
      <c r="AP1634" s="28" t="s">
        <v>18646</v>
      </c>
      <c r="AQ1634" s="28">
        <v>4220</v>
      </c>
      <c r="AR1634" s="28" t="s">
        <v>11</v>
      </c>
      <c r="AS1634" s="50">
        <v>43996</v>
      </c>
      <c r="AT1634" s="8">
        <v>2</v>
      </c>
      <c r="AU1634" s="8">
        <v>2</v>
      </c>
      <c r="AV1634" s="8" t="s">
        <v>24074</v>
      </c>
      <c r="AW1634" s="8" t="s">
        <v>24075</v>
      </c>
      <c r="AX1634" s="8" t="s">
        <v>25136</v>
      </c>
    </row>
    <row r="1635" spans="1:50" hidden="1" x14ac:dyDescent="0.25">
      <c r="A1635" s="4">
        <v>43997</v>
      </c>
      <c r="B1635" s="2" t="s">
        <v>6</v>
      </c>
      <c r="C1635" s="2" t="s">
        <v>18107</v>
      </c>
      <c r="D1635" s="25">
        <v>715</v>
      </c>
      <c r="E1635" s="2"/>
      <c r="F1635" s="2" t="s">
        <v>6037</v>
      </c>
      <c r="G1635" s="2" t="s">
        <v>152</v>
      </c>
      <c r="H1635" s="5">
        <v>2.7777777777777801E-2</v>
      </c>
      <c r="I1635" s="6">
        <v>0.29166666666666702</v>
      </c>
      <c r="J1635" s="7" t="s">
        <v>18108</v>
      </c>
      <c r="K1635" s="2" t="s">
        <v>11</v>
      </c>
      <c r="L1635" s="2" t="s">
        <v>18107</v>
      </c>
      <c r="M1635" s="2" t="s">
        <v>44</v>
      </c>
      <c r="N1635" s="2" t="s">
        <v>18504</v>
      </c>
      <c r="O1635" s="27" t="s">
        <v>11907</v>
      </c>
      <c r="P1635" s="27">
        <v>330</v>
      </c>
      <c r="Q1635" s="27" t="s">
        <v>336</v>
      </c>
      <c r="R1635" s="27" t="s">
        <v>8921</v>
      </c>
      <c r="S1635" s="27" t="s">
        <v>441</v>
      </c>
      <c r="T1635" s="27" t="s">
        <v>10370</v>
      </c>
      <c r="U1635" s="27" t="s">
        <v>7151</v>
      </c>
      <c r="V1635" s="27" t="s">
        <v>359</v>
      </c>
      <c r="W1635" s="27" t="s">
        <v>348</v>
      </c>
      <c r="X1635" s="27" t="s">
        <v>25214</v>
      </c>
      <c r="Y1635" s="28">
        <v>1</v>
      </c>
      <c r="Z1635" s="28" t="s">
        <v>18154</v>
      </c>
      <c r="AA1635" s="28" t="s">
        <v>18154</v>
      </c>
      <c r="AB1635" s="28" t="s">
        <v>18154</v>
      </c>
      <c r="AC1635" s="28" t="s">
        <v>18154</v>
      </c>
      <c r="AD1635" s="28" t="s">
        <v>18154</v>
      </c>
      <c r="AE1635" s="28" t="s">
        <v>18154</v>
      </c>
      <c r="AF1635" s="28" t="s">
        <v>18154</v>
      </c>
      <c r="AG1635" s="28" t="s">
        <v>18154</v>
      </c>
      <c r="AH1635" s="28" t="s">
        <v>18154</v>
      </c>
      <c r="AI1635" s="28" t="s">
        <v>18154</v>
      </c>
      <c r="AJ1635" s="28" t="s">
        <v>18154</v>
      </c>
      <c r="AK1635" s="28" t="s">
        <v>18154</v>
      </c>
      <c r="AL1635" s="28" t="s">
        <v>18154</v>
      </c>
      <c r="AM1635" s="28" t="s">
        <v>18661</v>
      </c>
      <c r="AN1635" s="50" t="s">
        <v>18662</v>
      </c>
      <c r="AO1635" s="28" t="s">
        <v>18154</v>
      </c>
      <c r="AP1635" s="28" t="s">
        <v>18663</v>
      </c>
      <c r="AQ1635" s="28">
        <v>4536</v>
      </c>
      <c r="AR1635" s="28" t="s">
        <v>11</v>
      </c>
      <c r="AS1635" s="50">
        <v>43996</v>
      </c>
      <c r="AT1635" s="8">
        <v>2</v>
      </c>
      <c r="AU1635" s="8">
        <v>2</v>
      </c>
      <c r="AV1635" s="8" t="s">
        <v>26180</v>
      </c>
      <c r="AW1635" s="8" t="s">
        <v>26181</v>
      </c>
      <c r="AX1635" s="8" t="s">
        <v>25214</v>
      </c>
    </row>
    <row r="1636" spans="1:50" hidden="1" x14ac:dyDescent="0.25">
      <c r="A1636" s="4">
        <v>43997</v>
      </c>
      <c r="B1636" s="2" t="s">
        <v>6</v>
      </c>
      <c r="C1636" s="2" t="s">
        <v>18107</v>
      </c>
      <c r="D1636" s="25">
        <v>829</v>
      </c>
      <c r="E1636" s="2"/>
      <c r="F1636" s="2" t="s">
        <v>6037</v>
      </c>
      <c r="G1636" s="2" t="s">
        <v>175</v>
      </c>
      <c r="H1636" s="5">
        <v>4.1666666666666699E-2</v>
      </c>
      <c r="I1636" s="6">
        <v>0.12847222222222199</v>
      </c>
      <c r="J1636" s="7" t="s">
        <v>18108</v>
      </c>
      <c r="K1636" s="2" t="s">
        <v>11</v>
      </c>
      <c r="L1636" s="2" t="s">
        <v>18107</v>
      </c>
      <c r="M1636" s="2" t="s">
        <v>45</v>
      </c>
      <c r="N1636" s="2" t="s">
        <v>18504</v>
      </c>
      <c r="O1636" s="27" t="s">
        <v>11907</v>
      </c>
      <c r="P1636" s="27">
        <v>330</v>
      </c>
      <c r="Q1636" s="27" t="s">
        <v>336</v>
      </c>
      <c r="R1636" s="27" t="s">
        <v>1872</v>
      </c>
      <c r="S1636" s="27" t="s">
        <v>1874</v>
      </c>
      <c r="T1636" s="27" t="s">
        <v>10370</v>
      </c>
      <c r="U1636" s="27" t="s">
        <v>7151</v>
      </c>
      <c r="V1636" s="27" t="s">
        <v>359</v>
      </c>
      <c r="W1636" s="27" t="s">
        <v>348</v>
      </c>
      <c r="X1636" s="27" t="s">
        <v>19178</v>
      </c>
      <c r="Y1636" s="28">
        <v>1</v>
      </c>
      <c r="Z1636" s="28" t="s">
        <v>18154</v>
      </c>
      <c r="AA1636" s="28" t="s">
        <v>18154</v>
      </c>
      <c r="AB1636" s="28" t="s">
        <v>18154</v>
      </c>
      <c r="AC1636" s="28" t="s">
        <v>18154</v>
      </c>
      <c r="AD1636" s="28" t="s">
        <v>18154</v>
      </c>
      <c r="AE1636" s="28" t="s">
        <v>18154</v>
      </c>
      <c r="AF1636" s="28" t="s">
        <v>18154</v>
      </c>
      <c r="AG1636" s="28" t="s">
        <v>18154</v>
      </c>
      <c r="AH1636" s="28" t="s">
        <v>18154</v>
      </c>
      <c r="AI1636" s="28" t="s">
        <v>18154</v>
      </c>
      <c r="AJ1636" s="28" t="s">
        <v>18154</v>
      </c>
      <c r="AK1636" s="28" t="s">
        <v>18154</v>
      </c>
      <c r="AL1636" s="28" t="s">
        <v>18154</v>
      </c>
      <c r="AM1636" s="28" t="s">
        <v>18703</v>
      </c>
      <c r="AN1636" s="50" t="s">
        <v>18704</v>
      </c>
      <c r="AO1636" s="28" t="s">
        <v>18154</v>
      </c>
      <c r="AP1636" s="28" t="s">
        <v>18705</v>
      </c>
      <c r="AQ1636" s="28">
        <v>4635</v>
      </c>
      <c r="AR1636" s="28" t="s">
        <v>11</v>
      </c>
      <c r="AS1636" s="50">
        <v>43996</v>
      </c>
      <c r="AT1636" s="8">
        <v>2</v>
      </c>
      <c r="AU1636" s="8">
        <v>2</v>
      </c>
      <c r="AV1636" s="8" t="s">
        <v>24448</v>
      </c>
      <c r="AW1636" s="8" t="s">
        <v>24449</v>
      </c>
      <c r="AX1636" s="8" t="s">
        <v>19178</v>
      </c>
    </row>
    <row r="1637" spans="1:50" hidden="1" x14ac:dyDescent="0.25">
      <c r="A1637" s="4">
        <v>43997</v>
      </c>
      <c r="B1637" s="2" t="s">
        <v>6</v>
      </c>
      <c r="C1637" s="2" t="s">
        <v>18107</v>
      </c>
      <c r="D1637" s="25">
        <v>80</v>
      </c>
      <c r="E1637" s="2"/>
      <c r="F1637" s="2" t="s">
        <v>6037</v>
      </c>
      <c r="G1637" s="2" t="s">
        <v>39</v>
      </c>
      <c r="H1637" s="5">
        <v>4.8611111111111098E-2</v>
      </c>
      <c r="I1637" s="6">
        <v>0.59375</v>
      </c>
      <c r="J1637" s="7" t="s">
        <v>18108</v>
      </c>
      <c r="K1637" s="2" t="s">
        <v>11</v>
      </c>
      <c r="L1637" s="2" t="s">
        <v>18107</v>
      </c>
      <c r="M1637" s="2" t="s">
        <v>13</v>
      </c>
      <c r="N1637" s="2" t="s">
        <v>18504</v>
      </c>
      <c r="O1637" s="27" t="s">
        <v>11907</v>
      </c>
      <c r="P1637" s="27">
        <v>777</v>
      </c>
      <c r="Q1637" s="27" t="s">
        <v>336</v>
      </c>
      <c r="R1637" s="27" t="s">
        <v>4757</v>
      </c>
      <c r="S1637" s="27" t="s">
        <v>18092</v>
      </c>
      <c r="T1637" s="27" t="s">
        <v>18066</v>
      </c>
      <c r="U1637" s="27" t="s">
        <v>7151</v>
      </c>
      <c r="V1637" s="27" t="s">
        <v>359</v>
      </c>
      <c r="W1637" s="27" t="s">
        <v>348</v>
      </c>
      <c r="X1637" s="27" t="s">
        <v>20145</v>
      </c>
      <c r="Y1637" s="28">
        <v>1</v>
      </c>
      <c r="Z1637" s="28" t="s">
        <v>18154</v>
      </c>
      <c r="AA1637" s="28" t="s">
        <v>18154</v>
      </c>
      <c r="AB1637" s="28" t="s">
        <v>18154</v>
      </c>
      <c r="AC1637" s="28" t="s">
        <v>18154</v>
      </c>
      <c r="AD1637" s="28" t="s">
        <v>18154</v>
      </c>
      <c r="AE1637" s="28" t="s">
        <v>18154</v>
      </c>
      <c r="AF1637" s="28" t="s">
        <v>18154</v>
      </c>
      <c r="AG1637" s="28" t="s">
        <v>18154</v>
      </c>
      <c r="AH1637" s="28" t="s">
        <v>18154</v>
      </c>
      <c r="AI1637" s="28" t="s">
        <v>18154</v>
      </c>
      <c r="AJ1637" s="28" t="s">
        <v>18154</v>
      </c>
      <c r="AK1637" s="28" t="s">
        <v>18154</v>
      </c>
      <c r="AL1637" s="28" t="s">
        <v>18154</v>
      </c>
      <c r="AM1637" s="28" t="s">
        <v>18734</v>
      </c>
      <c r="AN1637" s="50" t="s">
        <v>18735</v>
      </c>
      <c r="AO1637" s="28" t="s">
        <v>18154</v>
      </c>
      <c r="AP1637" s="28" t="s">
        <v>18736</v>
      </c>
      <c r="AQ1637" s="28">
        <v>4200</v>
      </c>
      <c r="AR1637" s="28" t="s">
        <v>11</v>
      </c>
      <c r="AS1637" s="50">
        <v>43996</v>
      </c>
      <c r="AT1637" s="8">
        <v>2</v>
      </c>
      <c r="AU1637" s="8">
        <v>2</v>
      </c>
      <c r="AV1637" s="8" t="s">
        <v>26182</v>
      </c>
      <c r="AW1637" s="8" t="s">
        <v>26183</v>
      </c>
      <c r="AX1637" s="8" t="s">
        <v>20145</v>
      </c>
    </row>
    <row r="1638" spans="1:50" hidden="1" x14ac:dyDescent="0.25">
      <c r="A1638" s="4">
        <v>43997</v>
      </c>
      <c r="B1638" s="2" t="s">
        <v>6</v>
      </c>
      <c r="C1638" s="2" t="s">
        <v>18107</v>
      </c>
      <c r="D1638" s="25">
        <v>6521</v>
      </c>
      <c r="E1638" s="2"/>
      <c r="F1638" s="2" t="s">
        <v>6037</v>
      </c>
      <c r="G1638" s="2" t="s">
        <v>163</v>
      </c>
      <c r="H1638" s="5">
        <v>5.9027777777777797E-2</v>
      </c>
      <c r="I1638" s="6">
        <v>0.26736111111111099</v>
      </c>
      <c r="J1638" s="7" t="s">
        <v>18108</v>
      </c>
      <c r="K1638" s="2" t="s">
        <v>89</v>
      </c>
      <c r="L1638" s="2" t="s">
        <v>18107</v>
      </c>
      <c r="M1638" s="2" t="s">
        <v>304</v>
      </c>
      <c r="N1638" s="2" t="s">
        <v>18111</v>
      </c>
      <c r="O1638" s="27" t="s">
        <v>335</v>
      </c>
      <c r="P1638" s="27">
        <v>330</v>
      </c>
      <c r="Q1638" s="27" t="s">
        <v>336</v>
      </c>
      <c r="R1638" s="27" t="s">
        <v>7151</v>
      </c>
      <c r="S1638" s="27" t="s">
        <v>359</v>
      </c>
      <c r="T1638" s="27" t="s">
        <v>348</v>
      </c>
      <c r="U1638" s="27" t="s">
        <v>944</v>
      </c>
      <c r="V1638" s="27" t="s">
        <v>939</v>
      </c>
      <c r="W1638" s="27" t="s">
        <v>349</v>
      </c>
      <c r="X1638" s="27" t="s">
        <v>18228</v>
      </c>
      <c r="Y1638" s="28">
        <v>1</v>
      </c>
      <c r="Z1638" s="28" t="s">
        <v>18154</v>
      </c>
      <c r="AA1638" s="28" t="s">
        <v>18154</v>
      </c>
      <c r="AB1638" s="28" t="s">
        <v>18154</v>
      </c>
      <c r="AC1638" s="28" t="s">
        <v>18154</v>
      </c>
      <c r="AD1638" s="28" t="s">
        <v>18154</v>
      </c>
      <c r="AE1638" s="28" t="s">
        <v>18154</v>
      </c>
      <c r="AF1638" s="28">
        <v>1</v>
      </c>
      <c r="AG1638" s="28" t="s">
        <v>18154</v>
      </c>
      <c r="AH1638" s="28" t="s">
        <v>18154</v>
      </c>
      <c r="AI1638" s="28" t="s">
        <v>18154</v>
      </c>
      <c r="AJ1638" s="28" t="s">
        <v>18154</v>
      </c>
      <c r="AK1638" s="28" t="s">
        <v>18154</v>
      </c>
      <c r="AL1638" s="28" t="s">
        <v>18154</v>
      </c>
      <c r="AM1638" s="28" t="s">
        <v>18765</v>
      </c>
      <c r="AN1638" s="50" t="s">
        <v>18766</v>
      </c>
      <c r="AO1638" s="28" t="s">
        <v>18159</v>
      </c>
      <c r="AP1638" s="28" t="s">
        <v>18767</v>
      </c>
      <c r="AQ1638" s="28">
        <v>4708</v>
      </c>
      <c r="AR1638" s="28" t="s">
        <v>163</v>
      </c>
      <c r="AS1638" s="50">
        <v>43997</v>
      </c>
      <c r="AT1638" s="8">
        <v>3</v>
      </c>
      <c r="AU1638" s="8">
        <v>1</v>
      </c>
      <c r="AV1638" s="8" t="s">
        <v>26184</v>
      </c>
      <c r="AW1638" s="8" t="s">
        <v>18154</v>
      </c>
      <c r="AX1638" s="8" t="s">
        <v>18154</v>
      </c>
    </row>
    <row r="1639" spans="1:50" hidden="1" x14ac:dyDescent="0.25">
      <c r="A1639" s="4">
        <v>43997</v>
      </c>
      <c r="B1639" s="2" t="s">
        <v>6</v>
      </c>
      <c r="C1639" s="2" t="s">
        <v>18107</v>
      </c>
      <c r="D1639" s="25">
        <v>10</v>
      </c>
      <c r="E1639" s="2"/>
      <c r="F1639" s="2" t="s">
        <v>6037</v>
      </c>
      <c r="G1639" s="2" t="s">
        <v>17</v>
      </c>
      <c r="H1639" s="5">
        <v>6.25E-2</v>
      </c>
      <c r="I1639" s="6">
        <v>0.61111111111111105</v>
      </c>
      <c r="J1639" s="7" t="s">
        <v>18108</v>
      </c>
      <c r="K1639" s="2" t="s">
        <v>11</v>
      </c>
      <c r="L1639" s="2" t="s">
        <v>18107</v>
      </c>
      <c r="M1639" s="2" t="s">
        <v>13</v>
      </c>
      <c r="N1639" s="2" t="s">
        <v>18504</v>
      </c>
      <c r="O1639" s="27" t="s">
        <v>11907</v>
      </c>
      <c r="P1639" s="27">
        <v>777</v>
      </c>
      <c r="Q1639" s="27" t="s">
        <v>336</v>
      </c>
      <c r="R1639" s="27" t="s">
        <v>2990</v>
      </c>
      <c r="S1639" s="27" t="s">
        <v>18092</v>
      </c>
      <c r="T1639" s="27" t="s">
        <v>18066</v>
      </c>
      <c r="U1639" s="27" t="s">
        <v>7151</v>
      </c>
      <c r="V1639" s="27" t="s">
        <v>359</v>
      </c>
      <c r="W1639" s="27" t="s">
        <v>348</v>
      </c>
      <c r="X1639" s="27" t="s">
        <v>19853</v>
      </c>
      <c r="Y1639" s="28">
        <v>1</v>
      </c>
      <c r="Z1639" s="28" t="s">
        <v>18154</v>
      </c>
      <c r="AA1639" s="28" t="s">
        <v>18154</v>
      </c>
      <c r="AB1639" s="28" t="s">
        <v>18154</v>
      </c>
      <c r="AC1639" s="28" t="s">
        <v>18154</v>
      </c>
      <c r="AD1639" s="28" t="s">
        <v>18154</v>
      </c>
      <c r="AE1639" s="28" t="s">
        <v>18154</v>
      </c>
      <c r="AF1639" s="28" t="s">
        <v>18154</v>
      </c>
      <c r="AG1639" s="28" t="s">
        <v>18154</v>
      </c>
      <c r="AH1639" s="28" t="s">
        <v>18154</v>
      </c>
      <c r="AI1639" s="28" t="s">
        <v>18154</v>
      </c>
      <c r="AJ1639" s="28" t="s">
        <v>18154</v>
      </c>
      <c r="AK1639" s="28" t="s">
        <v>18154</v>
      </c>
      <c r="AL1639" s="28" t="s">
        <v>18154</v>
      </c>
      <c r="AM1639" s="28" t="s">
        <v>18780</v>
      </c>
      <c r="AN1639" s="50" t="s">
        <v>18781</v>
      </c>
      <c r="AO1639" s="28" t="s">
        <v>18154</v>
      </c>
      <c r="AP1639" s="28" t="s">
        <v>18782</v>
      </c>
      <c r="AQ1639" s="28">
        <v>4199</v>
      </c>
      <c r="AR1639" s="28" t="s">
        <v>11</v>
      </c>
      <c r="AS1639" s="50">
        <v>43996</v>
      </c>
      <c r="AT1639" s="8">
        <v>2</v>
      </c>
      <c r="AU1639" s="8">
        <v>2</v>
      </c>
      <c r="AV1639" s="8" t="s">
        <v>26185</v>
      </c>
      <c r="AW1639" s="8" t="s">
        <v>26186</v>
      </c>
      <c r="AX1639" s="8" t="s">
        <v>19853</v>
      </c>
    </row>
    <row r="1640" spans="1:50" hidden="1" x14ac:dyDescent="0.25">
      <c r="A1640" s="4">
        <v>43997</v>
      </c>
      <c r="B1640" s="2" t="s">
        <v>6</v>
      </c>
      <c r="C1640" s="2" t="s">
        <v>18107</v>
      </c>
      <c r="D1640" s="25">
        <v>6552</v>
      </c>
      <c r="E1640" s="2"/>
      <c r="F1640" s="2" t="s">
        <v>6037</v>
      </c>
      <c r="G1640" s="2" t="s">
        <v>15</v>
      </c>
      <c r="H1640" s="5">
        <v>6.25E-2</v>
      </c>
      <c r="I1640" s="6">
        <v>0.49305555555555602</v>
      </c>
      <c r="J1640" s="7" t="s">
        <v>18108</v>
      </c>
      <c r="K1640" s="2" t="s">
        <v>163</v>
      </c>
      <c r="L1640" s="2" t="s">
        <v>18109</v>
      </c>
      <c r="M1640" s="2" t="s">
        <v>314</v>
      </c>
      <c r="N1640" s="2" t="s">
        <v>18111</v>
      </c>
      <c r="O1640" s="27" t="s">
        <v>335</v>
      </c>
      <c r="P1640" s="27">
        <v>747</v>
      </c>
      <c r="Q1640" s="27" t="s">
        <v>336</v>
      </c>
      <c r="R1640" s="27" t="s">
        <v>3212</v>
      </c>
      <c r="S1640" s="27" t="s">
        <v>18092</v>
      </c>
      <c r="T1640" s="27" t="s">
        <v>18066</v>
      </c>
      <c r="U1640" s="27" t="s">
        <v>7151</v>
      </c>
      <c r="V1640" s="27" t="s">
        <v>359</v>
      </c>
      <c r="W1640" s="27" t="s">
        <v>348</v>
      </c>
      <c r="X1640" s="27" t="s">
        <v>18319</v>
      </c>
      <c r="Y1640" s="28">
        <v>1</v>
      </c>
      <c r="Z1640" s="28" t="s">
        <v>18154</v>
      </c>
      <c r="AA1640" s="28" t="s">
        <v>18154</v>
      </c>
      <c r="AB1640" s="28" t="s">
        <v>18154</v>
      </c>
      <c r="AC1640" s="28" t="s">
        <v>18154</v>
      </c>
      <c r="AD1640" s="28" t="s">
        <v>18154</v>
      </c>
      <c r="AE1640" s="28" t="s">
        <v>18154</v>
      </c>
      <c r="AF1640" s="28" t="s">
        <v>18154</v>
      </c>
      <c r="AG1640" s="28" t="s">
        <v>18154</v>
      </c>
      <c r="AH1640" s="28" t="s">
        <v>18154</v>
      </c>
      <c r="AI1640" s="28" t="s">
        <v>18154</v>
      </c>
      <c r="AJ1640" s="28" t="s">
        <v>18154</v>
      </c>
      <c r="AK1640" s="28" t="s">
        <v>18154</v>
      </c>
      <c r="AL1640" s="28" t="s">
        <v>18154</v>
      </c>
      <c r="AM1640" s="28" t="s">
        <v>18789</v>
      </c>
      <c r="AN1640" s="50" t="s">
        <v>18790</v>
      </c>
      <c r="AO1640" s="28" t="s">
        <v>18154</v>
      </c>
      <c r="AP1640" s="28" t="s">
        <v>18791</v>
      </c>
      <c r="AQ1640" s="28">
        <v>4121</v>
      </c>
      <c r="AR1640" s="28" t="s">
        <v>163</v>
      </c>
      <c r="AS1640" s="50">
        <v>43996</v>
      </c>
      <c r="AT1640" s="8">
        <v>3</v>
      </c>
      <c r="AU1640" s="8">
        <v>3</v>
      </c>
      <c r="AV1640" s="8" t="s">
        <v>26187</v>
      </c>
      <c r="AW1640" s="8" t="s">
        <v>19756</v>
      </c>
      <c r="AX1640" s="8" t="s">
        <v>18319</v>
      </c>
    </row>
    <row r="1641" spans="1:50" hidden="1" x14ac:dyDescent="0.25">
      <c r="A1641" s="4">
        <v>43997</v>
      </c>
      <c r="B1641" s="2" t="s">
        <v>6</v>
      </c>
      <c r="C1641" s="2" t="s">
        <v>18107</v>
      </c>
      <c r="D1641" s="25">
        <v>881</v>
      </c>
      <c r="E1641" s="2"/>
      <c r="F1641" s="2" t="s">
        <v>6037</v>
      </c>
      <c r="G1641" s="2" t="s">
        <v>178</v>
      </c>
      <c r="H1641" s="5">
        <v>7.6388888888888895E-2</v>
      </c>
      <c r="I1641" s="6">
        <v>0.1875</v>
      </c>
      <c r="J1641" s="7" t="s">
        <v>18108</v>
      </c>
      <c r="K1641" s="2" t="s">
        <v>11</v>
      </c>
      <c r="L1641" s="2" t="s">
        <v>18107</v>
      </c>
      <c r="M1641" s="2" t="s">
        <v>72</v>
      </c>
      <c r="N1641" s="2" t="s">
        <v>18504</v>
      </c>
      <c r="O1641" s="27" t="e">
        <v>#N/A</v>
      </c>
      <c r="P1641" s="27" t="s">
        <v>18154</v>
      </c>
      <c r="Q1641" s="27" t="e">
        <v>#N/A</v>
      </c>
      <c r="R1641" s="27" t="s">
        <v>14759</v>
      </c>
      <c r="S1641" s="27" t="s">
        <v>464</v>
      </c>
      <c r="T1641" s="27" t="s">
        <v>10370</v>
      </c>
      <c r="U1641" s="27" t="s">
        <v>7151</v>
      </c>
      <c r="V1641" s="27" t="s">
        <v>359</v>
      </c>
      <c r="W1641" s="27" t="s">
        <v>348</v>
      </c>
      <c r="X1641" s="27" t="s">
        <v>23784</v>
      </c>
      <c r="Y1641" s="28">
        <v>1</v>
      </c>
      <c r="Z1641" s="28" t="s">
        <v>18154</v>
      </c>
      <c r="AA1641" s="28" t="s">
        <v>18154</v>
      </c>
      <c r="AB1641" s="28" t="s">
        <v>18154</v>
      </c>
      <c r="AC1641" s="28" t="s">
        <v>18154</v>
      </c>
      <c r="AD1641" s="28" t="s">
        <v>18154</v>
      </c>
      <c r="AE1641" s="28" t="s">
        <v>18154</v>
      </c>
      <c r="AF1641" s="28" t="s">
        <v>18154</v>
      </c>
      <c r="AG1641" s="28" t="s">
        <v>18154</v>
      </c>
      <c r="AH1641" s="28" t="s">
        <v>18154</v>
      </c>
      <c r="AI1641" s="28" t="s">
        <v>18154</v>
      </c>
      <c r="AJ1641" s="28" t="s">
        <v>18154</v>
      </c>
      <c r="AK1641" s="28" t="s">
        <v>18154</v>
      </c>
      <c r="AL1641" s="28" t="s">
        <v>18154</v>
      </c>
      <c r="AM1641" s="28" t="s">
        <v>18815</v>
      </c>
      <c r="AN1641" s="50" t="s">
        <v>18816</v>
      </c>
      <c r="AO1641" s="28" t="s">
        <v>18154</v>
      </c>
      <c r="AP1641" s="28" t="s">
        <v>18817</v>
      </c>
      <c r="AQ1641" s="28">
        <v>4626</v>
      </c>
      <c r="AR1641" s="28" t="s">
        <v>11</v>
      </c>
      <c r="AS1641" s="50">
        <v>43996</v>
      </c>
      <c r="AT1641" s="8">
        <v>2</v>
      </c>
      <c r="AU1641" s="8">
        <v>2</v>
      </c>
      <c r="AV1641" s="8" t="s">
        <v>26188</v>
      </c>
      <c r="AW1641" s="8" t="s">
        <v>26189</v>
      </c>
      <c r="AX1641" s="8" t="s">
        <v>23784</v>
      </c>
    </row>
    <row r="1642" spans="1:50" hidden="1" x14ac:dyDescent="0.25">
      <c r="A1642" s="4">
        <v>43997</v>
      </c>
      <c r="B1642" s="2" t="s">
        <v>6</v>
      </c>
      <c r="C1642" s="2" t="s">
        <v>18107</v>
      </c>
      <c r="D1642" s="25">
        <v>34</v>
      </c>
      <c r="E1642" s="2"/>
      <c r="F1642" s="2" t="s">
        <v>6037</v>
      </c>
      <c r="G1642" s="2" t="s">
        <v>25</v>
      </c>
      <c r="H1642" s="5">
        <v>7.9861111111111105E-2</v>
      </c>
      <c r="I1642" s="6">
        <v>0.57638888888888895</v>
      </c>
      <c r="J1642" s="7" t="s">
        <v>18108</v>
      </c>
      <c r="K1642" s="2" t="s">
        <v>11</v>
      </c>
      <c r="L1642" s="2" t="s">
        <v>18107</v>
      </c>
      <c r="M1642" s="2" t="s">
        <v>13</v>
      </c>
      <c r="N1642" s="2" t="s">
        <v>18504</v>
      </c>
      <c r="O1642" s="27" t="s">
        <v>11907</v>
      </c>
      <c r="P1642" s="27">
        <v>777</v>
      </c>
      <c r="Q1642" s="27" t="s">
        <v>336</v>
      </c>
      <c r="R1642" s="27" t="s">
        <v>415</v>
      </c>
      <c r="S1642" s="27" t="s">
        <v>18092</v>
      </c>
      <c r="T1642" s="27" t="s">
        <v>18066</v>
      </c>
      <c r="U1642" s="27" t="s">
        <v>7151</v>
      </c>
      <c r="V1642" s="27" t="s">
        <v>359</v>
      </c>
      <c r="W1642" s="27" t="s">
        <v>348</v>
      </c>
      <c r="X1642" s="27" t="s">
        <v>25142</v>
      </c>
      <c r="Y1642" s="28">
        <v>1</v>
      </c>
      <c r="Z1642" s="28" t="s">
        <v>18154</v>
      </c>
      <c r="AA1642" s="28" t="s">
        <v>18154</v>
      </c>
      <c r="AB1642" s="28" t="s">
        <v>18154</v>
      </c>
      <c r="AC1642" s="28" t="s">
        <v>18154</v>
      </c>
      <c r="AD1642" s="28" t="s">
        <v>18154</v>
      </c>
      <c r="AE1642" s="28" t="s">
        <v>18154</v>
      </c>
      <c r="AF1642" s="28" t="s">
        <v>18154</v>
      </c>
      <c r="AG1642" s="28" t="s">
        <v>18154</v>
      </c>
      <c r="AH1642" s="28" t="s">
        <v>18154</v>
      </c>
      <c r="AI1642" s="28" t="s">
        <v>18154</v>
      </c>
      <c r="AJ1642" s="28" t="s">
        <v>18154</v>
      </c>
      <c r="AK1642" s="28" t="s">
        <v>18154</v>
      </c>
      <c r="AL1642" s="28" t="s">
        <v>18154</v>
      </c>
      <c r="AM1642" s="28" t="s">
        <v>18832</v>
      </c>
      <c r="AN1642" s="50" t="s">
        <v>18833</v>
      </c>
      <c r="AO1642" s="28" t="s">
        <v>18154</v>
      </c>
      <c r="AP1642" s="28" t="s">
        <v>18834</v>
      </c>
      <c r="AQ1642" s="28">
        <v>4241</v>
      </c>
      <c r="AR1642" s="28" t="s">
        <v>11</v>
      </c>
      <c r="AS1642" s="50">
        <v>43996</v>
      </c>
      <c r="AT1642" s="8">
        <v>2</v>
      </c>
      <c r="AU1642" s="8">
        <v>2</v>
      </c>
      <c r="AV1642" s="8" t="s">
        <v>23231</v>
      </c>
      <c r="AW1642" s="8" t="s">
        <v>19820</v>
      </c>
      <c r="AX1642" s="8" t="s">
        <v>25142</v>
      </c>
    </row>
    <row r="1643" spans="1:50" hidden="1" x14ac:dyDescent="0.25">
      <c r="A1643" s="4">
        <v>43997</v>
      </c>
      <c r="B1643" s="2" t="s">
        <v>6</v>
      </c>
      <c r="C1643" s="2" t="s">
        <v>18107</v>
      </c>
      <c r="D1643" s="25">
        <v>727</v>
      </c>
      <c r="E1643" s="2"/>
      <c r="F1643" s="2" t="s">
        <v>6037</v>
      </c>
      <c r="G1643" s="2" t="s">
        <v>156</v>
      </c>
      <c r="H1643" s="5">
        <v>7.9861111111111105E-2</v>
      </c>
      <c r="I1643" s="6">
        <v>0.40972222222222199</v>
      </c>
      <c r="J1643" s="7" t="s">
        <v>18108</v>
      </c>
      <c r="K1643" s="2" t="s">
        <v>11</v>
      </c>
      <c r="L1643" s="2" t="s">
        <v>18107</v>
      </c>
      <c r="M1643" s="17">
        <v>333</v>
      </c>
      <c r="N1643" s="2" t="s">
        <v>18504</v>
      </c>
      <c r="O1643" s="27" t="s">
        <v>11907</v>
      </c>
      <c r="P1643" s="27">
        <v>330</v>
      </c>
      <c r="Q1643" s="27" t="s">
        <v>336</v>
      </c>
      <c r="R1643" s="27" t="s">
        <v>8441</v>
      </c>
      <c r="S1643" s="27" t="s">
        <v>1794</v>
      </c>
      <c r="T1643" s="27" t="s">
        <v>10370</v>
      </c>
      <c r="U1643" s="27" t="s">
        <v>7151</v>
      </c>
      <c r="V1643" s="27" t="s">
        <v>359</v>
      </c>
      <c r="W1643" s="27" t="s">
        <v>348</v>
      </c>
      <c r="X1643" s="27" t="s">
        <v>25450</v>
      </c>
      <c r="Y1643" s="28">
        <v>1</v>
      </c>
      <c r="Z1643" s="28" t="s">
        <v>18154</v>
      </c>
      <c r="AA1643" s="28" t="s">
        <v>18154</v>
      </c>
      <c r="AB1643" s="28" t="s">
        <v>18154</v>
      </c>
      <c r="AC1643" s="28" t="s">
        <v>18154</v>
      </c>
      <c r="AD1643" s="28" t="s">
        <v>18154</v>
      </c>
      <c r="AE1643" s="28" t="s">
        <v>18154</v>
      </c>
      <c r="AF1643" s="28" t="s">
        <v>18154</v>
      </c>
      <c r="AG1643" s="28" t="s">
        <v>18154</v>
      </c>
      <c r="AH1643" s="28" t="s">
        <v>18154</v>
      </c>
      <c r="AI1643" s="28" t="s">
        <v>18154</v>
      </c>
      <c r="AJ1643" s="28" t="s">
        <v>18154</v>
      </c>
      <c r="AK1643" s="28" t="s">
        <v>18154</v>
      </c>
      <c r="AL1643" s="28" t="s">
        <v>18154</v>
      </c>
      <c r="AM1643" s="28" t="s">
        <v>18841</v>
      </c>
      <c r="AN1643" s="50" t="s">
        <v>18842</v>
      </c>
      <c r="AO1643" s="28" t="s">
        <v>18154</v>
      </c>
      <c r="AP1643" s="28" t="s">
        <v>18843</v>
      </c>
      <c r="AQ1643" s="28">
        <v>4520</v>
      </c>
      <c r="AR1643" s="28" t="s">
        <v>11</v>
      </c>
      <c r="AS1643" s="50">
        <v>43996</v>
      </c>
      <c r="AT1643" s="8">
        <v>2</v>
      </c>
      <c r="AU1643" s="8">
        <v>2</v>
      </c>
      <c r="AV1643" s="8" t="s">
        <v>26190</v>
      </c>
      <c r="AW1643" s="8" t="s">
        <v>26191</v>
      </c>
      <c r="AX1643" s="8" t="s">
        <v>25450</v>
      </c>
    </row>
    <row r="1644" spans="1:50" hidden="1" x14ac:dyDescent="0.25">
      <c r="A1644" s="4">
        <v>43997</v>
      </c>
      <c r="B1644" s="2" t="s">
        <v>6</v>
      </c>
      <c r="C1644" s="2" t="s">
        <v>18107</v>
      </c>
      <c r="D1644" s="25">
        <v>6565</v>
      </c>
      <c r="E1644" s="2"/>
      <c r="F1644" s="2" t="s">
        <v>6037</v>
      </c>
      <c r="G1644" s="2" t="s">
        <v>153</v>
      </c>
      <c r="H1644" s="5">
        <v>8.3333333333333301E-2</v>
      </c>
      <c r="I1644" s="6">
        <v>0.41319444444444398</v>
      </c>
      <c r="J1644" s="7" t="s">
        <v>18108</v>
      </c>
      <c r="K1644" s="2" t="s">
        <v>163</v>
      </c>
      <c r="L1644" s="2" t="s">
        <v>18107</v>
      </c>
      <c r="M1644" s="2" t="s">
        <v>304</v>
      </c>
      <c r="N1644" s="2" t="s">
        <v>18111</v>
      </c>
      <c r="O1644" s="27" t="s">
        <v>335</v>
      </c>
      <c r="P1644" s="27">
        <v>330</v>
      </c>
      <c r="Q1644" s="27" t="s">
        <v>336</v>
      </c>
      <c r="R1644" s="27" t="s">
        <v>4085</v>
      </c>
      <c r="S1644" s="27" t="s">
        <v>741</v>
      </c>
      <c r="T1644" s="27" t="s">
        <v>10370</v>
      </c>
      <c r="U1644" s="27" t="s">
        <v>7151</v>
      </c>
      <c r="V1644" s="27" t="s">
        <v>359</v>
      </c>
      <c r="W1644" s="27" t="s">
        <v>348</v>
      </c>
      <c r="X1644" s="27" t="s">
        <v>24946</v>
      </c>
      <c r="Y1644" s="28">
        <v>1</v>
      </c>
      <c r="Z1644" s="28" t="s">
        <v>18154</v>
      </c>
      <c r="AA1644" s="28" t="s">
        <v>18154</v>
      </c>
      <c r="AB1644" s="28" t="s">
        <v>18154</v>
      </c>
      <c r="AC1644" s="28" t="s">
        <v>18154</v>
      </c>
      <c r="AD1644" s="28" t="s">
        <v>18154</v>
      </c>
      <c r="AE1644" s="28" t="s">
        <v>18154</v>
      </c>
      <c r="AF1644" s="28" t="s">
        <v>18154</v>
      </c>
      <c r="AG1644" s="28" t="s">
        <v>18154</v>
      </c>
      <c r="AH1644" s="28" t="s">
        <v>18154</v>
      </c>
      <c r="AI1644" s="28" t="s">
        <v>18154</v>
      </c>
      <c r="AJ1644" s="28" t="s">
        <v>18154</v>
      </c>
      <c r="AK1644" s="28" t="s">
        <v>18154</v>
      </c>
      <c r="AL1644" s="28" t="s">
        <v>18154</v>
      </c>
      <c r="AM1644" s="28" t="s">
        <v>18867</v>
      </c>
      <c r="AN1644" s="50" t="s">
        <v>18868</v>
      </c>
      <c r="AO1644" s="28" t="s">
        <v>18154</v>
      </c>
      <c r="AP1644" s="28" t="s">
        <v>18869</v>
      </c>
      <c r="AQ1644" s="28">
        <v>4396</v>
      </c>
      <c r="AR1644" s="28" t="s">
        <v>163</v>
      </c>
      <c r="AS1644" s="50">
        <v>43996</v>
      </c>
      <c r="AT1644" s="8">
        <v>3</v>
      </c>
      <c r="AU1644" s="8">
        <v>3</v>
      </c>
      <c r="AV1644" s="8" t="s">
        <v>26192</v>
      </c>
      <c r="AW1644" s="8" t="s">
        <v>19934</v>
      </c>
      <c r="AX1644" s="8" t="s">
        <v>24946</v>
      </c>
    </row>
    <row r="1645" spans="1:50" hidden="1" x14ac:dyDescent="0.25">
      <c r="A1645" s="4">
        <v>43997</v>
      </c>
      <c r="B1645" s="2" t="s">
        <v>6</v>
      </c>
      <c r="C1645" s="2" t="s">
        <v>18107</v>
      </c>
      <c r="D1645" s="25">
        <v>6363</v>
      </c>
      <c r="E1645" s="2"/>
      <c r="F1645" s="2" t="s">
        <v>6037</v>
      </c>
      <c r="G1645" s="2" t="s">
        <v>163</v>
      </c>
      <c r="H1645" s="5">
        <v>8.6805555555555594E-2</v>
      </c>
      <c r="I1645" s="6">
        <v>0.54166666666666696</v>
      </c>
      <c r="J1645" s="7" t="s">
        <v>18108</v>
      </c>
      <c r="K1645" s="2" t="s">
        <v>12</v>
      </c>
      <c r="L1645" s="2" t="s">
        <v>18107</v>
      </c>
      <c r="M1645" s="2" t="s">
        <v>308</v>
      </c>
      <c r="N1645" s="2" t="s">
        <v>18111</v>
      </c>
      <c r="O1645" s="27" t="s">
        <v>335</v>
      </c>
      <c r="P1645" s="27">
        <v>777</v>
      </c>
      <c r="Q1645" s="27" t="s">
        <v>336</v>
      </c>
      <c r="R1645" s="27" t="s">
        <v>7151</v>
      </c>
      <c r="S1645" s="27" t="s">
        <v>359</v>
      </c>
      <c r="T1645" s="27" t="s">
        <v>348</v>
      </c>
      <c r="U1645" s="27" t="s">
        <v>4996</v>
      </c>
      <c r="V1645" s="27" t="s">
        <v>18092</v>
      </c>
      <c r="W1645" s="27" t="s">
        <v>18066</v>
      </c>
      <c r="X1645" s="27" t="s">
        <v>18166</v>
      </c>
      <c r="Y1645" s="28">
        <v>1</v>
      </c>
      <c r="Z1645" s="28" t="s">
        <v>18154</v>
      </c>
      <c r="AA1645" s="28" t="s">
        <v>18154</v>
      </c>
      <c r="AB1645" s="28" t="s">
        <v>18154</v>
      </c>
      <c r="AC1645" s="28" t="s">
        <v>18154</v>
      </c>
      <c r="AD1645" s="28" t="s">
        <v>18154</v>
      </c>
      <c r="AE1645" s="28" t="s">
        <v>18154</v>
      </c>
      <c r="AF1645" s="28">
        <v>1</v>
      </c>
      <c r="AG1645" s="28" t="s">
        <v>18154</v>
      </c>
      <c r="AH1645" s="28" t="s">
        <v>18154</v>
      </c>
      <c r="AI1645" s="28" t="s">
        <v>18154</v>
      </c>
      <c r="AJ1645" s="28" t="s">
        <v>18154</v>
      </c>
      <c r="AK1645" s="28" t="s">
        <v>18154</v>
      </c>
      <c r="AL1645" s="28" t="s">
        <v>18154</v>
      </c>
      <c r="AM1645" s="28" t="s">
        <v>18878</v>
      </c>
      <c r="AN1645" s="50" t="s">
        <v>18879</v>
      </c>
      <c r="AO1645" s="28" t="s">
        <v>18159</v>
      </c>
      <c r="AP1645" s="28" t="s">
        <v>18880</v>
      </c>
      <c r="AQ1645" s="28">
        <v>4716</v>
      </c>
      <c r="AR1645" s="28" t="s">
        <v>163</v>
      </c>
      <c r="AS1645" s="50">
        <v>43997</v>
      </c>
      <c r="AT1645" s="8">
        <v>3</v>
      </c>
      <c r="AU1645" s="8">
        <v>1</v>
      </c>
      <c r="AV1645" s="8" t="s">
        <v>26193</v>
      </c>
      <c r="AW1645" s="8" t="s">
        <v>18154</v>
      </c>
      <c r="AX1645" s="8" t="s">
        <v>18154</v>
      </c>
    </row>
    <row r="1646" spans="1:50" hidden="1" x14ac:dyDescent="0.25">
      <c r="A1646" s="4">
        <v>43997</v>
      </c>
      <c r="B1646" s="2" t="s">
        <v>6</v>
      </c>
      <c r="C1646" s="2" t="s">
        <v>18107</v>
      </c>
      <c r="D1646" s="25">
        <v>6439</v>
      </c>
      <c r="E1646" s="2"/>
      <c r="F1646" s="2" t="s">
        <v>6037</v>
      </c>
      <c r="G1646" s="2" t="s">
        <v>123</v>
      </c>
      <c r="H1646" s="5">
        <v>9.0277777777777804E-2</v>
      </c>
      <c r="I1646" s="6">
        <v>0.37152777777777801</v>
      </c>
      <c r="J1646" s="7" t="s">
        <v>18108</v>
      </c>
      <c r="K1646" s="2" t="s">
        <v>18</v>
      </c>
      <c r="L1646" s="2" t="s">
        <v>18107</v>
      </c>
      <c r="M1646" s="2" t="s">
        <v>308</v>
      </c>
      <c r="N1646" s="2" t="s">
        <v>18111</v>
      </c>
      <c r="O1646" s="27" t="s">
        <v>335</v>
      </c>
      <c r="P1646" s="27">
        <v>777</v>
      </c>
      <c r="Q1646" s="27" t="s">
        <v>336</v>
      </c>
      <c r="R1646" s="27" t="s">
        <v>4211</v>
      </c>
      <c r="S1646" s="27" t="s">
        <v>2761</v>
      </c>
      <c r="T1646" s="27" t="s">
        <v>350</v>
      </c>
      <c r="U1646" s="27" t="s">
        <v>3184</v>
      </c>
      <c r="V1646" s="27" t="s">
        <v>383</v>
      </c>
      <c r="W1646" s="27" t="s">
        <v>18066</v>
      </c>
      <c r="X1646" s="27" t="s">
        <v>18328</v>
      </c>
      <c r="Y1646" s="28" t="s">
        <v>18154</v>
      </c>
      <c r="Z1646" s="28" t="s">
        <v>18154</v>
      </c>
      <c r="AA1646" s="28" t="s">
        <v>18154</v>
      </c>
      <c r="AB1646" s="28" t="s">
        <v>18154</v>
      </c>
      <c r="AC1646" s="28" t="s">
        <v>18154</v>
      </c>
      <c r="AD1646" s="28" t="s">
        <v>18154</v>
      </c>
      <c r="AE1646" s="28" t="s">
        <v>18154</v>
      </c>
      <c r="AF1646" s="28" t="s">
        <v>18154</v>
      </c>
      <c r="AG1646" s="28" t="s">
        <v>18154</v>
      </c>
      <c r="AH1646" s="28" t="s">
        <v>18154</v>
      </c>
      <c r="AI1646" s="28" t="s">
        <v>18154</v>
      </c>
      <c r="AJ1646" s="28" t="s">
        <v>18154</v>
      </c>
      <c r="AK1646" s="28" t="s">
        <v>18154</v>
      </c>
      <c r="AL1646" s="28">
        <v>1</v>
      </c>
      <c r="AM1646" s="28" t="s">
        <v>18891</v>
      </c>
      <c r="AN1646" s="50" t="s">
        <v>18892</v>
      </c>
      <c r="AO1646" s="28" t="s">
        <v>18154</v>
      </c>
      <c r="AP1646" s="28" t="s">
        <v>18893</v>
      </c>
      <c r="AQ1646" s="28">
        <v>4506</v>
      </c>
      <c r="AR1646" s="28" t="s">
        <v>163</v>
      </c>
      <c r="AS1646" s="50">
        <v>43996</v>
      </c>
      <c r="AT1646" s="8">
        <v>4</v>
      </c>
      <c r="AU1646" s="8">
        <v>2</v>
      </c>
      <c r="AV1646" s="8" t="s">
        <v>24385</v>
      </c>
      <c r="AW1646" s="8" t="s">
        <v>18154</v>
      </c>
      <c r="AX1646" s="8" t="s">
        <v>18154</v>
      </c>
    </row>
    <row r="1647" spans="1:50" hidden="1" x14ac:dyDescent="0.25">
      <c r="A1647" s="4">
        <v>43997</v>
      </c>
      <c r="B1647" s="2" t="s">
        <v>6</v>
      </c>
      <c r="C1647" s="2" t="s">
        <v>18107</v>
      </c>
      <c r="D1647" s="25">
        <v>18</v>
      </c>
      <c r="E1647" s="2"/>
      <c r="F1647" s="2" t="s">
        <v>6037</v>
      </c>
      <c r="G1647" s="2" t="s">
        <v>20</v>
      </c>
      <c r="H1647" s="5">
        <v>9.7222222222222196E-2</v>
      </c>
      <c r="I1647" s="6">
        <v>0.51041666666666696</v>
      </c>
      <c r="J1647" s="7" t="s">
        <v>18108</v>
      </c>
      <c r="K1647" s="2" t="s">
        <v>11</v>
      </c>
      <c r="L1647" s="2" t="s">
        <v>18107</v>
      </c>
      <c r="M1647" s="2" t="s">
        <v>13</v>
      </c>
      <c r="N1647" s="2" t="s">
        <v>18504</v>
      </c>
      <c r="O1647" s="27" t="s">
        <v>11907</v>
      </c>
      <c r="P1647" s="27">
        <v>777</v>
      </c>
      <c r="Q1647" s="27" t="s">
        <v>336</v>
      </c>
      <c r="R1647" s="27" t="s">
        <v>17317</v>
      </c>
      <c r="S1647" s="27" t="s">
        <v>934</v>
      </c>
      <c r="T1647" s="27" t="s">
        <v>18066</v>
      </c>
      <c r="U1647" s="27" t="s">
        <v>7151</v>
      </c>
      <c r="V1647" s="27" t="s">
        <v>359</v>
      </c>
      <c r="W1647" s="27" t="s">
        <v>348</v>
      </c>
      <c r="X1647" s="27" t="s">
        <v>19720</v>
      </c>
      <c r="Y1647" s="28">
        <v>1</v>
      </c>
      <c r="Z1647" s="28" t="s">
        <v>18154</v>
      </c>
      <c r="AA1647" s="28" t="s">
        <v>18154</v>
      </c>
      <c r="AB1647" s="28" t="s">
        <v>18154</v>
      </c>
      <c r="AC1647" s="28" t="s">
        <v>18154</v>
      </c>
      <c r="AD1647" s="28" t="s">
        <v>18154</v>
      </c>
      <c r="AE1647" s="28" t="s">
        <v>18154</v>
      </c>
      <c r="AF1647" s="28" t="s">
        <v>18154</v>
      </c>
      <c r="AG1647" s="28" t="s">
        <v>18154</v>
      </c>
      <c r="AH1647" s="28" t="s">
        <v>18154</v>
      </c>
      <c r="AI1647" s="28" t="s">
        <v>18154</v>
      </c>
      <c r="AJ1647" s="28" t="s">
        <v>18154</v>
      </c>
      <c r="AK1647" s="28" t="s">
        <v>18154</v>
      </c>
      <c r="AL1647" s="28" t="s">
        <v>18154</v>
      </c>
      <c r="AM1647" s="28" t="s">
        <v>18920</v>
      </c>
      <c r="AN1647" s="50" t="s">
        <v>18921</v>
      </c>
      <c r="AO1647" s="28" t="s">
        <v>18154</v>
      </c>
      <c r="AP1647" s="28" t="s">
        <v>18922</v>
      </c>
      <c r="AQ1647" s="28">
        <v>4260</v>
      </c>
      <c r="AR1647" s="28" t="s">
        <v>11</v>
      </c>
      <c r="AS1647" s="50">
        <v>43996</v>
      </c>
      <c r="AT1647" s="8">
        <v>2</v>
      </c>
      <c r="AU1647" s="8">
        <v>2</v>
      </c>
      <c r="AV1647" s="8" t="s">
        <v>19041</v>
      </c>
      <c r="AW1647" s="8" t="s">
        <v>19042</v>
      </c>
      <c r="AX1647" s="8" t="s">
        <v>19720</v>
      </c>
    </row>
    <row r="1648" spans="1:50" hidden="1" x14ac:dyDescent="0.25">
      <c r="A1648" s="4">
        <v>43997</v>
      </c>
      <c r="B1648" s="2" t="s">
        <v>6</v>
      </c>
      <c r="C1648" s="2" t="s">
        <v>18107</v>
      </c>
      <c r="D1648" s="25">
        <v>32</v>
      </c>
      <c r="E1648" s="2"/>
      <c r="F1648" s="2" t="s">
        <v>6037</v>
      </c>
      <c r="G1648" s="2" t="s">
        <v>24</v>
      </c>
      <c r="H1648" s="5">
        <v>0.100694444444444</v>
      </c>
      <c r="I1648" s="6">
        <v>0.54513888888888895</v>
      </c>
      <c r="J1648" s="7" t="s">
        <v>18108</v>
      </c>
      <c r="K1648" s="2" t="s">
        <v>11</v>
      </c>
      <c r="L1648" s="2" t="s">
        <v>18107</v>
      </c>
      <c r="M1648" s="17">
        <v>789</v>
      </c>
      <c r="N1648" s="2" t="s">
        <v>18504</v>
      </c>
      <c r="O1648" s="27" t="s">
        <v>11907</v>
      </c>
      <c r="P1648" s="27">
        <v>789</v>
      </c>
      <c r="Q1648" s="27" t="s">
        <v>336</v>
      </c>
      <c r="R1648" s="27" t="s">
        <v>1363</v>
      </c>
      <c r="S1648" s="27" t="s">
        <v>18092</v>
      </c>
      <c r="T1648" s="27" t="s">
        <v>18066</v>
      </c>
      <c r="U1648" s="27" t="s">
        <v>7151</v>
      </c>
      <c r="V1648" s="27" t="s">
        <v>359</v>
      </c>
      <c r="W1648" s="27" t="s">
        <v>348</v>
      </c>
      <c r="X1648" s="27" t="s">
        <v>25056</v>
      </c>
      <c r="Y1648" s="28">
        <v>1</v>
      </c>
      <c r="Z1648" s="28" t="s">
        <v>18154</v>
      </c>
      <c r="AA1648" s="28" t="s">
        <v>18154</v>
      </c>
      <c r="AB1648" s="28" t="s">
        <v>18154</v>
      </c>
      <c r="AC1648" s="28" t="s">
        <v>18154</v>
      </c>
      <c r="AD1648" s="28" t="s">
        <v>18154</v>
      </c>
      <c r="AE1648" s="28" t="s">
        <v>18154</v>
      </c>
      <c r="AF1648" s="28" t="s">
        <v>18154</v>
      </c>
      <c r="AG1648" s="28" t="s">
        <v>18154</v>
      </c>
      <c r="AH1648" s="28" t="s">
        <v>18154</v>
      </c>
      <c r="AI1648" s="28" t="s">
        <v>18154</v>
      </c>
      <c r="AJ1648" s="28" t="s">
        <v>18154</v>
      </c>
      <c r="AK1648" s="28" t="s">
        <v>18154</v>
      </c>
      <c r="AL1648" s="28" t="s">
        <v>18154</v>
      </c>
      <c r="AM1648" s="28" t="s">
        <v>18945</v>
      </c>
      <c r="AN1648" s="50" t="s">
        <v>18946</v>
      </c>
      <c r="AO1648" s="28" t="s">
        <v>18154</v>
      </c>
      <c r="AP1648" s="28" t="s">
        <v>18947</v>
      </c>
      <c r="AQ1648" s="28">
        <v>4296</v>
      </c>
      <c r="AR1648" s="28" t="s">
        <v>11</v>
      </c>
      <c r="AS1648" s="50">
        <v>43996</v>
      </c>
      <c r="AT1648" s="8">
        <v>2</v>
      </c>
      <c r="AU1648" s="8">
        <v>2</v>
      </c>
      <c r="AV1648" s="8" t="s">
        <v>24329</v>
      </c>
      <c r="AW1648" s="8" t="s">
        <v>24330</v>
      </c>
      <c r="AX1648" s="8" t="s">
        <v>25056</v>
      </c>
    </row>
    <row r="1649" spans="1:50" hidden="1" x14ac:dyDescent="0.25">
      <c r="A1649" s="4">
        <v>43997</v>
      </c>
      <c r="B1649" s="2" t="s">
        <v>6</v>
      </c>
      <c r="C1649" s="2" t="s">
        <v>18107</v>
      </c>
      <c r="D1649" s="25">
        <v>6</v>
      </c>
      <c r="E1649" s="2"/>
      <c r="F1649" s="2" t="s">
        <v>6037</v>
      </c>
      <c r="G1649" s="2" t="s">
        <v>15</v>
      </c>
      <c r="H1649" s="5">
        <v>0.104166666666667</v>
      </c>
      <c r="I1649" s="6">
        <v>0.54861111111111105</v>
      </c>
      <c r="J1649" s="7" t="s">
        <v>18108</v>
      </c>
      <c r="K1649" s="2" t="s">
        <v>11</v>
      </c>
      <c r="L1649" s="2" t="s">
        <v>18107</v>
      </c>
      <c r="M1649" s="2" t="s">
        <v>13</v>
      </c>
      <c r="N1649" s="2" t="s">
        <v>18504</v>
      </c>
      <c r="O1649" s="27" t="s">
        <v>11907</v>
      </c>
      <c r="P1649" s="27">
        <v>777</v>
      </c>
      <c r="Q1649" s="27" t="s">
        <v>336</v>
      </c>
      <c r="R1649" s="27" t="s">
        <v>3212</v>
      </c>
      <c r="S1649" s="27" t="s">
        <v>18092</v>
      </c>
      <c r="T1649" s="27" t="s">
        <v>18066</v>
      </c>
      <c r="U1649" s="27" t="s">
        <v>7151</v>
      </c>
      <c r="V1649" s="27" t="s">
        <v>359</v>
      </c>
      <c r="W1649" s="27" t="s">
        <v>348</v>
      </c>
      <c r="X1649" s="27" t="s">
        <v>24940</v>
      </c>
      <c r="Y1649" s="28">
        <v>1</v>
      </c>
      <c r="Z1649" s="28" t="s">
        <v>18154</v>
      </c>
      <c r="AA1649" s="28" t="s">
        <v>18154</v>
      </c>
      <c r="AB1649" s="28" t="s">
        <v>18154</v>
      </c>
      <c r="AC1649" s="28" t="s">
        <v>18154</v>
      </c>
      <c r="AD1649" s="28" t="s">
        <v>18154</v>
      </c>
      <c r="AE1649" s="28" t="s">
        <v>18154</v>
      </c>
      <c r="AF1649" s="28" t="s">
        <v>18154</v>
      </c>
      <c r="AG1649" s="28" t="s">
        <v>18154</v>
      </c>
      <c r="AH1649" s="28" t="s">
        <v>18154</v>
      </c>
      <c r="AI1649" s="28" t="s">
        <v>18154</v>
      </c>
      <c r="AJ1649" s="28" t="s">
        <v>18154</v>
      </c>
      <c r="AK1649" s="28" t="s">
        <v>18154</v>
      </c>
      <c r="AL1649" s="28" t="s">
        <v>18154</v>
      </c>
      <c r="AM1649" s="28" t="s">
        <v>18965</v>
      </c>
      <c r="AN1649" s="50" t="s">
        <v>18966</v>
      </c>
      <c r="AO1649" s="28" t="s">
        <v>18154</v>
      </c>
      <c r="AP1649" s="28" t="s">
        <v>18967</v>
      </c>
      <c r="AQ1649" s="28">
        <v>4245</v>
      </c>
      <c r="AR1649" s="28" t="s">
        <v>11</v>
      </c>
      <c r="AS1649" s="50">
        <v>43996</v>
      </c>
      <c r="AT1649" s="8">
        <v>2</v>
      </c>
      <c r="AU1649" s="8">
        <v>2</v>
      </c>
      <c r="AV1649" s="8" t="s">
        <v>26194</v>
      </c>
      <c r="AW1649" s="8" t="s">
        <v>26195</v>
      </c>
      <c r="AX1649" s="8" t="s">
        <v>24940</v>
      </c>
    </row>
    <row r="1650" spans="1:50" hidden="1" x14ac:dyDescent="0.25">
      <c r="A1650" s="4">
        <v>43997</v>
      </c>
      <c r="B1650" s="2" t="s">
        <v>6</v>
      </c>
      <c r="C1650" s="2" t="s">
        <v>18107</v>
      </c>
      <c r="D1650" s="25">
        <v>6491</v>
      </c>
      <c r="E1650" s="2"/>
      <c r="F1650" s="2" t="s">
        <v>6037</v>
      </c>
      <c r="G1650" s="2" t="s">
        <v>36</v>
      </c>
      <c r="H1650" s="5">
        <v>0.104166666666667</v>
      </c>
      <c r="I1650" s="6">
        <v>0.55208333333333304</v>
      </c>
      <c r="J1650" s="7" t="s">
        <v>18108</v>
      </c>
      <c r="K1650" s="2" t="s">
        <v>163</v>
      </c>
      <c r="L1650" s="2" t="s">
        <v>18107</v>
      </c>
      <c r="M1650" s="2" t="s">
        <v>308</v>
      </c>
      <c r="N1650" s="2" t="s">
        <v>18111</v>
      </c>
      <c r="O1650" s="27" t="s">
        <v>335</v>
      </c>
      <c r="P1650" s="27">
        <v>777</v>
      </c>
      <c r="Q1650" s="27" t="s">
        <v>336</v>
      </c>
      <c r="R1650" s="27" t="s">
        <v>6369</v>
      </c>
      <c r="S1650" s="27" t="s">
        <v>18103</v>
      </c>
      <c r="T1650" s="27" t="s">
        <v>349</v>
      </c>
      <c r="U1650" s="27" t="s">
        <v>7151</v>
      </c>
      <c r="V1650" s="27" t="s">
        <v>359</v>
      </c>
      <c r="W1650" s="27" t="s">
        <v>348</v>
      </c>
      <c r="X1650" s="27" t="s">
        <v>18249</v>
      </c>
      <c r="Y1650" s="28">
        <v>1</v>
      </c>
      <c r="Z1650" s="28" t="s">
        <v>18154</v>
      </c>
      <c r="AA1650" s="28" t="s">
        <v>18154</v>
      </c>
      <c r="AB1650" s="28" t="s">
        <v>18154</v>
      </c>
      <c r="AC1650" s="28" t="s">
        <v>18154</v>
      </c>
      <c r="AD1650" s="28" t="s">
        <v>18154</v>
      </c>
      <c r="AE1650" s="28" t="s">
        <v>18154</v>
      </c>
      <c r="AF1650" s="28" t="s">
        <v>18154</v>
      </c>
      <c r="AG1650" s="28" t="s">
        <v>18154</v>
      </c>
      <c r="AH1650" s="28" t="s">
        <v>18154</v>
      </c>
      <c r="AI1650" s="28" t="s">
        <v>18154</v>
      </c>
      <c r="AJ1650" s="28" t="s">
        <v>18154</v>
      </c>
      <c r="AK1650" s="28" t="s">
        <v>18154</v>
      </c>
      <c r="AL1650" s="28" t="s">
        <v>18154</v>
      </c>
      <c r="AM1650" s="28" t="s">
        <v>18982</v>
      </c>
      <c r="AN1650" s="50" t="s">
        <v>18983</v>
      </c>
      <c r="AO1650" s="28" t="s">
        <v>18154</v>
      </c>
      <c r="AP1650" s="28" t="s">
        <v>18984</v>
      </c>
      <c r="AQ1650" s="28">
        <v>4283</v>
      </c>
      <c r="AR1650" s="28" t="s">
        <v>163</v>
      </c>
      <c r="AS1650" s="50">
        <v>43996</v>
      </c>
      <c r="AT1650" s="8">
        <v>3</v>
      </c>
      <c r="AU1650" s="8">
        <v>3</v>
      </c>
      <c r="AV1650" s="8" t="s">
        <v>26196</v>
      </c>
      <c r="AW1650" s="8" t="s">
        <v>26197</v>
      </c>
      <c r="AX1650" s="8" t="s">
        <v>18249</v>
      </c>
    </row>
    <row r="1651" spans="1:50" hidden="1" x14ac:dyDescent="0.25">
      <c r="A1651" s="4">
        <v>43997</v>
      </c>
      <c r="B1651" s="2" t="s">
        <v>6</v>
      </c>
      <c r="C1651" s="2" t="s">
        <v>18107</v>
      </c>
      <c r="D1651" s="25">
        <v>36</v>
      </c>
      <c r="E1651" s="2"/>
      <c r="F1651" s="2" t="s">
        <v>6037</v>
      </c>
      <c r="G1651" s="2" t="s">
        <v>26</v>
      </c>
      <c r="H1651" s="5">
        <v>0.114583333333333</v>
      </c>
      <c r="I1651" s="6">
        <v>0.49652777777777801</v>
      </c>
      <c r="J1651" s="7" t="s">
        <v>18108</v>
      </c>
      <c r="K1651" s="2" t="s">
        <v>11</v>
      </c>
      <c r="L1651" s="2" t="s">
        <v>18107</v>
      </c>
      <c r="M1651" s="17">
        <v>789</v>
      </c>
      <c r="N1651" s="2" t="s">
        <v>18504</v>
      </c>
      <c r="O1651" s="27" t="s">
        <v>11907</v>
      </c>
      <c r="P1651" s="27">
        <v>789</v>
      </c>
      <c r="Q1651" s="27" t="s">
        <v>336</v>
      </c>
      <c r="R1651" s="27" t="s">
        <v>17249</v>
      </c>
      <c r="S1651" s="27" t="s">
        <v>934</v>
      </c>
      <c r="T1651" s="27" t="s">
        <v>18066</v>
      </c>
      <c r="U1651" s="27" t="s">
        <v>7151</v>
      </c>
      <c r="V1651" s="27" t="s">
        <v>359</v>
      </c>
      <c r="W1651" s="27" t="s">
        <v>348</v>
      </c>
      <c r="X1651" s="27" t="s">
        <v>25607</v>
      </c>
      <c r="Y1651" s="28">
        <v>1</v>
      </c>
      <c r="Z1651" s="28" t="s">
        <v>18154</v>
      </c>
      <c r="AA1651" s="28" t="s">
        <v>18154</v>
      </c>
      <c r="AB1651" s="28" t="s">
        <v>18154</v>
      </c>
      <c r="AC1651" s="28" t="s">
        <v>18154</v>
      </c>
      <c r="AD1651" s="28" t="s">
        <v>18154</v>
      </c>
      <c r="AE1651" s="28" t="s">
        <v>18154</v>
      </c>
      <c r="AF1651" s="28" t="s">
        <v>18154</v>
      </c>
      <c r="AG1651" s="28" t="s">
        <v>18154</v>
      </c>
      <c r="AH1651" s="28" t="s">
        <v>18154</v>
      </c>
      <c r="AI1651" s="28" t="s">
        <v>18154</v>
      </c>
      <c r="AJ1651" s="28" t="s">
        <v>18154</v>
      </c>
      <c r="AK1651" s="28" t="s">
        <v>18154</v>
      </c>
      <c r="AL1651" s="28" t="s">
        <v>18154</v>
      </c>
      <c r="AM1651" s="28" t="s">
        <v>19032</v>
      </c>
      <c r="AN1651" s="50" t="s">
        <v>19033</v>
      </c>
      <c r="AO1651" s="28" t="s">
        <v>18154</v>
      </c>
      <c r="AP1651" s="28" t="s">
        <v>19034</v>
      </c>
      <c r="AQ1651" s="28">
        <v>4242</v>
      </c>
      <c r="AR1651" s="28" t="s">
        <v>11</v>
      </c>
      <c r="AS1651" s="50">
        <v>43996</v>
      </c>
      <c r="AT1651" s="8">
        <v>2</v>
      </c>
      <c r="AU1651" s="8">
        <v>2</v>
      </c>
      <c r="AV1651" s="8" t="s">
        <v>23232</v>
      </c>
      <c r="AW1651" s="8" t="s">
        <v>19822</v>
      </c>
      <c r="AX1651" s="8" t="s">
        <v>25607</v>
      </c>
    </row>
    <row r="1652" spans="1:50" hidden="1" x14ac:dyDescent="0.25">
      <c r="A1652" s="4">
        <v>43997</v>
      </c>
      <c r="B1652" s="2" t="s">
        <v>6</v>
      </c>
      <c r="C1652" s="2" t="s">
        <v>18107</v>
      </c>
      <c r="D1652" s="25">
        <v>879</v>
      </c>
      <c r="E1652" s="2"/>
      <c r="F1652" s="2" t="s">
        <v>6037</v>
      </c>
      <c r="G1652" s="2" t="s">
        <v>177</v>
      </c>
      <c r="H1652" s="5">
        <v>0.125</v>
      </c>
      <c r="I1652" s="6">
        <v>0.26388888888888901</v>
      </c>
      <c r="J1652" s="7" t="s">
        <v>18108</v>
      </c>
      <c r="K1652" s="2" t="s">
        <v>11</v>
      </c>
      <c r="L1652" s="2" t="s">
        <v>18107</v>
      </c>
      <c r="M1652" s="2" t="s">
        <v>44</v>
      </c>
      <c r="N1652" s="2" t="s">
        <v>18504</v>
      </c>
      <c r="O1652" s="27" t="s">
        <v>11907</v>
      </c>
      <c r="P1652" s="27">
        <v>330</v>
      </c>
      <c r="Q1652" s="27" t="s">
        <v>336</v>
      </c>
      <c r="R1652" s="27" t="s">
        <v>6918</v>
      </c>
      <c r="S1652" s="27" t="s">
        <v>464</v>
      </c>
      <c r="T1652" s="27" t="s">
        <v>10370</v>
      </c>
      <c r="U1652" s="27" t="s">
        <v>7151</v>
      </c>
      <c r="V1652" s="27" t="s">
        <v>359</v>
      </c>
      <c r="W1652" s="27" t="s">
        <v>348</v>
      </c>
      <c r="X1652" s="27" t="s">
        <v>20138</v>
      </c>
      <c r="Y1652" s="28">
        <v>1</v>
      </c>
      <c r="Z1652" s="28" t="s">
        <v>18154</v>
      </c>
      <c r="AA1652" s="28" t="s">
        <v>18154</v>
      </c>
      <c r="AB1652" s="28" t="s">
        <v>18154</v>
      </c>
      <c r="AC1652" s="28" t="s">
        <v>18154</v>
      </c>
      <c r="AD1652" s="28" t="s">
        <v>18154</v>
      </c>
      <c r="AE1652" s="28" t="s">
        <v>18154</v>
      </c>
      <c r="AF1652" s="28" t="s">
        <v>18154</v>
      </c>
      <c r="AG1652" s="28" t="s">
        <v>18154</v>
      </c>
      <c r="AH1652" s="28" t="s">
        <v>18154</v>
      </c>
      <c r="AI1652" s="28" t="s">
        <v>18154</v>
      </c>
      <c r="AJ1652" s="28" t="s">
        <v>18154</v>
      </c>
      <c r="AK1652" s="28" t="s">
        <v>18154</v>
      </c>
      <c r="AL1652" s="28" t="s">
        <v>18154</v>
      </c>
      <c r="AM1652" s="28" t="s">
        <v>19075</v>
      </c>
      <c r="AN1652" s="50" t="s">
        <v>19076</v>
      </c>
      <c r="AO1652" s="28" t="s">
        <v>18154</v>
      </c>
      <c r="AP1652" s="28" t="s">
        <v>19077</v>
      </c>
      <c r="AQ1652" s="28">
        <v>4651</v>
      </c>
      <c r="AR1652" s="28" t="s">
        <v>11</v>
      </c>
      <c r="AS1652" s="50">
        <v>43996</v>
      </c>
      <c r="AT1652" s="8">
        <v>2</v>
      </c>
      <c r="AU1652" s="8">
        <v>2</v>
      </c>
      <c r="AV1652" s="8" t="s">
        <v>26198</v>
      </c>
      <c r="AW1652" s="8" t="s">
        <v>26199</v>
      </c>
      <c r="AX1652" s="8" t="s">
        <v>20138</v>
      </c>
    </row>
    <row r="1653" spans="1:50" hidden="1" x14ac:dyDescent="0.25">
      <c r="A1653" s="4">
        <v>43997</v>
      </c>
      <c r="B1653" s="2" t="s">
        <v>6</v>
      </c>
      <c r="C1653" s="2" t="s">
        <v>18107</v>
      </c>
      <c r="D1653" s="25">
        <v>6244</v>
      </c>
      <c r="E1653" s="2"/>
      <c r="F1653" s="2" t="s">
        <v>6037</v>
      </c>
      <c r="G1653" s="2" t="s">
        <v>163</v>
      </c>
      <c r="H1653" s="5">
        <v>0.125</v>
      </c>
      <c r="I1653" s="6">
        <v>0.29166666666666702</v>
      </c>
      <c r="J1653" s="7" t="s">
        <v>18108</v>
      </c>
      <c r="K1653" s="2" t="s">
        <v>54</v>
      </c>
      <c r="L1653" s="2" t="s">
        <v>18107</v>
      </c>
      <c r="M1653" s="2" t="s">
        <v>304</v>
      </c>
      <c r="N1653" s="2" t="s">
        <v>18111</v>
      </c>
      <c r="O1653" s="27" t="s">
        <v>335</v>
      </c>
      <c r="P1653" s="27">
        <v>330</v>
      </c>
      <c r="Q1653" s="27" t="s">
        <v>336</v>
      </c>
      <c r="R1653" s="27" t="s">
        <v>7151</v>
      </c>
      <c r="S1653" s="27" t="s">
        <v>359</v>
      </c>
      <c r="T1653" s="27" t="s">
        <v>348</v>
      </c>
      <c r="U1653" s="27" t="s">
        <v>13409</v>
      </c>
      <c r="V1653" s="27" t="s">
        <v>502</v>
      </c>
      <c r="W1653" s="27" t="s">
        <v>10370</v>
      </c>
      <c r="X1653" s="27" t="s">
        <v>18199</v>
      </c>
      <c r="Y1653" s="28">
        <v>1</v>
      </c>
      <c r="Z1653" s="28" t="s">
        <v>18154</v>
      </c>
      <c r="AA1653" s="28" t="s">
        <v>18154</v>
      </c>
      <c r="AB1653" s="28" t="s">
        <v>18154</v>
      </c>
      <c r="AC1653" s="28" t="s">
        <v>18154</v>
      </c>
      <c r="AD1653" s="28" t="s">
        <v>18154</v>
      </c>
      <c r="AE1653" s="28" t="s">
        <v>18154</v>
      </c>
      <c r="AF1653" s="28">
        <v>1</v>
      </c>
      <c r="AG1653" s="28" t="s">
        <v>18154</v>
      </c>
      <c r="AH1653" s="28" t="s">
        <v>18154</v>
      </c>
      <c r="AI1653" s="28" t="s">
        <v>18154</v>
      </c>
      <c r="AJ1653" s="28" t="s">
        <v>18154</v>
      </c>
      <c r="AK1653" s="28" t="s">
        <v>18154</v>
      </c>
      <c r="AL1653" s="28" t="s">
        <v>18154</v>
      </c>
      <c r="AM1653" s="28" t="s">
        <v>19115</v>
      </c>
      <c r="AN1653" s="50" t="s">
        <v>19116</v>
      </c>
      <c r="AO1653" s="28" t="s">
        <v>18159</v>
      </c>
      <c r="AP1653" s="28" t="s">
        <v>19117</v>
      </c>
      <c r="AQ1653" s="28">
        <v>4732</v>
      </c>
      <c r="AR1653" s="28" t="s">
        <v>163</v>
      </c>
      <c r="AS1653" s="50">
        <v>43997</v>
      </c>
      <c r="AT1653" s="8">
        <v>2</v>
      </c>
      <c r="AU1653" s="8">
        <v>1</v>
      </c>
      <c r="AV1653" s="8" t="s">
        <v>26200</v>
      </c>
      <c r="AW1653" s="8" t="s">
        <v>18154</v>
      </c>
      <c r="AX1653" s="8" t="s">
        <v>18154</v>
      </c>
    </row>
    <row r="1654" spans="1:50" hidden="1" x14ac:dyDescent="0.25">
      <c r="A1654" s="4">
        <v>43997</v>
      </c>
      <c r="B1654" s="2" t="s">
        <v>6</v>
      </c>
      <c r="C1654" s="2" t="s">
        <v>18107</v>
      </c>
      <c r="D1654" s="25">
        <v>6666</v>
      </c>
      <c r="E1654" s="2"/>
      <c r="F1654" s="2" t="s">
        <v>6037</v>
      </c>
      <c r="G1654" s="2" t="s">
        <v>32</v>
      </c>
      <c r="H1654" s="5">
        <v>0.125</v>
      </c>
      <c r="I1654" s="6">
        <v>0.26736111111111099</v>
      </c>
      <c r="J1654" s="7" t="s">
        <v>18108</v>
      </c>
      <c r="K1654" s="2" t="s">
        <v>62</v>
      </c>
      <c r="L1654" s="2" t="s">
        <v>18109</v>
      </c>
      <c r="M1654" s="2" t="s">
        <v>314</v>
      </c>
      <c r="N1654" s="2" t="s">
        <v>18114</v>
      </c>
      <c r="O1654" s="27" t="s">
        <v>335</v>
      </c>
      <c r="P1654" s="27">
        <v>747</v>
      </c>
      <c r="Q1654" s="27" t="s">
        <v>336</v>
      </c>
      <c r="R1654" s="27" t="s">
        <v>12865</v>
      </c>
      <c r="S1654" s="27" t="s">
        <v>12865</v>
      </c>
      <c r="T1654" s="27" t="s">
        <v>349</v>
      </c>
      <c r="U1654" s="27" t="s">
        <v>6208</v>
      </c>
      <c r="V1654" s="27" t="s">
        <v>2279</v>
      </c>
      <c r="W1654" s="27" t="s">
        <v>349</v>
      </c>
      <c r="X1654" s="27" t="s">
        <v>18224</v>
      </c>
      <c r="Y1654" s="28">
        <v>1</v>
      </c>
      <c r="Z1654" s="28" t="s">
        <v>18154</v>
      </c>
      <c r="AA1654" s="28" t="s">
        <v>18154</v>
      </c>
      <c r="AB1654" s="28" t="s">
        <v>18154</v>
      </c>
      <c r="AC1654" s="28" t="s">
        <v>18154</v>
      </c>
      <c r="AD1654" s="28" t="s">
        <v>18154</v>
      </c>
      <c r="AE1654" s="28" t="s">
        <v>18154</v>
      </c>
      <c r="AF1654" s="28" t="s">
        <v>18154</v>
      </c>
      <c r="AG1654" s="28" t="s">
        <v>18154</v>
      </c>
      <c r="AH1654" s="28" t="s">
        <v>18154</v>
      </c>
      <c r="AI1654" s="28" t="s">
        <v>18154</v>
      </c>
      <c r="AJ1654" s="28" t="s">
        <v>18154</v>
      </c>
      <c r="AK1654" s="28" t="s">
        <v>18154</v>
      </c>
      <c r="AL1654" s="28">
        <v>1</v>
      </c>
      <c r="AM1654" s="28" t="s">
        <v>19127</v>
      </c>
      <c r="AN1654" s="50" t="s">
        <v>19128</v>
      </c>
      <c r="AO1654" s="28" t="s">
        <v>18154</v>
      </c>
      <c r="AP1654" s="28" t="s">
        <v>19129</v>
      </c>
      <c r="AQ1654" s="28">
        <v>4405</v>
      </c>
      <c r="AR1654" s="28" t="s">
        <v>163</v>
      </c>
      <c r="AS1654" s="50">
        <v>43996</v>
      </c>
      <c r="AT1654" s="8">
        <v>3</v>
      </c>
      <c r="AU1654" s="8">
        <v>2</v>
      </c>
      <c r="AV1654" s="8" t="s">
        <v>26201</v>
      </c>
      <c r="AW1654" s="8" t="s">
        <v>18154</v>
      </c>
      <c r="AX1654" s="8" t="s">
        <v>18154</v>
      </c>
    </row>
    <row r="1655" spans="1:50" hidden="1" x14ac:dyDescent="0.25">
      <c r="A1655" s="4">
        <v>43997</v>
      </c>
      <c r="B1655" s="2" t="s">
        <v>6</v>
      </c>
      <c r="C1655" s="2" t="s">
        <v>18107</v>
      </c>
      <c r="D1655" s="25">
        <v>8</v>
      </c>
      <c r="E1655" s="2"/>
      <c r="F1655" s="2" t="s">
        <v>6037</v>
      </c>
      <c r="G1655" s="2" t="s">
        <v>16</v>
      </c>
      <c r="H1655" s="5">
        <v>0.13541666666666699</v>
      </c>
      <c r="I1655" s="6">
        <v>0.54513888888888895</v>
      </c>
      <c r="J1655" s="7" t="s">
        <v>18108</v>
      </c>
      <c r="K1655" s="2" t="s">
        <v>11</v>
      </c>
      <c r="L1655" s="2" t="s">
        <v>18107</v>
      </c>
      <c r="M1655" s="2" t="s">
        <v>13</v>
      </c>
      <c r="N1655" s="2" t="s">
        <v>18504</v>
      </c>
      <c r="O1655" s="27" t="s">
        <v>11907</v>
      </c>
      <c r="P1655" s="27">
        <v>777</v>
      </c>
      <c r="Q1655" s="27" t="s">
        <v>336</v>
      </c>
      <c r="R1655" s="27" t="s">
        <v>2351</v>
      </c>
      <c r="S1655" s="27" t="s">
        <v>18092</v>
      </c>
      <c r="T1655" s="27" t="s">
        <v>18066</v>
      </c>
      <c r="U1655" s="27" t="s">
        <v>7151</v>
      </c>
      <c r="V1655" s="27" t="s">
        <v>359</v>
      </c>
      <c r="W1655" s="27" t="s">
        <v>348</v>
      </c>
      <c r="X1655" s="27" t="s">
        <v>19864</v>
      </c>
      <c r="Y1655" s="28">
        <v>1</v>
      </c>
      <c r="Z1655" s="28" t="s">
        <v>18154</v>
      </c>
      <c r="AA1655" s="28" t="s">
        <v>18154</v>
      </c>
      <c r="AB1655" s="28" t="s">
        <v>18154</v>
      </c>
      <c r="AC1655" s="28" t="s">
        <v>18154</v>
      </c>
      <c r="AD1655" s="28" t="s">
        <v>18154</v>
      </c>
      <c r="AE1655" s="28" t="s">
        <v>18154</v>
      </c>
      <c r="AF1655" s="28" t="s">
        <v>18154</v>
      </c>
      <c r="AG1655" s="28" t="s">
        <v>18154</v>
      </c>
      <c r="AH1655" s="28" t="s">
        <v>18154</v>
      </c>
      <c r="AI1655" s="28" t="s">
        <v>18154</v>
      </c>
      <c r="AJ1655" s="28" t="s">
        <v>18154</v>
      </c>
      <c r="AK1655" s="28" t="s">
        <v>18154</v>
      </c>
      <c r="AL1655" s="28" t="s">
        <v>18154</v>
      </c>
      <c r="AM1655" s="28" t="s">
        <v>19148</v>
      </c>
      <c r="AN1655" s="50" t="s">
        <v>19149</v>
      </c>
      <c r="AO1655" s="28" t="s">
        <v>18154</v>
      </c>
      <c r="AP1655" s="28" t="s">
        <v>19150</v>
      </c>
      <c r="AQ1655" s="28">
        <v>4284</v>
      </c>
      <c r="AR1655" s="28" t="s">
        <v>11</v>
      </c>
      <c r="AS1655" s="50">
        <v>43996</v>
      </c>
      <c r="AT1655" s="8">
        <v>2</v>
      </c>
      <c r="AU1655" s="8">
        <v>2</v>
      </c>
      <c r="AV1655" s="8" t="s">
        <v>24803</v>
      </c>
      <c r="AW1655" s="8" t="s">
        <v>24804</v>
      </c>
      <c r="AX1655" s="8" t="s">
        <v>19864</v>
      </c>
    </row>
    <row r="1656" spans="1:50" hidden="1" x14ac:dyDescent="0.25">
      <c r="A1656" s="4">
        <v>43997</v>
      </c>
      <c r="B1656" s="2" t="s">
        <v>6</v>
      </c>
      <c r="C1656" s="2" t="s">
        <v>18107</v>
      </c>
      <c r="D1656" s="25">
        <v>6568</v>
      </c>
      <c r="E1656" s="2"/>
      <c r="F1656" s="2" t="s">
        <v>6037</v>
      </c>
      <c r="G1656" s="2" t="s">
        <v>24</v>
      </c>
      <c r="H1656" s="5">
        <v>0.13888888888888901</v>
      </c>
      <c r="I1656" s="6">
        <v>0.58680555555555602</v>
      </c>
      <c r="J1656" s="7" t="s">
        <v>18108</v>
      </c>
      <c r="K1656" s="2" t="s">
        <v>163</v>
      </c>
      <c r="L1656" s="2" t="s">
        <v>18107</v>
      </c>
      <c r="M1656" s="2" t="s">
        <v>308</v>
      </c>
      <c r="N1656" s="2" t="s">
        <v>18111</v>
      </c>
      <c r="O1656" s="27" t="s">
        <v>335</v>
      </c>
      <c r="P1656" s="27">
        <v>777</v>
      </c>
      <c r="Q1656" s="27" t="s">
        <v>336</v>
      </c>
      <c r="R1656" s="27" t="s">
        <v>1363</v>
      </c>
      <c r="S1656" s="27" t="s">
        <v>18092</v>
      </c>
      <c r="T1656" s="27" t="s">
        <v>18066</v>
      </c>
      <c r="U1656" s="27" t="s">
        <v>7151</v>
      </c>
      <c r="V1656" s="27" t="s">
        <v>359</v>
      </c>
      <c r="W1656" s="27" t="s">
        <v>348</v>
      </c>
      <c r="X1656" s="27" t="s">
        <v>18320</v>
      </c>
      <c r="Y1656" s="28">
        <v>1</v>
      </c>
      <c r="Z1656" s="28" t="s">
        <v>18154</v>
      </c>
      <c r="AA1656" s="28" t="s">
        <v>18154</v>
      </c>
      <c r="AB1656" s="28" t="s">
        <v>18154</v>
      </c>
      <c r="AC1656" s="28" t="s">
        <v>18154</v>
      </c>
      <c r="AD1656" s="28" t="s">
        <v>18154</v>
      </c>
      <c r="AE1656" s="28" t="s">
        <v>18154</v>
      </c>
      <c r="AF1656" s="28" t="s">
        <v>18154</v>
      </c>
      <c r="AG1656" s="28" t="s">
        <v>18154</v>
      </c>
      <c r="AH1656" s="28" t="s">
        <v>18154</v>
      </c>
      <c r="AI1656" s="28" t="s">
        <v>18154</v>
      </c>
      <c r="AJ1656" s="28" t="s">
        <v>18154</v>
      </c>
      <c r="AK1656" s="28" t="s">
        <v>18154</v>
      </c>
      <c r="AL1656" s="28" t="s">
        <v>18154</v>
      </c>
      <c r="AM1656" s="28" t="s">
        <v>19171</v>
      </c>
      <c r="AN1656" s="50" t="s">
        <v>19172</v>
      </c>
      <c r="AO1656" s="28" t="s">
        <v>18154</v>
      </c>
      <c r="AP1656" s="28" t="s">
        <v>19173</v>
      </c>
      <c r="AQ1656" s="28">
        <v>4165</v>
      </c>
      <c r="AR1656" s="28" t="s">
        <v>163</v>
      </c>
      <c r="AS1656" s="50">
        <v>43996</v>
      </c>
      <c r="AT1656" s="8">
        <v>3</v>
      </c>
      <c r="AU1656" s="8">
        <v>3</v>
      </c>
      <c r="AV1656" s="8" t="s">
        <v>26202</v>
      </c>
      <c r="AW1656" s="8" t="s">
        <v>26203</v>
      </c>
      <c r="AX1656" s="8" t="s">
        <v>18320</v>
      </c>
    </row>
    <row r="1657" spans="1:50" hidden="1" x14ac:dyDescent="0.25">
      <c r="A1657" s="4">
        <v>43997</v>
      </c>
      <c r="B1657" s="2" t="s">
        <v>6</v>
      </c>
      <c r="C1657" s="2" t="s">
        <v>18107</v>
      </c>
      <c r="D1657" s="25">
        <v>813</v>
      </c>
      <c r="E1657" s="2"/>
      <c r="F1657" s="2" t="s">
        <v>6037</v>
      </c>
      <c r="G1657" s="2" t="s">
        <v>173</v>
      </c>
      <c r="H1657" s="5">
        <v>0.14236111111111099</v>
      </c>
      <c r="I1657" s="6">
        <v>0.23958333333333301</v>
      </c>
      <c r="J1657" s="7" t="s">
        <v>18108</v>
      </c>
      <c r="K1657" s="2" t="s">
        <v>11</v>
      </c>
      <c r="L1657" s="2" t="s">
        <v>18107</v>
      </c>
      <c r="M1657" s="2" t="s">
        <v>45</v>
      </c>
      <c r="N1657" s="2" t="s">
        <v>18504</v>
      </c>
      <c r="O1657" s="27" t="s">
        <v>11907</v>
      </c>
      <c r="P1657" s="27">
        <v>330</v>
      </c>
      <c r="Q1657" s="27" t="s">
        <v>336</v>
      </c>
      <c r="R1657" s="27" t="s">
        <v>584</v>
      </c>
      <c r="S1657" s="27" t="s">
        <v>586</v>
      </c>
      <c r="T1657" s="27" t="s">
        <v>10370</v>
      </c>
      <c r="U1657" s="27" t="s">
        <v>7151</v>
      </c>
      <c r="V1657" s="27" t="s">
        <v>359</v>
      </c>
      <c r="W1657" s="27" t="s">
        <v>348</v>
      </c>
      <c r="X1657" s="27" t="s">
        <v>19151</v>
      </c>
      <c r="Y1657" s="28">
        <v>1</v>
      </c>
      <c r="Z1657" s="28" t="s">
        <v>18154</v>
      </c>
      <c r="AA1657" s="28" t="s">
        <v>18154</v>
      </c>
      <c r="AB1657" s="28" t="s">
        <v>18154</v>
      </c>
      <c r="AC1657" s="28" t="s">
        <v>18154</v>
      </c>
      <c r="AD1657" s="28" t="s">
        <v>18154</v>
      </c>
      <c r="AE1657" s="28" t="s">
        <v>18154</v>
      </c>
      <c r="AF1657" s="28" t="s">
        <v>18154</v>
      </c>
      <c r="AG1657" s="28" t="s">
        <v>18154</v>
      </c>
      <c r="AH1657" s="28" t="s">
        <v>18154</v>
      </c>
      <c r="AI1657" s="28" t="s">
        <v>18154</v>
      </c>
      <c r="AJ1657" s="28" t="s">
        <v>18154</v>
      </c>
      <c r="AK1657" s="28" t="s">
        <v>18154</v>
      </c>
      <c r="AL1657" s="28" t="s">
        <v>18154</v>
      </c>
      <c r="AM1657" s="28" t="s">
        <v>19175</v>
      </c>
      <c r="AN1657" s="50" t="s">
        <v>19176</v>
      </c>
      <c r="AO1657" s="28" t="s">
        <v>18154</v>
      </c>
      <c r="AP1657" s="28" t="s">
        <v>19177</v>
      </c>
      <c r="AQ1657" s="28">
        <v>4560</v>
      </c>
      <c r="AR1657" s="28" t="s">
        <v>11</v>
      </c>
      <c r="AS1657" s="50">
        <v>43996</v>
      </c>
      <c r="AT1657" s="8">
        <v>2</v>
      </c>
      <c r="AU1657" s="8">
        <v>2</v>
      </c>
      <c r="AV1657" s="8" t="s">
        <v>23616</v>
      </c>
      <c r="AW1657" s="8" t="s">
        <v>19322</v>
      </c>
      <c r="AX1657" s="8" t="s">
        <v>19151</v>
      </c>
    </row>
    <row r="1658" spans="1:50" hidden="1" x14ac:dyDescent="0.25">
      <c r="A1658" s="4">
        <v>43997</v>
      </c>
      <c r="B1658" s="2" t="s">
        <v>6</v>
      </c>
      <c r="C1658" s="2" t="s">
        <v>18107</v>
      </c>
      <c r="D1658" s="25">
        <v>63</v>
      </c>
      <c r="E1658" s="2"/>
      <c r="F1658" s="2" t="s">
        <v>6037</v>
      </c>
      <c r="G1658" s="2" t="s">
        <v>34</v>
      </c>
      <c r="H1658" s="5">
        <v>0.14583333333333301</v>
      </c>
      <c r="I1658" s="6">
        <v>0.58680555555555602</v>
      </c>
      <c r="J1658" s="7" t="s">
        <v>18108</v>
      </c>
      <c r="K1658" s="2" t="s">
        <v>11</v>
      </c>
      <c r="L1658" s="2" t="s">
        <v>18107</v>
      </c>
      <c r="M1658" s="17">
        <v>789</v>
      </c>
      <c r="N1658" s="2" t="s">
        <v>18504</v>
      </c>
      <c r="O1658" s="27" t="s">
        <v>11907</v>
      </c>
      <c r="P1658" s="27">
        <v>789</v>
      </c>
      <c r="Q1658" s="27" t="s">
        <v>336</v>
      </c>
      <c r="R1658" s="27" t="s">
        <v>8484</v>
      </c>
      <c r="S1658" s="27" t="s">
        <v>1143</v>
      </c>
      <c r="T1658" s="27" t="s">
        <v>349</v>
      </c>
      <c r="U1658" s="27" t="s">
        <v>7151</v>
      </c>
      <c r="V1658" s="27" t="s">
        <v>359</v>
      </c>
      <c r="W1658" s="27" t="s">
        <v>348</v>
      </c>
      <c r="X1658" s="27" t="s">
        <v>18994</v>
      </c>
      <c r="Y1658" s="28">
        <v>1</v>
      </c>
      <c r="Z1658" s="28" t="s">
        <v>18154</v>
      </c>
      <c r="AA1658" s="28" t="s">
        <v>18154</v>
      </c>
      <c r="AB1658" s="28" t="s">
        <v>18154</v>
      </c>
      <c r="AC1658" s="28" t="s">
        <v>18154</v>
      </c>
      <c r="AD1658" s="28" t="s">
        <v>18154</v>
      </c>
      <c r="AE1658" s="28" t="s">
        <v>18154</v>
      </c>
      <c r="AF1658" s="28" t="s">
        <v>18154</v>
      </c>
      <c r="AG1658" s="28" t="s">
        <v>18154</v>
      </c>
      <c r="AH1658" s="28" t="s">
        <v>18154</v>
      </c>
      <c r="AI1658" s="28" t="s">
        <v>18154</v>
      </c>
      <c r="AJ1658" s="28" t="s">
        <v>18154</v>
      </c>
      <c r="AK1658" s="28" t="s">
        <v>18154</v>
      </c>
      <c r="AL1658" s="28" t="s">
        <v>18154</v>
      </c>
      <c r="AM1658" s="28" t="s">
        <v>19187</v>
      </c>
      <c r="AN1658" s="50" t="s">
        <v>19188</v>
      </c>
      <c r="AO1658" s="28" t="s">
        <v>18154</v>
      </c>
      <c r="AP1658" s="28" t="s">
        <v>19189</v>
      </c>
      <c r="AQ1658" s="28">
        <v>4434</v>
      </c>
      <c r="AR1658" s="28" t="s">
        <v>11</v>
      </c>
      <c r="AS1658" s="50">
        <v>43996</v>
      </c>
      <c r="AT1658" s="8">
        <v>2</v>
      </c>
      <c r="AU1658" s="8">
        <v>2</v>
      </c>
      <c r="AV1658" s="8" t="s">
        <v>26204</v>
      </c>
      <c r="AW1658" s="8" t="s">
        <v>26205</v>
      </c>
      <c r="AX1658" s="8" t="s">
        <v>18994</v>
      </c>
    </row>
    <row r="1659" spans="1:50" hidden="1" x14ac:dyDescent="0.25">
      <c r="A1659" s="4">
        <v>43997</v>
      </c>
      <c r="B1659" s="2" t="s">
        <v>6</v>
      </c>
      <c r="C1659" s="2" t="s">
        <v>18107</v>
      </c>
      <c r="D1659" s="25">
        <v>82</v>
      </c>
      <c r="E1659" s="2"/>
      <c r="F1659" s="2" t="s">
        <v>6037</v>
      </c>
      <c r="G1659" s="2" t="s">
        <v>40</v>
      </c>
      <c r="H1659" s="5">
        <v>0.14583333333333301</v>
      </c>
      <c r="I1659" s="6">
        <v>0.54166666666666696</v>
      </c>
      <c r="J1659" s="7" t="s">
        <v>18108</v>
      </c>
      <c r="K1659" s="2" t="s">
        <v>11</v>
      </c>
      <c r="L1659" s="2" t="s">
        <v>18107</v>
      </c>
      <c r="M1659" s="17">
        <v>333</v>
      </c>
      <c r="N1659" s="2" t="s">
        <v>18504</v>
      </c>
      <c r="O1659" s="27" t="s">
        <v>11907</v>
      </c>
      <c r="P1659" s="27">
        <v>330</v>
      </c>
      <c r="Q1659" s="27" t="s">
        <v>336</v>
      </c>
      <c r="R1659" s="27" t="s">
        <v>2376</v>
      </c>
      <c r="S1659" s="27" t="s">
        <v>18092</v>
      </c>
      <c r="T1659" s="27" t="s">
        <v>18066</v>
      </c>
      <c r="U1659" s="27" t="s">
        <v>7151</v>
      </c>
      <c r="V1659" s="27" t="s">
        <v>359</v>
      </c>
      <c r="W1659" s="27" t="s">
        <v>348</v>
      </c>
      <c r="X1659" s="27" t="s">
        <v>25147</v>
      </c>
      <c r="Y1659" s="28">
        <v>1</v>
      </c>
      <c r="Z1659" s="28" t="s">
        <v>18154</v>
      </c>
      <c r="AA1659" s="28" t="s">
        <v>18154</v>
      </c>
      <c r="AB1659" s="28" t="s">
        <v>18154</v>
      </c>
      <c r="AC1659" s="28" t="s">
        <v>18154</v>
      </c>
      <c r="AD1659" s="28" t="s">
        <v>18154</v>
      </c>
      <c r="AE1659" s="28" t="s">
        <v>18154</v>
      </c>
      <c r="AF1659" s="28" t="s">
        <v>18154</v>
      </c>
      <c r="AG1659" s="28" t="s">
        <v>18154</v>
      </c>
      <c r="AH1659" s="28" t="s">
        <v>18154</v>
      </c>
      <c r="AI1659" s="28" t="s">
        <v>18154</v>
      </c>
      <c r="AJ1659" s="28" t="s">
        <v>18154</v>
      </c>
      <c r="AK1659" s="28" t="s">
        <v>18154</v>
      </c>
      <c r="AL1659" s="28" t="s">
        <v>18154</v>
      </c>
      <c r="AM1659" s="28" t="s">
        <v>19204</v>
      </c>
      <c r="AN1659" s="50" t="s">
        <v>19205</v>
      </c>
      <c r="AO1659" s="28" t="s">
        <v>18154</v>
      </c>
      <c r="AP1659" s="28" t="s">
        <v>19206</v>
      </c>
      <c r="AQ1659" s="28">
        <v>4266</v>
      </c>
      <c r="AR1659" s="28" t="s">
        <v>11</v>
      </c>
      <c r="AS1659" s="50">
        <v>43996</v>
      </c>
      <c r="AT1659" s="8">
        <v>2</v>
      </c>
      <c r="AU1659" s="8">
        <v>2</v>
      </c>
      <c r="AV1659" s="8" t="s">
        <v>26206</v>
      </c>
      <c r="AW1659" s="8" t="s">
        <v>26207</v>
      </c>
      <c r="AX1659" s="8" t="s">
        <v>25147</v>
      </c>
    </row>
    <row r="1660" spans="1:50" hidden="1" x14ac:dyDescent="0.25">
      <c r="A1660" s="4">
        <v>43997</v>
      </c>
      <c r="B1660" s="2" t="s">
        <v>6</v>
      </c>
      <c r="C1660" s="2" t="s">
        <v>18107</v>
      </c>
      <c r="D1660" s="25">
        <v>6435</v>
      </c>
      <c r="E1660" s="2"/>
      <c r="F1660" s="2" t="s">
        <v>6037</v>
      </c>
      <c r="G1660" s="2" t="s">
        <v>15</v>
      </c>
      <c r="H1660" s="5">
        <v>0.14583333333333301</v>
      </c>
      <c r="I1660" s="6">
        <v>0.30208333333333298</v>
      </c>
      <c r="J1660" s="7" t="s">
        <v>18108</v>
      </c>
      <c r="K1660" s="2" t="s">
        <v>316</v>
      </c>
      <c r="L1660" s="2" t="s">
        <v>18107</v>
      </c>
      <c r="M1660" s="2" t="s">
        <v>308</v>
      </c>
      <c r="N1660" s="2" t="s">
        <v>18111</v>
      </c>
      <c r="O1660" s="27" t="s">
        <v>335</v>
      </c>
      <c r="P1660" s="27">
        <v>777</v>
      </c>
      <c r="Q1660" s="27" t="s">
        <v>336</v>
      </c>
      <c r="R1660" s="27" t="s">
        <v>3212</v>
      </c>
      <c r="S1660" s="27" t="s">
        <v>18092</v>
      </c>
      <c r="T1660" s="27" t="s">
        <v>18066</v>
      </c>
      <c r="U1660" s="27" t="s">
        <v>1576</v>
      </c>
      <c r="V1660" s="27" t="s">
        <v>516</v>
      </c>
      <c r="W1660" s="27" t="s">
        <v>18066</v>
      </c>
      <c r="X1660" s="27" t="s">
        <v>18326</v>
      </c>
      <c r="Y1660" s="28">
        <v>1</v>
      </c>
      <c r="Z1660" s="28" t="s">
        <v>18154</v>
      </c>
      <c r="AA1660" s="28" t="s">
        <v>18154</v>
      </c>
      <c r="AB1660" s="28" t="s">
        <v>18154</v>
      </c>
      <c r="AC1660" s="28" t="s">
        <v>18154</v>
      </c>
      <c r="AD1660" s="28" t="s">
        <v>18154</v>
      </c>
      <c r="AE1660" s="28" t="s">
        <v>18154</v>
      </c>
      <c r="AF1660" s="28" t="s">
        <v>18154</v>
      </c>
      <c r="AG1660" s="28" t="s">
        <v>18154</v>
      </c>
      <c r="AH1660" s="28" t="s">
        <v>18154</v>
      </c>
      <c r="AI1660" s="28" t="s">
        <v>18154</v>
      </c>
      <c r="AJ1660" s="28" t="s">
        <v>18154</v>
      </c>
      <c r="AK1660" s="28" t="s">
        <v>18154</v>
      </c>
      <c r="AL1660" s="28">
        <v>1</v>
      </c>
      <c r="AM1660" s="28" t="s">
        <v>19220</v>
      </c>
      <c r="AN1660" s="50" t="s">
        <v>19221</v>
      </c>
      <c r="AO1660" s="28" t="s">
        <v>18154</v>
      </c>
      <c r="AP1660" s="28" t="s">
        <v>19222</v>
      </c>
      <c r="AQ1660" s="28">
        <v>4404</v>
      </c>
      <c r="AR1660" s="28" t="s">
        <v>163</v>
      </c>
      <c r="AS1660" s="50">
        <v>43996</v>
      </c>
      <c r="AT1660" s="8">
        <v>4</v>
      </c>
      <c r="AU1660" s="8">
        <v>2</v>
      </c>
      <c r="AV1660" s="8" t="s">
        <v>26208</v>
      </c>
      <c r="AW1660" s="8" t="s">
        <v>18154</v>
      </c>
      <c r="AX1660" s="8" t="s">
        <v>18154</v>
      </c>
    </row>
    <row r="1661" spans="1:50" hidden="1" x14ac:dyDescent="0.25">
      <c r="A1661" s="4">
        <v>43997</v>
      </c>
      <c r="B1661" s="2" t="s">
        <v>6</v>
      </c>
      <c r="C1661" s="2" t="s">
        <v>18107</v>
      </c>
      <c r="D1661" s="25">
        <v>457</v>
      </c>
      <c r="E1661" s="2"/>
      <c r="F1661" s="2" t="s">
        <v>6037</v>
      </c>
      <c r="G1661" s="2" t="s">
        <v>11</v>
      </c>
      <c r="H1661" s="5">
        <v>0.15625</v>
      </c>
      <c r="I1661" s="6">
        <v>0.23611111111111099</v>
      </c>
      <c r="J1661" s="7" t="s">
        <v>18108</v>
      </c>
      <c r="K1661" s="2" t="s">
        <v>100</v>
      </c>
      <c r="L1661" s="2" t="s">
        <v>18107</v>
      </c>
      <c r="M1661" s="2" t="s">
        <v>45</v>
      </c>
      <c r="N1661" s="2" t="s">
        <v>18504</v>
      </c>
      <c r="O1661" s="27" t="s">
        <v>11907</v>
      </c>
      <c r="P1661" s="27">
        <v>330</v>
      </c>
      <c r="Q1661" s="27" t="s">
        <v>336</v>
      </c>
      <c r="R1661" s="27" t="s">
        <v>7151</v>
      </c>
      <c r="S1661" s="27" t="s">
        <v>359</v>
      </c>
      <c r="T1661" s="27" t="s">
        <v>348</v>
      </c>
      <c r="U1661" s="27" t="s">
        <v>6853</v>
      </c>
      <c r="V1661" s="27" t="s">
        <v>3100</v>
      </c>
      <c r="W1661" s="27" t="s">
        <v>18067</v>
      </c>
      <c r="X1661" s="27" t="s">
        <v>19250</v>
      </c>
      <c r="Y1661" s="28">
        <v>1</v>
      </c>
      <c r="Z1661" s="28" t="s">
        <v>18154</v>
      </c>
      <c r="AA1661" s="28" t="s">
        <v>18154</v>
      </c>
      <c r="AB1661" s="28" t="s">
        <v>18154</v>
      </c>
      <c r="AC1661" s="28" t="s">
        <v>18154</v>
      </c>
      <c r="AD1661" s="28" t="s">
        <v>18154</v>
      </c>
      <c r="AE1661" s="28" t="s">
        <v>18154</v>
      </c>
      <c r="AF1661" s="28">
        <v>1</v>
      </c>
      <c r="AG1661" s="28" t="s">
        <v>18154</v>
      </c>
      <c r="AH1661" s="28" t="s">
        <v>18154</v>
      </c>
      <c r="AI1661" s="28" t="s">
        <v>18154</v>
      </c>
      <c r="AJ1661" s="28" t="s">
        <v>18154</v>
      </c>
      <c r="AK1661" s="28" t="s">
        <v>18154</v>
      </c>
      <c r="AL1661" s="28" t="s">
        <v>18154</v>
      </c>
      <c r="AM1661" s="28" t="s">
        <v>19251</v>
      </c>
      <c r="AN1661" s="50" t="s">
        <v>19252</v>
      </c>
      <c r="AO1661" s="28" t="s">
        <v>18159</v>
      </c>
      <c r="AP1661" s="28" t="s">
        <v>19253</v>
      </c>
      <c r="AQ1661" s="28">
        <v>4745</v>
      </c>
      <c r="AR1661" s="28" t="s">
        <v>11</v>
      </c>
      <c r="AS1661" s="50">
        <v>43997</v>
      </c>
      <c r="AT1661" s="8">
        <v>2</v>
      </c>
      <c r="AU1661" s="8">
        <v>1</v>
      </c>
      <c r="AV1661" s="8" t="s">
        <v>26209</v>
      </c>
      <c r="AW1661" s="8" t="s">
        <v>18154</v>
      </c>
      <c r="AX1661" s="8" t="s">
        <v>18154</v>
      </c>
    </row>
    <row r="1662" spans="1:50" hidden="1" x14ac:dyDescent="0.25">
      <c r="A1662" s="4">
        <v>43997</v>
      </c>
      <c r="B1662" s="2" t="s">
        <v>6</v>
      </c>
      <c r="C1662" s="2" t="s">
        <v>18107</v>
      </c>
      <c r="D1662" s="25">
        <v>1629</v>
      </c>
      <c r="E1662" s="2"/>
      <c r="F1662" s="2" t="s">
        <v>6037</v>
      </c>
      <c r="G1662" s="2" t="s">
        <v>11</v>
      </c>
      <c r="H1662" s="5">
        <v>0.15625</v>
      </c>
      <c r="I1662" s="6">
        <v>0.27083333333333298</v>
      </c>
      <c r="J1662" s="7" t="s">
        <v>18108</v>
      </c>
      <c r="K1662" s="2" t="s">
        <v>200</v>
      </c>
      <c r="L1662" s="2" t="s">
        <v>18107</v>
      </c>
      <c r="M1662" s="2" t="s">
        <v>14</v>
      </c>
      <c r="N1662" s="2" t="s">
        <v>18504</v>
      </c>
      <c r="O1662" s="27" t="s">
        <v>11907</v>
      </c>
      <c r="P1662" s="27">
        <v>330</v>
      </c>
      <c r="Q1662" s="27" t="s">
        <v>336</v>
      </c>
      <c r="R1662" s="27" t="s">
        <v>7151</v>
      </c>
      <c r="S1662" s="27" t="s">
        <v>359</v>
      </c>
      <c r="T1662" s="27" t="s">
        <v>348</v>
      </c>
      <c r="U1662" s="27" t="s">
        <v>697</v>
      </c>
      <c r="V1662" s="27" t="s">
        <v>387</v>
      </c>
      <c r="W1662" s="27" t="s">
        <v>18068</v>
      </c>
      <c r="X1662" s="27" t="s">
        <v>19254</v>
      </c>
      <c r="Y1662" s="28">
        <v>1</v>
      </c>
      <c r="Z1662" s="28" t="s">
        <v>18154</v>
      </c>
      <c r="AA1662" s="28" t="s">
        <v>18154</v>
      </c>
      <c r="AB1662" s="28" t="s">
        <v>18154</v>
      </c>
      <c r="AC1662" s="28" t="s">
        <v>18154</v>
      </c>
      <c r="AD1662" s="28" t="s">
        <v>18154</v>
      </c>
      <c r="AE1662" s="28" t="s">
        <v>18154</v>
      </c>
      <c r="AF1662" s="28">
        <v>1</v>
      </c>
      <c r="AG1662" s="28" t="s">
        <v>18154</v>
      </c>
      <c r="AH1662" s="28" t="s">
        <v>18154</v>
      </c>
      <c r="AI1662" s="28" t="s">
        <v>18154</v>
      </c>
      <c r="AJ1662" s="28" t="s">
        <v>18154</v>
      </c>
      <c r="AK1662" s="28" t="s">
        <v>18154</v>
      </c>
      <c r="AL1662" s="28" t="s">
        <v>18154</v>
      </c>
      <c r="AM1662" s="28" t="s">
        <v>19271</v>
      </c>
      <c r="AN1662" s="50" t="s">
        <v>19272</v>
      </c>
      <c r="AO1662" s="28" t="s">
        <v>18159</v>
      </c>
      <c r="AP1662" s="28" t="s">
        <v>19273</v>
      </c>
      <c r="AQ1662" s="28">
        <v>4748</v>
      </c>
      <c r="AR1662" s="28" t="s">
        <v>11</v>
      </c>
      <c r="AS1662" s="50">
        <v>43997</v>
      </c>
      <c r="AT1662" s="8">
        <v>2</v>
      </c>
      <c r="AU1662" s="8">
        <v>1</v>
      </c>
      <c r="AV1662" s="8" t="s">
        <v>26210</v>
      </c>
      <c r="AW1662" s="8" t="s">
        <v>18154</v>
      </c>
      <c r="AX1662" s="8" t="s">
        <v>18154</v>
      </c>
    </row>
    <row r="1663" spans="1:50" hidden="1" x14ac:dyDescent="0.25">
      <c r="A1663" s="4">
        <v>43997</v>
      </c>
      <c r="B1663" s="2" t="s">
        <v>6</v>
      </c>
      <c r="C1663" s="2" t="s">
        <v>18107</v>
      </c>
      <c r="D1663" s="25">
        <v>369</v>
      </c>
      <c r="E1663" s="2"/>
      <c r="F1663" s="2" t="s">
        <v>6037</v>
      </c>
      <c r="G1663" s="2" t="s">
        <v>91</v>
      </c>
      <c r="H1663" s="5">
        <v>0.15972222222222199</v>
      </c>
      <c r="I1663" s="6">
        <v>0.37847222222222199</v>
      </c>
      <c r="J1663" s="7" t="s">
        <v>18108</v>
      </c>
      <c r="K1663" s="2" t="s">
        <v>11</v>
      </c>
      <c r="L1663" s="2" t="s">
        <v>18107</v>
      </c>
      <c r="M1663" s="2" t="s">
        <v>44</v>
      </c>
      <c r="N1663" s="2" t="s">
        <v>18504</v>
      </c>
      <c r="O1663" s="27" t="s">
        <v>11907</v>
      </c>
      <c r="P1663" s="27">
        <v>330</v>
      </c>
      <c r="Q1663" s="27" t="s">
        <v>336</v>
      </c>
      <c r="R1663" s="27" t="s">
        <v>12843</v>
      </c>
      <c r="S1663" s="27" t="s">
        <v>1572</v>
      </c>
      <c r="T1663" s="27" t="s">
        <v>349</v>
      </c>
      <c r="U1663" s="27" t="s">
        <v>7151</v>
      </c>
      <c r="V1663" s="27" t="s">
        <v>359</v>
      </c>
      <c r="W1663" s="27" t="s">
        <v>348</v>
      </c>
      <c r="X1663" s="27" t="s">
        <v>22716</v>
      </c>
      <c r="Y1663" s="28">
        <v>1</v>
      </c>
      <c r="Z1663" s="28" t="s">
        <v>18154</v>
      </c>
      <c r="AA1663" s="28" t="s">
        <v>18154</v>
      </c>
      <c r="AB1663" s="28" t="s">
        <v>18154</v>
      </c>
      <c r="AC1663" s="28" t="s">
        <v>18154</v>
      </c>
      <c r="AD1663" s="28" t="s">
        <v>18154</v>
      </c>
      <c r="AE1663" s="28" t="s">
        <v>18154</v>
      </c>
      <c r="AF1663" s="28" t="s">
        <v>18154</v>
      </c>
      <c r="AG1663" s="28" t="s">
        <v>18154</v>
      </c>
      <c r="AH1663" s="28" t="s">
        <v>18154</v>
      </c>
      <c r="AI1663" s="28" t="s">
        <v>18154</v>
      </c>
      <c r="AJ1663" s="28" t="s">
        <v>18154</v>
      </c>
      <c r="AK1663" s="28" t="s">
        <v>18154</v>
      </c>
      <c r="AL1663" s="28" t="s">
        <v>18154</v>
      </c>
      <c r="AM1663" s="28" t="s">
        <v>19310</v>
      </c>
      <c r="AN1663" s="50" t="s">
        <v>19311</v>
      </c>
      <c r="AO1663" s="28" t="s">
        <v>18154</v>
      </c>
      <c r="AP1663" s="28" t="s">
        <v>19312</v>
      </c>
      <c r="AQ1663" s="28">
        <v>4629</v>
      </c>
      <c r="AR1663" s="28" t="s">
        <v>11</v>
      </c>
      <c r="AS1663" s="50">
        <v>43996</v>
      </c>
      <c r="AT1663" s="8">
        <v>2</v>
      </c>
      <c r="AU1663" s="8">
        <v>2</v>
      </c>
      <c r="AV1663" s="8" t="s">
        <v>26211</v>
      </c>
      <c r="AW1663" s="8" t="s">
        <v>26212</v>
      </c>
      <c r="AX1663" s="8" t="s">
        <v>22716</v>
      </c>
    </row>
    <row r="1664" spans="1:50" hidden="1" x14ac:dyDescent="0.25">
      <c r="A1664" s="4">
        <v>43997</v>
      </c>
      <c r="B1664" s="2" t="s">
        <v>6</v>
      </c>
      <c r="C1664" s="2" t="s">
        <v>18107</v>
      </c>
      <c r="D1664" s="25">
        <v>6221</v>
      </c>
      <c r="E1664" s="2"/>
      <c r="F1664" s="2" t="s">
        <v>6037</v>
      </c>
      <c r="G1664" s="2" t="s">
        <v>86</v>
      </c>
      <c r="H1664" s="5">
        <v>0.15972222222222199</v>
      </c>
      <c r="I1664" s="6">
        <v>0.39236111111111099</v>
      </c>
      <c r="J1664" s="7" t="s">
        <v>18108</v>
      </c>
      <c r="K1664" s="2" t="s">
        <v>163</v>
      </c>
      <c r="L1664" s="2" t="s">
        <v>18107</v>
      </c>
      <c r="M1664" s="2" t="s">
        <v>304</v>
      </c>
      <c r="N1664" s="2" t="s">
        <v>18111</v>
      </c>
      <c r="O1664" s="27" t="s">
        <v>335</v>
      </c>
      <c r="P1664" s="27">
        <v>330</v>
      </c>
      <c r="Q1664" s="27" t="s">
        <v>336</v>
      </c>
      <c r="R1664" s="27" t="s">
        <v>5358</v>
      </c>
      <c r="S1664" s="27" t="s">
        <v>5360</v>
      </c>
      <c r="T1664" s="27" t="s">
        <v>349</v>
      </c>
      <c r="U1664" s="27" t="s">
        <v>7151</v>
      </c>
      <c r="V1664" s="27" t="s">
        <v>359</v>
      </c>
      <c r="W1664" s="27" t="s">
        <v>348</v>
      </c>
      <c r="X1664" s="27" t="s">
        <v>18212</v>
      </c>
      <c r="Y1664" s="28">
        <v>1</v>
      </c>
      <c r="Z1664" s="28" t="s">
        <v>18154</v>
      </c>
      <c r="AA1664" s="28" t="s">
        <v>18154</v>
      </c>
      <c r="AB1664" s="28" t="s">
        <v>18154</v>
      </c>
      <c r="AC1664" s="28" t="s">
        <v>18154</v>
      </c>
      <c r="AD1664" s="28" t="s">
        <v>18154</v>
      </c>
      <c r="AE1664" s="28" t="s">
        <v>18154</v>
      </c>
      <c r="AF1664" s="28" t="s">
        <v>18154</v>
      </c>
      <c r="AG1664" s="28" t="s">
        <v>18154</v>
      </c>
      <c r="AH1664" s="28" t="s">
        <v>18154</v>
      </c>
      <c r="AI1664" s="28" t="s">
        <v>18154</v>
      </c>
      <c r="AJ1664" s="28" t="s">
        <v>18154</v>
      </c>
      <c r="AK1664" s="28" t="s">
        <v>18154</v>
      </c>
      <c r="AL1664" s="28" t="s">
        <v>18154</v>
      </c>
      <c r="AM1664" s="28" t="s">
        <v>19318</v>
      </c>
      <c r="AN1664" s="50" t="s">
        <v>19319</v>
      </c>
      <c r="AO1664" s="28" t="s">
        <v>18154</v>
      </c>
      <c r="AP1664" s="28" t="s">
        <v>19320</v>
      </c>
      <c r="AQ1664" s="28">
        <v>4032</v>
      </c>
      <c r="AR1664" s="28" t="s">
        <v>163</v>
      </c>
      <c r="AS1664" s="50">
        <v>43996</v>
      </c>
      <c r="AT1664" s="8">
        <v>4</v>
      </c>
      <c r="AU1664" s="8">
        <v>4</v>
      </c>
      <c r="AV1664" s="8" t="s">
        <v>26213</v>
      </c>
      <c r="AW1664" s="8" t="s">
        <v>24302</v>
      </c>
      <c r="AX1664" s="8" t="s">
        <v>18212</v>
      </c>
    </row>
    <row r="1665" spans="1:50" hidden="1" x14ac:dyDescent="0.25">
      <c r="A1665" s="4">
        <v>43997</v>
      </c>
      <c r="B1665" s="2" t="s">
        <v>6</v>
      </c>
      <c r="C1665" s="2" t="s">
        <v>18107</v>
      </c>
      <c r="D1665" s="25">
        <v>1523</v>
      </c>
      <c r="E1665" s="2"/>
      <c r="F1665" s="2" t="s">
        <v>6037</v>
      </c>
      <c r="G1665" s="2" t="s">
        <v>11</v>
      </c>
      <c r="H1665" s="5">
        <v>0.163194444444444</v>
      </c>
      <c r="I1665" s="6">
        <v>0.30208333333333298</v>
      </c>
      <c r="J1665" s="7" t="s">
        <v>18108</v>
      </c>
      <c r="K1665" s="2" t="s">
        <v>231</v>
      </c>
      <c r="L1665" s="2" t="s">
        <v>18107</v>
      </c>
      <c r="M1665" s="2" t="s">
        <v>14</v>
      </c>
      <c r="N1665" s="2" t="s">
        <v>18504</v>
      </c>
      <c r="O1665" s="27" t="s">
        <v>11907</v>
      </c>
      <c r="P1665" s="27">
        <v>330</v>
      </c>
      <c r="Q1665" s="27" t="s">
        <v>336</v>
      </c>
      <c r="R1665" s="27" t="s">
        <v>7151</v>
      </c>
      <c r="S1665" s="27" t="s">
        <v>359</v>
      </c>
      <c r="T1665" s="27" t="s">
        <v>348</v>
      </c>
      <c r="U1665" s="27" t="s">
        <v>4457</v>
      </c>
      <c r="V1665" s="27" t="s">
        <v>387</v>
      </c>
      <c r="W1665" s="27" t="s">
        <v>18068</v>
      </c>
      <c r="X1665" s="27" t="s">
        <v>19323</v>
      </c>
      <c r="Y1665" s="28">
        <v>1</v>
      </c>
      <c r="Z1665" s="28" t="s">
        <v>18154</v>
      </c>
      <c r="AA1665" s="28" t="s">
        <v>18154</v>
      </c>
      <c r="AB1665" s="28" t="s">
        <v>18154</v>
      </c>
      <c r="AC1665" s="28" t="s">
        <v>18154</v>
      </c>
      <c r="AD1665" s="28" t="s">
        <v>18154</v>
      </c>
      <c r="AE1665" s="28" t="s">
        <v>18154</v>
      </c>
      <c r="AF1665" s="28">
        <v>1</v>
      </c>
      <c r="AG1665" s="28" t="s">
        <v>18154</v>
      </c>
      <c r="AH1665" s="28" t="s">
        <v>18154</v>
      </c>
      <c r="AI1665" s="28" t="s">
        <v>18154</v>
      </c>
      <c r="AJ1665" s="28" t="s">
        <v>18154</v>
      </c>
      <c r="AK1665" s="28" t="s">
        <v>18154</v>
      </c>
      <c r="AL1665" s="28" t="s">
        <v>18154</v>
      </c>
      <c r="AM1665" s="28" t="s">
        <v>19339</v>
      </c>
      <c r="AN1665" s="50" t="s">
        <v>19340</v>
      </c>
      <c r="AO1665" s="28" t="s">
        <v>18159</v>
      </c>
      <c r="AP1665" s="28" t="s">
        <v>19341</v>
      </c>
      <c r="AQ1665" s="28">
        <v>4754</v>
      </c>
      <c r="AR1665" s="28" t="s">
        <v>11</v>
      </c>
      <c r="AS1665" s="50">
        <v>43997</v>
      </c>
      <c r="AT1665" s="8">
        <v>2</v>
      </c>
      <c r="AU1665" s="8">
        <v>1</v>
      </c>
      <c r="AV1665" s="8" t="s">
        <v>26214</v>
      </c>
      <c r="AW1665" s="8" t="s">
        <v>18154</v>
      </c>
      <c r="AX1665" s="8" t="s">
        <v>18154</v>
      </c>
    </row>
    <row r="1666" spans="1:50" hidden="1" x14ac:dyDescent="0.25">
      <c r="A1666" s="4">
        <v>43997</v>
      </c>
      <c r="B1666" s="2" t="s">
        <v>6</v>
      </c>
      <c r="C1666" s="2" t="s">
        <v>18107</v>
      </c>
      <c r="D1666" s="25">
        <v>1857</v>
      </c>
      <c r="E1666" s="2"/>
      <c r="F1666" s="2" t="s">
        <v>6037</v>
      </c>
      <c r="G1666" s="2" t="s">
        <v>11</v>
      </c>
      <c r="H1666" s="5">
        <v>0.163194444444444</v>
      </c>
      <c r="I1666" s="6">
        <v>0.35069444444444398</v>
      </c>
      <c r="J1666" s="7" t="s">
        <v>18108</v>
      </c>
      <c r="K1666" s="2" t="s">
        <v>248</v>
      </c>
      <c r="L1666" s="2" t="s">
        <v>18107</v>
      </c>
      <c r="M1666" s="17">
        <v>333</v>
      </c>
      <c r="N1666" s="2" t="s">
        <v>18504</v>
      </c>
      <c r="O1666" s="27" t="s">
        <v>11907</v>
      </c>
      <c r="P1666" s="27">
        <v>330</v>
      </c>
      <c r="Q1666" s="27" t="s">
        <v>336</v>
      </c>
      <c r="R1666" s="27" t="s">
        <v>7151</v>
      </c>
      <c r="S1666" s="27" t="s">
        <v>359</v>
      </c>
      <c r="T1666" s="27" t="s">
        <v>348</v>
      </c>
      <c r="U1666" s="27" t="s">
        <v>9523</v>
      </c>
      <c r="V1666" s="27" t="s">
        <v>460</v>
      </c>
      <c r="W1666" s="27" t="s">
        <v>18068</v>
      </c>
      <c r="X1666" s="27" t="s">
        <v>18850</v>
      </c>
      <c r="Y1666" s="28">
        <v>1</v>
      </c>
      <c r="Z1666" s="28" t="s">
        <v>18154</v>
      </c>
      <c r="AA1666" s="28" t="s">
        <v>18154</v>
      </c>
      <c r="AB1666" s="28" t="s">
        <v>18154</v>
      </c>
      <c r="AC1666" s="28" t="s">
        <v>18154</v>
      </c>
      <c r="AD1666" s="28" t="s">
        <v>18154</v>
      </c>
      <c r="AE1666" s="28" t="s">
        <v>18154</v>
      </c>
      <c r="AF1666" s="28">
        <v>1</v>
      </c>
      <c r="AG1666" s="28" t="s">
        <v>18154</v>
      </c>
      <c r="AH1666" s="28" t="s">
        <v>18154</v>
      </c>
      <c r="AI1666" s="28" t="s">
        <v>18154</v>
      </c>
      <c r="AJ1666" s="28" t="s">
        <v>18154</v>
      </c>
      <c r="AK1666" s="28" t="s">
        <v>18154</v>
      </c>
      <c r="AL1666" s="28" t="s">
        <v>18154</v>
      </c>
      <c r="AM1666" s="28" t="s">
        <v>19358</v>
      </c>
      <c r="AN1666" s="50" t="s">
        <v>19359</v>
      </c>
      <c r="AO1666" s="28" t="s">
        <v>18159</v>
      </c>
      <c r="AP1666" s="28" t="s">
        <v>19360</v>
      </c>
      <c r="AQ1666" s="28">
        <v>4757</v>
      </c>
      <c r="AR1666" s="28" t="s">
        <v>11</v>
      </c>
      <c r="AS1666" s="50">
        <v>43997</v>
      </c>
      <c r="AT1666" s="8">
        <v>2</v>
      </c>
      <c r="AU1666" s="8">
        <v>1</v>
      </c>
      <c r="AV1666" s="8" t="s">
        <v>26215</v>
      </c>
      <c r="AW1666" s="8" t="s">
        <v>18154</v>
      </c>
      <c r="AX1666" s="8" t="s">
        <v>18154</v>
      </c>
    </row>
    <row r="1667" spans="1:50" hidden="1" x14ac:dyDescent="0.25">
      <c r="A1667" s="4">
        <v>43997</v>
      </c>
      <c r="B1667" s="2" t="s">
        <v>6</v>
      </c>
      <c r="C1667" s="2" t="s">
        <v>18107</v>
      </c>
      <c r="D1667" s="25">
        <v>6079</v>
      </c>
      <c r="E1667" s="2"/>
      <c r="F1667" s="2" t="s">
        <v>6037</v>
      </c>
      <c r="G1667" s="2" t="s">
        <v>12</v>
      </c>
      <c r="H1667" s="5">
        <v>0.163194444444444</v>
      </c>
      <c r="I1667" s="6">
        <v>0.23958333333333301</v>
      </c>
      <c r="J1667" s="7" t="s">
        <v>18108</v>
      </c>
      <c r="K1667" s="2" t="s">
        <v>20</v>
      </c>
      <c r="L1667" s="2" t="s">
        <v>18107</v>
      </c>
      <c r="M1667" s="2" t="s">
        <v>18505</v>
      </c>
      <c r="N1667" s="2" t="s">
        <v>18114</v>
      </c>
      <c r="O1667" s="27" t="e">
        <v>#N/A</v>
      </c>
      <c r="P1667" s="27" t="s">
        <v>18154</v>
      </c>
      <c r="Q1667" s="27" t="e">
        <v>#N/A</v>
      </c>
      <c r="R1667" s="27" t="s">
        <v>4996</v>
      </c>
      <c r="S1667" s="27" t="s">
        <v>18092</v>
      </c>
      <c r="T1667" s="27" t="s">
        <v>18066</v>
      </c>
      <c r="U1667" s="27" t="s">
        <v>17317</v>
      </c>
      <c r="V1667" s="27" t="s">
        <v>934</v>
      </c>
      <c r="W1667" s="27" t="s">
        <v>18066</v>
      </c>
      <c r="X1667" s="27" t="s">
        <v>24942</v>
      </c>
      <c r="Y1667" s="28">
        <v>1</v>
      </c>
      <c r="Z1667" s="28" t="s">
        <v>18154</v>
      </c>
      <c r="AA1667" s="28" t="s">
        <v>18154</v>
      </c>
      <c r="AB1667" s="28" t="s">
        <v>18154</v>
      </c>
      <c r="AC1667" s="28" t="s">
        <v>18154</v>
      </c>
      <c r="AD1667" s="28" t="s">
        <v>18154</v>
      </c>
      <c r="AE1667" s="28" t="s">
        <v>18154</v>
      </c>
      <c r="AF1667" s="28" t="s">
        <v>18154</v>
      </c>
      <c r="AG1667" s="28" t="s">
        <v>18154</v>
      </c>
      <c r="AH1667" s="28" t="s">
        <v>18154</v>
      </c>
      <c r="AI1667" s="28" t="s">
        <v>18154</v>
      </c>
      <c r="AJ1667" s="28" t="s">
        <v>18154</v>
      </c>
      <c r="AK1667" s="28" t="s">
        <v>18154</v>
      </c>
      <c r="AL1667" s="28">
        <v>1</v>
      </c>
      <c r="AM1667" s="28" t="s">
        <v>19377</v>
      </c>
      <c r="AN1667" s="50" t="s">
        <v>19378</v>
      </c>
      <c r="AO1667" s="28" t="s">
        <v>18154</v>
      </c>
      <c r="AP1667" s="28" t="s">
        <v>19379</v>
      </c>
      <c r="AQ1667" s="28">
        <v>4354</v>
      </c>
      <c r="AR1667" s="28" t="s">
        <v>11</v>
      </c>
      <c r="AS1667" s="50">
        <v>43996</v>
      </c>
      <c r="AT1667" s="8">
        <v>3</v>
      </c>
      <c r="AU1667" s="8">
        <v>2</v>
      </c>
      <c r="AV1667" s="8" t="s">
        <v>26216</v>
      </c>
      <c r="AW1667" s="8" t="s">
        <v>18154</v>
      </c>
      <c r="AX1667" s="8" t="s">
        <v>18154</v>
      </c>
    </row>
    <row r="1668" spans="1:50" hidden="1" x14ac:dyDescent="0.25">
      <c r="A1668" s="4">
        <v>43997</v>
      </c>
      <c r="B1668" s="2" t="s">
        <v>6</v>
      </c>
      <c r="C1668" s="2" t="s">
        <v>18107</v>
      </c>
      <c r="D1668" s="25">
        <v>6506</v>
      </c>
      <c r="E1668" s="2"/>
      <c r="F1668" s="2" t="s">
        <v>6037</v>
      </c>
      <c r="G1668" s="2" t="s">
        <v>130</v>
      </c>
      <c r="H1668" s="5">
        <v>0.163194444444444</v>
      </c>
      <c r="I1668" s="6">
        <v>0.42361111111111099</v>
      </c>
      <c r="J1668" s="7" t="s">
        <v>18108</v>
      </c>
      <c r="K1668" s="2" t="s">
        <v>163</v>
      </c>
      <c r="L1668" s="2" t="s">
        <v>18107</v>
      </c>
      <c r="M1668" s="2" t="s">
        <v>304</v>
      </c>
      <c r="N1668" s="2" t="s">
        <v>18111</v>
      </c>
      <c r="O1668" s="27" t="s">
        <v>335</v>
      </c>
      <c r="P1668" s="27">
        <v>330</v>
      </c>
      <c r="Q1668" s="27" t="s">
        <v>336</v>
      </c>
      <c r="R1668" s="27" t="s">
        <v>10804</v>
      </c>
      <c r="S1668" s="27" t="s">
        <v>1325</v>
      </c>
      <c r="T1668" s="27" t="s">
        <v>350</v>
      </c>
      <c r="U1668" s="27" t="s">
        <v>7151</v>
      </c>
      <c r="V1668" s="27" t="s">
        <v>359</v>
      </c>
      <c r="W1668" s="27" t="s">
        <v>348</v>
      </c>
      <c r="X1668" s="27" t="s">
        <v>24936</v>
      </c>
      <c r="Y1668" s="28">
        <v>1</v>
      </c>
      <c r="Z1668" s="28" t="s">
        <v>18154</v>
      </c>
      <c r="AA1668" s="28" t="s">
        <v>18154</v>
      </c>
      <c r="AB1668" s="28" t="s">
        <v>18154</v>
      </c>
      <c r="AC1668" s="28" t="s">
        <v>18154</v>
      </c>
      <c r="AD1668" s="28" t="s">
        <v>18154</v>
      </c>
      <c r="AE1668" s="28" t="s">
        <v>18154</v>
      </c>
      <c r="AF1668" s="28" t="s">
        <v>18154</v>
      </c>
      <c r="AG1668" s="28" t="s">
        <v>18154</v>
      </c>
      <c r="AH1668" s="28" t="s">
        <v>18154</v>
      </c>
      <c r="AI1668" s="28" t="s">
        <v>18154</v>
      </c>
      <c r="AJ1668" s="28" t="s">
        <v>18154</v>
      </c>
      <c r="AK1668" s="28" t="s">
        <v>18154</v>
      </c>
      <c r="AL1668" s="28" t="s">
        <v>18154</v>
      </c>
      <c r="AM1668" s="28" t="s">
        <v>19390</v>
      </c>
      <c r="AN1668" s="50" t="s">
        <v>19391</v>
      </c>
      <c r="AO1668" s="28" t="s">
        <v>18154</v>
      </c>
      <c r="AP1668" s="28" t="s">
        <v>19392</v>
      </c>
      <c r="AQ1668" s="28">
        <v>4287</v>
      </c>
      <c r="AR1668" s="28" t="s">
        <v>163</v>
      </c>
      <c r="AS1668" s="50">
        <v>43996</v>
      </c>
      <c r="AT1668" s="8">
        <v>3</v>
      </c>
      <c r="AU1668" s="8">
        <v>3</v>
      </c>
      <c r="AV1668" s="8" t="s">
        <v>26217</v>
      </c>
      <c r="AW1668" s="8" t="s">
        <v>26218</v>
      </c>
      <c r="AX1668" s="8" t="s">
        <v>24936</v>
      </c>
    </row>
    <row r="1669" spans="1:50" hidden="1" x14ac:dyDescent="0.25">
      <c r="A1669" s="4">
        <v>43997</v>
      </c>
      <c r="B1669" s="2" t="s">
        <v>6</v>
      </c>
      <c r="C1669" s="2" t="s">
        <v>18107</v>
      </c>
      <c r="D1669" s="25">
        <v>1821</v>
      </c>
      <c r="E1669" s="2"/>
      <c r="F1669" s="2" t="s">
        <v>6037</v>
      </c>
      <c r="G1669" s="2" t="s">
        <v>11</v>
      </c>
      <c r="H1669" s="5">
        <v>0.16666666666666699</v>
      </c>
      <c r="I1669" s="6">
        <v>0.31597222222222199</v>
      </c>
      <c r="J1669" s="7" t="s">
        <v>18108</v>
      </c>
      <c r="K1669" s="2" t="s">
        <v>198</v>
      </c>
      <c r="L1669" s="2" t="s">
        <v>18107</v>
      </c>
      <c r="M1669" s="2" t="s">
        <v>14</v>
      </c>
      <c r="N1669" s="2" t="s">
        <v>18504</v>
      </c>
      <c r="O1669" s="27" t="s">
        <v>11907</v>
      </c>
      <c r="P1669" s="27">
        <v>330</v>
      </c>
      <c r="Q1669" s="27" t="s">
        <v>336</v>
      </c>
      <c r="R1669" s="27" t="s">
        <v>7151</v>
      </c>
      <c r="S1669" s="27" t="s">
        <v>359</v>
      </c>
      <c r="T1669" s="27" t="s">
        <v>348</v>
      </c>
      <c r="U1669" s="27" t="s">
        <v>2665</v>
      </c>
      <c r="V1669" s="27" t="s">
        <v>708</v>
      </c>
      <c r="W1669" s="27" t="s">
        <v>18068</v>
      </c>
      <c r="X1669" s="27" t="s">
        <v>19393</v>
      </c>
      <c r="Y1669" s="28">
        <v>1</v>
      </c>
      <c r="Z1669" s="28" t="s">
        <v>18154</v>
      </c>
      <c r="AA1669" s="28" t="s">
        <v>18154</v>
      </c>
      <c r="AB1669" s="28" t="s">
        <v>18154</v>
      </c>
      <c r="AC1669" s="28" t="s">
        <v>18154</v>
      </c>
      <c r="AD1669" s="28" t="s">
        <v>18154</v>
      </c>
      <c r="AE1669" s="28" t="s">
        <v>18154</v>
      </c>
      <c r="AF1669" s="28">
        <v>1</v>
      </c>
      <c r="AG1669" s="28" t="s">
        <v>18154</v>
      </c>
      <c r="AH1669" s="28" t="s">
        <v>18154</v>
      </c>
      <c r="AI1669" s="28" t="s">
        <v>18154</v>
      </c>
      <c r="AJ1669" s="28" t="s">
        <v>18154</v>
      </c>
      <c r="AK1669" s="28" t="s">
        <v>18154</v>
      </c>
      <c r="AL1669" s="28" t="s">
        <v>18154</v>
      </c>
      <c r="AM1669" s="28" t="s">
        <v>19394</v>
      </c>
      <c r="AN1669" s="50" t="s">
        <v>19395</v>
      </c>
      <c r="AO1669" s="28" t="s">
        <v>18159</v>
      </c>
      <c r="AP1669" s="28" t="s">
        <v>19396</v>
      </c>
      <c r="AQ1669" s="28">
        <v>4765</v>
      </c>
      <c r="AR1669" s="28" t="s">
        <v>11</v>
      </c>
      <c r="AS1669" s="50">
        <v>43997</v>
      </c>
      <c r="AT1669" s="8">
        <v>2</v>
      </c>
      <c r="AU1669" s="8">
        <v>1</v>
      </c>
      <c r="AV1669" s="8" t="s">
        <v>26219</v>
      </c>
      <c r="AW1669" s="8" t="s">
        <v>18154</v>
      </c>
      <c r="AX1669" s="8" t="s">
        <v>18154</v>
      </c>
    </row>
    <row r="1670" spans="1:50" hidden="1" x14ac:dyDescent="0.25">
      <c r="A1670" s="4">
        <v>43997</v>
      </c>
      <c r="B1670" s="2" t="s">
        <v>6</v>
      </c>
      <c r="C1670" s="2" t="s">
        <v>18107</v>
      </c>
      <c r="D1670" s="25">
        <v>6785</v>
      </c>
      <c r="E1670" s="2"/>
      <c r="F1670" s="2" t="s">
        <v>6037</v>
      </c>
      <c r="G1670" s="2" t="s">
        <v>89</v>
      </c>
      <c r="H1670" s="5">
        <v>0.17013888888888901</v>
      </c>
      <c r="I1670" s="6">
        <v>0.44097222222222199</v>
      </c>
      <c r="J1670" s="7" t="s">
        <v>18108</v>
      </c>
      <c r="K1670" s="2" t="s">
        <v>163</v>
      </c>
      <c r="L1670" s="2" t="s">
        <v>18110</v>
      </c>
      <c r="M1670" s="2" t="s">
        <v>323</v>
      </c>
      <c r="N1670" s="2" t="s">
        <v>18112</v>
      </c>
      <c r="O1670" s="27" t="s">
        <v>335</v>
      </c>
      <c r="P1670" s="27">
        <v>330</v>
      </c>
      <c r="Q1670" s="27" t="s">
        <v>336</v>
      </c>
      <c r="R1670" s="27" t="s">
        <v>944</v>
      </c>
      <c r="S1670" s="27" t="s">
        <v>939</v>
      </c>
      <c r="T1670" s="27" t="s">
        <v>349</v>
      </c>
      <c r="U1670" s="27" t="s">
        <v>7151</v>
      </c>
      <c r="V1670" s="27" t="s">
        <v>359</v>
      </c>
      <c r="W1670" s="27" t="s">
        <v>348</v>
      </c>
      <c r="X1670" s="27" t="s">
        <v>18222</v>
      </c>
      <c r="Y1670" s="28">
        <v>1</v>
      </c>
      <c r="Z1670" s="28" t="s">
        <v>18154</v>
      </c>
      <c r="AA1670" s="28" t="s">
        <v>18154</v>
      </c>
      <c r="AB1670" s="28" t="s">
        <v>18154</v>
      </c>
      <c r="AC1670" s="28" t="s">
        <v>18154</v>
      </c>
      <c r="AD1670" s="28" t="s">
        <v>18154</v>
      </c>
      <c r="AE1670" s="28" t="s">
        <v>18154</v>
      </c>
      <c r="AF1670" s="28" t="s">
        <v>18154</v>
      </c>
      <c r="AG1670" s="28" t="s">
        <v>18154</v>
      </c>
      <c r="AH1670" s="28" t="s">
        <v>18154</v>
      </c>
      <c r="AI1670" s="28" t="s">
        <v>18154</v>
      </c>
      <c r="AJ1670" s="28" t="s">
        <v>18154</v>
      </c>
      <c r="AK1670" s="28" t="s">
        <v>18154</v>
      </c>
      <c r="AL1670" s="28" t="s">
        <v>18154</v>
      </c>
      <c r="AM1670" s="28" t="s">
        <v>19420</v>
      </c>
      <c r="AN1670" s="50" t="s">
        <v>19421</v>
      </c>
      <c r="AO1670" s="28" t="s">
        <v>18154</v>
      </c>
      <c r="AP1670" s="28" t="s">
        <v>19422</v>
      </c>
      <c r="AQ1670" s="28">
        <v>5167</v>
      </c>
      <c r="AR1670" s="28" t="s">
        <v>163</v>
      </c>
      <c r="AS1670" s="50">
        <v>43997</v>
      </c>
      <c r="AT1670" s="8">
        <v>4</v>
      </c>
      <c r="AU1670" s="8">
        <v>2</v>
      </c>
      <c r="AV1670" s="8" t="s">
        <v>24290</v>
      </c>
      <c r="AW1670" s="8" t="s">
        <v>18819</v>
      </c>
      <c r="AX1670" s="8" t="s">
        <v>18222</v>
      </c>
    </row>
    <row r="1671" spans="1:50" hidden="1" x14ac:dyDescent="0.25">
      <c r="A1671" s="4">
        <v>43997</v>
      </c>
      <c r="B1671" s="2" t="s">
        <v>6</v>
      </c>
      <c r="C1671" s="2" t="s">
        <v>18107</v>
      </c>
      <c r="D1671" s="25">
        <v>12</v>
      </c>
      <c r="E1671" s="2"/>
      <c r="F1671" s="2" t="s">
        <v>6037</v>
      </c>
      <c r="G1671" s="2" t="s">
        <v>12</v>
      </c>
      <c r="H1671" s="5">
        <v>0.17361111111111099</v>
      </c>
      <c r="I1671" s="6">
        <v>0.57638888888888895</v>
      </c>
      <c r="J1671" s="7" t="s">
        <v>18108</v>
      </c>
      <c r="K1671" s="2" t="s">
        <v>11</v>
      </c>
      <c r="L1671" s="2" t="s">
        <v>18107</v>
      </c>
      <c r="M1671" s="2" t="s">
        <v>13</v>
      </c>
      <c r="N1671" s="2" t="s">
        <v>18504</v>
      </c>
      <c r="O1671" s="27" t="s">
        <v>11907</v>
      </c>
      <c r="P1671" s="27">
        <v>777</v>
      </c>
      <c r="Q1671" s="27" t="s">
        <v>336</v>
      </c>
      <c r="R1671" s="27" t="s">
        <v>4996</v>
      </c>
      <c r="S1671" s="27" t="s">
        <v>18092</v>
      </c>
      <c r="T1671" s="27" t="s">
        <v>18066</v>
      </c>
      <c r="U1671" s="27" t="s">
        <v>7151</v>
      </c>
      <c r="V1671" s="27" t="s">
        <v>359</v>
      </c>
      <c r="W1671" s="27" t="s">
        <v>348</v>
      </c>
      <c r="X1671" s="27" t="s">
        <v>19522</v>
      </c>
      <c r="Y1671" s="28">
        <v>1</v>
      </c>
      <c r="Z1671" s="28" t="s">
        <v>18154</v>
      </c>
      <c r="AA1671" s="28" t="s">
        <v>18154</v>
      </c>
      <c r="AB1671" s="28" t="s">
        <v>18154</v>
      </c>
      <c r="AC1671" s="28" t="s">
        <v>18154</v>
      </c>
      <c r="AD1671" s="28" t="s">
        <v>18154</v>
      </c>
      <c r="AE1671" s="28" t="s">
        <v>18154</v>
      </c>
      <c r="AF1671" s="28" t="s">
        <v>18154</v>
      </c>
      <c r="AG1671" s="28" t="s">
        <v>18154</v>
      </c>
      <c r="AH1671" s="28" t="s">
        <v>18154</v>
      </c>
      <c r="AI1671" s="28" t="s">
        <v>18154</v>
      </c>
      <c r="AJ1671" s="28" t="s">
        <v>18154</v>
      </c>
      <c r="AK1671" s="28" t="s">
        <v>18154</v>
      </c>
      <c r="AL1671" s="28" t="s">
        <v>18154</v>
      </c>
      <c r="AM1671" s="28" t="s">
        <v>19441</v>
      </c>
      <c r="AN1671" s="50" t="s">
        <v>19442</v>
      </c>
      <c r="AO1671" s="28" t="s">
        <v>18154</v>
      </c>
      <c r="AP1671" s="28" t="s">
        <v>19443</v>
      </c>
      <c r="AQ1671" s="28">
        <v>4429</v>
      </c>
      <c r="AR1671" s="28" t="s">
        <v>11</v>
      </c>
      <c r="AS1671" s="50">
        <v>43996</v>
      </c>
      <c r="AT1671" s="8">
        <v>2</v>
      </c>
      <c r="AU1671" s="8">
        <v>2</v>
      </c>
      <c r="AV1671" s="8" t="s">
        <v>23433</v>
      </c>
      <c r="AW1671" s="8" t="s">
        <v>18845</v>
      </c>
      <c r="AX1671" s="8" t="s">
        <v>19522</v>
      </c>
    </row>
    <row r="1672" spans="1:50" hidden="1" x14ac:dyDescent="0.25">
      <c r="A1672" s="4">
        <v>43997</v>
      </c>
      <c r="B1672" s="2" t="s">
        <v>6</v>
      </c>
      <c r="C1672" s="2" t="s">
        <v>18107</v>
      </c>
      <c r="D1672" s="25">
        <v>1845</v>
      </c>
      <c r="E1672" s="2"/>
      <c r="F1672" s="2" t="s">
        <v>6037</v>
      </c>
      <c r="G1672" s="2" t="s">
        <v>11</v>
      </c>
      <c r="H1672" s="5">
        <v>0.17708333333333301</v>
      </c>
      <c r="I1672" s="6">
        <v>0.23958333333333301</v>
      </c>
      <c r="J1672" s="7" t="s">
        <v>18108</v>
      </c>
      <c r="K1672" s="2" t="s">
        <v>247</v>
      </c>
      <c r="L1672" s="2" t="s">
        <v>18107</v>
      </c>
      <c r="M1672" s="2" t="s">
        <v>13</v>
      </c>
      <c r="N1672" s="2" t="s">
        <v>18504</v>
      </c>
      <c r="O1672" s="27" t="s">
        <v>11907</v>
      </c>
      <c r="P1672" s="27">
        <v>777</v>
      </c>
      <c r="Q1672" s="27" t="s">
        <v>336</v>
      </c>
      <c r="R1672" s="27" t="s">
        <v>7151</v>
      </c>
      <c r="S1672" s="27" t="s">
        <v>359</v>
      </c>
      <c r="T1672" s="27" t="s">
        <v>348</v>
      </c>
      <c r="U1672" s="27" t="s">
        <v>780</v>
      </c>
      <c r="V1672" s="27" t="s">
        <v>737</v>
      </c>
      <c r="W1672" s="27" t="s">
        <v>18067</v>
      </c>
      <c r="X1672" s="27" t="s">
        <v>19462</v>
      </c>
      <c r="Y1672" s="28">
        <v>1</v>
      </c>
      <c r="Z1672" s="28" t="s">
        <v>18154</v>
      </c>
      <c r="AA1672" s="28" t="s">
        <v>18154</v>
      </c>
      <c r="AB1672" s="28" t="s">
        <v>18154</v>
      </c>
      <c r="AC1672" s="28" t="s">
        <v>18154</v>
      </c>
      <c r="AD1672" s="28" t="s">
        <v>18154</v>
      </c>
      <c r="AE1672" s="28" t="s">
        <v>18154</v>
      </c>
      <c r="AF1672" s="28">
        <v>1</v>
      </c>
      <c r="AG1672" s="28" t="s">
        <v>18154</v>
      </c>
      <c r="AH1672" s="28" t="s">
        <v>18154</v>
      </c>
      <c r="AI1672" s="28" t="s">
        <v>18154</v>
      </c>
      <c r="AJ1672" s="28" t="s">
        <v>18154</v>
      </c>
      <c r="AK1672" s="28" t="s">
        <v>18154</v>
      </c>
      <c r="AL1672" s="28" t="s">
        <v>18154</v>
      </c>
      <c r="AM1672" s="28" t="s">
        <v>19463</v>
      </c>
      <c r="AN1672" s="50" t="s">
        <v>19464</v>
      </c>
      <c r="AO1672" s="28" t="s">
        <v>18159</v>
      </c>
      <c r="AP1672" s="28" t="s">
        <v>19465</v>
      </c>
      <c r="AQ1672" s="28">
        <v>4773</v>
      </c>
      <c r="AR1672" s="28" t="s">
        <v>11</v>
      </c>
      <c r="AS1672" s="50">
        <v>43997</v>
      </c>
      <c r="AT1672" s="8">
        <v>2</v>
      </c>
      <c r="AU1672" s="8">
        <v>1</v>
      </c>
      <c r="AV1672" s="8" t="s">
        <v>26220</v>
      </c>
      <c r="AW1672" s="8" t="s">
        <v>18154</v>
      </c>
      <c r="AX1672" s="8" t="s">
        <v>18154</v>
      </c>
    </row>
    <row r="1673" spans="1:50" hidden="1" x14ac:dyDescent="0.25">
      <c r="A1673" s="4">
        <v>43997</v>
      </c>
      <c r="B1673" s="2" t="s">
        <v>6</v>
      </c>
      <c r="C1673" s="2" t="s">
        <v>18107</v>
      </c>
      <c r="D1673" s="25">
        <v>707</v>
      </c>
      <c r="E1673" s="2"/>
      <c r="F1673" s="2" t="s">
        <v>6037</v>
      </c>
      <c r="G1673" s="2" t="s">
        <v>148</v>
      </c>
      <c r="H1673" s="5">
        <v>0.180555555555556</v>
      </c>
      <c r="I1673" s="6">
        <v>0.41319444444444398</v>
      </c>
      <c r="J1673" s="7" t="s">
        <v>18108</v>
      </c>
      <c r="K1673" s="2" t="s">
        <v>11</v>
      </c>
      <c r="L1673" s="2" t="s">
        <v>18107</v>
      </c>
      <c r="M1673" s="17">
        <v>332</v>
      </c>
      <c r="N1673" s="2" t="s">
        <v>18504</v>
      </c>
      <c r="O1673" s="27" t="s">
        <v>11907</v>
      </c>
      <c r="P1673" s="27">
        <v>330</v>
      </c>
      <c r="Q1673" s="27" t="s">
        <v>336</v>
      </c>
      <c r="R1673" s="27" t="s">
        <v>7726</v>
      </c>
      <c r="S1673" s="27" t="s">
        <v>2063</v>
      </c>
      <c r="T1673" s="27" t="s">
        <v>10370</v>
      </c>
      <c r="U1673" s="27" t="s">
        <v>7151</v>
      </c>
      <c r="V1673" s="27" t="s">
        <v>359</v>
      </c>
      <c r="W1673" s="27" t="s">
        <v>348</v>
      </c>
      <c r="X1673" s="27" t="s">
        <v>25066</v>
      </c>
      <c r="Y1673" s="28">
        <v>1</v>
      </c>
      <c r="Z1673" s="28" t="s">
        <v>18154</v>
      </c>
      <c r="AA1673" s="28" t="s">
        <v>18154</v>
      </c>
      <c r="AB1673" s="28" t="s">
        <v>18154</v>
      </c>
      <c r="AC1673" s="28" t="s">
        <v>18154</v>
      </c>
      <c r="AD1673" s="28" t="s">
        <v>18154</v>
      </c>
      <c r="AE1673" s="28" t="s">
        <v>18154</v>
      </c>
      <c r="AF1673" s="28" t="s">
        <v>18154</v>
      </c>
      <c r="AG1673" s="28" t="s">
        <v>18154</v>
      </c>
      <c r="AH1673" s="28" t="s">
        <v>18154</v>
      </c>
      <c r="AI1673" s="28" t="s">
        <v>18154</v>
      </c>
      <c r="AJ1673" s="28" t="s">
        <v>18154</v>
      </c>
      <c r="AK1673" s="28" t="s">
        <v>18154</v>
      </c>
      <c r="AL1673" s="28" t="s">
        <v>18154</v>
      </c>
      <c r="AM1673" s="28" t="s">
        <v>19487</v>
      </c>
      <c r="AN1673" s="50" t="s">
        <v>19488</v>
      </c>
      <c r="AO1673" s="28" t="s">
        <v>18154</v>
      </c>
      <c r="AP1673" s="28" t="s">
        <v>19489</v>
      </c>
      <c r="AQ1673" s="28">
        <v>4642</v>
      </c>
      <c r="AR1673" s="28" t="s">
        <v>11</v>
      </c>
      <c r="AS1673" s="50">
        <v>43996</v>
      </c>
      <c r="AT1673" s="8">
        <v>2</v>
      </c>
      <c r="AU1673" s="8">
        <v>2</v>
      </c>
      <c r="AV1673" s="8" t="s">
        <v>26221</v>
      </c>
      <c r="AW1673" s="8" t="s">
        <v>26222</v>
      </c>
      <c r="AX1673" s="8" t="s">
        <v>25066</v>
      </c>
    </row>
    <row r="1674" spans="1:50" hidden="1" x14ac:dyDescent="0.25">
      <c r="A1674" s="4">
        <v>43997</v>
      </c>
      <c r="B1674" s="2" t="s">
        <v>6</v>
      </c>
      <c r="C1674" s="2" t="s">
        <v>18107</v>
      </c>
      <c r="D1674" s="25">
        <v>1951</v>
      </c>
      <c r="E1674" s="2"/>
      <c r="F1674" s="2" t="s">
        <v>6037</v>
      </c>
      <c r="G1674" s="2" t="s">
        <v>11</v>
      </c>
      <c r="H1674" s="5">
        <v>0.180555555555556</v>
      </c>
      <c r="I1674" s="6">
        <v>0.32986111111111099</v>
      </c>
      <c r="J1674" s="7" t="s">
        <v>18108</v>
      </c>
      <c r="K1674" s="2" t="s">
        <v>256</v>
      </c>
      <c r="L1674" s="2" t="s">
        <v>18107</v>
      </c>
      <c r="M1674" s="2" t="s">
        <v>13</v>
      </c>
      <c r="N1674" s="2" t="s">
        <v>18504</v>
      </c>
      <c r="O1674" s="27" t="s">
        <v>11907</v>
      </c>
      <c r="P1674" s="27">
        <v>777</v>
      </c>
      <c r="Q1674" s="27" t="s">
        <v>336</v>
      </c>
      <c r="R1674" s="27" t="s">
        <v>7151</v>
      </c>
      <c r="S1674" s="27" t="s">
        <v>359</v>
      </c>
      <c r="T1674" s="27" t="s">
        <v>348</v>
      </c>
      <c r="U1674" s="27" t="s">
        <v>1036</v>
      </c>
      <c r="V1674" s="27" t="s">
        <v>1038</v>
      </c>
      <c r="W1674" s="27" t="s">
        <v>18068</v>
      </c>
      <c r="X1674" s="27" t="s">
        <v>19277</v>
      </c>
      <c r="Y1674" s="28">
        <v>1</v>
      </c>
      <c r="Z1674" s="28" t="s">
        <v>18154</v>
      </c>
      <c r="AA1674" s="28" t="s">
        <v>18154</v>
      </c>
      <c r="AB1674" s="28" t="s">
        <v>18154</v>
      </c>
      <c r="AC1674" s="28" t="s">
        <v>18154</v>
      </c>
      <c r="AD1674" s="28" t="s">
        <v>18154</v>
      </c>
      <c r="AE1674" s="28" t="s">
        <v>18154</v>
      </c>
      <c r="AF1674" s="28">
        <v>1</v>
      </c>
      <c r="AG1674" s="28" t="s">
        <v>18154</v>
      </c>
      <c r="AH1674" s="28" t="s">
        <v>18154</v>
      </c>
      <c r="AI1674" s="28" t="s">
        <v>18154</v>
      </c>
      <c r="AJ1674" s="28" t="s">
        <v>18154</v>
      </c>
      <c r="AK1674" s="28" t="s">
        <v>18154</v>
      </c>
      <c r="AL1674" s="28" t="s">
        <v>18154</v>
      </c>
      <c r="AM1674" s="28" t="s">
        <v>19509</v>
      </c>
      <c r="AN1674" s="50" t="s">
        <v>19510</v>
      </c>
      <c r="AO1674" s="28" t="s">
        <v>18159</v>
      </c>
      <c r="AP1674" s="28" t="s">
        <v>19511</v>
      </c>
      <c r="AQ1674" s="28">
        <v>4775</v>
      </c>
      <c r="AR1674" s="28" t="s">
        <v>11</v>
      </c>
      <c r="AS1674" s="50">
        <v>43997</v>
      </c>
      <c r="AT1674" s="8">
        <v>2</v>
      </c>
      <c r="AU1674" s="8">
        <v>1</v>
      </c>
      <c r="AV1674" s="8" t="s">
        <v>23785</v>
      </c>
      <c r="AW1674" s="8" t="s">
        <v>18154</v>
      </c>
      <c r="AX1674" s="8" t="s">
        <v>18154</v>
      </c>
    </row>
    <row r="1675" spans="1:50" hidden="1" x14ac:dyDescent="0.25">
      <c r="A1675" s="4">
        <v>43997</v>
      </c>
      <c r="B1675" s="2" t="s">
        <v>6</v>
      </c>
      <c r="C1675" s="2" t="s">
        <v>18107</v>
      </c>
      <c r="D1675" s="25">
        <v>3</v>
      </c>
      <c r="E1675" s="2"/>
      <c r="F1675" s="2" t="s">
        <v>6037</v>
      </c>
      <c r="G1675" s="2" t="s">
        <v>11</v>
      </c>
      <c r="H1675" s="5">
        <v>0.18402777777777801</v>
      </c>
      <c r="I1675" s="6">
        <v>0.61805555555555602</v>
      </c>
      <c r="J1675" s="7" t="s">
        <v>18108</v>
      </c>
      <c r="K1675" s="2" t="s">
        <v>12</v>
      </c>
      <c r="L1675" s="2" t="s">
        <v>18107</v>
      </c>
      <c r="M1675" s="17">
        <v>789</v>
      </c>
      <c r="N1675" s="2" t="s">
        <v>18504</v>
      </c>
      <c r="O1675" s="27" t="s">
        <v>11907</v>
      </c>
      <c r="P1675" s="27">
        <v>789</v>
      </c>
      <c r="Q1675" s="27" t="s">
        <v>336</v>
      </c>
      <c r="R1675" s="27" t="s">
        <v>7151</v>
      </c>
      <c r="S1675" s="27" t="s">
        <v>359</v>
      </c>
      <c r="T1675" s="27" t="s">
        <v>348</v>
      </c>
      <c r="U1675" s="27" t="s">
        <v>4996</v>
      </c>
      <c r="V1675" s="27" t="s">
        <v>18092</v>
      </c>
      <c r="W1675" s="27" t="s">
        <v>18066</v>
      </c>
      <c r="X1675" s="27" t="s">
        <v>19522</v>
      </c>
      <c r="Y1675" s="28">
        <v>1</v>
      </c>
      <c r="Z1675" s="28" t="s">
        <v>18154</v>
      </c>
      <c r="AA1675" s="28" t="s">
        <v>18154</v>
      </c>
      <c r="AB1675" s="28" t="s">
        <v>18154</v>
      </c>
      <c r="AC1675" s="28" t="s">
        <v>18154</v>
      </c>
      <c r="AD1675" s="28" t="s">
        <v>18154</v>
      </c>
      <c r="AE1675" s="28" t="s">
        <v>18154</v>
      </c>
      <c r="AF1675" s="28">
        <v>1</v>
      </c>
      <c r="AG1675" s="28" t="s">
        <v>18154</v>
      </c>
      <c r="AH1675" s="28" t="s">
        <v>18154</v>
      </c>
      <c r="AI1675" s="28" t="s">
        <v>18154</v>
      </c>
      <c r="AJ1675" s="28" t="s">
        <v>18154</v>
      </c>
      <c r="AK1675" s="28" t="s">
        <v>18154</v>
      </c>
      <c r="AL1675" s="28" t="s">
        <v>18154</v>
      </c>
      <c r="AM1675" s="28" t="s">
        <v>19538</v>
      </c>
      <c r="AN1675" s="50" t="s">
        <v>19539</v>
      </c>
      <c r="AO1675" s="28" t="s">
        <v>18159</v>
      </c>
      <c r="AP1675" s="28" t="s">
        <v>19540</v>
      </c>
      <c r="AQ1675" s="28">
        <v>4776</v>
      </c>
      <c r="AR1675" s="28" t="s">
        <v>11</v>
      </c>
      <c r="AS1675" s="50">
        <v>43997</v>
      </c>
      <c r="AT1675" s="8">
        <v>2</v>
      </c>
      <c r="AU1675" s="8">
        <v>1</v>
      </c>
      <c r="AV1675" s="8" t="s">
        <v>23786</v>
      </c>
      <c r="AW1675" s="8" t="s">
        <v>18154</v>
      </c>
      <c r="AX1675" s="8" t="s">
        <v>18154</v>
      </c>
    </row>
    <row r="1676" spans="1:50" hidden="1" x14ac:dyDescent="0.25">
      <c r="A1676" s="4">
        <v>43997</v>
      </c>
      <c r="B1676" s="2" t="s">
        <v>6</v>
      </c>
      <c r="C1676" s="2" t="s">
        <v>18107</v>
      </c>
      <c r="D1676" s="25">
        <v>1907</v>
      </c>
      <c r="E1676" s="2"/>
      <c r="F1676" s="2" t="s">
        <v>6037</v>
      </c>
      <c r="G1676" s="2" t="s">
        <v>11</v>
      </c>
      <c r="H1676" s="5">
        <v>0.18402777777777801</v>
      </c>
      <c r="I1676" s="6">
        <v>0.30555555555555602</v>
      </c>
      <c r="J1676" s="7" t="s">
        <v>18108</v>
      </c>
      <c r="K1676" s="2" t="s">
        <v>252</v>
      </c>
      <c r="L1676" s="2" t="s">
        <v>18107</v>
      </c>
      <c r="M1676" s="2" t="s">
        <v>14</v>
      </c>
      <c r="N1676" s="2" t="s">
        <v>18504</v>
      </c>
      <c r="O1676" s="27" t="s">
        <v>11907</v>
      </c>
      <c r="P1676" s="27">
        <v>330</v>
      </c>
      <c r="Q1676" s="27" t="s">
        <v>336</v>
      </c>
      <c r="R1676" s="27" t="s">
        <v>7151</v>
      </c>
      <c r="S1676" s="27" t="s">
        <v>359</v>
      </c>
      <c r="T1676" s="27" t="s">
        <v>348</v>
      </c>
      <c r="U1676" s="27" t="s">
        <v>17995</v>
      </c>
      <c r="V1676" s="27" t="s">
        <v>531</v>
      </c>
      <c r="W1676" s="27" t="s">
        <v>18068</v>
      </c>
      <c r="X1676" s="27" t="s">
        <v>19542</v>
      </c>
      <c r="Y1676" s="28">
        <v>1</v>
      </c>
      <c r="Z1676" s="28" t="s">
        <v>18154</v>
      </c>
      <c r="AA1676" s="28" t="s">
        <v>18154</v>
      </c>
      <c r="AB1676" s="28" t="s">
        <v>18154</v>
      </c>
      <c r="AC1676" s="28" t="s">
        <v>18154</v>
      </c>
      <c r="AD1676" s="28" t="s">
        <v>18154</v>
      </c>
      <c r="AE1676" s="28" t="s">
        <v>18154</v>
      </c>
      <c r="AF1676" s="28">
        <v>1</v>
      </c>
      <c r="AG1676" s="28" t="s">
        <v>18154</v>
      </c>
      <c r="AH1676" s="28" t="s">
        <v>18154</v>
      </c>
      <c r="AI1676" s="28" t="s">
        <v>18154</v>
      </c>
      <c r="AJ1676" s="28" t="s">
        <v>18154</v>
      </c>
      <c r="AK1676" s="28" t="s">
        <v>18154</v>
      </c>
      <c r="AL1676" s="28" t="s">
        <v>18154</v>
      </c>
      <c r="AM1676" s="28" t="s">
        <v>19546</v>
      </c>
      <c r="AN1676" s="50" t="s">
        <v>19547</v>
      </c>
      <c r="AO1676" s="28" t="s">
        <v>18159</v>
      </c>
      <c r="AP1676" s="28" t="s">
        <v>19548</v>
      </c>
      <c r="AQ1676" s="28">
        <v>4778</v>
      </c>
      <c r="AR1676" s="28" t="s">
        <v>11</v>
      </c>
      <c r="AS1676" s="50">
        <v>43997</v>
      </c>
      <c r="AT1676" s="8">
        <v>2</v>
      </c>
      <c r="AU1676" s="8">
        <v>1</v>
      </c>
      <c r="AV1676" s="8" t="s">
        <v>23787</v>
      </c>
      <c r="AW1676" s="8" t="s">
        <v>18154</v>
      </c>
      <c r="AX1676" s="8" t="s">
        <v>18154</v>
      </c>
    </row>
    <row r="1677" spans="1:50" hidden="1" x14ac:dyDescent="0.25">
      <c r="A1677" s="4">
        <v>43997</v>
      </c>
      <c r="B1677" s="2" t="s">
        <v>6</v>
      </c>
      <c r="C1677" s="2" t="s">
        <v>18107</v>
      </c>
      <c r="D1677" s="25">
        <v>6619</v>
      </c>
      <c r="E1677" s="2"/>
      <c r="F1677" s="2" t="s">
        <v>6037</v>
      </c>
      <c r="G1677" s="2" t="s">
        <v>163</v>
      </c>
      <c r="H1677" s="5">
        <v>0.1875</v>
      </c>
      <c r="I1677" s="6">
        <v>0.32638888888888901</v>
      </c>
      <c r="J1677" s="7" t="s">
        <v>18108</v>
      </c>
      <c r="K1677" s="2" t="s">
        <v>305</v>
      </c>
      <c r="L1677" s="2" t="s">
        <v>18106</v>
      </c>
      <c r="M1677" s="2" t="s">
        <v>307</v>
      </c>
      <c r="N1677" s="2" t="s">
        <v>18114</v>
      </c>
      <c r="O1677" s="27" t="s">
        <v>335</v>
      </c>
      <c r="P1677" s="27">
        <v>310</v>
      </c>
      <c r="Q1677" s="27" t="s">
        <v>336</v>
      </c>
      <c r="R1677" s="27" t="s">
        <v>7151</v>
      </c>
      <c r="S1677" s="27" t="s">
        <v>359</v>
      </c>
      <c r="T1677" s="27" t="s">
        <v>348</v>
      </c>
      <c r="U1677" s="27" t="s">
        <v>10396</v>
      </c>
      <c r="V1677" s="27" t="s">
        <v>1038</v>
      </c>
      <c r="W1677" s="27" t="s">
        <v>18068</v>
      </c>
      <c r="X1677" s="27" t="s">
        <v>18187</v>
      </c>
      <c r="Y1677" s="28">
        <v>1</v>
      </c>
      <c r="Z1677" s="28" t="s">
        <v>18154</v>
      </c>
      <c r="AA1677" s="28" t="s">
        <v>18154</v>
      </c>
      <c r="AB1677" s="28" t="s">
        <v>18154</v>
      </c>
      <c r="AC1677" s="28" t="s">
        <v>18154</v>
      </c>
      <c r="AD1677" s="28" t="s">
        <v>18154</v>
      </c>
      <c r="AE1677" s="28" t="s">
        <v>18154</v>
      </c>
      <c r="AF1677" s="28">
        <v>1</v>
      </c>
      <c r="AG1677" s="28" t="s">
        <v>18154</v>
      </c>
      <c r="AH1677" s="28" t="s">
        <v>18154</v>
      </c>
      <c r="AI1677" s="28" t="s">
        <v>18154</v>
      </c>
      <c r="AJ1677" s="28" t="s">
        <v>18154</v>
      </c>
      <c r="AK1677" s="28" t="s">
        <v>18154</v>
      </c>
      <c r="AL1677" s="28" t="s">
        <v>18154</v>
      </c>
      <c r="AM1677" s="28" t="s">
        <v>19568</v>
      </c>
      <c r="AN1677" s="50" t="s">
        <v>19569</v>
      </c>
      <c r="AO1677" s="28" t="s">
        <v>18159</v>
      </c>
      <c r="AP1677" s="28" t="s">
        <v>19570</v>
      </c>
      <c r="AQ1677" s="28">
        <v>4782</v>
      </c>
      <c r="AR1677" s="28" t="s">
        <v>163</v>
      </c>
      <c r="AS1677" s="50">
        <v>43997</v>
      </c>
      <c r="AT1677" s="8">
        <v>2</v>
      </c>
      <c r="AU1677" s="8">
        <v>1</v>
      </c>
      <c r="AV1677" s="8" t="s">
        <v>23788</v>
      </c>
      <c r="AW1677" s="8" t="s">
        <v>18154</v>
      </c>
      <c r="AX1677" s="8" t="s">
        <v>18154</v>
      </c>
    </row>
    <row r="1678" spans="1:50" hidden="1" x14ac:dyDescent="0.25">
      <c r="A1678" s="4">
        <v>43997</v>
      </c>
      <c r="B1678" s="2" t="s">
        <v>6</v>
      </c>
      <c r="C1678" s="2" t="s">
        <v>18107</v>
      </c>
      <c r="D1678" s="25">
        <v>1783</v>
      </c>
      <c r="E1678" s="2"/>
      <c r="F1678" s="2" t="s">
        <v>6037</v>
      </c>
      <c r="G1678" s="2" t="s">
        <v>11</v>
      </c>
      <c r="H1678" s="5">
        <v>0.19097222222222199</v>
      </c>
      <c r="I1678" s="6">
        <v>0.32638888888888901</v>
      </c>
      <c r="J1678" s="7" t="s">
        <v>18108</v>
      </c>
      <c r="K1678" s="2" t="s">
        <v>241</v>
      </c>
      <c r="L1678" s="2" t="s">
        <v>18107</v>
      </c>
      <c r="M1678" s="2" t="s">
        <v>44</v>
      </c>
      <c r="N1678" s="2" t="s">
        <v>18504</v>
      </c>
      <c r="O1678" s="27" t="s">
        <v>11907</v>
      </c>
      <c r="P1678" s="27">
        <v>330</v>
      </c>
      <c r="Q1678" s="27" t="s">
        <v>336</v>
      </c>
      <c r="R1678" s="27" t="s">
        <v>7151</v>
      </c>
      <c r="S1678" s="27" t="s">
        <v>359</v>
      </c>
      <c r="T1678" s="27" t="s">
        <v>348</v>
      </c>
      <c r="U1678" s="27" t="s">
        <v>3589</v>
      </c>
      <c r="V1678" s="27" t="s">
        <v>401</v>
      </c>
      <c r="W1678" s="27" t="s">
        <v>18067</v>
      </c>
      <c r="X1678" s="27" t="s">
        <v>19573</v>
      </c>
      <c r="Y1678" s="28">
        <v>1</v>
      </c>
      <c r="Z1678" s="28" t="s">
        <v>18154</v>
      </c>
      <c r="AA1678" s="28" t="s">
        <v>18154</v>
      </c>
      <c r="AB1678" s="28" t="s">
        <v>18154</v>
      </c>
      <c r="AC1678" s="28" t="s">
        <v>18154</v>
      </c>
      <c r="AD1678" s="28" t="s">
        <v>18154</v>
      </c>
      <c r="AE1678" s="28" t="s">
        <v>18154</v>
      </c>
      <c r="AF1678" s="28">
        <v>1</v>
      </c>
      <c r="AG1678" s="28" t="s">
        <v>18154</v>
      </c>
      <c r="AH1678" s="28" t="s">
        <v>18154</v>
      </c>
      <c r="AI1678" s="28" t="s">
        <v>18154</v>
      </c>
      <c r="AJ1678" s="28" t="s">
        <v>18154</v>
      </c>
      <c r="AK1678" s="28" t="s">
        <v>18154</v>
      </c>
      <c r="AL1678" s="28" t="s">
        <v>18154</v>
      </c>
      <c r="AM1678" s="28" t="s">
        <v>19589</v>
      </c>
      <c r="AN1678" s="50" t="s">
        <v>19590</v>
      </c>
      <c r="AO1678" s="28" t="s">
        <v>18159</v>
      </c>
      <c r="AP1678" s="28" t="s">
        <v>19591</v>
      </c>
      <c r="AQ1678" s="28">
        <v>4785</v>
      </c>
      <c r="AR1678" s="28" t="s">
        <v>11</v>
      </c>
      <c r="AS1678" s="50">
        <v>43997</v>
      </c>
      <c r="AT1678" s="8">
        <v>2</v>
      </c>
      <c r="AU1678" s="8">
        <v>1</v>
      </c>
      <c r="AV1678" s="8" t="s">
        <v>26223</v>
      </c>
      <c r="AW1678" s="8" t="s">
        <v>18154</v>
      </c>
      <c r="AX1678" s="8" t="s">
        <v>18154</v>
      </c>
    </row>
    <row r="1679" spans="1:50" hidden="1" x14ac:dyDescent="0.25">
      <c r="A1679" s="4">
        <v>43997</v>
      </c>
      <c r="B1679" s="2" t="s">
        <v>6</v>
      </c>
      <c r="C1679" s="2" t="s">
        <v>18107</v>
      </c>
      <c r="D1679" s="25">
        <v>1853</v>
      </c>
      <c r="E1679" s="2"/>
      <c r="F1679" s="2" t="s">
        <v>6037</v>
      </c>
      <c r="G1679" s="2" t="s">
        <v>11</v>
      </c>
      <c r="H1679" s="5">
        <v>0.19097222222222199</v>
      </c>
      <c r="I1679" s="6">
        <v>0.34375</v>
      </c>
      <c r="J1679" s="7" t="s">
        <v>18108</v>
      </c>
      <c r="K1679" s="2" t="s">
        <v>226</v>
      </c>
      <c r="L1679" s="2" t="s">
        <v>18107</v>
      </c>
      <c r="M1679" s="17">
        <v>333</v>
      </c>
      <c r="N1679" s="2" t="s">
        <v>18504</v>
      </c>
      <c r="O1679" s="27" t="s">
        <v>11907</v>
      </c>
      <c r="P1679" s="27">
        <v>330</v>
      </c>
      <c r="Q1679" s="27" t="s">
        <v>336</v>
      </c>
      <c r="R1679" s="27" t="s">
        <v>7151</v>
      </c>
      <c r="S1679" s="27" t="s">
        <v>359</v>
      </c>
      <c r="T1679" s="27" t="s">
        <v>348</v>
      </c>
      <c r="U1679" s="27" t="s">
        <v>1730</v>
      </c>
      <c r="V1679" s="27" t="s">
        <v>460</v>
      </c>
      <c r="W1679" s="27" t="s">
        <v>18068</v>
      </c>
      <c r="X1679" s="27" t="s">
        <v>18857</v>
      </c>
      <c r="Y1679" s="28">
        <v>1</v>
      </c>
      <c r="Z1679" s="28" t="s">
        <v>18154</v>
      </c>
      <c r="AA1679" s="28" t="s">
        <v>18154</v>
      </c>
      <c r="AB1679" s="28" t="s">
        <v>18154</v>
      </c>
      <c r="AC1679" s="28" t="s">
        <v>18154</v>
      </c>
      <c r="AD1679" s="28" t="s">
        <v>18154</v>
      </c>
      <c r="AE1679" s="28" t="s">
        <v>18154</v>
      </c>
      <c r="AF1679" s="28">
        <v>1</v>
      </c>
      <c r="AG1679" s="28" t="s">
        <v>18154</v>
      </c>
      <c r="AH1679" s="28" t="s">
        <v>18154</v>
      </c>
      <c r="AI1679" s="28" t="s">
        <v>18154</v>
      </c>
      <c r="AJ1679" s="28" t="s">
        <v>18154</v>
      </c>
      <c r="AK1679" s="28" t="s">
        <v>18154</v>
      </c>
      <c r="AL1679" s="28" t="s">
        <v>18154</v>
      </c>
      <c r="AM1679" s="28" t="s">
        <v>19607</v>
      </c>
      <c r="AN1679" s="50" t="s">
        <v>19608</v>
      </c>
      <c r="AO1679" s="28" t="s">
        <v>18159</v>
      </c>
      <c r="AP1679" s="28" t="s">
        <v>19609</v>
      </c>
      <c r="AQ1679" s="28">
        <v>4786</v>
      </c>
      <c r="AR1679" s="28" t="s">
        <v>11</v>
      </c>
      <c r="AS1679" s="50">
        <v>43997</v>
      </c>
      <c r="AT1679" s="8">
        <v>2</v>
      </c>
      <c r="AU1679" s="8">
        <v>1</v>
      </c>
      <c r="AV1679" s="8" t="s">
        <v>26224</v>
      </c>
      <c r="AW1679" s="8" t="s">
        <v>18154</v>
      </c>
      <c r="AX1679" s="8" t="s">
        <v>18154</v>
      </c>
    </row>
    <row r="1680" spans="1:50" hidden="1" x14ac:dyDescent="0.25">
      <c r="A1680" s="4">
        <v>43997</v>
      </c>
      <c r="B1680" s="2" t="s">
        <v>6</v>
      </c>
      <c r="C1680" s="2" t="s">
        <v>18107</v>
      </c>
      <c r="D1680" s="25">
        <v>1979</v>
      </c>
      <c r="E1680" s="2"/>
      <c r="F1680" s="2" t="s">
        <v>6037</v>
      </c>
      <c r="G1680" s="2" t="s">
        <v>11</v>
      </c>
      <c r="H1680" s="5">
        <v>0.19791666666666699</v>
      </c>
      <c r="I1680" s="6">
        <v>0.36805555555555602</v>
      </c>
      <c r="J1680" s="7" t="s">
        <v>18108</v>
      </c>
      <c r="K1680" s="2" t="s">
        <v>258</v>
      </c>
      <c r="L1680" s="2" t="s">
        <v>18107</v>
      </c>
      <c r="M1680" s="2" t="s">
        <v>154</v>
      </c>
      <c r="N1680" s="2" t="s">
        <v>18504</v>
      </c>
      <c r="O1680" s="27" t="s">
        <v>11907</v>
      </c>
      <c r="P1680" s="27">
        <v>777</v>
      </c>
      <c r="Q1680" s="27" t="s">
        <v>336</v>
      </c>
      <c r="R1680" s="27" t="s">
        <v>7151</v>
      </c>
      <c r="S1680" s="27" t="s">
        <v>359</v>
      </c>
      <c r="T1680" s="27" t="s">
        <v>348</v>
      </c>
      <c r="U1680" s="27" t="s">
        <v>2433</v>
      </c>
      <c r="V1680" s="27" t="s">
        <v>18095</v>
      </c>
      <c r="W1680" s="27" t="s">
        <v>18067</v>
      </c>
      <c r="X1680" s="27" t="s">
        <v>19627</v>
      </c>
      <c r="Y1680" s="28">
        <v>1</v>
      </c>
      <c r="Z1680" s="28" t="s">
        <v>18154</v>
      </c>
      <c r="AA1680" s="28" t="s">
        <v>18154</v>
      </c>
      <c r="AB1680" s="28" t="s">
        <v>18154</v>
      </c>
      <c r="AC1680" s="28" t="s">
        <v>18154</v>
      </c>
      <c r="AD1680" s="28" t="s">
        <v>18154</v>
      </c>
      <c r="AE1680" s="28" t="s">
        <v>18154</v>
      </c>
      <c r="AF1680" s="28">
        <v>1</v>
      </c>
      <c r="AG1680" s="28" t="s">
        <v>18154</v>
      </c>
      <c r="AH1680" s="28" t="s">
        <v>18154</v>
      </c>
      <c r="AI1680" s="28" t="s">
        <v>18154</v>
      </c>
      <c r="AJ1680" s="28" t="s">
        <v>18154</v>
      </c>
      <c r="AK1680" s="28" t="s">
        <v>18154</v>
      </c>
      <c r="AL1680" s="28" t="s">
        <v>18154</v>
      </c>
      <c r="AM1680" s="28" t="s">
        <v>19644</v>
      </c>
      <c r="AN1680" s="50" t="s">
        <v>19645</v>
      </c>
      <c r="AO1680" s="28" t="s">
        <v>18159</v>
      </c>
      <c r="AP1680" s="28" t="s">
        <v>19646</v>
      </c>
      <c r="AQ1680" s="28">
        <v>4790</v>
      </c>
      <c r="AR1680" s="28" t="s">
        <v>11</v>
      </c>
      <c r="AS1680" s="50">
        <v>43997</v>
      </c>
      <c r="AT1680" s="8">
        <v>2</v>
      </c>
      <c r="AU1680" s="8">
        <v>1</v>
      </c>
      <c r="AV1680" s="8" t="s">
        <v>26225</v>
      </c>
      <c r="AW1680" s="8" t="s">
        <v>18154</v>
      </c>
      <c r="AX1680" s="8" t="s">
        <v>18154</v>
      </c>
    </row>
    <row r="1681" spans="1:50" hidden="1" x14ac:dyDescent="0.25">
      <c r="A1681" s="4">
        <v>43997</v>
      </c>
      <c r="B1681" s="2" t="s">
        <v>6</v>
      </c>
      <c r="C1681" s="2" t="s">
        <v>18107</v>
      </c>
      <c r="D1681" s="25">
        <v>413</v>
      </c>
      <c r="E1681" s="2"/>
      <c r="F1681" s="2" t="s">
        <v>6037</v>
      </c>
      <c r="G1681" s="2" t="s">
        <v>11</v>
      </c>
      <c r="H1681" s="5">
        <v>0.20138888888888901</v>
      </c>
      <c r="I1681" s="6">
        <v>0.31944444444444398</v>
      </c>
      <c r="J1681" s="7" t="s">
        <v>18108</v>
      </c>
      <c r="K1681" s="2" t="s">
        <v>68</v>
      </c>
      <c r="L1681" s="2" t="s">
        <v>18107</v>
      </c>
      <c r="M1681" s="2" t="s">
        <v>44</v>
      </c>
      <c r="N1681" s="2" t="s">
        <v>18504</v>
      </c>
      <c r="O1681" s="27" t="s">
        <v>11907</v>
      </c>
      <c r="P1681" s="27">
        <v>330</v>
      </c>
      <c r="Q1681" s="27" t="s">
        <v>336</v>
      </c>
      <c r="R1681" s="27" t="s">
        <v>7151</v>
      </c>
      <c r="S1681" s="27" t="s">
        <v>359</v>
      </c>
      <c r="T1681" s="27" t="s">
        <v>348</v>
      </c>
      <c r="U1681" s="27" t="s">
        <v>2134</v>
      </c>
      <c r="V1681" s="27" t="s">
        <v>419</v>
      </c>
      <c r="W1681" s="27" t="s">
        <v>18067</v>
      </c>
      <c r="X1681" s="27" t="s">
        <v>19676</v>
      </c>
      <c r="Y1681" s="28">
        <v>1</v>
      </c>
      <c r="Z1681" s="28" t="s">
        <v>18154</v>
      </c>
      <c r="AA1681" s="28" t="s">
        <v>18154</v>
      </c>
      <c r="AB1681" s="28" t="s">
        <v>18154</v>
      </c>
      <c r="AC1681" s="28" t="s">
        <v>18154</v>
      </c>
      <c r="AD1681" s="28" t="s">
        <v>18154</v>
      </c>
      <c r="AE1681" s="28" t="s">
        <v>18154</v>
      </c>
      <c r="AF1681" s="28">
        <v>1</v>
      </c>
      <c r="AG1681" s="28" t="s">
        <v>18154</v>
      </c>
      <c r="AH1681" s="28" t="s">
        <v>18154</v>
      </c>
      <c r="AI1681" s="28" t="s">
        <v>18154</v>
      </c>
      <c r="AJ1681" s="28" t="s">
        <v>18154</v>
      </c>
      <c r="AK1681" s="28" t="s">
        <v>18154</v>
      </c>
      <c r="AL1681" s="28" t="s">
        <v>18154</v>
      </c>
      <c r="AM1681" s="28" t="s">
        <v>19693</v>
      </c>
      <c r="AN1681" s="50" t="s">
        <v>19694</v>
      </c>
      <c r="AO1681" s="28" t="s">
        <v>18159</v>
      </c>
      <c r="AP1681" s="28" t="s">
        <v>19695</v>
      </c>
      <c r="AQ1681" s="28">
        <v>4791</v>
      </c>
      <c r="AR1681" s="28" t="s">
        <v>11</v>
      </c>
      <c r="AS1681" s="50">
        <v>43997</v>
      </c>
      <c r="AT1681" s="8">
        <v>2</v>
      </c>
      <c r="AU1681" s="8">
        <v>1</v>
      </c>
      <c r="AV1681" s="8" t="s">
        <v>26226</v>
      </c>
      <c r="AW1681" s="8" t="s">
        <v>18154</v>
      </c>
      <c r="AX1681" s="8" t="s">
        <v>18154</v>
      </c>
    </row>
    <row r="1682" spans="1:50" hidden="1" x14ac:dyDescent="0.25">
      <c r="A1682" s="4">
        <v>43997</v>
      </c>
      <c r="B1682" s="2" t="s">
        <v>6</v>
      </c>
      <c r="C1682" s="2" t="s">
        <v>18107</v>
      </c>
      <c r="D1682" s="25">
        <v>1721</v>
      </c>
      <c r="E1682" s="2"/>
      <c r="F1682" s="2" t="s">
        <v>6037</v>
      </c>
      <c r="G1682" s="2" t="s">
        <v>11</v>
      </c>
      <c r="H1682" s="5">
        <v>0.20138888888888901</v>
      </c>
      <c r="I1682" s="6">
        <v>0.32291666666666702</v>
      </c>
      <c r="J1682" s="7" t="s">
        <v>18108</v>
      </c>
      <c r="K1682" s="2" t="s">
        <v>204</v>
      </c>
      <c r="L1682" s="2" t="s">
        <v>18107</v>
      </c>
      <c r="M1682" s="17">
        <v>332</v>
      </c>
      <c r="N1682" s="2" t="s">
        <v>18504</v>
      </c>
      <c r="O1682" s="27" t="s">
        <v>11907</v>
      </c>
      <c r="P1682" s="27">
        <v>330</v>
      </c>
      <c r="Q1682" s="27" t="s">
        <v>336</v>
      </c>
      <c r="R1682" s="27" t="s">
        <v>7151</v>
      </c>
      <c r="S1682" s="27" t="s">
        <v>359</v>
      </c>
      <c r="T1682" s="27" t="s">
        <v>348</v>
      </c>
      <c r="U1682" s="27" t="s">
        <v>1858</v>
      </c>
      <c r="V1682" s="27" t="s">
        <v>387</v>
      </c>
      <c r="W1682" s="27" t="s">
        <v>18068</v>
      </c>
      <c r="X1682" s="27" t="s">
        <v>19697</v>
      </c>
      <c r="Y1682" s="28">
        <v>1</v>
      </c>
      <c r="Z1682" s="28" t="s">
        <v>18154</v>
      </c>
      <c r="AA1682" s="28" t="s">
        <v>18154</v>
      </c>
      <c r="AB1682" s="28" t="s">
        <v>18154</v>
      </c>
      <c r="AC1682" s="28" t="s">
        <v>18154</v>
      </c>
      <c r="AD1682" s="28" t="s">
        <v>18154</v>
      </c>
      <c r="AE1682" s="28" t="s">
        <v>18154</v>
      </c>
      <c r="AF1682" s="28">
        <v>1</v>
      </c>
      <c r="AG1682" s="28" t="s">
        <v>18154</v>
      </c>
      <c r="AH1682" s="28" t="s">
        <v>18154</v>
      </c>
      <c r="AI1682" s="28" t="s">
        <v>18154</v>
      </c>
      <c r="AJ1682" s="28" t="s">
        <v>18154</v>
      </c>
      <c r="AK1682" s="28" t="s">
        <v>18154</v>
      </c>
      <c r="AL1682" s="28" t="s">
        <v>18154</v>
      </c>
      <c r="AM1682" s="28" t="s">
        <v>19714</v>
      </c>
      <c r="AN1682" s="50" t="s">
        <v>19715</v>
      </c>
      <c r="AO1682" s="28" t="s">
        <v>18159</v>
      </c>
      <c r="AP1682" s="28" t="s">
        <v>19716</v>
      </c>
      <c r="AQ1682" s="28">
        <v>4792</v>
      </c>
      <c r="AR1682" s="28" t="s">
        <v>11</v>
      </c>
      <c r="AS1682" s="50">
        <v>43997</v>
      </c>
      <c r="AT1682" s="8">
        <v>2</v>
      </c>
      <c r="AU1682" s="8">
        <v>1</v>
      </c>
      <c r="AV1682" s="8" t="s">
        <v>26227</v>
      </c>
      <c r="AW1682" s="8" t="s">
        <v>18154</v>
      </c>
      <c r="AX1682" s="8" t="s">
        <v>18154</v>
      </c>
    </row>
    <row r="1683" spans="1:50" hidden="1" x14ac:dyDescent="0.25">
      <c r="A1683" s="4">
        <v>43997</v>
      </c>
      <c r="B1683" s="2" t="s">
        <v>6</v>
      </c>
      <c r="C1683" s="2" t="s">
        <v>18107</v>
      </c>
      <c r="D1683" s="25">
        <v>1587</v>
      </c>
      <c r="E1683" s="2"/>
      <c r="F1683" s="2" t="s">
        <v>6037</v>
      </c>
      <c r="G1683" s="2" t="s">
        <v>11</v>
      </c>
      <c r="H1683" s="5">
        <v>0.20486111111111099</v>
      </c>
      <c r="I1683" s="6">
        <v>0.34027777777777801</v>
      </c>
      <c r="J1683" s="7" t="s">
        <v>18108</v>
      </c>
      <c r="K1683" s="2" t="s">
        <v>199</v>
      </c>
      <c r="L1683" s="2" t="s">
        <v>18107</v>
      </c>
      <c r="M1683" s="2" t="s">
        <v>45</v>
      </c>
      <c r="N1683" s="2" t="s">
        <v>18504</v>
      </c>
      <c r="O1683" s="27" t="s">
        <v>11907</v>
      </c>
      <c r="P1683" s="27">
        <v>330</v>
      </c>
      <c r="Q1683" s="27" t="s">
        <v>336</v>
      </c>
      <c r="R1683" s="27" t="s">
        <v>7151</v>
      </c>
      <c r="S1683" s="27" t="s">
        <v>359</v>
      </c>
      <c r="T1683" s="27" t="s">
        <v>348</v>
      </c>
      <c r="U1683" s="27" t="s">
        <v>5320</v>
      </c>
      <c r="V1683" s="27" t="s">
        <v>387</v>
      </c>
      <c r="W1683" s="27" t="s">
        <v>18068</v>
      </c>
      <c r="X1683" s="27" t="s">
        <v>18740</v>
      </c>
      <c r="Y1683" s="28">
        <v>1</v>
      </c>
      <c r="Z1683" s="28" t="s">
        <v>18154</v>
      </c>
      <c r="AA1683" s="28" t="s">
        <v>18154</v>
      </c>
      <c r="AB1683" s="28" t="s">
        <v>18154</v>
      </c>
      <c r="AC1683" s="28" t="s">
        <v>18154</v>
      </c>
      <c r="AD1683" s="28" t="s">
        <v>18154</v>
      </c>
      <c r="AE1683" s="28" t="s">
        <v>18154</v>
      </c>
      <c r="AF1683" s="28">
        <v>1</v>
      </c>
      <c r="AG1683" s="28" t="s">
        <v>18154</v>
      </c>
      <c r="AH1683" s="28" t="s">
        <v>18154</v>
      </c>
      <c r="AI1683" s="28" t="s">
        <v>18154</v>
      </c>
      <c r="AJ1683" s="28" t="s">
        <v>18154</v>
      </c>
      <c r="AK1683" s="28" t="s">
        <v>18154</v>
      </c>
      <c r="AL1683" s="28" t="s">
        <v>18154</v>
      </c>
      <c r="AM1683" s="28" t="s">
        <v>19743</v>
      </c>
      <c r="AN1683" s="50" t="s">
        <v>19744</v>
      </c>
      <c r="AO1683" s="28" t="s">
        <v>18159</v>
      </c>
      <c r="AP1683" s="28" t="s">
        <v>19745</v>
      </c>
      <c r="AQ1683" s="28">
        <v>4796</v>
      </c>
      <c r="AR1683" s="28" t="s">
        <v>11</v>
      </c>
      <c r="AS1683" s="50">
        <v>43997</v>
      </c>
      <c r="AT1683" s="8">
        <v>2</v>
      </c>
      <c r="AU1683" s="8">
        <v>1</v>
      </c>
      <c r="AV1683" s="8" t="s">
        <v>26228</v>
      </c>
      <c r="AW1683" s="8" t="s">
        <v>18154</v>
      </c>
      <c r="AX1683" s="8" t="s">
        <v>18154</v>
      </c>
    </row>
    <row r="1684" spans="1:50" hidden="1" x14ac:dyDescent="0.25">
      <c r="A1684" s="4">
        <v>43997</v>
      </c>
      <c r="B1684" s="2" t="s">
        <v>6</v>
      </c>
      <c r="C1684" s="2" t="s">
        <v>18107</v>
      </c>
      <c r="D1684" s="25">
        <v>1159</v>
      </c>
      <c r="E1684" s="2"/>
      <c r="F1684" s="2" t="s">
        <v>6037</v>
      </c>
      <c r="G1684" s="2" t="s">
        <v>67</v>
      </c>
      <c r="H1684" s="5">
        <v>0.22222222222222199</v>
      </c>
      <c r="I1684" s="6">
        <v>0.40972222222222199</v>
      </c>
      <c r="J1684" s="7" t="s">
        <v>18108</v>
      </c>
      <c r="K1684" s="2" t="s">
        <v>201</v>
      </c>
      <c r="L1684" s="2" t="s">
        <v>18107</v>
      </c>
      <c r="M1684" s="2" t="s">
        <v>18506</v>
      </c>
      <c r="N1684" s="2" t="s">
        <v>18504</v>
      </c>
      <c r="O1684" s="27" t="e">
        <v>#N/A</v>
      </c>
      <c r="P1684" s="27" t="s">
        <v>18154</v>
      </c>
      <c r="Q1684" s="27" t="e">
        <v>#N/A</v>
      </c>
      <c r="R1684" s="27" t="s">
        <v>1555</v>
      </c>
      <c r="S1684" s="27" t="s">
        <v>359</v>
      </c>
      <c r="T1684" s="27" t="s">
        <v>348</v>
      </c>
      <c r="U1684" s="27" t="s">
        <v>2433</v>
      </c>
      <c r="V1684" s="27" t="s">
        <v>18095</v>
      </c>
      <c r="W1684" s="27" t="s">
        <v>18067</v>
      </c>
      <c r="X1684" s="27" t="s">
        <v>18153</v>
      </c>
      <c r="Y1684" s="28" t="s">
        <v>18154</v>
      </c>
      <c r="Z1684" s="28" t="s">
        <v>18154</v>
      </c>
      <c r="AA1684" s="28" t="s">
        <v>18154</v>
      </c>
      <c r="AB1684" s="28" t="s">
        <v>18154</v>
      </c>
      <c r="AC1684" s="28" t="s">
        <v>18154</v>
      </c>
      <c r="AD1684" s="28" t="s">
        <v>18154</v>
      </c>
      <c r="AE1684" s="28" t="s">
        <v>18154</v>
      </c>
      <c r="AF1684" s="28" t="s">
        <v>18154</v>
      </c>
      <c r="AG1684" s="28" t="s">
        <v>18154</v>
      </c>
      <c r="AH1684" s="28" t="s">
        <v>18154</v>
      </c>
      <c r="AI1684" s="28" t="s">
        <v>18154</v>
      </c>
      <c r="AJ1684" s="28" t="s">
        <v>18154</v>
      </c>
      <c r="AK1684" s="28" t="s">
        <v>18154</v>
      </c>
      <c r="AL1684" s="28" t="s">
        <v>18154</v>
      </c>
      <c r="AM1684" s="28" t="s">
        <v>19778</v>
      </c>
      <c r="AN1684" s="50" t="s">
        <v>19779</v>
      </c>
      <c r="AO1684" s="28" t="s">
        <v>18154</v>
      </c>
      <c r="AP1684" s="28" t="s">
        <v>19785</v>
      </c>
      <c r="AQ1684" s="28" t="s">
        <v>18155</v>
      </c>
      <c r="AR1684" s="28" t="s">
        <v>18155</v>
      </c>
      <c r="AS1684" s="50" t="s">
        <v>18155</v>
      </c>
      <c r="AT1684" s="8" t="s">
        <v>18154</v>
      </c>
      <c r="AU1684" s="8">
        <v>1056</v>
      </c>
      <c r="AV1684" s="8" t="s">
        <v>23640</v>
      </c>
      <c r="AW1684" s="8" t="s">
        <v>18154</v>
      </c>
      <c r="AX1684" s="8" t="s">
        <v>18154</v>
      </c>
    </row>
    <row r="1685" spans="1:50" hidden="1" x14ac:dyDescent="0.25">
      <c r="A1685" s="4">
        <v>43997</v>
      </c>
      <c r="B1685" s="2" t="s">
        <v>6</v>
      </c>
      <c r="C1685" s="2" t="s">
        <v>18107</v>
      </c>
      <c r="D1685" s="25">
        <v>1861</v>
      </c>
      <c r="E1685" s="2"/>
      <c r="F1685" s="2" t="s">
        <v>6037</v>
      </c>
      <c r="G1685" s="2" t="s">
        <v>11</v>
      </c>
      <c r="H1685" s="5">
        <v>0.22222222222222199</v>
      </c>
      <c r="I1685" s="6">
        <v>0.33333333333333298</v>
      </c>
      <c r="J1685" s="7" t="s">
        <v>18108</v>
      </c>
      <c r="K1685" s="2" t="s">
        <v>205</v>
      </c>
      <c r="L1685" s="2" t="s">
        <v>18107</v>
      </c>
      <c r="M1685" s="17">
        <v>332</v>
      </c>
      <c r="N1685" s="2" t="s">
        <v>18504</v>
      </c>
      <c r="O1685" s="27" t="s">
        <v>11907</v>
      </c>
      <c r="P1685" s="27">
        <v>330</v>
      </c>
      <c r="Q1685" s="27" t="s">
        <v>336</v>
      </c>
      <c r="R1685" s="27" t="s">
        <v>7151</v>
      </c>
      <c r="S1685" s="27" t="s">
        <v>359</v>
      </c>
      <c r="T1685" s="27" t="s">
        <v>348</v>
      </c>
      <c r="U1685" s="27" t="s">
        <v>3270</v>
      </c>
      <c r="V1685" s="27" t="s">
        <v>784</v>
      </c>
      <c r="W1685" s="27" t="s">
        <v>18068</v>
      </c>
      <c r="X1685" s="27" t="s">
        <v>19792</v>
      </c>
      <c r="Y1685" s="28">
        <v>1</v>
      </c>
      <c r="Z1685" s="28" t="s">
        <v>18154</v>
      </c>
      <c r="AA1685" s="28" t="s">
        <v>18154</v>
      </c>
      <c r="AB1685" s="28" t="s">
        <v>18154</v>
      </c>
      <c r="AC1685" s="28" t="s">
        <v>18154</v>
      </c>
      <c r="AD1685" s="28" t="s">
        <v>18154</v>
      </c>
      <c r="AE1685" s="28" t="s">
        <v>18154</v>
      </c>
      <c r="AF1685" s="28">
        <v>1</v>
      </c>
      <c r="AG1685" s="28" t="s">
        <v>18154</v>
      </c>
      <c r="AH1685" s="28" t="s">
        <v>18154</v>
      </c>
      <c r="AI1685" s="28" t="s">
        <v>18154</v>
      </c>
      <c r="AJ1685" s="28" t="s">
        <v>18154</v>
      </c>
      <c r="AK1685" s="28" t="s">
        <v>18154</v>
      </c>
      <c r="AL1685" s="28" t="s">
        <v>18154</v>
      </c>
      <c r="AM1685" s="28" t="s">
        <v>19808</v>
      </c>
      <c r="AN1685" s="50" t="s">
        <v>19809</v>
      </c>
      <c r="AO1685" s="28" t="s">
        <v>18159</v>
      </c>
      <c r="AP1685" s="28" t="s">
        <v>19810</v>
      </c>
      <c r="AQ1685" s="28">
        <v>4817</v>
      </c>
      <c r="AR1685" s="28" t="s">
        <v>11</v>
      </c>
      <c r="AS1685" s="50">
        <v>43997</v>
      </c>
      <c r="AT1685" s="8">
        <v>2</v>
      </c>
      <c r="AU1685" s="8">
        <v>1</v>
      </c>
      <c r="AV1685" s="8" t="s">
        <v>23798</v>
      </c>
      <c r="AW1685" s="8" t="s">
        <v>18154</v>
      </c>
      <c r="AX1685" s="8" t="s">
        <v>18154</v>
      </c>
    </row>
    <row r="1686" spans="1:50" hidden="1" x14ac:dyDescent="0.25">
      <c r="A1686" s="4">
        <v>43997</v>
      </c>
      <c r="B1686" s="2" t="s">
        <v>6</v>
      </c>
      <c r="C1686" s="2" t="s">
        <v>18107</v>
      </c>
      <c r="D1686" s="25">
        <v>6332</v>
      </c>
      <c r="E1686" s="2"/>
      <c r="F1686" s="2" t="s">
        <v>6037</v>
      </c>
      <c r="G1686" s="2" t="s">
        <v>136</v>
      </c>
      <c r="H1686" s="5">
        <v>0.22916666666666699</v>
      </c>
      <c r="I1686" s="6">
        <v>0.33333333333333298</v>
      </c>
      <c r="J1686" s="7" t="s">
        <v>18108</v>
      </c>
      <c r="K1686" s="2" t="s">
        <v>163</v>
      </c>
      <c r="L1686" s="2" t="s">
        <v>18106</v>
      </c>
      <c r="M1686" s="2" t="s">
        <v>307</v>
      </c>
      <c r="N1686" s="2" t="s">
        <v>18111</v>
      </c>
      <c r="O1686" s="27" t="s">
        <v>335</v>
      </c>
      <c r="P1686" s="27">
        <v>310</v>
      </c>
      <c r="Q1686" s="27" t="s">
        <v>336</v>
      </c>
      <c r="R1686" s="27" t="s">
        <v>15467</v>
      </c>
      <c r="S1686" s="27" t="s">
        <v>4193</v>
      </c>
      <c r="T1686" s="27" t="s">
        <v>350</v>
      </c>
      <c r="U1686" s="27" t="s">
        <v>7151</v>
      </c>
      <c r="V1686" s="27" t="s">
        <v>359</v>
      </c>
      <c r="W1686" s="27" t="s">
        <v>348</v>
      </c>
      <c r="X1686" s="27" t="s">
        <v>18226</v>
      </c>
      <c r="Y1686" s="28">
        <v>1</v>
      </c>
      <c r="Z1686" s="28" t="s">
        <v>18154</v>
      </c>
      <c r="AA1686" s="28" t="s">
        <v>18154</v>
      </c>
      <c r="AB1686" s="28" t="s">
        <v>18154</v>
      </c>
      <c r="AC1686" s="28" t="s">
        <v>18154</v>
      </c>
      <c r="AD1686" s="28" t="s">
        <v>18154</v>
      </c>
      <c r="AE1686" s="28" t="s">
        <v>18154</v>
      </c>
      <c r="AF1686" s="28" t="s">
        <v>18154</v>
      </c>
      <c r="AG1686" s="28" t="s">
        <v>18154</v>
      </c>
      <c r="AH1686" s="28" t="s">
        <v>18154</v>
      </c>
      <c r="AI1686" s="28" t="s">
        <v>18154</v>
      </c>
      <c r="AJ1686" s="28" t="s">
        <v>18154</v>
      </c>
      <c r="AK1686" s="28" t="s">
        <v>18154</v>
      </c>
      <c r="AL1686" s="28" t="s">
        <v>18154</v>
      </c>
      <c r="AM1686" s="28" t="s">
        <v>19845</v>
      </c>
      <c r="AN1686" s="50" t="s">
        <v>19846</v>
      </c>
      <c r="AO1686" s="28" t="s">
        <v>18154</v>
      </c>
      <c r="AP1686" s="28" t="s">
        <v>19847</v>
      </c>
      <c r="AQ1686" s="28">
        <v>4679</v>
      </c>
      <c r="AR1686" s="28" t="s">
        <v>163</v>
      </c>
      <c r="AS1686" s="50">
        <v>43996</v>
      </c>
      <c r="AT1686" s="8">
        <v>2</v>
      </c>
      <c r="AU1686" s="8">
        <v>2</v>
      </c>
      <c r="AV1686" s="8" t="s">
        <v>26229</v>
      </c>
      <c r="AW1686" s="8" t="s">
        <v>26230</v>
      </c>
      <c r="AX1686" s="8" t="s">
        <v>18226</v>
      </c>
    </row>
    <row r="1687" spans="1:50" hidden="1" x14ac:dyDescent="0.25">
      <c r="A1687" s="4">
        <v>43997</v>
      </c>
      <c r="B1687" s="2" t="s">
        <v>6</v>
      </c>
      <c r="C1687" s="2" t="s">
        <v>18107</v>
      </c>
      <c r="D1687" s="25">
        <v>187</v>
      </c>
      <c r="E1687" s="2"/>
      <c r="F1687" s="2" t="s">
        <v>6037</v>
      </c>
      <c r="G1687" s="2" t="s">
        <v>11</v>
      </c>
      <c r="H1687" s="5">
        <v>0.23263888888888901</v>
      </c>
      <c r="I1687" s="6">
        <v>0.68402777777777801</v>
      </c>
      <c r="J1687" s="7" t="s">
        <v>18108</v>
      </c>
      <c r="K1687" s="2" t="s">
        <v>16</v>
      </c>
      <c r="L1687" s="2" t="s">
        <v>18107</v>
      </c>
      <c r="M1687" s="17">
        <v>789</v>
      </c>
      <c r="N1687" s="2" t="s">
        <v>18504</v>
      </c>
      <c r="O1687" s="27" t="s">
        <v>11907</v>
      </c>
      <c r="P1687" s="27">
        <v>789</v>
      </c>
      <c r="Q1687" s="27" t="s">
        <v>336</v>
      </c>
      <c r="R1687" s="27" t="s">
        <v>7151</v>
      </c>
      <c r="S1687" s="27" t="s">
        <v>359</v>
      </c>
      <c r="T1687" s="27" t="s">
        <v>348</v>
      </c>
      <c r="U1687" s="27" t="s">
        <v>2351</v>
      </c>
      <c r="V1687" s="27" t="s">
        <v>18092</v>
      </c>
      <c r="W1687" s="27" t="s">
        <v>18066</v>
      </c>
      <c r="X1687" s="27" t="s">
        <v>19864</v>
      </c>
      <c r="Y1687" s="28">
        <v>1</v>
      </c>
      <c r="Z1687" s="28" t="s">
        <v>18154</v>
      </c>
      <c r="AA1687" s="28" t="s">
        <v>18154</v>
      </c>
      <c r="AB1687" s="28" t="s">
        <v>18154</v>
      </c>
      <c r="AC1687" s="28" t="s">
        <v>18154</v>
      </c>
      <c r="AD1687" s="28" t="s">
        <v>18154</v>
      </c>
      <c r="AE1687" s="28" t="s">
        <v>18154</v>
      </c>
      <c r="AF1687" s="28">
        <v>1</v>
      </c>
      <c r="AG1687" s="28" t="s">
        <v>18154</v>
      </c>
      <c r="AH1687" s="28" t="s">
        <v>18154</v>
      </c>
      <c r="AI1687" s="28" t="s">
        <v>18154</v>
      </c>
      <c r="AJ1687" s="28" t="s">
        <v>18154</v>
      </c>
      <c r="AK1687" s="28" t="s">
        <v>18154</v>
      </c>
      <c r="AL1687" s="28" t="s">
        <v>18154</v>
      </c>
      <c r="AM1687" s="28" t="s">
        <v>19871</v>
      </c>
      <c r="AN1687" s="50" t="s">
        <v>19872</v>
      </c>
      <c r="AO1687" s="28" t="s">
        <v>18159</v>
      </c>
      <c r="AP1687" s="28" t="s">
        <v>19873</v>
      </c>
      <c r="AQ1687" s="28">
        <v>4829</v>
      </c>
      <c r="AR1687" s="28" t="s">
        <v>11</v>
      </c>
      <c r="AS1687" s="50">
        <v>43997</v>
      </c>
      <c r="AT1687" s="8">
        <v>2</v>
      </c>
      <c r="AU1687" s="8">
        <v>1</v>
      </c>
      <c r="AV1687" s="8" t="s">
        <v>26231</v>
      </c>
      <c r="AW1687" s="8" t="s">
        <v>18154</v>
      </c>
      <c r="AX1687" s="8" t="s">
        <v>18154</v>
      </c>
    </row>
    <row r="1688" spans="1:50" hidden="1" x14ac:dyDescent="0.25">
      <c r="A1688" s="4">
        <v>43997</v>
      </c>
      <c r="B1688" s="2" t="s">
        <v>6</v>
      </c>
      <c r="C1688" s="2" t="s">
        <v>18107</v>
      </c>
      <c r="D1688" s="25">
        <v>1234</v>
      </c>
      <c r="E1688" s="2"/>
      <c r="F1688" s="2" t="s">
        <v>6037</v>
      </c>
      <c r="G1688" s="2" t="s">
        <v>95</v>
      </c>
      <c r="H1688" s="5">
        <v>0.23611111111111099</v>
      </c>
      <c r="I1688" s="6">
        <v>0.40972222222222199</v>
      </c>
      <c r="J1688" s="7" t="s">
        <v>18108</v>
      </c>
      <c r="K1688" s="2" t="s">
        <v>67</v>
      </c>
      <c r="L1688" s="2" t="s">
        <v>18107</v>
      </c>
      <c r="M1688" s="2" t="s">
        <v>18506</v>
      </c>
      <c r="N1688" s="2" t="s">
        <v>18504</v>
      </c>
      <c r="O1688" s="27" t="e">
        <v>#N/A</v>
      </c>
      <c r="P1688" s="27" t="s">
        <v>18154</v>
      </c>
      <c r="Q1688" s="27" t="e">
        <v>#N/A</v>
      </c>
      <c r="R1688" s="27" t="s">
        <v>3423</v>
      </c>
      <c r="S1688" s="27" t="s">
        <v>419</v>
      </c>
      <c r="T1688" s="27" t="s">
        <v>18067</v>
      </c>
      <c r="U1688" s="27" t="s">
        <v>1555</v>
      </c>
      <c r="V1688" s="27" t="s">
        <v>359</v>
      </c>
      <c r="W1688" s="27" t="s">
        <v>348</v>
      </c>
      <c r="X1688" s="27" t="s">
        <v>18153</v>
      </c>
      <c r="Y1688" s="28" t="s">
        <v>18154</v>
      </c>
      <c r="Z1688" s="28" t="s">
        <v>18154</v>
      </c>
      <c r="AA1688" s="28" t="s">
        <v>18154</v>
      </c>
      <c r="AB1688" s="28" t="s">
        <v>18154</v>
      </c>
      <c r="AC1688" s="28" t="s">
        <v>18154</v>
      </c>
      <c r="AD1688" s="28" t="s">
        <v>18154</v>
      </c>
      <c r="AE1688" s="28" t="s">
        <v>18154</v>
      </c>
      <c r="AF1688" s="28" t="s">
        <v>18154</v>
      </c>
      <c r="AG1688" s="28" t="s">
        <v>18154</v>
      </c>
      <c r="AH1688" s="28" t="s">
        <v>18154</v>
      </c>
      <c r="AI1688" s="28" t="s">
        <v>18154</v>
      </c>
      <c r="AJ1688" s="28" t="s">
        <v>18154</v>
      </c>
      <c r="AK1688" s="28" t="s">
        <v>18154</v>
      </c>
      <c r="AL1688" s="28" t="s">
        <v>18154</v>
      </c>
      <c r="AM1688" s="28" t="s">
        <v>19884</v>
      </c>
      <c r="AN1688" s="50" t="s">
        <v>19885</v>
      </c>
      <c r="AO1688" s="28" t="s">
        <v>18154</v>
      </c>
      <c r="AP1688" s="28" t="s">
        <v>19891</v>
      </c>
      <c r="AQ1688" s="28" t="s">
        <v>18155</v>
      </c>
      <c r="AR1688" s="28" t="s">
        <v>18155</v>
      </c>
      <c r="AS1688" s="50" t="s">
        <v>18155</v>
      </c>
      <c r="AT1688" s="8" t="s">
        <v>18154</v>
      </c>
      <c r="AU1688" s="8">
        <v>1058</v>
      </c>
      <c r="AV1688" s="8" t="s">
        <v>23641</v>
      </c>
      <c r="AW1688" s="8" t="s">
        <v>18154</v>
      </c>
      <c r="AX1688" s="8" t="s">
        <v>18154</v>
      </c>
    </row>
    <row r="1689" spans="1:50" hidden="1" x14ac:dyDescent="0.25">
      <c r="A1689" s="4">
        <v>43997</v>
      </c>
      <c r="B1689" s="2" t="s">
        <v>6</v>
      </c>
      <c r="C1689" s="2" t="s">
        <v>18107</v>
      </c>
      <c r="D1689" s="25">
        <v>6268</v>
      </c>
      <c r="E1689" s="2"/>
      <c r="F1689" s="2" t="s">
        <v>6037</v>
      </c>
      <c r="G1689" s="2" t="s">
        <v>163</v>
      </c>
      <c r="H1689" s="5">
        <v>0.23611111111111099</v>
      </c>
      <c r="I1689" s="6">
        <v>0.44791666666666702</v>
      </c>
      <c r="J1689" s="7" t="s">
        <v>18108</v>
      </c>
      <c r="K1689" s="2" t="s">
        <v>89</v>
      </c>
      <c r="L1689" s="2" t="s">
        <v>18107</v>
      </c>
      <c r="M1689" s="2" t="s">
        <v>304</v>
      </c>
      <c r="N1689" s="2" t="s">
        <v>18111</v>
      </c>
      <c r="O1689" s="27" t="s">
        <v>335</v>
      </c>
      <c r="P1689" s="27">
        <v>330</v>
      </c>
      <c r="Q1689" s="27" t="s">
        <v>336</v>
      </c>
      <c r="R1689" s="27" t="s">
        <v>7151</v>
      </c>
      <c r="S1689" s="27" t="s">
        <v>359</v>
      </c>
      <c r="T1689" s="27" t="s">
        <v>348</v>
      </c>
      <c r="U1689" s="27" t="s">
        <v>944</v>
      </c>
      <c r="V1689" s="27" t="s">
        <v>939</v>
      </c>
      <c r="W1689" s="27" t="s">
        <v>349</v>
      </c>
      <c r="X1689" s="27" t="s">
        <v>18228</v>
      </c>
      <c r="Y1689" s="28">
        <v>1</v>
      </c>
      <c r="Z1689" s="28" t="s">
        <v>18154</v>
      </c>
      <c r="AA1689" s="28" t="s">
        <v>18154</v>
      </c>
      <c r="AB1689" s="28" t="s">
        <v>18154</v>
      </c>
      <c r="AC1689" s="28" t="s">
        <v>18154</v>
      </c>
      <c r="AD1689" s="28" t="s">
        <v>18154</v>
      </c>
      <c r="AE1689" s="28" t="s">
        <v>18154</v>
      </c>
      <c r="AF1689" s="28">
        <v>1</v>
      </c>
      <c r="AG1689" s="28" t="s">
        <v>18154</v>
      </c>
      <c r="AH1689" s="28" t="s">
        <v>18154</v>
      </c>
      <c r="AI1689" s="28" t="s">
        <v>18154</v>
      </c>
      <c r="AJ1689" s="28" t="s">
        <v>18154</v>
      </c>
      <c r="AK1689" s="28" t="s">
        <v>18154</v>
      </c>
      <c r="AL1689" s="28" t="s">
        <v>18154</v>
      </c>
      <c r="AM1689" s="28" t="s">
        <v>19913</v>
      </c>
      <c r="AN1689" s="50" t="s">
        <v>19914</v>
      </c>
      <c r="AO1689" s="28" t="s">
        <v>18159</v>
      </c>
      <c r="AP1689" s="28" t="s">
        <v>19915</v>
      </c>
      <c r="AQ1689" s="28">
        <v>4836</v>
      </c>
      <c r="AR1689" s="28" t="s">
        <v>163</v>
      </c>
      <c r="AS1689" s="50">
        <v>43997</v>
      </c>
      <c r="AT1689" s="8">
        <v>3</v>
      </c>
      <c r="AU1689" s="8">
        <v>1</v>
      </c>
      <c r="AV1689" s="8" t="s">
        <v>23799</v>
      </c>
      <c r="AW1689" s="8" t="s">
        <v>18154</v>
      </c>
      <c r="AX1689" s="8" t="s">
        <v>18154</v>
      </c>
    </row>
    <row r="1690" spans="1:50" hidden="1" x14ac:dyDescent="0.25">
      <c r="A1690" s="4">
        <v>43997</v>
      </c>
      <c r="B1690" s="2" t="s">
        <v>6</v>
      </c>
      <c r="C1690" s="2" t="s">
        <v>18107</v>
      </c>
      <c r="D1690" s="25">
        <v>6530</v>
      </c>
      <c r="E1690" s="2"/>
      <c r="F1690" s="2" t="s">
        <v>6037</v>
      </c>
      <c r="G1690" s="2" t="s">
        <v>163</v>
      </c>
      <c r="H1690" s="5">
        <v>0.23958333333333301</v>
      </c>
      <c r="I1690" s="6">
        <v>0.44444444444444398</v>
      </c>
      <c r="J1690" s="7" t="s">
        <v>18108</v>
      </c>
      <c r="K1690" s="2" t="s">
        <v>86</v>
      </c>
      <c r="L1690" s="2" t="s">
        <v>18107</v>
      </c>
      <c r="M1690" s="2" t="s">
        <v>308</v>
      </c>
      <c r="N1690" s="2" t="s">
        <v>18111</v>
      </c>
      <c r="O1690" s="27" t="s">
        <v>335</v>
      </c>
      <c r="P1690" s="27">
        <v>777</v>
      </c>
      <c r="Q1690" s="27" t="s">
        <v>336</v>
      </c>
      <c r="R1690" s="27" t="s">
        <v>7151</v>
      </c>
      <c r="S1690" s="27" t="s">
        <v>359</v>
      </c>
      <c r="T1690" s="27" t="s">
        <v>348</v>
      </c>
      <c r="U1690" s="27" t="s">
        <v>5358</v>
      </c>
      <c r="V1690" s="27" t="s">
        <v>5360</v>
      </c>
      <c r="W1690" s="27" t="s">
        <v>349</v>
      </c>
      <c r="X1690" s="27" t="s">
        <v>19966</v>
      </c>
      <c r="Y1690" s="28">
        <v>1</v>
      </c>
      <c r="Z1690" s="28" t="s">
        <v>18154</v>
      </c>
      <c r="AA1690" s="28" t="s">
        <v>18154</v>
      </c>
      <c r="AB1690" s="28" t="s">
        <v>18154</v>
      </c>
      <c r="AC1690" s="28" t="s">
        <v>18154</v>
      </c>
      <c r="AD1690" s="28" t="s">
        <v>18154</v>
      </c>
      <c r="AE1690" s="28" t="s">
        <v>18154</v>
      </c>
      <c r="AF1690" s="28">
        <v>1</v>
      </c>
      <c r="AG1690" s="28" t="s">
        <v>18154</v>
      </c>
      <c r="AH1690" s="28" t="s">
        <v>18154</v>
      </c>
      <c r="AI1690" s="28" t="s">
        <v>18154</v>
      </c>
      <c r="AJ1690" s="28" t="s">
        <v>18154</v>
      </c>
      <c r="AK1690" s="28" t="s">
        <v>18154</v>
      </c>
      <c r="AL1690" s="28" t="s">
        <v>18154</v>
      </c>
      <c r="AM1690" s="28" t="s">
        <v>19970</v>
      </c>
      <c r="AN1690" s="50" t="s">
        <v>19971</v>
      </c>
      <c r="AO1690" s="28" t="s">
        <v>18159</v>
      </c>
      <c r="AP1690" s="28" t="s">
        <v>19972</v>
      </c>
      <c r="AQ1690" s="28">
        <v>4842</v>
      </c>
      <c r="AR1690" s="28" t="s">
        <v>163</v>
      </c>
      <c r="AS1690" s="50">
        <v>43997</v>
      </c>
      <c r="AT1690" s="8">
        <v>3</v>
      </c>
      <c r="AU1690" s="8">
        <v>1</v>
      </c>
      <c r="AV1690" s="8" t="s">
        <v>26232</v>
      </c>
      <c r="AW1690" s="8" t="s">
        <v>18154</v>
      </c>
      <c r="AX1690" s="8" t="s">
        <v>18154</v>
      </c>
    </row>
    <row r="1691" spans="1:50" hidden="1" x14ac:dyDescent="0.25">
      <c r="A1691" s="4">
        <v>43997</v>
      </c>
      <c r="B1691" s="2" t="s">
        <v>6</v>
      </c>
      <c r="C1691" s="2" t="s">
        <v>18107</v>
      </c>
      <c r="D1691" s="25">
        <v>6321</v>
      </c>
      <c r="E1691" s="2"/>
      <c r="F1691" s="2" t="s">
        <v>6037</v>
      </c>
      <c r="G1691" s="2" t="s">
        <v>123</v>
      </c>
      <c r="H1691" s="5">
        <v>0.25</v>
      </c>
      <c r="I1691" s="6">
        <v>0.52777777777777801</v>
      </c>
      <c r="J1691" s="7" t="s">
        <v>18108</v>
      </c>
      <c r="K1691" s="2" t="s">
        <v>163</v>
      </c>
      <c r="L1691" s="2" t="s">
        <v>18107</v>
      </c>
      <c r="M1691" s="2" t="s">
        <v>304</v>
      </c>
      <c r="N1691" s="2" t="s">
        <v>18111</v>
      </c>
      <c r="O1691" s="27" t="s">
        <v>335</v>
      </c>
      <c r="P1691" s="27">
        <v>330</v>
      </c>
      <c r="Q1691" s="27" t="s">
        <v>336</v>
      </c>
      <c r="R1691" s="27" t="s">
        <v>4211</v>
      </c>
      <c r="S1691" s="27" t="s">
        <v>2761</v>
      </c>
      <c r="T1691" s="27" t="s">
        <v>350</v>
      </c>
      <c r="U1691" s="27" t="s">
        <v>7151</v>
      </c>
      <c r="V1691" s="27" t="s">
        <v>359</v>
      </c>
      <c r="W1691" s="27" t="s">
        <v>348</v>
      </c>
      <c r="X1691" s="27" t="s">
        <v>18327</v>
      </c>
      <c r="Y1691" s="28">
        <v>1</v>
      </c>
      <c r="Z1691" s="28" t="s">
        <v>18154</v>
      </c>
      <c r="AA1691" s="28" t="s">
        <v>18154</v>
      </c>
      <c r="AB1691" s="28" t="s">
        <v>18154</v>
      </c>
      <c r="AC1691" s="28" t="s">
        <v>18154</v>
      </c>
      <c r="AD1691" s="28" t="s">
        <v>18154</v>
      </c>
      <c r="AE1691" s="28" t="s">
        <v>18154</v>
      </c>
      <c r="AF1691" s="28" t="s">
        <v>18154</v>
      </c>
      <c r="AG1691" s="28" t="s">
        <v>18154</v>
      </c>
      <c r="AH1691" s="28" t="s">
        <v>18154</v>
      </c>
      <c r="AI1691" s="28" t="s">
        <v>18154</v>
      </c>
      <c r="AJ1691" s="28" t="s">
        <v>18154</v>
      </c>
      <c r="AK1691" s="28" t="s">
        <v>18154</v>
      </c>
      <c r="AL1691" s="28" t="s">
        <v>18154</v>
      </c>
      <c r="AM1691" s="28" t="s">
        <v>19998</v>
      </c>
      <c r="AN1691" s="50" t="s">
        <v>19999</v>
      </c>
      <c r="AO1691" s="28" t="s">
        <v>18154</v>
      </c>
      <c r="AP1691" s="28" t="s">
        <v>18626</v>
      </c>
      <c r="AQ1691" s="28">
        <v>4477</v>
      </c>
      <c r="AR1691" s="28" t="s">
        <v>163</v>
      </c>
      <c r="AS1691" s="50">
        <v>43996</v>
      </c>
      <c r="AT1691" s="8">
        <v>3</v>
      </c>
      <c r="AU1691" s="8">
        <v>3</v>
      </c>
      <c r="AV1691" s="8" t="s">
        <v>26233</v>
      </c>
      <c r="AW1691" s="8" t="s">
        <v>26234</v>
      </c>
      <c r="AX1691" s="8" t="s">
        <v>18327</v>
      </c>
    </row>
    <row r="1692" spans="1:50" hidden="1" x14ac:dyDescent="0.25">
      <c r="A1692" s="4">
        <v>43997</v>
      </c>
      <c r="B1692" s="2" t="s">
        <v>6</v>
      </c>
      <c r="C1692" s="2" t="s">
        <v>18107</v>
      </c>
      <c r="D1692" s="25">
        <v>16</v>
      </c>
      <c r="E1692" s="2"/>
      <c r="F1692" s="2" t="s">
        <v>6037</v>
      </c>
      <c r="G1692" s="2" t="s">
        <v>18</v>
      </c>
      <c r="H1692" s="5">
        <v>0.25694444444444398</v>
      </c>
      <c r="I1692" s="6">
        <v>0.77777777777777801</v>
      </c>
      <c r="J1692" s="7" t="s">
        <v>18108</v>
      </c>
      <c r="K1692" s="2" t="s">
        <v>11</v>
      </c>
      <c r="L1692" s="2" t="s">
        <v>18107</v>
      </c>
      <c r="M1692" s="2" t="s">
        <v>13</v>
      </c>
      <c r="N1692" s="2" t="s">
        <v>18504</v>
      </c>
      <c r="O1692" s="27" t="s">
        <v>11907</v>
      </c>
      <c r="P1692" s="27">
        <v>777</v>
      </c>
      <c r="Q1692" s="27" t="s">
        <v>336</v>
      </c>
      <c r="R1692" s="27" t="s">
        <v>3184</v>
      </c>
      <c r="S1692" s="27" t="s">
        <v>383</v>
      </c>
      <c r="T1692" s="27" t="s">
        <v>18066</v>
      </c>
      <c r="U1692" s="27" t="s">
        <v>7151</v>
      </c>
      <c r="V1692" s="27" t="s">
        <v>359</v>
      </c>
      <c r="W1692" s="27" t="s">
        <v>348</v>
      </c>
      <c r="X1692" s="27" t="s">
        <v>25138</v>
      </c>
      <c r="Y1692" s="28">
        <v>1</v>
      </c>
      <c r="Z1692" s="28" t="s">
        <v>18154</v>
      </c>
      <c r="AA1692" s="28" t="s">
        <v>18154</v>
      </c>
      <c r="AB1692" s="28" t="s">
        <v>18154</v>
      </c>
      <c r="AC1692" s="28" t="s">
        <v>18154</v>
      </c>
      <c r="AD1692" s="28" t="s">
        <v>18154</v>
      </c>
      <c r="AE1692" s="28" t="s">
        <v>18154</v>
      </c>
      <c r="AF1692" s="28" t="s">
        <v>18154</v>
      </c>
      <c r="AG1692" s="28" t="s">
        <v>18154</v>
      </c>
      <c r="AH1692" s="28" t="s">
        <v>18154</v>
      </c>
      <c r="AI1692" s="28" t="s">
        <v>18154</v>
      </c>
      <c r="AJ1692" s="28" t="s">
        <v>18154</v>
      </c>
      <c r="AK1692" s="28" t="s">
        <v>18154</v>
      </c>
      <c r="AL1692" s="28" t="s">
        <v>18154</v>
      </c>
      <c r="AM1692" s="28" t="s">
        <v>20057</v>
      </c>
      <c r="AN1692" s="50" t="s">
        <v>20058</v>
      </c>
      <c r="AO1692" s="28" t="s">
        <v>18154</v>
      </c>
      <c r="AP1692" s="28" t="s">
        <v>20059</v>
      </c>
      <c r="AQ1692" s="28">
        <v>4062</v>
      </c>
      <c r="AR1692" s="28" t="s">
        <v>11</v>
      </c>
      <c r="AS1692" s="50">
        <v>43996</v>
      </c>
      <c r="AT1692" s="8">
        <v>2</v>
      </c>
      <c r="AU1692" s="8">
        <v>2</v>
      </c>
      <c r="AV1692" s="8" t="s">
        <v>26235</v>
      </c>
      <c r="AW1692" s="8" t="s">
        <v>26236</v>
      </c>
      <c r="AX1692" s="8" t="s">
        <v>25138</v>
      </c>
    </row>
    <row r="1693" spans="1:50" hidden="1" x14ac:dyDescent="0.25">
      <c r="A1693" s="4">
        <v>43997</v>
      </c>
      <c r="B1693" s="2" t="s">
        <v>6</v>
      </c>
      <c r="C1693" s="2" t="s">
        <v>18107</v>
      </c>
      <c r="D1693" s="25">
        <v>458</v>
      </c>
      <c r="E1693" s="2"/>
      <c r="F1693" s="2" t="s">
        <v>6037</v>
      </c>
      <c r="G1693" s="2" t="s">
        <v>100</v>
      </c>
      <c r="H1693" s="5">
        <v>0.29166666666666702</v>
      </c>
      <c r="I1693" s="6">
        <v>0.37847222222222199</v>
      </c>
      <c r="J1693" s="7" t="s">
        <v>18108</v>
      </c>
      <c r="K1693" s="2" t="s">
        <v>11</v>
      </c>
      <c r="L1693" s="2" t="s">
        <v>18107</v>
      </c>
      <c r="M1693" s="2" t="s">
        <v>45</v>
      </c>
      <c r="N1693" s="2" t="s">
        <v>18504</v>
      </c>
      <c r="O1693" s="27" t="s">
        <v>11907</v>
      </c>
      <c r="P1693" s="27">
        <v>330</v>
      </c>
      <c r="Q1693" s="27" t="s">
        <v>336</v>
      </c>
      <c r="R1693" s="27" t="s">
        <v>6853</v>
      </c>
      <c r="S1693" s="27" t="s">
        <v>3100</v>
      </c>
      <c r="T1693" s="27" t="s">
        <v>18067</v>
      </c>
      <c r="U1693" s="27" t="s">
        <v>7151</v>
      </c>
      <c r="V1693" s="27" t="s">
        <v>359</v>
      </c>
      <c r="W1693" s="27" t="s">
        <v>348</v>
      </c>
      <c r="X1693" s="27" t="s">
        <v>19250</v>
      </c>
      <c r="Y1693" s="28">
        <v>1</v>
      </c>
      <c r="Z1693" s="28" t="s">
        <v>18154</v>
      </c>
      <c r="AA1693" s="28" t="s">
        <v>18154</v>
      </c>
      <c r="AB1693" s="28" t="s">
        <v>18154</v>
      </c>
      <c r="AC1693" s="28" t="s">
        <v>18154</v>
      </c>
      <c r="AD1693" s="28" t="s">
        <v>18154</v>
      </c>
      <c r="AE1693" s="28" t="s">
        <v>18154</v>
      </c>
      <c r="AF1693" s="28" t="s">
        <v>18154</v>
      </c>
      <c r="AG1693" s="28" t="s">
        <v>18154</v>
      </c>
      <c r="AH1693" s="28" t="s">
        <v>18154</v>
      </c>
      <c r="AI1693" s="28" t="s">
        <v>18154</v>
      </c>
      <c r="AJ1693" s="28" t="s">
        <v>18154</v>
      </c>
      <c r="AK1693" s="28" t="s">
        <v>18154</v>
      </c>
      <c r="AL1693" s="28" t="s">
        <v>18154</v>
      </c>
      <c r="AM1693" s="28" t="s">
        <v>20171</v>
      </c>
      <c r="AN1693" s="50" t="s">
        <v>20172</v>
      </c>
      <c r="AO1693" s="28" t="s">
        <v>18154</v>
      </c>
      <c r="AP1693" s="28" t="s">
        <v>20173</v>
      </c>
      <c r="AQ1693" s="28">
        <v>4745</v>
      </c>
      <c r="AR1693" s="28" t="s">
        <v>11</v>
      </c>
      <c r="AS1693" s="50">
        <v>43997</v>
      </c>
      <c r="AT1693" s="8">
        <v>2</v>
      </c>
      <c r="AU1693" s="8">
        <v>2</v>
      </c>
      <c r="AV1693" s="8" t="s">
        <v>26237</v>
      </c>
      <c r="AW1693" s="8" t="s">
        <v>26238</v>
      </c>
      <c r="AX1693" s="8" t="s">
        <v>19250</v>
      </c>
    </row>
    <row r="1694" spans="1:50" hidden="1" x14ac:dyDescent="0.25">
      <c r="A1694" s="4">
        <v>43997</v>
      </c>
      <c r="B1694" s="2" t="s">
        <v>6</v>
      </c>
      <c r="C1694" s="2" t="s">
        <v>18107</v>
      </c>
      <c r="D1694" s="25">
        <v>1231</v>
      </c>
      <c r="E1694" s="2"/>
      <c r="F1694" s="2" t="s">
        <v>6037</v>
      </c>
      <c r="G1694" s="2" t="s">
        <v>276</v>
      </c>
      <c r="H1694" s="5">
        <v>0.29166666666666702</v>
      </c>
      <c r="I1694" s="6">
        <v>0.46180555555555602</v>
      </c>
      <c r="J1694" s="7" t="s">
        <v>18108</v>
      </c>
      <c r="K1694" s="2" t="s">
        <v>201</v>
      </c>
      <c r="L1694" s="2" t="s">
        <v>18107</v>
      </c>
      <c r="M1694" s="2" t="s">
        <v>18506</v>
      </c>
      <c r="N1694" s="2" t="s">
        <v>18504</v>
      </c>
      <c r="O1694" s="27" t="e">
        <v>#N/A</v>
      </c>
      <c r="P1694" s="27" t="s">
        <v>18154</v>
      </c>
      <c r="Q1694" s="27" t="e">
        <v>#N/A</v>
      </c>
      <c r="R1694" s="27" t="s">
        <v>4238</v>
      </c>
      <c r="S1694" s="27" t="s">
        <v>359</v>
      </c>
      <c r="T1694" s="27" t="s">
        <v>348</v>
      </c>
      <c r="U1694" s="27" t="s">
        <v>2433</v>
      </c>
      <c r="V1694" s="27" t="s">
        <v>18095</v>
      </c>
      <c r="W1694" s="27" t="s">
        <v>18067</v>
      </c>
      <c r="X1694" s="27" t="s">
        <v>18153</v>
      </c>
      <c r="Y1694" s="28" t="s">
        <v>18154</v>
      </c>
      <c r="Z1694" s="28" t="s">
        <v>18154</v>
      </c>
      <c r="AA1694" s="28" t="s">
        <v>18154</v>
      </c>
      <c r="AB1694" s="28" t="s">
        <v>18154</v>
      </c>
      <c r="AC1694" s="28" t="s">
        <v>18154</v>
      </c>
      <c r="AD1694" s="28" t="s">
        <v>18154</v>
      </c>
      <c r="AE1694" s="28" t="s">
        <v>18154</v>
      </c>
      <c r="AF1694" s="28" t="s">
        <v>18154</v>
      </c>
      <c r="AG1694" s="28" t="s">
        <v>18154</v>
      </c>
      <c r="AH1694" s="28" t="s">
        <v>18154</v>
      </c>
      <c r="AI1694" s="28" t="s">
        <v>18154</v>
      </c>
      <c r="AJ1694" s="28" t="s">
        <v>18154</v>
      </c>
      <c r="AK1694" s="28" t="s">
        <v>18154</v>
      </c>
      <c r="AL1694" s="28" t="s">
        <v>18154</v>
      </c>
      <c r="AM1694" s="28" t="s">
        <v>19831</v>
      </c>
      <c r="AN1694" s="50" t="s">
        <v>19832</v>
      </c>
      <c r="AO1694" s="28" t="s">
        <v>18154</v>
      </c>
      <c r="AP1694" s="28" t="s">
        <v>20174</v>
      </c>
      <c r="AQ1694" s="28" t="s">
        <v>18155</v>
      </c>
      <c r="AR1694" s="28" t="s">
        <v>18155</v>
      </c>
      <c r="AS1694" s="50" t="s">
        <v>18155</v>
      </c>
      <c r="AT1694" s="8" t="s">
        <v>18154</v>
      </c>
      <c r="AU1694" s="8">
        <v>1077</v>
      </c>
      <c r="AV1694" s="8" t="s">
        <v>23668</v>
      </c>
      <c r="AW1694" s="8" t="s">
        <v>18154</v>
      </c>
      <c r="AX1694" s="8" t="s">
        <v>18154</v>
      </c>
    </row>
    <row r="1695" spans="1:50" hidden="1" x14ac:dyDescent="0.25">
      <c r="A1695" s="4">
        <v>43997</v>
      </c>
      <c r="B1695" s="2" t="s">
        <v>6</v>
      </c>
      <c r="C1695" s="2" t="s">
        <v>18107</v>
      </c>
      <c r="D1695" s="25">
        <v>1823</v>
      </c>
      <c r="E1695" s="2"/>
      <c r="F1695" s="2" t="s">
        <v>6037</v>
      </c>
      <c r="G1695" s="2" t="s">
        <v>11</v>
      </c>
      <c r="H1695" s="5">
        <v>0.29513888888888901</v>
      </c>
      <c r="I1695" s="6">
        <v>0.44791666666666702</v>
      </c>
      <c r="J1695" s="7" t="s">
        <v>18108</v>
      </c>
      <c r="K1695" s="2" t="s">
        <v>198</v>
      </c>
      <c r="L1695" s="2" t="s">
        <v>18107</v>
      </c>
      <c r="M1695" s="2" t="s">
        <v>47</v>
      </c>
      <c r="N1695" s="2" t="s">
        <v>18504</v>
      </c>
      <c r="O1695" s="27" t="s">
        <v>11907</v>
      </c>
      <c r="P1695" s="27">
        <v>330</v>
      </c>
      <c r="Q1695" s="27" t="s">
        <v>336</v>
      </c>
      <c r="R1695" s="27" t="s">
        <v>7151</v>
      </c>
      <c r="S1695" s="27" t="s">
        <v>359</v>
      </c>
      <c r="T1695" s="27" t="s">
        <v>348</v>
      </c>
      <c r="U1695" s="27" t="s">
        <v>2665</v>
      </c>
      <c r="V1695" s="27" t="s">
        <v>708</v>
      </c>
      <c r="W1695" s="27" t="s">
        <v>18068</v>
      </c>
      <c r="X1695" s="27" t="s">
        <v>19393</v>
      </c>
      <c r="Y1695" s="28">
        <v>1</v>
      </c>
      <c r="Z1695" s="28" t="s">
        <v>18154</v>
      </c>
      <c r="AA1695" s="28" t="s">
        <v>18154</v>
      </c>
      <c r="AB1695" s="28" t="s">
        <v>18154</v>
      </c>
      <c r="AC1695" s="28" t="s">
        <v>18154</v>
      </c>
      <c r="AD1695" s="28" t="s">
        <v>18154</v>
      </c>
      <c r="AE1695" s="28" t="s">
        <v>18154</v>
      </c>
      <c r="AF1695" s="28">
        <v>1</v>
      </c>
      <c r="AG1695" s="28" t="s">
        <v>18154</v>
      </c>
      <c r="AH1695" s="28" t="s">
        <v>18154</v>
      </c>
      <c r="AI1695" s="28" t="s">
        <v>18154</v>
      </c>
      <c r="AJ1695" s="28" t="s">
        <v>18154</v>
      </c>
      <c r="AK1695" s="28" t="s">
        <v>18154</v>
      </c>
      <c r="AL1695" s="28" t="s">
        <v>18154</v>
      </c>
      <c r="AM1695" s="28" t="s">
        <v>20203</v>
      </c>
      <c r="AN1695" s="50" t="s">
        <v>20204</v>
      </c>
      <c r="AO1695" s="28" t="s">
        <v>18159</v>
      </c>
      <c r="AP1695" s="28" t="s">
        <v>20205</v>
      </c>
      <c r="AQ1695" s="28">
        <v>4888</v>
      </c>
      <c r="AR1695" s="28" t="s">
        <v>11</v>
      </c>
      <c r="AS1695" s="50">
        <v>43997</v>
      </c>
      <c r="AT1695" s="8">
        <v>2</v>
      </c>
      <c r="AU1695" s="8">
        <v>1</v>
      </c>
      <c r="AV1695" s="8" t="s">
        <v>26239</v>
      </c>
      <c r="AW1695" s="8" t="s">
        <v>18154</v>
      </c>
      <c r="AX1695" s="8" t="s">
        <v>18154</v>
      </c>
    </row>
    <row r="1696" spans="1:50" hidden="1" x14ac:dyDescent="0.25">
      <c r="A1696" s="4">
        <v>43997</v>
      </c>
      <c r="B1696" s="2" t="s">
        <v>6</v>
      </c>
      <c r="C1696" s="2" t="s">
        <v>18107</v>
      </c>
      <c r="D1696" s="25">
        <v>1846</v>
      </c>
      <c r="E1696" s="2"/>
      <c r="F1696" s="2" t="s">
        <v>6037</v>
      </c>
      <c r="G1696" s="2" t="s">
        <v>247</v>
      </c>
      <c r="H1696" s="5">
        <v>0.30208333333333298</v>
      </c>
      <c r="I1696" s="6">
        <v>0.36458333333333298</v>
      </c>
      <c r="J1696" s="7" t="s">
        <v>18108</v>
      </c>
      <c r="K1696" s="2" t="s">
        <v>11</v>
      </c>
      <c r="L1696" s="2" t="s">
        <v>18107</v>
      </c>
      <c r="M1696" s="2" t="s">
        <v>13</v>
      </c>
      <c r="N1696" s="2" t="s">
        <v>18504</v>
      </c>
      <c r="O1696" s="27" t="s">
        <v>11907</v>
      </c>
      <c r="P1696" s="27">
        <v>777</v>
      </c>
      <c r="Q1696" s="27" t="s">
        <v>336</v>
      </c>
      <c r="R1696" s="27" t="s">
        <v>780</v>
      </c>
      <c r="S1696" s="27" t="s">
        <v>737</v>
      </c>
      <c r="T1696" s="27" t="s">
        <v>18067</v>
      </c>
      <c r="U1696" s="27" t="s">
        <v>7151</v>
      </c>
      <c r="V1696" s="27" t="s">
        <v>359</v>
      </c>
      <c r="W1696" s="27" t="s">
        <v>348</v>
      </c>
      <c r="X1696" s="27" t="s">
        <v>19462</v>
      </c>
      <c r="Y1696" s="28">
        <v>1</v>
      </c>
      <c r="Z1696" s="28" t="s">
        <v>18154</v>
      </c>
      <c r="AA1696" s="28" t="s">
        <v>18154</v>
      </c>
      <c r="AB1696" s="28" t="s">
        <v>18154</v>
      </c>
      <c r="AC1696" s="28" t="s">
        <v>18154</v>
      </c>
      <c r="AD1696" s="28" t="s">
        <v>18154</v>
      </c>
      <c r="AE1696" s="28" t="s">
        <v>18154</v>
      </c>
      <c r="AF1696" s="28" t="s">
        <v>18154</v>
      </c>
      <c r="AG1696" s="28" t="s">
        <v>18154</v>
      </c>
      <c r="AH1696" s="28" t="s">
        <v>18154</v>
      </c>
      <c r="AI1696" s="28" t="s">
        <v>18154</v>
      </c>
      <c r="AJ1696" s="28" t="s">
        <v>18154</v>
      </c>
      <c r="AK1696" s="28" t="s">
        <v>18154</v>
      </c>
      <c r="AL1696" s="28" t="s">
        <v>18154</v>
      </c>
      <c r="AM1696" s="28" t="s">
        <v>20224</v>
      </c>
      <c r="AN1696" s="50" t="s">
        <v>20225</v>
      </c>
      <c r="AO1696" s="28" t="s">
        <v>18154</v>
      </c>
      <c r="AP1696" s="28" t="s">
        <v>20226</v>
      </c>
      <c r="AQ1696" s="28">
        <v>4773</v>
      </c>
      <c r="AR1696" s="28" t="s">
        <v>11</v>
      </c>
      <c r="AS1696" s="50">
        <v>43997</v>
      </c>
      <c r="AT1696" s="8">
        <v>2</v>
      </c>
      <c r="AU1696" s="8">
        <v>2</v>
      </c>
      <c r="AV1696" s="8" t="s">
        <v>26240</v>
      </c>
      <c r="AW1696" s="8" t="s">
        <v>26241</v>
      </c>
      <c r="AX1696" s="8" t="s">
        <v>19462</v>
      </c>
    </row>
    <row r="1697" spans="1:50" hidden="1" x14ac:dyDescent="0.25">
      <c r="A1697" s="4">
        <v>43997</v>
      </c>
      <c r="B1697" s="2" t="s">
        <v>6</v>
      </c>
      <c r="C1697" s="2" t="s">
        <v>18107</v>
      </c>
      <c r="D1697" s="25">
        <v>2458</v>
      </c>
      <c r="E1697" s="2"/>
      <c r="F1697" s="2" t="s">
        <v>6037</v>
      </c>
      <c r="G1697" s="2" t="s">
        <v>11</v>
      </c>
      <c r="H1697" s="5">
        <v>0.3125</v>
      </c>
      <c r="I1697" s="6">
        <v>0.38194444444444398</v>
      </c>
      <c r="J1697" s="7" t="s">
        <v>18108</v>
      </c>
      <c r="K1697" s="2" t="s">
        <v>266</v>
      </c>
      <c r="L1697" s="2" t="s">
        <v>18107</v>
      </c>
      <c r="M1697" s="17">
        <v>333</v>
      </c>
      <c r="N1697" s="2" t="s">
        <v>18504</v>
      </c>
      <c r="O1697" s="27" t="s">
        <v>11907</v>
      </c>
      <c r="P1697" s="27">
        <v>330</v>
      </c>
      <c r="Q1697" s="27" t="s">
        <v>336</v>
      </c>
      <c r="R1697" s="27" t="s">
        <v>7151</v>
      </c>
      <c r="S1697" s="27" t="s">
        <v>359</v>
      </c>
      <c r="T1697" s="27" t="s">
        <v>348</v>
      </c>
      <c r="U1697" s="27" t="s">
        <v>566</v>
      </c>
      <c r="V1697" s="27" t="s">
        <v>359</v>
      </c>
      <c r="W1697" s="27" t="s">
        <v>348</v>
      </c>
      <c r="X1697" s="27" t="s">
        <v>20259</v>
      </c>
      <c r="Y1697" s="28">
        <v>1</v>
      </c>
      <c r="Z1697" s="28" t="s">
        <v>18154</v>
      </c>
      <c r="AA1697" s="28" t="s">
        <v>18154</v>
      </c>
      <c r="AB1697" s="28" t="s">
        <v>18154</v>
      </c>
      <c r="AC1697" s="28" t="s">
        <v>18154</v>
      </c>
      <c r="AD1697" s="28" t="s">
        <v>18154</v>
      </c>
      <c r="AE1697" s="28" t="s">
        <v>18154</v>
      </c>
      <c r="AF1697" s="28">
        <v>1</v>
      </c>
      <c r="AG1697" s="28" t="s">
        <v>18154</v>
      </c>
      <c r="AH1697" s="28" t="s">
        <v>18154</v>
      </c>
      <c r="AI1697" s="28" t="s">
        <v>18154</v>
      </c>
      <c r="AJ1697" s="28" t="s">
        <v>18154</v>
      </c>
      <c r="AK1697" s="28" t="s">
        <v>18154</v>
      </c>
      <c r="AL1697" s="28" t="s">
        <v>18154</v>
      </c>
      <c r="AM1697" s="28" t="s">
        <v>20286</v>
      </c>
      <c r="AN1697" s="50" t="s">
        <v>20287</v>
      </c>
      <c r="AO1697" s="28" t="s">
        <v>18159</v>
      </c>
      <c r="AP1697" s="28" t="s">
        <v>20288</v>
      </c>
      <c r="AQ1697" s="28">
        <v>4905</v>
      </c>
      <c r="AR1697" s="28" t="s">
        <v>11</v>
      </c>
      <c r="AS1697" s="50">
        <v>43997</v>
      </c>
      <c r="AT1697" s="8">
        <v>2</v>
      </c>
      <c r="AU1697" s="8">
        <v>1</v>
      </c>
      <c r="AV1697" s="8" t="s">
        <v>26242</v>
      </c>
      <c r="AW1697" s="8" t="s">
        <v>18154</v>
      </c>
      <c r="AX1697" s="8" t="s">
        <v>18154</v>
      </c>
    </row>
    <row r="1698" spans="1:50" hidden="1" x14ac:dyDescent="0.25">
      <c r="A1698" s="4">
        <v>43997</v>
      </c>
      <c r="B1698" s="2" t="s">
        <v>6</v>
      </c>
      <c r="C1698" s="2" t="s">
        <v>18107</v>
      </c>
      <c r="D1698" s="25">
        <v>1957</v>
      </c>
      <c r="E1698" s="2"/>
      <c r="F1698" s="2" t="s">
        <v>6037</v>
      </c>
      <c r="G1698" s="2" t="s">
        <v>11</v>
      </c>
      <c r="H1698" s="5">
        <v>0.31944444444444398</v>
      </c>
      <c r="I1698" s="6">
        <v>0.46527777777777801</v>
      </c>
      <c r="J1698" s="7" t="s">
        <v>18108</v>
      </c>
      <c r="K1698" s="2" t="s">
        <v>256</v>
      </c>
      <c r="L1698" s="2" t="s">
        <v>18107</v>
      </c>
      <c r="M1698" s="2" t="s">
        <v>45</v>
      </c>
      <c r="N1698" s="2" t="s">
        <v>18504</v>
      </c>
      <c r="O1698" s="27" t="s">
        <v>11907</v>
      </c>
      <c r="P1698" s="27">
        <v>330</v>
      </c>
      <c r="Q1698" s="27" t="s">
        <v>336</v>
      </c>
      <c r="R1698" s="27" t="s">
        <v>7151</v>
      </c>
      <c r="S1698" s="27" t="s">
        <v>359</v>
      </c>
      <c r="T1698" s="27" t="s">
        <v>348</v>
      </c>
      <c r="U1698" s="27" t="s">
        <v>1036</v>
      </c>
      <c r="V1698" s="27" t="s">
        <v>1038</v>
      </c>
      <c r="W1698" s="27" t="s">
        <v>18068</v>
      </c>
      <c r="X1698" s="27" t="s">
        <v>19277</v>
      </c>
      <c r="Y1698" s="28">
        <v>1</v>
      </c>
      <c r="Z1698" s="28" t="s">
        <v>18154</v>
      </c>
      <c r="AA1698" s="28" t="s">
        <v>18154</v>
      </c>
      <c r="AB1698" s="28" t="s">
        <v>18154</v>
      </c>
      <c r="AC1698" s="28" t="s">
        <v>18154</v>
      </c>
      <c r="AD1698" s="28" t="s">
        <v>18154</v>
      </c>
      <c r="AE1698" s="28" t="s">
        <v>18154</v>
      </c>
      <c r="AF1698" s="28">
        <v>1</v>
      </c>
      <c r="AG1698" s="28" t="s">
        <v>18154</v>
      </c>
      <c r="AH1698" s="28" t="s">
        <v>18154</v>
      </c>
      <c r="AI1698" s="28" t="s">
        <v>18154</v>
      </c>
      <c r="AJ1698" s="28" t="s">
        <v>18154</v>
      </c>
      <c r="AK1698" s="28" t="s">
        <v>18154</v>
      </c>
      <c r="AL1698" s="28" t="s">
        <v>18154</v>
      </c>
      <c r="AM1698" s="28" t="s">
        <v>20313</v>
      </c>
      <c r="AN1698" s="50" t="s">
        <v>20314</v>
      </c>
      <c r="AO1698" s="28" t="s">
        <v>18159</v>
      </c>
      <c r="AP1698" s="28" t="s">
        <v>20315</v>
      </c>
      <c r="AQ1698" s="28">
        <v>4909</v>
      </c>
      <c r="AR1698" s="28" t="s">
        <v>11</v>
      </c>
      <c r="AS1698" s="50">
        <v>43997</v>
      </c>
      <c r="AT1698" s="8">
        <v>2</v>
      </c>
      <c r="AU1698" s="8">
        <v>1</v>
      </c>
      <c r="AV1698" s="8" t="s">
        <v>26243</v>
      </c>
      <c r="AW1698" s="8" t="s">
        <v>18154</v>
      </c>
      <c r="AX1698" s="8" t="s">
        <v>18154</v>
      </c>
    </row>
    <row r="1699" spans="1:50" hidden="1" x14ac:dyDescent="0.25">
      <c r="A1699" s="4">
        <v>43997</v>
      </c>
      <c r="B1699" s="2" t="s">
        <v>6</v>
      </c>
      <c r="C1699" s="2" t="s">
        <v>18107</v>
      </c>
      <c r="D1699" s="25">
        <v>6079</v>
      </c>
      <c r="E1699" s="2"/>
      <c r="F1699" s="2" t="s">
        <v>6037</v>
      </c>
      <c r="G1699" s="2" t="s">
        <v>20</v>
      </c>
      <c r="H1699" s="5">
        <v>0.32291666666666702</v>
      </c>
      <c r="I1699" s="6">
        <v>0.73611111111111105</v>
      </c>
      <c r="J1699" s="7" t="s">
        <v>18108</v>
      </c>
      <c r="K1699" s="2" t="s">
        <v>11</v>
      </c>
      <c r="L1699" s="2" t="s">
        <v>18107</v>
      </c>
      <c r="M1699" s="2" t="s">
        <v>18505</v>
      </c>
      <c r="N1699" s="2" t="s">
        <v>18114</v>
      </c>
      <c r="O1699" s="27" t="e">
        <v>#N/A</v>
      </c>
      <c r="P1699" s="27" t="s">
        <v>18154</v>
      </c>
      <c r="Q1699" s="27" t="e">
        <v>#N/A</v>
      </c>
      <c r="R1699" s="27" t="s">
        <v>17317</v>
      </c>
      <c r="S1699" s="27" t="s">
        <v>934</v>
      </c>
      <c r="T1699" s="27" t="s">
        <v>18066</v>
      </c>
      <c r="U1699" s="27" t="s">
        <v>7151</v>
      </c>
      <c r="V1699" s="27" t="s">
        <v>359</v>
      </c>
      <c r="W1699" s="27" t="s">
        <v>348</v>
      </c>
      <c r="X1699" s="27" t="s">
        <v>24942</v>
      </c>
      <c r="Y1699" s="28">
        <v>1</v>
      </c>
      <c r="Z1699" s="28" t="s">
        <v>18154</v>
      </c>
      <c r="AA1699" s="28" t="s">
        <v>18154</v>
      </c>
      <c r="AB1699" s="28" t="s">
        <v>18154</v>
      </c>
      <c r="AC1699" s="28" t="s">
        <v>18154</v>
      </c>
      <c r="AD1699" s="28" t="s">
        <v>18154</v>
      </c>
      <c r="AE1699" s="28" t="s">
        <v>18154</v>
      </c>
      <c r="AF1699" s="28" t="s">
        <v>18154</v>
      </c>
      <c r="AG1699" s="28" t="s">
        <v>18154</v>
      </c>
      <c r="AH1699" s="28" t="s">
        <v>18154</v>
      </c>
      <c r="AI1699" s="28" t="s">
        <v>18154</v>
      </c>
      <c r="AJ1699" s="28" t="s">
        <v>18154</v>
      </c>
      <c r="AK1699" s="28" t="s">
        <v>18154</v>
      </c>
      <c r="AL1699" s="28" t="s">
        <v>18154</v>
      </c>
      <c r="AM1699" s="28" t="s">
        <v>20331</v>
      </c>
      <c r="AN1699" s="50" t="s">
        <v>20332</v>
      </c>
      <c r="AO1699" s="28" t="s">
        <v>18154</v>
      </c>
      <c r="AP1699" s="28" t="s">
        <v>19379</v>
      </c>
      <c r="AQ1699" s="28">
        <v>4354</v>
      </c>
      <c r="AR1699" s="28" t="s">
        <v>11</v>
      </c>
      <c r="AS1699" s="50">
        <v>43996</v>
      </c>
      <c r="AT1699" s="8">
        <v>3</v>
      </c>
      <c r="AU1699" s="8">
        <v>3</v>
      </c>
      <c r="AV1699" s="8" t="s">
        <v>26244</v>
      </c>
      <c r="AW1699" s="8" t="s">
        <v>26245</v>
      </c>
      <c r="AX1699" s="8" t="s">
        <v>24942</v>
      </c>
    </row>
    <row r="1700" spans="1:50" hidden="1" x14ac:dyDescent="0.25">
      <c r="A1700" s="4">
        <v>43997</v>
      </c>
      <c r="B1700" s="2" t="s">
        <v>6</v>
      </c>
      <c r="C1700" s="2" t="s">
        <v>18107</v>
      </c>
      <c r="D1700" s="25">
        <v>6455</v>
      </c>
      <c r="E1700" s="2"/>
      <c r="F1700" s="2" t="s">
        <v>6037</v>
      </c>
      <c r="G1700" s="2" t="s">
        <v>163</v>
      </c>
      <c r="H1700" s="5">
        <v>0.32291666666666702</v>
      </c>
      <c r="I1700" s="6">
        <v>0.48958333333333298</v>
      </c>
      <c r="J1700" s="7" t="s">
        <v>18108</v>
      </c>
      <c r="K1700" s="2" t="s">
        <v>141</v>
      </c>
      <c r="L1700" s="2" t="s">
        <v>18107</v>
      </c>
      <c r="M1700" s="2" t="s">
        <v>304</v>
      </c>
      <c r="N1700" s="2" t="s">
        <v>18111</v>
      </c>
      <c r="O1700" s="27" t="s">
        <v>335</v>
      </c>
      <c r="P1700" s="27">
        <v>330</v>
      </c>
      <c r="Q1700" s="27" t="s">
        <v>336</v>
      </c>
      <c r="R1700" s="27" t="s">
        <v>7151</v>
      </c>
      <c r="S1700" s="27" t="s">
        <v>359</v>
      </c>
      <c r="T1700" s="27" t="s">
        <v>348</v>
      </c>
      <c r="U1700" s="27" t="s">
        <v>8354</v>
      </c>
      <c r="V1700" s="27" t="s">
        <v>1342</v>
      </c>
      <c r="W1700" s="27" t="s">
        <v>350</v>
      </c>
      <c r="X1700" s="27" t="s">
        <v>20333</v>
      </c>
      <c r="Y1700" s="28">
        <v>1</v>
      </c>
      <c r="Z1700" s="28" t="s">
        <v>18154</v>
      </c>
      <c r="AA1700" s="28" t="s">
        <v>18154</v>
      </c>
      <c r="AB1700" s="28" t="s">
        <v>18154</v>
      </c>
      <c r="AC1700" s="28" t="s">
        <v>18154</v>
      </c>
      <c r="AD1700" s="28" t="s">
        <v>18154</v>
      </c>
      <c r="AE1700" s="28" t="s">
        <v>18154</v>
      </c>
      <c r="AF1700" s="28">
        <v>1</v>
      </c>
      <c r="AG1700" s="28" t="s">
        <v>18154</v>
      </c>
      <c r="AH1700" s="28" t="s">
        <v>18154</v>
      </c>
      <c r="AI1700" s="28" t="s">
        <v>18154</v>
      </c>
      <c r="AJ1700" s="28" t="s">
        <v>18154</v>
      </c>
      <c r="AK1700" s="28" t="s">
        <v>18154</v>
      </c>
      <c r="AL1700" s="28" t="s">
        <v>18154</v>
      </c>
      <c r="AM1700" s="28" t="s">
        <v>20337</v>
      </c>
      <c r="AN1700" s="50" t="s">
        <v>20338</v>
      </c>
      <c r="AO1700" s="28" t="s">
        <v>18159</v>
      </c>
      <c r="AP1700" s="28" t="s">
        <v>20339</v>
      </c>
      <c r="AQ1700" s="28">
        <v>4913</v>
      </c>
      <c r="AR1700" s="28" t="s">
        <v>163</v>
      </c>
      <c r="AS1700" s="50">
        <v>43997</v>
      </c>
      <c r="AT1700" s="8">
        <v>3</v>
      </c>
      <c r="AU1700" s="8">
        <v>1</v>
      </c>
      <c r="AV1700" s="8" t="s">
        <v>26246</v>
      </c>
      <c r="AW1700" s="8" t="s">
        <v>18154</v>
      </c>
      <c r="AX1700" s="8" t="s">
        <v>18154</v>
      </c>
    </row>
    <row r="1701" spans="1:50" hidden="1" x14ac:dyDescent="0.25">
      <c r="A1701" s="4">
        <v>43997</v>
      </c>
      <c r="B1701" s="2" t="s">
        <v>6</v>
      </c>
      <c r="C1701" s="2" t="s">
        <v>18107</v>
      </c>
      <c r="D1701" s="25">
        <v>6521</v>
      </c>
      <c r="E1701" s="2"/>
      <c r="F1701" s="2" t="s">
        <v>6037</v>
      </c>
      <c r="G1701" s="2" t="s">
        <v>89</v>
      </c>
      <c r="H1701" s="5">
        <v>0.32986111111111099</v>
      </c>
      <c r="I1701" s="6">
        <v>0.57638888888888895</v>
      </c>
      <c r="J1701" s="7" t="s">
        <v>18108</v>
      </c>
      <c r="K1701" s="2" t="s">
        <v>23</v>
      </c>
      <c r="L1701" s="2" t="s">
        <v>18107</v>
      </c>
      <c r="M1701" s="2" t="s">
        <v>304</v>
      </c>
      <c r="N1701" s="2" t="s">
        <v>18111</v>
      </c>
      <c r="O1701" s="27" t="s">
        <v>335</v>
      </c>
      <c r="P1701" s="27">
        <v>330</v>
      </c>
      <c r="Q1701" s="27" t="s">
        <v>336</v>
      </c>
      <c r="R1701" s="27" t="s">
        <v>944</v>
      </c>
      <c r="S1701" s="27" t="s">
        <v>939</v>
      </c>
      <c r="T1701" s="27" t="s">
        <v>349</v>
      </c>
      <c r="U1701" s="27" t="s">
        <v>12736</v>
      </c>
      <c r="V1701" s="27" t="s">
        <v>429</v>
      </c>
      <c r="W1701" s="27" t="s">
        <v>349</v>
      </c>
      <c r="X1701" s="27" t="s">
        <v>18228</v>
      </c>
      <c r="Y1701" s="28">
        <v>1</v>
      </c>
      <c r="Z1701" s="28" t="s">
        <v>18154</v>
      </c>
      <c r="AA1701" s="28" t="s">
        <v>18154</v>
      </c>
      <c r="AB1701" s="28" t="s">
        <v>18154</v>
      </c>
      <c r="AC1701" s="28" t="s">
        <v>18154</v>
      </c>
      <c r="AD1701" s="28" t="s">
        <v>18154</v>
      </c>
      <c r="AE1701" s="28" t="s">
        <v>18154</v>
      </c>
      <c r="AF1701" s="28">
        <v>1</v>
      </c>
      <c r="AG1701" s="28" t="s">
        <v>18154</v>
      </c>
      <c r="AH1701" s="28" t="s">
        <v>18154</v>
      </c>
      <c r="AI1701" s="28" t="s">
        <v>18154</v>
      </c>
      <c r="AJ1701" s="28" t="s">
        <v>18154</v>
      </c>
      <c r="AK1701" s="28" t="s">
        <v>18154</v>
      </c>
      <c r="AL1701" s="28" t="s">
        <v>18154</v>
      </c>
      <c r="AM1701" s="28" t="s">
        <v>20374</v>
      </c>
      <c r="AN1701" s="50" t="s">
        <v>20375</v>
      </c>
      <c r="AO1701" s="28" t="s">
        <v>18154</v>
      </c>
      <c r="AP1701" s="28" t="s">
        <v>20376</v>
      </c>
      <c r="AQ1701" s="28">
        <v>4708</v>
      </c>
      <c r="AR1701" s="28" t="s">
        <v>163</v>
      </c>
      <c r="AS1701" s="50">
        <v>43997</v>
      </c>
      <c r="AT1701" s="8">
        <v>3</v>
      </c>
      <c r="AU1701" s="8">
        <v>2</v>
      </c>
      <c r="AV1701" s="8" t="s">
        <v>26247</v>
      </c>
      <c r="AW1701" s="8" t="s">
        <v>18154</v>
      </c>
      <c r="AX1701" s="8" t="s">
        <v>18154</v>
      </c>
    </row>
    <row r="1702" spans="1:50" hidden="1" x14ac:dyDescent="0.25">
      <c r="A1702" s="4">
        <v>43997</v>
      </c>
      <c r="B1702" s="2" t="s">
        <v>6</v>
      </c>
      <c r="C1702" s="2" t="s">
        <v>18107</v>
      </c>
      <c r="D1702" s="25">
        <v>1630</v>
      </c>
      <c r="E1702" s="2"/>
      <c r="F1702" s="2" t="s">
        <v>6037</v>
      </c>
      <c r="G1702" s="2" t="s">
        <v>200</v>
      </c>
      <c r="H1702" s="5">
        <v>0.33333333333333298</v>
      </c>
      <c r="I1702" s="6">
        <v>0.44444444444444398</v>
      </c>
      <c r="J1702" s="7" t="s">
        <v>18108</v>
      </c>
      <c r="K1702" s="2" t="s">
        <v>11</v>
      </c>
      <c r="L1702" s="2" t="s">
        <v>18107</v>
      </c>
      <c r="M1702" s="2" t="s">
        <v>14</v>
      </c>
      <c r="N1702" s="2" t="s">
        <v>18504</v>
      </c>
      <c r="O1702" s="27" t="s">
        <v>11907</v>
      </c>
      <c r="P1702" s="27">
        <v>330</v>
      </c>
      <c r="Q1702" s="27" t="s">
        <v>336</v>
      </c>
      <c r="R1702" s="27" t="s">
        <v>697</v>
      </c>
      <c r="S1702" s="27" t="s">
        <v>387</v>
      </c>
      <c r="T1702" s="27" t="s">
        <v>18068</v>
      </c>
      <c r="U1702" s="27" t="s">
        <v>7151</v>
      </c>
      <c r="V1702" s="27" t="s">
        <v>359</v>
      </c>
      <c r="W1702" s="27" t="s">
        <v>348</v>
      </c>
      <c r="X1702" s="27" t="s">
        <v>19254</v>
      </c>
      <c r="Y1702" s="28">
        <v>1</v>
      </c>
      <c r="Z1702" s="28" t="s">
        <v>18154</v>
      </c>
      <c r="AA1702" s="28" t="s">
        <v>18154</v>
      </c>
      <c r="AB1702" s="28" t="s">
        <v>18154</v>
      </c>
      <c r="AC1702" s="28" t="s">
        <v>18154</v>
      </c>
      <c r="AD1702" s="28" t="s">
        <v>18154</v>
      </c>
      <c r="AE1702" s="28" t="s">
        <v>18154</v>
      </c>
      <c r="AF1702" s="28" t="s">
        <v>18154</v>
      </c>
      <c r="AG1702" s="28" t="s">
        <v>18154</v>
      </c>
      <c r="AH1702" s="28" t="s">
        <v>18154</v>
      </c>
      <c r="AI1702" s="28" t="s">
        <v>18154</v>
      </c>
      <c r="AJ1702" s="28" t="s">
        <v>18154</v>
      </c>
      <c r="AK1702" s="28" t="s">
        <v>18154</v>
      </c>
      <c r="AL1702" s="28" t="s">
        <v>18154</v>
      </c>
      <c r="AM1702" s="28" t="s">
        <v>20398</v>
      </c>
      <c r="AN1702" s="50" t="s">
        <v>20399</v>
      </c>
      <c r="AO1702" s="28" t="s">
        <v>18154</v>
      </c>
      <c r="AP1702" s="28" t="s">
        <v>20400</v>
      </c>
      <c r="AQ1702" s="28">
        <v>4748</v>
      </c>
      <c r="AR1702" s="28" t="s">
        <v>11</v>
      </c>
      <c r="AS1702" s="50">
        <v>43997</v>
      </c>
      <c r="AT1702" s="8">
        <v>2</v>
      </c>
      <c r="AU1702" s="8">
        <v>2</v>
      </c>
      <c r="AV1702" s="8" t="s">
        <v>26248</v>
      </c>
      <c r="AW1702" s="8" t="s">
        <v>26249</v>
      </c>
      <c r="AX1702" s="8" t="s">
        <v>19254</v>
      </c>
    </row>
    <row r="1703" spans="1:50" hidden="1" x14ac:dyDescent="0.25">
      <c r="A1703" s="4">
        <v>43997</v>
      </c>
      <c r="B1703" s="2" t="s">
        <v>6</v>
      </c>
      <c r="C1703" s="2" t="s">
        <v>18107</v>
      </c>
      <c r="D1703" s="25">
        <v>6666</v>
      </c>
      <c r="E1703" s="2"/>
      <c r="F1703" s="2" t="s">
        <v>6037</v>
      </c>
      <c r="G1703" s="2" t="s">
        <v>62</v>
      </c>
      <c r="H1703" s="5">
        <v>0.35069444444444398</v>
      </c>
      <c r="I1703" s="6">
        <v>0.76736111111111105</v>
      </c>
      <c r="J1703" s="7" t="s">
        <v>18108</v>
      </c>
      <c r="K1703" s="2" t="s">
        <v>163</v>
      </c>
      <c r="L1703" s="2" t="s">
        <v>18109</v>
      </c>
      <c r="M1703" s="2" t="s">
        <v>314</v>
      </c>
      <c r="N1703" s="2" t="s">
        <v>18114</v>
      </c>
      <c r="O1703" s="27" t="s">
        <v>335</v>
      </c>
      <c r="P1703" s="27">
        <v>747</v>
      </c>
      <c r="Q1703" s="27" t="s">
        <v>336</v>
      </c>
      <c r="R1703" s="27" t="s">
        <v>6208</v>
      </c>
      <c r="S1703" s="27" t="s">
        <v>2279</v>
      </c>
      <c r="T1703" s="27" t="s">
        <v>349</v>
      </c>
      <c r="U1703" s="27" t="s">
        <v>7151</v>
      </c>
      <c r="V1703" s="27" t="s">
        <v>359</v>
      </c>
      <c r="W1703" s="27" t="s">
        <v>348</v>
      </c>
      <c r="X1703" s="27" t="s">
        <v>18224</v>
      </c>
      <c r="Y1703" s="28">
        <v>1</v>
      </c>
      <c r="Z1703" s="28" t="s">
        <v>18154</v>
      </c>
      <c r="AA1703" s="28" t="s">
        <v>18154</v>
      </c>
      <c r="AB1703" s="28" t="s">
        <v>18154</v>
      </c>
      <c r="AC1703" s="28" t="s">
        <v>18154</v>
      </c>
      <c r="AD1703" s="28" t="s">
        <v>18154</v>
      </c>
      <c r="AE1703" s="28" t="s">
        <v>18154</v>
      </c>
      <c r="AF1703" s="28" t="s">
        <v>18154</v>
      </c>
      <c r="AG1703" s="28" t="s">
        <v>18154</v>
      </c>
      <c r="AH1703" s="28" t="s">
        <v>18154</v>
      </c>
      <c r="AI1703" s="28" t="s">
        <v>18154</v>
      </c>
      <c r="AJ1703" s="28" t="s">
        <v>18154</v>
      </c>
      <c r="AK1703" s="28" t="s">
        <v>18154</v>
      </c>
      <c r="AL1703" s="28" t="s">
        <v>18154</v>
      </c>
      <c r="AM1703" s="28" t="s">
        <v>20460</v>
      </c>
      <c r="AN1703" s="50" t="s">
        <v>20461</v>
      </c>
      <c r="AO1703" s="28" t="s">
        <v>18154</v>
      </c>
      <c r="AP1703" s="28" t="s">
        <v>19129</v>
      </c>
      <c r="AQ1703" s="28">
        <v>4405</v>
      </c>
      <c r="AR1703" s="28" t="s">
        <v>163</v>
      </c>
      <c r="AS1703" s="50">
        <v>43996</v>
      </c>
      <c r="AT1703" s="8">
        <v>3</v>
      </c>
      <c r="AU1703" s="8">
        <v>3</v>
      </c>
      <c r="AV1703" s="8" t="s">
        <v>26250</v>
      </c>
      <c r="AW1703" s="8" t="s">
        <v>26251</v>
      </c>
      <c r="AX1703" s="8" t="s">
        <v>18224</v>
      </c>
    </row>
    <row r="1704" spans="1:50" hidden="1" x14ac:dyDescent="0.25">
      <c r="A1704" s="4">
        <v>43997</v>
      </c>
      <c r="B1704" s="2" t="s">
        <v>6</v>
      </c>
      <c r="C1704" s="2" t="s">
        <v>18107</v>
      </c>
      <c r="D1704" s="25">
        <v>1184</v>
      </c>
      <c r="E1704" s="2"/>
      <c r="F1704" s="2" t="s">
        <v>6037</v>
      </c>
      <c r="G1704" s="2" t="s">
        <v>67</v>
      </c>
      <c r="H1704" s="5">
        <v>0.35416666666666702</v>
      </c>
      <c r="I1704" s="6">
        <v>0.45833333333333298</v>
      </c>
      <c r="J1704" s="7" t="s">
        <v>18108</v>
      </c>
      <c r="K1704" s="2" t="s">
        <v>80</v>
      </c>
      <c r="L1704" s="2" t="s">
        <v>18107</v>
      </c>
      <c r="M1704" s="2" t="s">
        <v>72</v>
      </c>
      <c r="N1704" s="2" t="s">
        <v>18504</v>
      </c>
      <c r="O1704" s="27" t="e">
        <v>#N/A</v>
      </c>
      <c r="P1704" s="27" t="s">
        <v>18154</v>
      </c>
      <c r="Q1704" s="27" t="e">
        <v>#N/A</v>
      </c>
      <c r="R1704" s="27" t="s">
        <v>1555</v>
      </c>
      <c r="S1704" s="27" t="s">
        <v>359</v>
      </c>
      <c r="T1704" s="27" t="s">
        <v>348</v>
      </c>
      <c r="U1704" s="27" t="s">
        <v>1976</v>
      </c>
      <c r="V1704" s="27" t="s">
        <v>1978</v>
      </c>
      <c r="W1704" s="27" t="s">
        <v>10370</v>
      </c>
      <c r="X1704" s="27" t="s">
        <v>18153</v>
      </c>
      <c r="Y1704" s="28" t="s">
        <v>18154</v>
      </c>
      <c r="Z1704" s="28" t="s">
        <v>18154</v>
      </c>
      <c r="AA1704" s="28" t="s">
        <v>18154</v>
      </c>
      <c r="AB1704" s="28" t="s">
        <v>18154</v>
      </c>
      <c r="AC1704" s="28" t="s">
        <v>18154</v>
      </c>
      <c r="AD1704" s="28" t="s">
        <v>18154</v>
      </c>
      <c r="AE1704" s="28" t="s">
        <v>18154</v>
      </c>
      <c r="AF1704" s="28" t="s">
        <v>18154</v>
      </c>
      <c r="AG1704" s="28" t="s">
        <v>18154</v>
      </c>
      <c r="AH1704" s="28" t="s">
        <v>18154</v>
      </c>
      <c r="AI1704" s="28" t="s">
        <v>18154</v>
      </c>
      <c r="AJ1704" s="28" t="s">
        <v>18154</v>
      </c>
      <c r="AK1704" s="28" t="s">
        <v>18154</v>
      </c>
      <c r="AL1704" s="28" t="s">
        <v>18154</v>
      </c>
      <c r="AM1704" s="28" t="s">
        <v>20462</v>
      </c>
      <c r="AN1704" s="50" t="s">
        <v>20463</v>
      </c>
      <c r="AO1704" s="28" t="s">
        <v>18154</v>
      </c>
      <c r="AP1704" s="28" t="s">
        <v>20465</v>
      </c>
      <c r="AQ1704" s="28" t="s">
        <v>18155</v>
      </c>
      <c r="AR1704" s="28" t="s">
        <v>18155</v>
      </c>
      <c r="AS1704" s="50" t="s">
        <v>18155</v>
      </c>
      <c r="AT1704" s="8" t="s">
        <v>18154</v>
      </c>
      <c r="AU1704" s="8">
        <v>1092</v>
      </c>
      <c r="AV1704" s="8" t="s">
        <v>23725</v>
      </c>
      <c r="AW1704" s="8" t="s">
        <v>18154</v>
      </c>
      <c r="AX1704" s="8" t="s">
        <v>18154</v>
      </c>
    </row>
    <row r="1705" spans="1:50" hidden="1" x14ac:dyDescent="0.25">
      <c r="A1705" s="4">
        <v>43997</v>
      </c>
      <c r="B1705" s="2" t="s">
        <v>6</v>
      </c>
      <c r="C1705" s="2" t="s">
        <v>18107</v>
      </c>
      <c r="D1705" s="25">
        <v>1591</v>
      </c>
      <c r="E1705" s="2"/>
      <c r="F1705" s="2" t="s">
        <v>6037</v>
      </c>
      <c r="G1705" s="2" t="s">
        <v>11</v>
      </c>
      <c r="H1705" s="5">
        <v>0.35763888888888901</v>
      </c>
      <c r="I1705" s="6">
        <v>0.48958333333333298</v>
      </c>
      <c r="J1705" s="7" t="s">
        <v>18108</v>
      </c>
      <c r="K1705" s="2" t="s">
        <v>199</v>
      </c>
      <c r="L1705" s="2" t="s">
        <v>18107</v>
      </c>
      <c r="M1705" s="2" t="s">
        <v>44</v>
      </c>
      <c r="N1705" s="2" t="s">
        <v>18504</v>
      </c>
      <c r="O1705" s="27" t="s">
        <v>11907</v>
      </c>
      <c r="P1705" s="27">
        <v>330</v>
      </c>
      <c r="Q1705" s="27" t="s">
        <v>336</v>
      </c>
      <c r="R1705" s="27" t="s">
        <v>7151</v>
      </c>
      <c r="S1705" s="27" t="s">
        <v>359</v>
      </c>
      <c r="T1705" s="27" t="s">
        <v>348</v>
      </c>
      <c r="U1705" s="27" t="s">
        <v>5320</v>
      </c>
      <c r="V1705" s="27" t="s">
        <v>387</v>
      </c>
      <c r="W1705" s="27" t="s">
        <v>18068</v>
      </c>
      <c r="X1705" s="27" t="s">
        <v>18740</v>
      </c>
      <c r="Y1705" s="28">
        <v>1</v>
      </c>
      <c r="Z1705" s="28" t="s">
        <v>18154</v>
      </c>
      <c r="AA1705" s="28" t="s">
        <v>18154</v>
      </c>
      <c r="AB1705" s="28" t="s">
        <v>18154</v>
      </c>
      <c r="AC1705" s="28" t="s">
        <v>18154</v>
      </c>
      <c r="AD1705" s="28" t="s">
        <v>18154</v>
      </c>
      <c r="AE1705" s="28" t="s">
        <v>18154</v>
      </c>
      <c r="AF1705" s="28">
        <v>1</v>
      </c>
      <c r="AG1705" s="28" t="s">
        <v>18154</v>
      </c>
      <c r="AH1705" s="28" t="s">
        <v>18154</v>
      </c>
      <c r="AI1705" s="28" t="s">
        <v>18154</v>
      </c>
      <c r="AJ1705" s="28" t="s">
        <v>18154</v>
      </c>
      <c r="AK1705" s="28" t="s">
        <v>18154</v>
      </c>
      <c r="AL1705" s="28" t="s">
        <v>18154</v>
      </c>
      <c r="AM1705" s="28" t="s">
        <v>20503</v>
      </c>
      <c r="AN1705" s="50" t="s">
        <v>20504</v>
      </c>
      <c r="AO1705" s="28" t="s">
        <v>18159</v>
      </c>
      <c r="AP1705" s="28" t="s">
        <v>20505</v>
      </c>
      <c r="AQ1705" s="28">
        <v>4939</v>
      </c>
      <c r="AR1705" s="28" t="s">
        <v>11</v>
      </c>
      <c r="AS1705" s="50">
        <v>43997</v>
      </c>
      <c r="AT1705" s="8">
        <v>2</v>
      </c>
      <c r="AU1705" s="8">
        <v>1</v>
      </c>
      <c r="AV1705" s="8" t="s">
        <v>26252</v>
      </c>
      <c r="AW1705" s="8" t="s">
        <v>18154</v>
      </c>
      <c r="AX1705" s="8" t="s">
        <v>18154</v>
      </c>
    </row>
    <row r="1706" spans="1:50" hidden="1" x14ac:dyDescent="0.25">
      <c r="A1706" s="4">
        <v>43997</v>
      </c>
      <c r="B1706" s="2" t="s">
        <v>6</v>
      </c>
      <c r="C1706" s="2" t="s">
        <v>18107</v>
      </c>
      <c r="D1706" s="25">
        <v>1524</v>
      </c>
      <c r="E1706" s="2"/>
      <c r="F1706" s="2" t="s">
        <v>6037</v>
      </c>
      <c r="G1706" s="2" t="s">
        <v>231</v>
      </c>
      <c r="H1706" s="5">
        <v>0.36111111111111099</v>
      </c>
      <c r="I1706" s="6">
        <v>0.5</v>
      </c>
      <c r="J1706" s="7" t="s">
        <v>18108</v>
      </c>
      <c r="K1706" s="2" t="s">
        <v>11</v>
      </c>
      <c r="L1706" s="2" t="s">
        <v>18107</v>
      </c>
      <c r="M1706" s="2" t="s">
        <v>14</v>
      </c>
      <c r="N1706" s="2" t="s">
        <v>18504</v>
      </c>
      <c r="O1706" s="27" t="s">
        <v>11907</v>
      </c>
      <c r="P1706" s="27">
        <v>330</v>
      </c>
      <c r="Q1706" s="27" t="s">
        <v>336</v>
      </c>
      <c r="R1706" s="27" t="s">
        <v>4457</v>
      </c>
      <c r="S1706" s="27" t="s">
        <v>387</v>
      </c>
      <c r="T1706" s="27" t="s">
        <v>18068</v>
      </c>
      <c r="U1706" s="27" t="s">
        <v>7151</v>
      </c>
      <c r="V1706" s="27" t="s">
        <v>359</v>
      </c>
      <c r="W1706" s="27" t="s">
        <v>348</v>
      </c>
      <c r="X1706" s="27" t="s">
        <v>19323</v>
      </c>
      <c r="Y1706" s="28">
        <v>1</v>
      </c>
      <c r="Z1706" s="28" t="s">
        <v>18154</v>
      </c>
      <c r="AA1706" s="28" t="s">
        <v>18154</v>
      </c>
      <c r="AB1706" s="28" t="s">
        <v>18154</v>
      </c>
      <c r="AC1706" s="28" t="s">
        <v>18154</v>
      </c>
      <c r="AD1706" s="28" t="s">
        <v>18154</v>
      </c>
      <c r="AE1706" s="28" t="s">
        <v>18154</v>
      </c>
      <c r="AF1706" s="28" t="s">
        <v>18154</v>
      </c>
      <c r="AG1706" s="28" t="s">
        <v>18154</v>
      </c>
      <c r="AH1706" s="28" t="s">
        <v>18154</v>
      </c>
      <c r="AI1706" s="28" t="s">
        <v>18154</v>
      </c>
      <c r="AJ1706" s="28" t="s">
        <v>18154</v>
      </c>
      <c r="AK1706" s="28" t="s">
        <v>18154</v>
      </c>
      <c r="AL1706" s="28" t="s">
        <v>18154</v>
      </c>
      <c r="AM1706" s="28" t="s">
        <v>20542</v>
      </c>
      <c r="AN1706" s="50" t="s">
        <v>20543</v>
      </c>
      <c r="AO1706" s="28" t="s">
        <v>18154</v>
      </c>
      <c r="AP1706" s="28" t="s">
        <v>20544</v>
      </c>
      <c r="AQ1706" s="28">
        <v>4754</v>
      </c>
      <c r="AR1706" s="28" t="s">
        <v>11</v>
      </c>
      <c r="AS1706" s="50">
        <v>43997</v>
      </c>
      <c r="AT1706" s="8">
        <v>2</v>
      </c>
      <c r="AU1706" s="8">
        <v>2</v>
      </c>
      <c r="AV1706" s="8" t="s">
        <v>26253</v>
      </c>
      <c r="AW1706" s="8" t="s">
        <v>26254</v>
      </c>
      <c r="AX1706" s="8" t="s">
        <v>19323</v>
      </c>
    </row>
    <row r="1707" spans="1:50" hidden="1" x14ac:dyDescent="0.25">
      <c r="A1707" s="4">
        <v>43997</v>
      </c>
      <c r="B1707" s="2" t="s">
        <v>6</v>
      </c>
      <c r="C1707" s="2" t="s">
        <v>18107</v>
      </c>
      <c r="D1707" s="25">
        <v>1908</v>
      </c>
      <c r="E1707" s="2"/>
      <c r="F1707" s="2" t="s">
        <v>6037</v>
      </c>
      <c r="G1707" s="2" t="s">
        <v>252</v>
      </c>
      <c r="H1707" s="5">
        <v>0.36458333333333298</v>
      </c>
      <c r="I1707" s="6">
        <v>0.48611111111111099</v>
      </c>
      <c r="J1707" s="7" t="s">
        <v>18108</v>
      </c>
      <c r="K1707" s="2" t="s">
        <v>11</v>
      </c>
      <c r="L1707" s="2" t="s">
        <v>18107</v>
      </c>
      <c r="M1707" s="2" t="s">
        <v>14</v>
      </c>
      <c r="N1707" s="2" t="s">
        <v>18504</v>
      </c>
      <c r="O1707" s="27" t="s">
        <v>11907</v>
      </c>
      <c r="P1707" s="27">
        <v>330</v>
      </c>
      <c r="Q1707" s="27" t="s">
        <v>336</v>
      </c>
      <c r="R1707" s="27" t="s">
        <v>17995</v>
      </c>
      <c r="S1707" s="27" t="s">
        <v>531</v>
      </c>
      <c r="T1707" s="27" t="s">
        <v>18068</v>
      </c>
      <c r="U1707" s="27" t="s">
        <v>7151</v>
      </c>
      <c r="V1707" s="27" t="s">
        <v>359</v>
      </c>
      <c r="W1707" s="27" t="s">
        <v>348</v>
      </c>
      <c r="X1707" s="27" t="s">
        <v>19542</v>
      </c>
      <c r="Y1707" s="28">
        <v>1</v>
      </c>
      <c r="Z1707" s="28" t="s">
        <v>18154</v>
      </c>
      <c r="AA1707" s="28" t="s">
        <v>18154</v>
      </c>
      <c r="AB1707" s="28" t="s">
        <v>18154</v>
      </c>
      <c r="AC1707" s="28" t="s">
        <v>18154</v>
      </c>
      <c r="AD1707" s="28" t="s">
        <v>18154</v>
      </c>
      <c r="AE1707" s="28" t="s">
        <v>18154</v>
      </c>
      <c r="AF1707" s="28" t="s">
        <v>18154</v>
      </c>
      <c r="AG1707" s="28" t="s">
        <v>18154</v>
      </c>
      <c r="AH1707" s="28" t="s">
        <v>18154</v>
      </c>
      <c r="AI1707" s="28" t="s">
        <v>18154</v>
      </c>
      <c r="AJ1707" s="28" t="s">
        <v>18154</v>
      </c>
      <c r="AK1707" s="28" t="s">
        <v>18154</v>
      </c>
      <c r="AL1707" s="28" t="s">
        <v>18154</v>
      </c>
      <c r="AM1707" s="28" t="s">
        <v>20554</v>
      </c>
      <c r="AN1707" s="50" t="s">
        <v>20555</v>
      </c>
      <c r="AO1707" s="28" t="s">
        <v>18154</v>
      </c>
      <c r="AP1707" s="28" t="s">
        <v>20556</v>
      </c>
      <c r="AQ1707" s="28">
        <v>4778</v>
      </c>
      <c r="AR1707" s="28" t="s">
        <v>11</v>
      </c>
      <c r="AS1707" s="50">
        <v>43997</v>
      </c>
      <c r="AT1707" s="8">
        <v>2</v>
      </c>
      <c r="AU1707" s="8">
        <v>2</v>
      </c>
      <c r="AV1707" s="8" t="s">
        <v>24201</v>
      </c>
      <c r="AW1707" s="8" t="s">
        <v>24202</v>
      </c>
      <c r="AX1707" s="8" t="s">
        <v>19542</v>
      </c>
    </row>
    <row r="1708" spans="1:50" hidden="1" x14ac:dyDescent="0.25">
      <c r="A1708" s="4">
        <v>43997</v>
      </c>
      <c r="B1708" s="2" t="s">
        <v>6</v>
      </c>
      <c r="C1708" s="2" t="s">
        <v>18107</v>
      </c>
      <c r="D1708" s="25">
        <v>1822</v>
      </c>
      <c r="E1708" s="2"/>
      <c r="F1708" s="2" t="s">
        <v>6037</v>
      </c>
      <c r="G1708" s="2" t="s">
        <v>198</v>
      </c>
      <c r="H1708" s="5">
        <v>0.375</v>
      </c>
      <c r="I1708" s="6">
        <v>0.52083333333333304</v>
      </c>
      <c r="J1708" s="7" t="s">
        <v>18108</v>
      </c>
      <c r="K1708" s="2" t="s">
        <v>11</v>
      </c>
      <c r="L1708" s="2" t="s">
        <v>18107</v>
      </c>
      <c r="M1708" s="2" t="s">
        <v>14</v>
      </c>
      <c r="N1708" s="2" t="s">
        <v>18504</v>
      </c>
      <c r="O1708" s="27" t="s">
        <v>11907</v>
      </c>
      <c r="P1708" s="27">
        <v>330</v>
      </c>
      <c r="Q1708" s="27" t="s">
        <v>336</v>
      </c>
      <c r="R1708" s="27" t="s">
        <v>2665</v>
      </c>
      <c r="S1708" s="27" t="s">
        <v>708</v>
      </c>
      <c r="T1708" s="27" t="s">
        <v>18068</v>
      </c>
      <c r="U1708" s="27" t="s">
        <v>7151</v>
      </c>
      <c r="V1708" s="27" t="s">
        <v>359</v>
      </c>
      <c r="W1708" s="27" t="s">
        <v>348</v>
      </c>
      <c r="X1708" s="27" t="s">
        <v>19393</v>
      </c>
      <c r="Y1708" s="28">
        <v>1</v>
      </c>
      <c r="Z1708" s="28" t="s">
        <v>18154</v>
      </c>
      <c r="AA1708" s="28" t="s">
        <v>18154</v>
      </c>
      <c r="AB1708" s="28" t="s">
        <v>18154</v>
      </c>
      <c r="AC1708" s="28" t="s">
        <v>18154</v>
      </c>
      <c r="AD1708" s="28" t="s">
        <v>18154</v>
      </c>
      <c r="AE1708" s="28" t="s">
        <v>18154</v>
      </c>
      <c r="AF1708" s="28" t="s">
        <v>18154</v>
      </c>
      <c r="AG1708" s="28" t="s">
        <v>18154</v>
      </c>
      <c r="AH1708" s="28" t="s">
        <v>18154</v>
      </c>
      <c r="AI1708" s="28" t="s">
        <v>18154</v>
      </c>
      <c r="AJ1708" s="28" t="s">
        <v>18154</v>
      </c>
      <c r="AK1708" s="28" t="s">
        <v>18154</v>
      </c>
      <c r="AL1708" s="28" t="s">
        <v>18154</v>
      </c>
      <c r="AM1708" s="28" t="s">
        <v>20584</v>
      </c>
      <c r="AN1708" s="50" t="s">
        <v>20585</v>
      </c>
      <c r="AO1708" s="28" t="s">
        <v>18154</v>
      </c>
      <c r="AP1708" s="28" t="s">
        <v>20586</v>
      </c>
      <c r="AQ1708" s="28">
        <v>4765</v>
      </c>
      <c r="AR1708" s="28" t="s">
        <v>11</v>
      </c>
      <c r="AS1708" s="50">
        <v>43997</v>
      </c>
      <c r="AT1708" s="8">
        <v>2</v>
      </c>
      <c r="AU1708" s="8">
        <v>2</v>
      </c>
      <c r="AV1708" s="8" t="s">
        <v>26255</v>
      </c>
      <c r="AW1708" s="8" t="s">
        <v>26256</v>
      </c>
      <c r="AX1708" s="8" t="s">
        <v>19393</v>
      </c>
    </row>
    <row r="1709" spans="1:50" hidden="1" x14ac:dyDescent="0.25">
      <c r="A1709" s="4">
        <v>43997</v>
      </c>
      <c r="B1709" s="2" t="s">
        <v>6</v>
      </c>
      <c r="C1709" s="2" t="s">
        <v>18107</v>
      </c>
      <c r="D1709" s="25">
        <v>6245</v>
      </c>
      <c r="E1709" s="2"/>
      <c r="F1709" s="2" t="s">
        <v>6037</v>
      </c>
      <c r="G1709" s="2" t="s">
        <v>54</v>
      </c>
      <c r="H1709" s="5">
        <v>0.375</v>
      </c>
      <c r="I1709" s="6">
        <v>0.54861111111111105</v>
      </c>
      <c r="J1709" s="7" t="s">
        <v>18108</v>
      </c>
      <c r="K1709" s="2" t="s">
        <v>163</v>
      </c>
      <c r="L1709" s="2" t="s">
        <v>18107</v>
      </c>
      <c r="M1709" s="2" t="s">
        <v>304</v>
      </c>
      <c r="N1709" s="2" t="s">
        <v>18111</v>
      </c>
      <c r="O1709" s="27" t="s">
        <v>335</v>
      </c>
      <c r="P1709" s="27">
        <v>330</v>
      </c>
      <c r="Q1709" s="27" t="s">
        <v>336</v>
      </c>
      <c r="R1709" s="27" t="s">
        <v>13409</v>
      </c>
      <c r="S1709" s="27" t="s">
        <v>502</v>
      </c>
      <c r="T1709" s="27" t="s">
        <v>10370</v>
      </c>
      <c r="U1709" s="27" t="s">
        <v>7151</v>
      </c>
      <c r="V1709" s="27" t="s">
        <v>359</v>
      </c>
      <c r="W1709" s="27" t="s">
        <v>348</v>
      </c>
      <c r="X1709" s="27" t="s">
        <v>18199</v>
      </c>
      <c r="Y1709" s="28">
        <v>1</v>
      </c>
      <c r="Z1709" s="28" t="s">
        <v>18154</v>
      </c>
      <c r="AA1709" s="28" t="s">
        <v>18154</v>
      </c>
      <c r="AB1709" s="28" t="s">
        <v>18154</v>
      </c>
      <c r="AC1709" s="28" t="s">
        <v>18154</v>
      </c>
      <c r="AD1709" s="28" t="s">
        <v>18154</v>
      </c>
      <c r="AE1709" s="28" t="s">
        <v>18154</v>
      </c>
      <c r="AF1709" s="28" t="s">
        <v>18154</v>
      </c>
      <c r="AG1709" s="28" t="s">
        <v>18154</v>
      </c>
      <c r="AH1709" s="28" t="s">
        <v>18154</v>
      </c>
      <c r="AI1709" s="28" t="s">
        <v>18154</v>
      </c>
      <c r="AJ1709" s="28" t="s">
        <v>18154</v>
      </c>
      <c r="AK1709" s="28" t="s">
        <v>18154</v>
      </c>
      <c r="AL1709" s="28" t="s">
        <v>18154</v>
      </c>
      <c r="AM1709" s="28" t="s">
        <v>20589</v>
      </c>
      <c r="AN1709" s="50" t="s">
        <v>20590</v>
      </c>
      <c r="AO1709" s="28" t="s">
        <v>18154</v>
      </c>
      <c r="AP1709" s="28" t="s">
        <v>20591</v>
      </c>
      <c r="AQ1709" s="28">
        <v>4732</v>
      </c>
      <c r="AR1709" s="28" t="s">
        <v>163</v>
      </c>
      <c r="AS1709" s="50">
        <v>43997</v>
      </c>
      <c r="AT1709" s="8">
        <v>2</v>
      </c>
      <c r="AU1709" s="8">
        <v>2</v>
      </c>
      <c r="AV1709" s="8" t="s">
        <v>26257</v>
      </c>
      <c r="AW1709" s="8" t="s">
        <v>26258</v>
      </c>
      <c r="AX1709" s="8" t="s">
        <v>18199</v>
      </c>
    </row>
    <row r="1710" spans="1:50" hidden="1" x14ac:dyDescent="0.25">
      <c r="A1710" s="4">
        <v>43997</v>
      </c>
      <c r="B1710" s="2" t="s">
        <v>6</v>
      </c>
      <c r="C1710" s="2" t="s">
        <v>18107</v>
      </c>
      <c r="D1710" s="25">
        <v>414</v>
      </c>
      <c r="E1710" s="2"/>
      <c r="F1710" s="2" t="s">
        <v>6037</v>
      </c>
      <c r="G1710" s="2" t="s">
        <v>68</v>
      </c>
      <c r="H1710" s="5">
        <v>0.38194444444444398</v>
      </c>
      <c r="I1710" s="6">
        <v>0.51041666666666696</v>
      </c>
      <c r="J1710" s="7" t="s">
        <v>18108</v>
      </c>
      <c r="K1710" s="2" t="s">
        <v>11</v>
      </c>
      <c r="L1710" s="2" t="s">
        <v>18107</v>
      </c>
      <c r="M1710" s="2" t="s">
        <v>44</v>
      </c>
      <c r="N1710" s="2" t="s">
        <v>18504</v>
      </c>
      <c r="O1710" s="27" t="s">
        <v>11907</v>
      </c>
      <c r="P1710" s="27">
        <v>330</v>
      </c>
      <c r="Q1710" s="27" t="s">
        <v>336</v>
      </c>
      <c r="R1710" s="27" t="s">
        <v>2134</v>
      </c>
      <c r="S1710" s="27" t="s">
        <v>419</v>
      </c>
      <c r="T1710" s="27" t="s">
        <v>18067</v>
      </c>
      <c r="U1710" s="27" t="s">
        <v>7151</v>
      </c>
      <c r="V1710" s="27" t="s">
        <v>359</v>
      </c>
      <c r="W1710" s="27" t="s">
        <v>348</v>
      </c>
      <c r="X1710" s="27" t="s">
        <v>19676</v>
      </c>
      <c r="Y1710" s="28">
        <v>1</v>
      </c>
      <c r="Z1710" s="28" t="s">
        <v>18154</v>
      </c>
      <c r="AA1710" s="28" t="s">
        <v>18154</v>
      </c>
      <c r="AB1710" s="28" t="s">
        <v>18154</v>
      </c>
      <c r="AC1710" s="28" t="s">
        <v>18154</v>
      </c>
      <c r="AD1710" s="28" t="s">
        <v>18154</v>
      </c>
      <c r="AE1710" s="28" t="s">
        <v>18154</v>
      </c>
      <c r="AF1710" s="28" t="s">
        <v>18154</v>
      </c>
      <c r="AG1710" s="28" t="s">
        <v>18154</v>
      </c>
      <c r="AH1710" s="28" t="s">
        <v>18154</v>
      </c>
      <c r="AI1710" s="28" t="s">
        <v>18154</v>
      </c>
      <c r="AJ1710" s="28" t="s">
        <v>18154</v>
      </c>
      <c r="AK1710" s="28" t="s">
        <v>18154</v>
      </c>
      <c r="AL1710" s="28" t="s">
        <v>18154</v>
      </c>
      <c r="AM1710" s="28" t="s">
        <v>20627</v>
      </c>
      <c r="AN1710" s="50" t="s">
        <v>20628</v>
      </c>
      <c r="AO1710" s="28" t="s">
        <v>18154</v>
      </c>
      <c r="AP1710" s="28" t="s">
        <v>20629</v>
      </c>
      <c r="AQ1710" s="28">
        <v>4791</v>
      </c>
      <c r="AR1710" s="28" t="s">
        <v>11</v>
      </c>
      <c r="AS1710" s="50">
        <v>43997</v>
      </c>
      <c r="AT1710" s="8">
        <v>2</v>
      </c>
      <c r="AU1710" s="8">
        <v>2</v>
      </c>
      <c r="AV1710" s="8" t="s">
        <v>26259</v>
      </c>
      <c r="AW1710" s="8" t="s">
        <v>26260</v>
      </c>
      <c r="AX1710" s="8" t="s">
        <v>19676</v>
      </c>
    </row>
    <row r="1711" spans="1:50" hidden="1" x14ac:dyDescent="0.25">
      <c r="A1711" s="4">
        <v>43997</v>
      </c>
      <c r="B1711" s="2" t="s">
        <v>6</v>
      </c>
      <c r="C1711" s="2" t="s">
        <v>18107</v>
      </c>
      <c r="D1711" s="25">
        <v>1722</v>
      </c>
      <c r="E1711" s="2"/>
      <c r="F1711" s="2" t="s">
        <v>6037</v>
      </c>
      <c r="G1711" s="2" t="s">
        <v>204</v>
      </c>
      <c r="H1711" s="5">
        <v>0.38194444444444398</v>
      </c>
      <c r="I1711" s="6">
        <v>0.50347222222222199</v>
      </c>
      <c r="J1711" s="7" t="s">
        <v>18108</v>
      </c>
      <c r="K1711" s="2" t="s">
        <v>11</v>
      </c>
      <c r="L1711" s="2" t="s">
        <v>18107</v>
      </c>
      <c r="M1711" s="17">
        <v>332</v>
      </c>
      <c r="N1711" s="2" t="s">
        <v>18504</v>
      </c>
      <c r="O1711" s="27" t="s">
        <v>11907</v>
      </c>
      <c r="P1711" s="27">
        <v>330</v>
      </c>
      <c r="Q1711" s="27" t="s">
        <v>336</v>
      </c>
      <c r="R1711" s="27" t="s">
        <v>1858</v>
      </c>
      <c r="S1711" s="27" t="s">
        <v>387</v>
      </c>
      <c r="T1711" s="27" t="s">
        <v>18068</v>
      </c>
      <c r="U1711" s="27" t="s">
        <v>7151</v>
      </c>
      <c r="V1711" s="27" t="s">
        <v>359</v>
      </c>
      <c r="W1711" s="27" t="s">
        <v>348</v>
      </c>
      <c r="X1711" s="27" t="s">
        <v>19697</v>
      </c>
      <c r="Y1711" s="28">
        <v>1</v>
      </c>
      <c r="Z1711" s="28" t="s">
        <v>18154</v>
      </c>
      <c r="AA1711" s="28" t="s">
        <v>18154</v>
      </c>
      <c r="AB1711" s="28" t="s">
        <v>18154</v>
      </c>
      <c r="AC1711" s="28" t="s">
        <v>18154</v>
      </c>
      <c r="AD1711" s="28" t="s">
        <v>18154</v>
      </c>
      <c r="AE1711" s="28" t="s">
        <v>18154</v>
      </c>
      <c r="AF1711" s="28" t="s">
        <v>18154</v>
      </c>
      <c r="AG1711" s="28" t="s">
        <v>18154</v>
      </c>
      <c r="AH1711" s="28" t="s">
        <v>18154</v>
      </c>
      <c r="AI1711" s="28" t="s">
        <v>18154</v>
      </c>
      <c r="AJ1711" s="28" t="s">
        <v>18154</v>
      </c>
      <c r="AK1711" s="28" t="s">
        <v>18154</v>
      </c>
      <c r="AL1711" s="28" t="s">
        <v>18154</v>
      </c>
      <c r="AM1711" s="28" t="s">
        <v>20649</v>
      </c>
      <c r="AN1711" s="50" t="s">
        <v>20650</v>
      </c>
      <c r="AO1711" s="28" t="s">
        <v>18154</v>
      </c>
      <c r="AP1711" s="28" t="s">
        <v>20651</v>
      </c>
      <c r="AQ1711" s="28">
        <v>4792</v>
      </c>
      <c r="AR1711" s="28" t="s">
        <v>11</v>
      </c>
      <c r="AS1711" s="50">
        <v>43997</v>
      </c>
      <c r="AT1711" s="8">
        <v>2</v>
      </c>
      <c r="AU1711" s="8">
        <v>2</v>
      </c>
      <c r="AV1711" s="8" t="s">
        <v>26261</v>
      </c>
      <c r="AW1711" s="8" t="s">
        <v>26262</v>
      </c>
      <c r="AX1711" s="8" t="s">
        <v>19697</v>
      </c>
    </row>
    <row r="1712" spans="1:50" hidden="1" x14ac:dyDescent="0.25">
      <c r="A1712" s="4">
        <v>43997</v>
      </c>
      <c r="B1712" s="2" t="s">
        <v>6</v>
      </c>
      <c r="C1712" s="2" t="s">
        <v>18107</v>
      </c>
      <c r="D1712" s="25">
        <v>1784</v>
      </c>
      <c r="E1712" s="2"/>
      <c r="F1712" s="2" t="s">
        <v>6037</v>
      </c>
      <c r="G1712" s="2" t="s">
        <v>241</v>
      </c>
      <c r="H1712" s="5">
        <v>0.38541666666666702</v>
      </c>
      <c r="I1712" s="6">
        <v>0.52083333333333304</v>
      </c>
      <c r="J1712" s="7" t="s">
        <v>18108</v>
      </c>
      <c r="K1712" s="2" t="s">
        <v>11</v>
      </c>
      <c r="L1712" s="2" t="s">
        <v>18107</v>
      </c>
      <c r="M1712" s="2" t="s">
        <v>44</v>
      </c>
      <c r="N1712" s="2" t="s">
        <v>18504</v>
      </c>
      <c r="O1712" s="27" t="s">
        <v>11907</v>
      </c>
      <c r="P1712" s="27">
        <v>330</v>
      </c>
      <c r="Q1712" s="27" t="s">
        <v>336</v>
      </c>
      <c r="R1712" s="27" t="s">
        <v>3589</v>
      </c>
      <c r="S1712" s="27" t="s">
        <v>401</v>
      </c>
      <c r="T1712" s="27" t="s">
        <v>18067</v>
      </c>
      <c r="U1712" s="27" t="s">
        <v>7151</v>
      </c>
      <c r="V1712" s="27" t="s">
        <v>359</v>
      </c>
      <c r="W1712" s="27" t="s">
        <v>348</v>
      </c>
      <c r="X1712" s="27" t="s">
        <v>19573</v>
      </c>
      <c r="Y1712" s="28">
        <v>1</v>
      </c>
      <c r="Z1712" s="28" t="s">
        <v>18154</v>
      </c>
      <c r="AA1712" s="28" t="s">
        <v>18154</v>
      </c>
      <c r="AB1712" s="28" t="s">
        <v>18154</v>
      </c>
      <c r="AC1712" s="28" t="s">
        <v>18154</v>
      </c>
      <c r="AD1712" s="28" t="s">
        <v>18154</v>
      </c>
      <c r="AE1712" s="28" t="s">
        <v>18154</v>
      </c>
      <c r="AF1712" s="28" t="s">
        <v>18154</v>
      </c>
      <c r="AG1712" s="28" t="s">
        <v>18154</v>
      </c>
      <c r="AH1712" s="28" t="s">
        <v>18154</v>
      </c>
      <c r="AI1712" s="28" t="s">
        <v>18154</v>
      </c>
      <c r="AJ1712" s="28" t="s">
        <v>18154</v>
      </c>
      <c r="AK1712" s="28" t="s">
        <v>18154</v>
      </c>
      <c r="AL1712" s="28" t="s">
        <v>18154</v>
      </c>
      <c r="AM1712" s="28" t="s">
        <v>20682</v>
      </c>
      <c r="AN1712" s="50" t="s">
        <v>20683</v>
      </c>
      <c r="AO1712" s="28" t="s">
        <v>18154</v>
      </c>
      <c r="AP1712" s="28" t="s">
        <v>20684</v>
      </c>
      <c r="AQ1712" s="28">
        <v>4785</v>
      </c>
      <c r="AR1712" s="28" t="s">
        <v>11</v>
      </c>
      <c r="AS1712" s="50">
        <v>43997</v>
      </c>
      <c r="AT1712" s="8">
        <v>2</v>
      </c>
      <c r="AU1712" s="8">
        <v>2</v>
      </c>
      <c r="AV1712" s="8" t="s">
        <v>26263</v>
      </c>
      <c r="AW1712" s="8" t="s">
        <v>26264</v>
      </c>
      <c r="AX1712" s="8" t="s">
        <v>19573</v>
      </c>
    </row>
    <row r="1713" spans="1:50" hidden="1" x14ac:dyDescent="0.25">
      <c r="A1713" s="4">
        <v>43997</v>
      </c>
      <c r="B1713" s="2" t="s">
        <v>6</v>
      </c>
      <c r="C1713" s="2" t="s">
        <v>18107</v>
      </c>
      <c r="D1713" s="25">
        <v>6620</v>
      </c>
      <c r="E1713" s="2"/>
      <c r="F1713" s="2" t="s">
        <v>6037</v>
      </c>
      <c r="G1713" s="2" t="s">
        <v>305</v>
      </c>
      <c r="H1713" s="5">
        <v>0.38888888888888901</v>
      </c>
      <c r="I1713" s="6">
        <v>0.51736111111111105</v>
      </c>
      <c r="J1713" s="7" t="s">
        <v>18108</v>
      </c>
      <c r="K1713" s="2" t="s">
        <v>163</v>
      </c>
      <c r="L1713" s="2" t="s">
        <v>18106</v>
      </c>
      <c r="M1713" s="2" t="s">
        <v>307</v>
      </c>
      <c r="N1713" s="2" t="s">
        <v>18114</v>
      </c>
      <c r="O1713" s="27" t="s">
        <v>335</v>
      </c>
      <c r="P1713" s="27">
        <v>310</v>
      </c>
      <c r="Q1713" s="27" t="s">
        <v>336</v>
      </c>
      <c r="R1713" s="27" t="s">
        <v>10396</v>
      </c>
      <c r="S1713" s="27" t="s">
        <v>1038</v>
      </c>
      <c r="T1713" s="27" t="s">
        <v>18068</v>
      </c>
      <c r="U1713" s="27" t="s">
        <v>7151</v>
      </c>
      <c r="V1713" s="27" t="s">
        <v>359</v>
      </c>
      <c r="W1713" s="27" t="s">
        <v>348</v>
      </c>
      <c r="X1713" s="27" t="s">
        <v>18187</v>
      </c>
      <c r="Y1713" s="28">
        <v>1</v>
      </c>
      <c r="Z1713" s="28" t="s">
        <v>18154</v>
      </c>
      <c r="AA1713" s="28" t="s">
        <v>18154</v>
      </c>
      <c r="AB1713" s="28" t="s">
        <v>18154</v>
      </c>
      <c r="AC1713" s="28" t="s">
        <v>18154</v>
      </c>
      <c r="AD1713" s="28" t="s">
        <v>18154</v>
      </c>
      <c r="AE1713" s="28" t="s">
        <v>18154</v>
      </c>
      <c r="AF1713" s="28" t="s">
        <v>18154</v>
      </c>
      <c r="AG1713" s="28" t="s">
        <v>18154</v>
      </c>
      <c r="AH1713" s="28" t="s">
        <v>18154</v>
      </c>
      <c r="AI1713" s="28" t="s">
        <v>18154</v>
      </c>
      <c r="AJ1713" s="28" t="s">
        <v>18154</v>
      </c>
      <c r="AK1713" s="28" t="s">
        <v>18154</v>
      </c>
      <c r="AL1713" s="28" t="s">
        <v>18154</v>
      </c>
      <c r="AM1713" s="28" t="s">
        <v>20706</v>
      </c>
      <c r="AN1713" s="50" t="s">
        <v>20707</v>
      </c>
      <c r="AO1713" s="28" t="s">
        <v>18154</v>
      </c>
      <c r="AP1713" s="28" t="s">
        <v>20708</v>
      </c>
      <c r="AQ1713" s="28">
        <v>4782</v>
      </c>
      <c r="AR1713" s="28" t="s">
        <v>163</v>
      </c>
      <c r="AS1713" s="50">
        <v>43997</v>
      </c>
      <c r="AT1713" s="8">
        <v>2</v>
      </c>
      <c r="AU1713" s="8">
        <v>2</v>
      </c>
      <c r="AV1713" s="8" t="s">
        <v>24203</v>
      </c>
      <c r="AW1713" s="8" t="s">
        <v>24204</v>
      </c>
      <c r="AX1713" s="8" t="s">
        <v>18187</v>
      </c>
    </row>
    <row r="1714" spans="1:50" hidden="1" x14ac:dyDescent="0.25">
      <c r="A1714" s="4">
        <v>43997</v>
      </c>
      <c r="B1714" s="2" t="s">
        <v>6</v>
      </c>
      <c r="C1714" s="2" t="s">
        <v>18107</v>
      </c>
      <c r="D1714" s="25">
        <v>6438</v>
      </c>
      <c r="E1714" s="2"/>
      <c r="F1714" s="2" t="s">
        <v>6037</v>
      </c>
      <c r="G1714" s="2" t="s">
        <v>305</v>
      </c>
      <c r="H1714" s="5">
        <v>0.39236111111111099</v>
      </c>
      <c r="I1714" s="6">
        <v>0.52083333333333304</v>
      </c>
      <c r="J1714" s="7" t="s">
        <v>18108</v>
      </c>
      <c r="K1714" s="2" t="s">
        <v>163</v>
      </c>
      <c r="L1714" s="2" t="s">
        <v>18107</v>
      </c>
      <c r="M1714" s="2" t="s">
        <v>308</v>
      </c>
      <c r="N1714" s="2" t="s">
        <v>18111</v>
      </c>
      <c r="O1714" s="27" t="s">
        <v>335</v>
      </c>
      <c r="P1714" s="27">
        <v>777</v>
      </c>
      <c r="Q1714" s="27" t="s">
        <v>336</v>
      </c>
      <c r="R1714" s="27" t="s">
        <v>10396</v>
      </c>
      <c r="S1714" s="27" t="s">
        <v>1038</v>
      </c>
      <c r="T1714" s="27" t="s">
        <v>18068</v>
      </c>
      <c r="U1714" s="27" t="s">
        <v>7151</v>
      </c>
      <c r="V1714" s="27" t="s">
        <v>359</v>
      </c>
      <c r="W1714" s="27" t="s">
        <v>348</v>
      </c>
      <c r="X1714" s="27" t="s">
        <v>18304</v>
      </c>
      <c r="Y1714" s="28">
        <v>1</v>
      </c>
      <c r="Z1714" s="28" t="s">
        <v>18154</v>
      </c>
      <c r="AA1714" s="28" t="s">
        <v>18154</v>
      </c>
      <c r="AB1714" s="28" t="s">
        <v>18154</v>
      </c>
      <c r="AC1714" s="28" t="s">
        <v>18154</v>
      </c>
      <c r="AD1714" s="28" t="s">
        <v>18154</v>
      </c>
      <c r="AE1714" s="28" t="s">
        <v>18154</v>
      </c>
      <c r="AF1714" s="28" t="s">
        <v>18154</v>
      </c>
      <c r="AG1714" s="28" t="s">
        <v>18154</v>
      </c>
      <c r="AH1714" s="28" t="s">
        <v>18154</v>
      </c>
      <c r="AI1714" s="28" t="s">
        <v>18154</v>
      </c>
      <c r="AJ1714" s="28" t="s">
        <v>18154</v>
      </c>
      <c r="AK1714" s="28" t="s">
        <v>18154</v>
      </c>
      <c r="AL1714" s="28" t="s">
        <v>18154</v>
      </c>
      <c r="AM1714" s="28" t="s">
        <v>20739</v>
      </c>
      <c r="AN1714" s="50" t="s">
        <v>20740</v>
      </c>
      <c r="AO1714" s="28" t="s">
        <v>18154</v>
      </c>
      <c r="AP1714" s="28" t="s">
        <v>20741</v>
      </c>
      <c r="AQ1714" s="28">
        <v>3718</v>
      </c>
      <c r="AR1714" s="28" t="s">
        <v>163</v>
      </c>
      <c r="AS1714" s="50">
        <v>43995</v>
      </c>
      <c r="AT1714" s="8">
        <v>6</v>
      </c>
      <c r="AU1714" s="8">
        <v>6</v>
      </c>
      <c r="AV1714" s="8" t="s">
        <v>26265</v>
      </c>
      <c r="AW1714" s="8" t="s">
        <v>23695</v>
      </c>
      <c r="AX1714" s="8" t="s">
        <v>18304</v>
      </c>
    </row>
    <row r="1715" spans="1:50" hidden="1" x14ac:dyDescent="0.25">
      <c r="A1715" s="4">
        <v>43997</v>
      </c>
      <c r="B1715" s="2" t="s">
        <v>6</v>
      </c>
      <c r="C1715" s="2" t="s">
        <v>18107</v>
      </c>
      <c r="D1715" s="25">
        <v>1862</v>
      </c>
      <c r="E1715" s="2"/>
      <c r="F1715" s="2" t="s">
        <v>6037</v>
      </c>
      <c r="G1715" s="2" t="s">
        <v>205</v>
      </c>
      <c r="H1715" s="5">
        <v>0.39583333333333298</v>
      </c>
      <c r="I1715" s="6">
        <v>0.50694444444444398</v>
      </c>
      <c r="J1715" s="7" t="s">
        <v>18108</v>
      </c>
      <c r="K1715" s="2" t="s">
        <v>11</v>
      </c>
      <c r="L1715" s="2" t="s">
        <v>18107</v>
      </c>
      <c r="M1715" s="17">
        <v>332</v>
      </c>
      <c r="N1715" s="2" t="s">
        <v>18504</v>
      </c>
      <c r="O1715" s="27" t="s">
        <v>11907</v>
      </c>
      <c r="P1715" s="27">
        <v>330</v>
      </c>
      <c r="Q1715" s="27" t="s">
        <v>336</v>
      </c>
      <c r="R1715" s="27" t="s">
        <v>3270</v>
      </c>
      <c r="S1715" s="27" t="s">
        <v>784</v>
      </c>
      <c r="T1715" s="27" t="s">
        <v>18068</v>
      </c>
      <c r="U1715" s="27" t="s">
        <v>7151</v>
      </c>
      <c r="V1715" s="27" t="s">
        <v>359</v>
      </c>
      <c r="W1715" s="27" t="s">
        <v>348</v>
      </c>
      <c r="X1715" s="27" t="s">
        <v>19792</v>
      </c>
      <c r="Y1715" s="28">
        <v>1</v>
      </c>
      <c r="Z1715" s="28" t="s">
        <v>18154</v>
      </c>
      <c r="AA1715" s="28" t="s">
        <v>18154</v>
      </c>
      <c r="AB1715" s="28" t="s">
        <v>18154</v>
      </c>
      <c r="AC1715" s="28" t="s">
        <v>18154</v>
      </c>
      <c r="AD1715" s="28" t="s">
        <v>18154</v>
      </c>
      <c r="AE1715" s="28" t="s">
        <v>18154</v>
      </c>
      <c r="AF1715" s="28" t="s">
        <v>18154</v>
      </c>
      <c r="AG1715" s="28" t="s">
        <v>18154</v>
      </c>
      <c r="AH1715" s="28" t="s">
        <v>18154</v>
      </c>
      <c r="AI1715" s="28" t="s">
        <v>18154</v>
      </c>
      <c r="AJ1715" s="28" t="s">
        <v>18154</v>
      </c>
      <c r="AK1715" s="28" t="s">
        <v>18154</v>
      </c>
      <c r="AL1715" s="28" t="s">
        <v>18154</v>
      </c>
      <c r="AM1715" s="28" t="s">
        <v>20763</v>
      </c>
      <c r="AN1715" s="50" t="s">
        <v>20764</v>
      </c>
      <c r="AO1715" s="28" t="s">
        <v>18154</v>
      </c>
      <c r="AP1715" s="28" t="s">
        <v>20765</v>
      </c>
      <c r="AQ1715" s="28">
        <v>4817</v>
      </c>
      <c r="AR1715" s="28" t="s">
        <v>11</v>
      </c>
      <c r="AS1715" s="50">
        <v>43997</v>
      </c>
      <c r="AT1715" s="8">
        <v>2</v>
      </c>
      <c r="AU1715" s="8">
        <v>2</v>
      </c>
      <c r="AV1715" s="8" t="s">
        <v>24616</v>
      </c>
      <c r="AW1715" s="8" t="s">
        <v>24617</v>
      </c>
      <c r="AX1715" s="8" t="s">
        <v>19792</v>
      </c>
    </row>
    <row r="1716" spans="1:50" hidden="1" x14ac:dyDescent="0.25">
      <c r="A1716" s="4">
        <v>43997</v>
      </c>
      <c r="B1716" s="2" t="s">
        <v>6</v>
      </c>
      <c r="C1716" s="2" t="s">
        <v>18107</v>
      </c>
      <c r="D1716" s="25">
        <v>1952</v>
      </c>
      <c r="E1716" s="2"/>
      <c r="F1716" s="2" t="s">
        <v>6037</v>
      </c>
      <c r="G1716" s="2" t="s">
        <v>256</v>
      </c>
      <c r="H1716" s="5">
        <v>0.39583333333333298</v>
      </c>
      <c r="I1716" s="6">
        <v>0.53819444444444398</v>
      </c>
      <c r="J1716" s="7" t="s">
        <v>18108</v>
      </c>
      <c r="K1716" s="2" t="s">
        <v>11</v>
      </c>
      <c r="L1716" s="2" t="s">
        <v>18107</v>
      </c>
      <c r="M1716" s="2" t="s">
        <v>13</v>
      </c>
      <c r="N1716" s="2" t="s">
        <v>18504</v>
      </c>
      <c r="O1716" s="27" t="s">
        <v>11907</v>
      </c>
      <c r="P1716" s="27">
        <v>777</v>
      </c>
      <c r="Q1716" s="27" t="s">
        <v>336</v>
      </c>
      <c r="R1716" s="27" t="s">
        <v>1036</v>
      </c>
      <c r="S1716" s="27" t="s">
        <v>1038</v>
      </c>
      <c r="T1716" s="27" t="s">
        <v>18068</v>
      </c>
      <c r="U1716" s="27" t="s">
        <v>7151</v>
      </c>
      <c r="V1716" s="27" t="s">
        <v>359</v>
      </c>
      <c r="W1716" s="27" t="s">
        <v>348</v>
      </c>
      <c r="X1716" s="27" t="s">
        <v>19277</v>
      </c>
      <c r="Y1716" s="28">
        <v>1</v>
      </c>
      <c r="Z1716" s="28" t="s">
        <v>18154</v>
      </c>
      <c r="AA1716" s="28" t="s">
        <v>18154</v>
      </c>
      <c r="AB1716" s="28" t="s">
        <v>18154</v>
      </c>
      <c r="AC1716" s="28" t="s">
        <v>18154</v>
      </c>
      <c r="AD1716" s="28" t="s">
        <v>18154</v>
      </c>
      <c r="AE1716" s="28" t="s">
        <v>18154</v>
      </c>
      <c r="AF1716" s="28" t="s">
        <v>18154</v>
      </c>
      <c r="AG1716" s="28" t="s">
        <v>18154</v>
      </c>
      <c r="AH1716" s="28" t="s">
        <v>18154</v>
      </c>
      <c r="AI1716" s="28" t="s">
        <v>18154</v>
      </c>
      <c r="AJ1716" s="28" t="s">
        <v>18154</v>
      </c>
      <c r="AK1716" s="28" t="s">
        <v>18154</v>
      </c>
      <c r="AL1716" s="28" t="s">
        <v>18154</v>
      </c>
      <c r="AM1716" s="28" t="s">
        <v>20781</v>
      </c>
      <c r="AN1716" s="50" t="s">
        <v>20782</v>
      </c>
      <c r="AO1716" s="28" t="s">
        <v>18154</v>
      </c>
      <c r="AP1716" s="28" t="s">
        <v>20783</v>
      </c>
      <c r="AQ1716" s="28">
        <v>4775</v>
      </c>
      <c r="AR1716" s="28" t="s">
        <v>11</v>
      </c>
      <c r="AS1716" s="50">
        <v>43997</v>
      </c>
      <c r="AT1716" s="8">
        <v>2</v>
      </c>
      <c r="AU1716" s="8">
        <v>2</v>
      </c>
      <c r="AV1716" s="8" t="s">
        <v>24753</v>
      </c>
      <c r="AW1716" s="8" t="s">
        <v>24754</v>
      </c>
      <c r="AX1716" s="8" t="s">
        <v>19277</v>
      </c>
    </row>
    <row r="1717" spans="1:50" hidden="1" x14ac:dyDescent="0.25">
      <c r="A1717" s="4">
        <v>43997</v>
      </c>
      <c r="B1717" s="2" t="s">
        <v>6</v>
      </c>
      <c r="C1717" s="2" t="s">
        <v>18107</v>
      </c>
      <c r="D1717" s="25">
        <v>1588</v>
      </c>
      <c r="E1717" s="2"/>
      <c r="F1717" s="2" t="s">
        <v>6037</v>
      </c>
      <c r="G1717" s="2" t="s">
        <v>199</v>
      </c>
      <c r="H1717" s="5">
        <v>0.39930555555555602</v>
      </c>
      <c r="I1717" s="6">
        <v>0.53125</v>
      </c>
      <c r="J1717" s="7" t="s">
        <v>18108</v>
      </c>
      <c r="K1717" s="2" t="s">
        <v>11</v>
      </c>
      <c r="L1717" s="2" t="s">
        <v>18107</v>
      </c>
      <c r="M1717" s="2" t="s">
        <v>45</v>
      </c>
      <c r="N1717" s="2" t="s">
        <v>18504</v>
      </c>
      <c r="O1717" s="27" t="s">
        <v>11907</v>
      </c>
      <c r="P1717" s="27">
        <v>330</v>
      </c>
      <c r="Q1717" s="27" t="s">
        <v>336</v>
      </c>
      <c r="R1717" s="27" t="s">
        <v>5320</v>
      </c>
      <c r="S1717" s="27" t="s">
        <v>387</v>
      </c>
      <c r="T1717" s="27" t="s">
        <v>18068</v>
      </c>
      <c r="U1717" s="27" t="s">
        <v>7151</v>
      </c>
      <c r="V1717" s="27" t="s">
        <v>359</v>
      </c>
      <c r="W1717" s="27" t="s">
        <v>348</v>
      </c>
      <c r="X1717" s="27" t="s">
        <v>18740</v>
      </c>
      <c r="Y1717" s="28">
        <v>1</v>
      </c>
      <c r="Z1717" s="28" t="s">
        <v>18154</v>
      </c>
      <c r="AA1717" s="28" t="s">
        <v>18154</v>
      </c>
      <c r="AB1717" s="28" t="s">
        <v>18154</v>
      </c>
      <c r="AC1717" s="28" t="s">
        <v>18154</v>
      </c>
      <c r="AD1717" s="28" t="s">
        <v>18154</v>
      </c>
      <c r="AE1717" s="28" t="s">
        <v>18154</v>
      </c>
      <c r="AF1717" s="28" t="s">
        <v>18154</v>
      </c>
      <c r="AG1717" s="28" t="s">
        <v>18154</v>
      </c>
      <c r="AH1717" s="28" t="s">
        <v>18154</v>
      </c>
      <c r="AI1717" s="28" t="s">
        <v>18154</v>
      </c>
      <c r="AJ1717" s="28" t="s">
        <v>18154</v>
      </c>
      <c r="AK1717" s="28" t="s">
        <v>18154</v>
      </c>
      <c r="AL1717" s="28" t="s">
        <v>18154</v>
      </c>
      <c r="AM1717" s="28" t="s">
        <v>20815</v>
      </c>
      <c r="AN1717" s="50" t="s">
        <v>20816</v>
      </c>
      <c r="AO1717" s="28" t="s">
        <v>18154</v>
      </c>
      <c r="AP1717" s="28" t="s">
        <v>20817</v>
      </c>
      <c r="AQ1717" s="28">
        <v>4796</v>
      </c>
      <c r="AR1717" s="28" t="s">
        <v>11</v>
      </c>
      <c r="AS1717" s="50">
        <v>43997</v>
      </c>
      <c r="AT1717" s="8">
        <v>2</v>
      </c>
      <c r="AU1717" s="8">
        <v>2</v>
      </c>
      <c r="AV1717" s="8" t="s">
        <v>26266</v>
      </c>
      <c r="AW1717" s="8" t="s">
        <v>26267</v>
      </c>
      <c r="AX1717" s="8" t="s">
        <v>18740</v>
      </c>
    </row>
    <row r="1718" spans="1:50" hidden="1" x14ac:dyDescent="0.25">
      <c r="A1718" s="4">
        <v>43997</v>
      </c>
      <c r="B1718" s="2" t="s">
        <v>6</v>
      </c>
      <c r="C1718" s="2" t="s">
        <v>18107</v>
      </c>
      <c r="D1718" s="25">
        <v>4020</v>
      </c>
      <c r="E1718" s="2"/>
      <c r="F1718" s="2" t="s">
        <v>6037</v>
      </c>
      <c r="G1718" s="2" t="s">
        <v>67</v>
      </c>
      <c r="H1718" s="5">
        <v>0.39930555555555602</v>
      </c>
      <c r="I1718" s="6">
        <v>0.47569444444444398</v>
      </c>
      <c r="J1718" s="7" t="s">
        <v>18108</v>
      </c>
      <c r="K1718" s="2" t="s">
        <v>173</v>
      </c>
      <c r="L1718" s="2" t="s">
        <v>18107</v>
      </c>
      <c r="M1718" s="2" t="s">
        <v>18506</v>
      </c>
      <c r="N1718" s="2" t="s">
        <v>18504</v>
      </c>
      <c r="O1718" s="27" t="e">
        <v>#N/A</v>
      </c>
      <c r="P1718" s="27" t="s">
        <v>18154</v>
      </c>
      <c r="Q1718" s="27" t="e">
        <v>#N/A</v>
      </c>
      <c r="R1718" s="27" t="s">
        <v>1555</v>
      </c>
      <c r="S1718" s="27" t="s">
        <v>359</v>
      </c>
      <c r="T1718" s="27" t="s">
        <v>348</v>
      </c>
      <c r="U1718" s="27" t="s">
        <v>584</v>
      </c>
      <c r="V1718" s="27" t="s">
        <v>586</v>
      </c>
      <c r="W1718" s="27" t="s">
        <v>10370</v>
      </c>
      <c r="X1718" s="27" t="s">
        <v>18153</v>
      </c>
      <c r="Y1718" s="28">
        <v>1</v>
      </c>
      <c r="Z1718" s="28" t="s">
        <v>18154</v>
      </c>
      <c r="AA1718" s="28" t="s">
        <v>18154</v>
      </c>
      <c r="AB1718" s="28" t="s">
        <v>18154</v>
      </c>
      <c r="AC1718" s="28" t="s">
        <v>18154</v>
      </c>
      <c r="AD1718" s="28" t="s">
        <v>18154</v>
      </c>
      <c r="AE1718" s="28" t="s">
        <v>18154</v>
      </c>
      <c r="AF1718" s="28" t="s">
        <v>18154</v>
      </c>
      <c r="AG1718" s="28" t="s">
        <v>18154</v>
      </c>
      <c r="AH1718" s="28" t="s">
        <v>18154</v>
      </c>
      <c r="AI1718" s="28" t="s">
        <v>18154</v>
      </c>
      <c r="AJ1718" s="28" t="s">
        <v>18154</v>
      </c>
      <c r="AK1718" s="28" t="s">
        <v>18154</v>
      </c>
      <c r="AL1718" s="28" t="s">
        <v>18154</v>
      </c>
      <c r="AM1718" s="28" t="s">
        <v>20818</v>
      </c>
      <c r="AN1718" s="50" t="s">
        <v>20819</v>
      </c>
      <c r="AO1718" s="28" t="s">
        <v>18154</v>
      </c>
      <c r="AP1718" s="28" t="s">
        <v>20820</v>
      </c>
      <c r="AQ1718" s="28" t="s">
        <v>18155</v>
      </c>
      <c r="AR1718" s="28" t="s">
        <v>18155</v>
      </c>
      <c r="AS1718" s="50" t="s">
        <v>18155</v>
      </c>
      <c r="AT1718" s="8" t="s">
        <v>18154</v>
      </c>
      <c r="AU1718" s="8">
        <v>1103</v>
      </c>
      <c r="AV1718" s="8" t="s">
        <v>23780</v>
      </c>
      <c r="AW1718" s="8" t="s">
        <v>18154</v>
      </c>
      <c r="AX1718" s="8" t="s">
        <v>18154</v>
      </c>
    </row>
    <row r="1719" spans="1:50" hidden="1" x14ac:dyDescent="0.25">
      <c r="A1719" s="4">
        <v>43997</v>
      </c>
      <c r="B1719" s="2" t="s">
        <v>6</v>
      </c>
      <c r="C1719" s="2" t="s">
        <v>18107</v>
      </c>
      <c r="D1719" s="25">
        <v>160</v>
      </c>
      <c r="E1719" s="2"/>
      <c r="F1719" s="2" t="s">
        <v>6037</v>
      </c>
      <c r="G1719" s="2" t="s">
        <v>60</v>
      </c>
      <c r="H1719" s="5">
        <v>0.40625</v>
      </c>
      <c r="I1719" s="6">
        <v>0.49305555555555602</v>
      </c>
      <c r="J1719" s="7" t="s">
        <v>18108</v>
      </c>
      <c r="K1719" s="2" t="s">
        <v>61</v>
      </c>
      <c r="L1719" s="2" t="s">
        <v>18107</v>
      </c>
      <c r="M1719" s="2" t="s">
        <v>14</v>
      </c>
      <c r="N1719" s="2" t="s">
        <v>18504</v>
      </c>
      <c r="O1719" s="27" t="s">
        <v>11907</v>
      </c>
      <c r="P1719" s="27">
        <v>330</v>
      </c>
      <c r="Q1719" s="27" t="s">
        <v>336</v>
      </c>
      <c r="R1719" s="27" t="s">
        <v>10355</v>
      </c>
      <c r="S1719" s="27" t="s">
        <v>10355</v>
      </c>
      <c r="T1719" s="27" t="s">
        <v>350</v>
      </c>
      <c r="U1719" s="27" t="s">
        <v>15218</v>
      </c>
      <c r="V1719" s="27" t="s">
        <v>798</v>
      </c>
      <c r="W1719" s="27" t="s">
        <v>350</v>
      </c>
      <c r="X1719" s="27" t="s">
        <v>25262</v>
      </c>
      <c r="Y1719" s="28" t="s">
        <v>18154</v>
      </c>
      <c r="Z1719" s="28" t="s">
        <v>18154</v>
      </c>
      <c r="AA1719" s="28" t="s">
        <v>18154</v>
      </c>
      <c r="AB1719" s="28" t="s">
        <v>18154</v>
      </c>
      <c r="AC1719" s="28" t="s">
        <v>18154</v>
      </c>
      <c r="AD1719" s="28" t="s">
        <v>18154</v>
      </c>
      <c r="AE1719" s="28" t="s">
        <v>18154</v>
      </c>
      <c r="AF1719" s="28" t="s">
        <v>18154</v>
      </c>
      <c r="AG1719" s="28" t="s">
        <v>18154</v>
      </c>
      <c r="AH1719" s="28" t="s">
        <v>18154</v>
      </c>
      <c r="AI1719" s="28" t="s">
        <v>18154</v>
      </c>
      <c r="AJ1719" s="28" t="s">
        <v>18154</v>
      </c>
      <c r="AK1719" s="28" t="s">
        <v>18154</v>
      </c>
      <c r="AL1719" s="28">
        <v>1</v>
      </c>
      <c r="AM1719" s="28" t="s">
        <v>20839</v>
      </c>
      <c r="AN1719" s="50" t="s">
        <v>20840</v>
      </c>
      <c r="AO1719" s="28" t="s">
        <v>18154</v>
      </c>
      <c r="AP1719" s="28" t="s">
        <v>20841</v>
      </c>
      <c r="AQ1719" s="28">
        <v>4664</v>
      </c>
      <c r="AR1719" s="28" t="s">
        <v>11</v>
      </c>
      <c r="AS1719" s="50">
        <v>43996</v>
      </c>
      <c r="AT1719" s="8">
        <v>4</v>
      </c>
      <c r="AU1719" s="8">
        <v>2</v>
      </c>
      <c r="AV1719" s="8" t="s">
        <v>26268</v>
      </c>
      <c r="AW1719" s="8" t="s">
        <v>18154</v>
      </c>
      <c r="AX1719" s="8" t="s">
        <v>18154</v>
      </c>
    </row>
    <row r="1720" spans="1:50" hidden="1" x14ac:dyDescent="0.25">
      <c r="A1720" s="4">
        <v>43997</v>
      </c>
      <c r="B1720" s="2" t="s">
        <v>6</v>
      </c>
      <c r="C1720" s="2" t="s">
        <v>18107</v>
      </c>
      <c r="D1720" s="25">
        <v>824</v>
      </c>
      <c r="E1720" s="2"/>
      <c r="F1720" s="2" t="s">
        <v>6037</v>
      </c>
      <c r="G1720" s="2" t="s">
        <v>11</v>
      </c>
      <c r="H1720" s="5">
        <v>0.40972222222222199</v>
      </c>
      <c r="I1720" s="6">
        <v>0.48958333333333298</v>
      </c>
      <c r="J1720" s="7" t="s">
        <v>18108</v>
      </c>
      <c r="K1720" s="2" t="s">
        <v>175</v>
      </c>
      <c r="L1720" s="2" t="s">
        <v>18107</v>
      </c>
      <c r="M1720" s="2" t="s">
        <v>45</v>
      </c>
      <c r="N1720" s="2" t="s">
        <v>18504</v>
      </c>
      <c r="O1720" s="27" t="s">
        <v>11907</v>
      </c>
      <c r="P1720" s="27">
        <v>330</v>
      </c>
      <c r="Q1720" s="27" t="s">
        <v>336</v>
      </c>
      <c r="R1720" s="27" t="s">
        <v>7151</v>
      </c>
      <c r="S1720" s="27" t="s">
        <v>359</v>
      </c>
      <c r="T1720" s="27" t="s">
        <v>348</v>
      </c>
      <c r="U1720" s="27" t="s">
        <v>1872</v>
      </c>
      <c r="V1720" s="27" t="s">
        <v>1874</v>
      </c>
      <c r="W1720" s="27" t="s">
        <v>10370</v>
      </c>
      <c r="X1720" s="27" t="s">
        <v>19178</v>
      </c>
      <c r="Y1720" s="28">
        <v>1</v>
      </c>
      <c r="Z1720" s="28" t="s">
        <v>18154</v>
      </c>
      <c r="AA1720" s="28" t="s">
        <v>18154</v>
      </c>
      <c r="AB1720" s="28" t="s">
        <v>18154</v>
      </c>
      <c r="AC1720" s="28" t="s">
        <v>18154</v>
      </c>
      <c r="AD1720" s="28" t="s">
        <v>18154</v>
      </c>
      <c r="AE1720" s="28" t="s">
        <v>18154</v>
      </c>
      <c r="AF1720" s="28">
        <v>1</v>
      </c>
      <c r="AG1720" s="28" t="s">
        <v>18154</v>
      </c>
      <c r="AH1720" s="28" t="s">
        <v>18154</v>
      </c>
      <c r="AI1720" s="28" t="s">
        <v>18154</v>
      </c>
      <c r="AJ1720" s="28" t="s">
        <v>18154</v>
      </c>
      <c r="AK1720" s="28" t="s">
        <v>18154</v>
      </c>
      <c r="AL1720" s="28" t="s">
        <v>18154</v>
      </c>
      <c r="AM1720" s="28" t="s">
        <v>20862</v>
      </c>
      <c r="AN1720" s="50" t="s">
        <v>20863</v>
      </c>
      <c r="AO1720" s="28" t="s">
        <v>18159</v>
      </c>
      <c r="AP1720" s="28" t="s">
        <v>20864</v>
      </c>
      <c r="AQ1720" s="28">
        <v>5013</v>
      </c>
      <c r="AR1720" s="28" t="s">
        <v>11</v>
      </c>
      <c r="AS1720" s="50">
        <v>43997</v>
      </c>
      <c r="AT1720" s="8">
        <v>2</v>
      </c>
      <c r="AU1720" s="8">
        <v>1</v>
      </c>
      <c r="AV1720" s="8" t="s">
        <v>26269</v>
      </c>
      <c r="AW1720" s="8" t="s">
        <v>18154</v>
      </c>
      <c r="AX1720" s="8" t="s">
        <v>18154</v>
      </c>
    </row>
    <row r="1721" spans="1:50" hidden="1" x14ac:dyDescent="0.25">
      <c r="A1721" s="4">
        <v>43997</v>
      </c>
      <c r="B1721" s="2" t="s">
        <v>6</v>
      </c>
      <c r="C1721" s="2" t="s">
        <v>18107</v>
      </c>
      <c r="D1721" s="25">
        <v>1854</v>
      </c>
      <c r="E1721" s="2"/>
      <c r="F1721" s="2" t="s">
        <v>6037</v>
      </c>
      <c r="G1721" s="2" t="s">
        <v>226</v>
      </c>
      <c r="H1721" s="5">
        <v>0.40972222222222199</v>
      </c>
      <c r="I1721" s="6">
        <v>0.55555555555555602</v>
      </c>
      <c r="J1721" s="7" t="s">
        <v>18108</v>
      </c>
      <c r="K1721" s="2" t="s">
        <v>11</v>
      </c>
      <c r="L1721" s="2" t="s">
        <v>18107</v>
      </c>
      <c r="M1721" s="17">
        <v>333</v>
      </c>
      <c r="N1721" s="2" t="s">
        <v>18504</v>
      </c>
      <c r="O1721" s="27" t="s">
        <v>11907</v>
      </c>
      <c r="P1721" s="27">
        <v>330</v>
      </c>
      <c r="Q1721" s="27" t="s">
        <v>336</v>
      </c>
      <c r="R1721" s="27" t="s">
        <v>1730</v>
      </c>
      <c r="S1721" s="27" t="s">
        <v>460</v>
      </c>
      <c r="T1721" s="27" t="s">
        <v>18068</v>
      </c>
      <c r="U1721" s="27" t="s">
        <v>7151</v>
      </c>
      <c r="V1721" s="27" t="s">
        <v>359</v>
      </c>
      <c r="W1721" s="27" t="s">
        <v>348</v>
      </c>
      <c r="X1721" s="27" t="s">
        <v>18857</v>
      </c>
      <c r="Y1721" s="28">
        <v>1</v>
      </c>
      <c r="Z1721" s="28" t="s">
        <v>18154</v>
      </c>
      <c r="AA1721" s="28" t="s">
        <v>18154</v>
      </c>
      <c r="AB1721" s="28" t="s">
        <v>18154</v>
      </c>
      <c r="AC1721" s="28" t="s">
        <v>18154</v>
      </c>
      <c r="AD1721" s="28" t="s">
        <v>18154</v>
      </c>
      <c r="AE1721" s="28" t="s">
        <v>18154</v>
      </c>
      <c r="AF1721" s="28" t="s">
        <v>18154</v>
      </c>
      <c r="AG1721" s="28" t="s">
        <v>18154</v>
      </c>
      <c r="AH1721" s="28" t="s">
        <v>18154</v>
      </c>
      <c r="AI1721" s="28" t="s">
        <v>18154</v>
      </c>
      <c r="AJ1721" s="28" t="s">
        <v>18154</v>
      </c>
      <c r="AK1721" s="28" t="s">
        <v>18154</v>
      </c>
      <c r="AL1721" s="28" t="s">
        <v>18154</v>
      </c>
      <c r="AM1721" s="28" t="s">
        <v>20880</v>
      </c>
      <c r="AN1721" s="50" t="s">
        <v>20881</v>
      </c>
      <c r="AO1721" s="28" t="s">
        <v>18154</v>
      </c>
      <c r="AP1721" s="28" t="s">
        <v>20882</v>
      </c>
      <c r="AQ1721" s="28">
        <v>4786</v>
      </c>
      <c r="AR1721" s="28" t="s">
        <v>11</v>
      </c>
      <c r="AS1721" s="50">
        <v>43997</v>
      </c>
      <c r="AT1721" s="8">
        <v>2</v>
      </c>
      <c r="AU1721" s="8">
        <v>2</v>
      </c>
      <c r="AV1721" s="8" t="s">
        <v>26270</v>
      </c>
      <c r="AW1721" s="8" t="s">
        <v>26271</v>
      </c>
      <c r="AX1721" s="8" t="s">
        <v>18857</v>
      </c>
    </row>
    <row r="1722" spans="1:50" hidden="1" x14ac:dyDescent="0.25">
      <c r="A1722" s="4">
        <v>43997</v>
      </c>
      <c r="B1722" s="2" t="s">
        <v>6</v>
      </c>
      <c r="C1722" s="2" t="s">
        <v>18107</v>
      </c>
      <c r="D1722" s="25">
        <v>181</v>
      </c>
      <c r="E1722" s="2"/>
      <c r="F1722" s="2" t="s">
        <v>6037</v>
      </c>
      <c r="G1722" s="2" t="s">
        <v>316</v>
      </c>
      <c r="H1722" s="5">
        <v>0.41319444444444398</v>
      </c>
      <c r="I1722" s="6">
        <v>0.50694444444444398</v>
      </c>
      <c r="J1722" s="7" t="s">
        <v>18108</v>
      </c>
      <c r="K1722" s="2" t="s">
        <v>3803</v>
      </c>
      <c r="L1722" s="2" t="s">
        <v>18107</v>
      </c>
      <c r="M1722" s="17">
        <v>789</v>
      </c>
      <c r="N1722" s="2" t="s">
        <v>18504</v>
      </c>
      <c r="O1722" s="27" t="s">
        <v>11907</v>
      </c>
      <c r="P1722" s="27">
        <v>789</v>
      </c>
      <c r="Q1722" s="27" t="s">
        <v>336</v>
      </c>
      <c r="R1722" s="27" t="s">
        <v>1576</v>
      </c>
      <c r="S1722" s="27" t="s">
        <v>516</v>
      </c>
      <c r="T1722" s="27" t="s">
        <v>18066</v>
      </c>
      <c r="U1722" s="27" t="s">
        <v>3804</v>
      </c>
      <c r="V1722" s="27" t="s">
        <v>516</v>
      </c>
      <c r="W1722" s="27" t="s">
        <v>18066</v>
      </c>
      <c r="X1722" s="27" t="s">
        <v>25219</v>
      </c>
      <c r="Y1722" s="28">
        <v>1</v>
      </c>
      <c r="Z1722" s="28" t="s">
        <v>18154</v>
      </c>
      <c r="AA1722" s="28" t="s">
        <v>18154</v>
      </c>
      <c r="AB1722" s="28" t="s">
        <v>18154</v>
      </c>
      <c r="AC1722" s="28" t="s">
        <v>18154</v>
      </c>
      <c r="AD1722" s="28" t="s">
        <v>18154</v>
      </c>
      <c r="AE1722" s="28" t="s">
        <v>18154</v>
      </c>
      <c r="AF1722" s="28" t="s">
        <v>18154</v>
      </c>
      <c r="AG1722" s="28" t="s">
        <v>18154</v>
      </c>
      <c r="AH1722" s="28" t="s">
        <v>18154</v>
      </c>
      <c r="AI1722" s="28" t="s">
        <v>18154</v>
      </c>
      <c r="AJ1722" s="28" t="s">
        <v>18154</v>
      </c>
      <c r="AK1722" s="28" t="s">
        <v>18154</v>
      </c>
      <c r="AL1722" s="28">
        <v>1</v>
      </c>
      <c r="AM1722" s="28" t="s">
        <v>20906</v>
      </c>
      <c r="AN1722" s="50" t="s">
        <v>20907</v>
      </c>
      <c r="AO1722" s="28" t="s">
        <v>18154</v>
      </c>
      <c r="AP1722" s="28" t="s">
        <v>20908</v>
      </c>
      <c r="AQ1722" s="28">
        <v>4562</v>
      </c>
      <c r="AR1722" s="28" t="s">
        <v>11</v>
      </c>
      <c r="AS1722" s="50">
        <v>43996</v>
      </c>
      <c r="AT1722" s="8">
        <v>3</v>
      </c>
      <c r="AU1722" s="8">
        <v>2</v>
      </c>
      <c r="AV1722" s="8" t="s">
        <v>24387</v>
      </c>
      <c r="AW1722" s="8" t="s">
        <v>18154</v>
      </c>
      <c r="AX1722" s="8" t="s">
        <v>18154</v>
      </c>
    </row>
    <row r="1723" spans="1:50" hidden="1" x14ac:dyDescent="0.25">
      <c r="A1723" s="4">
        <v>43997</v>
      </c>
      <c r="B1723" s="2" t="s">
        <v>6</v>
      </c>
      <c r="C1723" s="2" t="s">
        <v>18107</v>
      </c>
      <c r="D1723" s="25">
        <v>1858</v>
      </c>
      <c r="E1723" s="2"/>
      <c r="F1723" s="2" t="s">
        <v>6037</v>
      </c>
      <c r="G1723" s="2" t="s">
        <v>248</v>
      </c>
      <c r="H1723" s="5">
        <v>0.41319444444444398</v>
      </c>
      <c r="I1723" s="6">
        <v>0.59027777777777801</v>
      </c>
      <c r="J1723" s="7" t="s">
        <v>18108</v>
      </c>
      <c r="K1723" s="2" t="s">
        <v>11</v>
      </c>
      <c r="L1723" s="2" t="s">
        <v>18107</v>
      </c>
      <c r="M1723" s="17">
        <v>333</v>
      </c>
      <c r="N1723" s="2" t="s">
        <v>18504</v>
      </c>
      <c r="O1723" s="27" t="s">
        <v>11907</v>
      </c>
      <c r="P1723" s="27">
        <v>330</v>
      </c>
      <c r="Q1723" s="27" t="s">
        <v>336</v>
      </c>
      <c r="R1723" s="27" t="s">
        <v>9523</v>
      </c>
      <c r="S1723" s="27" t="s">
        <v>460</v>
      </c>
      <c r="T1723" s="27" t="s">
        <v>18068</v>
      </c>
      <c r="U1723" s="27" t="s">
        <v>7151</v>
      </c>
      <c r="V1723" s="27" t="s">
        <v>359</v>
      </c>
      <c r="W1723" s="27" t="s">
        <v>348</v>
      </c>
      <c r="X1723" s="27" t="s">
        <v>18850</v>
      </c>
      <c r="Y1723" s="28">
        <v>1</v>
      </c>
      <c r="Z1723" s="28" t="s">
        <v>18154</v>
      </c>
      <c r="AA1723" s="28" t="s">
        <v>18154</v>
      </c>
      <c r="AB1723" s="28" t="s">
        <v>18154</v>
      </c>
      <c r="AC1723" s="28" t="s">
        <v>18154</v>
      </c>
      <c r="AD1723" s="28" t="s">
        <v>18154</v>
      </c>
      <c r="AE1723" s="28" t="s">
        <v>18154</v>
      </c>
      <c r="AF1723" s="28" t="s">
        <v>18154</v>
      </c>
      <c r="AG1723" s="28" t="s">
        <v>18154</v>
      </c>
      <c r="AH1723" s="28" t="s">
        <v>18154</v>
      </c>
      <c r="AI1723" s="28" t="s">
        <v>18154</v>
      </c>
      <c r="AJ1723" s="28" t="s">
        <v>18154</v>
      </c>
      <c r="AK1723" s="28" t="s">
        <v>18154</v>
      </c>
      <c r="AL1723" s="28" t="s">
        <v>18154</v>
      </c>
      <c r="AM1723" s="28" t="s">
        <v>20924</v>
      </c>
      <c r="AN1723" s="50" t="s">
        <v>20925</v>
      </c>
      <c r="AO1723" s="28" t="s">
        <v>18154</v>
      </c>
      <c r="AP1723" s="28" t="s">
        <v>20926</v>
      </c>
      <c r="AQ1723" s="28">
        <v>4757</v>
      </c>
      <c r="AR1723" s="28" t="s">
        <v>11</v>
      </c>
      <c r="AS1723" s="50">
        <v>43997</v>
      </c>
      <c r="AT1723" s="8">
        <v>2</v>
      </c>
      <c r="AU1723" s="8">
        <v>2</v>
      </c>
      <c r="AV1723" s="8" t="s">
        <v>26272</v>
      </c>
      <c r="AW1723" s="8" t="s">
        <v>26273</v>
      </c>
      <c r="AX1723" s="8" t="s">
        <v>18850</v>
      </c>
    </row>
    <row r="1724" spans="1:50" hidden="1" x14ac:dyDescent="0.25">
      <c r="A1724" s="4">
        <v>43997</v>
      </c>
      <c r="B1724" s="2" t="s">
        <v>6</v>
      </c>
      <c r="C1724" s="2" t="s">
        <v>18107</v>
      </c>
      <c r="D1724" s="25">
        <v>1985</v>
      </c>
      <c r="E1724" s="2"/>
      <c r="F1724" s="2" t="s">
        <v>6037</v>
      </c>
      <c r="G1724" s="2" t="s">
        <v>11</v>
      </c>
      <c r="H1724" s="5">
        <v>0.41666666666666702</v>
      </c>
      <c r="I1724" s="6">
        <v>0.57638888888888895</v>
      </c>
      <c r="J1724" s="7" t="s">
        <v>18108</v>
      </c>
      <c r="K1724" s="2" t="s">
        <v>258</v>
      </c>
      <c r="L1724" s="2" t="s">
        <v>18107</v>
      </c>
      <c r="M1724" s="17">
        <v>333</v>
      </c>
      <c r="N1724" s="2" t="s">
        <v>18504</v>
      </c>
      <c r="O1724" s="27" t="s">
        <v>11907</v>
      </c>
      <c r="P1724" s="27">
        <v>330</v>
      </c>
      <c r="Q1724" s="27" t="s">
        <v>336</v>
      </c>
      <c r="R1724" s="27" t="s">
        <v>7151</v>
      </c>
      <c r="S1724" s="27" t="s">
        <v>359</v>
      </c>
      <c r="T1724" s="27" t="s">
        <v>348</v>
      </c>
      <c r="U1724" s="27" t="s">
        <v>2433</v>
      </c>
      <c r="V1724" s="27" t="s">
        <v>18095</v>
      </c>
      <c r="W1724" s="27" t="s">
        <v>18067</v>
      </c>
      <c r="X1724" s="27" t="s">
        <v>19627</v>
      </c>
      <c r="Y1724" s="28">
        <v>1</v>
      </c>
      <c r="Z1724" s="28" t="s">
        <v>18154</v>
      </c>
      <c r="AA1724" s="28" t="s">
        <v>18154</v>
      </c>
      <c r="AB1724" s="28" t="s">
        <v>18154</v>
      </c>
      <c r="AC1724" s="28" t="s">
        <v>18154</v>
      </c>
      <c r="AD1724" s="28" t="s">
        <v>18154</v>
      </c>
      <c r="AE1724" s="28" t="s">
        <v>18154</v>
      </c>
      <c r="AF1724" s="28">
        <v>1</v>
      </c>
      <c r="AG1724" s="28" t="s">
        <v>18154</v>
      </c>
      <c r="AH1724" s="28" t="s">
        <v>18154</v>
      </c>
      <c r="AI1724" s="28" t="s">
        <v>18154</v>
      </c>
      <c r="AJ1724" s="28" t="s">
        <v>18154</v>
      </c>
      <c r="AK1724" s="28" t="s">
        <v>18154</v>
      </c>
      <c r="AL1724" s="28" t="s">
        <v>18154</v>
      </c>
      <c r="AM1724" s="28" t="s">
        <v>20952</v>
      </c>
      <c r="AN1724" s="50" t="s">
        <v>20953</v>
      </c>
      <c r="AO1724" s="28" t="s">
        <v>18159</v>
      </c>
      <c r="AP1724" s="28" t="s">
        <v>20954</v>
      </c>
      <c r="AQ1724" s="28">
        <v>5026</v>
      </c>
      <c r="AR1724" s="28" t="s">
        <v>11</v>
      </c>
      <c r="AS1724" s="50">
        <v>43997</v>
      </c>
      <c r="AT1724" s="8">
        <v>2</v>
      </c>
      <c r="AU1724" s="8">
        <v>1</v>
      </c>
      <c r="AV1724" s="8" t="s">
        <v>26274</v>
      </c>
      <c r="AW1724" s="8" t="s">
        <v>18154</v>
      </c>
      <c r="AX1724" s="8" t="s">
        <v>18154</v>
      </c>
    </row>
    <row r="1725" spans="1:50" hidden="1" x14ac:dyDescent="0.25">
      <c r="A1725" s="4">
        <v>43997</v>
      </c>
      <c r="B1725" s="2" t="s">
        <v>6</v>
      </c>
      <c r="C1725" s="2" t="s">
        <v>18107</v>
      </c>
      <c r="D1725" s="25">
        <v>1995</v>
      </c>
      <c r="E1725" s="2"/>
      <c r="F1725" s="2" t="s">
        <v>6037</v>
      </c>
      <c r="G1725" s="2" t="s">
        <v>11</v>
      </c>
      <c r="H1725" s="5">
        <v>0.42013888888888901</v>
      </c>
      <c r="I1725" s="6">
        <v>0.59375</v>
      </c>
      <c r="J1725" s="7" t="s">
        <v>18108</v>
      </c>
      <c r="K1725" s="2" t="s">
        <v>260</v>
      </c>
      <c r="L1725" s="2" t="s">
        <v>18107</v>
      </c>
      <c r="M1725" s="2" t="s">
        <v>14</v>
      </c>
      <c r="N1725" s="2" t="s">
        <v>18504</v>
      </c>
      <c r="O1725" s="27" t="s">
        <v>11907</v>
      </c>
      <c r="P1725" s="27">
        <v>330</v>
      </c>
      <c r="Q1725" s="27" t="s">
        <v>336</v>
      </c>
      <c r="R1725" s="27" t="s">
        <v>7151</v>
      </c>
      <c r="S1725" s="27" t="s">
        <v>359</v>
      </c>
      <c r="T1725" s="27" t="s">
        <v>348</v>
      </c>
      <c r="U1725" s="27" t="s">
        <v>9542</v>
      </c>
      <c r="V1725" s="27" t="s">
        <v>18095</v>
      </c>
      <c r="W1725" s="27" t="s">
        <v>18067</v>
      </c>
      <c r="X1725" s="27" t="s">
        <v>19551</v>
      </c>
      <c r="Y1725" s="28">
        <v>1</v>
      </c>
      <c r="Z1725" s="28" t="s">
        <v>18154</v>
      </c>
      <c r="AA1725" s="28" t="s">
        <v>18154</v>
      </c>
      <c r="AB1725" s="28" t="s">
        <v>18154</v>
      </c>
      <c r="AC1725" s="28" t="s">
        <v>18154</v>
      </c>
      <c r="AD1725" s="28" t="s">
        <v>18154</v>
      </c>
      <c r="AE1725" s="28" t="s">
        <v>18154</v>
      </c>
      <c r="AF1725" s="28">
        <v>1</v>
      </c>
      <c r="AG1725" s="28" t="s">
        <v>18154</v>
      </c>
      <c r="AH1725" s="28" t="s">
        <v>18154</v>
      </c>
      <c r="AI1725" s="28" t="s">
        <v>18154</v>
      </c>
      <c r="AJ1725" s="28" t="s">
        <v>18154</v>
      </c>
      <c r="AK1725" s="28" t="s">
        <v>18154</v>
      </c>
      <c r="AL1725" s="28" t="s">
        <v>18154</v>
      </c>
      <c r="AM1725" s="28" t="s">
        <v>20976</v>
      </c>
      <c r="AN1725" s="50" t="s">
        <v>20977</v>
      </c>
      <c r="AO1725" s="28" t="s">
        <v>18159</v>
      </c>
      <c r="AP1725" s="28" t="s">
        <v>20978</v>
      </c>
      <c r="AQ1725" s="28">
        <v>5032</v>
      </c>
      <c r="AR1725" s="28" t="s">
        <v>11</v>
      </c>
      <c r="AS1725" s="50">
        <v>43997</v>
      </c>
      <c r="AT1725" s="8">
        <v>2</v>
      </c>
      <c r="AU1725" s="8">
        <v>1</v>
      </c>
      <c r="AV1725" s="8" t="s">
        <v>18988</v>
      </c>
      <c r="AW1725" s="8" t="s">
        <v>18154</v>
      </c>
      <c r="AX1725" s="8" t="s">
        <v>18154</v>
      </c>
    </row>
    <row r="1726" spans="1:50" hidden="1" x14ac:dyDescent="0.25">
      <c r="A1726" s="4">
        <v>43997</v>
      </c>
      <c r="B1726" s="2" t="s">
        <v>6</v>
      </c>
      <c r="C1726" s="2" t="s">
        <v>18107</v>
      </c>
      <c r="D1726" s="25">
        <v>9</v>
      </c>
      <c r="E1726" s="2"/>
      <c r="F1726" s="2" t="s">
        <v>6037</v>
      </c>
      <c r="G1726" s="2" t="s">
        <v>11</v>
      </c>
      <c r="H1726" s="5">
        <v>0.42361111111111099</v>
      </c>
      <c r="I1726" s="6">
        <v>0.99305555555555602</v>
      </c>
      <c r="J1726" s="7" t="s">
        <v>18108</v>
      </c>
      <c r="K1726" s="2" t="s">
        <v>17</v>
      </c>
      <c r="L1726" s="2" t="s">
        <v>18107</v>
      </c>
      <c r="M1726" s="2" t="s">
        <v>13</v>
      </c>
      <c r="N1726" s="2" t="s">
        <v>18504</v>
      </c>
      <c r="O1726" s="27" t="s">
        <v>11907</v>
      </c>
      <c r="P1726" s="27">
        <v>777</v>
      </c>
      <c r="Q1726" s="27" t="s">
        <v>336</v>
      </c>
      <c r="R1726" s="27" t="s">
        <v>7151</v>
      </c>
      <c r="S1726" s="27" t="s">
        <v>359</v>
      </c>
      <c r="T1726" s="27" t="s">
        <v>348</v>
      </c>
      <c r="U1726" s="27" t="s">
        <v>2990</v>
      </c>
      <c r="V1726" s="27" t="s">
        <v>18092</v>
      </c>
      <c r="W1726" s="27" t="s">
        <v>18066</v>
      </c>
      <c r="X1726" s="27" t="s">
        <v>18228</v>
      </c>
      <c r="Y1726" s="28">
        <v>1</v>
      </c>
      <c r="Z1726" s="28" t="s">
        <v>18154</v>
      </c>
      <c r="AA1726" s="28" t="s">
        <v>18154</v>
      </c>
      <c r="AB1726" s="28" t="s">
        <v>18154</v>
      </c>
      <c r="AC1726" s="28" t="s">
        <v>18154</v>
      </c>
      <c r="AD1726" s="28" t="s">
        <v>18154</v>
      </c>
      <c r="AE1726" s="28" t="s">
        <v>18154</v>
      </c>
      <c r="AF1726" s="28">
        <v>1</v>
      </c>
      <c r="AG1726" s="28" t="s">
        <v>18154</v>
      </c>
      <c r="AH1726" s="28" t="s">
        <v>18154</v>
      </c>
      <c r="AI1726" s="28" t="s">
        <v>18154</v>
      </c>
      <c r="AJ1726" s="28" t="s">
        <v>18154</v>
      </c>
      <c r="AK1726" s="28" t="s">
        <v>18154</v>
      </c>
      <c r="AL1726" s="28" t="s">
        <v>18154</v>
      </c>
      <c r="AM1726" s="28" t="s">
        <v>21004</v>
      </c>
      <c r="AN1726" s="50" t="s">
        <v>21005</v>
      </c>
      <c r="AO1726" s="28" t="s">
        <v>18159</v>
      </c>
      <c r="AP1726" s="28" t="s">
        <v>21006</v>
      </c>
      <c r="AQ1726" s="28">
        <v>5034</v>
      </c>
      <c r="AR1726" s="28" t="s">
        <v>11</v>
      </c>
      <c r="AS1726" s="50">
        <v>43997</v>
      </c>
      <c r="AT1726" s="8">
        <v>1</v>
      </c>
      <c r="AU1726" s="8">
        <v>1</v>
      </c>
      <c r="AV1726" s="8" t="s">
        <v>26275</v>
      </c>
      <c r="AW1726" s="8" t="s">
        <v>18154</v>
      </c>
      <c r="AX1726" s="8" t="s">
        <v>18154</v>
      </c>
    </row>
    <row r="1727" spans="1:50" hidden="1" x14ac:dyDescent="0.25">
      <c r="A1727" s="4">
        <v>43997</v>
      </c>
      <c r="B1727" s="2" t="s">
        <v>6</v>
      </c>
      <c r="C1727" s="2" t="s">
        <v>18107</v>
      </c>
      <c r="D1727" s="25">
        <v>79</v>
      </c>
      <c r="E1727" s="2"/>
      <c r="F1727" s="2" t="s">
        <v>6037</v>
      </c>
      <c r="G1727" s="2" t="s">
        <v>11</v>
      </c>
      <c r="H1727" s="5">
        <v>0.42361111111111099</v>
      </c>
      <c r="I1727" s="6">
        <v>0.97916666666666696</v>
      </c>
      <c r="J1727" s="7" t="s">
        <v>18108</v>
      </c>
      <c r="K1727" s="2" t="s">
        <v>39</v>
      </c>
      <c r="L1727" s="2" t="s">
        <v>18107</v>
      </c>
      <c r="M1727" s="2" t="s">
        <v>13</v>
      </c>
      <c r="N1727" s="2" t="s">
        <v>18504</v>
      </c>
      <c r="O1727" s="27" t="s">
        <v>11907</v>
      </c>
      <c r="P1727" s="27">
        <v>777</v>
      </c>
      <c r="Q1727" s="27" t="s">
        <v>336</v>
      </c>
      <c r="R1727" s="27" t="s">
        <v>7151</v>
      </c>
      <c r="S1727" s="27" t="s">
        <v>359</v>
      </c>
      <c r="T1727" s="27" t="s">
        <v>348</v>
      </c>
      <c r="U1727" s="27" t="s">
        <v>4757</v>
      </c>
      <c r="V1727" s="27" t="s">
        <v>18092</v>
      </c>
      <c r="W1727" s="27" t="s">
        <v>18066</v>
      </c>
      <c r="X1727" s="27" t="s">
        <v>18228</v>
      </c>
      <c r="Y1727" s="28">
        <v>1</v>
      </c>
      <c r="Z1727" s="28" t="s">
        <v>18154</v>
      </c>
      <c r="AA1727" s="28" t="s">
        <v>18154</v>
      </c>
      <c r="AB1727" s="28" t="s">
        <v>18154</v>
      </c>
      <c r="AC1727" s="28" t="s">
        <v>18154</v>
      </c>
      <c r="AD1727" s="28" t="s">
        <v>18154</v>
      </c>
      <c r="AE1727" s="28" t="s">
        <v>18154</v>
      </c>
      <c r="AF1727" s="28">
        <v>1</v>
      </c>
      <c r="AG1727" s="28" t="s">
        <v>18154</v>
      </c>
      <c r="AH1727" s="28" t="s">
        <v>18154</v>
      </c>
      <c r="AI1727" s="28" t="s">
        <v>18154</v>
      </c>
      <c r="AJ1727" s="28" t="s">
        <v>18154</v>
      </c>
      <c r="AK1727" s="28" t="s">
        <v>18154</v>
      </c>
      <c r="AL1727" s="28" t="s">
        <v>18154</v>
      </c>
      <c r="AM1727" s="28" t="s">
        <v>21023</v>
      </c>
      <c r="AN1727" s="50" t="s">
        <v>21024</v>
      </c>
      <c r="AO1727" s="28" t="s">
        <v>18159</v>
      </c>
      <c r="AP1727" s="28" t="s">
        <v>21025</v>
      </c>
      <c r="AQ1727" s="28">
        <v>5035</v>
      </c>
      <c r="AR1727" s="28" t="s">
        <v>11</v>
      </c>
      <c r="AS1727" s="50">
        <v>43997</v>
      </c>
      <c r="AT1727" s="8">
        <v>1</v>
      </c>
      <c r="AU1727" s="8">
        <v>1</v>
      </c>
      <c r="AV1727" s="8" t="s">
        <v>26276</v>
      </c>
      <c r="AW1727" s="8" t="s">
        <v>18154</v>
      </c>
      <c r="AX1727" s="8" t="s">
        <v>18154</v>
      </c>
    </row>
    <row r="1728" spans="1:50" hidden="1" x14ac:dyDescent="0.25">
      <c r="A1728" s="4">
        <v>43997</v>
      </c>
      <c r="B1728" s="2" t="s">
        <v>6</v>
      </c>
      <c r="C1728" s="2" t="s">
        <v>18107</v>
      </c>
      <c r="D1728" s="25">
        <v>6435</v>
      </c>
      <c r="E1728" s="2"/>
      <c r="F1728" s="2" t="s">
        <v>6037</v>
      </c>
      <c r="G1728" s="2" t="s">
        <v>316</v>
      </c>
      <c r="H1728" s="5">
        <v>0.42708333333333298</v>
      </c>
      <c r="I1728" s="6">
        <v>0.52777777777777801</v>
      </c>
      <c r="J1728" s="7" t="s">
        <v>18108</v>
      </c>
      <c r="K1728" s="2" t="s">
        <v>25</v>
      </c>
      <c r="L1728" s="2" t="s">
        <v>18107</v>
      </c>
      <c r="M1728" s="2" t="s">
        <v>308</v>
      </c>
      <c r="N1728" s="2" t="s">
        <v>18111</v>
      </c>
      <c r="O1728" s="27" t="s">
        <v>335</v>
      </c>
      <c r="P1728" s="27">
        <v>777</v>
      </c>
      <c r="Q1728" s="27" t="s">
        <v>336</v>
      </c>
      <c r="R1728" s="27" t="s">
        <v>1576</v>
      </c>
      <c r="S1728" s="27" t="s">
        <v>516</v>
      </c>
      <c r="T1728" s="27" t="s">
        <v>18066</v>
      </c>
      <c r="U1728" s="27" t="s">
        <v>415</v>
      </c>
      <c r="V1728" s="27" t="s">
        <v>18092</v>
      </c>
      <c r="W1728" s="27" t="s">
        <v>18066</v>
      </c>
      <c r="X1728" s="27" t="s">
        <v>18326</v>
      </c>
      <c r="Y1728" s="28">
        <v>1</v>
      </c>
      <c r="Z1728" s="28" t="s">
        <v>18154</v>
      </c>
      <c r="AA1728" s="28" t="s">
        <v>18154</v>
      </c>
      <c r="AB1728" s="28" t="s">
        <v>18154</v>
      </c>
      <c r="AC1728" s="28" t="s">
        <v>18154</v>
      </c>
      <c r="AD1728" s="28" t="s">
        <v>18154</v>
      </c>
      <c r="AE1728" s="28" t="s">
        <v>18154</v>
      </c>
      <c r="AF1728" s="28" t="s">
        <v>18154</v>
      </c>
      <c r="AG1728" s="28" t="s">
        <v>18154</v>
      </c>
      <c r="AH1728" s="28" t="s">
        <v>18154</v>
      </c>
      <c r="AI1728" s="28" t="s">
        <v>18154</v>
      </c>
      <c r="AJ1728" s="28" t="s">
        <v>18154</v>
      </c>
      <c r="AK1728" s="28" t="s">
        <v>18154</v>
      </c>
      <c r="AL1728" s="28">
        <v>1</v>
      </c>
      <c r="AM1728" s="28" t="s">
        <v>21065</v>
      </c>
      <c r="AN1728" s="50" t="s">
        <v>21066</v>
      </c>
      <c r="AO1728" s="28" t="s">
        <v>18154</v>
      </c>
      <c r="AP1728" s="28" t="s">
        <v>19222</v>
      </c>
      <c r="AQ1728" s="28">
        <v>4404</v>
      </c>
      <c r="AR1728" s="28" t="s">
        <v>163</v>
      </c>
      <c r="AS1728" s="50">
        <v>43996</v>
      </c>
      <c r="AT1728" s="8">
        <v>4</v>
      </c>
      <c r="AU1728" s="8">
        <v>3</v>
      </c>
      <c r="AV1728" s="8" t="s">
        <v>26277</v>
      </c>
      <c r="AW1728" s="8" t="s">
        <v>18154</v>
      </c>
      <c r="AX1728" s="8" t="s">
        <v>18154</v>
      </c>
    </row>
    <row r="1729" spans="1:50" hidden="1" x14ac:dyDescent="0.25">
      <c r="A1729" s="4">
        <v>43997</v>
      </c>
      <c r="B1729" s="2" t="s">
        <v>6</v>
      </c>
      <c r="C1729" s="2" t="s">
        <v>18107</v>
      </c>
      <c r="D1729" s="25">
        <v>1859</v>
      </c>
      <c r="E1729" s="2"/>
      <c r="F1729" s="2" t="s">
        <v>6037</v>
      </c>
      <c r="G1729" s="2" t="s">
        <v>11</v>
      </c>
      <c r="H1729" s="5">
        <v>0.43055555555555602</v>
      </c>
      <c r="I1729" s="6">
        <v>0.61805555555555602</v>
      </c>
      <c r="J1729" s="7" t="s">
        <v>18108</v>
      </c>
      <c r="K1729" s="2" t="s">
        <v>248</v>
      </c>
      <c r="L1729" s="2" t="s">
        <v>18107</v>
      </c>
      <c r="M1729" s="17">
        <v>332</v>
      </c>
      <c r="N1729" s="2" t="s">
        <v>18504</v>
      </c>
      <c r="O1729" s="27" t="s">
        <v>11907</v>
      </c>
      <c r="P1729" s="27">
        <v>330</v>
      </c>
      <c r="Q1729" s="27" t="s">
        <v>336</v>
      </c>
      <c r="R1729" s="27" t="s">
        <v>7151</v>
      </c>
      <c r="S1729" s="27" t="s">
        <v>359</v>
      </c>
      <c r="T1729" s="27" t="s">
        <v>348</v>
      </c>
      <c r="U1729" s="27" t="s">
        <v>9523</v>
      </c>
      <c r="V1729" s="27" t="s">
        <v>460</v>
      </c>
      <c r="W1729" s="27" t="s">
        <v>18068</v>
      </c>
      <c r="X1729" s="27" t="s">
        <v>18850</v>
      </c>
      <c r="Y1729" s="28">
        <v>1</v>
      </c>
      <c r="Z1729" s="28" t="s">
        <v>18154</v>
      </c>
      <c r="AA1729" s="28" t="s">
        <v>18154</v>
      </c>
      <c r="AB1729" s="28" t="s">
        <v>18154</v>
      </c>
      <c r="AC1729" s="28" t="s">
        <v>18154</v>
      </c>
      <c r="AD1729" s="28" t="s">
        <v>18154</v>
      </c>
      <c r="AE1729" s="28" t="s">
        <v>18154</v>
      </c>
      <c r="AF1729" s="28">
        <v>1</v>
      </c>
      <c r="AG1729" s="28" t="s">
        <v>18154</v>
      </c>
      <c r="AH1729" s="28" t="s">
        <v>18154</v>
      </c>
      <c r="AI1729" s="28" t="s">
        <v>18154</v>
      </c>
      <c r="AJ1729" s="28" t="s">
        <v>18154</v>
      </c>
      <c r="AK1729" s="28" t="s">
        <v>18154</v>
      </c>
      <c r="AL1729" s="28" t="s">
        <v>18154</v>
      </c>
      <c r="AM1729" s="28" t="s">
        <v>21090</v>
      </c>
      <c r="AN1729" s="50" t="s">
        <v>21091</v>
      </c>
      <c r="AO1729" s="28" t="s">
        <v>18159</v>
      </c>
      <c r="AP1729" s="28" t="s">
        <v>21092</v>
      </c>
      <c r="AQ1729" s="28">
        <v>5045</v>
      </c>
      <c r="AR1729" s="28" t="s">
        <v>11</v>
      </c>
      <c r="AS1729" s="50">
        <v>43997</v>
      </c>
      <c r="AT1729" s="8">
        <v>2</v>
      </c>
      <c r="AU1729" s="8">
        <v>1</v>
      </c>
      <c r="AV1729" s="8" t="s">
        <v>18673</v>
      </c>
      <c r="AW1729" s="8" t="s">
        <v>18154</v>
      </c>
      <c r="AX1729" s="8" t="s">
        <v>18154</v>
      </c>
    </row>
    <row r="1730" spans="1:50" hidden="1" x14ac:dyDescent="0.25">
      <c r="A1730" s="4">
        <v>43997</v>
      </c>
      <c r="B1730" s="2" t="s">
        <v>6</v>
      </c>
      <c r="C1730" s="2" t="s">
        <v>18107</v>
      </c>
      <c r="D1730" s="25">
        <v>1</v>
      </c>
      <c r="E1730" s="2"/>
      <c r="F1730" s="2" t="s">
        <v>6037</v>
      </c>
      <c r="G1730" s="2" t="s">
        <v>11</v>
      </c>
      <c r="H1730" s="5">
        <v>0.4375</v>
      </c>
      <c r="I1730" s="6">
        <v>0.88888888888888895</v>
      </c>
      <c r="J1730" s="7" t="s">
        <v>18108</v>
      </c>
      <c r="K1730" s="2" t="s">
        <v>12</v>
      </c>
      <c r="L1730" s="2" t="s">
        <v>18107</v>
      </c>
      <c r="M1730" s="2" t="s">
        <v>13</v>
      </c>
      <c r="N1730" s="2" t="s">
        <v>18504</v>
      </c>
      <c r="O1730" s="27" t="s">
        <v>11907</v>
      </c>
      <c r="P1730" s="27">
        <v>777</v>
      </c>
      <c r="Q1730" s="27" t="s">
        <v>336</v>
      </c>
      <c r="R1730" s="27" t="s">
        <v>7151</v>
      </c>
      <c r="S1730" s="27" t="s">
        <v>359</v>
      </c>
      <c r="T1730" s="27" t="s">
        <v>348</v>
      </c>
      <c r="U1730" s="27" t="s">
        <v>4996</v>
      </c>
      <c r="V1730" s="27" t="s">
        <v>18092</v>
      </c>
      <c r="W1730" s="27" t="s">
        <v>18066</v>
      </c>
      <c r="X1730" s="27" t="s">
        <v>19522</v>
      </c>
      <c r="Y1730" s="28">
        <v>1</v>
      </c>
      <c r="Z1730" s="28" t="s">
        <v>18154</v>
      </c>
      <c r="AA1730" s="28" t="s">
        <v>18154</v>
      </c>
      <c r="AB1730" s="28" t="s">
        <v>18154</v>
      </c>
      <c r="AC1730" s="28" t="s">
        <v>18154</v>
      </c>
      <c r="AD1730" s="28" t="s">
        <v>18154</v>
      </c>
      <c r="AE1730" s="28" t="s">
        <v>18154</v>
      </c>
      <c r="AF1730" s="28">
        <v>1</v>
      </c>
      <c r="AG1730" s="28" t="s">
        <v>18154</v>
      </c>
      <c r="AH1730" s="28" t="s">
        <v>18154</v>
      </c>
      <c r="AI1730" s="28" t="s">
        <v>18154</v>
      </c>
      <c r="AJ1730" s="28" t="s">
        <v>18154</v>
      </c>
      <c r="AK1730" s="28" t="s">
        <v>18154</v>
      </c>
      <c r="AL1730" s="28" t="s">
        <v>18154</v>
      </c>
      <c r="AM1730" s="28" t="s">
        <v>21120</v>
      </c>
      <c r="AN1730" s="50" t="s">
        <v>21121</v>
      </c>
      <c r="AO1730" s="28" t="s">
        <v>18159</v>
      </c>
      <c r="AP1730" s="28" t="s">
        <v>21122</v>
      </c>
      <c r="AQ1730" s="28">
        <v>5048</v>
      </c>
      <c r="AR1730" s="28" t="s">
        <v>11</v>
      </c>
      <c r="AS1730" s="50">
        <v>43997</v>
      </c>
      <c r="AT1730" s="8">
        <v>2</v>
      </c>
      <c r="AU1730" s="8">
        <v>1</v>
      </c>
      <c r="AV1730" s="8" t="s">
        <v>18675</v>
      </c>
      <c r="AW1730" s="8" t="s">
        <v>18154</v>
      </c>
      <c r="AX1730" s="8" t="s">
        <v>18154</v>
      </c>
    </row>
    <row r="1731" spans="1:50" hidden="1" x14ac:dyDescent="0.25">
      <c r="A1731" s="4">
        <v>43997</v>
      </c>
      <c r="B1731" s="2" t="s">
        <v>6</v>
      </c>
      <c r="C1731" s="2" t="s">
        <v>18107</v>
      </c>
      <c r="D1731" s="25">
        <v>1980</v>
      </c>
      <c r="E1731" s="2"/>
      <c r="F1731" s="2" t="s">
        <v>6037</v>
      </c>
      <c r="G1731" s="2" t="s">
        <v>258</v>
      </c>
      <c r="H1731" s="5">
        <v>0.4375</v>
      </c>
      <c r="I1731" s="6">
        <v>0.59722222222222199</v>
      </c>
      <c r="J1731" s="7" t="s">
        <v>18108</v>
      </c>
      <c r="K1731" s="2" t="s">
        <v>11</v>
      </c>
      <c r="L1731" s="2" t="s">
        <v>18107</v>
      </c>
      <c r="M1731" s="2" t="s">
        <v>154</v>
      </c>
      <c r="N1731" s="2" t="s">
        <v>18504</v>
      </c>
      <c r="O1731" s="27" t="s">
        <v>11907</v>
      </c>
      <c r="P1731" s="27">
        <v>777</v>
      </c>
      <c r="Q1731" s="27" t="s">
        <v>336</v>
      </c>
      <c r="R1731" s="27" t="s">
        <v>2433</v>
      </c>
      <c r="S1731" s="27" t="s">
        <v>18095</v>
      </c>
      <c r="T1731" s="27" t="s">
        <v>18067</v>
      </c>
      <c r="U1731" s="27" t="s">
        <v>7151</v>
      </c>
      <c r="V1731" s="27" t="s">
        <v>359</v>
      </c>
      <c r="W1731" s="27" t="s">
        <v>348</v>
      </c>
      <c r="X1731" s="27" t="s">
        <v>19627</v>
      </c>
      <c r="Y1731" s="28">
        <v>1</v>
      </c>
      <c r="Z1731" s="28" t="s">
        <v>18154</v>
      </c>
      <c r="AA1731" s="28" t="s">
        <v>18154</v>
      </c>
      <c r="AB1731" s="28" t="s">
        <v>18154</v>
      </c>
      <c r="AC1731" s="28" t="s">
        <v>18154</v>
      </c>
      <c r="AD1731" s="28" t="s">
        <v>18154</v>
      </c>
      <c r="AE1731" s="28" t="s">
        <v>18154</v>
      </c>
      <c r="AF1731" s="28" t="s">
        <v>18154</v>
      </c>
      <c r="AG1731" s="28" t="s">
        <v>18154</v>
      </c>
      <c r="AH1731" s="28" t="s">
        <v>18154</v>
      </c>
      <c r="AI1731" s="28" t="s">
        <v>18154</v>
      </c>
      <c r="AJ1731" s="28" t="s">
        <v>18154</v>
      </c>
      <c r="AK1731" s="28" t="s">
        <v>18154</v>
      </c>
      <c r="AL1731" s="28" t="s">
        <v>18154</v>
      </c>
      <c r="AM1731" s="28" t="s">
        <v>21141</v>
      </c>
      <c r="AN1731" s="50" t="s">
        <v>21142</v>
      </c>
      <c r="AO1731" s="28" t="s">
        <v>18154</v>
      </c>
      <c r="AP1731" s="28" t="s">
        <v>21143</v>
      </c>
      <c r="AQ1731" s="28">
        <v>4790</v>
      </c>
      <c r="AR1731" s="28" t="s">
        <v>11</v>
      </c>
      <c r="AS1731" s="50">
        <v>43997</v>
      </c>
      <c r="AT1731" s="8">
        <v>2</v>
      </c>
      <c r="AU1731" s="8">
        <v>2</v>
      </c>
      <c r="AV1731" s="8" t="s">
        <v>26278</v>
      </c>
      <c r="AW1731" s="8" t="s">
        <v>26279</v>
      </c>
      <c r="AX1731" s="8" t="s">
        <v>19627</v>
      </c>
    </row>
    <row r="1732" spans="1:50" hidden="1" x14ac:dyDescent="0.25">
      <c r="A1732" s="4">
        <v>43997</v>
      </c>
      <c r="B1732" s="2" t="s">
        <v>6</v>
      </c>
      <c r="C1732" s="2" t="s">
        <v>18107</v>
      </c>
      <c r="D1732" s="25">
        <v>77</v>
      </c>
      <c r="E1732" s="2"/>
      <c r="F1732" s="2" t="s">
        <v>6037</v>
      </c>
      <c r="G1732" s="2" t="s">
        <v>11</v>
      </c>
      <c r="H1732" s="5">
        <v>0.44444444444444398</v>
      </c>
      <c r="I1732" s="6">
        <v>0.95833333333333304</v>
      </c>
      <c r="J1732" s="7" t="s">
        <v>18108</v>
      </c>
      <c r="K1732" s="2" t="s">
        <v>38</v>
      </c>
      <c r="L1732" s="2" t="s">
        <v>18107</v>
      </c>
      <c r="M1732" s="2" t="s">
        <v>13</v>
      </c>
      <c r="N1732" s="2" t="s">
        <v>18504</v>
      </c>
      <c r="O1732" s="27" t="s">
        <v>11907</v>
      </c>
      <c r="P1732" s="27">
        <v>777</v>
      </c>
      <c r="Q1732" s="27" t="s">
        <v>336</v>
      </c>
      <c r="R1732" s="27" t="s">
        <v>7151</v>
      </c>
      <c r="S1732" s="27" t="s">
        <v>359</v>
      </c>
      <c r="T1732" s="27" t="s">
        <v>348</v>
      </c>
      <c r="U1732" s="27" t="s">
        <v>7353</v>
      </c>
      <c r="V1732" s="27" t="s">
        <v>18092</v>
      </c>
      <c r="W1732" s="27" t="s">
        <v>18066</v>
      </c>
      <c r="X1732" s="27" t="s">
        <v>18228</v>
      </c>
      <c r="Y1732" s="28">
        <v>1</v>
      </c>
      <c r="Z1732" s="28" t="s">
        <v>18154</v>
      </c>
      <c r="AA1732" s="28" t="s">
        <v>18154</v>
      </c>
      <c r="AB1732" s="28" t="s">
        <v>18154</v>
      </c>
      <c r="AC1732" s="28" t="s">
        <v>18154</v>
      </c>
      <c r="AD1732" s="28" t="s">
        <v>18154</v>
      </c>
      <c r="AE1732" s="28" t="s">
        <v>18154</v>
      </c>
      <c r="AF1732" s="28">
        <v>1</v>
      </c>
      <c r="AG1732" s="28" t="s">
        <v>18154</v>
      </c>
      <c r="AH1732" s="28" t="s">
        <v>18154</v>
      </c>
      <c r="AI1732" s="28" t="s">
        <v>18154</v>
      </c>
      <c r="AJ1732" s="28" t="s">
        <v>18154</v>
      </c>
      <c r="AK1732" s="28" t="s">
        <v>18154</v>
      </c>
      <c r="AL1732" s="28" t="s">
        <v>18154</v>
      </c>
      <c r="AM1732" s="28" t="s">
        <v>21201</v>
      </c>
      <c r="AN1732" s="50" t="s">
        <v>21202</v>
      </c>
      <c r="AO1732" s="28" t="s">
        <v>18159</v>
      </c>
      <c r="AP1732" s="28" t="s">
        <v>21203</v>
      </c>
      <c r="AQ1732" s="28">
        <v>5057</v>
      </c>
      <c r="AR1732" s="28" t="s">
        <v>11</v>
      </c>
      <c r="AS1732" s="50">
        <v>43997</v>
      </c>
      <c r="AT1732" s="8">
        <v>1</v>
      </c>
      <c r="AU1732" s="8">
        <v>1</v>
      </c>
      <c r="AV1732" s="8" t="s">
        <v>26280</v>
      </c>
      <c r="AW1732" s="8" t="s">
        <v>18154</v>
      </c>
      <c r="AX1732" s="8" t="s">
        <v>18154</v>
      </c>
    </row>
    <row r="1733" spans="1:50" hidden="1" x14ac:dyDescent="0.25">
      <c r="A1733" s="4">
        <v>43997</v>
      </c>
      <c r="B1733" s="2" t="s">
        <v>6</v>
      </c>
      <c r="C1733" s="2" t="s">
        <v>18107</v>
      </c>
      <c r="D1733" s="25">
        <v>193</v>
      </c>
      <c r="E1733" s="2"/>
      <c r="F1733" s="2" t="s">
        <v>6037</v>
      </c>
      <c r="G1733" s="2" t="s">
        <v>11</v>
      </c>
      <c r="H1733" s="5">
        <v>0.44444444444444398</v>
      </c>
      <c r="I1733" s="6">
        <v>0.99652777777777801</v>
      </c>
      <c r="J1733" s="7" t="s">
        <v>18108</v>
      </c>
      <c r="K1733" s="2" t="s">
        <v>18</v>
      </c>
      <c r="L1733" s="2" t="s">
        <v>18107</v>
      </c>
      <c r="M1733" s="2" t="s">
        <v>13</v>
      </c>
      <c r="N1733" s="2" t="s">
        <v>18504</v>
      </c>
      <c r="O1733" s="27" t="s">
        <v>11907</v>
      </c>
      <c r="P1733" s="27">
        <v>777</v>
      </c>
      <c r="Q1733" s="27" t="s">
        <v>336</v>
      </c>
      <c r="R1733" s="27" t="s">
        <v>7151</v>
      </c>
      <c r="S1733" s="27" t="s">
        <v>359</v>
      </c>
      <c r="T1733" s="27" t="s">
        <v>348</v>
      </c>
      <c r="U1733" s="27" t="s">
        <v>3184</v>
      </c>
      <c r="V1733" s="27" t="s">
        <v>383</v>
      </c>
      <c r="W1733" s="27" t="s">
        <v>18066</v>
      </c>
      <c r="X1733" s="27" t="s">
        <v>18228</v>
      </c>
      <c r="Y1733" s="28">
        <v>1</v>
      </c>
      <c r="Z1733" s="28" t="s">
        <v>18154</v>
      </c>
      <c r="AA1733" s="28" t="s">
        <v>18154</v>
      </c>
      <c r="AB1733" s="28" t="s">
        <v>18154</v>
      </c>
      <c r="AC1733" s="28" t="s">
        <v>18154</v>
      </c>
      <c r="AD1733" s="28" t="s">
        <v>18154</v>
      </c>
      <c r="AE1733" s="28" t="s">
        <v>18154</v>
      </c>
      <c r="AF1733" s="28">
        <v>1</v>
      </c>
      <c r="AG1733" s="28" t="s">
        <v>18154</v>
      </c>
      <c r="AH1733" s="28" t="s">
        <v>18154</v>
      </c>
      <c r="AI1733" s="28" t="s">
        <v>18154</v>
      </c>
      <c r="AJ1733" s="28" t="s">
        <v>18154</v>
      </c>
      <c r="AK1733" s="28" t="s">
        <v>18154</v>
      </c>
      <c r="AL1733" s="28" t="s">
        <v>18154</v>
      </c>
      <c r="AM1733" s="28" t="s">
        <v>21212</v>
      </c>
      <c r="AN1733" s="50" t="s">
        <v>21213</v>
      </c>
      <c r="AO1733" s="28" t="s">
        <v>18159</v>
      </c>
      <c r="AP1733" s="28" t="s">
        <v>21214</v>
      </c>
      <c r="AQ1733" s="28">
        <v>5058</v>
      </c>
      <c r="AR1733" s="28" t="s">
        <v>11</v>
      </c>
      <c r="AS1733" s="50">
        <v>43997</v>
      </c>
      <c r="AT1733" s="8">
        <v>1</v>
      </c>
      <c r="AU1733" s="8">
        <v>1</v>
      </c>
      <c r="AV1733" s="8" t="s">
        <v>26281</v>
      </c>
      <c r="AW1733" s="8" t="s">
        <v>18154</v>
      </c>
      <c r="AX1733" s="8" t="s">
        <v>18154</v>
      </c>
    </row>
    <row r="1734" spans="1:50" hidden="1" x14ac:dyDescent="0.25">
      <c r="A1734" s="4">
        <v>43997</v>
      </c>
      <c r="B1734" s="2" t="s">
        <v>6</v>
      </c>
      <c r="C1734" s="2" t="s">
        <v>18107</v>
      </c>
      <c r="D1734" s="25">
        <v>1160</v>
      </c>
      <c r="E1734" s="2"/>
      <c r="F1734" s="2" t="s">
        <v>6037</v>
      </c>
      <c r="G1734" s="2" t="s">
        <v>201</v>
      </c>
      <c r="H1734" s="5">
        <v>0.45138888888888901</v>
      </c>
      <c r="I1734" s="6">
        <v>0.63541666666666696</v>
      </c>
      <c r="J1734" s="7" t="s">
        <v>18108</v>
      </c>
      <c r="K1734" s="2" t="s">
        <v>67</v>
      </c>
      <c r="L1734" s="2" t="s">
        <v>18107</v>
      </c>
      <c r="M1734" s="2" t="s">
        <v>18506</v>
      </c>
      <c r="N1734" s="2" t="s">
        <v>18504</v>
      </c>
      <c r="O1734" s="27" t="e">
        <v>#N/A</v>
      </c>
      <c r="P1734" s="27" t="s">
        <v>18154</v>
      </c>
      <c r="Q1734" s="27" t="e">
        <v>#N/A</v>
      </c>
      <c r="R1734" s="27" t="s">
        <v>2433</v>
      </c>
      <c r="S1734" s="27" t="s">
        <v>18095</v>
      </c>
      <c r="T1734" s="27" t="s">
        <v>18067</v>
      </c>
      <c r="U1734" s="27" t="s">
        <v>1555</v>
      </c>
      <c r="V1734" s="27" t="s">
        <v>359</v>
      </c>
      <c r="W1734" s="27" t="s">
        <v>348</v>
      </c>
      <c r="X1734" s="27" t="s">
        <v>18153</v>
      </c>
      <c r="Y1734" s="28" t="s">
        <v>18154</v>
      </c>
      <c r="Z1734" s="28" t="s">
        <v>18154</v>
      </c>
      <c r="AA1734" s="28" t="s">
        <v>18154</v>
      </c>
      <c r="AB1734" s="28" t="s">
        <v>18154</v>
      </c>
      <c r="AC1734" s="28" t="s">
        <v>18154</v>
      </c>
      <c r="AD1734" s="28" t="s">
        <v>18154</v>
      </c>
      <c r="AE1734" s="28" t="s">
        <v>18154</v>
      </c>
      <c r="AF1734" s="28" t="s">
        <v>18154</v>
      </c>
      <c r="AG1734" s="28" t="s">
        <v>18154</v>
      </c>
      <c r="AH1734" s="28" t="s">
        <v>18154</v>
      </c>
      <c r="AI1734" s="28" t="s">
        <v>18154</v>
      </c>
      <c r="AJ1734" s="28" t="s">
        <v>18154</v>
      </c>
      <c r="AK1734" s="28" t="s">
        <v>18154</v>
      </c>
      <c r="AL1734" s="28" t="s">
        <v>18154</v>
      </c>
      <c r="AM1734" s="28" t="s">
        <v>21238</v>
      </c>
      <c r="AN1734" s="50" t="s">
        <v>21239</v>
      </c>
      <c r="AO1734" s="28" t="s">
        <v>18154</v>
      </c>
      <c r="AP1734" s="28" t="s">
        <v>21246</v>
      </c>
      <c r="AQ1734" s="28" t="s">
        <v>18155</v>
      </c>
      <c r="AR1734" s="28" t="s">
        <v>18155</v>
      </c>
      <c r="AS1734" s="50" t="s">
        <v>18155</v>
      </c>
      <c r="AT1734" s="8" t="s">
        <v>18154</v>
      </c>
      <c r="AU1734" s="8">
        <v>1115</v>
      </c>
      <c r="AV1734" s="8" t="s">
        <v>23789</v>
      </c>
      <c r="AW1734" s="8" t="s">
        <v>18154</v>
      </c>
      <c r="AX1734" s="8" t="s">
        <v>18154</v>
      </c>
    </row>
    <row r="1735" spans="1:50" hidden="1" x14ac:dyDescent="0.25">
      <c r="A1735" s="4">
        <v>43997</v>
      </c>
      <c r="B1735" s="2" t="s">
        <v>6</v>
      </c>
      <c r="C1735" s="2" t="s">
        <v>18107</v>
      </c>
      <c r="D1735" s="25">
        <v>33</v>
      </c>
      <c r="E1735" s="2"/>
      <c r="F1735" s="2" t="s">
        <v>6037</v>
      </c>
      <c r="G1735" s="2" t="s">
        <v>11</v>
      </c>
      <c r="H1735" s="5">
        <v>0.46180555555555602</v>
      </c>
      <c r="I1735" s="6">
        <v>6.9444444444444397E-3</v>
      </c>
      <c r="J1735" s="7">
        <v>1</v>
      </c>
      <c r="K1735" s="2" t="s">
        <v>25</v>
      </c>
      <c r="L1735" s="2" t="s">
        <v>18107</v>
      </c>
      <c r="M1735" s="2" t="s">
        <v>13</v>
      </c>
      <c r="N1735" s="2" t="s">
        <v>18504</v>
      </c>
      <c r="O1735" s="27" t="s">
        <v>11907</v>
      </c>
      <c r="P1735" s="27">
        <v>777</v>
      </c>
      <c r="Q1735" s="27" t="s">
        <v>336</v>
      </c>
      <c r="R1735" s="27" t="s">
        <v>7151</v>
      </c>
      <c r="S1735" s="27" t="s">
        <v>359</v>
      </c>
      <c r="T1735" s="27" t="s">
        <v>348</v>
      </c>
      <c r="U1735" s="27" t="s">
        <v>415</v>
      </c>
      <c r="V1735" s="27" t="s">
        <v>18092</v>
      </c>
      <c r="W1735" s="27" t="s">
        <v>18066</v>
      </c>
      <c r="X1735" s="27" t="s">
        <v>18228</v>
      </c>
      <c r="Y1735" s="28">
        <v>1</v>
      </c>
      <c r="Z1735" s="28" t="s">
        <v>18154</v>
      </c>
      <c r="AA1735" s="28" t="s">
        <v>18154</v>
      </c>
      <c r="AB1735" s="28" t="s">
        <v>18154</v>
      </c>
      <c r="AC1735" s="28" t="s">
        <v>18154</v>
      </c>
      <c r="AD1735" s="28" t="s">
        <v>18154</v>
      </c>
      <c r="AE1735" s="28" t="s">
        <v>18154</v>
      </c>
      <c r="AF1735" s="28">
        <v>1</v>
      </c>
      <c r="AG1735" s="28" t="s">
        <v>18154</v>
      </c>
      <c r="AH1735" s="28" t="s">
        <v>18154</v>
      </c>
      <c r="AI1735" s="28" t="s">
        <v>18154</v>
      </c>
      <c r="AJ1735" s="28" t="s">
        <v>18154</v>
      </c>
      <c r="AK1735" s="28" t="s">
        <v>18154</v>
      </c>
      <c r="AL1735" s="28" t="s">
        <v>18154</v>
      </c>
      <c r="AM1735" s="28" t="s">
        <v>21305</v>
      </c>
      <c r="AN1735" s="50" t="s">
        <v>21306</v>
      </c>
      <c r="AO1735" s="28" t="s">
        <v>18159</v>
      </c>
      <c r="AP1735" s="28" t="s">
        <v>21307</v>
      </c>
      <c r="AQ1735" s="28">
        <v>5080</v>
      </c>
      <c r="AR1735" s="28" t="s">
        <v>11</v>
      </c>
      <c r="AS1735" s="50">
        <v>43997</v>
      </c>
      <c r="AT1735" s="8">
        <v>1</v>
      </c>
      <c r="AU1735" s="8">
        <v>1</v>
      </c>
      <c r="AV1735" s="8" t="s">
        <v>18990</v>
      </c>
      <c r="AW1735" s="8" t="s">
        <v>18154</v>
      </c>
      <c r="AX1735" s="8" t="s">
        <v>18154</v>
      </c>
    </row>
    <row r="1736" spans="1:50" hidden="1" x14ac:dyDescent="0.25">
      <c r="A1736" s="4">
        <v>43997</v>
      </c>
      <c r="B1736" s="2" t="s">
        <v>6</v>
      </c>
      <c r="C1736" s="2" t="s">
        <v>18107</v>
      </c>
      <c r="D1736" s="25">
        <v>625</v>
      </c>
      <c r="E1736" s="2"/>
      <c r="F1736" s="2" t="s">
        <v>6037</v>
      </c>
      <c r="G1736" s="2" t="s">
        <v>11</v>
      </c>
      <c r="H1736" s="5">
        <v>0.46180555555555602</v>
      </c>
      <c r="I1736" s="6">
        <v>0.75347222222222199</v>
      </c>
      <c r="J1736" s="7" t="s">
        <v>18108</v>
      </c>
      <c r="K1736" s="2" t="s">
        <v>133</v>
      </c>
      <c r="L1736" s="2" t="s">
        <v>18107</v>
      </c>
      <c r="M1736" s="2" t="s">
        <v>14</v>
      </c>
      <c r="N1736" s="2" t="s">
        <v>18504</v>
      </c>
      <c r="O1736" s="27" t="s">
        <v>11907</v>
      </c>
      <c r="P1736" s="27">
        <v>330</v>
      </c>
      <c r="Q1736" s="27" t="s">
        <v>336</v>
      </c>
      <c r="R1736" s="27" t="s">
        <v>7151</v>
      </c>
      <c r="S1736" s="27" t="s">
        <v>359</v>
      </c>
      <c r="T1736" s="27" t="s">
        <v>348</v>
      </c>
      <c r="U1736" s="27" t="s">
        <v>9175</v>
      </c>
      <c r="V1736" s="27" t="s">
        <v>507</v>
      </c>
      <c r="W1736" s="27" t="s">
        <v>350</v>
      </c>
      <c r="X1736" s="27" t="s">
        <v>21315</v>
      </c>
      <c r="Y1736" s="28">
        <v>1</v>
      </c>
      <c r="Z1736" s="28" t="s">
        <v>18154</v>
      </c>
      <c r="AA1736" s="28" t="s">
        <v>18154</v>
      </c>
      <c r="AB1736" s="28" t="s">
        <v>18154</v>
      </c>
      <c r="AC1736" s="28" t="s">
        <v>18154</v>
      </c>
      <c r="AD1736" s="28" t="s">
        <v>18154</v>
      </c>
      <c r="AE1736" s="28" t="s">
        <v>18154</v>
      </c>
      <c r="AF1736" s="28">
        <v>1</v>
      </c>
      <c r="AG1736" s="28" t="s">
        <v>18154</v>
      </c>
      <c r="AH1736" s="28" t="s">
        <v>18154</v>
      </c>
      <c r="AI1736" s="28" t="s">
        <v>18154</v>
      </c>
      <c r="AJ1736" s="28" t="s">
        <v>18154</v>
      </c>
      <c r="AK1736" s="28" t="s">
        <v>18154</v>
      </c>
      <c r="AL1736" s="28" t="s">
        <v>18154</v>
      </c>
      <c r="AM1736" s="28" t="s">
        <v>21331</v>
      </c>
      <c r="AN1736" s="50" t="s">
        <v>21332</v>
      </c>
      <c r="AO1736" s="28" t="s">
        <v>18159</v>
      </c>
      <c r="AP1736" s="28" t="s">
        <v>21333</v>
      </c>
      <c r="AQ1736" s="28">
        <v>5081</v>
      </c>
      <c r="AR1736" s="28" t="s">
        <v>11</v>
      </c>
      <c r="AS1736" s="50">
        <v>43997</v>
      </c>
      <c r="AT1736" s="8">
        <v>2</v>
      </c>
      <c r="AU1736" s="8">
        <v>1</v>
      </c>
      <c r="AV1736" s="8" t="s">
        <v>18621</v>
      </c>
      <c r="AW1736" s="8" t="s">
        <v>18154</v>
      </c>
      <c r="AX1736" s="8" t="s">
        <v>18154</v>
      </c>
    </row>
    <row r="1737" spans="1:50" hidden="1" x14ac:dyDescent="0.25">
      <c r="A1737" s="4">
        <v>43997</v>
      </c>
      <c r="B1737" s="2" t="s">
        <v>6</v>
      </c>
      <c r="C1737" s="2" t="s">
        <v>18107</v>
      </c>
      <c r="D1737" s="25">
        <v>4018</v>
      </c>
      <c r="E1737" s="2"/>
      <c r="F1737" s="2" t="s">
        <v>6037</v>
      </c>
      <c r="G1737" s="2" t="s">
        <v>67</v>
      </c>
      <c r="H1737" s="5">
        <v>0.46180555555555602</v>
      </c>
      <c r="I1737" s="6">
        <v>0.51388888888888895</v>
      </c>
      <c r="J1737" s="7" t="s">
        <v>18108</v>
      </c>
      <c r="K1737" s="2" t="s">
        <v>175</v>
      </c>
      <c r="L1737" s="2" t="s">
        <v>18107</v>
      </c>
      <c r="M1737" s="2" t="s">
        <v>18506</v>
      </c>
      <c r="N1737" s="2" t="s">
        <v>18504</v>
      </c>
      <c r="O1737" s="27" t="e">
        <v>#N/A</v>
      </c>
      <c r="P1737" s="27" t="s">
        <v>18154</v>
      </c>
      <c r="Q1737" s="27" t="e">
        <v>#N/A</v>
      </c>
      <c r="R1737" s="27" t="s">
        <v>1555</v>
      </c>
      <c r="S1737" s="27" t="s">
        <v>359</v>
      </c>
      <c r="T1737" s="27" t="s">
        <v>348</v>
      </c>
      <c r="U1737" s="27" t="s">
        <v>1872</v>
      </c>
      <c r="V1737" s="27" t="s">
        <v>1874</v>
      </c>
      <c r="W1737" s="27" t="s">
        <v>10370</v>
      </c>
      <c r="X1737" s="27" t="s">
        <v>18153</v>
      </c>
      <c r="Y1737" s="28" t="s">
        <v>18154</v>
      </c>
      <c r="Z1737" s="28" t="s">
        <v>18154</v>
      </c>
      <c r="AA1737" s="28" t="s">
        <v>18154</v>
      </c>
      <c r="AB1737" s="28" t="s">
        <v>18154</v>
      </c>
      <c r="AC1737" s="28" t="s">
        <v>18154</v>
      </c>
      <c r="AD1737" s="28" t="s">
        <v>18154</v>
      </c>
      <c r="AE1737" s="28" t="s">
        <v>18154</v>
      </c>
      <c r="AF1737" s="28" t="s">
        <v>18154</v>
      </c>
      <c r="AG1737" s="28" t="s">
        <v>18154</v>
      </c>
      <c r="AH1737" s="28" t="s">
        <v>18154</v>
      </c>
      <c r="AI1737" s="28" t="s">
        <v>18154</v>
      </c>
      <c r="AJ1737" s="28" t="s">
        <v>18154</v>
      </c>
      <c r="AK1737" s="28" t="s">
        <v>18154</v>
      </c>
      <c r="AL1737" s="28" t="s">
        <v>18154</v>
      </c>
      <c r="AM1737" s="28" t="s">
        <v>21336</v>
      </c>
      <c r="AN1737" s="50" t="s">
        <v>21337</v>
      </c>
      <c r="AO1737" s="28" t="s">
        <v>18154</v>
      </c>
      <c r="AP1737" s="28" t="s">
        <v>21342</v>
      </c>
      <c r="AQ1737" s="28" t="s">
        <v>18155</v>
      </c>
      <c r="AR1737" s="28" t="s">
        <v>18155</v>
      </c>
      <c r="AS1737" s="50" t="s">
        <v>18155</v>
      </c>
      <c r="AT1737" s="8" t="s">
        <v>18154</v>
      </c>
      <c r="AU1737" s="8">
        <v>1122</v>
      </c>
      <c r="AV1737" s="8" t="s">
        <v>23819</v>
      </c>
      <c r="AW1737" s="8" t="s">
        <v>18154</v>
      </c>
      <c r="AX1737" s="8" t="s">
        <v>18154</v>
      </c>
    </row>
    <row r="1738" spans="1:50" hidden="1" x14ac:dyDescent="0.25">
      <c r="A1738" s="4">
        <v>43997</v>
      </c>
      <c r="B1738" s="2" t="s">
        <v>6</v>
      </c>
      <c r="C1738" s="2" t="s">
        <v>18107</v>
      </c>
      <c r="D1738" s="25">
        <v>5</v>
      </c>
      <c r="E1738" s="2"/>
      <c r="F1738" s="2" t="s">
        <v>6037</v>
      </c>
      <c r="G1738" s="2" t="s">
        <v>11</v>
      </c>
      <c r="H1738" s="5">
        <v>0.46527777777777801</v>
      </c>
      <c r="I1738" s="6">
        <v>0.94097222222222199</v>
      </c>
      <c r="J1738" s="7" t="s">
        <v>18108</v>
      </c>
      <c r="K1738" s="2" t="s">
        <v>15</v>
      </c>
      <c r="L1738" s="2" t="s">
        <v>18107</v>
      </c>
      <c r="M1738" s="2" t="s">
        <v>13</v>
      </c>
      <c r="N1738" s="2" t="s">
        <v>18504</v>
      </c>
      <c r="O1738" s="27" t="s">
        <v>11907</v>
      </c>
      <c r="P1738" s="27">
        <v>777</v>
      </c>
      <c r="Q1738" s="27" t="s">
        <v>336</v>
      </c>
      <c r="R1738" s="27" t="s">
        <v>7151</v>
      </c>
      <c r="S1738" s="27" t="s">
        <v>359</v>
      </c>
      <c r="T1738" s="27" t="s">
        <v>348</v>
      </c>
      <c r="U1738" s="27" t="s">
        <v>3212</v>
      </c>
      <c r="V1738" s="27" t="s">
        <v>18092</v>
      </c>
      <c r="W1738" s="27" t="s">
        <v>18066</v>
      </c>
      <c r="X1738" s="27" t="s">
        <v>18228</v>
      </c>
      <c r="Y1738" s="28">
        <v>1</v>
      </c>
      <c r="Z1738" s="28" t="s">
        <v>18154</v>
      </c>
      <c r="AA1738" s="28" t="s">
        <v>18154</v>
      </c>
      <c r="AB1738" s="28" t="s">
        <v>18154</v>
      </c>
      <c r="AC1738" s="28" t="s">
        <v>18154</v>
      </c>
      <c r="AD1738" s="28" t="s">
        <v>18154</v>
      </c>
      <c r="AE1738" s="28" t="s">
        <v>18154</v>
      </c>
      <c r="AF1738" s="28">
        <v>1</v>
      </c>
      <c r="AG1738" s="28" t="s">
        <v>18154</v>
      </c>
      <c r="AH1738" s="28" t="s">
        <v>18154</v>
      </c>
      <c r="AI1738" s="28" t="s">
        <v>18154</v>
      </c>
      <c r="AJ1738" s="28" t="s">
        <v>18154</v>
      </c>
      <c r="AK1738" s="28" t="s">
        <v>18154</v>
      </c>
      <c r="AL1738" s="28" t="s">
        <v>18154</v>
      </c>
      <c r="AM1738" s="28" t="s">
        <v>21367</v>
      </c>
      <c r="AN1738" s="50" t="s">
        <v>21368</v>
      </c>
      <c r="AO1738" s="28" t="s">
        <v>18159</v>
      </c>
      <c r="AP1738" s="28" t="s">
        <v>21369</v>
      </c>
      <c r="AQ1738" s="28">
        <v>5085</v>
      </c>
      <c r="AR1738" s="28" t="s">
        <v>11</v>
      </c>
      <c r="AS1738" s="50">
        <v>43997</v>
      </c>
      <c r="AT1738" s="8">
        <v>1</v>
      </c>
      <c r="AU1738" s="8">
        <v>1</v>
      </c>
      <c r="AV1738" s="8" t="s">
        <v>18623</v>
      </c>
      <c r="AW1738" s="8" t="s">
        <v>18154</v>
      </c>
      <c r="AX1738" s="8" t="s">
        <v>18154</v>
      </c>
    </row>
    <row r="1739" spans="1:50" hidden="1" x14ac:dyDescent="0.25">
      <c r="A1739" s="4">
        <v>43997</v>
      </c>
      <c r="B1739" s="2" t="s">
        <v>6</v>
      </c>
      <c r="C1739" s="2" t="s">
        <v>18107</v>
      </c>
      <c r="D1739" s="25">
        <v>2459</v>
      </c>
      <c r="E1739" s="2"/>
      <c r="F1739" s="2" t="s">
        <v>6037</v>
      </c>
      <c r="G1739" s="2" t="s">
        <v>266</v>
      </c>
      <c r="H1739" s="5">
        <v>0.47569444444444398</v>
      </c>
      <c r="I1739" s="6">
        <v>0.54861111111111105</v>
      </c>
      <c r="J1739" s="7" t="s">
        <v>18108</v>
      </c>
      <c r="K1739" s="2" t="s">
        <v>11</v>
      </c>
      <c r="L1739" s="2" t="s">
        <v>18107</v>
      </c>
      <c r="M1739" s="17">
        <v>333</v>
      </c>
      <c r="N1739" s="2" t="s">
        <v>18504</v>
      </c>
      <c r="O1739" s="27" t="s">
        <v>11907</v>
      </c>
      <c r="P1739" s="27">
        <v>330</v>
      </c>
      <c r="Q1739" s="27" t="s">
        <v>336</v>
      </c>
      <c r="R1739" s="27" t="s">
        <v>566</v>
      </c>
      <c r="S1739" s="27" t="s">
        <v>359</v>
      </c>
      <c r="T1739" s="27" t="s">
        <v>348</v>
      </c>
      <c r="U1739" s="27" t="s">
        <v>7151</v>
      </c>
      <c r="V1739" s="27" t="s">
        <v>359</v>
      </c>
      <c r="W1739" s="27" t="s">
        <v>348</v>
      </c>
      <c r="X1739" s="27" t="s">
        <v>20259</v>
      </c>
      <c r="Y1739" s="28">
        <v>1</v>
      </c>
      <c r="Z1739" s="28" t="s">
        <v>18154</v>
      </c>
      <c r="AA1739" s="28" t="s">
        <v>18154</v>
      </c>
      <c r="AB1739" s="28" t="s">
        <v>18154</v>
      </c>
      <c r="AC1739" s="28" t="s">
        <v>18154</v>
      </c>
      <c r="AD1739" s="28" t="s">
        <v>18154</v>
      </c>
      <c r="AE1739" s="28" t="s">
        <v>18154</v>
      </c>
      <c r="AF1739" s="28" t="s">
        <v>18154</v>
      </c>
      <c r="AG1739" s="28" t="s">
        <v>18154</v>
      </c>
      <c r="AH1739" s="28" t="s">
        <v>18154</v>
      </c>
      <c r="AI1739" s="28" t="s">
        <v>18154</v>
      </c>
      <c r="AJ1739" s="28" t="s">
        <v>18154</v>
      </c>
      <c r="AK1739" s="28" t="s">
        <v>18154</v>
      </c>
      <c r="AL1739" s="28" t="s">
        <v>18154</v>
      </c>
      <c r="AM1739" s="28" t="s">
        <v>21434</v>
      </c>
      <c r="AN1739" s="50" t="s">
        <v>21435</v>
      </c>
      <c r="AO1739" s="28" t="s">
        <v>18154</v>
      </c>
      <c r="AP1739" s="28" t="s">
        <v>21436</v>
      </c>
      <c r="AQ1739" s="28">
        <v>4905</v>
      </c>
      <c r="AR1739" s="28" t="s">
        <v>11</v>
      </c>
      <c r="AS1739" s="50">
        <v>43997</v>
      </c>
      <c r="AT1739" s="8">
        <v>2</v>
      </c>
      <c r="AU1739" s="8">
        <v>2</v>
      </c>
      <c r="AV1739" s="8" t="s">
        <v>26282</v>
      </c>
      <c r="AW1739" s="8" t="s">
        <v>26283</v>
      </c>
      <c r="AX1739" s="8" t="s">
        <v>20259</v>
      </c>
    </row>
    <row r="1740" spans="1:50" hidden="1" x14ac:dyDescent="0.25">
      <c r="A1740" s="4">
        <v>43997</v>
      </c>
      <c r="B1740" s="2" t="s">
        <v>6</v>
      </c>
      <c r="C1740" s="2" t="s">
        <v>18107</v>
      </c>
      <c r="D1740" s="25">
        <v>17</v>
      </c>
      <c r="E1740" s="2"/>
      <c r="F1740" s="2" t="s">
        <v>6037</v>
      </c>
      <c r="G1740" s="2" t="s">
        <v>11</v>
      </c>
      <c r="H1740" s="5">
        <v>0.47916666666666702</v>
      </c>
      <c r="I1740" s="6">
        <v>0.92708333333333304</v>
      </c>
      <c r="J1740" s="7" t="s">
        <v>18108</v>
      </c>
      <c r="K1740" s="2" t="s">
        <v>20</v>
      </c>
      <c r="L1740" s="2" t="s">
        <v>18107</v>
      </c>
      <c r="M1740" s="2" t="s">
        <v>13</v>
      </c>
      <c r="N1740" s="2" t="s">
        <v>18504</v>
      </c>
      <c r="O1740" s="27" t="s">
        <v>11907</v>
      </c>
      <c r="P1740" s="27">
        <v>777</v>
      </c>
      <c r="Q1740" s="27" t="s">
        <v>336</v>
      </c>
      <c r="R1740" s="27" t="s">
        <v>7151</v>
      </c>
      <c r="S1740" s="27" t="s">
        <v>359</v>
      </c>
      <c r="T1740" s="27" t="s">
        <v>348</v>
      </c>
      <c r="U1740" s="27" t="s">
        <v>17317</v>
      </c>
      <c r="V1740" s="27" t="s">
        <v>934</v>
      </c>
      <c r="W1740" s="27" t="s">
        <v>18066</v>
      </c>
      <c r="X1740" s="27" t="s">
        <v>18228</v>
      </c>
      <c r="Y1740" s="28">
        <v>1</v>
      </c>
      <c r="Z1740" s="28" t="s">
        <v>18154</v>
      </c>
      <c r="AA1740" s="28" t="s">
        <v>18154</v>
      </c>
      <c r="AB1740" s="28" t="s">
        <v>18154</v>
      </c>
      <c r="AC1740" s="28" t="s">
        <v>18154</v>
      </c>
      <c r="AD1740" s="28" t="s">
        <v>18154</v>
      </c>
      <c r="AE1740" s="28" t="s">
        <v>18154</v>
      </c>
      <c r="AF1740" s="28">
        <v>1</v>
      </c>
      <c r="AG1740" s="28" t="s">
        <v>18154</v>
      </c>
      <c r="AH1740" s="28" t="s">
        <v>18154</v>
      </c>
      <c r="AI1740" s="28" t="s">
        <v>18154</v>
      </c>
      <c r="AJ1740" s="28" t="s">
        <v>18154</v>
      </c>
      <c r="AK1740" s="28" t="s">
        <v>18154</v>
      </c>
      <c r="AL1740" s="28" t="s">
        <v>18154</v>
      </c>
      <c r="AM1740" s="28" t="s">
        <v>21449</v>
      </c>
      <c r="AN1740" s="50" t="s">
        <v>21450</v>
      </c>
      <c r="AO1740" s="28" t="s">
        <v>18159</v>
      </c>
      <c r="AP1740" s="28" t="s">
        <v>21451</v>
      </c>
      <c r="AQ1740" s="28">
        <v>5095</v>
      </c>
      <c r="AR1740" s="28" t="s">
        <v>11</v>
      </c>
      <c r="AS1740" s="50">
        <v>43997</v>
      </c>
      <c r="AT1740" s="8">
        <v>1</v>
      </c>
      <c r="AU1740" s="8">
        <v>1</v>
      </c>
      <c r="AV1740" s="8" t="s">
        <v>26284</v>
      </c>
      <c r="AW1740" s="8" t="s">
        <v>18154</v>
      </c>
      <c r="AX1740" s="8" t="s">
        <v>18154</v>
      </c>
    </row>
    <row r="1741" spans="1:50" hidden="1" x14ac:dyDescent="0.25">
      <c r="A1741" s="4">
        <v>43997</v>
      </c>
      <c r="B1741" s="2" t="s">
        <v>6</v>
      </c>
      <c r="C1741" s="2" t="s">
        <v>18107</v>
      </c>
      <c r="D1741" s="25">
        <v>6440</v>
      </c>
      <c r="E1741" s="2"/>
      <c r="F1741" s="2" t="s">
        <v>6037</v>
      </c>
      <c r="G1741" s="2" t="s">
        <v>18</v>
      </c>
      <c r="H1741" s="5">
        <v>0.47916666666666702</v>
      </c>
      <c r="I1741" s="6">
        <v>0.75694444444444398</v>
      </c>
      <c r="J1741" s="7" t="s">
        <v>18108</v>
      </c>
      <c r="K1741" s="2" t="s">
        <v>123</v>
      </c>
      <c r="L1741" s="2" t="s">
        <v>18107</v>
      </c>
      <c r="M1741" s="2" t="s">
        <v>308</v>
      </c>
      <c r="N1741" s="2" t="s">
        <v>18111</v>
      </c>
      <c r="O1741" s="27" t="s">
        <v>335</v>
      </c>
      <c r="P1741" s="27">
        <v>777</v>
      </c>
      <c r="Q1741" s="27" t="s">
        <v>336</v>
      </c>
      <c r="R1741" s="27" t="s">
        <v>3184</v>
      </c>
      <c r="S1741" s="27" t="s">
        <v>383</v>
      </c>
      <c r="T1741" s="27" t="s">
        <v>18066</v>
      </c>
      <c r="U1741" s="27" t="s">
        <v>4211</v>
      </c>
      <c r="V1741" s="27" t="s">
        <v>2761</v>
      </c>
      <c r="W1741" s="27" t="s">
        <v>350</v>
      </c>
      <c r="X1741" s="27" t="s">
        <v>18328</v>
      </c>
      <c r="Y1741" s="28">
        <v>1</v>
      </c>
      <c r="Z1741" s="28" t="s">
        <v>18154</v>
      </c>
      <c r="AA1741" s="28" t="s">
        <v>18154</v>
      </c>
      <c r="AB1741" s="28" t="s">
        <v>18154</v>
      </c>
      <c r="AC1741" s="28" t="s">
        <v>18154</v>
      </c>
      <c r="AD1741" s="28" t="s">
        <v>18154</v>
      </c>
      <c r="AE1741" s="28" t="s">
        <v>18154</v>
      </c>
      <c r="AF1741" s="28" t="s">
        <v>18154</v>
      </c>
      <c r="AG1741" s="28" t="s">
        <v>18154</v>
      </c>
      <c r="AH1741" s="28" t="s">
        <v>18154</v>
      </c>
      <c r="AI1741" s="28" t="s">
        <v>18154</v>
      </c>
      <c r="AJ1741" s="28" t="s">
        <v>18154</v>
      </c>
      <c r="AK1741" s="28" t="s">
        <v>18154</v>
      </c>
      <c r="AL1741" s="28" t="s">
        <v>18154</v>
      </c>
      <c r="AM1741" s="28" t="s">
        <v>21456</v>
      </c>
      <c r="AN1741" s="50" t="s">
        <v>21457</v>
      </c>
      <c r="AO1741" s="28" t="s">
        <v>18154</v>
      </c>
      <c r="AP1741" s="28" t="s">
        <v>21458</v>
      </c>
      <c r="AQ1741" s="28">
        <v>4506</v>
      </c>
      <c r="AR1741" s="28" t="s">
        <v>163</v>
      </c>
      <c r="AS1741" s="50">
        <v>43996</v>
      </c>
      <c r="AT1741" s="8">
        <v>4</v>
      </c>
      <c r="AU1741" s="8">
        <v>3</v>
      </c>
      <c r="AV1741" s="8" t="s">
        <v>26285</v>
      </c>
      <c r="AW1741" s="8" t="s">
        <v>18154</v>
      </c>
      <c r="AX1741" s="8" t="s">
        <v>18154</v>
      </c>
    </row>
    <row r="1742" spans="1:50" hidden="1" x14ac:dyDescent="0.25">
      <c r="A1742" s="4">
        <v>43997</v>
      </c>
      <c r="B1742" s="2" t="s">
        <v>6</v>
      </c>
      <c r="C1742" s="2" t="s">
        <v>18107</v>
      </c>
      <c r="D1742" s="25">
        <v>1971</v>
      </c>
      <c r="E1742" s="2"/>
      <c r="F1742" s="2" t="s">
        <v>6037</v>
      </c>
      <c r="G1742" s="2" t="s">
        <v>11</v>
      </c>
      <c r="H1742" s="5">
        <v>0.48263888888888901</v>
      </c>
      <c r="I1742" s="6">
        <v>0.65277777777777801</v>
      </c>
      <c r="J1742" s="7" t="s">
        <v>18108</v>
      </c>
      <c r="K1742" s="2" t="s">
        <v>258</v>
      </c>
      <c r="L1742" s="2" t="s">
        <v>18107</v>
      </c>
      <c r="M1742" s="2" t="s">
        <v>18508</v>
      </c>
      <c r="N1742" s="2" t="s">
        <v>18504</v>
      </c>
      <c r="O1742" s="58" t="s">
        <v>11907</v>
      </c>
      <c r="P1742" s="58">
        <v>350</v>
      </c>
      <c r="Q1742" s="58" t="s">
        <v>336</v>
      </c>
      <c r="R1742" s="27" t="s">
        <v>7151</v>
      </c>
      <c r="S1742" s="27" t="s">
        <v>359</v>
      </c>
      <c r="T1742" s="27" t="s">
        <v>348</v>
      </c>
      <c r="U1742" s="27" t="s">
        <v>2433</v>
      </c>
      <c r="V1742" s="27" t="s">
        <v>18095</v>
      </c>
      <c r="W1742" s="27" t="s">
        <v>18067</v>
      </c>
      <c r="X1742" s="27" t="s">
        <v>19627</v>
      </c>
      <c r="Y1742" s="28">
        <v>1</v>
      </c>
      <c r="Z1742" s="28" t="s">
        <v>18154</v>
      </c>
      <c r="AA1742" s="28" t="s">
        <v>18154</v>
      </c>
      <c r="AB1742" s="28" t="s">
        <v>18154</v>
      </c>
      <c r="AC1742" s="28" t="s">
        <v>18154</v>
      </c>
      <c r="AD1742" s="28" t="s">
        <v>18154</v>
      </c>
      <c r="AE1742" s="28" t="s">
        <v>18154</v>
      </c>
      <c r="AF1742" s="28">
        <v>1</v>
      </c>
      <c r="AG1742" s="28" t="s">
        <v>18154</v>
      </c>
      <c r="AH1742" s="28" t="s">
        <v>18154</v>
      </c>
      <c r="AI1742" s="28" t="s">
        <v>18154</v>
      </c>
      <c r="AJ1742" s="28" t="s">
        <v>18154</v>
      </c>
      <c r="AK1742" s="28" t="s">
        <v>18154</v>
      </c>
      <c r="AL1742" s="28" t="s">
        <v>18154</v>
      </c>
      <c r="AM1742" s="28" t="s">
        <v>21482</v>
      </c>
      <c r="AN1742" s="50" t="s">
        <v>21483</v>
      </c>
      <c r="AO1742" s="28" t="s">
        <v>18159</v>
      </c>
      <c r="AP1742" s="28" t="s">
        <v>21484</v>
      </c>
      <c r="AQ1742" s="28">
        <v>5101</v>
      </c>
      <c r="AR1742" s="28" t="s">
        <v>11</v>
      </c>
      <c r="AS1742" s="50">
        <v>43997</v>
      </c>
      <c r="AT1742" s="8">
        <v>2</v>
      </c>
      <c r="AU1742" s="8">
        <v>1</v>
      </c>
      <c r="AV1742" s="8" t="s">
        <v>26286</v>
      </c>
      <c r="AW1742" s="8" t="s">
        <v>18154</v>
      </c>
      <c r="AX1742" s="8" t="s">
        <v>18154</v>
      </c>
    </row>
    <row r="1743" spans="1:50" hidden="1" x14ac:dyDescent="0.25">
      <c r="A1743" s="4">
        <v>43997</v>
      </c>
      <c r="B1743" s="2" t="s">
        <v>6</v>
      </c>
      <c r="C1743" s="2" t="s">
        <v>18107</v>
      </c>
      <c r="D1743" s="25">
        <v>81</v>
      </c>
      <c r="E1743" s="2"/>
      <c r="F1743" s="2" t="s">
        <v>6037</v>
      </c>
      <c r="G1743" s="2" t="s">
        <v>11</v>
      </c>
      <c r="H1743" s="5">
        <v>0.48611111111111099</v>
      </c>
      <c r="I1743" s="6">
        <v>0.93402777777777801</v>
      </c>
      <c r="J1743" s="7" t="s">
        <v>18108</v>
      </c>
      <c r="K1743" s="2" t="s">
        <v>40</v>
      </c>
      <c r="L1743" s="2" t="s">
        <v>18107</v>
      </c>
      <c r="M1743" s="17">
        <v>333</v>
      </c>
      <c r="N1743" s="2" t="s">
        <v>18504</v>
      </c>
      <c r="O1743" s="27" t="s">
        <v>11907</v>
      </c>
      <c r="P1743" s="27">
        <v>330</v>
      </c>
      <c r="Q1743" s="27" t="s">
        <v>336</v>
      </c>
      <c r="R1743" s="27" t="s">
        <v>7151</v>
      </c>
      <c r="S1743" s="27" t="s">
        <v>359</v>
      </c>
      <c r="T1743" s="27" t="s">
        <v>348</v>
      </c>
      <c r="U1743" s="27" t="s">
        <v>2376</v>
      </c>
      <c r="V1743" s="27" t="s">
        <v>18092</v>
      </c>
      <c r="W1743" s="27" t="s">
        <v>18066</v>
      </c>
      <c r="X1743" s="27" t="s">
        <v>18228</v>
      </c>
      <c r="Y1743" s="28">
        <v>1</v>
      </c>
      <c r="Z1743" s="28" t="s">
        <v>18154</v>
      </c>
      <c r="AA1743" s="28" t="s">
        <v>18154</v>
      </c>
      <c r="AB1743" s="28" t="s">
        <v>18154</v>
      </c>
      <c r="AC1743" s="28" t="s">
        <v>18154</v>
      </c>
      <c r="AD1743" s="28" t="s">
        <v>18154</v>
      </c>
      <c r="AE1743" s="28" t="s">
        <v>18154</v>
      </c>
      <c r="AF1743" s="28">
        <v>1</v>
      </c>
      <c r="AG1743" s="28" t="s">
        <v>18154</v>
      </c>
      <c r="AH1743" s="28" t="s">
        <v>18154</v>
      </c>
      <c r="AI1743" s="28" t="s">
        <v>18154</v>
      </c>
      <c r="AJ1743" s="28" t="s">
        <v>18154</v>
      </c>
      <c r="AK1743" s="28" t="s">
        <v>18154</v>
      </c>
      <c r="AL1743" s="28" t="s">
        <v>18154</v>
      </c>
      <c r="AM1743" s="28" t="s">
        <v>21514</v>
      </c>
      <c r="AN1743" s="50" t="s">
        <v>21515</v>
      </c>
      <c r="AO1743" s="28" t="s">
        <v>18159</v>
      </c>
      <c r="AP1743" s="28" t="s">
        <v>21516</v>
      </c>
      <c r="AQ1743" s="28">
        <v>5104</v>
      </c>
      <c r="AR1743" s="28" t="s">
        <v>11</v>
      </c>
      <c r="AS1743" s="50">
        <v>43997</v>
      </c>
      <c r="AT1743" s="8">
        <v>1</v>
      </c>
      <c r="AU1743" s="8">
        <v>1</v>
      </c>
      <c r="AV1743" s="8" t="s">
        <v>18683</v>
      </c>
      <c r="AW1743" s="8" t="s">
        <v>18154</v>
      </c>
      <c r="AX1743" s="8" t="s">
        <v>18154</v>
      </c>
    </row>
    <row r="1744" spans="1:50" hidden="1" x14ac:dyDescent="0.25">
      <c r="A1744" s="4">
        <v>43997</v>
      </c>
      <c r="B1744" s="2" t="s">
        <v>6</v>
      </c>
      <c r="C1744" s="2" t="s">
        <v>18107</v>
      </c>
      <c r="D1744" s="25">
        <v>1663</v>
      </c>
      <c r="E1744" s="2"/>
      <c r="F1744" s="2" t="s">
        <v>6037</v>
      </c>
      <c r="G1744" s="2" t="s">
        <v>11</v>
      </c>
      <c r="H1744" s="5">
        <v>0.48611111111111099</v>
      </c>
      <c r="I1744" s="6">
        <v>0.625</v>
      </c>
      <c r="J1744" s="7" t="s">
        <v>18108</v>
      </c>
      <c r="K1744" s="2" t="s">
        <v>233</v>
      </c>
      <c r="L1744" s="2" t="s">
        <v>18107</v>
      </c>
      <c r="M1744" s="2" t="s">
        <v>45</v>
      </c>
      <c r="N1744" s="2" t="s">
        <v>18504</v>
      </c>
      <c r="O1744" s="27" t="s">
        <v>11907</v>
      </c>
      <c r="P1744" s="27">
        <v>330</v>
      </c>
      <c r="Q1744" s="27" t="s">
        <v>336</v>
      </c>
      <c r="R1744" s="27" t="s">
        <v>7151</v>
      </c>
      <c r="S1744" s="27" t="s">
        <v>359</v>
      </c>
      <c r="T1744" s="27" t="s">
        <v>348</v>
      </c>
      <c r="U1744" s="27" t="s">
        <v>6207</v>
      </c>
      <c r="V1744" s="27" t="s">
        <v>387</v>
      </c>
      <c r="W1744" s="27" t="s">
        <v>18068</v>
      </c>
      <c r="X1744" s="27" t="s">
        <v>19541</v>
      </c>
      <c r="Y1744" s="28">
        <v>1</v>
      </c>
      <c r="Z1744" s="28" t="s">
        <v>18154</v>
      </c>
      <c r="AA1744" s="28" t="s">
        <v>18154</v>
      </c>
      <c r="AB1744" s="28" t="s">
        <v>18154</v>
      </c>
      <c r="AC1744" s="28" t="s">
        <v>18154</v>
      </c>
      <c r="AD1744" s="28" t="s">
        <v>18154</v>
      </c>
      <c r="AE1744" s="28" t="s">
        <v>18154</v>
      </c>
      <c r="AF1744" s="28">
        <v>1</v>
      </c>
      <c r="AG1744" s="28" t="s">
        <v>18154</v>
      </c>
      <c r="AH1744" s="28" t="s">
        <v>18154</v>
      </c>
      <c r="AI1744" s="28" t="s">
        <v>18154</v>
      </c>
      <c r="AJ1744" s="28" t="s">
        <v>18154</v>
      </c>
      <c r="AK1744" s="28" t="s">
        <v>18154</v>
      </c>
      <c r="AL1744" s="28" t="s">
        <v>18154</v>
      </c>
      <c r="AM1744" s="28" t="s">
        <v>21533</v>
      </c>
      <c r="AN1744" s="50" t="s">
        <v>21534</v>
      </c>
      <c r="AO1744" s="28" t="s">
        <v>18159</v>
      </c>
      <c r="AP1744" s="28" t="s">
        <v>21535</v>
      </c>
      <c r="AQ1744" s="28">
        <v>5107</v>
      </c>
      <c r="AR1744" s="28" t="s">
        <v>11</v>
      </c>
      <c r="AS1744" s="50">
        <v>43997</v>
      </c>
      <c r="AT1744" s="8">
        <v>2</v>
      </c>
      <c r="AU1744" s="8">
        <v>1</v>
      </c>
      <c r="AV1744" s="8" t="s">
        <v>26287</v>
      </c>
      <c r="AW1744" s="8" t="s">
        <v>18154</v>
      </c>
      <c r="AX1744" s="8" t="s">
        <v>18154</v>
      </c>
    </row>
    <row r="1745" spans="1:50" hidden="1" x14ac:dyDescent="0.25">
      <c r="A1745" s="4">
        <v>43997</v>
      </c>
      <c r="B1745" s="2" t="s">
        <v>6</v>
      </c>
      <c r="C1745" s="2" t="s">
        <v>18107</v>
      </c>
      <c r="D1745" s="25">
        <v>1855</v>
      </c>
      <c r="E1745" s="2"/>
      <c r="F1745" s="2" t="s">
        <v>6037</v>
      </c>
      <c r="G1745" s="2" t="s">
        <v>11</v>
      </c>
      <c r="H1745" s="5">
        <v>0.48958333333333298</v>
      </c>
      <c r="I1745" s="6">
        <v>0.64930555555555602</v>
      </c>
      <c r="J1745" s="7" t="s">
        <v>18108</v>
      </c>
      <c r="K1745" s="2" t="s">
        <v>226</v>
      </c>
      <c r="L1745" s="2" t="s">
        <v>18107</v>
      </c>
      <c r="M1745" s="17">
        <v>333</v>
      </c>
      <c r="N1745" s="2" t="s">
        <v>18504</v>
      </c>
      <c r="O1745" s="27" t="s">
        <v>11907</v>
      </c>
      <c r="P1745" s="27">
        <v>330</v>
      </c>
      <c r="Q1745" s="27" t="s">
        <v>336</v>
      </c>
      <c r="R1745" s="27" t="s">
        <v>7151</v>
      </c>
      <c r="S1745" s="27" t="s">
        <v>359</v>
      </c>
      <c r="T1745" s="27" t="s">
        <v>348</v>
      </c>
      <c r="U1745" s="27" t="s">
        <v>1730</v>
      </c>
      <c r="V1745" s="27" t="s">
        <v>460</v>
      </c>
      <c r="W1745" s="27" t="s">
        <v>18068</v>
      </c>
      <c r="X1745" s="27" t="s">
        <v>18857</v>
      </c>
      <c r="Y1745" s="28">
        <v>1</v>
      </c>
      <c r="Z1745" s="28" t="s">
        <v>18154</v>
      </c>
      <c r="AA1745" s="28" t="s">
        <v>18154</v>
      </c>
      <c r="AB1745" s="28" t="s">
        <v>18154</v>
      </c>
      <c r="AC1745" s="28" t="s">
        <v>18154</v>
      </c>
      <c r="AD1745" s="28" t="s">
        <v>18154</v>
      </c>
      <c r="AE1745" s="28" t="s">
        <v>18154</v>
      </c>
      <c r="AF1745" s="28">
        <v>1</v>
      </c>
      <c r="AG1745" s="28" t="s">
        <v>18154</v>
      </c>
      <c r="AH1745" s="28" t="s">
        <v>18154</v>
      </c>
      <c r="AI1745" s="28" t="s">
        <v>18154</v>
      </c>
      <c r="AJ1745" s="28" t="s">
        <v>18154</v>
      </c>
      <c r="AK1745" s="28" t="s">
        <v>18154</v>
      </c>
      <c r="AL1745" s="28" t="s">
        <v>18154</v>
      </c>
      <c r="AM1745" s="28" t="s">
        <v>21559</v>
      </c>
      <c r="AN1745" s="50" t="s">
        <v>21560</v>
      </c>
      <c r="AO1745" s="28" t="s">
        <v>18159</v>
      </c>
      <c r="AP1745" s="28" t="s">
        <v>21561</v>
      </c>
      <c r="AQ1745" s="28">
        <v>5111</v>
      </c>
      <c r="AR1745" s="28" t="s">
        <v>11</v>
      </c>
      <c r="AS1745" s="50">
        <v>43997</v>
      </c>
      <c r="AT1745" s="8">
        <v>2</v>
      </c>
      <c r="AU1745" s="8">
        <v>1</v>
      </c>
      <c r="AV1745" s="8" t="s">
        <v>24229</v>
      </c>
      <c r="AW1745" s="8" t="s">
        <v>18154</v>
      </c>
      <c r="AX1745" s="8" t="s">
        <v>18154</v>
      </c>
    </row>
    <row r="1746" spans="1:50" hidden="1" x14ac:dyDescent="0.25">
      <c r="A1746" s="4">
        <v>43997</v>
      </c>
      <c r="B1746" s="2" t="s">
        <v>6</v>
      </c>
      <c r="C1746" s="2" t="s">
        <v>18107</v>
      </c>
      <c r="D1746" s="25">
        <v>1953</v>
      </c>
      <c r="E1746" s="2"/>
      <c r="F1746" s="2" t="s">
        <v>6037</v>
      </c>
      <c r="G1746" s="2" t="s">
        <v>11</v>
      </c>
      <c r="H1746" s="5">
        <v>0.49305555555555602</v>
      </c>
      <c r="I1746" s="6">
        <v>0.64583333333333304</v>
      </c>
      <c r="J1746" s="7" t="s">
        <v>18108</v>
      </c>
      <c r="K1746" s="2" t="s">
        <v>256</v>
      </c>
      <c r="L1746" s="2" t="s">
        <v>18107</v>
      </c>
      <c r="M1746" s="17">
        <v>789</v>
      </c>
      <c r="N1746" s="2" t="s">
        <v>18504</v>
      </c>
      <c r="O1746" s="27" t="s">
        <v>11907</v>
      </c>
      <c r="P1746" s="27">
        <v>789</v>
      </c>
      <c r="Q1746" s="27" t="s">
        <v>336</v>
      </c>
      <c r="R1746" s="27" t="s">
        <v>7151</v>
      </c>
      <c r="S1746" s="27" t="s">
        <v>359</v>
      </c>
      <c r="T1746" s="27" t="s">
        <v>348</v>
      </c>
      <c r="U1746" s="27" t="s">
        <v>1036</v>
      </c>
      <c r="V1746" s="27" t="s">
        <v>1038</v>
      </c>
      <c r="W1746" s="27" t="s">
        <v>18068</v>
      </c>
      <c r="X1746" s="27" t="s">
        <v>19277</v>
      </c>
      <c r="Y1746" s="28">
        <v>1</v>
      </c>
      <c r="Z1746" s="28" t="s">
        <v>18154</v>
      </c>
      <c r="AA1746" s="28" t="s">
        <v>18154</v>
      </c>
      <c r="AB1746" s="28" t="s">
        <v>18154</v>
      </c>
      <c r="AC1746" s="28" t="s">
        <v>18154</v>
      </c>
      <c r="AD1746" s="28" t="s">
        <v>18154</v>
      </c>
      <c r="AE1746" s="28" t="s">
        <v>18154</v>
      </c>
      <c r="AF1746" s="28">
        <v>1</v>
      </c>
      <c r="AG1746" s="28" t="s">
        <v>18154</v>
      </c>
      <c r="AH1746" s="28" t="s">
        <v>18154</v>
      </c>
      <c r="AI1746" s="28" t="s">
        <v>18154</v>
      </c>
      <c r="AJ1746" s="28" t="s">
        <v>18154</v>
      </c>
      <c r="AK1746" s="28" t="s">
        <v>18154</v>
      </c>
      <c r="AL1746" s="28" t="s">
        <v>18154</v>
      </c>
      <c r="AM1746" s="28" t="s">
        <v>21590</v>
      </c>
      <c r="AN1746" s="50" t="s">
        <v>21591</v>
      </c>
      <c r="AO1746" s="28" t="s">
        <v>18159</v>
      </c>
      <c r="AP1746" s="28" t="s">
        <v>21592</v>
      </c>
      <c r="AQ1746" s="28">
        <v>5117</v>
      </c>
      <c r="AR1746" s="28" t="s">
        <v>11</v>
      </c>
      <c r="AS1746" s="50">
        <v>43997</v>
      </c>
      <c r="AT1746" s="8">
        <v>2</v>
      </c>
      <c r="AU1746" s="8">
        <v>1</v>
      </c>
      <c r="AV1746" s="8" t="s">
        <v>24230</v>
      </c>
      <c r="AW1746" s="8" t="s">
        <v>18154</v>
      </c>
      <c r="AX1746" s="8" t="s">
        <v>18154</v>
      </c>
    </row>
    <row r="1747" spans="1:50" hidden="1" x14ac:dyDescent="0.25">
      <c r="A1747" s="4">
        <v>43997</v>
      </c>
      <c r="B1747" s="2" t="s">
        <v>6</v>
      </c>
      <c r="C1747" s="2" t="s">
        <v>18107</v>
      </c>
      <c r="D1747" s="25">
        <v>1185</v>
      </c>
      <c r="E1747" s="2"/>
      <c r="F1747" s="2" t="s">
        <v>6037</v>
      </c>
      <c r="G1747" s="2" t="s">
        <v>80</v>
      </c>
      <c r="H1747" s="5">
        <v>0.49652777777777801</v>
      </c>
      <c r="I1747" s="6">
        <v>0.61111111111111105</v>
      </c>
      <c r="J1747" s="7" t="s">
        <v>18108</v>
      </c>
      <c r="K1747" s="2" t="s">
        <v>67</v>
      </c>
      <c r="L1747" s="2" t="s">
        <v>18107</v>
      </c>
      <c r="M1747" s="2" t="s">
        <v>72</v>
      </c>
      <c r="N1747" s="2" t="s">
        <v>18504</v>
      </c>
      <c r="O1747" s="27" t="e">
        <v>#N/A</v>
      </c>
      <c r="P1747" s="27" t="s">
        <v>18154</v>
      </c>
      <c r="Q1747" s="27" t="e">
        <v>#N/A</v>
      </c>
      <c r="R1747" s="27" t="s">
        <v>1976</v>
      </c>
      <c r="S1747" s="27" t="s">
        <v>1978</v>
      </c>
      <c r="T1747" s="27" t="s">
        <v>10370</v>
      </c>
      <c r="U1747" s="27" t="s">
        <v>1555</v>
      </c>
      <c r="V1747" s="27" t="s">
        <v>359</v>
      </c>
      <c r="W1747" s="27" t="s">
        <v>348</v>
      </c>
      <c r="X1747" s="27" t="s">
        <v>18153</v>
      </c>
      <c r="Y1747" s="28" t="s">
        <v>18154</v>
      </c>
      <c r="Z1747" s="28" t="s">
        <v>18154</v>
      </c>
      <c r="AA1747" s="28" t="s">
        <v>18154</v>
      </c>
      <c r="AB1747" s="28" t="s">
        <v>18154</v>
      </c>
      <c r="AC1747" s="28" t="s">
        <v>18154</v>
      </c>
      <c r="AD1747" s="28" t="s">
        <v>18154</v>
      </c>
      <c r="AE1747" s="28" t="s">
        <v>18154</v>
      </c>
      <c r="AF1747" s="28" t="s">
        <v>18154</v>
      </c>
      <c r="AG1747" s="28" t="s">
        <v>18154</v>
      </c>
      <c r="AH1747" s="28" t="s">
        <v>18154</v>
      </c>
      <c r="AI1747" s="28" t="s">
        <v>18154</v>
      </c>
      <c r="AJ1747" s="28" t="s">
        <v>18154</v>
      </c>
      <c r="AK1747" s="28" t="s">
        <v>18154</v>
      </c>
      <c r="AL1747" s="28" t="s">
        <v>18154</v>
      </c>
      <c r="AM1747" s="28" t="s">
        <v>21611</v>
      </c>
      <c r="AN1747" s="50" t="s">
        <v>21612</v>
      </c>
      <c r="AO1747" s="28" t="s">
        <v>18154</v>
      </c>
      <c r="AP1747" s="28" t="s">
        <v>21614</v>
      </c>
      <c r="AQ1747" s="28" t="s">
        <v>18155</v>
      </c>
      <c r="AR1747" s="28" t="s">
        <v>18155</v>
      </c>
      <c r="AS1747" s="50" t="s">
        <v>18155</v>
      </c>
      <c r="AT1747" s="8" t="s">
        <v>18154</v>
      </c>
      <c r="AU1747" s="8">
        <v>1133</v>
      </c>
      <c r="AV1747" s="8" t="s">
        <v>23874</v>
      </c>
      <c r="AW1747" s="8" t="s">
        <v>18154</v>
      </c>
      <c r="AX1747" s="8" t="s">
        <v>18154</v>
      </c>
    </row>
    <row r="1748" spans="1:50" hidden="1" x14ac:dyDescent="0.25">
      <c r="A1748" s="4">
        <v>43997</v>
      </c>
      <c r="B1748" s="2" t="s">
        <v>6</v>
      </c>
      <c r="C1748" s="2" t="s">
        <v>18107</v>
      </c>
      <c r="D1748" s="25">
        <v>7</v>
      </c>
      <c r="E1748" s="2"/>
      <c r="F1748" s="2" t="s">
        <v>6037</v>
      </c>
      <c r="G1748" s="2" t="s">
        <v>11</v>
      </c>
      <c r="H1748" s="5">
        <v>0.5</v>
      </c>
      <c r="I1748" s="6">
        <v>0.95138888888888895</v>
      </c>
      <c r="J1748" s="7" t="s">
        <v>18108</v>
      </c>
      <c r="K1748" s="2" t="s">
        <v>16</v>
      </c>
      <c r="L1748" s="2" t="s">
        <v>18107</v>
      </c>
      <c r="M1748" s="2" t="s">
        <v>13</v>
      </c>
      <c r="N1748" s="2" t="s">
        <v>18504</v>
      </c>
      <c r="O1748" s="27" t="s">
        <v>11907</v>
      </c>
      <c r="P1748" s="27">
        <v>777</v>
      </c>
      <c r="Q1748" s="27" t="s">
        <v>336</v>
      </c>
      <c r="R1748" s="27" t="s">
        <v>7151</v>
      </c>
      <c r="S1748" s="27" t="s">
        <v>359</v>
      </c>
      <c r="T1748" s="27" t="s">
        <v>348</v>
      </c>
      <c r="U1748" s="27" t="s">
        <v>2351</v>
      </c>
      <c r="V1748" s="27" t="s">
        <v>18092</v>
      </c>
      <c r="W1748" s="27" t="s">
        <v>18066</v>
      </c>
      <c r="X1748" s="27" t="s">
        <v>18228</v>
      </c>
      <c r="Y1748" s="28">
        <v>1</v>
      </c>
      <c r="Z1748" s="28" t="s">
        <v>18154</v>
      </c>
      <c r="AA1748" s="28" t="s">
        <v>18154</v>
      </c>
      <c r="AB1748" s="28" t="s">
        <v>18154</v>
      </c>
      <c r="AC1748" s="28" t="s">
        <v>18154</v>
      </c>
      <c r="AD1748" s="28" t="s">
        <v>18154</v>
      </c>
      <c r="AE1748" s="28" t="s">
        <v>18154</v>
      </c>
      <c r="AF1748" s="28">
        <v>1</v>
      </c>
      <c r="AG1748" s="28" t="s">
        <v>18154</v>
      </c>
      <c r="AH1748" s="28" t="s">
        <v>18154</v>
      </c>
      <c r="AI1748" s="28" t="s">
        <v>18154</v>
      </c>
      <c r="AJ1748" s="28" t="s">
        <v>18154</v>
      </c>
      <c r="AK1748" s="28" t="s">
        <v>18154</v>
      </c>
      <c r="AL1748" s="28" t="s">
        <v>18154</v>
      </c>
      <c r="AM1748" s="28" t="s">
        <v>21648</v>
      </c>
      <c r="AN1748" s="50" t="s">
        <v>21649</v>
      </c>
      <c r="AO1748" s="28" t="s">
        <v>18159</v>
      </c>
      <c r="AP1748" s="28" t="s">
        <v>21650</v>
      </c>
      <c r="AQ1748" s="28">
        <v>5121</v>
      </c>
      <c r="AR1748" s="28" t="s">
        <v>11</v>
      </c>
      <c r="AS1748" s="50">
        <v>43997</v>
      </c>
      <c r="AT1748" s="8">
        <v>1</v>
      </c>
      <c r="AU1748" s="8">
        <v>1</v>
      </c>
      <c r="AV1748" s="8" t="s">
        <v>26288</v>
      </c>
      <c r="AW1748" s="8" t="s">
        <v>18154</v>
      </c>
      <c r="AX1748" s="8" t="s">
        <v>18154</v>
      </c>
    </row>
    <row r="1749" spans="1:50" hidden="1" x14ac:dyDescent="0.25">
      <c r="A1749" s="4">
        <v>43997</v>
      </c>
      <c r="B1749" s="2" t="s">
        <v>6</v>
      </c>
      <c r="C1749" s="2" t="s">
        <v>18107</v>
      </c>
      <c r="D1749" s="25">
        <v>6206</v>
      </c>
      <c r="E1749" s="2"/>
      <c r="F1749" s="2" t="s">
        <v>6037</v>
      </c>
      <c r="G1749" s="2" t="s">
        <v>163</v>
      </c>
      <c r="H1749" s="5">
        <v>0.5</v>
      </c>
      <c r="I1749" s="6">
        <v>0.72222222222222199</v>
      </c>
      <c r="J1749" s="7" t="s">
        <v>18108</v>
      </c>
      <c r="K1749" s="2" t="s">
        <v>149</v>
      </c>
      <c r="L1749" s="2" t="s">
        <v>18107</v>
      </c>
      <c r="M1749" s="2" t="s">
        <v>308</v>
      </c>
      <c r="N1749" s="2" t="s">
        <v>18111</v>
      </c>
      <c r="O1749" s="27" t="s">
        <v>335</v>
      </c>
      <c r="P1749" s="27">
        <v>777</v>
      </c>
      <c r="Q1749" s="27" t="s">
        <v>336</v>
      </c>
      <c r="R1749" s="27" t="s">
        <v>7151</v>
      </c>
      <c r="S1749" s="27" t="s">
        <v>359</v>
      </c>
      <c r="T1749" s="27" t="s">
        <v>348</v>
      </c>
      <c r="U1749" s="27" t="s">
        <v>7944</v>
      </c>
      <c r="V1749" s="27" t="s">
        <v>441</v>
      </c>
      <c r="W1749" s="27" t="s">
        <v>10370</v>
      </c>
      <c r="X1749" s="27" t="s">
        <v>18228</v>
      </c>
      <c r="Y1749" s="28">
        <v>1</v>
      </c>
      <c r="Z1749" s="28" t="s">
        <v>18154</v>
      </c>
      <c r="AA1749" s="28" t="s">
        <v>18154</v>
      </c>
      <c r="AB1749" s="28" t="s">
        <v>18154</v>
      </c>
      <c r="AC1749" s="28" t="s">
        <v>18154</v>
      </c>
      <c r="AD1749" s="28" t="s">
        <v>18154</v>
      </c>
      <c r="AE1749" s="28" t="s">
        <v>18154</v>
      </c>
      <c r="AF1749" s="28">
        <v>1</v>
      </c>
      <c r="AG1749" s="28" t="s">
        <v>18154</v>
      </c>
      <c r="AH1749" s="28" t="s">
        <v>18154</v>
      </c>
      <c r="AI1749" s="28" t="s">
        <v>18154</v>
      </c>
      <c r="AJ1749" s="28" t="s">
        <v>18154</v>
      </c>
      <c r="AK1749" s="28" t="s">
        <v>18154</v>
      </c>
      <c r="AL1749" s="28" t="s">
        <v>18154</v>
      </c>
      <c r="AM1749" s="28" t="s">
        <v>21666</v>
      </c>
      <c r="AN1749" s="50" t="s">
        <v>21667</v>
      </c>
      <c r="AO1749" s="28" t="s">
        <v>18159</v>
      </c>
      <c r="AP1749" s="28" t="s">
        <v>21668</v>
      </c>
      <c r="AQ1749" s="28">
        <v>5124</v>
      </c>
      <c r="AR1749" s="28" t="s">
        <v>163</v>
      </c>
      <c r="AS1749" s="50">
        <v>43997</v>
      </c>
      <c r="AT1749" s="8">
        <v>2</v>
      </c>
      <c r="AU1749" s="8">
        <v>1</v>
      </c>
      <c r="AV1749" s="8" t="s">
        <v>26289</v>
      </c>
      <c r="AW1749" s="8" t="s">
        <v>18154</v>
      </c>
      <c r="AX1749" s="8" t="s">
        <v>18154</v>
      </c>
    </row>
    <row r="1750" spans="1:50" hidden="1" x14ac:dyDescent="0.25">
      <c r="A1750" s="4">
        <v>43997</v>
      </c>
      <c r="B1750" s="2" t="s">
        <v>6</v>
      </c>
      <c r="C1750" s="2" t="s">
        <v>18107</v>
      </c>
      <c r="D1750" s="25">
        <v>1232</v>
      </c>
      <c r="E1750" s="2"/>
      <c r="F1750" s="2" t="s">
        <v>6037</v>
      </c>
      <c r="G1750" s="2" t="s">
        <v>201</v>
      </c>
      <c r="H1750" s="5">
        <v>0.50347222222222199</v>
      </c>
      <c r="I1750" s="6">
        <v>0.68055555555555602</v>
      </c>
      <c r="J1750" s="7" t="s">
        <v>18108</v>
      </c>
      <c r="K1750" s="2" t="s">
        <v>276</v>
      </c>
      <c r="L1750" s="2" t="s">
        <v>18107</v>
      </c>
      <c r="M1750" s="2" t="s">
        <v>18506</v>
      </c>
      <c r="N1750" s="2" t="s">
        <v>18504</v>
      </c>
      <c r="O1750" s="27" t="e">
        <v>#N/A</v>
      </c>
      <c r="P1750" s="27" t="s">
        <v>18154</v>
      </c>
      <c r="Q1750" s="27" t="e">
        <v>#N/A</v>
      </c>
      <c r="R1750" s="27" t="s">
        <v>2433</v>
      </c>
      <c r="S1750" s="27" t="s">
        <v>18095</v>
      </c>
      <c r="T1750" s="27" t="s">
        <v>18067</v>
      </c>
      <c r="U1750" s="27" t="s">
        <v>4238</v>
      </c>
      <c r="V1750" s="27" t="s">
        <v>359</v>
      </c>
      <c r="W1750" s="27" t="s">
        <v>348</v>
      </c>
      <c r="X1750" s="27" t="s">
        <v>18153</v>
      </c>
      <c r="Y1750" s="28" t="s">
        <v>18154</v>
      </c>
      <c r="Z1750" s="28" t="s">
        <v>18154</v>
      </c>
      <c r="AA1750" s="28" t="s">
        <v>18154</v>
      </c>
      <c r="AB1750" s="28" t="s">
        <v>18154</v>
      </c>
      <c r="AC1750" s="28" t="s">
        <v>18154</v>
      </c>
      <c r="AD1750" s="28" t="s">
        <v>18154</v>
      </c>
      <c r="AE1750" s="28" t="s">
        <v>18154</v>
      </c>
      <c r="AF1750" s="28" t="s">
        <v>18154</v>
      </c>
      <c r="AG1750" s="28" t="s">
        <v>18154</v>
      </c>
      <c r="AH1750" s="28" t="s">
        <v>18154</v>
      </c>
      <c r="AI1750" s="28" t="s">
        <v>18154</v>
      </c>
      <c r="AJ1750" s="28" t="s">
        <v>18154</v>
      </c>
      <c r="AK1750" s="28" t="s">
        <v>18154</v>
      </c>
      <c r="AL1750" s="28" t="s">
        <v>18154</v>
      </c>
      <c r="AM1750" s="28" t="s">
        <v>21378</v>
      </c>
      <c r="AN1750" s="50" t="s">
        <v>21379</v>
      </c>
      <c r="AO1750" s="28" t="s">
        <v>18154</v>
      </c>
      <c r="AP1750" s="28" t="s">
        <v>21685</v>
      </c>
      <c r="AQ1750" s="28" t="s">
        <v>18155</v>
      </c>
      <c r="AR1750" s="28" t="s">
        <v>18155</v>
      </c>
      <c r="AS1750" s="50" t="s">
        <v>18155</v>
      </c>
      <c r="AT1750" s="8" t="s">
        <v>18154</v>
      </c>
      <c r="AU1750" s="8">
        <v>1137</v>
      </c>
      <c r="AV1750" s="8" t="s">
        <v>23875</v>
      </c>
      <c r="AW1750" s="8" t="s">
        <v>18154</v>
      </c>
      <c r="AX1750" s="8" t="s">
        <v>18154</v>
      </c>
    </row>
    <row r="1751" spans="1:50" hidden="1" x14ac:dyDescent="0.25">
      <c r="A1751" s="4">
        <v>43997</v>
      </c>
      <c r="B1751" s="2" t="s">
        <v>6</v>
      </c>
      <c r="C1751" s="2" t="s">
        <v>18107</v>
      </c>
      <c r="D1751" s="25">
        <v>1635</v>
      </c>
      <c r="E1751" s="2"/>
      <c r="F1751" s="2" t="s">
        <v>6037</v>
      </c>
      <c r="G1751" s="2" t="s">
        <v>11</v>
      </c>
      <c r="H1751" s="5">
        <v>0.50347222222222199</v>
      </c>
      <c r="I1751" s="6">
        <v>0.61805555555555602</v>
      </c>
      <c r="J1751" s="7" t="s">
        <v>18108</v>
      </c>
      <c r="K1751" s="2" t="s">
        <v>200</v>
      </c>
      <c r="L1751" s="2" t="s">
        <v>18107</v>
      </c>
      <c r="M1751" s="17">
        <v>332</v>
      </c>
      <c r="N1751" s="2" t="s">
        <v>18504</v>
      </c>
      <c r="O1751" s="27" t="s">
        <v>11907</v>
      </c>
      <c r="P1751" s="27">
        <v>330</v>
      </c>
      <c r="Q1751" s="27" t="s">
        <v>336</v>
      </c>
      <c r="R1751" s="27" t="s">
        <v>7151</v>
      </c>
      <c r="S1751" s="27" t="s">
        <v>359</v>
      </c>
      <c r="T1751" s="27" t="s">
        <v>348</v>
      </c>
      <c r="U1751" s="27" t="s">
        <v>697</v>
      </c>
      <c r="V1751" s="27" t="s">
        <v>387</v>
      </c>
      <c r="W1751" s="27" t="s">
        <v>18068</v>
      </c>
      <c r="X1751" s="27" t="s">
        <v>19254</v>
      </c>
      <c r="Y1751" s="28">
        <v>1</v>
      </c>
      <c r="Z1751" s="28" t="s">
        <v>18154</v>
      </c>
      <c r="AA1751" s="28" t="s">
        <v>18154</v>
      </c>
      <c r="AB1751" s="28" t="s">
        <v>18154</v>
      </c>
      <c r="AC1751" s="28" t="s">
        <v>18154</v>
      </c>
      <c r="AD1751" s="28" t="s">
        <v>18154</v>
      </c>
      <c r="AE1751" s="28" t="s">
        <v>18154</v>
      </c>
      <c r="AF1751" s="28">
        <v>1</v>
      </c>
      <c r="AG1751" s="28" t="s">
        <v>18154</v>
      </c>
      <c r="AH1751" s="28" t="s">
        <v>18154</v>
      </c>
      <c r="AI1751" s="28" t="s">
        <v>18154</v>
      </c>
      <c r="AJ1751" s="28" t="s">
        <v>18154</v>
      </c>
      <c r="AK1751" s="28" t="s">
        <v>18154</v>
      </c>
      <c r="AL1751" s="28" t="s">
        <v>18154</v>
      </c>
      <c r="AM1751" s="28" t="s">
        <v>21702</v>
      </c>
      <c r="AN1751" s="50" t="s">
        <v>21703</v>
      </c>
      <c r="AO1751" s="28" t="s">
        <v>18159</v>
      </c>
      <c r="AP1751" s="28" t="s">
        <v>21704</v>
      </c>
      <c r="AQ1751" s="28">
        <v>5131</v>
      </c>
      <c r="AR1751" s="28" t="s">
        <v>11</v>
      </c>
      <c r="AS1751" s="50">
        <v>43997</v>
      </c>
      <c r="AT1751" s="8">
        <v>2</v>
      </c>
      <c r="AU1751" s="8">
        <v>1</v>
      </c>
      <c r="AV1751" s="8" t="s">
        <v>26290</v>
      </c>
      <c r="AW1751" s="8" t="s">
        <v>18154</v>
      </c>
      <c r="AX1751" s="8" t="s">
        <v>18154</v>
      </c>
    </row>
    <row r="1752" spans="1:50" hidden="1" x14ac:dyDescent="0.25">
      <c r="A1752" s="4">
        <v>43997</v>
      </c>
      <c r="B1752" s="2" t="s">
        <v>6</v>
      </c>
      <c r="C1752" s="2" t="s">
        <v>18107</v>
      </c>
      <c r="D1752" s="25">
        <v>1824</v>
      </c>
      <c r="E1752" s="2"/>
      <c r="F1752" s="2" t="s">
        <v>6037</v>
      </c>
      <c r="G1752" s="2" t="s">
        <v>198</v>
      </c>
      <c r="H1752" s="5">
        <v>0.50694444444444398</v>
      </c>
      <c r="I1752" s="6">
        <v>0.65277777777777801</v>
      </c>
      <c r="J1752" s="7" t="s">
        <v>18108</v>
      </c>
      <c r="K1752" s="2" t="s">
        <v>11</v>
      </c>
      <c r="L1752" s="2" t="s">
        <v>18107</v>
      </c>
      <c r="M1752" s="2" t="s">
        <v>47</v>
      </c>
      <c r="N1752" s="2" t="s">
        <v>18504</v>
      </c>
      <c r="O1752" s="27" t="s">
        <v>11907</v>
      </c>
      <c r="P1752" s="27">
        <v>330</v>
      </c>
      <c r="Q1752" s="27" t="s">
        <v>336</v>
      </c>
      <c r="R1752" s="27" t="s">
        <v>2665</v>
      </c>
      <c r="S1752" s="27" t="s">
        <v>708</v>
      </c>
      <c r="T1752" s="27" t="s">
        <v>18068</v>
      </c>
      <c r="U1752" s="27" t="s">
        <v>7151</v>
      </c>
      <c r="V1752" s="27" t="s">
        <v>359</v>
      </c>
      <c r="W1752" s="27" t="s">
        <v>348</v>
      </c>
      <c r="X1752" s="27" t="s">
        <v>19393</v>
      </c>
      <c r="Y1752" s="28">
        <v>1</v>
      </c>
      <c r="Z1752" s="28" t="s">
        <v>18154</v>
      </c>
      <c r="AA1752" s="28" t="s">
        <v>18154</v>
      </c>
      <c r="AB1752" s="28" t="s">
        <v>18154</v>
      </c>
      <c r="AC1752" s="28" t="s">
        <v>18154</v>
      </c>
      <c r="AD1752" s="28" t="s">
        <v>18154</v>
      </c>
      <c r="AE1752" s="28" t="s">
        <v>18154</v>
      </c>
      <c r="AF1752" s="28" t="s">
        <v>18154</v>
      </c>
      <c r="AG1752" s="28" t="s">
        <v>18154</v>
      </c>
      <c r="AH1752" s="28" t="s">
        <v>18154</v>
      </c>
      <c r="AI1752" s="28" t="s">
        <v>18154</v>
      </c>
      <c r="AJ1752" s="28" t="s">
        <v>18154</v>
      </c>
      <c r="AK1752" s="28" t="s">
        <v>18154</v>
      </c>
      <c r="AL1752" s="28" t="s">
        <v>18154</v>
      </c>
      <c r="AM1752" s="28" t="s">
        <v>21731</v>
      </c>
      <c r="AN1752" s="50" t="s">
        <v>21732</v>
      </c>
      <c r="AO1752" s="28" t="s">
        <v>18154</v>
      </c>
      <c r="AP1752" s="28" t="s">
        <v>21733</v>
      </c>
      <c r="AQ1752" s="28">
        <v>4888</v>
      </c>
      <c r="AR1752" s="28" t="s">
        <v>11</v>
      </c>
      <c r="AS1752" s="50">
        <v>43997</v>
      </c>
      <c r="AT1752" s="8">
        <v>2</v>
      </c>
      <c r="AU1752" s="8">
        <v>2</v>
      </c>
      <c r="AV1752" s="8" t="s">
        <v>26291</v>
      </c>
      <c r="AW1752" s="8" t="s">
        <v>26292</v>
      </c>
      <c r="AX1752" s="8" t="s">
        <v>19393</v>
      </c>
    </row>
    <row r="1753" spans="1:50" hidden="1" x14ac:dyDescent="0.25">
      <c r="A1753" s="4">
        <v>43997</v>
      </c>
      <c r="B1753" s="2" t="s">
        <v>6</v>
      </c>
      <c r="C1753" s="2" t="s">
        <v>18107</v>
      </c>
      <c r="D1753" s="25">
        <v>1527</v>
      </c>
      <c r="E1753" s="2"/>
      <c r="F1753" s="2" t="s">
        <v>6037</v>
      </c>
      <c r="G1753" s="2" t="s">
        <v>11</v>
      </c>
      <c r="H1753" s="5">
        <v>0.51388888888888895</v>
      </c>
      <c r="I1753" s="6">
        <v>0.65277777777777801</v>
      </c>
      <c r="J1753" s="7" t="s">
        <v>18108</v>
      </c>
      <c r="K1753" s="2" t="s">
        <v>231</v>
      </c>
      <c r="L1753" s="2" t="s">
        <v>18107</v>
      </c>
      <c r="M1753" s="2" t="s">
        <v>14</v>
      </c>
      <c r="N1753" s="2" t="s">
        <v>18504</v>
      </c>
      <c r="O1753" s="27" t="s">
        <v>11907</v>
      </c>
      <c r="P1753" s="27">
        <v>330</v>
      </c>
      <c r="Q1753" s="27" t="s">
        <v>336</v>
      </c>
      <c r="R1753" s="27" t="s">
        <v>7151</v>
      </c>
      <c r="S1753" s="27" t="s">
        <v>359</v>
      </c>
      <c r="T1753" s="27" t="s">
        <v>348</v>
      </c>
      <c r="U1753" s="27" t="s">
        <v>4457</v>
      </c>
      <c r="V1753" s="27" t="s">
        <v>387</v>
      </c>
      <c r="W1753" s="27" t="s">
        <v>18068</v>
      </c>
      <c r="X1753" s="27" t="s">
        <v>19323</v>
      </c>
      <c r="Y1753" s="28">
        <v>1</v>
      </c>
      <c r="Z1753" s="28" t="s">
        <v>18154</v>
      </c>
      <c r="AA1753" s="28" t="s">
        <v>18154</v>
      </c>
      <c r="AB1753" s="28" t="s">
        <v>18154</v>
      </c>
      <c r="AC1753" s="28" t="s">
        <v>18154</v>
      </c>
      <c r="AD1753" s="28" t="s">
        <v>18154</v>
      </c>
      <c r="AE1753" s="28" t="s">
        <v>18154</v>
      </c>
      <c r="AF1753" s="28">
        <v>1</v>
      </c>
      <c r="AG1753" s="28" t="s">
        <v>18154</v>
      </c>
      <c r="AH1753" s="28" t="s">
        <v>18154</v>
      </c>
      <c r="AI1753" s="28" t="s">
        <v>18154</v>
      </c>
      <c r="AJ1753" s="28" t="s">
        <v>18154</v>
      </c>
      <c r="AK1753" s="28" t="s">
        <v>18154</v>
      </c>
      <c r="AL1753" s="28" t="s">
        <v>18154</v>
      </c>
      <c r="AM1753" s="28" t="s">
        <v>21767</v>
      </c>
      <c r="AN1753" s="50" t="s">
        <v>21768</v>
      </c>
      <c r="AO1753" s="28" t="s">
        <v>18159</v>
      </c>
      <c r="AP1753" s="28" t="s">
        <v>21769</v>
      </c>
      <c r="AQ1753" s="28">
        <v>5145</v>
      </c>
      <c r="AR1753" s="28" t="s">
        <v>11</v>
      </c>
      <c r="AS1753" s="50">
        <v>43997</v>
      </c>
      <c r="AT1753" s="8">
        <v>2</v>
      </c>
      <c r="AU1753" s="8">
        <v>1</v>
      </c>
      <c r="AV1753" s="8" t="s">
        <v>26293</v>
      </c>
      <c r="AW1753" s="8" t="s">
        <v>18154</v>
      </c>
      <c r="AX1753" s="8" t="s">
        <v>18154</v>
      </c>
    </row>
    <row r="1754" spans="1:50" hidden="1" x14ac:dyDescent="0.25">
      <c r="A1754" s="4">
        <v>43997</v>
      </c>
      <c r="B1754" s="2" t="s">
        <v>6</v>
      </c>
      <c r="C1754" s="2" t="s">
        <v>18107</v>
      </c>
      <c r="D1754" s="25">
        <v>4021</v>
      </c>
      <c r="E1754" s="2"/>
      <c r="F1754" s="2" t="s">
        <v>6037</v>
      </c>
      <c r="G1754" s="2" t="s">
        <v>173</v>
      </c>
      <c r="H1754" s="5">
        <v>0.51388888888888895</v>
      </c>
      <c r="I1754" s="6">
        <v>0.58680555555555602</v>
      </c>
      <c r="J1754" s="7" t="s">
        <v>18108</v>
      </c>
      <c r="K1754" s="2" t="s">
        <v>67</v>
      </c>
      <c r="L1754" s="2" t="s">
        <v>18107</v>
      </c>
      <c r="M1754" s="2" t="s">
        <v>18506</v>
      </c>
      <c r="N1754" s="2" t="s">
        <v>18504</v>
      </c>
      <c r="O1754" s="27" t="e">
        <v>#N/A</v>
      </c>
      <c r="P1754" s="27" t="s">
        <v>18154</v>
      </c>
      <c r="Q1754" s="27" t="e">
        <v>#N/A</v>
      </c>
      <c r="R1754" s="27" t="s">
        <v>584</v>
      </c>
      <c r="S1754" s="27" t="s">
        <v>586</v>
      </c>
      <c r="T1754" s="27" t="s">
        <v>10370</v>
      </c>
      <c r="U1754" s="27" t="s">
        <v>1555</v>
      </c>
      <c r="V1754" s="27" t="s">
        <v>359</v>
      </c>
      <c r="W1754" s="27" t="s">
        <v>348</v>
      </c>
      <c r="X1754" s="27" t="s">
        <v>18153</v>
      </c>
      <c r="Y1754" s="28">
        <v>1</v>
      </c>
      <c r="Z1754" s="28" t="s">
        <v>18154</v>
      </c>
      <c r="AA1754" s="28" t="s">
        <v>18154</v>
      </c>
      <c r="AB1754" s="28" t="s">
        <v>18154</v>
      </c>
      <c r="AC1754" s="28" t="s">
        <v>18154</v>
      </c>
      <c r="AD1754" s="28" t="s">
        <v>18154</v>
      </c>
      <c r="AE1754" s="28" t="s">
        <v>18154</v>
      </c>
      <c r="AF1754" s="28" t="s">
        <v>18154</v>
      </c>
      <c r="AG1754" s="28" t="s">
        <v>18154</v>
      </c>
      <c r="AH1754" s="28" t="s">
        <v>18154</v>
      </c>
      <c r="AI1754" s="28" t="s">
        <v>18154</v>
      </c>
      <c r="AJ1754" s="28" t="s">
        <v>18154</v>
      </c>
      <c r="AK1754" s="28" t="s">
        <v>18154</v>
      </c>
      <c r="AL1754" s="28" t="s">
        <v>18154</v>
      </c>
      <c r="AM1754" s="28" t="s">
        <v>21772</v>
      </c>
      <c r="AN1754" s="50" t="s">
        <v>21773</v>
      </c>
      <c r="AO1754" s="28" t="s">
        <v>18154</v>
      </c>
      <c r="AP1754" s="28" t="s">
        <v>21774</v>
      </c>
      <c r="AQ1754" s="28" t="s">
        <v>18155</v>
      </c>
      <c r="AR1754" s="28" t="s">
        <v>18155</v>
      </c>
      <c r="AS1754" s="50" t="s">
        <v>18155</v>
      </c>
      <c r="AT1754" s="8" t="s">
        <v>18154</v>
      </c>
      <c r="AU1754" s="8">
        <v>1142</v>
      </c>
      <c r="AV1754" s="8" t="s">
        <v>23925</v>
      </c>
      <c r="AW1754" s="8" t="s">
        <v>18154</v>
      </c>
      <c r="AX1754" s="8" t="s">
        <v>18154</v>
      </c>
    </row>
    <row r="1755" spans="1:50" hidden="1" x14ac:dyDescent="0.25">
      <c r="A1755" s="4">
        <v>43997</v>
      </c>
      <c r="B1755" s="2" t="s">
        <v>6</v>
      </c>
      <c r="C1755" s="2" t="s">
        <v>18107</v>
      </c>
      <c r="D1755" s="25">
        <v>1593</v>
      </c>
      <c r="E1755" s="2"/>
      <c r="F1755" s="2" t="s">
        <v>6037</v>
      </c>
      <c r="G1755" s="2" t="s">
        <v>11</v>
      </c>
      <c r="H1755" s="5">
        <v>0.51736111111111105</v>
      </c>
      <c r="I1755" s="6">
        <v>0.64930555555555602</v>
      </c>
      <c r="J1755" s="7" t="s">
        <v>18108</v>
      </c>
      <c r="K1755" s="2" t="s">
        <v>199</v>
      </c>
      <c r="L1755" s="2" t="s">
        <v>18107</v>
      </c>
      <c r="M1755" s="2" t="s">
        <v>45</v>
      </c>
      <c r="N1755" s="2" t="s">
        <v>18504</v>
      </c>
      <c r="O1755" s="27" t="s">
        <v>11907</v>
      </c>
      <c r="P1755" s="27">
        <v>330</v>
      </c>
      <c r="Q1755" s="27" t="s">
        <v>336</v>
      </c>
      <c r="R1755" s="27" t="s">
        <v>7151</v>
      </c>
      <c r="S1755" s="27" t="s">
        <v>359</v>
      </c>
      <c r="T1755" s="27" t="s">
        <v>348</v>
      </c>
      <c r="U1755" s="27" t="s">
        <v>5320</v>
      </c>
      <c r="V1755" s="27" t="s">
        <v>387</v>
      </c>
      <c r="W1755" s="27" t="s">
        <v>18068</v>
      </c>
      <c r="X1755" s="27" t="s">
        <v>18740</v>
      </c>
      <c r="Y1755" s="28">
        <v>1</v>
      </c>
      <c r="Z1755" s="28" t="s">
        <v>18154</v>
      </c>
      <c r="AA1755" s="28" t="s">
        <v>18154</v>
      </c>
      <c r="AB1755" s="28" t="s">
        <v>18154</v>
      </c>
      <c r="AC1755" s="28" t="s">
        <v>18154</v>
      </c>
      <c r="AD1755" s="28" t="s">
        <v>18154</v>
      </c>
      <c r="AE1755" s="28" t="s">
        <v>18154</v>
      </c>
      <c r="AF1755" s="28">
        <v>1</v>
      </c>
      <c r="AG1755" s="28" t="s">
        <v>18154</v>
      </c>
      <c r="AH1755" s="28" t="s">
        <v>18154</v>
      </c>
      <c r="AI1755" s="28" t="s">
        <v>18154</v>
      </c>
      <c r="AJ1755" s="28" t="s">
        <v>18154</v>
      </c>
      <c r="AK1755" s="28" t="s">
        <v>18154</v>
      </c>
      <c r="AL1755" s="28" t="s">
        <v>18154</v>
      </c>
      <c r="AM1755" s="28" t="s">
        <v>21799</v>
      </c>
      <c r="AN1755" s="50" t="s">
        <v>21800</v>
      </c>
      <c r="AO1755" s="28" t="s">
        <v>18159</v>
      </c>
      <c r="AP1755" s="28" t="s">
        <v>21801</v>
      </c>
      <c r="AQ1755" s="28">
        <v>5149</v>
      </c>
      <c r="AR1755" s="28" t="s">
        <v>11</v>
      </c>
      <c r="AS1755" s="50">
        <v>43997</v>
      </c>
      <c r="AT1755" s="8">
        <v>2</v>
      </c>
      <c r="AU1755" s="8">
        <v>1</v>
      </c>
      <c r="AV1755" s="8" t="s">
        <v>26294</v>
      </c>
      <c r="AW1755" s="8" t="s">
        <v>18154</v>
      </c>
      <c r="AX1755" s="8" t="s">
        <v>18154</v>
      </c>
    </row>
    <row r="1756" spans="1:50" hidden="1" x14ac:dyDescent="0.25">
      <c r="A1756" s="4">
        <v>43997</v>
      </c>
      <c r="B1756" s="2" t="s">
        <v>6</v>
      </c>
      <c r="C1756" s="2" t="s">
        <v>18107</v>
      </c>
      <c r="D1756" s="25">
        <v>1827</v>
      </c>
      <c r="E1756" s="2"/>
      <c r="F1756" s="2" t="s">
        <v>6037</v>
      </c>
      <c r="G1756" s="2" t="s">
        <v>11</v>
      </c>
      <c r="H1756" s="5">
        <v>0.52083333333333304</v>
      </c>
      <c r="I1756" s="6">
        <v>0.67708333333333304</v>
      </c>
      <c r="J1756" s="7" t="s">
        <v>18108</v>
      </c>
      <c r="K1756" s="2" t="s">
        <v>198</v>
      </c>
      <c r="L1756" s="2" t="s">
        <v>18107</v>
      </c>
      <c r="M1756" s="17">
        <v>789</v>
      </c>
      <c r="N1756" s="2" t="s">
        <v>18504</v>
      </c>
      <c r="O1756" s="27" t="s">
        <v>11907</v>
      </c>
      <c r="P1756" s="27">
        <v>789</v>
      </c>
      <c r="Q1756" s="27" t="s">
        <v>336</v>
      </c>
      <c r="R1756" s="27" t="s">
        <v>7151</v>
      </c>
      <c r="S1756" s="27" t="s">
        <v>359</v>
      </c>
      <c r="T1756" s="27" t="s">
        <v>348</v>
      </c>
      <c r="U1756" s="27" t="s">
        <v>2665</v>
      </c>
      <c r="V1756" s="27" t="s">
        <v>708</v>
      </c>
      <c r="W1756" s="27" t="s">
        <v>18068</v>
      </c>
      <c r="X1756" s="27" t="s">
        <v>19393</v>
      </c>
      <c r="Y1756" s="28">
        <v>1</v>
      </c>
      <c r="Z1756" s="28" t="s">
        <v>18154</v>
      </c>
      <c r="AA1756" s="28" t="s">
        <v>18154</v>
      </c>
      <c r="AB1756" s="28" t="s">
        <v>18154</v>
      </c>
      <c r="AC1756" s="28" t="s">
        <v>18154</v>
      </c>
      <c r="AD1756" s="28" t="s">
        <v>18154</v>
      </c>
      <c r="AE1756" s="28" t="s">
        <v>18154</v>
      </c>
      <c r="AF1756" s="28">
        <v>1</v>
      </c>
      <c r="AG1756" s="28" t="s">
        <v>18154</v>
      </c>
      <c r="AH1756" s="28" t="s">
        <v>18154</v>
      </c>
      <c r="AI1756" s="28" t="s">
        <v>18154</v>
      </c>
      <c r="AJ1756" s="28" t="s">
        <v>18154</v>
      </c>
      <c r="AK1756" s="28" t="s">
        <v>18154</v>
      </c>
      <c r="AL1756" s="28" t="s">
        <v>18154</v>
      </c>
      <c r="AM1756" s="28" t="s">
        <v>21823</v>
      </c>
      <c r="AN1756" s="50" t="s">
        <v>21824</v>
      </c>
      <c r="AO1756" s="28" t="s">
        <v>18159</v>
      </c>
      <c r="AP1756" s="28" t="s">
        <v>21825</v>
      </c>
      <c r="AQ1756" s="28">
        <v>5153</v>
      </c>
      <c r="AR1756" s="28" t="s">
        <v>11</v>
      </c>
      <c r="AS1756" s="50">
        <v>43997</v>
      </c>
      <c r="AT1756" s="8">
        <v>2</v>
      </c>
      <c r="AU1756" s="8">
        <v>1</v>
      </c>
      <c r="AV1756" s="8" t="s">
        <v>19039</v>
      </c>
      <c r="AW1756" s="8" t="s">
        <v>18154</v>
      </c>
      <c r="AX1756" s="8" t="s">
        <v>18154</v>
      </c>
    </row>
    <row r="1757" spans="1:50" hidden="1" x14ac:dyDescent="0.25">
      <c r="A1757" s="4">
        <v>43997</v>
      </c>
      <c r="B1757" s="2" t="s">
        <v>6</v>
      </c>
      <c r="C1757" s="2" t="s">
        <v>18107</v>
      </c>
      <c r="D1757" s="25">
        <v>6530</v>
      </c>
      <c r="E1757" s="2"/>
      <c r="F1757" s="2" t="s">
        <v>6037</v>
      </c>
      <c r="G1757" s="2" t="s">
        <v>86</v>
      </c>
      <c r="H1757" s="5">
        <v>0.52083333333333304</v>
      </c>
      <c r="I1757" s="6">
        <v>0.75694444444444398</v>
      </c>
      <c r="J1757" s="7" t="s">
        <v>18108</v>
      </c>
      <c r="K1757" s="2" t="s">
        <v>37</v>
      </c>
      <c r="L1757" s="2" t="s">
        <v>18107</v>
      </c>
      <c r="M1757" s="2" t="s">
        <v>308</v>
      </c>
      <c r="N1757" s="2" t="s">
        <v>18111</v>
      </c>
      <c r="O1757" s="27" t="s">
        <v>335</v>
      </c>
      <c r="P1757" s="27">
        <v>777</v>
      </c>
      <c r="Q1757" s="27" t="s">
        <v>336</v>
      </c>
      <c r="R1757" s="27" t="s">
        <v>5358</v>
      </c>
      <c r="S1757" s="27" t="s">
        <v>5360</v>
      </c>
      <c r="T1757" s="27" t="s">
        <v>349</v>
      </c>
      <c r="U1757" s="27" t="s">
        <v>2901</v>
      </c>
      <c r="V1757" s="27" t="s">
        <v>429</v>
      </c>
      <c r="W1757" s="27" t="s">
        <v>349</v>
      </c>
      <c r="X1757" s="27" t="s">
        <v>19966</v>
      </c>
      <c r="Y1757" s="28">
        <v>1</v>
      </c>
      <c r="Z1757" s="28" t="s">
        <v>18154</v>
      </c>
      <c r="AA1757" s="28" t="s">
        <v>18154</v>
      </c>
      <c r="AB1757" s="28" t="s">
        <v>18154</v>
      </c>
      <c r="AC1757" s="28" t="s">
        <v>18154</v>
      </c>
      <c r="AD1757" s="28" t="s">
        <v>18154</v>
      </c>
      <c r="AE1757" s="28" t="s">
        <v>18154</v>
      </c>
      <c r="AF1757" s="28">
        <v>1</v>
      </c>
      <c r="AG1757" s="28" t="s">
        <v>18154</v>
      </c>
      <c r="AH1757" s="28" t="s">
        <v>18154</v>
      </c>
      <c r="AI1757" s="28" t="s">
        <v>18154</v>
      </c>
      <c r="AJ1757" s="28" t="s">
        <v>18154</v>
      </c>
      <c r="AK1757" s="28" t="s">
        <v>18154</v>
      </c>
      <c r="AL1757" s="28" t="s">
        <v>18154</v>
      </c>
      <c r="AM1757" s="28" t="s">
        <v>21832</v>
      </c>
      <c r="AN1757" s="50" t="s">
        <v>21833</v>
      </c>
      <c r="AO1757" s="28" t="s">
        <v>18154</v>
      </c>
      <c r="AP1757" s="28" t="s">
        <v>21834</v>
      </c>
      <c r="AQ1757" s="28">
        <v>4842</v>
      </c>
      <c r="AR1757" s="28" t="s">
        <v>163</v>
      </c>
      <c r="AS1757" s="50">
        <v>43997</v>
      </c>
      <c r="AT1757" s="8">
        <v>3</v>
      </c>
      <c r="AU1757" s="8">
        <v>2</v>
      </c>
      <c r="AV1757" s="8" t="s">
        <v>26295</v>
      </c>
      <c r="AW1757" s="8" t="s">
        <v>18154</v>
      </c>
      <c r="AX1757" s="8" t="s">
        <v>18154</v>
      </c>
    </row>
    <row r="1758" spans="1:50" hidden="1" x14ac:dyDescent="0.25">
      <c r="A1758" s="4">
        <v>43997</v>
      </c>
      <c r="B1758" s="2" t="s">
        <v>6</v>
      </c>
      <c r="C1758" s="2" t="s">
        <v>18107</v>
      </c>
      <c r="D1758" s="25">
        <v>1958</v>
      </c>
      <c r="E1758" s="2"/>
      <c r="F1758" s="2" t="s">
        <v>6037</v>
      </c>
      <c r="G1758" s="2" t="s">
        <v>256</v>
      </c>
      <c r="H1758" s="5">
        <v>0.52777777777777801</v>
      </c>
      <c r="I1758" s="6">
        <v>0.66666666666666696</v>
      </c>
      <c r="J1758" s="7" t="s">
        <v>18108</v>
      </c>
      <c r="K1758" s="2" t="s">
        <v>11</v>
      </c>
      <c r="L1758" s="2" t="s">
        <v>18107</v>
      </c>
      <c r="M1758" s="2" t="s">
        <v>45</v>
      </c>
      <c r="N1758" s="2" t="s">
        <v>18504</v>
      </c>
      <c r="O1758" s="27" t="s">
        <v>11907</v>
      </c>
      <c r="P1758" s="27">
        <v>330</v>
      </c>
      <c r="Q1758" s="27" t="s">
        <v>336</v>
      </c>
      <c r="R1758" s="27" t="s">
        <v>1036</v>
      </c>
      <c r="S1758" s="27" t="s">
        <v>1038</v>
      </c>
      <c r="T1758" s="27" t="s">
        <v>18068</v>
      </c>
      <c r="U1758" s="27" t="s">
        <v>7151</v>
      </c>
      <c r="V1758" s="27" t="s">
        <v>359</v>
      </c>
      <c r="W1758" s="27" t="s">
        <v>348</v>
      </c>
      <c r="X1758" s="27" t="s">
        <v>19277</v>
      </c>
      <c r="Y1758" s="28">
        <v>1</v>
      </c>
      <c r="Z1758" s="28" t="s">
        <v>18154</v>
      </c>
      <c r="AA1758" s="28" t="s">
        <v>18154</v>
      </c>
      <c r="AB1758" s="28" t="s">
        <v>18154</v>
      </c>
      <c r="AC1758" s="28" t="s">
        <v>18154</v>
      </c>
      <c r="AD1758" s="28" t="s">
        <v>18154</v>
      </c>
      <c r="AE1758" s="28" t="s">
        <v>18154</v>
      </c>
      <c r="AF1758" s="28" t="s">
        <v>18154</v>
      </c>
      <c r="AG1758" s="28" t="s">
        <v>18154</v>
      </c>
      <c r="AH1758" s="28" t="s">
        <v>18154</v>
      </c>
      <c r="AI1758" s="28" t="s">
        <v>18154</v>
      </c>
      <c r="AJ1758" s="28" t="s">
        <v>18154</v>
      </c>
      <c r="AK1758" s="28" t="s">
        <v>18154</v>
      </c>
      <c r="AL1758" s="28" t="s">
        <v>18154</v>
      </c>
      <c r="AM1758" s="28" t="s">
        <v>21900</v>
      </c>
      <c r="AN1758" s="50" t="s">
        <v>21901</v>
      </c>
      <c r="AO1758" s="28" t="s">
        <v>18154</v>
      </c>
      <c r="AP1758" s="28" t="s">
        <v>21902</v>
      </c>
      <c r="AQ1758" s="28">
        <v>4909</v>
      </c>
      <c r="AR1758" s="28" t="s">
        <v>11</v>
      </c>
      <c r="AS1758" s="50">
        <v>43997</v>
      </c>
      <c r="AT1758" s="8">
        <v>2</v>
      </c>
      <c r="AU1758" s="8">
        <v>2</v>
      </c>
      <c r="AV1758" s="8" t="s">
        <v>26296</v>
      </c>
      <c r="AW1758" s="8" t="s">
        <v>26297</v>
      </c>
      <c r="AX1758" s="8" t="s">
        <v>19277</v>
      </c>
    </row>
    <row r="1759" spans="1:50" hidden="1" x14ac:dyDescent="0.25">
      <c r="A1759" s="4">
        <v>43997</v>
      </c>
      <c r="B1759" s="2" t="s">
        <v>6</v>
      </c>
      <c r="C1759" s="2" t="s">
        <v>18107</v>
      </c>
      <c r="D1759" s="25">
        <v>6784</v>
      </c>
      <c r="E1759" s="2"/>
      <c r="F1759" s="2" t="s">
        <v>6037</v>
      </c>
      <c r="G1759" s="2" t="s">
        <v>163</v>
      </c>
      <c r="H1759" s="5">
        <v>0.52777777777777801</v>
      </c>
      <c r="I1759" s="6">
        <v>0.76041666666666696</v>
      </c>
      <c r="J1759" s="7" t="s">
        <v>18108</v>
      </c>
      <c r="K1759" s="2" t="s">
        <v>89</v>
      </c>
      <c r="L1759" s="2" t="s">
        <v>18110</v>
      </c>
      <c r="M1759" s="2" t="s">
        <v>323</v>
      </c>
      <c r="N1759" s="2" t="s">
        <v>18112</v>
      </c>
      <c r="O1759" s="27" t="s">
        <v>335</v>
      </c>
      <c r="P1759" s="27">
        <v>330</v>
      </c>
      <c r="Q1759" s="27" t="s">
        <v>336</v>
      </c>
      <c r="R1759" s="27" t="s">
        <v>7151</v>
      </c>
      <c r="S1759" s="27" t="s">
        <v>359</v>
      </c>
      <c r="T1759" s="27" t="s">
        <v>348</v>
      </c>
      <c r="U1759" s="27" t="s">
        <v>944</v>
      </c>
      <c r="V1759" s="27" t="s">
        <v>939</v>
      </c>
      <c r="W1759" s="27" t="s">
        <v>349</v>
      </c>
      <c r="X1759" s="27" t="s">
        <v>18222</v>
      </c>
      <c r="Y1759" s="28">
        <v>1</v>
      </c>
      <c r="Z1759" s="28" t="s">
        <v>18154</v>
      </c>
      <c r="AA1759" s="28" t="s">
        <v>18154</v>
      </c>
      <c r="AB1759" s="28" t="s">
        <v>18154</v>
      </c>
      <c r="AC1759" s="28" t="s">
        <v>18154</v>
      </c>
      <c r="AD1759" s="28" t="s">
        <v>18154</v>
      </c>
      <c r="AE1759" s="28" t="s">
        <v>18154</v>
      </c>
      <c r="AF1759" s="28">
        <v>1</v>
      </c>
      <c r="AG1759" s="28" t="s">
        <v>18154</v>
      </c>
      <c r="AH1759" s="28" t="s">
        <v>18154</v>
      </c>
      <c r="AI1759" s="28" t="s">
        <v>18154</v>
      </c>
      <c r="AJ1759" s="28" t="s">
        <v>18154</v>
      </c>
      <c r="AK1759" s="28" t="s">
        <v>18154</v>
      </c>
      <c r="AL1759" s="28" t="s">
        <v>18154</v>
      </c>
      <c r="AM1759" s="28" t="s">
        <v>21915</v>
      </c>
      <c r="AN1759" s="50" t="s">
        <v>21916</v>
      </c>
      <c r="AO1759" s="28" t="s">
        <v>18159</v>
      </c>
      <c r="AP1759" s="28" t="s">
        <v>21917</v>
      </c>
      <c r="AQ1759" s="28">
        <v>5167</v>
      </c>
      <c r="AR1759" s="28" t="s">
        <v>163</v>
      </c>
      <c r="AS1759" s="50">
        <v>43997</v>
      </c>
      <c r="AT1759" s="8">
        <v>4</v>
      </c>
      <c r="AU1759" s="8">
        <v>3</v>
      </c>
      <c r="AV1759" s="8" t="s">
        <v>26298</v>
      </c>
      <c r="AW1759" s="8" t="s">
        <v>18154</v>
      </c>
      <c r="AX1759" s="8" t="s">
        <v>18154</v>
      </c>
    </row>
    <row r="1760" spans="1:50" hidden="1" x14ac:dyDescent="0.25">
      <c r="A1760" s="4">
        <v>43997</v>
      </c>
      <c r="B1760" s="2" t="s">
        <v>6</v>
      </c>
      <c r="C1760" s="2" t="s">
        <v>18107</v>
      </c>
      <c r="D1760" s="25">
        <v>6268</v>
      </c>
      <c r="E1760" s="2"/>
      <c r="F1760" s="2" t="s">
        <v>6037</v>
      </c>
      <c r="G1760" s="2" t="s">
        <v>89</v>
      </c>
      <c r="H1760" s="5">
        <v>0.53125</v>
      </c>
      <c r="I1760" s="6">
        <v>0.77777777777777801</v>
      </c>
      <c r="J1760" s="7" t="s">
        <v>18108</v>
      </c>
      <c r="K1760" s="2" t="s">
        <v>14653</v>
      </c>
      <c r="L1760" s="2" t="s">
        <v>18107</v>
      </c>
      <c r="M1760" s="2" t="s">
        <v>304</v>
      </c>
      <c r="N1760" s="2" t="s">
        <v>18111</v>
      </c>
      <c r="O1760" s="27" t="s">
        <v>335</v>
      </c>
      <c r="P1760" s="27">
        <v>330</v>
      </c>
      <c r="Q1760" s="27" t="s">
        <v>336</v>
      </c>
      <c r="R1760" s="27" t="s">
        <v>944</v>
      </c>
      <c r="S1760" s="27" t="s">
        <v>939</v>
      </c>
      <c r="T1760" s="27" t="s">
        <v>349</v>
      </c>
      <c r="U1760" s="27" t="s">
        <v>14654</v>
      </c>
      <c r="V1760" s="27" t="s">
        <v>429</v>
      </c>
      <c r="W1760" s="27" t="s">
        <v>349</v>
      </c>
      <c r="X1760" s="27" t="s">
        <v>18228</v>
      </c>
      <c r="Y1760" s="28">
        <v>1</v>
      </c>
      <c r="Z1760" s="28" t="s">
        <v>18154</v>
      </c>
      <c r="AA1760" s="28" t="s">
        <v>18154</v>
      </c>
      <c r="AB1760" s="28" t="s">
        <v>18154</v>
      </c>
      <c r="AC1760" s="28" t="s">
        <v>18154</v>
      </c>
      <c r="AD1760" s="28" t="s">
        <v>18154</v>
      </c>
      <c r="AE1760" s="28" t="s">
        <v>18154</v>
      </c>
      <c r="AF1760" s="28">
        <v>1</v>
      </c>
      <c r="AG1760" s="28" t="s">
        <v>18154</v>
      </c>
      <c r="AH1760" s="28" t="s">
        <v>18154</v>
      </c>
      <c r="AI1760" s="28" t="s">
        <v>18154</v>
      </c>
      <c r="AJ1760" s="28" t="s">
        <v>18154</v>
      </c>
      <c r="AK1760" s="28" t="s">
        <v>18154</v>
      </c>
      <c r="AL1760" s="28" t="s">
        <v>18154</v>
      </c>
      <c r="AM1760" s="28" t="s">
        <v>21942</v>
      </c>
      <c r="AN1760" s="50" t="s">
        <v>21943</v>
      </c>
      <c r="AO1760" s="28" t="s">
        <v>18154</v>
      </c>
      <c r="AP1760" s="28" t="s">
        <v>21944</v>
      </c>
      <c r="AQ1760" s="28">
        <v>4836</v>
      </c>
      <c r="AR1760" s="28" t="s">
        <v>163</v>
      </c>
      <c r="AS1760" s="50">
        <v>43997</v>
      </c>
      <c r="AT1760" s="8">
        <v>3</v>
      </c>
      <c r="AU1760" s="8">
        <v>2</v>
      </c>
      <c r="AV1760" s="8" t="s">
        <v>26299</v>
      </c>
      <c r="AW1760" s="8" t="s">
        <v>18154</v>
      </c>
      <c r="AX1760" s="8" t="s">
        <v>18154</v>
      </c>
    </row>
    <row r="1761" spans="1:50" hidden="1" x14ac:dyDescent="0.25">
      <c r="A1761" s="4">
        <v>43997</v>
      </c>
      <c r="B1761" s="2" t="s">
        <v>6</v>
      </c>
      <c r="C1761" s="2" t="s">
        <v>18107</v>
      </c>
      <c r="D1761" s="25">
        <v>161</v>
      </c>
      <c r="E1761" s="2"/>
      <c r="F1761" s="2" t="s">
        <v>6037</v>
      </c>
      <c r="G1761" s="2" t="s">
        <v>61</v>
      </c>
      <c r="H1761" s="5">
        <v>0.53472222222222199</v>
      </c>
      <c r="I1761" s="6">
        <v>0.61458333333333304</v>
      </c>
      <c r="J1761" s="7" t="s">
        <v>18108</v>
      </c>
      <c r="K1761" s="2" t="s">
        <v>60</v>
      </c>
      <c r="L1761" s="2" t="s">
        <v>18107</v>
      </c>
      <c r="M1761" s="2" t="s">
        <v>14</v>
      </c>
      <c r="N1761" s="2" t="s">
        <v>18504</v>
      </c>
      <c r="O1761" s="27" t="s">
        <v>11907</v>
      </c>
      <c r="P1761" s="27">
        <v>330</v>
      </c>
      <c r="Q1761" s="27" t="s">
        <v>336</v>
      </c>
      <c r="R1761" s="27" t="s">
        <v>15218</v>
      </c>
      <c r="S1761" s="27" t="s">
        <v>798</v>
      </c>
      <c r="T1761" s="27" t="s">
        <v>350</v>
      </c>
      <c r="U1761" s="27" t="s">
        <v>10355</v>
      </c>
      <c r="V1761" s="27" t="s">
        <v>10355</v>
      </c>
      <c r="W1761" s="27" t="s">
        <v>350</v>
      </c>
      <c r="X1761" s="27" t="s">
        <v>25262</v>
      </c>
      <c r="Y1761" s="28">
        <v>1</v>
      </c>
      <c r="Z1761" s="28" t="s">
        <v>18154</v>
      </c>
      <c r="AA1761" s="28" t="s">
        <v>18154</v>
      </c>
      <c r="AB1761" s="28" t="s">
        <v>18154</v>
      </c>
      <c r="AC1761" s="28" t="s">
        <v>18154</v>
      </c>
      <c r="AD1761" s="28" t="s">
        <v>18154</v>
      </c>
      <c r="AE1761" s="28" t="s">
        <v>18154</v>
      </c>
      <c r="AF1761" s="28" t="s">
        <v>18154</v>
      </c>
      <c r="AG1761" s="28" t="s">
        <v>18154</v>
      </c>
      <c r="AH1761" s="28" t="s">
        <v>18154</v>
      </c>
      <c r="AI1761" s="28" t="s">
        <v>18154</v>
      </c>
      <c r="AJ1761" s="28" t="s">
        <v>18154</v>
      </c>
      <c r="AK1761" s="28" t="s">
        <v>18154</v>
      </c>
      <c r="AL1761" s="28" t="s">
        <v>18154</v>
      </c>
      <c r="AM1761" s="28" t="s">
        <v>21979</v>
      </c>
      <c r="AN1761" s="50" t="s">
        <v>21980</v>
      </c>
      <c r="AO1761" s="28" t="s">
        <v>18154</v>
      </c>
      <c r="AP1761" s="28" t="s">
        <v>21981</v>
      </c>
      <c r="AQ1761" s="28">
        <v>4664</v>
      </c>
      <c r="AR1761" s="28" t="s">
        <v>11</v>
      </c>
      <c r="AS1761" s="50">
        <v>43996</v>
      </c>
      <c r="AT1761" s="8">
        <v>4</v>
      </c>
      <c r="AU1761" s="8">
        <v>3</v>
      </c>
      <c r="AV1761" s="8" t="s">
        <v>26300</v>
      </c>
      <c r="AW1761" s="8" t="s">
        <v>18154</v>
      </c>
      <c r="AX1761" s="8" t="s">
        <v>18154</v>
      </c>
    </row>
    <row r="1762" spans="1:50" hidden="1" x14ac:dyDescent="0.25">
      <c r="A1762" s="4">
        <v>43997</v>
      </c>
      <c r="B1762" s="2" t="s">
        <v>6</v>
      </c>
      <c r="C1762" s="2" t="s">
        <v>18107</v>
      </c>
      <c r="D1762" s="25">
        <v>6419</v>
      </c>
      <c r="E1762" s="2"/>
      <c r="F1762" s="2" t="s">
        <v>6037</v>
      </c>
      <c r="G1762" s="2" t="s">
        <v>163</v>
      </c>
      <c r="H1762" s="5">
        <v>0.53472222222222199</v>
      </c>
      <c r="I1762" s="6">
        <v>0.72916666666666696</v>
      </c>
      <c r="J1762" s="7" t="s">
        <v>18108</v>
      </c>
      <c r="K1762" s="2" t="s">
        <v>131</v>
      </c>
      <c r="L1762" s="2" t="s">
        <v>18107</v>
      </c>
      <c r="M1762" s="2" t="s">
        <v>304</v>
      </c>
      <c r="N1762" s="2" t="s">
        <v>18111</v>
      </c>
      <c r="O1762" s="27" t="s">
        <v>335</v>
      </c>
      <c r="P1762" s="27">
        <v>330</v>
      </c>
      <c r="Q1762" s="27" t="s">
        <v>336</v>
      </c>
      <c r="R1762" s="27" t="s">
        <v>7151</v>
      </c>
      <c r="S1762" s="27" t="s">
        <v>359</v>
      </c>
      <c r="T1762" s="27" t="s">
        <v>348</v>
      </c>
      <c r="U1762" s="27" t="s">
        <v>2913</v>
      </c>
      <c r="V1762" s="27" t="s">
        <v>695</v>
      </c>
      <c r="W1762" s="27" t="s">
        <v>350</v>
      </c>
      <c r="X1762" s="27" t="s">
        <v>18228</v>
      </c>
      <c r="Y1762" s="28">
        <v>1</v>
      </c>
      <c r="Z1762" s="28" t="s">
        <v>18154</v>
      </c>
      <c r="AA1762" s="28" t="s">
        <v>18154</v>
      </c>
      <c r="AB1762" s="28" t="s">
        <v>18154</v>
      </c>
      <c r="AC1762" s="28" t="s">
        <v>18154</v>
      </c>
      <c r="AD1762" s="28" t="s">
        <v>18154</v>
      </c>
      <c r="AE1762" s="28" t="s">
        <v>18154</v>
      </c>
      <c r="AF1762" s="28">
        <v>1</v>
      </c>
      <c r="AG1762" s="28" t="s">
        <v>18154</v>
      </c>
      <c r="AH1762" s="28" t="s">
        <v>18154</v>
      </c>
      <c r="AI1762" s="28" t="s">
        <v>18154</v>
      </c>
      <c r="AJ1762" s="28" t="s">
        <v>18154</v>
      </c>
      <c r="AK1762" s="28" t="s">
        <v>18154</v>
      </c>
      <c r="AL1762" s="28" t="s">
        <v>18154</v>
      </c>
      <c r="AM1762" s="28" t="s">
        <v>21990</v>
      </c>
      <c r="AN1762" s="50" t="s">
        <v>21991</v>
      </c>
      <c r="AO1762" s="28" t="s">
        <v>18159</v>
      </c>
      <c r="AP1762" s="28" t="s">
        <v>21992</v>
      </c>
      <c r="AQ1762" s="28">
        <v>5176</v>
      </c>
      <c r="AR1762" s="28" t="s">
        <v>163</v>
      </c>
      <c r="AS1762" s="50">
        <v>43997</v>
      </c>
      <c r="AT1762" s="8">
        <v>2</v>
      </c>
      <c r="AU1762" s="8">
        <v>1</v>
      </c>
      <c r="AV1762" s="8" t="s">
        <v>26301</v>
      </c>
      <c r="AW1762" s="8" t="s">
        <v>18154</v>
      </c>
      <c r="AX1762" s="8" t="s">
        <v>18154</v>
      </c>
    </row>
    <row r="1763" spans="1:50" hidden="1" x14ac:dyDescent="0.25">
      <c r="A1763" s="4">
        <v>43997</v>
      </c>
      <c r="B1763" s="2" t="s">
        <v>6</v>
      </c>
      <c r="C1763" s="2" t="s">
        <v>18107</v>
      </c>
      <c r="D1763" s="25">
        <v>67</v>
      </c>
      <c r="E1763" s="2"/>
      <c r="F1763" s="2" t="s">
        <v>6037</v>
      </c>
      <c r="G1763" s="2" t="s">
        <v>4364</v>
      </c>
      <c r="H1763" s="5">
        <v>0.54166666666666696</v>
      </c>
      <c r="I1763" s="6">
        <v>7.9861111111111105E-2</v>
      </c>
      <c r="J1763" s="7">
        <v>1</v>
      </c>
      <c r="K1763" s="2" t="s">
        <v>11</v>
      </c>
      <c r="L1763" s="2" t="s">
        <v>18107</v>
      </c>
      <c r="M1763" s="17">
        <v>789</v>
      </c>
      <c r="N1763" s="2" t="s">
        <v>18504</v>
      </c>
      <c r="O1763" s="27" t="s">
        <v>11907</v>
      </c>
      <c r="P1763" s="27">
        <v>789</v>
      </c>
      <c r="Q1763" s="27" t="s">
        <v>336</v>
      </c>
      <c r="R1763" s="27" t="s">
        <v>1605</v>
      </c>
      <c r="S1763" s="27" t="s">
        <v>425</v>
      </c>
      <c r="T1763" s="27" t="s">
        <v>349</v>
      </c>
      <c r="U1763" s="27" t="s">
        <v>7151</v>
      </c>
      <c r="V1763" s="27" t="s">
        <v>359</v>
      </c>
      <c r="W1763" s="27" t="s">
        <v>348</v>
      </c>
      <c r="X1763" s="27" t="s">
        <v>25078</v>
      </c>
      <c r="Y1763" s="28">
        <v>1</v>
      </c>
      <c r="Z1763" s="28" t="s">
        <v>18154</v>
      </c>
      <c r="AA1763" s="28" t="s">
        <v>18154</v>
      </c>
      <c r="AB1763" s="28" t="s">
        <v>18154</v>
      </c>
      <c r="AC1763" s="28" t="s">
        <v>18154</v>
      </c>
      <c r="AD1763" s="28" t="s">
        <v>18154</v>
      </c>
      <c r="AE1763" s="28" t="s">
        <v>18154</v>
      </c>
      <c r="AF1763" s="28" t="s">
        <v>18154</v>
      </c>
      <c r="AG1763" s="28" t="s">
        <v>18154</v>
      </c>
      <c r="AH1763" s="28" t="s">
        <v>18154</v>
      </c>
      <c r="AI1763" s="28" t="s">
        <v>18154</v>
      </c>
      <c r="AJ1763" s="28" t="s">
        <v>18154</v>
      </c>
      <c r="AK1763" s="28" t="s">
        <v>18154</v>
      </c>
      <c r="AL1763" s="28" t="s">
        <v>18154</v>
      </c>
      <c r="AM1763" s="28" t="s">
        <v>22019</v>
      </c>
      <c r="AN1763" s="50" t="s">
        <v>22020</v>
      </c>
      <c r="AO1763" s="28" t="s">
        <v>18154</v>
      </c>
      <c r="AP1763" s="28" t="s">
        <v>22021</v>
      </c>
      <c r="AQ1763" s="28">
        <v>4669</v>
      </c>
      <c r="AR1763" s="28" t="s">
        <v>11</v>
      </c>
      <c r="AS1763" s="50">
        <v>43996</v>
      </c>
      <c r="AT1763" s="8">
        <v>2</v>
      </c>
      <c r="AU1763" s="8">
        <v>2</v>
      </c>
      <c r="AV1763" s="8" t="s">
        <v>26302</v>
      </c>
      <c r="AW1763" s="8" t="s">
        <v>26303</v>
      </c>
      <c r="AX1763" s="8" t="s">
        <v>25078</v>
      </c>
    </row>
    <row r="1764" spans="1:50" hidden="1" x14ac:dyDescent="0.25">
      <c r="A1764" s="4">
        <v>43997</v>
      </c>
      <c r="B1764" s="2" t="s">
        <v>6</v>
      </c>
      <c r="C1764" s="2" t="s">
        <v>18107</v>
      </c>
      <c r="D1764" s="25">
        <v>1163</v>
      </c>
      <c r="E1764" s="2"/>
      <c r="F1764" s="2" t="s">
        <v>6037</v>
      </c>
      <c r="G1764" s="2" t="s">
        <v>275</v>
      </c>
      <c r="H1764" s="5">
        <v>0.54166666666666696</v>
      </c>
      <c r="I1764" s="6">
        <v>0.70833333333333304</v>
      </c>
      <c r="J1764" s="7" t="s">
        <v>18108</v>
      </c>
      <c r="K1764" s="2" t="s">
        <v>201</v>
      </c>
      <c r="L1764" s="2" t="s">
        <v>18107</v>
      </c>
      <c r="M1764" s="2" t="s">
        <v>18506</v>
      </c>
      <c r="N1764" s="2" t="s">
        <v>18504</v>
      </c>
      <c r="O1764" s="27" t="e">
        <v>#N/A</v>
      </c>
      <c r="P1764" s="27" t="s">
        <v>18154</v>
      </c>
      <c r="Q1764" s="27" t="e">
        <v>#N/A</v>
      </c>
      <c r="R1764" s="27" t="s">
        <v>2125</v>
      </c>
      <c r="S1764" s="27" t="s">
        <v>359</v>
      </c>
      <c r="T1764" s="27" t="s">
        <v>348</v>
      </c>
      <c r="U1764" s="27" t="s">
        <v>2433</v>
      </c>
      <c r="V1764" s="27" t="s">
        <v>18095</v>
      </c>
      <c r="W1764" s="27" t="s">
        <v>18067</v>
      </c>
      <c r="X1764" s="27" t="s">
        <v>18153</v>
      </c>
      <c r="Y1764" s="28" t="s">
        <v>18154</v>
      </c>
      <c r="Z1764" s="28" t="s">
        <v>18154</v>
      </c>
      <c r="AA1764" s="28" t="s">
        <v>18154</v>
      </c>
      <c r="AB1764" s="28" t="s">
        <v>18154</v>
      </c>
      <c r="AC1764" s="28" t="s">
        <v>18154</v>
      </c>
      <c r="AD1764" s="28" t="s">
        <v>18154</v>
      </c>
      <c r="AE1764" s="28" t="s">
        <v>18154</v>
      </c>
      <c r="AF1764" s="28" t="s">
        <v>18154</v>
      </c>
      <c r="AG1764" s="28" t="s">
        <v>18154</v>
      </c>
      <c r="AH1764" s="28" t="s">
        <v>18154</v>
      </c>
      <c r="AI1764" s="28" t="s">
        <v>18154</v>
      </c>
      <c r="AJ1764" s="28" t="s">
        <v>18154</v>
      </c>
      <c r="AK1764" s="28" t="s">
        <v>18154</v>
      </c>
      <c r="AL1764" s="28" t="s">
        <v>18154</v>
      </c>
      <c r="AM1764" s="28" t="s">
        <v>21462</v>
      </c>
      <c r="AN1764" s="50" t="s">
        <v>21463</v>
      </c>
      <c r="AO1764" s="28" t="s">
        <v>18154</v>
      </c>
      <c r="AP1764" s="28" t="s">
        <v>22022</v>
      </c>
      <c r="AQ1764" s="28" t="s">
        <v>18155</v>
      </c>
      <c r="AR1764" s="28" t="s">
        <v>18155</v>
      </c>
      <c r="AS1764" s="50" t="s">
        <v>18155</v>
      </c>
      <c r="AT1764" s="8" t="s">
        <v>18154</v>
      </c>
      <c r="AU1764" s="8">
        <v>1150</v>
      </c>
      <c r="AV1764" s="8" t="s">
        <v>23933</v>
      </c>
      <c r="AW1764" s="8" t="s">
        <v>18154</v>
      </c>
      <c r="AX1764" s="8" t="s">
        <v>18154</v>
      </c>
    </row>
    <row r="1765" spans="1:50" hidden="1" x14ac:dyDescent="0.25">
      <c r="A1765" s="4">
        <v>43997</v>
      </c>
      <c r="B1765" s="2" t="s">
        <v>6</v>
      </c>
      <c r="C1765" s="2" t="s">
        <v>18107</v>
      </c>
      <c r="D1765" s="25">
        <v>6208</v>
      </c>
      <c r="E1765" s="2"/>
      <c r="F1765" s="2" t="s">
        <v>6037</v>
      </c>
      <c r="G1765" s="2" t="s">
        <v>163</v>
      </c>
      <c r="H1765" s="5">
        <v>0.54166666666666696</v>
      </c>
      <c r="I1765" s="6">
        <v>0.81944444444444398</v>
      </c>
      <c r="J1765" s="7" t="s">
        <v>18108</v>
      </c>
      <c r="K1765" s="2" t="s">
        <v>322</v>
      </c>
      <c r="L1765" s="2" t="s">
        <v>18107</v>
      </c>
      <c r="M1765" s="2" t="s">
        <v>304</v>
      </c>
      <c r="N1765" s="2" t="s">
        <v>18111</v>
      </c>
      <c r="O1765" s="27" t="s">
        <v>335</v>
      </c>
      <c r="P1765" s="27">
        <v>330</v>
      </c>
      <c r="Q1765" s="27" t="s">
        <v>336</v>
      </c>
      <c r="R1765" s="27" t="s">
        <v>7151</v>
      </c>
      <c r="S1765" s="27" t="s">
        <v>359</v>
      </c>
      <c r="T1765" s="27" t="s">
        <v>348</v>
      </c>
      <c r="U1765" s="27" t="s">
        <v>2214</v>
      </c>
      <c r="V1765" s="27" t="s">
        <v>741</v>
      </c>
      <c r="W1765" s="27" t="s">
        <v>10370</v>
      </c>
      <c r="X1765" s="27" t="s">
        <v>18228</v>
      </c>
      <c r="Y1765" s="28">
        <v>1</v>
      </c>
      <c r="Z1765" s="28" t="s">
        <v>18154</v>
      </c>
      <c r="AA1765" s="28" t="s">
        <v>18154</v>
      </c>
      <c r="AB1765" s="28" t="s">
        <v>18154</v>
      </c>
      <c r="AC1765" s="28" t="s">
        <v>18154</v>
      </c>
      <c r="AD1765" s="28" t="s">
        <v>18154</v>
      </c>
      <c r="AE1765" s="28" t="s">
        <v>18154</v>
      </c>
      <c r="AF1765" s="28">
        <v>1</v>
      </c>
      <c r="AG1765" s="28" t="s">
        <v>18154</v>
      </c>
      <c r="AH1765" s="28" t="s">
        <v>18154</v>
      </c>
      <c r="AI1765" s="28" t="s">
        <v>18154</v>
      </c>
      <c r="AJ1765" s="28" t="s">
        <v>18154</v>
      </c>
      <c r="AK1765" s="28" t="s">
        <v>18154</v>
      </c>
      <c r="AL1765" s="28" t="s">
        <v>18154</v>
      </c>
      <c r="AM1765" s="28" t="s">
        <v>22038</v>
      </c>
      <c r="AN1765" s="50" t="s">
        <v>22039</v>
      </c>
      <c r="AO1765" s="28" t="s">
        <v>18159</v>
      </c>
      <c r="AP1765" s="28" t="s">
        <v>22040</v>
      </c>
      <c r="AQ1765" s="28">
        <v>5189</v>
      </c>
      <c r="AR1765" s="28" t="s">
        <v>163</v>
      </c>
      <c r="AS1765" s="50">
        <v>43997</v>
      </c>
      <c r="AT1765" s="8">
        <v>2</v>
      </c>
      <c r="AU1765" s="8">
        <v>1</v>
      </c>
      <c r="AV1765" s="8" t="s">
        <v>26304</v>
      </c>
      <c r="AW1765" s="8" t="s">
        <v>18154</v>
      </c>
      <c r="AX1765" s="8" t="s">
        <v>18154</v>
      </c>
    </row>
    <row r="1766" spans="1:50" hidden="1" x14ac:dyDescent="0.25">
      <c r="A1766" s="4">
        <v>43997</v>
      </c>
      <c r="B1766" s="2" t="s">
        <v>6</v>
      </c>
      <c r="C1766" s="2" t="s">
        <v>18107</v>
      </c>
      <c r="D1766" s="25">
        <v>825</v>
      </c>
      <c r="E1766" s="2"/>
      <c r="F1766" s="2" t="s">
        <v>6037</v>
      </c>
      <c r="G1766" s="2" t="s">
        <v>175</v>
      </c>
      <c r="H1766" s="5">
        <v>0.54513888888888895</v>
      </c>
      <c r="I1766" s="6">
        <v>0.62847222222222199</v>
      </c>
      <c r="J1766" s="7" t="s">
        <v>18108</v>
      </c>
      <c r="K1766" s="2" t="s">
        <v>11</v>
      </c>
      <c r="L1766" s="2" t="s">
        <v>18107</v>
      </c>
      <c r="M1766" s="2" t="s">
        <v>45</v>
      </c>
      <c r="N1766" s="2" t="s">
        <v>18504</v>
      </c>
      <c r="O1766" s="27" t="s">
        <v>11907</v>
      </c>
      <c r="P1766" s="27">
        <v>330</v>
      </c>
      <c r="Q1766" s="27" t="s">
        <v>336</v>
      </c>
      <c r="R1766" s="27" t="s">
        <v>1872</v>
      </c>
      <c r="S1766" s="27" t="s">
        <v>1874</v>
      </c>
      <c r="T1766" s="27" t="s">
        <v>10370</v>
      </c>
      <c r="U1766" s="27" t="s">
        <v>7151</v>
      </c>
      <c r="V1766" s="27" t="s">
        <v>359</v>
      </c>
      <c r="W1766" s="27" t="s">
        <v>348</v>
      </c>
      <c r="X1766" s="27" t="s">
        <v>19178</v>
      </c>
      <c r="Y1766" s="28">
        <v>1</v>
      </c>
      <c r="Z1766" s="28" t="s">
        <v>18154</v>
      </c>
      <c r="AA1766" s="28" t="s">
        <v>18154</v>
      </c>
      <c r="AB1766" s="28" t="s">
        <v>18154</v>
      </c>
      <c r="AC1766" s="28" t="s">
        <v>18154</v>
      </c>
      <c r="AD1766" s="28" t="s">
        <v>18154</v>
      </c>
      <c r="AE1766" s="28" t="s">
        <v>18154</v>
      </c>
      <c r="AF1766" s="28" t="s">
        <v>18154</v>
      </c>
      <c r="AG1766" s="28" t="s">
        <v>18154</v>
      </c>
      <c r="AH1766" s="28" t="s">
        <v>18154</v>
      </c>
      <c r="AI1766" s="28" t="s">
        <v>18154</v>
      </c>
      <c r="AJ1766" s="28" t="s">
        <v>18154</v>
      </c>
      <c r="AK1766" s="28" t="s">
        <v>18154</v>
      </c>
      <c r="AL1766" s="28" t="s">
        <v>18154</v>
      </c>
      <c r="AM1766" s="28" t="s">
        <v>22053</v>
      </c>
      <c r="AN1766" s="50" t="s">
        <v>22054</v>
      </c>
      <c r="AO1766" s="28" t="s">
        <v>18154</v>
      </c>
      <c r="AP1766" s="28" t="s">
        <v>22055</v>
      </c>
      <c r="AQ1766" s="28">
        <v>5013</v>
      </c>
      <c r="AR1766" s="28" t="s">
        <v>11</v>
      </c>
      <c r="AS1766" s="50">
        <v>43997</v>
      </c>
      <c r="AT1766" s="8">
        <v>2</v>
      </c>
      <c r="AU1766" s="8">
        <v>2</v>
      </c>
      <c r="AV1766" s="8" t="s">
        <v>26305</v>
      </c>
      <c r="AW1766" s="8" t="s">
        <v>26306</v>
      </c>
      <c r="AX1766" s="8" t="s">
        <v>19178</v>
      </c>
    </row>
    <row r="1767" spans="1:50" hidden="1" x14ac:dyDescent="0.25">
      <c r="A1767" s="4">
        <v>43997</v>
      </c>
      <c r="B1767" s="2" t="s">
        <v>6</v>
      </c>
      <c r="C1767" s="2" t="s">
        <v>18107</v>
      </c>
      <c r="D1767" s="25">
        <v>6603</v>
      </c>
      <c r="E1767" s="2"/>
      <c r="F1767" s="2" t="s">
        <v>6037</v>
      </c>
      <c r="G1767" s="2" t="s">
        <v>163</v>
      </c>
      <c r="H1767" s="5">
        <v>0.54861111111111105</v>
      </c>
      <c r="I1767" s="6">
        <v>0.68055555555555602</v>
      </c>
      <c r="J1767" s="7" t="s">
        <v>18108</v>
      </c>
      <c r="K1767" s="2" t="s">
        <v>199</v>
      </c>
      <c r="L1767" s="2" t="s">
        <v>18106</v>
      </c>
      <c r="M1767" s="2" t="s">
        <v>307</v>
      </c>
      <c r="N1767" s="2" t="s">
        <v>18114</v>
      </c>
      <c r="O1767" s="27" t="s">
        <v>335</v>
      </c>
      <c r="P1767" s="27">
        <v>310</v>
      </c>
      <c r="Q1767" s="27" t="s">
        <v>336</v>
      </c>
      <c r="R1767" s="27" t="s">
        <v>7151</v>
      </c>
      <c r="S1767" s="27" t="s">
        <v>359</v>
      </c>
      <c r="T1767" s="27" t="s">
        <v>348</v>
      </c>
      <c r="U1767" s="27" t="s">
        <v>5320</v>
      </c>
      <c r="V1767" s="27" t="s">
        <v>387</v>
      </c>
      <c r="W1767" s="27" t="s">
        <v>18068</v>
      </c>
      <c r="X1767" s="27" t="s">
        <v>18192</v>
      </c>
      <c r="Y1767" s="28">
        <v>1</v>
      </c>
      <c r="Z1767" s="28" t="s">
        <v>18154</v>
      </c>
      <c r="AA1767" s="28" t="s">
        <v>18154</v>
      </c>
      <c r="AB1767" s="28" t="s">
        <v>18154</v>
      </c>
      <c r="AC1767" s="28" t="s">
        <v>18154</v>
      </c>
      <c r="AD1767" s="28" t="s">
        <v>18154</v>
      </c>
      <c r="AE1767" s="28" t="s">
        <v>18154</v>
      </c>
      <c r="AF1767" s="28">
        <v>1</v>
      </c>
      <c r="AG1767" s="28" t="s">
        <v>18154</v>
      </c>
      <c r="AH1767" s="28" t="s">
        <v>18154</v>
      </c>
      <c r="AI1767" s="28" t="s">
        <v>18154</v>
      </c>
      <c r="AJ1767" s="28" t="s">
        <v>18154</v>
      </c>
      <c r="AK1767" s="28" t="s">
        <v>18154</v>
      </c>
      <c r="AL1767" s="28" t="s">
        <v>18154</v>
      </c>
      <c r="AM1767" s="28" t="s">
        <v>22073</v>
      </c>
      <c r="AN1767" s="50" t="s">
        <v>22074</v>
      </c>
      <c r="AO1767" s="28" t="s">
        <v>18159</v>
      </c>
      <c r="AP1767" s="28" t="s">
        <v>22075</v>
      </c>
      <c r="AQ1767" s="28">
        <v>5193</v>
      </c>
      <c r="AR1767" s="28" t="s">
        <v>163</v>
      </c>
      <c r="AS1767" s="50">
        <v>43997</v>
      </c>
      <c r="AT1767" s="8">
        <v>2</v>
      </c>
      <c r="AU1767" s="8">
        <v>1</v>
      </c>
      <c r="AV1767" s="8" t="s">
        <v>26307</v>
      </c>
      <c r="AW1767" s="8" t="s">
        <v>18154</v>
      </c>
      <c r="AX1767" s="8" t="s">
        <v>18154</v>
      </c>
    </row>
    <row r="1768" spans="1:50" hidden="1" x14ac:dyDescent="0.25">
      <c r="A1768" s="4">
        <v>43997</v>
      </c>
      <c r="B1768" s="2" t="s">
        <v>6</v>
      </c>
      <c r="C1768" s="2" t="s">
        <v>18107</v>
      </c>
      <c r="D1768" s="25">
        <v>1592</v>
      </c>
      <c r="E1768" s="2"/>
      <c r="F1768" s="2" t="s">
        <v>6037</v>
      </c>
      <c r="G1768" s="2" t="s">
        <v>199</v>
      </c>
      <c r="H1768" s="5">
        <v>0.55208333333333304</v>
      </c>
      <c r="I1768" s="6">
        <v>0.67708333333333304</v>
      </c>
      <c r="J1768" s="7" t="s">
        <v>18108</v>
      </c>
      <c r="K1768" s="2" t="s">
        <v>11</v>
      </c>
      <c r="L1768" s="2" t="s">
        <v>18107</v>
      </c>
      <c r="M1768" s="2" t="s">
        <v>44</v>
      </c>
      <c r="N1768" s="2" t="s">
        <v>18504</v>
      </c>
      <c r="O1768" s="27" t="s">
        <v>11907</v>
      </c>
      <c r="P1768" s="27">
        <v>330</v>
      </c>
      <c r="Q1768" s="27" t="s">
        <v>336</v>
      </c>
      <c r="R1768" s="27" t="s">
        <v>5320</v>
      </c>
      <c r="S1768" s="27" t="s">
        <v>387</v>
      </c>
      <c r="T1768" s="27" t="s">
        <v>18068</v>
      </c>
      <c r="U1768" s="27" t="s">
        <v>7151</v>
      </c>
      <c r="V1768" s="27" t="s">
        <v>359</v>
      </c>
      <c r="W1768" s="27" t="s">
        <v>348</v>
      </c>
      <c r="X1768" s="27" t="s">
        <v>18740</v>
      </c>
      <c r="Y1768" s="28">
        <v>1</v>
      </c>
      <c r="Z1768" s="28" t="s">
        <v>18154</v>
      </c>
      <c r="AA1768" s="28" t="s">
        <v>18154</v>
      </c>
      <c r="AB1768" s="28" t="s">
        <v>18154</v>
      </c>
      <c r="AC1768" s="28" t="s">
        <v>18154</v>
      </c>
      <c r="AD1768" s="28" t="s">
        <v>18154</v>
      </c>
      <c r="AE1768" s="28" t="s">
        <v>18154</v>
      </c>
      <c r="AF1768" s="28" t="s">
        <v>18154</v>
      </c>
      <c r="AG1768" s="28" t="s">
        <v>18154</v>
      </c>
      <c r="AH1768" s="28" t="s">
        <v>18154</v>
      </c>
      <c r="AI1768" s="28" t="s">
        <v>18154</v>
      </c>
      <c r="AJ1768" s="28" t="s">
        <v>18154</v>
      </c>
      <c r="AK1768" s="28" t="s">
        <v>18154</v>
      </c>
      <c r="AL1768" s="28" t="s">
        <v>18154</v>
      </c>
      <c r="AM1768" s="28" t="s">
        <v>22091</v>
      </c>
      <c r="AN1768" s="50" t="s">
        <v>22092</v>
      </c>
      <c r="AO1768" s="28" t="s">
        <v>18154</v>
      </c>
      <c r="AP1768" s="28" t="s">
        <v>22093</v>
      </c>
      <c r="AQ1768" s="28">
        <v>4939</v>
      </c>
      <c r="AR1768" s="28" t="s">
        <v>11</v>
      </c>
      <c r="AS1768" s="50">
        <v>43997</v>
      </c>
      <c r="AT1768" s="8">
        <v>2</v>
      </c>
      <c r="AU1768" s="8">
        <v>2</v>
      </c>
      <c r="AV1768" s="8" t="s">
        <v>26308</v>
      </c>
      <c r="AW1768" s="8" t="s">
        <v>26309</v>
      </c>
      <c r="AX1768" s="8" t="s">
        <v>18740</v>
      </c>
    </row>
    <row r="1769" spans="1:50" hidden="1" x14ac:dyDescent="0.25">
      <c r="A1769" s="4">
        <v>43997</v>
      </c>
      <c r="B1769" s="2" t="s">
        <v>6</v>
      </c>
      <c r="C1769" s="2" t="s">
        <v>18107</v>
      </c>
      <c r="D1769" s="25">
        <v>4019</v>
      </c>
      <c r="E1769" s="2"/>
      <c r="F1769" s="2" t="s">
        <v>6037</v>
      </c>
      <c r="G1769" s="2" t="s">
        <v>175</v>
      </c>
      <c r="H1769" s="5">
        <v>0.55208333333333304</v>
      </c>
      <c r="I1769" s="6">
        <v>0.60416666666666696</v>
      </c>
      <c r="J1769" s="7" t="s">
        <v>18108</v>
      </c>
      <c r="K1769" s="2" t="s">
        <v>67</v>
      </c>
      <c r="L1769" s="2" t="s">
        <v>18107</v>
      </c>
      <c r="M1769" s="2" t="s">
        <v>18506</v>
      </c>
      <c r="N1769" s="2" t="s">
        <v>18504</v>
      </c>
      <c r="O1769" s="27" t="e">
        <v>#N/A</v>
      </c>
      <c r="P1769" s="27" t="s">
        <v>18154</v>
      </c>
      <c r="Q1769" s="27" t="e">
        <v>#N/A</v>
      </c>
      <c r="R1769" s="27" t="s">
        <v>1872</v>
      </c>
      <c r="S1769" s="27" t="s">
        <v>1874</v>
      </c>
      <c r="T1769" s="27" t="s">
        <v>10370</v>
      </c>
      <c r="U1769" s="27" t="s">
        <v>1555</v>
      </c>
      <c r="V1769" s="27" t="s">
        <v>359</v>
      </c>
      <c r="W1769" s="27" t="s">
        <v>348</v>
      </c>
      <c r="X1769" s="27" t="s">
        <v>18153</v>
      </c>
      <c r="Y1769" s="28" t="s">
        <v>18154</v>
      </c>
      <c r="Z1769" s="28" t="s">
        <v>18154</v>
      </c>
      <c r="AA1769" s="28" t="s">
        <v>18154</v>
      </c>
      <c r="AB1769" s="28" t="s">
        <v>18154</v>
      </c>
      <c r="AC1769" s="28" t="s">
        <v>18154</v>
      </c>
      <c r="AD1769" s="28" t="s">
        <v>18154</v>
      </c>
      <c r="AE1769" s="28" t="s">
        <v>18154</v>
      </c>
      <c r="AF1769" s="28" t="s">
        <v>18154</v>
      </c>
      <c r="AG1769" s="28" t="s">
        <v>18154</v>
      </c>
      <c r="AH1769" s="28" t="s">
        <v>18154</v>
      </c>
      <c r="AI1769" s="28" t="s">
        <v>18154</v>
      </c>
      <c r="AJ1769" s="28" t="s">
        <v>18154</v>
      </c>
      <c r="AK1769" s="28" t="s">
        <v>18154</v>
      </c>
      <c r="AL1769" s="28" t="s">
        <v>18154</v>
      </c>
      <c r="AM1769" s="28" t="s">
        <v>22094</v>
      </c>
      <c r="AN1769" s="50" t="s">
        <v>22095</v>
      </c>
      <c r="AO1769" s="28" t="s">
        <v>18154</v>
      </c>
      <c r="AP1769" s="28" t="s">
        <v>22100</v>
      </c>
      <c r="AQ1769" s="28" t="s">
        <v>18155</v>
      </c>
      <c r="AR1769" s="28" t="s">
        <v>18155</v>
      </c>
      <c r="AS1769" s="50" t="s">
        <v>18155</v>
      </c>
      <c r="AT1769" s="8" t="s">
        <v>18154</v>
      </c>
      <c r="AU1769" s="8">
        <v>1151</v>
      </c>
      <c r="AV1769" s="8" t="s">
        <v>23934</v>
      </c>
      <c r="AW1769" s="8" t="s">
        <v>18154</v>
      </c>
      <c r="AX1769" s="8" t="s">
        <v>18154</v>
      </c>
    </row>
    <row r="1770" spans="1:50" hidden="1" x14ac:dyDescent="0.25">
      <c r="A1770" s="4">
        <v>43997</v>
      </c>
      <c r="B1770" s="2" t="s">
        <v>6</v>
      </c>
      <c r="C1770" s="2" t="s">
        <v>18107</v>
      </c>
      <c r="D1770" s="25">
        <v>85</v>
      </c>
      <c r="E1770" s="2"/>
      <c r="F1770" s="2" t="s">
        <v>6037</v>
      </c>
      <c r="G1770" s="2" t="s">
        <v>41</v>
      </c>
      <c r="H1770" s="5">
        <v>0.5625</v>
      </c>
      <c r="I1770" s="6">
        <v>8.6805555555555594E-2</v>
      </c>
      <c r="J1770" s="7">
        <v>1</v>
      </c>
      <c r="K1770" s="2" t="s">
        <v>11</v>
      </c>
      <c r="L1770" s="2" t="s">
        <v>18107</v>
      </c>
      <c r="M1770" s="2" t="s">
        <v>18508</v>
      </c>
      <c r="N1770" s="2" t="s">
        <v>18504</v>
      </c>
      <c r="O1770" s="58" t="s">
        <v>11907</v>
      </c>
      <c r="P1770" s="58">
        <v>350</v>
      </c>
      <c r="Q1770" s="58" t="s">
        <v>336</v>
      </c>
      <c r="R1770" s="27" t="s">
        <v>10150</v>
      </c>
      <c r="S1770" s="27" t="s">
        <v>437</v>
      </c>
      <c r="T1770" s="27" t="s">
        <v>349</v>
      </c>
      <c r="U1770" s="27" t="s">
        <v>7151</v>
      </c>
      <c r="V1770" s="27" t="s">
        <v>359</v>
      </c>
      <c r="W1770" s="27" t="s">
        <v>348</v>
      </c>
      <c r="X1770" s="27" t="s">
        <v>25076</v>
      </c>
      <c r="Y1770" s="28">
        <v>1</v>
      </c>
      <c r="Z1770" s="28" t="s">
        <v>18154</v>
      </c>
      <c r="AA1770" s="28" t="s">
        <v>18154</v>
      </c>
      <c r="AB1770" s="28" t="s">
        <v>18154</v>
      </c>
      <c r="AC1770" s="28" t="s">
        <v>18154</v>
      </c>
      <c r="AD1770" s="28" t="s">
        <v>18154</v>
      </c>
      <c r="AE1770" s="28" t="s">
        <v>18154</v>
      </c>
      <c r="AF1770" s="28" t="s">
        <v>18154</v>
      </c>
      <c r="AG1770" s="28" t="s">
        <v>18154</v>
      </c>
      <c r="AH1770" s="28" t="s">
        <v>18154</v>
      </c>
      <c r="AI1770" s="28" t="s">
        <v>18154</v>
      </c>
      <c r="AJ1770" s="28" t="s">
        <v>18154</v>
      </c>
      <c r="AK1770" s="28" t="s">
        <v>18154</v>
      </c>
      <c r="AL1770" s="28" t="s">
        <v>18154</v>
      </c>
      <c r="AM1770" s="28" t="s">
        <v>22172</v>
      </c>
      <c r="AN1770" s="50" t="s">
        <v>22173</v>
      </c>
      <c r="AO1770" s="28" t="s">
        <v>18154</v>
      </c>
      <c r="AP1770" s="28" t="s">
        <v>22174</v>
      </c>
      <c r="AQ1770" s="28">
        <v>4663</v>
      </c>
      <c r="AR1770" s="28" t="s">
        <v>11</v>
      </c>
      <c r="AS1770" s="50">
        <v>43996</v>
      </c>
      <c r="AT1770" s="8">
        <v>2</v>
      </c>
      <c r="AU1770" s="8">
        <v>2</v>
      </c>
      <c r="AV1770" s="8" t="s">
        <v>26310</v>
      </c>
      <c r="AW1770" s="8" t="s">
        <v>26311</v>
      </c>
      <c r="AX1770" s="8" t="s">
        <v>25076</v>
      </c>
    </row>
    <row r="1771" spans="1:50" hidden="1" x14ac:dyDescent="0.25">
      <c r="A1771" s="4">
        <v>43997</v>
      </c>
      <c r="B1771" s="2" t="s">
        <v>6</v>
      </c>
      <c r="C1771" s="2" t="s">
        <v>18107</v>
      </c>
      <c r="D1771" s="25">
        <v>185</v>
      </c>
      <c r="E1771" s="2"/>
      <c r="F1771" s="2" t="s">
        <v>6037</v>
      </c>
      <c r="G1771" s="2" t="s">
        <v>11</v>
      </c>
      <c r="H1771" s="5">
        <v>0.5625</v>
      </c>
      <c r="I1771" s="6">
        <v>3.8194444444444399E-2</v>
      </c>
      <c r="J1771" s="7">
        <v>1</v>
      </c>
      <c r="K1771" s="2" t="s">
        <v>15</v>
      </c>
      <c r="L1771" s="2" t="s">
        <v>18107</v>
      </c>
      <c r="M1771" s="17">
        <v>789</v>
      </c>
      <c r="N1771" s="2" t="s">
        <v>18504</v>
      </c>
      <c r="O1771" s="27" t="s">
        <v>11907</v>
      </c>
      <c r="P1771" s="27">
        <v>789</v>
      </c>
      <c r="Q1771" s="27" t="s">
        <v>336</v>
      </c>
      <c r="R1771" s="27" t="s">
        <v>7151</v>
      </c>
      <c r="S1771" s="27" t="s">
        <v>359</v>
      </c>
      <c r="T1771" s="27" t="s">
        <v>348</v>
      </c>
      <c r="U1771" s="27" t="s">
        <v>3212</v>
      </c>
      <c r="V1771" s="27" t="s">
        <v>18092</v>
      </c>
      <c r="W1771" s="27" t="s">
        <v>18066</v>
      </c>
      <c r="X1771" s="27" t="s">
        <v>18228</v>
      </c>
      <c r="Y1771" s="28">
        <v>1</v>
      </c>
      <c r="Z1771" s="28" t="s">
        <v>18154</v>
      </c>
      <c r="AA1771" s="28" t="s">
        <v>18154</v>
      </c>
      <c r="AB1771" s="28" t="s">
        <v>18154</v>
      </c>
      <c r="AC1771" s="28" t="s">
        <v>18154</v>
      </c>
      <c r="AD1771" s="28" t="s">
        <v>18154</v>
      </c>
      <c r="AE1771" s="28" t="s">
        <v>18154</v>
      </c>
      <c r="AF1771" s="28">
        <v>1</v>
      </c>
      <c r="AG1771" s="28" t="s">
        <v>18154</v>
      </c>
      <c r="AH1771" s="28" t="s">
        <v>18154</v>
      </c>
      <c r="AI1771" s="28" t="s">
        <v>18154</v>
      </c>
      <c r="AJ1771" s="28" t="s">
        <v>18154</v>
      </c>
      <c r="AK1771" s="28" t="s">
        <v>18154</v>
      </c>
      <c r="AL1771" s="28" t="s">
        <v>18154</v>
      </c>
      <c r="AM1771" s="28" t="s">
        <v>22183</v>
      </c>
      <c r="AN1771" s="50" t="s">
        <v>22184</v>
      </c>
      <c r="AO1771" s="28" t="s">
        <v>18159</v>
      </c>
      <c r="AP1771" s="28" t="s">
        <v>22185</v>
      </c>
      <c r="AQ1771" s="28">
        <v>5205</v>
      </c>
      <c r="AR1771" s="28" t="s">
        <v>11</v>
      </c>
      <c r="AS1771" s="50">
        <v>43997</v>
      </c>
      <c r="AT1771" s="8">
        <v>1</v>
      </c>
      <c r="AU1771" s="8">
        <v>1</v>
      </c>
      <c r="AV1771" s="8" t="s">
        <v>26312</v>
      </c>
      <c r="AW1771" s="8" t="s">
        <v>18154</v>
      </c>
      <c r="AX1771" s="8" t="s">
        <v>18154</v>
      </c>
    </row>
    <row r="1772" spans="1:50" hidden="1" x14ac:dyDescent="0.25">
      <c r="A1772" s="4">
        <v>43997</v>
      </c>
      <c r="B1772" s="2" t="s">
        <v>6</v>
      </c>
      <c r="C1772" s="2" t="s">
        <v>18107</v>
      </c>
      <c r="D1772" s="25">
        <v>89</v>
      </c>
      <c r="E1772" s="2"/>
      <c r="F1772" s="2" t="s">
        <v>6037</v>
      </c>
      <c r="G1772" s="2" t="s">
        <v>42</v>
      </c>
      <c r="H1772" s="5">
        <v>0.56944444444444398</v>
      </c>
      <c r="I1772" s="6">
        <v>6.5972222222222196E-2</v>
      </c>
      <c r="J1772" s="7">
        <v>1</v>
      </c>
      <c r="K1772" s="2" t="s">
        <v>11</v>
      </c>
      <c r="L1772" s="2" t="s">
        <v>18107</v>
      </c>
      <c r="M1772" s="17">
        <v>333</v>
      </c>
      <c r="N1772" s="2" t="s">
        <v>18504</v>
      </c>
      <c r="O1772" s="27" t="s">
        <v>11907</v>
      </c>
      <c r="P1772" s="27">
        <v>330</v>
      </c>
      <c r="Q1772" s="27" t="s">
        <v>336</v>
      </c>
      <c r="R1772" s="27" t="s">
        <v>5834</v>
      </c>
      <c r="S1772" s="27" t="s">
        <v>18097</v>
      </c>
      <c r="T1772" s="27" t="s">
        <v>349</v>
      </c>
      <c r="U1772" s="27" t="s">
        <v>7151</v>
      </c>
      <c r="V1772" s="27" t="s">
        <v>359</v>
      </c>
      <c r="W1772" s="27" t="s">
        <v>348</v>
      </c>
      <c r="X1772" s="27" t="s">
        <v>25016</v>
      </c>
      <c r="Y1772" s="28">
        <v>1</v>
      </c>
      <c r="Z1772" s="28" t="s">
        <v>18154</v>
      </c>
      <c r="AA1772" s="28" t="s">
        <v>18154</v>
      </c>
      <c r="AB1772" s="28" t="s">
        <v>18154</v>
      </c>
      <c r="AC1772" s="28" t="s">
        <v>18154</v>
      </c>
      <c r="AD1772" s="28" t="s">
        <v>18154</v>
      </c>
      <c r="AE1772" s="28" t="s">
        <v>18154</v>
      </c>
      <c r="AF1772" s="28" t="s">
        <v>18154</v>
      </c>
      <c r="AG1772" s="28" t="s">
        <v>18154</v>
      </c>
      <c r="AH1772" s="28" t="s">
        <v>18154</v>
      </c>
      <c r="AI1772" s="28" t="s">
        <v>18154</v>
      </c>
      <c r="AJ1772" s="28" t="s">
        <v>18154</v>
      </c>
      <c r="AK1772" s="28" t="s">
        <v>18154</v>
      </c>
      <c r="AL1772" s="28" t="s">
        <v>18154</v>
      </c>
      <c r="AM1772" s="28" t="s">
        <v>22208</v>
      </c>
      <c r="AN1772" s="50" t="s">
        <v>22209</v>
      </c>
      <c r="AO1772" s="28" t="s">
        <v>18154</v>
      </c>
      <c r="AP1772" s="28" t="s">
        <v>22210</v>
      </c>
      <c r="AQ1772" s="28">
        <v>4538</v>
      </c>
      <c r="AR1772" s="28" t="s">
        <v>11</v>
      </c>
      <c r="AS1772" s="50">
        <v>43996</v>
      </c>
      <c r="AT1772" s="8">
        <v>2</v>
      </c>
      <c r="AU1772" s="8">
        <v>2</v>
      </c>
      <c r="AV1772" s="8" t="s">
        <v>23577</v>
      </c>
      <c r="AW1772" s="8" t="s">
        <v>18651</v>
      </c>
      <c r="AX1772" s="8" t="s">
        <v>25016</v>
      </c>
    </row>
    <row r="1773" spans="1:50" hidden="1" x14ac:dyDescent="0.25">
      <c r="A1773" s="4">
        <v>43997</v>
      </c>
      <c r="B1773" s="2" t="s">
        <v>6</v>
      </c>
      <c r="C1773" s="2" t="s">
        <v>18107</v>
      </c>
      <c r="D1773" s="25">
        <v>181</v>
      </c>
      <c r="E1773" s="2"/>
      <c r="F1773" s="2" t="s">
        <v>6037</v>
      </c>
      <c r="G1773" s="2" t="s">
        <v>3803</v>
      </c>
      <c r="H1773" s="5">
        <v>0.56944444444444398</v>
      </c>
      <c r="I1773" s="6">
        <v>6.9444444444444406E-2</v>
      </c>
      <c r="J1773" s="7">
        <v>1</v>
      </c>
      <c r="K1773" s="2" t="s">
        <v>11</v>
      </c>
      <c r="L1773" s="2" t="s">
        <v>18107</v>
      </c>
      <c r="M1773" s="17">
        <v>789</v>
      </c>
      <c r="N1773" s="2" t="s">
        <v>18504</v>
      </c>
      <c r="O1773" s="27" t="s">
        <v>11907</v>
      </c>
      <c r="P1773" s="27">
        <v>789</v>
      </c>
      <c r="Q1773" s="27" t="s">
        <v>336</v>
      </c>
      <c r="R1773" s="27" t="s">
        <v>3804</v>
      </c>
      <c r="S1773" s="27" t="s">
        <v>516</v>
      </c>
      <c r="T1773" s="27" t="s">
        <v>18066</v>
      </c>
      <c r="U1773" s="27" t="s">
        <v>7151</v>
      </c>
      <c r="V1773" s="27" t="s">
        <v>359</v>
      </c>
      <c r="W1773" s="27" t="s">
        <v>348</v>
      </c>
      <c r="X1773" s="27" t="s">
        <v>25219</v>
      </c>
      <c r="Y1773" s="28">
        <v>1</v>
      </c>
      <c r="Z1773" s="28" t="s">
        <v>18154</v>
      </c>
      <c r="AA1773" s="28" t="s">
        <v>18154</v>
      </c>
      <c r="AB1773" s="28" t="s">
        <v>18154</v>
      </c>
      <c r="AC1773" s="28" t="s">
        <v>18154</v>
      </c>
      <c r="AD1773" s="28" t="s">
        <v>18154</v>
      </c>
      <c r="AE1773" s="28" t="s">
        <v>18154</v>
      </c>
      <c r="AF1773" s="28" t="s">
        <v>18154</v>
      </c>
      <c r="AG1773" s="28" t="s">
        <v>18154</v>
      </c>
      <c r="AH1773" s="28" t="s">
        <v>18154</v>
      </c>
      <c r="AI1773" s="28" t="s">
        <v>18154</v>
      </c>
      <c r="AJ1773" s="28" t="s">
        <v>18154</v>
      </c>
      <c r="AK1773" s="28" t="s">
        <v>18154</v>
      </c>
      <c r="AL1773" s="28" t="s">
        <v>18154</v>
      </c>
      <c r="AM1773" s="28" t="s">
        <v>22215</v>
      </c>
      <c r="AN1773" s="50" t="s">
        <v>22216</v>
      </c>
      <c r="AO1773" s="28" t="s">
        <v>18154</v>
      </c>
      <c r="AP1773" s="28" t="s">
        <v>20908</v>
      </c>
      <c r="AQ1773" s="28">
        <v>4562</v>
      </c>
      <c r="AR1773" s="28" t="s">
        <v>11</v>
      </c>
      <c r="AS1773" s="50">
        <v>43996</v>
      </c>
      <c r="AT1773" s="8">
        <v>3</v>
      </c>
      <c r="AU1773" s="8">
        <v>3</v>
      </c>
      <c r="AV1773" s="8" t="s">
        <v>26313</v>
      </c>
      <c r="AW1773" s="8" t="s">
        <v>24388</v>
      </c>
      <c r="AX1773" s="8" t="s">
        <v>25219</v>
      </c>
    </row>
    <row r="1774" spans="1:50" hidden="1" x14ac:dyDescent="0.25">
      <c r="A1774" s="4">
        <v>43997</v>
      </c>
      <c r="B1774" s="2" t="s">
        <v>6</v>
      </c>
      <c r="C1774" s="2" t="s">
        <v>18107</v>
      </c>
      <c r="D1774" s="25">
        <v>1875</v>
      </c>
      <c r="E1774" s="2"/>
      <c r="F1774" s="2" t="s">
        <v>6037</v>
      </c>
      <c r="G1774" s="2" t="s">
        <v>11</v>
      </c>
      <c r="H1774" s="5">
        <v>0.56944444444444398</v>
      </c>
      <c r="I1774" s="6">
        <v>0.6875</v>
      </c>
      <c r="J1774" s="7" t="s">
        <v>18108</v>
      </c>
      <c r="K1774" s="2" t="s">
        <v>250</v>
      </c>
      <c r="L1774" s="2" t="s">
        <v>18107</v>
      </c>
      <c r="M1774" s="2" t="s">
        <v>14</v>
      </c>
      <c r="N1774" s="2" t="s">
        <v>18504</v>
      </c>
      <c r="O1774" s="27" t="s">
        <v>11907</v>
      </c>
      <c r="P1774" s="27">
        <v>330</v>
      </c>
      <c r="Q1774" s="27" t="s">
        <v>336</v>
      </c>
      <c r="R1774" s="27" t="s">
        <v>7151</v>
      </c>
      <c r="S1774" s="27" t="s">
        <v>359</v>
      </c>
      <c r="T1774" s="27" t="s">
        <v>348</v>
      </c>
      <c r="U1774" s="27" t="s">
        <v>1983</v>
      </c>
      <c r="V1774" s="27" t="s">
        <v>784</v>
      </c>
      <c r="W1774" s="27" t="s">
        <v>18068</v>
      </c>
      <c r="X1774" s="27" t="s">
        <v>19625</v>
      </c>
      <c r="Y1774" s="28">
        <v>1</v>
      </c>
      <c r="Z1774" s="28" t="s">
        <v>18154</v>
      </c>
      <c r="AA1774" s="28" t="s">
        <v>18154</v>
      </c>
      <c r="AB1774" s="28" t="s">
        <v>18154</v>
      </c>
      <c r="AC1774" s="28" t="s">
        <v>18154</v>
      </c>
      <c r="AD1774" s="28" t="s">
        <v>18154</v>
      </c>
      <c r="AE1774" s="28" t="s">
        <v>18154</v>
      </c>
      <c r="AF1774" s="28">
        <v>1</v>
      </c>
      <c r="AG1774" s="28" t="s">
        <v>18154</v>
      </c>
      <c r="AH1774" s="28" t="s">
        <v>18154</v>
      </c>
      <c r="AI1774" s="28" t="s">
        <v>18154</v>
      </c>
      <c r="AJ1774" s="28" t="s">
        <v>18154</v>
      </c>
      <c r="AK1774" s="28" t="s">
        <v>18154</v>
      </c>
      <c r="AL1774" s="28" t="s">
        <v>18154</v>
      </c>
      <c r="AM1774" s="28" t="s">
        <v>22232</v>
      </c>
      <c r="AN1774" s="50" t="s">
        <v>22233</v>
      </c>
      <c r="AO1774" s="28" t="s">
        <v>18159</v>
      </c>
      <c r="AP1774" s="28" t="s">
        <v>22234</v>
      </c>
      <c r="AQ1774" s="28">
        <v>5217</v>
      </c>
      <c r="AR1774" s="28" t="s">
        <v>11</v>
      </c>
      <c r="AS1774" s="50">
        <v>43997</v>
      </c>
      <c r="AT1774" s="8">
        <v>2</v>
      </c>
      <c r="AU1774" s="8">
        <v>1</v>
      </c>
      <c r="AV1774" s="8" t="s">
        <v>26314</v>
      </c>
      <c r="AW1774" s="8" t="s">
        <v>18154</v>
      </c>
      <c r="AX1774" s="8" t="s">
        <v>18154</v>
      </c>
    </row>
    <row r="1775" spans="1:50" hidden="1" x14ac:dyDescent="0.25">
      <c r="A1775" s="4">
        <v>43997</v>
      </c>
      <c r="B1775" s="2" t="s">
        <v>6</v>
      </c>
      <c r="C1775" s="2" t="s">
        <v>18107</v>
      </c>
      <c r="D1775" s="25">
        <v>6455</v>
      </c>
      <c r="E1775" s="2"/>
      <c r="F1775" s="2" t="s">
        <v>6037</v>
      </c>
      <c r="G1775" s="2" t="s">
        <v>141</v>
      </c>
      <c r="H1775" s="5">
        <v>0.57291666666666696</v>
      </c>
      <c r="I1775" s="6">
        <v>0.69791666666666696</v>
      </c>
      <c r="J1775" s="7" t="s">
        <v>18108</v>
      </c>
      <c r="K1775" s="2" t="s">
        <v>130</v>
      </c>
      <c r="L1775" s="2" t="s">
        <v>18107</v>
      </c>
      <c r="M1775" s="2" t="s">
        <v>304</v>
      </c>
      <c r="N1775" s="2" t="s">
        <v>18111</v>
      </c>
      <c r="O1775" s="27" t="s">
        <v>335</v>
      </c>
      <c r="P1775" s="27">
        <v>330</v>
      </c>
      <c r="Q1775" s="27" t="s">
        <v>336</v>
      </c>
      <c r="R1775" s="27" t="s">
        <v>8354</v>
      </c>
      <c r="S1775" s="27" t="s">
        <v>1342</v>
      </c>
      <c r="T1775" s="27" t="s">
        <v>350</v>
      </c>
      <c r="U1775" s="27" t="s">
        <v>10804</v>
      </c>
      <c r="V1775" s="27" t="s">
        <v>1325</v>
      </c>
      <c r="W1775" s="27" t="s">
        <v>350</v>
      </c>
      <c r="X1775" s="27" t="s">
        <v>20333</v>
      </c>
      <c r="Y1775" s="28">
        <v>1</v>
      </c>
      <c r="Z1775" s="28" t="s">
        <v>18154</v>
      </c>
      <c r="AA1775" s="28" t="s">
        <v>18154</v>
      </c>
      <c r="AB1775" s="28" t="s">
        <v>18154</v>
      </c>
      <c r="AC1775" s="28" t="s">
        <v>18154</v>
      </c>
      <c r="AD1775" s="28" t="s">
        <v>18154</v>
      </c>
      <c r="AE1775" s="28" t="s">
        <v>18154</v>
      </c>
      <c r="AF1775" s="28">
        <v>1</v>
      </c>
      <c r="AG1775" s="28" t="s">
        <v>18154</v>
      </c>
      <c r="AH1775" s="28" t="s">
        <v>18154</v>
      </c>
      <c r="AI1775" s="28" t="s">
        <v>18154</v>
      </c>
      <c r="AJ1775" s="28" t="s">
        <v>18154</v>
      </c>
      <c r="AK1775" s="28" t="s">
        <v>18154</v>
      </c>
      <c r="AL1775" s="28" t="s">
        <v>18154</v>
      </c>
      <c r="AM1775" s="28" t="s">
        <v>22266</v>
      </c>
      <c r="AN1775" s="50" t="s">
        <v>22267</v>
      </c>
      <c r="AO1775" s="28" t="s">
        <v>18154</v>
      </c>
      <c r="AP1775" s="28" t="s">
        <v>22268</v>
      </c>
      <c r="AQ1775" s="28">
        <v>4913</v>
      </c>
      <c r="AR1775" s="28" t="s">
        <v>163</v>
      </c>
      <c r="AS1775" s="50">
        <v>43997</v>
      </c>
      <c r="AT1775" s="8">
        <v>3</v>
      </c>
      <c r="AU1775" s="8">
        <v>2</v>
      </c>
      <c r="AV1775" s="8" t="s">
        <v>26315</v>
      </c>
      <c r="AW1775" s="8" t="s">
        <v>18154</v>
      </c>
      <c r="AX1775" s="8" t="s">
        <v>18154</v>
      </c>
    </row>
    <row r="1776" spans="1:50" hidden="1" x14ac:dyDescent="0.25">
      <c r="A1776" s="4">
        <v>43997</v>
      </c>
      <c r="B1776" s="2" t="s">
        <v>6</v>
      </c>
      <c r="C1776" s="2" t="s">
        <v>18107</v>
      </c>
      <c r="D1776" s="25">
        <v>1723</v>
      </c>
      <c r="E1776" s="2"/>
      <c r="F1776" s="2" t="s">
        <v>6037</v>
      </c>
      <c r="G1776" s="2" t="s">
        <v>11</v>
      </c>
      <c r="H1776" s="5">
        <v>0.57638888888888895</v>
      </c>
      <c r="I1776" s="6">
        <v>0.69791666666666696</v>
      </c>
      <c r="J1776" s="7" t="s">
        <v>18108</v>
      </c>
      <c r="K1776" s="2" t="s">
        <v>204</v>
      </c>
      <c r="L1776" s="2" t="s">
        <v>18107</v>
      </c>
      <c r="M1776" s="2" t="s">
        <v>44</v>
      </c>
      <c r="N1776" s="2" t="s">
        <v>18504</v>
      </c>
      <c r="O1776" s="27" t="s">
        <v>11907</v>
      </c>
      <c r="P1776" s="27">
        <v>330</v>
      </c>
      <c r="Q1776" s="27" t="s">
        <v>336</v>
      </c>
      <c r="R1776" s="27" t="s">
        <v>7151</v>
      </c>
      <c r="S1776" s="27" t="s">
        <v>359</v>
      </c>
      <c r="T1776" s="27" t="s">
        <v>348</v>
      </c>
      <c r="U1776" s="27" t="s">
        <v>1858</v>
      </c>
      <c r="V1776" s="27" t="s">
        <v>387</v>
      </c>
      <c r="W1776" s="27" t="s">
        <v>18068</v>
      </c>
      <c r="X1776" s="27" t="s">
        <v>19697</v>
      </c>
      <c r="Y1776" s="28">
        <v>1</v>
      </c>
      <c r="Z1776" s="28" t="s">
        <v>18154</v>
      </c>
      <c r="AA1776" s="28" t="s">
        <v>18154</v>
      </c>
      <c r="AB1776" s="28" t="s">
        <v>18154</v>
      </c>
      <c r="AC1776" s="28" t="s">
        <v>18154</v>
      </c>
      <c r="AD1776" s="28" t="s">
        <v>18154</v>
      </c>
      <c r="AE1776" s="28" t="s">
        <v>18154</v>
      </c>
      <c r="AF1776" s="28">
        <v>1</v>
      </c>
      <c r="AG1776" s="28" t="s">
        <v>18154</v>
      </c>
      <c r="AH1776" s="28" t="s">
        <v>18154</v>
      </c>
      <c r="AI1776" s="28" t="s">
        <v>18154</v>
      </c>
      <c r="AJ1776" s="28" t="s">
        <v>18154</v>
      </c>
      <c r="AK1776" s="28" t="s">
        <v>18154</v>
      </c>
      <c r="AL1776" s="28" t="s">
        <v>18154</v>
      </c>
      <c r="AM1776" s="28" t="s">
        <v>22289</v>
      </c>
      <c r="AN1776" s="50" t="s">
        <v>22290</v>
      </c>
      <c r="AO1776" s="28" t="s">
        <v>18159</v>
      </c>
      <c r="AP1776" s="28" t="s">
        <v>22291</v>
      </c>
      <c r="AQ1776" s="28">
        <v>5221</v>
      </c>
      <c r="AR1776" s="28" t="s">
        <v>11</v>
      </c>
      <c r="AS1776" s="50">
        <v>43997</v>
      </c>
      <c r="AT1776" s="8">
        <v>2</v>
      </c>
      <c r="AU1776" s="8">
        <v>1</v>
      </c>
      <c r="AV1776" s="8" t="s">
        <v>18698</v>
      </c>
      <c r="AW1776" s="8" t="s">
        <v>18154</v>
      </c>
      <c r="AX1776" s="8" t="s">
        <v>18154</v>
      </c>
    </row>
    <row r="1777" spans="1:50" hidden="1" x14ac:dyDescent="0.25">
      <c r="A1777" s="4">
        <v>43997</v>
      </c>
      <c r="B1777" s="2" t="s">
        <v>6</v>
      </c>
      <c r="C1777" s="2" t="s">
        <v>18107</v>
      </c>
      <c r="D1777" s="25">
        <v>25</v>
      </c>
      <c r="E1777" s="2"/>
      <c r="F1777" s="2" t="s">
        <v>6037</v>
      </c>
      <c r="G1777" s="2" t="s">
        <v>22</v>
      </c>
      <c r="H1777" s="5">
        <v>0.57986111111111105</v>
      </c>
      <c r="I1777" s="6">
        <v>9.0277777777777804E-2</v>
      </c>
      <c r="J1777" s="7">
        <v>1</v>
      </c>
      <c r="K1777" s="2" t="s">
        <v>11</v>
      </c>
      <c r="L1777" s="2" t="s">
        <v>18107</v>
      </c>
      <c r="M1777" s="2" t="s">
        <v>13</v>
      </c>
      <c r="N1777" s="2" t="s">
        <v>18504</v>
      </c>
      <c r="O1777" s="27" t="s">
        <v>11907</v>
      </c>
      <c r="P1777" s="27">
        <v>777</v>
      </c>
      <c r="Q1777" s="27" t="s">
        <v>336</v>
      </c>
      <c r="R1777" s="27" t="s">
        <v>15272</v>
      </c>
      <c r="S1777" s="27" t="s">
        <v>18104</v>
      </c>
      <c r="T1777" s="27" t="s">
        <v>349</v>
      </c>
      <c r="U1777" s="27" t="s">
        <v>7151</v>
      </c>
      <c r="V1777" s="27" t="s">
        <v>359</v>
      </c>
      <c r="W1777" s="27" t="s">
        <v>348</v>
      </c>
      <c r="X1777" s="27" t="s">
        <v>25069</v>
      </c>
      <c r="Y1777" s="28">
        <v>1</v>
      </c>
      <c r="Z1777" s="28" t="s">
        <v>18154</v>
      </c>
      <c r="AA1777" s="28" t="s">
        <v>18154</v>
      </c>
      <c r="AB1777" s="28" t="s">
        <v>18154</v>
      </c>
      <c r="AC1777" s="28" t="s">
        <v>18154</v>
      </c>
      <c r="AD1777" s="28" t="s">
        <v>18154</v>
      </c>
      <c r="AE1777" s="28" t="s">
        <v>18154</v>
      </c>
      <c r="AF1777" s="28" t="s">
        <v>18154</v>
      </c>
      <c r="AG1777" s="28" t="s">
        <v>18154</v>
      </c>
      <c r="AH1777" s="28" t="s">
        <v>18154</v>
      </c>
      <c r="AI1777" s="28" t="s">
        <v>18154</v>
      </c>
      <c r="AJ1777" s="28" t="s">
        <v>18154</v>
      </c>
      <c r="AK1777" s="28" t="s">
        <v>18154</v>
      </c>
      <c r="AL1777" s="28" t="s">
        <v>18154</v>
      </c>
      <c r="AM1777" s="28" t="s">
        <v>22313</v>
      </c>
      <c r="AN1777" s="50" t="s">
        <v>22314</v>
      </c>
      <c r="AO1777" s="28" t="s">
        <v>18154</v>
      </c>
      <c r="AP1777" s="28" t="s">
        <v>22315</v>
      </c>
      <c r="AQ1777" s="28">
        <v>4654</v>
      </c>
      <c r="AR1777" s="28" t="s">
        <v>11</v>
      </c>
      <c r="AS1777" s="50">
        <v>43996</v>
      </c>
      <c r="AT1777" s="8">
        <v>2</v>
      </c>
      <c r="AU1777" s="8">
        <v>2</v>
      </c>
      <c r="AV1777" s="8" t="s">
        <v>26316</v>
      </c>
      <c r="AW1777" s="8" t="s">
        <v>26317</v>
      </c>
      <c r="AX1777" s="8" t="s">
        <v>25069</v>
      </c>
    </row>
    <row r="1778" spans="1:50" hidden="1" x14ac:dyDescent="0.25">
      <c r="A1778" s="4">
        <v>43997</v>
      </c>
      <c r="B1778" s="2" t="s">
        <v>6</v>
      </c>
      <c r="C1778" s="2" t="s">
        <v>18107</v>
      </c>
      <c r="D1778" s="25">
        <v>57</v>
      </c>
      <c r="E1778" s="2"/>
      <c r="F1778" s="2" t="s">
        <v>6037</v>
      </c>
      <c r="G1778" s="2" t="s">
        <v>33</v>
      </c>
      <c r="H1778" s="5">
        <v>0.58333333333333304</v>
      </c>
      <c r="I1778" s="6">
        <v>8.3333333333333301E-2</v>
      </c>
      <c r="J1778" s="7">
        <v>1</v>
      </c>
      <c r="K1778" s="2" t="s">
        <v>11</v>
      </c>
      <c r="L1778" s="2" t="s">
        <v>18107</v>
      </c>
      <c r="M1778" s="2" t="s">
        <v>13</v>
      </c>
      <c r="N1778" s="2" t="s">
        <v>18504</v>
      </c>
      <c r="O1778" s="27" t="s">
        <v>11907</v>
      </c>
      <c r="P1778" s="27">
        <v>777</v>
      </c>
      <c r="Q1778" s="27" t="s">
        <v>336</v>
      </c>
      <c r="R1778" s="27" t="s">
        <v>3190</v>
      </c>
      <c r="S1778" s="27" t="s">
        <v>425</v>
      </c>
      <c r="T1778" s="27" t="s">
        <v>349</v>
      </c>
      <c r="U1778" s="27" t="s">
        <v>7151</v>
      </c>
      <c r="V1778" s="27" t="s">
        <v>359</v>
      </c>
      <c r="W1778" s="27" t="s">
        <v>348</v>
      </c>
      <c r="X1778" s="27" t="s">
        <v>25075</v>
      </c>
      <c r="Y1778" s="28">
        <v>1</v>
      </c>
      <c r="Z1778" s="28" t="s">
        <v>18154</v>
      </c>
      <c r="AA1778" s="28" t="s">
        <v>18154</v>
      </c>
      <c r="AB1778" s="28" t="s">
        <v>18154</v>
      </c>
      <c r="AC1778" s="28" t="s">
        <v>18154</v>
      </c>
      <c r="AD1778" s="28" t="s">
        <v>18154</v>
      </c>
      <c r="AE1778" s="28" t="s">
        <v>18154</v>
      </c>
      <c r="AF1778" s="28" t="s">
        <v>18154</v>
      </c>
      <c r="AG1778" s="28" t="s">
        <v>18154</v>
      </c>
      <c r="AH1778" s="28" t="s">
        <v>18154</v>
      </c>
      <c r="AI1778" s="28" t="s">
        <v>18154</v>
      </c>
      <c r="AJ1778" s="28" t="s">
        <v>18154</v>
      </c>
      <c r="AK1778" s="28" t="s">
        <v>18154</v>
      </c>
      <c r="AL1778" s="28" t="s">
        <v>18154</v>
      </c>
      <c r="AM1778" s="28" t="s">
        <v>22335</v>
      </c>
      <c r="AN1778" s="50" t="s">
        <v>22336</v>
      </c>
      <c r="AO1778" s="28" t="s">
        <v>18154</v>
      </c>
      <c r="AP1778" s="28" t="s">
        <v>22337</v>
      </c>
      <c r="AQ1778" s="28">
        <v>4662</v>
      </c>
      <c r="AR1778" s="28" t="s">
        <v>11</v>
      </c>
      <c r="AS1778" s="50">
        <v>43996</v>
      </c>
      <c r="AT1778" s="8">
        <v>2</v>
      </c>
      <c r="AU1778" s="8">
        <v>2</v>
      </c>
      <c r="AV1778" s="8" t="s">
        <v>26318</v>
      </c>
      <c r="AW1778" s="8" t="s">
        <v>26319</v>
      </c>
      <c r="AX1778" s="8" t="s">
        <v>25075</v>
      </c>
    </row>
    <row r="1779" spans="1:50" hidden="1" x14ac:dyDescent="0.25">
      <c r="A1779" s="4">
        <v>43997</v>
      </c>
      <c r="B1779" s="2" t="s">
        <v>6</v>
      </c>
      <c r="C1779" s="2" t="s">
        <v>18107</v>
      </c>
      <c r="D1779" s="25">
        <v>6554</v>
      </c>
      <c r="E1779" s="2"/>
      <c r="F1779" s="2" t="s">
        <v>6037</v>
      </c>
      <c r="G1779" s="2" t="s">
        <v>163</v>
      </c>
      <c r="H1779" s="5">
        <v>0.58680555555555602</v>
      </c>
      <c r="I1779" s="6">
        <v>0.84375</v>
      </c>
      <c r="J1779" s="7" t="s">
        <v>18108</v>
      </c>
      <c r="K1779" s="2" t="s">
        <v>118</v>
      </c>
      <c r="L1779" s="2" t="s">
        <v>18107</v>
      </c>
      <c r="M1779" s="2" t="s">
        <v>304</v>
      </c>
      <c r="N1779" s="2" t="s">
        <v>18111</v>
      </c>
      <c r="O1779" s="27" t="s">
        <v>335</v>
      </c>
      <c r="P1779" s="27">
        <v>330</v>
      </c>
      <c r="Q1779" s="27" t="s">
        <v>336</v>
      </c>
      <c r="R1779" s="27" t="s">
        <v>7151</v>
      </c>
      <c r="S1779" s="27" t="s">
        <v>359</v>
      </c>
      <c r="T1779" s="27" t="s">
        <v>348</v>
      </c>
      <c r="U1779" s="27" t="s">
        <v>4551</v>
      </c>
      <c r="V1779" s="27" t="s">
        <v>4553</v>
      </c>
      <c r="W1779" s="27" t="s">
        <v>350</v>
      </c>
      <c r="X1779" s="27" t="s">
        <v>22384</v>
      </c>
      <c r="Y1779" s="28">
        <v>1</v>
      </c>
      <c r="Z1779" s="28" t="s">
        <v>18154</v>
      </c>
      <c r="AA1779" s="28" t="s">
        <v>18154</v>
      </c>
      <c r="AB1779" s="28" t="s">
        <v>18154</v>
      </c>
      <c r="AC1779" s="28" t="s">
        <v>18154</v>
      </c>
      <c r="AD1779" s="28" t="s">
        <v>18154</v>
      </c>
      <c r="AE1779" s="28" t="s">
        <v>18154</v>
      </c>
      <c r="AF1779" s="28">
        <v>1</v>
      </c>
      <c r="AG1779" s="28" t="s">
        <v>18154</v>
      </c>
      <c r="AH1779" s="28" t="s">
        <v>18154</v>
      </c>
      <c r="AI1779" s="28" t="s">
        <v>18154</v>
      </c>
      <c r="AJ1779" s="28" t="s">
        <v>18154</v>
      </c>
      <c r="AK1779" s="28" t="s">
        <v>18154</v>
      </c>
      <c r="AL1779" s="28" t="s">
        <v>18154</v>
      </c>
      <c r="AM1779" s="28" t="s">
        <v>22388</v>
      </c>
      <c r="AN1779" s="50" t="s">
        <v>22389</v>
      </c>
      <c r="AO1779" s="28" t="s">
        <v>18159</v>
      </c>
      <c r="AP1779" s="28" t="s">
        <v>22390</v>
      </c>
      <c r="AQ1779" s="28">
        <v>5230</v>
      </c>
      <c r="AR1779" s="28" t="s">
        <v>163</v>
      </c>
      <c r="AS1779" s="50">
        <v>43997</v>
      </c>
      <c r="AT1779" s="8">
        <v>2</v>
      </c>
      <c r="AU1779" s="8">
        <v>1</v>
      </c>
      <c r="AV1779" s="8" t="s">
        <v>26320</v>
      </c>
      <c r="AW1779" s="8" t="s">
        <v>18154</v>
      </c>
      <c r="AX1779" s="8" t="s">
        <v>18154</v>
      </c>
    </row>
    <row r="1780" spans="1:50" hidden="1" x14ac:dyDescent="0.25">
      <c r="A1780" s="4">
        <v>43997</v>
      </c>
      <c r="B1780" s="2" t="s">
        <v>6</v>
      </c>
      <c r="C1780" s="2" t="s">
        <v>18107</v>
      </c>
      <c r="D1780" s="25">
        <v>6246</v>
      </c>
      <c r="E1780" s="2"/>
      <c r="F1780" s="2" t="s">
        <v>6037</v>
      </c>
      <c r="G1780" s="2" t="s">
        <v>163</v>
      </c>
      <c r="H1780" s="5">
        <v>0.59722222222222199</v>
      </c>
      <c r="I1780" s="6">
        <v>0.68055555555555602</v>
      </c>
      <c r="J1780" s="7" t="s">
        <v>18108</v>
      </c>
      <c r="K1780" s="2" t="s">
        <v>167</v>
      </c>
      <c r="L1780" s="2" t="s">
        <v>18106</v>
      </c>
      <c r="M1780" s="2" t="s">
        <v>307</v>
      </c>
      <c r="N1780" s="2" t="s">
        <v>18111</v>
      </c>
      <c r="O1780" s="27" t="s">
        <v>335</v>
      </c>
      <c r="P1780" s="27">
        <v>310</v>
      </c>
      <c r="Q1780" s="27" t="s">
        <v>336</v>
      </c>
      <c r="R1780" s="27" t="s">
        <v>7151</v>
      </c>
      <c r="S1780" s="27" t="s">
        <v>359</v>
      </c>
      <c r="T1780" s="27" t="s">
        <v>348</v>
      </c>
      <c r="U1780" s="27" t="s">
        <v>13668</v>
      </c>
      <c r="V1780" s="27" t="s">
        <v>1868</v>
      </c>
      <c r="W1780" s="27" t="s">
        <v>18067</v>
      </c>
      <c r="X1780" s="27" t="s">
        <v>18178</v>
      </c>
      <c r="Y1780" s="28">
        <v>1</v>
      </c>
      <c r="Z1780" s="28" t="s">
        <v>18154</v>
      </c>
      <c r="AA1780" s="28" t="s">
        <v>18154</v>
      </c>
      <c r="AB1780" s="28" t="s">
        <v>18154</v>
      </c>
      <c r="AC1780" s="28" t="s">
        <v>18154</v>
      </c>
      <c r="AD1780" s="28" t="s">
        <v>18154</v>
      </c>
      <c r="AE1780" s="28" t="s">
        <v>18154</v>
      </c>
      <c r="AF1780" s="28">
        <v>1</v>
      </c>
      <c r="AG1780" s="28" t="s">
        <v>18154</v>
      </c>
      <c r="AH1780" s="28" t="s">
        <v>18154</v>
      </c>
      <c r="AI1780" s="28" t="s">
        <v>18154</v>
      </c>
      <c r="AJ1780" s="28" t="s">
        <v>18154</v>
      </c>
      <c r="AK1780" s="28" t="s">
        <v>18154</v>
      </c>
      <c r="AL1780" s="28" t="s">
        <v>18154</v>
      </c>
      <c r="AM1780" s="28" t="s">
        <v>22462</v>
      </c>
      <c r="AN1780" s="50" t="s">
        <v>22463</v>
      </c>
      <c r="AO1780" s="28" t="s">
        <v>18159</v>
      </c>
      <c r="AP1780" s="28" t="s">
        <v>22464</v>
      </c>
      <c r="AQ1780" s="28">
        <v>5239</v>
      </c>
      <c r="AR1780" s="28" t="s">
        <v>163</v>
      </c>
      <c r="AS1780" s="50">
        <v>43997</v>
      </c>
      <c r="AT1780" s="8">
        <v>2</v>
      </c>
      <c r="AU1780" s="8">
        <v>1</v>
      </c>
      <c r="AV1780" s="8" t="s">
        <v>18712</v>
      </c>
      <c r="AW1780" s="8" t="s">
        <v>18154</v>
      </c>
      <c r="AX1780" s="8" t="s">
        <v>18154</v>
      </c>
    </row>
    <row r="1781" spans="1:50" hidden="1" x14ac:dyDescent="0.25">
      <c r="A1781" s="4">
        <v>43997</v>
      </c>
      <c r="B1781" s="2" t="s">
        <v>6</v>
      </c>
      <c r="C1781" s="2" t="s">
        <v>18107</v>
      </c>
      <c r="D1781" s="25">
        <v>91</v>
      </c>
      <c r="E1781" s="2"/>
      <c r="F1781" s="2" t="s">
        <v>6037</v>
      </c>
      <c r="G1781" s="2" t="s">
        <v>42</v>
      </c>
      <c r="H1781" s="5">
        <v>0.61458333333333304</v>
      </c>
      <c r="I1781" s="6">
        <v>9.0277777777777804E-2</v>
      </c>
      <c r="J1781" s="7">
        <v>1</v>
      </c>
      <c r="K1781" s="2" t="s">
        <v>11</v>
      </c>
      <c r="L1781" s="2" t="s">
        <v>18107</v>
      </c>
      <c r="M1781" s="2" t="s">
        <v>13</v>
      </c>
      <c r="N1781" s="2" t="s">
        <v>18504</v>
      </c>
      <c r="O1781" s="27" t="s">
        <v>11907</v>
      </c>
      <c r="P1781" s="27">
        <v>777</v>
      </c>
      <c r="Q1781" s="27" t="s">
        <v>336</v>
      </c>
      <c r="R1781" s="27" t="s">
        <v>5834</v>
      </c>
      <c r="S1781" s="27" t="s">
        <v>18097</v>
      </c>
      <c r="T1781" s="27" t="s">
        <v>349</v>
      </c>
      <c r="U1781" s="27" t="s">
        <v>7151</v>
      </c>
      <c r="V1781" s="27" t="s">
        <v>359</v>
      </c>
      <c r="W1781" s="27" t="s">
        <v>348</v>
      </c>
      <c r="X1781" s="27" t="s">
        <v>25016</v>
      </c>
      <c r="Y1781" s="28">
        <v>1</v>
      </c>
      <c r="Z1781" s="28" t="s">
        <v>18154</v>
      </c>
      <c r="AA1781" s="28" t="s">
        <v>18154</v>
      </c>
      <c r="AB1781" s="28" t="s">
        <v>18154</v>
      </c>
      <c r="AC1781" s="28" t="s">
        <v>18154</v>
      </c>
      <c r="AD1781" s="28" t="s">
        <v>18154</v>
      </c>
      <c r="AE1781" s="28" t="s">
        <v>18154</v>
      </c>
      <c r="AF1781" s="28" t="s">
        <v>18154</v>
      </c>
      <c r="AG1781" s="28" t="s">
        <v>18154</v>
      </c>
      <c r="AH1781" s="28" t="s">
        <v>18154</v>
      </c>
      <c r="AI1781" s="28" t="s">
        <v>18154</v>
      </c>
      <c r="AJ1781" s="28" t="s">
        <v>18154</v>
      </c>
      <c r="AK1781" s="28" t="s">
        <v>18154</v>
      </c>
      <c r="AL1781" s="28" t="s">
        <v>18154</v>
      </c>
      <c r="AM1781" s="28" t="s">
        <v>22547</v>
      </c>
      <c r="AN1781" s="50" t="s">
        <v>22548</v>
      </c>
      <c r="AO1781" s="28" t="s">
        <v>18154</v>
      </c>
      <c r="AP1781" s="28" t="s">
        <v>22549</v>
      </c>
      <c r="AQ1781" s="28">
        <v>4658</v>
      </c>
      <c r="AR1781" s="28" t="s">
        <v>11</v>
      </c>
      <c r="AS1781" s="50">
        <v>43996</v>
      </c>
      <c r="AT1781" s="8">
        <v>2</v>
      </c>
      <c r="AU1781" s="8">
        <v>2</v>
      </c>
      <c r="AV1781" s="8" t="s">
        <v>26321</v>
      </c>
      <c r="AW1781" s="8" t="s">
        <v>26322</v>
      </c>
      <c r="AX1781" s="8" t="s">
        <v>25016</v>
      </c>
    </row>
    <row r="1782" spans="1:50" hidden="1" x14ac:dyDescent="0.25">
      <c r="A1782" s="4">
        <v>43997</v>
      </c>
      <c r="B1782" s="2" t="s">
        <v>6</v>
      </c>
      <c r="C1782" s="2" t="s">
        <v>18107</v>
      </c>
      <c r="D1782" s="25">
        <v>71</v>
      </c>
      <c r="E1782" s="2"/>
      <c r="F1782" s="2" t="s">
        <v>6037</v>
      </c>
      <c r="G1782" s="2" t="s">
        <v>36</v>
      </c>
      <c r="H1782" s="5">
        <v>0.625</v>
      </c>
      <c r="I1782" s="6">
        <v>9.7222222222222196E-2</v>
      </c>
      <c r="J1782" s="7">
        <v>1</v>
      </c>
      <c r="K1782" s="2" t="s">
        <v>11</v>
      </c>
      <c r="L1782" s="2" t="s">
        <v>18107</v>
      </c>
      <c r="M1782" s="2" t="s">
        <v>13</v>
      </c>
      <c r="N1782" s="2" t="s">
        <v>18504</v>
      </c>
      <c r="O1782" s="27" t="s">
        <v>11907</v>
      </c>
      <c r="P1782" s="27">
        <v>777</v>
      </c>
      <c r="Q1782" s="27" t="s">
        <v>336</v>
      </c>
      <c r="R1782" s="27" t="s">
        <v>6369</v>
      </c>
      <c r="S1782" s="27" t="s">
        <v>18103</v>
      </c>
      <c r="T1782" s="27" t="s">
        <v>349</v>
      </c>
      <c r="U1782" s="27" t="s">
        <v>7151</v>
      </c>
      <c r="V1782" s="27" t="s">
        <v>359</v>
      </c>
      <c r="W1782" s="27" t="s">
        <v>348</v>
      </c>
      <c r="X1782" s="27" t="s">
        <v>18894</v>
      </c>
      <c r="Y1782" s="28">
        <v>1</v>
      </c>
      <c r="Z1782" s="28" t="s">
        <v>18154</v>
      </c>
      <c r="AA1782" s="28" t="s">
        <v>18154</v>
      </c>
      <c r="AB1782" s="28" t="s">
        <v>18154</v>
      </c>
      <c r="AC1782" s="28" t="s">
        <v>18154</v>
      </c>
      <c r="AD1782" s="28" t="s">
        <v>18154</v>
      </c>
      <c r="AE1782" s="28" t="s">
        <v>18154</v>
      </c>
      <c r="AF1782" s="28" t="s">
        <v>18154</v>
      </c>
      <c r="AG1782" s="28" t="s">
        <v>18154</v>
      </c>
      <c r="AH1782" s="28" t="s">
        <v>18154</v>
      </c>
      <c r="AI1782" s="28" t="s">
        <v>18154</v>
      </c>
      <c r="AJ1782" s="28" t="s">
        <v>18154</v>
      </c>
      <c r="AK1782" s="28" t="s">
        <v>18154</v>
      </c>
      <c r="AL1782" s="28" t="s">
        <v>18154</v>
      </c>
      <c r="AM1782" s="28" t="s">
        <v>22594</v>
      </c>
      <c r="AN1782" s="50" t="s">
        <v>22595</v>
      </c>
      <c r="AO1782" s="28" t="s">
        <v>18154</v>
      </c>
      <c r="AP1782" s="28" t="s">
        <v>22596</v>
      </c>
      <c r="AQ1782" s="28">
        <v>4655</v>
      </c>
      <c r="AR1782" s="28" t="s">
        <v>11</v>
      </c>
      <c r="AS1782" s="50">
        <v>43996</v>
      </c>
      <c r="AT1782" s="8">
        <v>2</v>
      </c>
      <c r="AU1782" s="8">
        <v>2</v>
      </c>
      <c r="AV1782" s="8" t="s">
        <v>26323</v>
      </c>
      <c r="AW1782" s="8" t="s">
        <v>26324</v>
      </c>
      <c r="AX1782" s="8" t="s">
        <v>18894</v>
      </c>
    </row>
    <row r="1783" spans="1:50" hidden="1" x14ac:dyDescent="0.25">
      <c r="A1783" s="4">
        <v>43997</v>
      </c>
      <c r="B1783" s="2" t="s">
        <v>6</v>
      </c>
      <c r="C1783" s="2" t="s">
        <v>18107</v>
      </c>
      <c r="D1783" s="25">
        <v>61</v>
      </c>
      <c r="E1783" s="2"/>
      <c r="F1783" s="2" t="s">
        <v>6037</v>
      </c>
      <c r="G1783" s="2" t="s">
        <v>34</v>
      </c>
      <c r="H1783" s="5">
        <v>0.62847222222222199</v>
      </c>
      <c r="I1783" s="6">
        <v>8.6805555555555594E-2</v>
      </c>
      <c r="J1783" s="7">
        <v>1</v>
      </c>
      <c r="K1783" s="2" t="s">
        <v>11</v>
      </c>
      <c r="L1783" s="2" t="s">
        <v>18107</v>
      </c>
      <c r="M1783" s="17">
        <v>333</v>
      </c>
      <c r="N1783" s="2" t="s">
        <v>18504</v>
      </c>
      <c r="O1783" s="27" t="s">
        <v>11907</v>
      </c>
      <c r="P1783" s="27">
        <v>330</v>
      </c>
      <c r="Q1783" s="27" t="s">
        <v>336</v>
      </c>
      <c r="R1783" s="27" t="s">
        <v>8484</v>
      </c>
      <c r="S1783" s="27" t="s">
        <v>1143</v>
      </c>
      <c r="T1783" s="27" t="s">
        <v>349</v>
      </c>
      <c r="U1783" s="27" t="s">
        <v>7151</v>
      </c>
      <c r="V1783" s="27" t="s">
        <v>359</v>
      </c>
      <c r="W1783" s="27" t="s">
        <v>348</v>
      </c>
      <c r="X1783" s="27" t="s">
        <v>18994</v>
      </c>
      <c r="Y1783" s="28">
        <v>1</v>
      </c>
      <c r="Z1783" s="28" t="s">
        <v>18154</v>
      </c>
      <c r="AA1783" s="28" t="s">
        <v>18154</v>
      </c>
      <c r="AB1783" s="28" t="s">
        <v>18154</v>
      </c>
      <c r="AC1783" s="28" t="s">
        <v>18154</v>
      </c>
      <c r="AD1783" s="28" t="s">
        <v>18154</v>
      </c>
      <c r="AE1783" s="28" t="s">
        <v>18154</v>
      </c>
      <c r="AF1783" s="28" t="s">
        <v>18154</v>
      </c>
      <c r="AG1783" s="28" t="s">
        <v>18154</v>
      </c>
      <c r="AH1783" s="28" t="s">
        <v>18154</v>
      </c>
      <c r="AI1783" s="28" t="s">
        <v>18154</v>
      </c>
      <c r="AJ1783" s="28" t="s">
        <v>18154</v>
      </c>
      <c r="AK1783" s="28" t="s">
        <v>18154</v>
      </c>
      <c r="AL1783" s="28" t="s">
        <v>18154</v>
      </c>
      <c r="AM1783" s="28" t="s">
        <v>22640</v>
      </c>
      <c r="AN1783" s="50" t="s">
        <v>22641</v>
      </c>
      <c r="AO1783" s="28" t="s">
        <v>18154</v>
      </c>
      <c r="AP1783" s="28" t="s">
        <v>22642</v>
      </c>
      <c r="AQ1783" s="28">
        <v>4650</v>
      </c>
      <c r="AR1783" s="28" t="s">
        <v>11</v>
      </c>
      <c r="AS1783" s="50">
        <v>43996</v>
      </c>
      <c r="AT1783" s="8">
        <v>2</v>
      </c>
      <c r="AU1783" s="8">
        <v>2</v>
      </c>
      <c r="AV1783" s="8" t="s">
        <v>26325</v>
      </c>
      <c r="AW1783" s="8" t="s">
        <v>26326</v>
      </c>
      <c r="AX1783" s="8" t="s">
        <v>18994</v>
      </c>
    </row>
    <row r="1784" spans="1:50" hidden="1" x14ac:dyDescent="0.25">
      <c r="A1784" s="4">
        <v>43997</v>
      </c>
      <c r="B1784" s="2" t="s">
        <v>6</v>
      </c>
      <c r="C1784" s="2" t="s">
        <v>18107</v>
      </c>
      <c r="D1784" s="25">
        <v>6472</v>
      </c>
      <c r="E1784" s="2"/>
      <c r="F1784" s="2" t="s">
        <v>6037</v>
      </c>
      <c r="G1784" s="2" t="s">
        <v>163</v>
      </c>
      <c r="H1784" s="5">
        <v>0.62847222222222199</v>
      </c>
      <c r="I1784" s="6">
        <v>0.87152777777777801</v>
      </c>
      <c r="J1784" s="7" t="s">
        <v>18108</v>
      </c>
      <c r="K1784" s="2" t="s">
        <v>153</v>
      </c>
      <c r="L1784" s="2" t="s">
        <v>18107</v>
      </c>
      <c r="M1784" s="2" t="s">
        <v>304</v>
      </c>
      <c r="N1784" s="2" t="s">
        <v>18111</v>
      </c>
      <c r="O1784" s="27" t="s">
        <v>335</v>
      </c>
      <c r="P1784" s="27">
        <v>330</v>
      </c>
      <c r="Q1784" s="27" t="s">
        <v>336</v>
      </c>
      <c r="R1784" s="27" t="s">
        <v>7151</v>
      </c>
      <c r="S1784" s="27" t="s">
        <v>359</v>
      </c>
      <c r="T1784" s="27" t="s">
        <v>348</v>
      </c>
      <c r="U1784" s="27" t="s">
        <v>4085</v>
      </c>
      <c r="V1784" s="27" t="s">
        <v>741</v>
      </c>
      <c r="W1784" s="27" t="s">
        <v>10370</v>
      </c>
      <c r="X1784" s="27" t="s">
        <v>18228</v>
      </c>
      <c r="Y1784" s="28">
        <v>1</v>
      </c>
      <c r="Z1784" s="28" t="s">
        <v>18154</v>
      </c>
      <c r="AA1784" s="28" t="s">
        <v>18154</v>
      </c>
      <c r="AB1784" s="28" t="s">
        <v>18154</v>
      </c>
      <c r="AC1784" s="28" t="s">
        <v>18154</v>
      </c>
      <c r="AD1784" s="28" t="s">
        <v>18154</v>
      </c>
      <c r="AE1784" s="28" t="s">
        <v>18154</v>
      </c>
      <c r="AF1784" s="28">
        <v>1</v>
      </c>
      <c r="AG1784" s="28" t="s">
        <v>18154</v>
      </c>
      <c r="AH1784" s="28" t="s">
        <v>18154</v>
      </c>
      <c r="AI1784" s="28" t="s">
        <v>18154</v>
      </c>
      <c r="AJ1784" s="28" t="s">
        <v>18154</v>
      </c>
      <c r="AK1784" s="28" t="s">
        <v>18154</v>
      </c>
      <c r="AL1784" s="28" t="s">
        <v>18154</v>
      </c>
      <c r="AM1784" s="28" t="s">
        <v>22652</v>
      </c>
      <c r="AN1784" s="50" t="s">
        <v>22653</v>
      </c>
      <c r="AO1784" s="28" t="s">
        <v>18159</v>
      </c>
      <c r="AP1784" s="28" t="s">
        <v>22654</v>
      </c>
      <c r="AQ1784" s="28">
        <v>5260</v>
      </c>
      <c r="AR1784" s="28" t="s">
        <v>163</v>
      </c>
      <c r="AS1784" s="50">
        <v>43997</v>
      </c>
      <c r="AT1784" s="8">
        <v>2</v>
      </c>
      <c r="AU1784" s="8">
        <v>1</v>
      </c>
      <c r="AV1784" s="8" t="s">
        <v>18714</v>
      </c>
      <c r="AW1784" s="8" t="s">
        <v>18154</v>
      </c>
      <c r="AX1784" s="8" t="s">
        <v>18154</v>
      </c>
    </row>
    <row r="1785" spans="1:50" hidden="1" x14ac:dyDescent="0.25">
      <c r="A1785" s="4">
        <v>43997</v>
      </c>
      <c r="B1785" s="2" t="s">
        <v>6</v>
      </c>
      <c r="C1785" s="2" t="s">
        <v>18107</v>
      </c>
      <c r="D1785" s="25">
        <v>459</v>
      </c>
      <c r="E1785" s="2"/>
      <c r="F1785" s="2" t="s">
        <v>6037</v>
      </c>
      <c r="G1785" s="2" t="s">
        <v>11</v>
      </c>
      <c r="H1785" s="5">
        <v>0.63541666666666696</v>
      </c>
      <c r="I1785" s="6">
        <v>0.71875</v>
      </c>
      <c r="J1785" s="7" t="s">
        <v>18108</v>
      </c>
      <c r="K1785" s="2" t="s">
        <v>100</v>
      </c>
      <c r="L1785" s="2" t="s">
        <v>18107</v>
      </c>
      <c r="M1785" s="17">
        <v>789</v>
      </c>
      <c r="N1785" s="2" t="s">
        <v>18504</v>
      </c>
      <c r="O1785" s="27" t="s">
        <v>11907</v>
      </c>
      <c r="P1785" s="27">
        <v>789</v>
      </c>
      <c r="Q1785" s="27" t="s">
        <v>336</v>
      </c>
      <c r="R1785" s="27" t="s">
        <v>7151</v>
      </c>
      <c r="S1785" s="27" t="s">
        <v>359</v>
      </c>
      <c r="T1785" s="27" t="s">
        <v>348</v>
      </c>
      <c r="U1785" s="27" t="s">
        <v>6853</v>
      </c>
      <c r="V1785" s="27" t="s">
        <v>3100</v>
      </c>
      <c r="W1785" s="27" t="s">
        <v>18067</v>
      </c>
      <c r="X1785" s="27" t="s">
        <v>19250</v>
      </c>
      <c r="Y1785" s="28">
        <v>1</v>
      </c>
      <c r="Z1785" s="28" t="s">
        <v>18154</v>
      </c>
      <c r="AA1785" s="28" t="s">
        <v>18154</v>
      </c>
      <c r="AB1785" s="28" t="s">
        <v>18154</v>
      </c>
      <c r="AC1785" s="28" t="s">
        <v>18154</v>
      </c>
      <c r="AD1785" s="28" t="s">
        <v>18154</v>
      </c>
      <c r="AE1785" s="28" t="s">
        <v>18154</v>
      </c>
      <c r="AF1785" s="28">
        <v>1</v>
      </c>
      <c r="AG1785" s="28" t="s">
        <v>18154</v>
      </c>
      <c r="AH1785" s="28" t="s">
        <v>18154</v>
      </c>
      <c r="AI1785" s="28" t="s">
        <v>18154</v>
      </c>
      <c r="AJ1785" s="28" t="s">
        <v>18154</v>
      </c>
      <c r="AK1785" s="28" t="s">
        <v>18154</v>
      </c>
      <c r="AL1785" s="28" t="s">
        <v>18154</v>
      </c>
      <c r="AM1785" s="28" t="s">
        <v>22670</v>
      </c>
      <c r="AN1785" s="50" t="s">
        <v>22671</v>
      </c>
      <c r="AO1785" s="28" t="s">
        <v>18159</v>
      </c>
      <c r="AP1785" s="28" t="s">
        <v>22672</v>
      </c>
      <c r="AQ1785" s="28">
        <v>5261</v>
      </c>
      <c r="AR1785" s="28" t="s">
        <v>11</v>
      </c>
      <c r="AS1785" s="50">
        <v>43997</v>
      </c>
      <c r="AT1785" s="8">
        <v>2</v>
      </c>
      <c r="AU1785" s="8">
        <v>1</v>
      </c>
      <c r="AV1785" s="8" t="s">
        <v>18715</v>
      </c>
      <c r="AW1785" s="8" t="s">
        <v>18154</v>
      </c>
      <c r="AX1785" s="8" t="s">
        <v>18154</v>
      </c>
    </row>
    <row r="1786" spans="1:50" hidden="1" x14ac:dyDescent="0.25">
      <c r="A1786" s="4">
        <v>43997</v>
      </c>
      <c r="B1786" s="2" t="s">
        <v>6</v>
      </c>
      <c r="C1786" s="2" t="s">
        <v>18107</v>
      </c>
      <c r="D1786" s="25">
        <v>200</v>
      </c>
      <c r="E1786" s="2"/>
      <c r="F1786" s="2" t="s">
        <v>6037</v>
      </c>
      <c r="G1786" s="2" t="s">
        <v>11</v>
      </c>
      <c r="H1786" s="5">
        <v>0.63888888888888895</v>
      </c>
      <c r="I1786" s="6">
        <v>9.375E-2</v>
      </c>
      <c r="J1786" s="7">
        <v>1</v>
      </c>
      <c r="K1786" s="2" t="s">
        <v>32</v>
      </c>
      <c r="L1786" s="2" t="s">
        <v>18107</v>
      </c>
      <c r="M1786" s="17">
        <v>789</v>
      </c>
      <c r="N1786" s="2" t="s">
        <v>18504</v>
      </c>
      <c r="O1786" s="27" t="s">
        <v>11907</v>
      </c>
      <c r="P1786" s="27">
        <v>789</v>
      </c>
      <c r="Q1786" s="27" t="s">
        <v>336</v>
      </c>
      <c r="R1786" s="27" t="s">
        <v>7151</v>
      </c>
      <c r="S1786" s="27" t="s">
        <v>359</v>
      </c>
      <c r="T1786" s="27" t="s">
        <v>348</v>
      </c>
      <c r="U1786" s="27" t="s">
        <v>12865</v>
      </c>
      <c r="V1786" s="27" t="s">
        <v>12865</v>
      </c>
      <c r="W1786" s="27" t="s">
        <v>349</v>
      </c>
      <c r="X1786" s="27" t="s">
        <v>18228</v>
      </c>
      <c r="Y1786" s="28">
        <v>1</v>
      </c>
      <c r="Z1786" s="28" t="s">
        <v>18154</v>
      </c>
      <c r="AA1786" s="28" t="s">
        <v>18154</v>
      </c>
      <c r="AB1786" s="28" t="s">
        <v>18154</v>
      </c>
      <c r="AC1786" s="28" t="s">
        <v>18154</v>
      </c>
      <c r="AD1786" s="28" t="s">
        <v>18154</v>
      </c>
      <c r="AE1786" s="28" t="s">
        <v>18154</v>
      </c>
      <c r="AF1786" s="28">
        <v>1</v>
      </c>
      <c r="AG1786" s="28" t="s">
        <v>18154</v>
      </c>
      <c r="AH1786" s="28" t="s">
        <v>18154</v>
      </c>
      <c r="AI1786" s="28" t="s">
        <v>18154</v>
      </c>
      <c r="AJ1786" s="28" t="s">
        <v>18154</v>
      </c>
      <c r="AK1786" s="28" t="s">
        <v>18154</v>
      </c>
      <c r="AL1786" s="28" t="s">
        <v>18154</v>
      </c>
      <c r="AM1786" s="28" t="s">
        <v>22681</v>
      </c>
      <c r="AN1786" s="50" t="s">
        <v>22682</v>
      </c>
      <c r="AO1786" s="28" t="s">
        <v>18159</v>
      </c>
      <c r="AP1786" s="28" t="s">
        <v>22683</v>
      </c>
      <c r="AQ1786" s="28">
        <v>5263</v>
      </c>
      <c r="AR1786" s="28" t="s">
        <v>11</v>
      </c>
      <c r="AS1786" s="50">
        <v>43997</v>
      </c>
      <c r="AT1786" s="8">
        <v>1</v>
      </c>
      <c r="AU1786" s="8">
        <v>1</v>
      </c>
      <c r="AV1786" s="8" t="s">
        <v>19473</v>
      </c>
      <c r="AW1786" s="8" t="s">
        <v>18154</v>
      </c>
      <c r="AX1786" s="8" t="s">
        <v>18154</v>
      </c>
    </row>
    <row r="1787" spans="1:50" hidden="1" x14ac:dyDescent="0.25">
      <c r="A1787" s="4">
        <v>43997</v>
      </c>
      <c r="B1787" s="2" t="s">
        <v>6</v>
      </c>
      <c r="C1787" s="2" t="s">
        <v>18107</v>
      </c>
      <c r="D1787" s="25">
        <v>55</v>
      </c>
      <c r="E1787" s="2"/>
      <c r="F1787" s="2" t="s">
        <v>6037</v>
      </c>
      <c r="G1787" s="2" t="s">
        <v>32</v>
      </c>
      <c r="H1787" s="5">
        <v>0.64236111111111105</v>
      </c>
      <c r="I1787" s="6">
        <v>0.100694444444444</v>
      </c>
      <c r="J1787" s="7">
        <v>1</v>
      </c>
      <c r="K1787" s="2" t="s">
        <v>11</v>
      </c>
      <c r="L1787" s="2" t="s">
        <v>18107</v>
      </c>
      <c r="M1787" s="2" t="s">
        <v>13</v>
      </c>
      <c r="N1787" s="2" t="s">
        <v>18504</v>
      </c>
      <c r="O1787" s="27" t="s">
        <v>11907</v>
      </c>
      <c r="P1787" s="27">
        <v>777</v>
      </c>
      <c r="Q1787" s="27" t="s">
        <v>336</v>
      </c>
      <c r="R1787" s="27" t="s">
        <v>12865</v>
      </c>
      <c r="S1787" s="27" t="s">
        <v>12865</v>
      </c>
      <c r="T1787" s="27" t="s">
        <v>349</v>
      </c>
      <c r="U1787" s="27" t="s">
        <v>7151</v>
      </c>
      <c r="V1787" s="27" t="s">
        <v>359</v>
      </c>
      <c r="W1787" s="27" t="s">
        <v>348</v>
      </c>
      <c r="X1787" s="27" t="s">
        <v>25077</v>
      </c>
      <c r="Y1787" s="28">
        <v>1</v>
      </c>
      <c r="Z1787" s="28" t="s">
        <v>18154</v>
      </c>
      <c r="AA1787" s="28" t="s">
        <v>18154</v>
      </c>
      <c r="AB1787" s="28" t="s">
        <v>18154</v>
      </c>
      <c r="AC1787" s="28" t="s">
        <v>18154</v>
      </c>
      <c r="AD1787" s="28" t="s">
        <v>18154</v>
      </c>
      <c r="AE1787" s="28" t="s">
        <v>18154</v>
      </c>
      <c r="AF1787" s="28" t="s">
        <v>18154</v>
      </c>
      <c r="AG1787" s="28" t="s">
        <v>18154</v>
      </c>
      <c r="AH1787" s="28" t="s">
        <v>18154</v>
      </c>
      <c r="AI1787" s="28" t="s">
        <v>18154</v>
      </c>
      <c r="AJ1787" s="28" t="s">
        <v>18154</v>
      </c>
      <c r="AK1787" s="28" t="s">
        <v>18154</v>
      </c>
      <c r="AL1787" s="28" t="s">
        <v>18154</v>
      </c>
      <c r="AM1787" s="28" t="s">
        <v>22713</v>
      </c>
      <c r="AN1787" s="50" t="s">
        <v>22714</v>
      </c>
      <c r="AO1787" s="28" t="s">
        <v>18154</v>
      </c>
      <c r="AP1787" s="28" t="s">
        <v>22715</v>
      </c>
      <c r="AQ1787" s="28">
        <v>4668</v>
      </c>
      <c r="AR1787" s="28" t="s">
        <v>11</v>
      </c>
      <c r="AS1787" s="50">
        <v>43996</v>
      </c>
      <c r="AT1787" s="8">
        <v>2</v>
      </c>
      <c r="AU1787" s="8">
        <v>2</v>
      </c>
      <c r="AV1787" s="8" t="s">
        <v>26327</v>
      </c>
      <c r="AW1787" s="8" t="s">
        <v>26328</v>
      </c>
      <c r="AX1787" s="8" t="s">
        <v>25077</v>
      </c>
    </row>
    <row r="1788" spans="1:50" hidden="1" x14ac:dyDescent="0.25">
      <c r="A1788" s="4">
        <v>43997</v>
      </c>
      <c r="B1788" s="2" t="s">
        <v>6</v>
      </c>
      <c r="C1788" s="2" t="s">
        <v>18107</v>
      </c>
      <c r="D1788" s="25">
        <v>712</v>
      </c>
      <c r="E1788" s="2"/>
      <c r="F1788" s="2" t="s">
        <v>6037</v>
      </c>
      <c r="G1788" s="2" t="s">
        <v>11</v>
      </c>
      <c r="H1788" s="5">
        <v>0.64236111111111105</v>
      </c>
      <c r="I1788" s="6">
        <v>0.95486111111111105</v>
      </c>
      <c r="J1788" s="7" t="s">
        <v>18108</v>
      </c>
      <c r="K1788" s="2" t="s">
        <v>151</v>
      </c>
      <c r="L1788" s="2" t="s">
        <v>18107</v>
      </c>
      <c r="M1788" s="2" t="s">
        <v>14</v>
      </c>
      <c r="N1788" s="2" t="s">
        <v>18504</v>
      </c>
      <c r="O1788" s="27" t="s">
        <v>11907</v>
      </c>
      <c r="P1788" s="27">
        <v>330</v>
      </c>
      <c r="Q1788" s="27" t="s">
        <v>336</v>
      </c>
      <c r="R1788" s="27" t="s">
        <v>7151</v>
      </c>
      <c r="S1788" s="27" t="s">
        <v>359</v>
      </c>
      <c r="T1788" s="27" t="s">
        <v>348</v>
      </c>
      <c r="U1788" s="27" t="s">
        <v>3980</v>
      </c>
      <c r="V1788" s="27" t="s">
        <v>2855</v>
      </c>
      <c r="W1788" s="27" t="s">
        <v>10370</v>
      </c>
      <c r="X1788" s="27" t="s">
        <v>18228</v>
      </c>
      <c r="Y1788" s="28">
        <v>1</v>
      </c>
      <c r="Z1788" s="28" t="s">
        <v>18154</v>
      </c>
      <c r="AA1788" s="28" t="s">
        <v>18154</v>
      </c>
      <c r="AB1788" s="28" t="s">
        <v>18154</v>
      </c>
      <c r="AC1788" s="28" t="s">
        <v>18154</v>
      </c>
      <c r="AD1788" s="28" t="s">
        <v>18154</v>
      </c>
      <c r="AE1788" s="28" t="s">
        <v>18154</v>
      </c>
      <c r="AF1788" s="28">
        <v>1</v>
      </c>
      <c r="AG1788" s="28" t="s">
        <v>18154</v>
      </c>
      <c r="AH1788" s="28" t="s">
        <v>18154</v>
      </c>
      <c r="AI1788" s="28" t="s">
        <v>18154</v>
      </c>
      <c r="AJ1788" s="28" t="s">
        <v>18154</v>
      </c>
      <c r="AK1788" s="28" t="s">
        <v>18154</v>
      </c>
      <c r="AL1788" s="28" t="s">
        <v>18154</v>
      </c>
      <c r="AM1788" s="28" t="s">
        <v>22718</v>
      </c>
      <c r="AN1788" s="50" t="s">
        <v>22719</v>
      </c>
      <c r="AO1788" s="28" t="s">
        <v>18159</v>
      </c>
      <c r="AP1788" s="28" t="s">
        <v>22720</v>
      </c>
      <c r="AQ1788" s="28">
        <v>5267</v>
      </c>
      <c r="AR1788" s="28" t="s">
        <v>11</v>
      </c>
      <c r="AS1788" s="50">
        <v>43997</v>
      </c>
      <c r="AT1788" s="8">
        <v>1</v>
      </c>
      <c r="AU1788" s="8">
        <v>1</v>
      </c>
      <c r="AV1788" s="8" t="s">
        <v>19486</v>
      </c>
      <c r="AW1788" s="8" t="s">
        <v>18154</v>
      </c>
      <c r="AX1788" s="8" t="s">
        <v>18154</v>
      </c>
    </row>
    <row r="1789" spans="1:50" hidden="1" x14ac:dyDescent="0.25">
      <c r="A1789" s="4">
        <v>43997</v>
      </c>
      <c r="B1789" s="2" t="s">
        <v>6</v>
      </c>
      <c r="C1789" s="2" t="s">
        <v>18107</v>
      </c>
      <c r="D1789" s="25">
        <v>1986</v>
      </c>
      <c r="E1789" s="2"/>
      <c r="F1789" s="2" t="s">
        <v>6037</v>
      </c>
      <c r="G1789" s="2" t="s">
        <v>258</v>
      </c>
      <c r="H1789" s="5">
        <v>0.64583333333333304</v>
      </c>
      <c r="I1789" s="6">
        <v>0.80555555555555602</v>
      </c>
      <c r="J1789" s="7" t="s">
        <v>18108</v>
      </c>
      <c r="K1789" s="2" t="s">
        <v>11</v>
      </c>
      <c r="L1789" s="2" t="s">
        <v>18107</v>
      </c>
      <c r="M1789" s="17">
        <v>333</v>
      </c>
      <c r="N1789" s="2" t="s">
        <v>18504</v>
      </c>
      <c r="O1789" s="27" t="s">
        <v>11907</v>
      </c>
      <c r="P1789" s="27">
        <v>330</v>
      </c>
      <c r="Q1789" s="27" t="s">
        <v>336</v>
      </c>
      <c r="R1789" s="27" t="s">
        <v>2433</v>
      </c>
      <c r="S1789" s="27" t="s">
        <v>18095</v>
      </c>
      <c r="T1789" s="27" t="s">
        <v>18067</v>
      </c>
      <c r="U1789" s="27" t="s">
        <v>7151</v>
      </c>
      <c r="V1789" s="27" t="s">
        <v>359</v>
      </c>
      <c r="W1789" s="27" t="s">
        <v>348</v>
      </c>
      <c r="X1789" s="27" t="s">
        <v>19627</v>
      </c>
      <c r="Y1789" s="28">
        <v>1</v>
      </c>
      <c r="Z1789" s="28" t="s">
        <v>18154</v>
      </c>
      <c r="AA1789" s="28" t="s">
        <v>18154</v>
      </c>
      <c r="AB1789" s="28" t="s">
        <v>18154</v>
      </c>
      <c r="AC1789" s="28" t="s">
        <v>18154</v>
      </c>
      <c r="AD1789" s="28" t="s">
        <v>18154</v>
      </c>
      <c r="AE1789" s="28" t="s">
        <v>18154</v>
      </c>
      <c r="AF1789" s="28" t="s">
        <v>18154</v>
      </c>
      <c r="AG1789" s="28" t="s">
        <v>18154</v>
      </c>
      <c r="AH1789" s="28" t="s">
        <v>18154</v>
      </c>
      <c r="AI1789" s="28" t="s">
        <v>18154</v>
      </c>
      <c r="AJ1789" s="28" t="s">
        <v>18154</v>
      </c>
      <c r="AK1789" s="28" t="s">
        <v>18154</v>
      </c>
      <c r="AL1789" s="28" t="s">
        <v>18154</v>
      </c>
      <c r="AM1789" s="28" t="s">
        <v>22760</v>
      </c>
      <c r="AN1789" s="50" t="s">
        <v>22761</v>
      </c>
      <c r="AO1789" s="28" t="s">
        <v>18154</v>
      </c>
      <c r="AP1789" s="28" t="s">
        <v>22762</v>
      </c>
      <c r="AQ1789" s="28">
        <v>5026</v>
      </c>
      <c r="AR1789" s="28" t="s">
        <v>11</v>
      </c>
      <c r="AS1789" s="50">
        <v>43997</v>
      </c>
      <c r="AT1789" s="8">
        <v>2</v>
      </c>
      <c r="AU1789" s="8">
        <v>2</v>
      </c>
      <c r="AV1789" s="8" t="s">
        <v>26329</v>
      </c>
      <c r="AW1789" s="8" t="s">
        <v>26330</v>
      </c>
      <c r="AX1789" s="8" t="s">
        <v>19627</v>
      </c>
    </row>
    <row r="1790" spans="1:50" hidden="1" x14ac:dyDescent="0.25">
      <c r="A1790" s="4">
        <v>43997</v>
      </c>
      <c r="B1790" s="2" t="s">
        <v>6</v>
      </c>
      <c r="C1790" s="2" t="s">
        <v>18107</v>
      </c>
      <c r="D1790" s="25">
        <v>11</v>
      </c>
      <c r="E1790" s="2"/>
      <c r="F1790" s="2" t="s">
        <v>6037</v>
      </c>
      <c r="G1790" s="2" t="s">
        <v>11</v>
      </c>
      <c r="H1790" s="5">
        <v>0.64930555555555602</v>
      </c>
      <c r="I1790" s="6">
        <v>0.104166666666667</v>
      </c>
      <c r="J1790" s="7">
        <v>1</v>
      </c>
      <c r="K1790" s="2" t="s">
        <v>12</v>
      </c>
      <c r="L1790" s="2" t="s">
        <v>18107</v>
      </c>
      <c r="M1790" s="2" t="s">
        <v>13</v>
      </c>
      <c r="N1790" s="2" t="s">
        <v>18504</v>
      </c>
      <c r="O1790" s="27" t="s">
        <v>11907</v>
      </c>
      <c r="P1790" s="27">
        <v>777</v>
      </c>
      <c r="Q1790" s="27" t="s">
        <v>336</v>
      </c>
      <c r="R1790" s="27" t="s">
        <v>7151</v>
      </c>
      <c r="S1790" s="27" t="s">
        <v>359</v>
      </c>
      <c r="T1790" s="27" t="s">
        <v>348</v>
      </c>
      <c r="U1790" s="27" t="s">
        <v>4996</v>
      </c>
      <c r="V1790" s="27" t="s">
        <v>18092</v>
      </c>
      <c r="W1790" s="27" t="s">
        <v>18066</v>
      </c>
      <c r="X1790" s="27" t="s">
        <v>18228</v>
      </c>
      <c r="Y1790" s="28">
        <v>1</v>
      </c>
      <c r="Z1790" s="28" t="s">
        <v>18154</v>
      </c>
      <c r="AA1790" s="28" t="s">
        <v>18154</v>
      </c>
      <c r="AB1790" s="28" t="s">
        <v>18154</v>
      </c>
      <c r="AC1790" s="28" t="s">
        <v>18154</v>
      </c>
      <c r="AD1790" s="28" t="s">
        <v>18154</v>
      </c>
      <c r="AE1790" s="28" t="s">
        <v>18154</v>
      </c>
      <c r="AF1790" s="28">
        <v>1</v>
      </c>
      <c r="AG1790" s="28" t="s">
        <v>18154</v>
      </c>
      <c r="AH1790" s="28" t="s">
        <v>18154</v>
      </c>
      <c r="AI1790" s="28" t="s">
        <v>18154</v>
      </c>
      <c r="AJ1790" s="28" t="s">
        <v>18154</v>
      </c>
      <c r="AK1790" s="28" t="s">
        <v>18154</v>
      </c>
      <c r="AL1790" s="28" t="s">
        <v>18154</v>
      </c>
      <c r="AM1790" s="28" t="s">
        <v>22795</v>
      </c>
      <c r="AN1790" s="50" t="s">
        <v>22796</v>
      </c>
      <c r="AO1790" s="28" t="s">
        <v>18159</v>
      </c>
      <c r="AP1790" s="28" t="s">
        <v>22797</v>
      </c>
      <c r="AQ1790" s="28">
        <v>5272</v>
      </c>
      <c r="AR1790" s="28" t="s">
        <v>11</v>
      </c>
      <c r="AS1790" s="50">
        <v>43997</v>
      </c>
      <c r="AT1790" s="8">
        <v>1</v>
      </c>
      <c r="AU1790" s="8">
        <v>1</v>
      </c>
      <c r="AV1790" s="8" t="s">
        <v>19057</v>
      </c>
      <c r="AW1790" s="8" t="s">
        <v>18154</v>
      </c>
      <c r="AX1790" s="8" t="s">
        <v>18154</v>
      </c>
    </row>
    <row r="1791" spans="1:50" hidden="1" x14ac:dyDescent="0.25">
      <c r="A1791" s="4">
        <v>43997</v>
      </c>
      <c r="B1791" s="2" t="s">
        <v>6</v>
      </c>
      <c r="C1791" s="2" t="s">
        <v>18107</v>
      </c>
      <c r="D1791" s="25">
        <v>6436</v>
      </c>
      <c r="E1791" s="2"/>
      <c r="F1791" s="2" t="s">
        <v>6037</v>
      </c>
      <c r="G1791" s="2" t="s">
        <v>25</v>
      </c>
      <c r="H1791" s="5">
        <v>0.65277777777777801</v>
      </c>
      <c r="I1791" s="6">
        <v>0.14583333333333301</v>
      </c>
      <c r="J1791" s="7">
        <v>1</v>
      </c>
      <c r="K1791" s="2" t="s">
        <v>163</v>
      </c>
      <c r="L1791" s="2" t="s">
        <v>18107</v>
      </c>
      <c r="M1791" s="2" t="s">
        <v>308</v>
      </c>
      <c r="N1791" s="2" t="s">
        <v>18111</v>
      </c>
      <c r="O1791" s="27" t="s">
        <v>335</v>
      </c>
      <c r="P1791" s="27">
        <v>777</v>
      </c>
      <c r="Q1791" s="27" t="s">
        <v>336</v>
      </c>
      <c r="R1791" s="27" t="s">
        <v>415</v>
      </c>
      <c r="S1791" s="27" t="s">
        <v>18092</v>
      </c>
      <c r="T1791" s="27" t="s">
        <v>18066</v>
      </c>
      <c r="U1791" s="27" t="s">
        <v>7151</v>
      </c>
      <c r="V1791" s="27" t="s">
        <v>359</v>
      </c>
      <c r="W1791" s="27" t="s">
        <v>348</v>
      </c>
      <c r="X1791" s="27" t="s">
        <v>18326</v>
      </c>
      <c r="Y1791" s="28">
        <v>1</v>
      </c>
      <c r="Z1791" s="28" t="s">
        <v>18154</v>
      </c>
      <c r="AA1791" s="28" t="s">
        <v>18154</v>
      </c>
      <c r="AB1791" s="28" t="s">
        <v>18154</v>
      </c>
      <c r="AC1791" s="28" t="s">
        <v>18154</v>
      </c>
      <c r="AD1791" s="28" t="s">
        <v>18154</v>
      </c>
      <c r="AE1791" s="28" t="s">
        <v>18154</v>
      </c>
      <c r="AF1791" s="28" t="s">
        <v>18154</v>
      </c>
      <c r="AG1791" s="28" t="s">
        <v>18154</v>
      </c>
      <c r="AH1791" s="28" t="s">
        <v>18154</v>
      </c>
      <c r="AI1791" s="28" t="s">
        <v>18154</v>
      </c>
      <c r="AJ1791" s="28" t="s">
        <v>18154</v>
      </c>
      <c r="AK1791" s="28" t="s">
        <v>18154</v>
      </c>
      <c r="AL1791" s="28" t="s">
        <v>18154</v>
      </c>
      <c r="AM1791" s="28" t="s">
        <v>22828</v>
      </c>
      <c r="AN1791" s="50" t="s">
        <v>22829</v>
      </c>
      <c r="AO1791" s="28" t="s">
        <v>18154</v>
      </c>
      <c r="AP1791" s="28" t="s">
        <v>22830</v>
      </c>
      <c r="AQ1791" s="28">
        <v>4404</v>
      </c>
      <c r="AR1791" s="28" t="s">
        <v>163</v>
      </c>
      <c r="AS1791" s="50">
        <v>43996</v>
      </c>
      <c r="AT1791" s="8">
        <v>4</v>
      </c>
      <c r="AU1791" s="8">
        <v>4</v>
      </c>
      <c r="AV1791" s="8" t="s">
        <v>26331</v>
      </c>
      <c r="AW1791" s="8" t="s">
        <v>26332</v>
      </c>
      <c r="AX1791" s="8" t="s">
        <v>18326</v>
      </c>
    </row>
    <row r="1792" spans="1:50" hidden="1" x14ac:dyDescent="0.25">
      <c r="A1792" s="4">
        <v>43997</v>
      </c>
      <c r="B1792" s="2" t="s">
        <v>6</v>
      </c>
      <c r="C1792" s="2" t="s">
        <v>18107</v>
      </c>
      <c r="D1792" s="25">
        <v>826</v>
      </c>
      <c r="E1792" s="2"/>
      <c r="F1792" s="2" t="s">
        <v>6037</v>
      </c>
      <c r="G1792" s="2" t="s">
        <v>11</v>
      </c>
      <c r="H1792" s="5">
        <v>0.65625</v>
      </c>
      <c r="I1792" s="6">
        <v>0.73958333333333304</v>
      </c>
      <c r="J1792" s="7" t="s">
        <v>18108</v>
      </c>
      <c r="K1792" s="2" t="s">
        <v>175</v>
      </c>
      <c r="L1792" s="2" t="s">
        <v>18107</v>
      </c>
      <c r="M1792" s="17">
        <v>333</v>
      </c>
      <c r="N1792" s="2" t="s">
        <v>18504</v>
      </c>
      <c r="O1792" s="27" t="s">
        <v>11907</v>
      </c>
      <c r="P1792" s="27">
        <v>330</v>
      </c>
      <c r="Q1792" s="27" t="s">
        <v>336</v>
      </c>
      <c r="R1792" s="27" t="s">
        <v>7151</v>
      </c>
      <c r="S1792" s="27" t="s">
        <v>359</v>
      </c>
      <c r="T1792" s="27" t="s">
        <v>348</v>
      </c>
      <c r="U1792" s="27" t="s">
        <v>1872</v>
      </c>
      <c r="V1792" s="27" t="s">
        <v>1874</v>
      </c>
      <c r="W1792" s="27" t="s">
        <v>10370</v>
      </c>
      <c r="X1792" s="27" t="s">
        <v>19178</v>
      </c>
      <c r="Y1792" s="28">
        <v>1</v>
      </c>
      <c r="Z1792" s="28" t="s">
        <v>18154</v>
      </c>
      <c r="AA1792" s="28" t="s">
        <v>18154</v>
      </c>
      <c r="AB1792" s="28" t="s">
        <v>18154</v>
      </c>
      <c r="AC1792" s="28" t="s">
        <v>18154</v>
      </c>
      <c r="AD1792" s="28" t="s">
        <v>18154</v>
      </c>
      <c r="AE1792" s="28" t="s">
        <v>18154</v>
      </c>
      <c r="AF1792" s="28">
        <v>1</v>
      </c>
      <c r="AG1792" s="28" t="s">
        <v>18154</v>
      </c>
      <c r="AH1792" s="28" t="s">
        <v>18154</v>
      </c>
      <c r="AI1792" s="28" t="s">
        <v>18154</v>
      </c>
      <c r="AJ1792" s="28" t="s">
        <v>18154</v>
      </c>
      <c r="AK1792" s="28" t="s">
        <v>18154</v>
      </c>
      <c r="AL1792" s="28" t="s">
        <v>18154</v>
      </c>
      <c r="AM1792" s="28" t="s">
        <v>22847</v>
      </c>
      <c r="AN1792" s="50" t="s">
        <v>22848</v>
      </c>
      <c r="AO1792" s="28" t="s">
        <v>18159</v>
      </c>
      <c r="AP1792" s="28" t="s">
        <v>22849</v>
      </c>
      <c r="AQ1792" s="28">
        <v>5284</v>
      </c>
      <c r="AR1792" s="28" t="s">
        <v>11</v>
      </c>
      <c r="AS1792" s="50">
        <v>43997</v>
      </c>
      <c r="AT1792" s="8">
        <v>2</v>
      </c>
      <c r="AU1792" s="8">
        <v>1</v>
      </c>
      <c r="AV1792" s="8" t="s">
        <v>26333</v>
      </c>
      <c r="AW1792" s="8" t="s">
        <v>18154</v>
      </c>
      <c r="AX1792" s="8" t="s">
        <v>18154</v>
      </c>
    </row>
    <row r="1793" spans="1:50" hidden="1" x14ac:dyDescent="0.25">
      <c r="A1793" s="4">
        <v>43997</v>
      </c>
      <c r="B1793" s="2" t="s">
        <v>6</v>
      </c>
      <c r="C1793" s="2" t="s">
        <v>18107</v>
      </c>
      <c r="D1793" s="25">
        <v>1996</v>
      </c>
      <c r="E1793" s="2"/>
      <c r="F1793" s="2" t="s">
        <v>6037</v>
      </c>
      <c r="G1793" s="2" t="s">
        <v>260</v>
      </c>
      <c r="H1793" s="5">
        <v>0.65625</v>
      </c>
      <c r="I1793" s="6">
        <v>0.82638888888888895</v>
      </c>
      <c r="J1793" s="7" t="s">
        <v>18108</v>
      </c>
      <c r="K1793" s="2" t="s">
        <v>11</v>
      </c>
      <c r="L1793" s="2" t="s">
        <v>18107</v>
      </c>
      <c r="M1793" s="2" t="s">
        <v>14</v>
      </c>
      <c r="N1793" s="2" t="s">
        <v>18504</v>
      </c>
      <c r="O1793" s="27" t="s">
        <v>11907</v>
      </c>
      <c r="P1793" s="27">
        <v>330</v>
      </c>
      <c r="Q1793" s="27" t="s">
        <v>336</v>
      </c>
      <c r="R1793" s="27" t="s">
        <v>9542</v>
      </c>
      <c r="S1793" s="27" t="s">
        <v>18095</v>
      </c>
      <c r="T1793" s="27" t="s">
        <v>18067</v>
      </c>
      <c r="U1793" s="27" t="s">
        <v>7151</v>
      </c>
      <c r="V1793" s="27" t="s">
        <v>359</v>
      </c>
      <c r="W1793" s="27" t="s">
        <v>348</v>
      </c>
      <c r="X1793" s="27" t="s">
        <v>19551</v>
      </c>
      <c r="Y1793" s="28">
        <v>1</v>
      </c>
      <c r="Z1793" s="28" t="s">
        <v>18154</v>
      </c>
      <c r="AA1793" s="28" t="s">
        <v>18154</v>
      </c>
      <c r="AB1793" s="28" t="s">
        <v>18154</v>
      </c>
      <c r="AC1793" s="28" t="s">
        <v>18154</v>
      </c>
      <c r="AD1793" s="28" t="s">
        <v>18154</v>
      </c>
      <c r="AE1793" s="28" t="s">
        <v>18154</v>
      </c>
      <c r="AF1793" s="28" t="s">
        <v>18154</v>
      </c>
      <c r="AG1793" s="28" t="s">
        <v>18154</v>
      </c>
      <c r="AH1793" s="28" t="s">
        <v>18154</v>
      </c>
      <c r="AI1793" s="28" t="s">
        <v>18154</v>
      </c>
      <c r="AJ1793" s="28" t="s">
        <v>18154</v>
      </c>
      <c r="AK1793" s="28" t="s">
        <v>18154</v>
      </c>
      <c r="AL1793" s="28" t="s">
        <v>18154</v>
      </c>
      <c r="AM1793" s="28" t="s">
        <v>22869</v>
      </c>
      <c r="AN1793" s="50" t="s">
        <v>22870</v>
      </c>
      <c r="AO1793" s="28" t="s">
        <v>18154</v>
      </c>
      <c r="AP1793" s="28" t="s">
        <v>22871</v>
      </c>
      <c r="AQ1793" s="28">
        <v>5032</v>
      </c>
      <c r="AR1793" s="28" t="s">
        <v>11</v>
      </c>
      <c r="AS1793" s="50">
        <v>43997</v>
      </c>
      <c r="AT1793" s="8">
        <v>2</v>
      </c>
      <c r="AU1793" s="8">
        <v>2</v>
      </c>
      <c r="AV1793" s="8" t="s">
        <v>24102</v>
      </c>
      <c r="AW1793" s="8" t="s">
        <v>18989</v>
      </c>
      <c r="AX1793" s="8" t="s">
        <v>19551</v>
      </c>
    </row>
    <row r="1794" spans="1:50" hidden="1" x14ac:dyDescent="0.25">
      <c r="A1794" s="4">
        <v>43997</v>
      </c>
      <c r="B1794" s="2" t="s">
        <v>6</v>
      </c>
      <c r="C1794" s="2" t="s">
        <v>18107</v>
      </c>
      <c r="D1794" s="25">
        <v>601</v>
      </c>
      <c r="E1794" s="2"/>
      <c r="F1794" s="2" t="s">
        <v>6037</v>
      </c>
      <c r="G1794" s="2" t="s">
        <v>11</v>
      </c>
      <c r="H1794" s="5">
        <v>0.65972222222222199</v>
      </c>
      <c r="I1794" s="6">
        <v>0.97569444444444398</v>
      </c>
      <c r="J1794" s="7" t="s">
        <v>18108</v>
      </c>
      <c r="K1794" s="2" t="s">
        <v>128</v>
      </c>
      <c r="L1794" s="2" t="s">
        <v>18107</v>
      </c>
      <c r="M1794" s="17">
        <v>332</v>
      </c>
      <c r="N1794" s="2" t="s">
        <v>18504</v>
      </c>
      <c r="O1794" s="27" t="s">
        <v>11907</v>
      </c>
      <c r="P1794" s="27">
        <v>330</v>
      </c>
      <c r="Q1794" s="27" t="s">
        <v>336</v>
      </c>
      <c r="R1794" s="27" t="s">
        <v>7151</v>
      </c>
      <c r="S1794" s="27" t="s">
        <v>359</v>
      </c>
      <c r="T1794" s="27" t="s">
        <v>348</v>
      </c>
      <c r="U1794" s="27" t="s">
        <v>4006</v>
      </c>
      <c r="V1794" s="27" t="s">
        <v>1242</v>
      </c>
      <c r="W1794" s="27" t="s">
        <v>350</v>
      </c>
      <c r="X1794" s="27" t="s">
        <v>18228</v>
      </c>
      <c r="Y1794" s="28">
        <v>1</v>
      </c>
      <c r="Z1794" s="28" t="s">
        <v>18154</v>
      </c>
      <c r="AA1794" s="28" t="s">
        <v>18154</v>
      </c>
      <c r="AB1794" s="28" t="s">
        <v>18154</v>
      </c>
      <c r="AC1794" s="28" t="s">
        <v>18154</v>
      </c>
      <c r="AD1794" s="28" t="s">
        <v>18154</v>
      </c>
      <c r="AE1794" s="28" t="s">
        <v>18154</v>
      </c>
      <c r="AF1794" s="28">
        <v>1</v>
      </c>
      <c r="AG1794" s="28" t="s">
        <v>18154</v>
      </c>
      <c r="AH1794" s="28" t="s">
        <v>18154</v>
      </c>
      <c r="AI1794" s="28" t="s">
        <v>18154</v>
      </c>
      <c r="AJ1794" s="28" t="s">
        <v>18154</v>
      </c>
      <c r="AK1794" s="28" t="s">
        <v>18154</v>
      </c>
      <c r="AL1794" s="28" t="s">
        <v>18154</v>
      </c>
      <c r="AM1794" s="28" t="s">
        <v>22876</v>
      </c>
      <c r="AN1794" s="50" t="s">
        <v>22877</v>
      </c>
      <c r="AO1794" s="28" t="s">
        <v>18159</v>
      </c>
      <c r="AP1794" s="28" t="s">
        <v>22878</v>
      </c>
      <c r="AQ1794" s="28">
        <v>5290</v>
      </c>
      <c r="AR1794" s="28" t="s">
        <v>11</v>
      </c>
      <c r="AS1794" s="50">
        <v>43997</v>
      </c>
      <c r="AT1794" s="8">
        <v>1</v>
      </c>
      <c r="AU1794" s="8">
        <v>1</v>
      </c>
      <c r="AV1794" s="8" t="s">
        <v>26334</v>
      </c>
      <c r="AW1794" s="8" t="s">
        <v>18154</v>
      </c>
      <c r="AX1794" s="8" t="s">
        <v>18154</v>
      </c>
    </row>
    <row r="1795" spans="1:50" hidden="1" x14ac:dyDescent="0.25">
      <c r="A1795" s="4">
        <v>43997</v>
      </c>
      <c r="B1795" s="2" t="s">
        <v>6</v>
      </c>
      <c r="C1795" s="2" t="s">
        <v>18107</v>
      </c>
      <c r="D1795" s="25">
        <v>6522</v>
      </c>
      <c r="E1795" s="2"/>
      <c r="F1795" s="2" t="s">
        <v>6037</v>
      </c>
      <c r="G1795" s="2" t="s">
        <v>23</v>
      </c>
      <c r="H1795" s="5">
        <v>0.65972222222222199</v>
      </c>
      <c r="I1795" s="6">
        <v>0.96180555555555602</v>
      </c>
      <c r="J1795" s="7" t="s">
        <v>18108</v>
      </c>
      <c r="K1795" s="2" t="s">
        <v>86</v>
      </c>
      <c r="L1795" s="2" t="s">
        <v>18107</v>
      </c>
      <c r="M1795" s="2" t="s">
        <v>304</v>
      </c>
      <c r="N1795" s="2" t="s">
        <v>18111</v>
      </c>
      <c r="O1795" s="27" t="s">
        <v>335</v>
      </c>
      <c r="P1795" s="27">
        <v>330</v>
      </c>
      <c r="Q1795" s="27" t="s">
        <v>336</v>
      </c>
      <c r="R1795" s="27" t="s">
        <v>12736</v>
      </c>
      <c r="S1795" s="27" t="s">
        <v>429</v>
      </c>
      <c r="T1795" s="27" t="s">
        <v>349</v>
      </c>
      <c r="U1795" s="27" t="s">
        <v>5358</v>
      </c>
      <c r="V1795" s="27" t="s">
        <v>5360</v>
      </c>
      <c r="W1795" s="27" t="s">
        <v>349</v>
      </c>
      <c r="X1795" s="27" t="s">
        <v>18228</v>
      </c>
      <c r="Y1795" s="28">
        <v>1</v>
      </c>
      <c r="Z1795" s="28" t="s">
        <v>18154</v>
      </c>
      <c r="AA1795" s="28" t="s">
        <v>18154</v>
      </c>
      <c r="AB1795" s="28" t="s">
        <v>18154</v>
      </c>
      <c r="AC1795" s="28" t="s">
        <v>18154</v>
      </c>
      <c r="AD1795" s="28" t="s">
        <v>18154</v>
      </c>
      <c r="AE1795" s="28" t="s">
        <v>18154</v>
      </c>
      <c r="AF1795" s="28">
        <v>1</v>
      </c>
      <c r="AG1795" s="28" t="s">
        <v>18154</v>
      </c>
      <c r="AH1795" s="28" t="s">
        <v>18154</v>
      </c>
      <c r="AI1795" s="28" t="s">
        <v>18154</v>
      </c>
      <c r="AJ1795" s="28" t="s">
        <v>18154</v>
      </c>
      <c r="AK1795" s="28" t="s">
        <v>18154</v>
      </c>
      <c r="AL1795" s="28" t="s">
        <v>18154</v>
      </c>
      <c r="AM1795" s="28" t="s">
        <v>22886</v>
      </c>
      <c r="AN1795" s="50" t="s">
        <v>22887</v>
      </c>
      <c r="AO1795" s="28" t="s">
        <v>18154</v>
      </c>
      <c r="AP1795" s="28" t="s">
        <v>22888</v>
      </c>
      <c r="AQ1795" s="28">
        <v>4708</v>
      </c>
      <c r="AR1795" s="28" t="s">
        <v>163</v>
      </c>
      <c r="AS1795" s="50">
        <v>43997</v>
      </c>
      <c r="AT1795" s="8">
        <v>3</v>
      </c>
      <c r="AU1795" s="8">
        <v>3</v>
      </c>
      <c r="AV1795" s="8" t="s">
        <v>26335</v>
      </c>
      <c r="AW1795" s="8" t="s">
        <v>18154</v>
      </c>
      <c r="AX1795" s="8" t="s">
        <v>18154</v>
      </c>
    </row>
    <row r="1796" spans="1:50" hidden="1" x14ac:dyDescent="0.25">
      <c r="A1796" s="4">
        <v>43997</v>
      </c>
      <c r="B1796" s="2" t="s">
        <v>6</v>
      </c>
      <c r="C1796" s="2" t="s">
        <v>18107</v>
      </c>
      <c r="D1796" s="25">
        <v>6363</v>
      </c>
      <c r="E1796" s="2"/>
      <c r="F1796" s="2" t="s">
        <v>6037</v>
      </c>
      <c r="G1796" s="2" t="s">
        <v>12</v>
      </c>
      <c r="H1796" s="5">
        <v>0.66319444444444398</v>
      </c>
      <c r="I1796" s="6">
        <v>0.73958333333333304</v>
      </c>
      <c r="J1796" s="7" t="s">
        <v>18108</v>
      </c>
      <c r="K1796" s="2" t="s">
        <v>20</v>
      </c>
      <c r="L1796" s="2" t="s">
        <v>18107</v>
      </c>
      <c r="M1796" s="2" t="s">
        <v>308</v>
      </c>
      <c r="N1796" s="2" t="s">
        <v>18111</v>
      </c>
      <c r="O1796" s="27" t="s">
        <v>335</v>
      </c>
      <c r="P1796" s="27">
        <v>777</v>
      </c>
      <c r="Q1796" s="27" t="s">
        <v>336</v>
      </c>
      <c r="R1796" s="27" t="s">
        <v>4996</v>
      </c>
      <c r="S1796" s="27" t="s">
        <v>18092</v>
      </c>
      <c r="T1796" s="27" t="s">
        <v>18066</v>
      </c>
      <c r="U1796" s="27" t="s">
        <v>17317</v>
      </c>
      <c r="V1796" s="27" t="s">
        <v>934</v>
      </c>
      <c r="W1796" s="27" t="s">
        <v>18066</v>
      </c>
      <c r="X1796" s="27" t="s">
        <v>18166</v>
      </c>
      <c r="Y1796" s="28">
        <v>1</v>
      </c>
      <c r="Z1796" s="28" t="s">
        <v>18154</v>
      </c>
      <c r="AA1796" s="28" t="s">
        <v>18154</v>
      </c>
      <c r="AB1796" s="28" t="s">
        <v>18154</v>
      </c>
      <c r="AC1796" s="28" t="s">
        <v>18154</v>
      </c>
      <c r="AD1796" s="28" t="s">
        <v>18154</v>
      </c>
      <c r="AE1796" s="28" t="s">
        <v>18154</v>
      </c>
      <c r="AF1796" s="28">
        <v>1</v>
      </c>
      <c r="AG1796" s="28" t="s">
        <v>18154</v>
      </c>
      <c r="AH1796" s="28" t="s">
        <v>18154</v>
      </c>
      <c r="AI1796" s="28" t="s">
        <v>18154</v>
      </c>
      <c r="AJ1796" s="28" t="s">
        <v>18154</v>
      </c>
      <c r="AK1796" s="28" t="s">
        <v>18154</v>
      </c>
      <c r="AL1796" s="28" t="s">
        <v>18154</v>
      </c>
      <c r="AM1796" s="28" t="s">
        <v>22924</v>
      </c>
      <c r="AN1796" s="50" t="s">
        <v>22925</v>
      </c>
      <c r="AO1796" s="28" t="s">
        <v>18154</v>
      </c>
      <c r="AP1796" s="28" t="s">
        <v>22926</v>
      </c>
      <c r="AQ1796" s="28">
        <v>4716</v>
      </c>
      <c r="AR1796" s="28" t="s">
        <v>163</v>
      </c>
      <c r="AS1796" s="50">
        <v>43997</v>
      </c>
      <c r="AT1796" s="8">
        <v>3</v>
      </c>
      <c r="AU1796" s="8">
        <v>2</v>
      </c>
      <c r="AV1796" s="8" t="s">
        <v>26336</v>
      </c>
      <c r="AW1796" s="8" t="s">
        <v>18154</v>
      </c>
      <c r="AX1796" s="8" t="s">
        <v>18154</v>
      </c>
    </row>
    <row r="1797" spans="1:50" hidden="1" x14ac:dyDescent="0.25">
      <c r="A1797" s="4">
        <v>43997</v>
      </c>
      <c r="B1797" s="2" t="s">
        <v>6</v>
      </c>
      <c r="C1797" s="2" t="s">
        <v>18107</v>
      </c>
      <c r="D1797" s="25">
        <v>161</v>
      </c>
      <c r="E1797" s="2"/>
      <c r="F1797" s="2" t="s">
        <v>6037</v>
      </c>
      <c r="G1797" s="2" t="s">
        <v>60</v>
      </c>
      <c r="H1797" s="5">
        <v>0.66666666666666696</v>
      </c>
      <c r="I1797" s="6">
        <v>7.6388888888888895E-2</v>
      </c>
      <c r="J1797" s="7">
        <v>1</v>
      </c>
      <c r="K1797" s="2" t="s">
        <v>11</v>
      </c>
      <c r="L1797" s="2" t="s">
        <v>18107</v>
      </c>
      <c r="M1797" s="2" t="s">
        <v>14</v>
      </c>
      <c r="N1797" s="2" t="s">
        <v>18504</v>
      </c>
      <c r="O1797" s="27" t="s">
        <v>11907</v>
      </c>
      <c r="P1797" s="27">
        <v>330</v>
      </c>
      <c r="Q1797" s="27" t="s">
        <v>336</v>
      </c>
      <c r="R1797" s="27" t="s">
        <v>10355</v>
      </c>
      <c r="S1797" s="27" t="s">
        <v>10355</v>
      </c>
      <c r="T1797" s="27" t="s">
        <v>350</v>
      </c>
      <c r="U1797" s="27" t="s">
        <v>7151</v>
      </c>
      <c r="V1797" s="27" t="s">
        <v>359</v>
      </c>
      <c r="W1797" s="27" t="s">
        <v>348</v>
      </c>
      <c r="X1797" s="27" t="s">
        <v>25262</v>
      </c>
      <c r="Y1797" s="28">
        <v>1</v>
      </c>
      <c r="Z1797" s="28" t="s">
        <v>18154</v>
      </c>
      <c r="AA1797" s="28" t="s">
        <v>18154</v>
      </c>
      <c r="AB1797" s="28" t="s">
        <v>18154</v>
      </c>
      <c r="AC1797" s="28" t="s">
        <v>18154</v>
      </c>
      <c r="AD1797" s="28" t="s">
        <v>18154</v>
      </c>
      <c r="AE1797" s="28" t="s">
        <v>18154</v>
      </c>
      <c r="AF1797" s="28" t="s">
        <v>18154</v>
      </c>
      <c r="AG1797" s="28" t="s">
        <v>18154</v>
      </c>
      <c r="AH1797" s="28" t="s">
        <v>18154</v>
      </c>
      <c r="AI1797" s="28" t="s">
        <v>18154</v>
      </c>
      <c r="AJ1797" s="28" t="s">
        <v>18154</v>
      </c>
      <c r="AK1797" s="28" t="s">
        <v>18154</v>
      </c>
      <c r="AL1797" s="28" t="s">
        <v>18154</v>
      </c>
      <c r="AM1797" s="28" t="s">
        <v>22933</v>
      </c>
      <c r="AN1797" s="50" t="s">
        <v>22934</v>
      </c>
      <c r="AO1797" s="28" t="s">
        <v>18154</v>
      </c>
      <c r="AP1797" s="28" t="s">
        <v>21981</v>
      </c>
      <c r="AQ1797" s="28">
        <v>4664</v>
      </c>
      <c r="AR1797" s="28" t="s">
        <v>11</v>
      </c>
      <c r="AS1797" s="50">
        <v>43996</v>
      </c>
      <c r="AT1797" s="8">
        <v>4</v>
      </c>
      <c r="AU1797" s="8">
        <v>4</v>
      </c>
      <c r="AV1797" s="8" t="s">
        <v>26337</v>
      </c>
      <c r="AW1797" s="8" t="s">
        <v>26338</v>
      </c>
      <c r="AX1797" s="8" t="s">
        <v>25262</v>
      </c>
    </row>
    <row r="1798" spans="1:50" hidden="1" x14ac:dyDescent="0.25">
      <c r="A1798" s="4">
        <v>43997</v>
      </c>
      <c r="B1798" s="2" t="s">
        <v>6</v>
      </c>
      <c r="C1798" s="2" t="s">
        <v>18107</v>
      </c>
      <c r="D1798" s="25">
        <v>1955</v>
      </c>
      <c r="E1798" s="2"/>
      <c r="F1798" s="2" t="s">
        <v>6037</v>
      </c>
      <c r="G1798" s="2" t="s">
        <v>11</v>
      </c>
      <c r="H1798" s="5">
        <v>0.67361111111111105</v>
      </c>
      <c r="I1798" s="6">
        <v>0.82291666666666696</v>
      </c>
      <c r="J1798" s="7" t="s">
        <v>18108</v>
      </c>
      <c r="K1798" s="2" t="s">
        <v>256</v>
      </c>
      <c r="L1798" s="2" t="s">
        <v>18107</v>
      </c>
      <c r="M1798" s="2" t="s">
        <v>44</v>
      </c>
      <c r="N1798" s="2" t="s">
        <v>18504</v>
      </c>
      <c r="O1798" s="27" t="s">
        <v>11907</v>
      </c>
      <c r="P1798" s="27">
        <v>330</v>
      </c>
      <c r="Q1798" s="27" t="s">
        <v>336</v>
      </c>
      <c r="R1798" s="27" t="s">
        <v>7151</v>
      </c>
      <c r="S1798" s="27" t="s">
        <v>359</v>
      </c>
      <c r="T1798" s="27" t="s">
        <v>348</v>
      </c>
      <c r="U1798" s="27" t="s">
        <v>1036</v>
      </c>
      <c r="V1798" s="27" t="s">
        <v>1038</v>
      </c>
      <c r="W1798" s="27" t="s">
        <v>18068</v>
      </c>
      <c r="X1798" s="27" t="s">
        <v>19277</v>
      </c>
      <c r="Y1798" s="28">
        <v>1</v>
      </c>
      <c r="Z1798" s="28" t="s">
        <v>18154</v>
      </c>
      <c r="AA1798" s="28" t="s">
        <v>18154</v>
      </c>
      <c r="AB1798" s="28" t="s">
        <v>18154</v>
      </c>
      <c r="AC1798" s="28" t="s">
        <v>18154</v>
      </c>
      <c r="AD1798" s="28" t="s">
        <v>18154</v>
      </c>
      <c r="AE1798" s="28" t="s">
        <v>18154</v>
      </c>
      <c r="AF1798" s="28">
        <v>1</v>
      </c>
      <c r="AG1798" s="28" t="s">
        <v>18154</v>
      </c>
      <c r="AH1798" s="28" t="s">
        <v>18154</v>
      </c>
      <c r="AI1798" s="28" t="s">
        <v>18154</v>
      </c>
      <c r="AJ1798" s="28" t="s">
        <v>18154</v>
      </c>
      <c r="AK1798" s="28" t="s">
        <v>18154</v>
      </c>
      <c r="AL1798" s="28" t="s">
        <v>18154</v>
      </c>
      <c r="AM1798" s="28" t="s">
        <v>22996</v>
      </c>
      <c r="AN1798" s="50" t="s">
        <v>22997</v>
      </c>
      <c r="AO1798" s="28" t="s">
        <v>18159</v>
      </c>
      <c r="AP1798" s="28" t="s">
        <v>22998</v>
      </c>
      <c r="AQ1798" s="28">
        <v>5320</v>
      </c>
      <c r="AR1798" s="28" t="s">
        <v>11</v>
      </c>
      <c r="AS1798" s="50">
        <v>43997</v>
      </c>
      <c r="AT1798" s="8">
        <v>2</v>
      </c>
      <c r="AU1798" s="8">
        <v>1</v>
      </c>
      <c r="AV1798" s="8" t="s">
        <v>19070</v>
      </c>
      <c r="AW1798" s="8" t="s">
        <v>18154</v>
      </c>
      <c r="AX1798" s="8" t="s">
        <v>18154</v>
      </c>
    </row>
    <row r="1799" spans="1:50" hidden="1" x14ac:dyDescent="0.25">
      <c r="A1799" s="4">
        <v>43997</v>
      </c>
      <c r="B1799" s="2" t="s">
        <v>6</v>
      </c>
      <c r="C1799" s="2" t="s">
        <v>18107</v>
      </c>
      <c r="D1799" s="25">
        <v>1636</v>
      </c>
      <c r="E1799" s="2"/>
      <c r="F1799" s="2" t="s">
        <v>6037</v>
      </c>
      <c r="G1799" s="2" t="s">
        <v>200</v>
      </c>
      <c r="H1799" s="5">
        <v>0.67708333333333304</v>
      </c>
      <c r="I1799" s="6">
        <v>0.79166666666666696</v>
      </c>
      <c r="J1799" s="7" t="s">
        <v>18108</v>
      </c>
      <c r="K1799" s="2" t="s">
        <v>11</v>
      </c>
      <c r="L1799" s="2" t="s">
        <v>18107</v>
      </c>
      <c r="M1799" s="17">
        <v>332</v>
      </c>
      <c r="N1799" s="2" t="s">
        <v>18504</v>
      </c>
      <c r="O1799" s="27" t="s">
        <v>11907</v>
      </c>
      <c r="P1799" s="27">
        <v>330</v>
      </c>
      <c r="Q1799" s="27" t="s">
        <v>336</v>
      </c>
      <c r="R1799" s="27" t="s">
        <v>697</v>
      </c>
      <c r="S1799" s="27" t="s">
        <v>387</v>
      </c>
      <c r="T1799" s="27" t="s">
        <v>18068</v>
      </c>
      <c r="U1799" s="27" t="s">
        <v>7151</v>
      </c>
      <c r="V1799" s="27" t="s">
        <v>359</v>
      </c>
      <c r="W1799" s="27" t="s">
        <v>348</v>
      </c>
      <c r="X1799" s="27" t="s">
        <v>19254</v>
      </c>
      <c r="Y1799" s="28">
        <v>1</v>
      </c>
      <c r="Z1799" s="28" t="s">
        <v>18154</v>
      </c>
      <c r="AA1799" s="28" t="s">
        <v>18154</v>
      </c>
      <c r="AB1799" s="28" t="s">
        <v>18154</v>
      </c>
      <c r="AC1799" s="28" t="s">
        <v>18154</v>
      </c>
      <c r="AD1799" s="28" t="s">
        <v>18154</v>
      </c>
      <c r="AE1799" s="28" t="s">
        <v>18154</v>
      </c>
      <c r="AF1799" s="28" t="s">
        <v>18154</v>
      </c>
      <c r="AG1799" s="28" t="s">
        <v>18154</v>
      </c>
      <c r="AH1799" s="28" t="s">
        <v>18154</v>
      </c>
      <c r="AI1799" s="28" t="s">
        <v>18154</v>
      </c>
      <c r="AJ1799" s="28" t="s">
        <v>18154</v>
      </c>
      <c r="AK1799" s="28" t="s">
        <v>18154</v>
      </c>
      <c r="AL1799" s="28" t="s">
        <v>18154</v>
      </c>
      <c r="AM1799" s="28" t="s">
        <v>23042</v>
      </c>
      <c r="AN1799" s="50" t="s">
        <v>23043</v>
      </c>
      <c r="AO1799" s="28" t="s">
        <v>18154</v>
      </c>
      <c r="AP1799" s="28" t="s">
        <v>23044</v>
      </c>
      <c r="AQ1799" s="28">
        <v>5131</v>
      </c>
      <c r="AR1799" s="28" t="s">
        <v>11</v>
      </c>
      <c r="AS1799" s="50">
        <v>43997</v>
      </c>
      <c r="AT1799" s="8">
        <v>2</v>
      </c>
      <c r="AU1799" s="8">
        <v>2</v>
      </c>
      <c r="AV1799" s="8" t="s">
        <v>26339</v>
      </c>
      <c r="AW1799" s="8" t="s">
        <v>26340</v>
      </c>
      <c r="AX1799" s="8" t="s">
        <v>19254</v>
      </c>
    </row>
    <row r="1800" spans="1:50" hidden="1" x14ac:dyDescent="0.25">
      <c r="A1800" s="4">
        <v>43997</v>
      </c>
      <c r="B1800" s="2" t="s">
        <v>6</v>
      </c>
      <c r="C1800" s="2" t="s">
        <v>18107</v>
      </c>
      <c r="D1800" s="25">
        <v>1843</v>
      </c>
      <c r="E1800" s="2"/>
      <c r="F1800" s="2" t="s">
        <v>6037</v>
      </c>
      <c r="G1800" s="2" t="s">
        <v>11</v>
      </c>
      <c r="H1800" s="5">
        <v>0.68055555555555602</v>
      </c>
      <c r="I1800" s="6">
        <v>0.74652777777777801</v>
      </c>
      <c r="J1800" s="7" t="s">
        <v>18108</v>
      </c>
      <c r="K1800" s="2" t="s">
        <v>247</v>
      </c>
      <c r="L1800" s="2" t="s">
        <v>18107</v>
      </c>
      <c r="M1800" s="2" t="s">
        <v>13</v>
      </c>
      <c r="N1800" s="2" t="s">
        <v>18504</v>
      </c>
      <c r="O1800" s="27" t="s">
        <v>11907</v>
      </c>
      <c r="P1800" s="27">
        <v>777</v>
      </c>
      <c r="Q1800" s="27" t="s">
        <v>336</v>
      </c>
      <c r="R1800" s="27" t="s">
        <v>7151</v>
      </c>
      <c r="S1800" s="27" t="s">
        <v>359</v>
      </c>
      <c r="T1800" s="27" t="s">
        <v>348</v>
      </c>
      <c r="U1800" s="27" t="s">
        <v>780</v>
      </c>
      <c r="V1800" s="27" t="s">
        <v>737</v>
      </c>
      <c r="W1800" s="27" t="s">
        <v>18067</v>
      </c>
      <c r="X1800" s="27" t="s">
        <v>19462</v>
      </c>
      <c r="Y1800" s="28">
        <v>1</v>
      </c>
      <c r="Z1800" s="28" t="s">
        <v>18154</v>
      </c>
      <c r="AA1800" s="28" t="s">
        <v>18154</v>
      </c>
      <c r="AB1800" s="28" t="s">
        <v>18154</v>
      </c>
      <c r="AC1800" s="28" t="s">
        <v>18154</v>
      </c>
      <c r="AD1800" s="28" t="s">
        <v>18154</v>
      </c>
      <c r="AE1800" s="28" t="s">
        <v>18154</v>
      </c>
      <c r="AF1800" s="28">
        <v>1</v>
      </c>
      <c r="AG1800" s="28" t="s">
        <v>18154</v>
      </c>
      <c r="AH1800" s="28" t="s">
        <v>18154</v>
      </c>
      <c r="AI1800" s="28" t="s">
        <v>18154</v>
      </c>
      <c r="AJ1800" s="28" t="s">
        <v>18154</v>
      </c>
      <c r="AK1800" s="28" t="s">
        <v>18154</v>
      </c>
      <c r="AL1800" s="28" t="s">
        <v>18154</v>
      </c>
      <c r="AM1800" s="28" t="s">
        <v>23072</v>
      </c>
      <c r="AN1800" s="50" t="s">
        <v>23073</v>
      </c>
      <c r="AO1800" s="28" t="s">
        <v>18159</v>
      </c>
      <c r="AP1800" s="28" t="s">
        <v>23074</v>
      </c>
      <c r="AQ1800" s="28">
        <v>5333</v>
      </c>
      <c r="AR1800" s="28" t="s">
        <v>11</v>
      </c>
      <c r="AS1800" s="50">
        <v>43997</v>
      </c>
      <c r="AT1800" s="8">
        <v>2</v>
      </c>
      <c r="AU1800" s="8">
        <v>1</v>
      </c>
      <c r="AV1800" s="8" t="s">
        <v>22311</v>
      </c>
      <c r="AW1800" s="8" t="s">
        <v>18154</v>
      </c>
      <c r="AX1800" s="8" t="s">
        <v>18154</v>
      </c>
    </row>
    <row r="1801" spans="1:50" hidden="1" x14ac:dyDescent="0.25">
      <c r="A1801" s="4">
        <v>43997</v>
      </c>
      <c r="B1801" s="2" t="s">
        <v>6</v>
      </c>
      <c r="C1801" s="2" t="s">
        <v>18107</v>
      </c>
      <c r="D1801" s="25">
        <v>1860</v>
      </c>
      <c r="E1801" s="2"/>
      <c r="F1801" s="2" t="s">
        <v>6037</v>
      </c>
      <c r="G1801" s="2" t="s">
        <v>248</v>
      </c>
      <c r="H1801" s="5">
        <v>0.68055555555555602</v>
      </c>
      <c r="I1801" s="6">
        <v>0.85416666666666696</v>
      </c>
      <c r="J1801" s="7" t="s">
        <v>18108</v>
      </c>
      <c r="K1801" s="2" t="s">
        <v>11</v>
      </c>
      <c r="L1801" s="2" t="s">
        <v>18107</v>
      </c>
      <c r="M1801" s="17">
        <v>332</v>
      </c>
      <c r="N1801" s="2" t="s">
        <v>18504</v>
      </c>
      <c r="O1801" s="27" t="s">
        <v>11907</v>
      </c>
      <c r="P1801" s="27">
        <v>330</v>
      </c>
      <c r="Q1801" s="27" t="s">
        <v>336</v>
      </c>
      <c r="R1801" s="27" t="s">
        <v>9523</v>
      </c>
      <c r="S1801" s="27" t="s">
        <v>460</v>
      </c>
      <c r="T1801" s="27" t="s">
        <v>18068</v>
      </c>
      <c r="U1801" s="27" t="s">
        <v>7151</v>
      </c>
      <c r="V1801" s="27" t="s">
        <v>359</v>
      </c>
      <c r="W1801" s="27" t="s">
        <v>348</v>
      </c>
      <c r="X1801" s="27" t="s">
        <v>18850</v>
      </c>
      <c r="Y1801" s="28">
        <v>1</v>
      </c>
      <c r="Z1801" s="28" t="s">
        <v>18154</v>
      </c>
      <c r="AA1801" s="28" t="s">
        <v>18154</v>
      </c>
      <c r="AB1801" s="28" t="s">
        <v>18154</v>
      </c>
      <c r="AC1801" s="28" t="s">
        <v>18154</v>
      </c>
      <c r="AD1801" s="28" t="s">
        <v>18154</v>
      </c>
      <c r="AE1801" s="28" t="s">
        <v>18154</v>
      </c>
      <c r="AF1801" s="28" t="s">
        <v>18154</v>
      </c>
      <c r="AG1801" s="28" t="s">
        <v>18154</v>
      </c>
      <c r="AH1801" s="28" t="s">
        <v>18154</v>
      </c>
      <c r="AI1801" s="28" t="s">
        <v>18154</v>
      </c>
      <c r="AJ1801" s="28" t="s">
        <v>18154</v>
      </c>
      <c r="AK1801" s="28" t="s">
        <v>18154</v>
      </c>
      <c r="AL1801" s="28" t="s">
        <v>18154</v>
      </c>
      <c r="AM1801" s="28" t="s">
        <v>23092</v>
      </c>
      <c r="AN1801" s="50" t="s">
        <v>23093</v>
      </c>
      <c r="AO1801" s="28" t="s">
        <v>18154</v>
      </c>
      <c r="AP1801" s="28" t="s">
        <v>23094</v>
      </c>
      <c r="AQ1801" s="28">
        <v>5045</v>
      </c>
      <c r="AR1801" s="28" t="s">
        <v>11</v>
      </c>
      <c r="AS1801" s="50">
        <v>43997</v>
      </c>
      <c r="AT1801" s="8">
        <v>2</v>
      </c>
      <c r="AU1801" s="8">
        <v>2</v>
      </c>
      <c r="AV1801" s="8" t="s">
        <v>24123</v>
      </c>
      <c r="AW1801" s="8" t="s">
        <v>18674</v>
      </c>
      <c r="AX1801" s="8" t="s">
        <v>18850</v>
      </c>
    </row>
    <row r="1802" spans="1:50" hidden="1" x14ac:dyDescent="0.25">
      <c r="A1802" s="4">
        <v>43997</v>
      </c>
      <c r="B1802" s="2" t="s">
        <v>6</v>
      </c>
      <c r="C1802" s="2" t="s">
        <v>18107</v>
      </c>
      <c r="D1802" s="25">
        <v>1664</v>
      </c>
      <c r="E1802" s="2"/>
      <c r="F1802" s="2" t="s">
        <v>6037</v>
      </c>
      <c r="G1802" s="2" t="s">
        <v>233</v>
      </c>
      <c r="H1802" s="5">
        <v>0.68402777777777801</v>
      </c>
      <c r="I1802" s="6">
        <v>0.81944444444444398</v>
      </c>
      <c r="J1802" s="7" t="s">
        <v>18108</v>
      </c>
      <c r="K1802" s="2" t="s">
        <v>11</v>
      </c>
      <c r="L1802" s="2" t="s">
        <v>18107</v>
      </c>
      <c r="M1802" s="2" t="s">
        <v>45</v>
      </c>
      <c r="N1802" s="2" t="s">
        <v>18504</v>
      </c>
      <c r="O1802" s="27" t="s">
        <v>11907</v>
      </c>
      <c r="P1802" s="27">
        <v>330</v>
      </c>
      <c r="Q1802" s="27" t="s">
        <v>336</v>
      </c>
      <c r="R1802" s="27" t="s">
        <v>6207</v>
      </c>
      <c r="S1802" s="27" t="s">
        <v>387</v>
      </c>
      <c r="T1802" s="27" t="s">
        <v>18068</v>
      </c>
      <c r="U1802" s="27" t="s">
        <v>7151</v>
      </c>
      <c r="V1802" s="27" t="s">
        <v>359</v>
      </c>
      <c r="W1802" s="27" t="s">
        <v>348</v>
      </c>
      <c r="X1802" s="27" t="s">
        <v>19541</v>
      </c>
      <c r="Y1802" s="28">
        <v>1</v>
      </c>
      <c r="Z1802" s="28" t="s">
        <v>18154</v>
      </c>
      <c r="AA1802" s="28" t="s">
        <v>18154</v>
      </c>
      <c r="AB1802" s="28" t="s">
        <v>18154</v>
      </c>
      <c r="AC1802" s="28" t="s">
        <v>18154</v>
      </c>
      <c r="AD1802" s="28" t="s">
        <v>18154</v>
      </c>
      <c r="AE1802" s="28" t="s">
        <v>18154</v>
      </c>
      <c r="AF1802" s="28" t="s">
        <v>18154</v>
      </c>
      <c r="AG1802" s="28" t="s">
        <v>18154</v>
      </c>
      <c r="AH1802" s="28" t="s">
        <v>18154</v>
      </c>
      <c r="AI1802" s="28" t="s">
        <v>18154</v>
      </c>
      <c r="AJ1802" s="28" t="s">
        <v>18154</v>
      </c>
      <c r="AK1802" s="28" t="s">
        <v>18154</v>
      </c>
      <c r="AL1802" s="28" t="s">
        <v>18154</v>
      </c>
      <c r="AM1802" s="28" t="s">
        <v>23117</v>
      </c>
      <c r="AN1802" s="50" t="s">
        <v>23118</v>
      </c>
      <c r="AO1802" s="28" t="s">
        <v>18154</v>
      </c>
      <c r="AP1802" s="28" t="s">
        <v>23119</v>
      </c>
      <c r="AQ1802" s="28">
        <v>5107</v>
      </c>
      <c r="AR1802" s="28" t="s">
        <v>11</v>
      </c>
      <c r="AS1802" s="50">
        <v>43997</v>
      </c>
      <c r="AT1802" s="8">
        <v>2</v>
      </c>
      <c r="AU1802" s="8">
        <v>2</v>
      </c>
      <c r="AV1802" s="8" t="s">
        <v>26341</v>
      </c>
      <c r="AW1802" s="8" t="s">
        <v>26342</v>
      </c>
      <c r="AX1802" s="8" t="s">
        <v>19541</v>
      </c>
    </row>
    <row r="1803" spans="1:50" hidden="1" x14ac:dyDescent="0.25">
      <c r="A1803" s="4">
        <v>43997</v>
      </c>
      <c r="B1803" s="2" t="s">
        <v>6</v>
      </c>
      <c r="C1803" s="2" t="s">
        <v>18107</v>
      </c>
      <c r="D1803" s="25">
        <v>2174</v>
      </c>
      <c r="E1803" s="2"/>
      <c r="F1803" s="2" t="s">
        <v>6037</v>
      </c>
      <c r="G1803" s="2" t="s">
        <v>11</v>
      </c>
      <c r="H1803" s="5">
        <v>0.68402777777777801</v>
      </c>
      <c r="I1803" s="6">
        <v>0.73611111111111105</v>
      </c>
      <c r="J1803" s="7" t="s">
        <v>18108</v>
      </c>
      <c r="K1803" s="2" t="s">
        <v>52</v>
      </c>
      <c r="L1803" s="2" t="s">
        <v>18107</v>
      </c>
      <c r="M1803" s="17">
        <v>333</v>
      </c>
      <c r="N1803" s="2" t="s">
        <v>18504</v>
      </c>
      <c r="O1803" s="27" t="s">
        <v>11907</v>
      </c>
      <c r="P1803" s="27">
        <v>330</v>
      </c>
      <c r="Q1803" s="27" t="s">
        <v>336</v>
      </c>
      <c r="R1803" s="27" t="s">
        <v>7151</v>
      </c>
      <c r="S1803" s="27" t="s">
        <v>359</v>
      </c>
      <c r="T1803" s="27" t="s">
        <v>348</v>
      </c>
      <c r="U1803" s="27" t="s">
        <v>1075</v>
      </c>
      <c r="V1803" s="27" t="s">
        <v>359</v>
      </c>
      <c r="W1803" s="27" t="s">
        <v>348</v>
      </c>
      <c r="X1803" s="27" t="s">
        <v>20425</v>
      </c>
      <c r="Y1803" s="28">
        <v>1</v>
      </c>
      <c r="Z1803" s="28" t="s">
        <v>18154</v>
      </c>
      <c r="AA1803" s="28" t="s">
        <v>18154</v>
      </c>
      <c r="AB1803" s="28" t="s">
        <v>18154</v>
      </c>
      <c r="AC1803" s="28" t="s">
        <v>18154</v>
      </c>
      <c r="AD1803" s="28" t="s">
        <v>18154</v>
      </c>
      <c r="AE1803" s="28" t="s">
        <v>18154</v>
      </c>
      <c r="AF1803" s="28">
        <v>1</v>
      </c>
      <c r="AG1803" s="28" t="s">
        <v>18154</v>
      </c>
      <c r="AH1803" s="28" t="s">
        <v>18154</v>
      </c>
      <c r="AI1803" s="28" t="s">
        <v>18154</v>
      </c>
      <c r="AJ1803" s="28" t="s">
        <v>18154</v>
      </c>
      <c r="AK1803" s="28" t="s">
        <v>18154</v>
      </c>
      <c r="AL1803" s="28" t="s">
        <v>18154</v>
      </c>
      <c r="AM1803" s="28" t="s">
        <v>23144</v>
      </c>
      <c r="AN1803" s="50" t="s">
        <v>23145</v>
      </c>
      <c r="AO1803" s="28" t="s">
        <v>18159</v>
      </c>
      <c r="AP1803" s="28" t="s">
        <v>23146</v>
      </c>
      <c r="AQ1803" s="28">
        <v>5337</v>
      </c>
      <c r="AR1803" s="28" t="s">
        <v>11</v>
      </c>
      <c r="AS1803" s="50">
        <v>43997</v>
      </c>
      <c r="AT1803" s="8">
        <v>2</v>
      </c>
      <c r="AU1803" s="8">
        <v>1</v>
      </c>
      <c r="AV1803" s="8" t="s">
        <v>22586</v>
      </c>
      <c r="AW1803" s="8" t="s">
        <v>18154</v>
      </c>
      <c r="AX1803" s="8" t="s">
        <v>18154</v>
      </c>
    </row>
    <row r="1804" spans="1:50" hidden="1" x14ac:dyDescent="0.25">
      <c r="A1804" s="4">
        <v>43997</v>
      </c>
      <c r="B1804" s="2" t="s">
        <v>6</v>
      </c>
      <c r="C1804" s="2" t="s">
        <v>18107</v>
      </c>
      <c r="D1804" s="25">
        <v>4</v>
      </c>
      <c r="E1804" s="2"/>
      <c r="F1804" s="2" t="s">
        <v>6037</v>
      </c>
      <c r="G1804" s="2" t="s">
        <v>12</v>
      </c>
      <c r="H1804" s="5">
        <v>0.6875</v>
      </c>
      <c r="I1804" s="6">
        <v>7.9861111111111105E-2</v>
      </c>
      <c r="J1804" s="7">
        <v>1</v>
      </c>
      <c r="K1804" s="2" t="s">
        <v>11</v>
      </c>
      <c r="L1804" s="2" t="s">
        <v>18107</v>
      </c>
      <c r="M1804" s="17">
        <v>789</v>
      </c>
      <c r="N1804" s="2" t="s">
        <v>18504</v>
      </c>
      <c r="O1804" s="27" t="s">
        <v>11907</v>
      </c>
      <c r="P1804" s="27">
        <v>789</v>
      </c>
      <c r="Q1804" s="27" t="s">
        <v>336</v>
      </c>
      <c r="R1804" s="27" t="s">
        <v>4996</v>
      </c>
      <c r="S1804" s="27" t="s">
        <v>18092</v>
      </c>
      <c r="T1804" s="27" t="s">
        <v>18066</v>
      </c>
      <c r="U1804" s="27" t="s">
        <v>7151</v>
      </c>
      <c r="V1804" s="27" t="s">
        <v>359</v>
      </c>
      <c r="W1804" s="27" t="s">
        <v>348</v>
      </c>
      <c r="X1804" s="27" t="s">
        <v>19522</v>
      </c>
      <c r="Y1804" s="28">
        <v>1</v>
      </c>
      <c r="Z1804" s="28" t="s">
        <v>18154</v>
      </c>
      <c r="AA1804" s="28" t="s">
        <v>18154</v>
      </c>
      <c r="AB1804" s="28" t="s">
        <v>18154</v>
      </c>
      <c r="AC1804" s="28" t="s">
        <v>18154</v>
      </c>
      <c r="AD1804" s="28" t="s">
        <v>18154</v>
      </c>
      <c r="AE1804" s="28" t="s">
        <v>18154</v>
      </c>
      <c r="AF1804" s="28" t="s">
        <v>18154</v>
      </c>
      <c r="AG1804" s="28" t="s">
        <v>18154</v>
      </c>
      <c r="AH1804" s="28" t="s">
        <v>18154</v>
      </c>
      <c r="AI1804" s="28" t="s">
        <v>18154</v>
      </c>
      <c r="AJ1804" s="28" t="s">
        <v>18154</v>
      </c>
      <c r="AK1804" s="28" t="s">
        <v>18154</v>
      </c>
      <c r="AL1804" s="28" t="s">
        <v>18154</v>
      </c>
      <c r="AM1804" s="28" t="s">
        <v>23180</v>
      </c>
      <c r="AN1804" s="50" t="s">
        <v>23181</v>
      </c>
      <c r="AO1804" s="28" t="s">
        <v>18154</v>
      </c>
      <c r="AP1804" s="28" t="s">
        <v>23182</v>
      </c>
      <c r="AQ1804" s="28">
        <v>4776</v>
      </c>
      <c r="AR1804" s="28" t="s">
        <v>11</v>
      </c>
      <c r="AS1804" s="50">
        <v>43997</v>
      </c>
      <c r="AT1804" s="8">
        <v>2</v>
      </c>
      <c r="AU1804" s="8">
        <v>2</v>
      </c>
      <c r="AV1804" s="8" t="s">
        <v>24755</v>
      </c>
      <c r="AW1804" s="8" t="s">
        <v>24756</v>
      </c>
      <c r="AX1804" s="8" t="s">
        <v>19522</v>
      </c>
    </row>
    <row r="1805" spans="1:50" hidden="1" x14ac:dyDescent="0.25">
      <c r="A1805" s="4">
        <v>43997</v>
      </c>
      <c r="B1805" s="2" t="s">
        <v>6</v>
      </c>
      <c r="C1805" s="2" t="s">
        <v>18107</v>
      </c>
      <c r="D1805" s="25">
        <v>2334</v>
      </c>
      <c r="E1805" s="2"/>
      <c r="F1805" s="2" t="s">
        <v>6037</v>
      </c>
      <c r="G1805" s="2" t="s">
        <v>11</v>
      </c>
      <c r="H1805" s="5">
        <v>0.6875</v>
      </c>
      <c r="I1805" s="6">
        <v>0.74305555555555602</v>
      </c>
      <c r="J1805" s="7" t="s">
        <v>18108</v>
      </c>
      <c r="K1805" s="2" t="s">
        <v>264</v>
      </c>
      <c r="L1805" s="2" t="s">
        <v>18107</v>
      </c>
      <c r="M1805" s="17">
        <v>333</v>
      </c>
      <c r="N1805" s="2" t="s">
        <v>18504</v>
      </c>
      <c r="O1805" s="27" t="s">
        <v>11907</v>
      </c>
      <c r="P1805" s="27">
        <v>330</v>
      </c>
      <c r="Q1805" s="27" t="s">
        <v>336</v>
      </c>
      <c r="R1805" s="27" t="s">
        <v>7151</v>
      </c>
      <c r="S1805" s="27" t="s">
        <v>359</v>
      </c>
      <c r="T1805" s="27" t="s">
        <v>348</v>
      </c>
      <c r="U1805" s="27" t="s">
        <v>568</v>
      </c>
      <c r="V1805" s="27" t="s">
        <v>359</v>
      </c>
      <c r="W1805" s="27" t="s">
        <v>348</v>
      </c>
      <c r="X1805" s="27" t="s">
        <v>20470</v>
      </c>
      <c r="Y1805" s="28">
        <v>1</v>
      </c>
      <c r="Z1805" s="28" t="s">
        <v>18154</v>
      </c>
      <c r="AA1805" s="28" t="s">
        <v>18154</v>
      </c>
      <c r="AB1805" s="28" t="s">
        <v>18154</v>
      </c>
      <c r="AC1805" s="28" t="s">
        <v>18154</v>
      </c>
      <c r="AD1805" s="28" t="s">
        <v>18154</v>
      </c>
      <c r="AE1805" s="28" t="s">
        <v>18154</v>
      </c>
      <c r="AF1805" s="28">
        <v>1</v>
      </c>
      <c r="AG1805" s="28" t="s">
        <v>18154</v>
      </c>
      <c r="AH1805" s="28" t="s">
        <v>18154</v>
      </c>
      <c r="AI1805" s="28" t="s">
        <v>18154</v>
      </c>
      <c r="AJ1805" s="28" t="s">
        <v>18154</v>
      </c>
      <c r="AK1805" s="28" t="s">
        <v>18154</v>
      </c>
      <c r="AL1805" s="28" t="s">
        <v>18154</v>
      </c>
      <c r="AM1805" s="28" t="s">
        <v>23214</v>
      </c>
      <c r="AN1805" s="50" t="s">
        <v>23215</v>
      </c>
      <c r="AO1805" s="28" t="s">
        <v>18159</v>
      </c>
      <c r="AP1805" s="28" t="s">
        <v>23216</v>
      </c>
      <c r="AQ1805" s="28">
        <v>5342</v>
      </c>
      <c r="AR1805" s="28" t="s">
        <v>11</v>
      </c>
      <c r="AS1805" s="50">
        <v>43997</v>
      </c>
      <c r="AT1805" s="8">
        <v>2</v>
      </c>
      <c r="AU1805" s="8">
        <v>1</v>
      </c>
      <c r="AV1805" s="8" t="s">
        <v>19214</v>
      </c>
      <c r="AW1805" s="8" t="s">
        <v>18154</v>
      </c>
      <c r="AX1805" s="8" t="s">
        <v>18154</v>
      </c>
    </row>
    <row r="1806" spans="1:50" hidden="1" x14ac:dyDescent="0.25">
      <c r="A1806" s="4">
        <v>43997</v>
      </c>
      <c r="B1806" s="2" t="s">
        <v>6</v>
      </c>
      <c r="C1806" s="2" t="s">
        <v>18107</v>
      </c>
      <c r="D1806" s="25">
        <v>1594</v>
      </c>
      <c r="E1806" s="2"/>
      <c r="F1806" s="2" t="s">
        <v>6037</v>
      </c>
      <c r="G1806" s="2" t="s">
        <v>199</v>
      </c>
      <c r="H1806" s="5">
        <v>0.70833333333333304</v>
      </c>
      <c r="I1806" s="6">
        <v>0.83680555555555602</v>
      </c>
      <c r="J1806" s="7" t="s">
        <v>18108</v>
      </c>
      <c r="K1806" s="2" t="s">
        <v>11</v>
      </c>
      <c r="L1806" s="2" t="s">
        <v>18107</v>
      </c>
      <c r="M1806" s="2" t="s">
        <v>45</v>
      </c>
      <c r="N1806" s="2" t="s">
        <v>18504</v>
      </c>
      <c r="O1806" s="27" t="s">
        <v>11907</v>
      </c>
      <c r="P1806" s="27">
        <v>330</v>
      </c>
      <c r="Q1806" s="27" t="s">
        <v>336</v>
      </c>
      <c r="R1806" s="27" t="s">
        <v>5320</v>
      </c>
      <c r="S1806" s="27" t="s">
        <v>387</v>
      </c>
      <c r="T1806" s="27" t="s">
        <v>18068</v>
      </c>
      <c r="U1806" s="27" t="s">
        <v>7151</v>
      </c>
      <c r="V1806" s="27" t="s">
        <v>359</v>
      </c>
      <c r="W1806" s="27" t="s">
        <v>348</v>
      </c>
      <c r="X1806" s="27" t="s">
        <v>18740</v>
      </c>
      <c r="Y1806" s="28">
        <v>1</v>
      </c>
      <c r="Z1806" s="28" t="s">
        <v>18154</v>
      </c>
      <c r="AA1806" s="28" t="s">
        <v>18154</v>
      </c>
      <c r="AB1806" s="28" t="s">
        <v>18154</v>
      </c>
      <c r="AC1806" s="28" t="s">
        <v>18154</v>
      </c>
      <c r="AD1806" s="28" t="s">
        <v>18154</v>
      </c>
      <c r="AE1806" s="28" t="s">
        <v>18154</v>
      </c>
      <c r="AF1806" s="28" t="s">
        <v>18154</v>
      </c>
      <c r="AG1806" s="28" t="s">
        <v>18154</v>
      </c>
      <c r="AH1806" s="28" t="s">
        <v>18154</v>
      </c>
      <c r="AI1806" s="28" t="s">
        <v>18154</v>
      </c>
      <c r="AJ1806" s="28" t="s">
        <v>18154</v>
      </c>
      <c r="AK1806" s="28" t="s">
        <v>18154</v>
      </c>
      <c r="AL1806" s="28" t="s">
        <v>18154</v>
      </c>
      <c r="AM1806" s="28" t="s">
        <v>23294</v>
      </c>
      <c r="AN1806" s="50" t="s">
        <v>23295</v>
      </c>
      <c r="AO1806" s="28" t="s">
        <v>18154</v>
      </c>
      <c r="AP1806" s="28" t="s">
        <v>23296</v>
      </c>
      <c r="AQ1806" s="28">
        <v>5149</v>
      </c>
      <c r="AR1806" s="28" t="s">
        <v>11</v>
      </c>
      <c r="AS1806" s="50">
        <v>43997</v>
      </c>
      <c r="AT1806" s="8">
        <v>2</v>
      </c>
      <c r="AU1806" s="8">
        <v>2</v>
      </c>
      <c r="AV1806" s="8" t="s">
        <v>26343</v>
      </c>
      <c r="AW1806" s="8" t="s">
        <v>26344</v>
      </c>
      <c r="AX1806" s="8" t="s">
        <v>18740</v>
      </c>
    </row>
    <row r="1807" spans="1:50" hidden="1" x14ac:dyDescent="0.25">
      <c r="A1807" s="4">
        <v>43997</v>
      </c>
      <c r="B1807" s="2" t="s">
        <v>6</v>
      </c>
      <c r="C1807" s="2" t="s">
        <v>18107</v>
      </c>
      <c r="D1807" s="25">
        <v>1856</v>
      </c>
      <c r="E1807" s="2"/>
      <c r="F1807" s="2" t="s">
        <v>6037</v>
      </c>
      <c r="G1807" s="2" t="s">
        <v>226</v>
      </c>
      <c r="H1807" s="5">
        <v>0.70833333333333304</v>
      </c>
      <c r="I1807" s="6">
        <v>0.85416666666666696</v>
      </c>
      <c r="J1807" s="7" t="s">
        <v>18108</v>
      </c>
      <c r="K1807" s="2" t="s">
        <v>11</v>
      </c>
      <c r="L1807" s="2" t="s">
        <v>18107</v>
      </c>
      <c r="M1807" s="17">
        <v>333</v>
      </c>
      <c r="N1807" s="2" t="s">
        <v>18504</v>
      </c>
      <c r="O1807" s="27" t="s">
        <v>11907</v>
      </c>
      <c r="P1807" s="27">
        <v>330</v>
      </c>
      <c r="Q1807" s="27" t="s">
        <v>336</v>
      </c>
      <c r="R1807" s="27" t="s">
        <v>1730</v>
      </c>
      <c r="S1807" s="27" t="s">
        <v>460</v>
      </c>
      <c r="T1807" s="27" t="s">
        <v>18068</v>
      </c>
      <c r="U1807" s="27" t="s">
        <v>7151</v>
      </c>
      <c r="V1807" s="27" t="s">
        <v>359</v>
      </c>
      <c r="W1807" s="27" t="s">
        <v>348</v>
      </c>
      <c r="X1807" s="27" t="s">
        <v>18857</v>
      </c>
      <c r="Y1807" s="28">
        <v>1</v>
      </c>
      <c r="Z1807" s="28" t="s">
        <v>18154</v>
      </c>
      <c r="AA1807" s="28" t="s">
        <v>18154</v>
      </c>
      <c r="AB1807" s="28" t="s">
        <v>18154</v>
      </c>
      <c r="AC1807" s="28" t="s">
        <v>18154</v>
      </c>
      <c r="AD1807" s="28" t="s">
        <v>18154</v>
      </c>
      <c r="AE1807" s="28" t="s">
        <v>18154</v>
      </c>
      <c r="AF1807" s="28" t="s">
        <v>18154</v>
      </c>
      <c r="AG1807" s="28" t="s">
        <v>18154</v>
      </c>
      <c r="AH1807" s="28" t="s">
        <v>18154</v>
      </c>
      <c r="AI1807" s="28" t="s">
        <v>18154</v>
      </c>
      <c r="AJ1807" s="28" t="s">
        <v>18154</v>
      </c>
      <c r="AK1807" s="28" t="s">
        <v>18154</v>
      </c>
      <c r="AL1807" s="28" t="s">
        <v>18154</v>
      </c>
      <c r="AM1807" s="28" t="s">
        <v>23312</v>
      </c>
      <c r="AN1807" s="50" t="s">
        <v>23313</v>
      </c>
      <c r="AO1807" s="28" t="s">
        <v>18154</v>
      </c>
      <c r="AP1807" s="28" t="s">
        <v>23314</v>
      </c>
      <c r="AQ1807" s="28">
        <v>5111</v>
      </c>
      <c r="AR1807" s="28" t="s">
        <v>11</v>
      </c>
      <c r="AS1807" s="50">
        <v>43997</v>
      </c>
      <c r="AT1807" s="8">
        <v>2</v>
      </c>
      <c r="AU1807" s="8">
        <v>2</v>
      </c>
      <c r="AV1807" s="8" t="s">
        <v>24889</v>
      </c>
      <c r="AW1807" s="8" t="s">
        <v>24890</v>
      </c>
      <c r="AX1807" s="8" t="s">
        <v>18857</v>
      </c>
    </row>
    <row r="1808" spans="1:50" hidden="1" x14ac:dyDescent="0.25">
      <c r="A1808" s="4">
        <v>43997</v>
      </c>
      <c r="B1808" s="2" t="s">
        <v>6</v>
      </c>
      <c r="C1808" s="2" t="s">
        <v>18107</v>
      </c>
      <c r="D1808" s="25">
        <v>1528</v>
      </c>
      <c r="E1808" s="2"/>
      <c r="F1808" s="2" t="s">
        <v>6037</v>
      </c>
      <c r="G1808" s="2" t="s">
        <v>231</v>
      </c>
      <c r="H1808" s="5">
        <v>0.71180555555555602</v>
      </c>
      <c r="I1808" s="6">
        <v>0.85069444444444398</v>
      </c>
      <c r="J1808" s="7" t="s">
        <v>18108</v>
      </c>
      <c r="K1808" s="2" t="s">
        <v>11</v>
      </c>
      <c r="L1808" s="2" t="s">
        <v>18107</v>
      </c>
      <c r="M1808" s="2" t="s">
        <v>14</v>
      </c>
      <c r="N1808" s="2" t="s">
        <v>18504</v>
      </c>
      <c r="O1808" s="27" t="s">
        <v>11907</v>
      </c>
      <c r="P1808" s="27">
        <v>330</v>
      </c>
      <c r="Q1808" s="27" t="s">
        <v>336</v>
      </c>
      <c r="R1808" s="27" t="s">
        <v>4457</v>
      </c>
      <c r="S1808" s="27" t="s">
        <v>387</v>
      </c>
      <c r="T1808" s="27" t="s">
        <v>18068</v>
      </c>
      <c r="U1808" s="27" t="s">
        <v>7151</v>
      </c>
      <c r="V1808" s="27" t="s">
        <v>359</v>
      </c>
      <c r="W1808" s="27" t="s">
        <v>348</v>
      </c>
      <c r="X1808" s="27" t="s">
        <v>19323</v>
      </c>
      <c r="Y1808" s="28">
        <v>1</v>
      </c>
      <c r="Z1808" s="28" t="s">
        <v>18154</v>
      </c>
      <c r="AA1808" s="28" t="s">
        <v>18154</v>
      </c>
      <c r="AB1808" s="28" t="s">
        <v>18154</v>
      </c>
      <c r="AC1808" s="28" t="s">
        <v>18154</v>
      </c>
      <c r="AD1808" s="28" t="s">
        <v>18154</v>
      </c>
      <c r="AE1808" s="28" t="s">
        <v>18154</v>
      </c>
      <c r="AF1808" s="28" t="s">
        <v>18154</v>
      </c>
      <c r="AG1808" s="28" t="s">
        <v>18154</v>
      </c>
      <c r="AH1808" s="28" t="s">
        <v>18154</v>
      </c>
      <c r="AI1808" s="28" t="s">
        <v>18154</v>
      </c>
      <c r="AJ1808" s="28" t="s">
        <v>18154</v>
      </c>
      <c r="AK1808" s="28" t="s">
        <v>18154</v>
      </c>
      <c r="AL1808" s="28" t="s">
        <v>18154</v>
      </c>
      <c r="AM1808" s="28" t="s">
        <v>23347</v>
      </c>
      <c r="AN1808" s="50" t="s">
        <v>23348</v>
      </c>
      <c r="AO1808" s="28" t="s">
        <v>18154</v>
      </c>
      <c r="AP1808" s="28" t="s">
        <v>23349</v>
      </c>
      <c r="AQ1808" s="28">
        <v>5145</v>
      </c>
      <c r="AR1808" s="28" t="s">
        <v>11</v>
      </c>
      <c r="AS1808" s="50">
        <v>43997</v>
      </c>
      <c r="AT1808" s="8">
        <v>2</v>
      </c>
      <c r="AU1808" s="8">
        <v>2</v>
      </c>
      <c r="AV1808" s="8" t="s">
        <v>26345</v>
      </c>
      <c r="AW1808" s="8" t="s">
        <v>26346</v>
      </c>
      <c r="AX1808" s="8" t="s">
        <v>19323</v>
      </c>
    </row>
    <row r="1809" spans="1:50" hidden="1" x14ac:dyDescent="0.25">
      <c r="A1809" s="4">
        <v>43997</v>
      </c>
      <c r="B1809" s="2" t="s">
        <v>6</v>
      </c>
      <c r="C1809" s="2" t="s">
        <v>18107</v>
      </c>
      <c r="D1809" s="25">
        <v>1954</v>
      </c>
      <c r="E1809" s="2"/>
      <c r="F1809" s="2" t="s">
        <v>6037</v>
      </c>
      <c r="G1809" s="2" t="s">
        <v>256</v>
      </c>
      <c r="H1809" s="5">
        <v>0.71180555555555602</v>
      </c>
      <c r="I1809" s="6">
        <v>0.86111111111111105</v>
      </c>
      <c r="J1809" s="7" t="s">
        <v>18108</v>
      </c>
      <c r="K1809" s="2" t="s">
        <v>11</v>
      </c>
      <c r="L1809" s="2" t="s">
        <v>18107</v>
      </c>
      <c r="M1809" s="17">
        <v>789</v>
      </c>
      <c r="N1809" s="2" t="s">
        <v>18504</v>
      </c>
      <c r="O1809" s="27" t="s">
        <v>11907</v>
      </c>
      <c r="P1809" s="27">
        <v>789</v>
      </c>
      <c r="Q1809" s="27" t="s">
        <v>336</v>
      </c>
      <c r="R1809" s="27" t="s">
        <v>1036</v>
      </c>
      <c r="S1809" s="27" t="s">
        <v>1038</v>
      </c>
      <c r="T1809" s="27" t="s">
        <v>18068</v>
      </c>
      <c r="U1809" s="27" t="s">
        <v>7151</v>
      </c>
      <c r="V1809" s="27" t="s">
        <v>359</v>
      </c>
      <c r="W1809" s="27" t="s">
        <v>348</v>
      </c>
      <c r="X1809" s="27" t="s">
        <v>19277</v>
      </c>
      <c r="Y1809" s="28">
        <v>1</v>
      </c>
      <c r="Z1809" s="28" t="s">
        <v>18154</v>
      </c>
      <c r="AA1809" s="28" t="s">
        <v>18154</v>
      </c>
      <c r="AB1809" s="28" t="s">
        <v>18154</v>
      </c>
      <c r="AC1809" s="28" t="s">
        <v>18154</v>
      </c>
      <c r="AD1809" s="28" t="s">
        <v>18154</v>
      </c>
      <c r="AE1809" s="28" t="s">
        <v>18154</v>
      </c>
      <c r="AF1809" s="28" t="s">
        <v>18154</v>
      </c>
      <c r="AG1809" s="28" t="s">
        <v>18154</v>
      </c>
      <c r="AH1809" s="28" t="s">
        <v>18154</v>
      </c>
      <c r="AI1809" s="28" t="s">
        <v>18154</v>
      </c>
      <c r="AJ1809" s="28" t="s">
        <v>18154</v>
      </c>
      <c r="AK1809" s="28" t="s">
        <v>18154</v>
      </c>
      <c r="AL1809" s="28" t="s">
        <v>18154</v>
      </c>
      <c r="AM1809" s="28" t="s">
        <v>23373</v>
      </c>
      <c r="AN1809" s="50" t="s">
        <v>23374</v>
      </c>
      <c r="AO1809" s="28" t="s">
        <v>18154</v>
      </c>
      <c r="AP1809" s="28" t="s">
        <v>23375</v>
      </c>
      <c r="AQ1809" s="28">
        <v>5117</v>
      </c>
      <c r="AR1809" s="28" t="s">
        <v>11</v>
      </c>
      <c r="AS1809" s="50">
        <v>43997</v>
      </c>
      <c r="AT1809" s="8">
        <v>2</v>
      </c>
      <c r="AU1809" s="8">
        <v>2</v>
      </c>
      <c r="AV1809" s="8" t="s">
        <v>24891</v>
      </c>
      <c r="AW1809" s="8" t="s">
        <v>24892</v>
      </c>
      <c r="AX1809" s="8" t="s">
        <v>19277</v>
      </c>
    </row>
    <row r="1810" spans="1:50" hidden="1" x14ac:dyDescent="0.25">
      <c r="A1810" s="4">
        <v>43997</v>
      </c>
      <c r="B1810" s="2" t="s">
        <v>6</v>
      </c>
      <c r="C1810" s="2" t="s">
        <v>18107</v>
      </c>
      <c r="D1810" s="25">
        <v>607</v>
      </c>
      <c r="E1810" s="2"/>
      <c r="F1810" s="2" t="s">
        <v>6037</v>
      </c>
      <c r="G1810" s="2" t="s">
        <v>11</v>
      </c>
      <c r="H1810" s="5">
        <v>0.71875</v>
      </c>
      <c r="I1810" s="6">
        <v>0.99652777777777801</v>
      </c>
      <c r="J1810" s="7" t="s">
        <v>18108</v>
      </c>
      <c r="K1810" s="2" t="s">
        <v>130</v>
      </c>
      <c r="L1810" s="2" t="s">
        <v>18107</v>
      </c>
      <c r="M1810" s="2" t="s">
        <v>44</v>
      </c>
      <c r="N1810" s="2" t="s">
        <v>18504</v>
      </c>
      <c r="O1810" s="27" t="s">
        <v>11907</v>
      </c>
      <c r="P1810" s="27">
        <v>330</v>
      </c>
      <c r="Q1810" s="27" t="s">
        <v>336</v>
      </c>
      <c r="R1810" s="27" t="s">
        <v>7151</v>
      </c>
      <c r="S1810" s="27" t="s">
        <v>359</v>
      </c>
      <c r="T1810" s="27" t="s">
        <v>348</v>
      </c>
      <c r="U1810" s="27" t="s">
        <v>10804</v>
      </c>
      <c r="V1810" s="27" t="s">
        <v>1325</v>
      </c>
      <c r="W1810" s="27" t="s">
        <v>350</v>
      </c>
      <c r="X1810" s="27" t="s">
        <v>18228</v>
      </c>
      <c r="Y1810" s="28">
        <v>1</v>
      </c>
      <c r="Z1810" s="28" t="s">
        <v>18154</v>
      </c>
      <c r="AA1810" s="28" t="s">
        <v>18154</v>
      </c>
      <c r="AB1810" s="28" t="s">
        <v>18154</v>
      </c>
      <c r="AC1810" s="28" t="s">
        <v>18154</v>
      </c>
      <c r="AD1810" s="28" t="s">
        <v>18154</v>
      </c>
      <c r="AE1810" s="28" t="s">
        <v>18154</v>
      </c>
      <c r="AF1810" s="28">
        <v>1</v>
      </c>
      <c r="AG1810" s="28" t="s">
        <v>18154</v>
      </c>
      <c r="AH1810" s="28" t="s">
        <v>18154</v>
      </c>
      <c r="AI1810" s="28" t="s">
        <v>18154</v>
      </c>
      <c r="AJ1810" s="28" t="s">
        <v>18154</v>
      </c>
      <c r="AK1810" s="28" t="s">
        <v>18154</v>
      </c>
      <c r="AL1810" s="28" t="s">
        <v>18154</v>
      </c>
      <c r="AM1810" s="28" t="s">
        <v>23393</v>
      </c>
      <c r="AN1810" s="50" t="s">
        <v>23394</v>
      </c>
      <c r="AO1810" s="28" t="s">
        <v>18159</v>
      </c>
      <c r="AP1810" s="28" t="s">
        <v>23395</v>
      </c>
      <c r="AQ1810" s="28">
        <v>5365</v>
      </c>
      <c r="AR1810" s="28" t="s">
        <v>11</v>
      </c>
      <c r="AS1810" s="50">
        <v>43997</v>
      </c>
      <c r="AT1810" s="8">
        <v>1</v>
      </c>
      <c r="AU1810" s="8">
        <v>1</v>
      </c>
      <c r="AV1810" s="8" t="s">
        <v>26347</v>
      </c>
      <c r="AW1810" s="8" t="s">
        <v>18154</v>
      </c>
      <c r="AX1810" s="8" t="s">
        <v>18154</v>
      </c>
    </row>
    <row r="1811" spans="1:50" hidden="1" x14ac:dyDescent="0.25">
      <c r="A1811" s="4">
        <v>43997</v>
      </c>
      <c r="B1811" s="2" t="s">
        <v>6</v>
      </c>
      <c r="C1811" s="2" t="s">
        <v>18107</v>
      </c>
      <c r="D1811" s="25">
        <v>350</v>
      </c>
      <c r="E1811" s="2"/>
      <c r="F1811" s="2" t="s">
        <v>6037</v>
      </c>
      <c r="G1811" s="2" t="s">
        <v>11</v>
      </c>
      <c r="H1811" s="5">
        <v>0.72222222222222199</v>
      </c>
      <c r="I1811" s="6">
        <v>0.94097222222222199</v>
      </c>
      <c r="J1811" s="7" t="s">
        <v>18108</v>
      </c>
      <c r="K1811" s="2" t="s">
        <v>89</v>
      </c>
      <c r="L1811" s="2" t="s">
        <v>18107</v>
      </c>
      <c r="M1811" s="17">
        <v>333</v>
      </c>
      <c r="N1811" s="2" t="s">
        <v>18504</v>
      </c>
      <c r="O1811" s="27" t="s">
        <v>11907</v>
      </c>
      <c r="P1811" s="27">
        <v>330</v>
      </c>
      <c r="Q1811" s="27" t="s">
        <v>336</v>
      </c>
      <c r="R1811" s="27" t="s">
        <v>7151</v>
      </c>
      <c r="S1811" s="27" t="s">
        <v>359</v>
      </c>
      <c r="T1811" s="27" t="s">
        <v>348</v>
      </c>
      <c r="U1811" s="27" t="s">
        <v>944</v>
      </c>
      <c r="V1811" s="27" t="s">
        <v>939</v>
      </c>
      <c r="W1811" s="27" t="s">
        <v>349</v>
      </c>
      <c r="X1811" s="27" t="s">
        <v>18228</v>
      </c>
      <c r="Y1811" s="28">
        <v>1</v>
      </c>
      <c r="Z1811" s="28" t="s">
        <v>18154</v>
      </c>
      <c r="AA1811" s="28" t="s">
        <v>18154</v>
      </c>
      <c r="AB1811" s="28" t="s">
        <v>18154</v>
      </c>
      <c r="AC1811" s="28" t="s">
        <v>18154</v>
      </c>
      <c r="AD1811" s="28" t="s">
        <v>18154</v>
      </c>
      <c r="AE1811" s="28" t="s">
        <v>18154</v>
      </c>
      <c r="AF1811" s="28">
        <v>1</v>
      </c>
      <c r="AG1811" s="28" t="s">
        <v>18154</v>
      </c>
      <c r="AH1811" s="28" t="s">
        <v>18154</v>
      </c>
      <c r="AI1811" s="28" t="s">
        <v>18154</v>
      </c>
      <c r="AJ1811" s="28" t="s">
        <v>18154</v>
      </c>
      <c r="AK1811" s="28" t="s">
        <v>18154</v>
      </c>
      <c r="AL1811" s="28" t="s">
        <v>18154</v>
      </c>
      <c r="AM1811" s="28" t="s">
        <v>23403</v>
      </c>
      <c r="AN1811" s="50" t="s">
        <v>23404</v>
      </c>
      <c r="AO1811" s="28" t="s">
        <v>18159</v>
      </c>
      <c r="AP1811" s="28" t="s">
        <v>23405</v>
      </c>
      <c r="AQ1811" s="28">
        <v>5372</v>
      </c>
      <c r="AR1811" s="28" t="s">
        <v>11</v>
      </c>
      <c r="AS1811" s="50">
        <v>43997</v>
      </c>
      <c r="AT1811" s="8">
        <v>1</v>
      </c>
      <c r="AU1811" s="8">
        <v>1</v>
      </c>
      <c r="AV1811" s="8" t="s">
        <v>26348</v>
      </c>
      <c r="AW1811" s="8" t="s">
        <v>18154</v>
      </c>
      <c r="AX1811" s="8" t="s">
        <v>18154</v>
      </c>
    </row>
    <row r="1812" spans="1:50" hidden="1" x14ac:dyDescent="0.25">
      <c r="A1812" s="4">
        <v>43997</v>
      </c>
      <c r="B1812" s="2" t="s">
        <v>6</v>
      </c>
      <c r="C1812" s="2" t="s">
        <v>18107</v>
      </c>
      <c r="D1812" s="25">
        <v>710</v>
      </c>
      <c r="E1812" s="2"/>
      <c r="F1812" s="2" t="s">
        <v>6037</v>
      </c>
      <c r="G1812" s="2" t="s">
        <v>11</v>
      </c>
      <c r="H1812" s="5">
        <v>0.72222222222222199</v>
      </c>
      <c r="I1812" s="6">
        <v>0.94444444444444398</v>
      </c>
      <c r="J1812" s="7" t="s">
        <v>18108</v>
      </c>
      <c r="K1812" s="2" t="s">
        <v>150</v>
      </c>
      <c r="L1812" s="2" t="s">
        <v>18107</v>
      </c>
      <c r="M1812" s="2" t="s">
        <v>45</v>
      </c>
      <c r="N1812" s="2" t="s">
        <v>18504</v>
      </c>
      <c r="O1812" s="27" t="s">
        <v>11907</v>
      </c>
      <c r="P1812" s="27">
        <v>330</v>
      </c>
      <c r="Q1812" s="27" t="s">
        <v>336</v>
      </c>
      <c r="R1812" s="27" t="s">
        <v>7151</v>
      </c>
      <c r="S1812" s="27" t="s">
        <v>359</v>
      </c>
      <c r="T1812" s="27" t="s">
        <v>348</v>
      </c>
      <c r="U1812" s="27" t="s">
        <v>7123</v>
      </c>
      <c r="V1812" s="27" t="s">
        <v>441</v>
      </c>
      <c r="W1812" s="27" t="s">
        <v>10370</v>
      </c>
      <c r="X1812" s="27" t="s">
        <v>18228</v>
      </c>
      <c r="Y1812" s="28">
        <v>1</v>
      </c>
      <c r="Z1812" s="28" t="s">
        <v>18154</v>
      </c>
      <c r="AA1812" s="28" t="s">
        <v>18154</v>
      </c>
      <c r="AB1812" s="28" t="s">
        <v>18154</v>
      </c>
      <c r="AC1812" s="28" t="s">
        <v>18154</v>
      </c>
      <c r="AD1812" s="28" t="s">
        <v>18154</v>
      </c>
      <c r="AE1812" s="28" t="s">
        <v>18154</v>
      </c>
      <c r="AF1812" s="28">
        <v>1</v>
      </c>
      <c r="AG1812" s="28" t="s">
        <v>18154</v>
      </c>
      <c r="AH1812" s="28" t="s">
        <v>18154</v>
      </c>
      <c r="AI1812" s="28" t="s">
        <v>18154</v>
      </c>
      <c r="AJ1812" s="28" t="s">
        <v>18154</v>
      </c>
      <c r="AK1812" s="28" t="s">
        <v>18154</v>
      </c>
      <c r="AL1812" s="28" t="s">
        <v>18154</v>
      </c>
      <c r="AM1812" s="28" t="s">
        <v>23421</v>
      </c>
      <c r="AN1812" s="50" t="s">
        <v>23422</v>
      </c>
      <c r="AO1812" s="28" t="s">
        <v>18159</v>
      </c>
      <c r="AP1812" s="28" t="s">
        <v>23423</v>
      </c>
      <c r="AQ1812" s="28">
        <v>5373</v>
      </c>
      <c r="AR1812" s="28" t="s">
        <v>11</v>
      </c>
      <c r="AS1812" s="50">
        <v>43997</v>
      </c>
      <c r="AT1812" s="8">
        <v>1</v>
      </c>
      <c r="AU1812" s="8">
        <v>1</v>
      </c>
      <c r="AV1812" s="8" t="s">
        <v>26349</v>
      </c>
      <c r="AW1812" s="8" t="s">
        <v>18154</v>
      </c>
      <c r="AX1812" s="8" t="s">
        <v>18154</v>
      </c>
    </row>
    <row r="1813" spans="1:50" hidden="1" x14ac:dyDescent="0.25">
      <c r="A1813" s="4">
        <v>43997</v>
      </c>
      <c r="B1813" s="2" t="s">
        <v>6</v>
      </c>
      <c r="C1813" s="2" t="s">
        <v>18107</v>
      </c>
      <c r="D1813" s="25">
        <v>1972</v>
      </c>
      <c r="E1813" s="2"/>
      <c r="F1813" s="2" t="s">
        <v>6037</v>
      </c>
      <c r="G1813" s="2" t="s">
        <v>258</v>
      </c>
      <c r="H1813" s="5">
        <v>0.72222222222222199</v>
      </c>
      <c r="I1813" s="6">
        <v>0.88194444444444398</v>
      </c>
      <c r="J1813" s="7" t="s">
        <v>18108</v>
      </c>
      <c r="K1813" s="2" t="s">
        <v>11</v>
      </c>
      <c r="L1813" s="2" t="s">
        <v>18107</v>
      </c>
      <c r="M1813" s="2" t="s">
        <v>18508</v>
      </c>
      <c r="N1813" s="2" t="s">
        <v>18504</v>
      </c>
      <c r="O1813" s="58" t="s">
        <v>11907</v>
      </c>
      <c r="P1813" s="58">
        <v>350</v>
      </c>
      <c r="Q1813" s="58" t="s">
        <v>336</v>
      </c>
      <c r="R1813" s="27" t="s">
        <v>2433</v>
      </c>
      <c r="S1813" s="27" t="s">
        <v>18095</v>
      </c>
      <c r="T1813" s="27" t="s">
        <v>18067</v>
      </c>
      <c r="U1813" s="27" t="s">
        <v>7151</v>
      </c>
      <c r="V1813" s="27" t="s">
        <v>359</v>
      </c>
      <c r="W1813" s="27" t="s">
        <v>348</v>
      </c>
      <c r="X1813" s="27" t="s">
        <v>19627</v>
      </c>
      <c r="Y1813" s="28">
        <v>1</v>
      </c>
      <c r="Z1813" s="28" t="s">
        <v>18154</v>
      </c>
      <c r="AA1813" s="28" t="s">
        <v>18154</v>
      </c>
      <c r="AB1813" s="28" t="s">
        <v>18154</v>
      </c>
      <c r="AC1813" s="28" t="s">
        <v>18154</v>
      </c>
      <c r="AD1813" s="28" t="s">
        <v>18154</v>
      </c>
      <c r="AE1813" s="28" t="s">
        <v>18154</v>
      </c>
      <c r="AF1813" s="28" t="s">
        <v>18154</v>
      </c>
      <c r="AG1813" s="28" t="s">
        <v>18154</v>
      </c>
      <c r="AH1813" s="28" t="s">
        <v>18154</v>
      </c>
      <c r="AI1813" s="28" t="s">
        <v>18154</v>
      </c>
      <c r="AJ1813" s="28" t="s">
        <v>18154</v>
      </c>
      <c r="AK1813" s="28" t="s">
        <v>18154</v>
      </c>
      <c r="AL1813" s="28" t="s">
        <v>18154</v>
      </c>
      <c r="AM1813" s="28" t="s">
        <v>23451</v>
      </c>
      <c r="AN1813" s="50" t="s">
        <v>23452</v>
      </c>
      <c r="AO1813" s="28" t="s">
        <v>18154</v>
      </c>
      <c r="AP1813" s="28" t="s">
        <v>23453</v>
      </c>
      <c r="AQ1813" s="28">
        <v>5101</v>
      </c>
      <c r="AR1813" s="28" t="s">
        <v>11</v>
      </c>
      <c r="AS1813" s="50">
        <v>43997</v>
      </c>
      <c r="AT1813" s="8">
        <v>2</v>
      </c>
      <c r="AU1813" s="8">
        <v>2</v>
      </c>
      <c r="AV1813" s="8" t="s">
        <v>26350</v>
      </c>
      <c r="AW1813" s="8" t="s">
        <v>26351</v>
      </c>
      <c r="AX1813" s="8" t="s">
        <v>19627</v>
      </c>
    </row>
    <row r="1814" spans="1:50" hidden="1" x14ac:dyDescent="0.25">
      <c r="A1814" s="4">
        <v>43997</v>
      </c>
      <c r="B1814" s="2" t="s">
        <v>6</v>
      </c>
      <c r="C1814" s="2" t="s">
        <v>18107</v>
      </c>
      <c r="D1814" s="25">
        <v>708</v>
      </c>
      <c r="E1814" s="2"/>
      <c r="F1814" s="2" t="s">
        <v>6037</v>
      </c>
      <c r="G1814" s="2" t="s">
        <v>11</v>
      </c>
      <c r="H1814" s="5">
        <v>0.72916666666666696</v>
      </c>
      <c r="I1814" s="6">
        <v>0.95138888888888895</v>
      </c>
      <c r="J1814" s="7" t="s">
        <v>18108</v>
      </c>
      <c r="K1814" s="2" t="s">
        <v>149</v>
      </c>
      <c r="L1814" s="2" t="s">
        <v>18107</v>
      </c>
      <c r="M1814" s="2" t="s">
        <v>44</v>
      </c>
      <c r="N1814" s="2" t="s">
        <v>18504</v>
      </c>
      <c r="O1814" s="27" t="s">
        <v>11907</v>
      </c>
      <c r="P1814" s="27">
        <v>330</v>
      </c>
      <c r="Q1814" s="27" t="s">
        <v>336</v>
      </c>
      <c r="R1814" s="27" t="s">
        <v>7151</v>
      </c>
      <c r="S1814" s="27" t="s">
        <v>359</v>
      </c>
      <c r="T1814" s="27" t="s">
        <v>348</v>
      </c>
      <c r="U1814" s="27" t="s">
        <v>7944</v>
      </c>
      <c r="V1814" s="27" t="s">
        <v>441</v>
      </c>
      <c r="W1814" s="27" t="s">
        <v>10370</v>
      </c>
      <c r="X1814" s="27" t="s">
        <v>18228</v>
      </c>
      <c r="Y1814" s="28">
        <v>1</v>
      </c>
      <c r="Z1814" s="28" t="s">
        <v>18154</v>
      </c>
      <c r="AA1814" s="28" t="s">
        <v>18154</v>
      </c>
      <c r="AB1814" s="28" t="s">
        <v>18154</v>
      </c>
      <c r="AC1814" s="28" t="s">
        <v>18154</v>
      </c>
      <c r="AD1814" s="28" t="s">
        <v>18154</v>
      </c>
      <c r="AE1814" s="28" t="s">
        <v>18154</v>
      </c>
      <c r="AF1814" s="28">
        <v>1</v>
      </c>
      <c r="AG1814" s="28" t="s">
        <v>18154</v>
      </c>
      <c r="AH1814" s="28" t="s">
        <v>18154</v>
      </c>
      <c r="AI1814" s="28" t="s">
        <v>18154</v>
      </c>
      <c r="AJ1814" s="28" t="s">
        <v>18154</v>
      </c>
      <c r="AK1814" s="28" t="s">
        <v>18154</v>
      </c>
      <c r="AL1814" s="28" t="s">
        <v>18154</v>
      </c>
      <c r="AM1814" s="28" t="s">
        <v>23538</v>
      </c>
      <c r="AN1814" s="50" t="s">
        <v>23539</v>
      </c>
      <c r="AO1814" s="28" t="s">
        <v>18159</v>
      </c>
      <c r="AP1814" s="28" t="s">
        <v>23540</v>
      </c>
      <c r="AQ1814" s="28">
        <v>5380</v>
      </c>
      <c r="AR1814" s="28" t="s">
        <v>11</v>
      </c>
      <c r="AS1814" s="50">
        <v>43997</v>
      </c>
      <c r="AT1814" s="8">
        <v>1</v>
      </c>
      <c r="AU1814" s="8">
        <v>1</v>
      </c>
      <c r="AV1814" s="8" t="s">
        <v>23602</v>
      </c>
      <c r="AW1814" s="8" t="s">
        <v>18154</v>
      </c>
      <c r="AX1814" s="8" t="s">
        <v>18154</v>
      </c>
    </row>
    <row r="1815" spans="1:50" hidden="1" x14ac:dyDescent="0.25">
      <c r="A1815" s="4">
        <v>43997</v>
      </c>
      <c r="B1815" s="2" t="s">
        <v>6</v>
      </c>
      <c r="C1815" s="2" t="s">
        <v>18107</v>
      </c>
      <c r="D1815" s="25">
        <v>780</v>
      </c>
      <c r="E1815" s="2"/>
      <c r="F1815" s="2" t="s">
        <v>6037</v>
      </c>
      <c r="G1815" s="2" t="s">
        <v>11</v>
      </c>
      <c r="H1815" s="5">
        <v>0.72916666666666696</v>
      </c>
      <c r="I1815" s="6">
        <v>0.90625</v>
      </c>
      <c r="J1815" s="7" t="s">
        <v>18108</v>
      </c>
      <c r="K1815" s="2" t="s">
        <v>166</v>
      </c>
      <c r="L1815" s="2" t="s">
        <v>18107</v>
      </c>
      <c r="M1815" s="2" t="s">
        <v>45</v>
      </c>
      <c r="N1815" s="2" t="s">
        <v>18504</v>
      </c>
      <c r="O1815" s="27" t="s">
        <v>11907</v>
      </c>
      <c r="P1815" s="27">
        <v>330</v>
      </c>
      <c r="Q1815" s="27" t="s">
        <v>336</v>
      </c>
      <c r="R1815" s="27" t="s">
        <v>7151</v>
      </c>
      <c r="S1815" s="27" t="s">
        <v>359</v>
      </c>
      <c r="T1815" s="27" t="s">
        <v>348</v>
      </c>
      <c r="U1815" s="27" t="s">
        <v>4328</v>
      </c>
      <c r="V1815" s="27" t="s">
        <v>688</v>
      </c>
      <c r="W1815" s="27" t="s">
        <v>10370</v>
      </c>
      <c r="X1815" s="27" t="s">
        <v>18751</v>
      </c>
      <c r="Y1815" s="28">
        <v>1</v>
      </c>
      <c r="Z1815" s="28" t="s">
        <v>18154</v>
      </c>
      <c r="AA1815" s="28" t="s">
        <v>18154</v>
      </c>
      <c r="AB1815" s="28" t="s">
        <v>18154</v>
      </c>
      <c r="AC1815" s="28" t="s">
        <v>18154</v>
      </c>
      <c r="AD1815" s="28" t="s">
        <v>18154</v>
      </c>
      <c r="AE1815" s="28" t="s">
        <v>18154</v>
      </c>
      <c r="AF1815" s="28">
        <v>1</v>
      </c>
      <c r="AG1815" s="28" t="s">
        <v>18154</v>
      </c>
      <c r="AH1815" s="28" t="s">
        <v>18154</v>
      </c>
      <c r="AI1815" s="28" t="s">
        <v>18154</v>
      </c>
      <c r="AJ1815" s="28" t="s">
        <v>18154</v>
      </c>
      <c r="AK1815" s="28" t="s">
        <v>18154</v>
      </c>
      <c r="AL1815" s="28" t="s">
        <v>18154</v>
      </c>
      <c r="AM1815" s="28" t="s">
        <v>23547</v>
      </c>
      <c r="AN1815" s="50" t="s">
        <v>23548</v>
      </c>
      <c r="AO1815" s="28" t="s">
        <v>18159</v>
      </c>
      <c r="AP1815" s="28" t="s">
        <v>23549</v>
      </c>
      <c r="AQ1815" s="28">
        <v>5381</v>
      </c>
      <c r="AR1815" s="28" t="s">
        <v>11</v>
      </c>
      <c r="AS1815" s="50">
        <v>43997</v>
      </c>
      <c r="AT1815" s="8">
        <v>2</v>
      </c>
      <c r="AU1815" s="8">
        <v>1</v>
      </c>
      <c r="AV1815" s="8" t="s">
        <v>26352</v>
      </c>
      <c r="AW1815" s="8" t="s">
        <v>18154</v>
      </c>
      <c r="AX1815" s="8" t="s">
        <v>18154</v>
      </c>
    </row>
    <row r="1816" spans="1:50" hidden="1" x14ac:dyDescent="0.25">
      <c r="A1816" s="4">
        <v>43997</v>
      </c>
      <c r="B1816" s="2" t="s">
        <v>6</v>
      </c>
      <c r="C1816" s="2" t="s">
        <v>18107</v>
      </c>
      <c r="D1816" s="25">
        <v>6372</v>
      </c>
      <c r="E1816" s="2"/>
      <c r="F1816" s="2" t="s">
        <v>6037</v>
      </c>
      <c r="G1816" s="2" t="s">
        <v>163</v>
      </c>
      <c r="H1816" s="5">
        <v>0.72916666666666696</v>
      </c>
      <c r="I1816" s="6">
        <v>0.90277777777777801</v>
      </c>
      <c r="J1816" s="7" t="s">
        <v>18108</v>
      </c>
      <c r="K1816" s="2" t="s">
        <v>313</v>
      </c>
      <c r="L1816" s="2" t="s">
        <v>18109</v>
      </c>
      <c r="M1816" s="2" t="s">
        <v>314</v>
      </c>
      <c r="N1816" s="2" t="s">
        <v>18111</v>
      </c>
      <c r="O1816" s="27" t="s">
        <v>335</v>
      </c>
      <c r="P1816" s="27">
        <v>747</v>
      </c>
      <c r="Q1816" s="27" t="s">
        <v>336</v>
      </c>
      <c r="R1816" s="27" t="s">
        <v>7151</v>
      </c>
      <c r="S1816" s="27" t="s">
        <v>359</v>
      </c>
      <c r="T1816" s="27" t="s">
        <v>348</v>
      </c>
      <c r="U1816" s="27" t="s">
        <v>4493</v>
      </c>
      <c r="V1816" s="27" t="s">
        <v>15578</v>
      </c>
      <c r="W1816" s="27" t="s">
        <v>10370</v>
      </c>
      <c r="X1816" s="27" t="s">
        <v>18228</v>
      </c>
      <c r="Y1816" s="28">
        <v>1</v>
      </c>
      <c r="Z1816" s="28" t="s">
        <v>18154</v>
      </c>
      <c r="AA1816" s="28" t="s">
        <v>18154</v>
      </c>
      <c r="AB1816" s="28" t="s">
        <v>18154</v>
      </c>
      <c r="AC1816" s="28" t="s">
        <v>18154</v>
      </c>
      <c r="AD1816" s="28" t="s">
        <v>18154</v>
      </c>
      <c r="AE1816" s="28" t="s">
        <v>18154</v>
      </c>
      <c r="AF1816" s="28">
        <v>1</v>
      </c>
      <c r="AG1816" s="28" t="s">
        <v>18154</v>
      </c>
      <c r="AH1816" s="28" t="s">
        <v>18154</v>
      </c>
      <c r="AI1816" s="28" t="s">
        <v>18154</v>
      </c>
      <c r="AJ1816" s="28" t="s">
        <v>18154</v>
      </c>
      <c r="AK1816" s="28" t="s">
        <v>18154</v>
      </c>
      <c r="AL1816" s="28" t="s">
        <v>18154</v>
      </c>
      <c r="AM1816" s="28" t="s">
        <v>23565</v>
      </c>
      <c r="AN1816" s="50" t="s">
        <v>23566</v>
      </c>
      <c r="AO1816" s="28" t="s">
        <v>18159</v>
      </c>
      <c r="AP1816" s="28" t="s">
        <v>23567</v>
      </c>
      <c r="AQ1816" s="28">
        <v>5385</v>
      </c>
      <c r="AR1816" s="28" t="s">
        <v>163</v>
      </c>
      <c r="AS1816" s="50">
        <v>43997</v>
      </c>
      <c r="AT1816" s="8">
        <v>1</v>
      </c>
      <c r="AU1816" s="8">
        <v>1</v>
      </c>
      <c r="AV1816" s="8" t="s">
        <v>22328</v>
      </c>
      <c r="AW1816" s="8" t="s">
        <v>18154</v>
      </c>
      <c r="AX1816" s="8" t="s">
        <v>18154</v>
      </c>
    </row>
    <row r="1817" spans="1:50" hidden="1" x14ac:dyDescent="0.25">
      <c r="A1817" s="4">
        <v>43997</v>
      </c>
      <c r="B1817" s="2" t="s">
        <v>6</v>
      </c>
      <c r="C1817" s="2" t="s">
        <v>18107</v>
      </c>
      <c r="D1817" s="25">
        <v>714</v>
      </c>
      <c r="E1817" s="2"/>
      <c r="F1817" s="2" t="s">
        <v>6037</v>
      </c>
      <c r="G1817" s="2" t="s">
        <v>11</v>
      </c>
      <c r="H1817" s="5">
        <v>0.73611111111111105</v>
      </c>
      <c r="I1817" s="6">
        <v>0.96527777777777801</v>
      </c>
      <c r="J1817" s="7" t="s">
        <v>18108</v>
      </c>
      <c r="K1817" s="2" t="s">
        <v>152</v>
      </c>
      <c r="L1817" s="2" t="s">
        <v>18107</v>
      </c>
      <c r="M1817" s="2" t="s">
        <v>45</v>
      </c>
      <c r="N1817" s="2" t="s">
        <v>18504</v>
      </c>
      <c r="O1817" s="27" t="s">
        <v>11907</v>
      </c>
      <c r="P1817" s="27">
        <v>330</v>
      </c>
      <c r="Q1817" s="27" t="s">
        <v>336</v>
      </c>
      <c r="R1817" s="27" t="s">
        <v>7151</v>
      </c>
      <c r="S1817" s="27" t="s">
        <v>359</v>
      </c>
      <c r="T1817" s="27" t="s">
        <v>348</v>
      </c>
      <c r="U1817" s="27" t="s">
        <v>8921</v>
      </c>
      <c r="V1817" s="27" t="s">
        <v>441</v>
      </c>
      <c r="W1817" s="27" t="s">
        <v>10370</v>
      </c>
      <c r="X1817" s="27" t="s">
        <v>18228</v>
      </c>
      <c r="Y1817" s="28">
        <v>1</v>
      </c>
      <c r="Z1817" s="28" t="s">
        <v>18154</v>
      </c>
      <c r="AA1817" s="28" t="s">
        <v>18154</v>
      </c>
      <c r="AB1817" s="28" t="s">
        <v>18154</v>
      </c>
      <c r="AC1817" s="28" t="s">
        <v>18154</v>
      </c>
      <c r="AD1817" s="28" t="s">
        <v>18154</v>
      </c>
      <c r="AE1817" s="28" t="s">
        <v>18154</v>
      </c>
      <c r="AF1817" s="28">
        <v>1</v>
      </c>
      <c r="AG1817" s="28" t="s">
        <v>18154</v>
      </c>
      <c r="AH1817" s="28" t="s">
        <v>18154</v>
      </c>
      <c r="AI1817" s="28" t="s">
        <v>18154</v>
      </c>
      <c r="AJ1817" s="28" t="s">
        <v>18154</v>
      </c>
      <c r="AK1817" s="28" t="s">
        <v>18154</v>
      </c>
      <c r="AL1817" s="28" t="s">
        <v>18154</v>
      </c>
      <c r="AM1817" s="28" t="s">
        <v>23590</v>
      </c>
      <c r="AN1817" s="50" t="s">
        <v>23591</v>
      </c>
      <c r="AO1817" s="28" t="s">
        <v>18159</v>
      </c>
      <c r="AP1817" s="28" t="s">
        <v>23592</v>
      </c>
      <c r="AQ1817" s="28">
        <v>5388</v>
      </c>
      <c r="AR1817" s="28" t="s">
        <v>11</v>
      </c>
      <c r="AS1817" s="50">
        <v>43997</v>
      </c>
      <c r="AT1817" s="8">
        <v>1</v>
      </c>
      <c r="AU1817" s="8">
        <v>1</v>
      </c>
      <c r="AV1817" s="8" t="s">
        <v>22338</v>
      </c>
      <c r="AW1817" s="8" t="s">
        <v>18154</v>
      </c>
      <c r="AX1817" s="8" t="s">
        <v>18154</v>
      </c>
    </row>
    <row r="1818" spans="1:50" hidden="1" x14ac:dyDescent="0.25">
      <c r="A1818" s="4">
        <v>43997</v>
      </c>
      <c r="B1818" s="2" t="s">
        <v>6</v>
      </c>
      <c r="C1818" s="2" t="s">
        <v>18107</v>
      </c>
      <c r="D1818" s="25">
        <v>749</v>
      </c>
      <c r="E1818" s="2"/>
      <c r="F1818" s="2" t="s">
        <v>6037</v>
      </c>
      <c r="G1818" s="2" t="s">
        <v>160</v>
      </c>
      <c r="H1818" s="5">
        <v>0.73611111111111105</v>
      </c>
      <c r="I1818" s="6">
        <v>6.25E-2</v>
      </c>
      <c r="J1818" s="7">
        <v>1</v>
      </c>
      <c r="K1818" s="2" t="s">
        <v>11</v>
      </c>
      <c r="L1818" s="2" t="s">
        <v>18107</v>
      </c>
      <c r="M1818" s="17">
        <v>333</v>
      </c>
      <c r="N1818" s="2" t="s">
        <v>18504</v>
      </c>
      <c r="O1818" s="27" t="s">
        <v>11907</v>
      </c>
      <c r="P1818" s="27">
        <v>330</v>
      </c>
      <c r="Q1818" s="27" t="s">
        <v>336</v>
      </c>
      <c r="R1818" s="27" t="s">
        <v>13719</v>
      </c>
      <c r="S1818" s="27" t="s">
        <v>1777</v>
      </c>
      <c r="T1818" s="27" t="s">
        <v>350</v>
      </c>
      <c r="U1818" s="27" t="s">
        <v>7151</v>
      </c>
      <c r="V1818" s="27" t="s">
        <v>359</v>
      </c>
      <c r="W1818" s="27" t="s">
        <v>348</v>
      </c>
      <c r="X1818" s="27" t="s">
        <v>25074</v>
      </c>
      <c r="Y1818" s="28">
        <v>1</v>
      </c>
      <c r="Z1818" s="28" t="s">
        <v>18154</v>
      </c>
      <c r="AA1818" s="28" t="s">
        <v>18154</v>
      </c>
      <c r="AB1818" s="28" t="s">
        <v>18154</v>
      </c>
      <c r="AC1818" s="28" t="s">
        <v>18154</v>
      </c>
      <c r="AD1818" s="28" t="s">
        <v>18154</v>
      </c>
      <c r="AE1818" s="28" t="s">
        <v>18154</v>
      </c>
      <c r="AF1818" s="28" t="s">
        <v>18154</v>
      </c>
      <c r="AG1818" s="28" t="s">
        <v>18154</v>
      </c>
      <c r="AH1818" s="28" t="s">
        <v>18154</v>
      </c>
      <c r="AI1818" s="28" t="s">
        <v>18154</v>
      </c>
      <c r="AJ1818" s="28" t="s">
        <v>18154</v>
      </c>
      <c r="AK1818" s="28" t="s">
        <v>18154</v>
      </c>
      <c r="AL1818" s="28" t="s">
        <v>18154</v>
      </c>
      <c r="AM1818" s="28" t="s">
        <v>23599</v>
      </c>
      <c r="AN1818" s="50" t="s">
        <v>23600</v>
      </c>
      <c r="AO1818" s="28" t="s">
        <v>18154</v>
      </c>
      <c r="AP1818" s="28" t="s">
        <v>23601</v>
      </c>
      <c r="AQ1818" s="28">
        <v>4661</v>
      </c>
      <c r="AR1818" s="28" t="s">
        <v>11</v>
      </c>
      <c r="AS1818" s="50">
        <v>43996</v>
      </c>
      <c r="AT1818" s="8">
        <v>2</v>
      </c>
      <c r="AU1818" s="8">
        <v>2</v>
      </c>
      <c r="AV1818" s="8" t="s">
        <v>26353</v>
      </c>
      <c r="AW1818" s="8" t="s">
        <v>26354</v>
      </c>
      <c r="AX1818" s="8" t="s">
        <v>25074</v>
      </c>
    </row>
    <row r="1819" spans="1:50" hidden="1" x14ac:dyDescent="0.25">
      <c r="A1819" s="4">
        <v>43997</v>
      </c>
      <c r="B1819" s="2" t="s">
        <v>6</v>
      </c>
      <c r="C1819" s="2" t="s">
        <v>18107</v>
      </c>
      <c r="D1819" s="25">
        <v>1828</v>
      </c>
      <c r="E1819" s="2"/>
      <c r="F1819" s="2" t="s">
        <v>6037</v>
      </c>
      <c r="G1819" s="2" t="s">
        <v>198</v>
      </c>
      <c r="H1819" s="5">
        <v>0.73611111111111105</v>
      </c>
      <c r="I1819" s="6">
        <v>0.88194444444444398</v>
      </c>
      <c r="J1819" s="7" t="s">
        <v>18108</v>
      </c>
      <c r="K1819" s="2" t="s">
        <v>11</v>
      </c>
      <c r="L1819" s="2" t="s">
        <v>18107</v>
      </c>
      <c r="M1819" s="17">
        <v>789</v>
      </c>
      <c r="N1819" s="2" t="s">
        <v>18504</v>
      </c>
      <c r="O1819" s="27" t="s">
        <v>11907</v>
      </c>
      <c r="P1819" s="27">
        <v>789</v>
      </c>
      <c r="Q1819" s="27" t="s">
        <v>336</v>
      </c>
      <c r="R1819" s="27" t="s">
        <v>2665</v>
      </c>
      <c r="S1819" s="27" t="s">
        <v>708</v>
      </c>
      <c r="T1819" s="27" t="s">
        <v>18068</v>
      </c>
      <c r="U1819" s="27" t="s">
        <v>7151</v>
      </c>
      <c r="V1819" s="27" t="s">
        <v>359</v>
      </c>
      <c r="W1819" s="27" t="s">
        <v>348</v>
      </c>
      <c r="X1819" s="27" t="s">
        <v>19393</v>
      </c>
      <c r="Y1819" s="28">
        <v>1</v>
      </c>
      <c r="Z1819" s="28" t="s">
        <v>18154</v>
      </c>
      <c r="AA1819" s="28" t="s">
        <v>18154</v>
      </c>
      <c r="AB1819" s="28" t="s">
        <v>18154</v>
      </c>
      <c r="AC1819" s="28" t="s">
        <v>18154</v>
      </c>
      <c r="AD1819" s="28" t="s">
        <v>18154</v>
      </c>
      <c r="AE1819" s="28" t="s">
        <v>18154</v>
      </c>
      <c r="AF1819" s="28" t="s">
        <v>18154</v>
      </c>
      <c r="AG1819" s="28" t="s">
        <v>18154</v>
      </c>
      <c r="AH1819" s="28" t="s">
        <v>18154</v>
      </c>
      <c r="AI1819" s="28" t="s">
        <v>18154</v>
      </c>
      <c r="AJ1819" s="28" t="s">
        <v>18154</v>
      </c>
      <c r="AK1819" s="28" t="s">
        <v>18154</v>
      </c>
      <c r="AL1819" s="28" t="s">
        <v>18154</v>
      </c>
      <c r="AM1819" s="28" t="s">
        <v>23604</v>
      </c>
      <c r="AN1819" s="50" t="s">
        <v>23605</v>
      </c>
      <c r="AO1819" s="28" t="s">
        <v>18154</v>
      </c>
      <c r="AP1819" s="28" t="s">
        <v>23606</v>
      </c>
      <c r="AQ1819" s="28">
        <v>5153</v>
      </c>
      <c r="AR1819" s="28" t="s">
        <v>11</v>
      </c>
      <c r="AS1819" s="50">
        <v>43997</v>
      </c>
      <c r="AT1819" s="8">
        <v>2</v>
      </c>
      <c r="AU1819" s="8">
        <v>2</v>
      </c>
      <c r="AV1819" s="8" t="s">
        <v>24280</v>
      </c>
      <c r="AW1819" s="8" t="s">
        <v>19040</v>
      </c>
      <c r="AX1819" s="8" t="s">
        <v>19393</v>
      </c>
    </row>
    <row r="1820" spans="1:50" hidden="1" x14ac:dyDescent="0.25">
      <c r="A1820" s="4">
        <v>43997</v>
      </c>
      <c r="B1820" s="2" t="s">
        <v>6</v>
      </c>
      <c r="C1820" s="2" t="s">
        <v>18107</v>
      </c>
      <c r="D1820" s="25">
        <v>6247</v>
      </c>
      <c r="E1820" s="2"/>
      <c r="F1820" s="2" t="s">
        <v>6037</v>
      </c>
      <c r="G1820" s="2" t="s">
        <v>167</v>
      </c>
      <c r="H1820" s="5">
        <v>0.74305555555555602</v>
      </c>
      <c r="I1820" s="6">
        <v>0.83333333333333304</v>
      </c>
      <c r="J1820" s="7" t="s">
        <v>18108</v>
      </c>
      <c r="K1820" s="2" t="s">
        <v>163</v>
      </c>
      <c r="L1820" s="2" t="s">
        <v>18106</v>
      </c>
      <c r="M1820" s="2" t="s">
        <v>307</v>
      </c>
      <c r="N1820" s="2" t="s">
        <v>18111</v>
      </c>
      <c r="O1820" s="27" t="s">
        <v>335</v>
      </c>
      <c r="P1820" s="27">
        <v>310</v>
      </c>
      <c r="Q1820" s="27" t="s">
        <v>336</v>
      </c>
      <c r="R1820" s="27" t="s">
        <v>13668</v>
      </c>
      <c r="S1820" s="27" t="s">
        <v>1868</v>
      </c>
      <c r="T1820" s="27" t="s">
        <v>18067</v>
      </c>
      <c r="U1820" s="27" t="s">
        <v>7151</v>
      </c>
      <c r="V1820" s="27" t="s">
        <v>359</v>
      </c>
      <c r="W1820" s="27" t="s">
        <v>348</v>
      </c>
      <c r="X1820" s="27" t="s">
        <v>18178</v>
      </c>
      <c r="Y1820" s="28">
        <v>1</v>
      </c>
      <c r="Z1820" s="28" t="s">
        <v>18154</v>
      </c>
      <c r="AA1820" s="28" t="s">
        <v>18154</v>
      </c>
      <c r="AB1820" s="28" t="s">
        <v>18154</v>
      </c>
      <c r="AC1820" s="28" t="s">
        <v>18154</v>
      </c>
      <c r="AD1820" s="28" t="s">
        <v>18154</v>
      </c>
      <c r="AE1820" s="28" t="s">
        <v>18154</v>
      </c>
      <c r="AF1820" s="28" t="s">
        <v>18154</v>
      </c>
      <c r="AG1820" s="28" t="s">
        <v>18154</v>
      </c>
      <c r="AH1820" s="28" t="s">
        <v>18154</v>
      </c>
      <c r="AI1820" s="28" t="s">
        <v>18154</v>
      </c>
      <c r="AJ1820" s="28" t="s">
        <v>18154</v>
      </c>
      <c r="AK1820" s="28" t="s">
        <v>18154</v>
      </c>
      <c r="AL1820" s="28" t="s">
        <v>18154</v>
      </c>
      <c r="AM1820" s="28" t="s">
        <v>23631</v>
      </c>
      <c r="AN1820" s="50" t="s">
        <v>23632</v>
      </c>
      <c r="AO1820" s="28" t="s">
        <v>18154</v>
      </c>
      <c r="AP1820" s="28" t="s">
        <v>23633</v>
      </c>
      <c r="AQ1820" s="28">
        <v>5239</v>
      </c>
      <c r="AR1820" s="28" t="s">
        <v>163</v>
      </c>
      <c r="AS1820" s="50">
        <v>43997</v>
      </c>
      <c r="AT1820" s="8">
        <v>2</v>
      </c>
      <c r="AU1820" s="8">
        <v>2</v>
      </c>
      <c r="AV1820" s="8" t="s">
        <v>24392</v>
      </c>
      <c r="AW1820" s="8" t="s">
        <v>18713</v>
      </c>
      <c r="AX1820" s="8" t="s">
        <v>18178</v>
      </c>
    </row>
    <row r="1821" spans="1:50" hidden="1" x14ac:dyDescent="0.25">
      <c r="A1821" s="4">
        <v>43997</v>
      </c>
      <c r="B1821" s="2" t="s">
        <v>6</v>
      </c>
      <c r="C1821" s="2" t="s">
        <v>18107</v>
      </c>
      <c r="D1821" s="25">
        <v>6604</v>
      </c>
      <c r="E1821" s="2"/>
      <c r="F1821" s="2" t="s">
        <v>6037</v>
      </c>
      <c r="G1821" s="2" t="s">
        <v>199</v>
      </c>
      <c r="H1821" s="5">
        <v>0.74305555555555602</v>
      </c>
      <c r="I1821" s="6">
        <v>0.88194444444444398</v>
      </c>
      <c r="J1821" s="7" t="s">
        <v>18108</v>
      </c>
      <c r="K1821" s="2" t="s">
        <v>163</v>
      </c>
      <c r="L1821" s="2" t="s">
        <v>18106</v>
      </c>
      <c r="M1821" s="2" t="s">
        <v>307</v>
      </c>
      <c r="N1821" s="2" t="s">
        <v>18114</v>
      </c>
      <c r="O1821" s="27" t="s">
        <v>335</v>
      </c>
      <c r="P1821" s="27">
        <v>310</v>
      </c>
      <c r="Q1821" s="27" t="s">
        <v>336</v>
      </c>
      <c r="R1821" s="27" t="s">
        <v>5320</v>
      </c>
      <c r="S1821" s="27" t="s">
        <v>387</v>
      </c>
      <c r="T1821" s="27" t="s">
        <v>18068</v>
      </c>
      <c r="U1821" s="27" t="s">
        <v>7151</v>
      </c>
      <c r="V1821" s="27" t="s">
        <v>359</v>
      </c>
      <c r="W1821" s="27" t="s">
        <v>348</v>
      </c>
      <c r="X1821" s="27" t="s">
        <v>18192</v>
      </c>
      <c r="Y1821" s="28">
        <v>1</v>
      </c>
      <c r="Z1821" s="28" t="s">
        <v>18154</v>
      </c>
      <c r="AA1821" s="28" t="s">
        <v>18154</v>
      </c>
      <c r="AB1821" s="28" t="s">
        <v>18154</v>
      </c>
      <c r="AC1821" s="28" t="s">
        <v>18154</v>
      </c>
      <c r="AD1821" s="28" t="s">
        <v>18154</v>
      </c>
      <c r="AE1821" s="28" t="s">
        <v>18154</v>
      </c>
      <c r="AF1821" s="28" t="s">
        <v>18154</v>
      </c>
      <c r="AG1821" s="28" t="s">
        <v>18154</v>
      </c>
      <c r="AH1821" s="28" t="s">
        <v>18154</v>
      </c>
      <c r="AI1821" s="28" t="s">
        <v>18154</v>
      </c>
      <c r="AJ1821" s="28" t="s">
        <v>18154</v>
      </c>
      <c r="AK1821" s="28" t="s">
        <v>18154</v>
      </c>
      <c r="AL1821" s="28" t="s">
        <v>18154</v>
      </c>
      <c r="AM1821" s="28" t="s">
        <v>23637</v>
      </c>
      <c r="AN1821" s="50" t="s">
        <v>23638</v>
      </c>
      <c r="AO1821" s="28" t="s">
        <v>18154</v>
      </c>
      <c r="AP1821" s="28" t="s">
        <v>23639</v>
      </c>
      <c r="AQ1821" s="28">
        <v>5193</v>
      </c>
      <c r="AR1821" s="28" t="s">
        <v>163</v>
      </c>
      <c r="AS1821" s="50">
        <v>43997</v>
      </c>
      <c r="AT1821" s="8">
        <v>2</v>
      </c>
      <c r="AU1821" s="8">
        <v>2</v>
      </c>
      <c r="AV1821" s="8" t="s">
        <v>26355</v>
      </c>
      <c r="AW1821" s="8" t="s">
        <v>26356</v>
      </c>
      <c r="AX1821" s="8" t="s">
        <v>18192</v>
      </c>
    </row>
    <row r="1822" spans="1:50" hidden="1" x14ac:dyDescent="0.25">
      <c r="A1822" s="4">
        <v>43997</v>
      </c>
      <c r="B1822" s="2" t="s">
        <v>6</v>
      </c>
      <c r="C1822" s="2" t="s">
        <v>18107</v>
      </c>
      <c r="D1822" s="25">
        <v>1876</v>
      </c>
      <c r="E1822" s="2"/>
      <c r="F1822" s="2" t="s">
        <v>6037</v>
      </c>
      <c r="G1822" s="2" t="s">
        <v>250</v>
      </c>
      <c r="H1822" s="5">
        <v>0.74652777777777801</v>
      </c>
      <c r="I1822" s="6">
        <v>0.86805555555555602</v>
      </c>
      <c r="J1822" s="7" t="s">
        <v>18108</v>
      </c>
      <c r="K1822" s="2" t="s">
        <v>11</v>
      </c>
      <c r="L1822" s="2" t="s">
        <v>18107</v>
      </c>
      <c r="M1822" s="2" t="s">
        <v>14</v>
      </c>
      <c r="N1822" s="2" t="s">
        <v>18504</v>
      </c>
      <c r="O1822" s="27" t="s">
        <v>11907</v>
      </c>
      <c r="P1822" s="27">
        <v>330</v>
      </c>
      <c r="Q1822" s="27" t="s">
        <v>336</v>
      </c>
      <c r="R1822" s="27" t="s">
        <v>1983</v>
      </c>
      <c r="S1822" s="27" t="s">
        <v>784</v>
      </c>
      <c r="T1822" s="27" t="s">
        <v>18068</v>
      </c>
      <c r="U1822" s="27" t="s">
        <v>7151</v>
      </c>
      <c r="V1822" s="27" t="s">
        <v>359</v>
      </c>
      <c r="W1822" s="27" t="s">
        <v>348</v>
      </c>
      <c r="X1822" s="27" t="s">
        <v>19625</v>
      </c>
      <c r="Y1822" s="28">
        <v>1</v>
      </c>
      <c r="Z1822" s="28" t="s">
        <v>18154</v>
      </c>
      <c r="AA1822" s="28" t="s">
        <v>18154</v>
      </c>
      <c r="AB1822" s="28" t="s">
        <v>18154</v>
      </c>
      <c r="AC1822" s="28" t="s">
        <v>18154</v>
      </c>
      <c r="AD1822" s="28" t="s">
        <v>18154</v>
      </c>
      <c r="AE1822" s="28" t="s">
        <v>18154</v>
      </c>
      <c r="AF1822" s="28" t="s">
        <v>18154</v>
      </c>
      <c r="AG1822" s="28" t="s">
        <v>18154</v>
      </c>
      <c r="AH1822" s="28" t="s">
        <v>18154</v>
      </c>
      <c r="AI1822" s="28" t="s">
        <v>18154</v>
      </c>
      <c r="AJ1822" s="28" t="s">
        <v>18154</v>
      </c>
      <c r="AK1822" s="28" t="s">
        <v>18154</v>
      </c>
      <c r="AL1822" s="28" t="s">
        <v>18154</v>
      </c>
      <c r="AM1822" s="28" t="s">
        <v>23657</v>
      </c>
      <c r="AN1822" s="50" t="s">
        <v>23658</v>
      </c>
      <c r="AO1822" s="28" t="s">
        <v>18154</v>
      </c>
      <c r="AP1822" s="28" t="s">
        <v>23659</v>
      </c>
      <c r="AQ1822" s="28">
        <v>5217</v>
      </c>
      <c r="AR1822" s="28" t="s">
        <v>11</v>
      </c>
      <c r="AS1822" s="50">
        <v>43997</v>
      </c>
      <c r="AT1822" s="8">
        <v>2</v>
      </c>
      <c r="AU1822" s="8">
        <v>2</v>
      </c>
      <c r="AV1822" s="8" t="s">
        <v>26357</v>
      </c>
      <c r="AW1822" s="8" t="s">
        <v>26358</v>
      </c>
      <c r="AX1822" s="8" t="s">
        <v>19625</v>
      </c>
    </row>
    <row r="1823" spans="1:50" hidden="1" x14ac:dyDescent="0.25">
      <c r="A1823" s="4">
        <v>43997</v>
      </c>
      <c r="B1823" s="2" t="s">
        <v>6</v>
      </c>
      <c r="C1823" s="2" t="s">
        <v>18107</v>
      </c>
      <c r="D1823" s="25">
        <v>6382</v>
      </c>
      <c r="E1823" s="2"/>
      <c r="F1823" s="2" t="s">
        <v>6037</v>
      </c>
      <c r="G1823" s="2" t="s">
        <v>163</v>
      </c>
      <c r="H1823" s="5">
        <v>0.74652777777777801</v>
      </c>
      <c r="I1823" s="6">
        <v>0.90972222222222199</v>
      </c>
      <c r="J1823" s="7" t="s">
        <v>18108</v>
      </c>
      <c r="K1823" s="2" t="s">
        <v>166</v>
      </c>
      <c r="L1823" s="2" t="s">
        <v>18107</v>
      </c>
      <c r="M1823" s="2" t="s">
        <v>304</v>
      </c>
      <c r="N1823" s="2" t="s">
        <v>18111</v>
      </c>
      <c r="O1823" s="27" t="s">
        <v>335</v>
      </c>
      <c r="P1823" s="27">
        <v>330</v>
      </c>
      <c r="Q1823" s="27" t="s">
        <v>336</v>
      </c>
      <c r="R1823" s="27" t="s">
        <v>7151</v>
      </c>
      <c r="S1823" s="27" t="s">
        <v>359</v>
      </c>
      <c r="T1823" s="27" t="s">
        <v>348</v>
      </c>
      <c r="U1823" s="27" t="s">
        <v>4328</v>
      </c>
      <c r="V1823" s="27" t="s">
        <v>688</v>
      </c>
      <c r="W1823" s="27" t="s">
        <v>10370</v>
      </c>
      <c r="X1823" s="27" t="s">
        <v>18200</v>
      </c>
      <c r="Y1823" s="28">
        <v>1</v>
      </c>
      <c r="Z1823" s="28" t="s">
        <v>18154</v>
      </c>
      <c r="AA1823" s="28" t="s">
        <v>18154</v>
      </c>
      <c r="AB1823" s="28" t="s">
        <v>18154</v>
      </c>
      <c r="AC1823" s="28" t="s">
        <v>18154</v>
      </c>
      <c r="AD1823" s="28" t="s">
        <v>18154</v>
      </c>
      <c r="AE1823" s="28" t="s">
        <v>18154</v>
      </c>
      <c r="AF1823" s="28">
        <v>1</v>
      </c>
      <c r="AG1823" s="28" t="s">
        <v>18154</v>
      </c>
      <c r="AH1823" s="28" t="s">
        <v>18154</v>
      </c>
      <c r="AI1823" s="28" t="s">
        <v>18154</v>
      </c>
      <c r="AJ1823" s="28" t="s">
        <v>18154</v>
      </c>
      <c r="AK1823" s="28" t="s">
        <v>18154</v>
      </c>
      <c r="AL1823" s="28" t="s">
        <v>18154</v>
      </c>
      <c r="AM1823" s="28" t="s">
        <v>23663</v>
      </c>
      <c r="AN1823" s="50" t="s">
        <v>23664</v>
      </c>
      <c r="AO1823" s="28" t="s">
        <v>18159</v>
      </c>
      <c r="AP1823" s="28" t="s">
        <v>23665</v>
      </c>
      <c r="AQ1823" s="28">
        <v>5401</v>
      </c>
      <c r="AR1823" s="28" t="s">
        <v>163</v>
      </c>
      <c r="AS1823" s="50">
        <v>43997</v>
      </c>
      <c r="AT1823" s="8">
        <v>2</v>
      </c>
      <c r="AU1823" s="8">
        <v>1</v>
      </c>
      <c r="AV1823" s="8" t="s">
        <v>26359</v>
      </c>
      <c r="AW1823" s="8" t="s">
        <v>18154</v>
      </c>
      <c r="AX1823" s="8" t="s">
        <v>18154</v>
      </c>
    </row>
    <row r="1824" spans="1:50" hidden="1" x14ac:dyDescent="0.25">
      <c r="A1824" s="4">
        <v>43997</v>
      </c>
      <c r="B1824" s="2" t="s">
        <v>6</v>
      </c>
      <c r="C1824" s="2" t="s">
        <v>18107</v>
      </c>
      <c r="D1824" s="25">
        <v>1164</v>
      </c>
      <c r="E1824" s="2"/>
      <c r="F1824" s="2" t="s">
        <v>6037</v>
      </c>
      <c r="G1824" s="2" t="s">
        <v>201</v>
      </c>
      <c r="H1824" s="5">
        <v>0.75</v>
      </c>
      <c r="I1824" s="6">
        <v>0.90972222222222199</v>
      </c>
      <c r="J1824" s="7" t="s">
        <v>18108</v>
      </c>
      <c r="K1824" s="2" t="s">
        <v>275</v>
      </c>
      <c r="L1824" s="2" t="s">
        <v>18107</v>
      </c>
      <c r="M1824" s="2" t="s">
        <v>18506</v>
      </c>
      <c r="N1824" s="2" t="s">
        <v>18504</v>
      </c>
      <c r="O1824" s="27" t="e">
        <v>#N/A</v>
      </c>
      <c r="P1824" s="27" t="s">
        <v>18154</v>
      </c>
      <c r="Q1824" s="27" t="e">
        <v>#N/A</v>
      </c>
      <c r="R1824" s="27" t="s">
        <v>2433</v>
      </c>
      <c r="S1824" s="27" t="s">
        <v>18095</v>
      </c>
      <c r="T1824" s="27" t="s">
        <v>18067</v>
      </c>
      <c r="U1824" s="27" t="s">
        <v>2125</v>
      </c>
      <c r="V1824" s="27" t="s">
        <v>359</v>
      </c>
      <c r="W1824" s="27" t="s">
        <v>348</v>
      </c>
      <c r="X1824" s="27" t="s">
        <v>18153</v>
      </c>
      <c r="Y1824" s="28" t="s">
        <v>18154</v>
      </c>
      <c r="Z1824" s="28" t="s">
        <v>18154</v>
      </c>
      <c r="AA1824" s="28" t="s">
        <v>18154</v>
      </c>
      <c r="AB1824" s="28" t="s">
        <v>18154</v>
      </c>
      <c r="AC1824" s="28" t="s">
        <v>18154</v>
      </c>
      <c r="AD1824" s="28" t="s">
        <v>18154</v>
      </c>
      <c r="AE1824" s="28" t="s">
        <v>18154</v>
      </c>
      <c r="AF1824" s="28" t="s">
        <v>18154</v>
      </c>
      <c r="AG1824" s="28" t="s">
        <v>18154</v>
      </c>
      <c r="AH1824" s="28" t="s">
        <v>18154</v>
      </c>
      <c r="AI1824" s="28" t="s">
        <v>18154</v>
      </c>
      <c r="AJ1824" s="28" t="s">
        <v>18154</v>
      </c>
      <c r="AK1824" s="28" t="s">
        <v>18154</v>
      </c>
      <c r="AL1824" s="28" t="s">
        <v>18154</v>
      </c>
      <c r="AM1824" s="28" t="s">
        <v>23384</v>
      </c>
      <c r="AN1824" s="50" t="s">
        <v>23385</v>
      </c>
      <c r="AO1824" s="28" t="s">
        <v>18154</v>
      </c>
      <c r="AP1824" s="28" t="s">
        <v>23676</v>
      </c>
      <c r="AQ1824" s="28" t="s">
        <v>18155</v>
      </c>
      <c r="AR1824" s="28" t="s">
        <v>18155</v>
      </c>
      <c r="AS1824" s="50" t="s">
        <v>18155</v>
      </c>
      <c r="AT1824" s="8" t="s">
        <v>18154</v>
      </c>
      <c r="AU1824" s="8">
        <v>1188</v>
      </c>
      <c r="AV1824" s="8" t="s">
        <v>24796</v>
      </c>
      <c r="AW1824" s="8" t="s">
        <v>18154</v>
      </c>
      <c r="AX1824" s="8" t="s">
        <v>18154</v>
      </c>
    </row>
    <row r="1825" spans="1:50" hidden="1" x14ac:dyDescent="0.25">
      <c r="A1825" s="4">
        <v>43997</v>
      </c>
      <c r="B1825" s="2" t="s">
        <v>6</v>
      </c>
      <c r="C1825" s="2" t="s">
        <v>18107</v>
      </c>
      <c r="D1825" s="25">
        <v>1724</v>
      </c>
      <c r="E1825" s="2"/>
      <c r="F1825" s="2" t="s">
        <v>6037</v>
      </c>
      <c r="G1825" s="2" t="s">
        <v>204</v>
      </c>
      <c r="H1825" s="5">
        <v>0.75694444444444398</v>
      </c>
      <c r="I1825" s="6">
        <v>0.87847222222222199</v>
      </c>
      <c r="J1825" s="7" t="s">
        <v>18108</v>
      </c>
      <c r="K1825" s="2" t="s">
        <v>11</v>
      </c>
      <c r="L1825" s="2" t="s">
        <v>18107</v>
      </c>
      <c r="M1825" s="2" t="s">
        <v>44</v>
      </c>
      <c r="N1825" s="2" t="s">
        <v>18504</v>
      </c>
      <c r="O1825" s="27" t="s">
        <v>11907</v>
      </c>
      <c r="P1825" s="27">
        <v>330</v>
      </c>
      <c r="Q1825" s="27" t="s">
        <v>336</v>
      </c>
      <c r="R1825" s="27" t="s">
        <v>1858</v>
      </c>
      <c r="S1825" s="27" t="s">
        <v>387</v>
      </c>
      <c r="T1825" s="27" t="s">
        <v>18068</v>
      </c>
      <c r="U1825" s="27" t="s">
        <v>7151</v>
      </c>
      <c r="V1825" s="27" t="s">
        <v>359</v>
      </c>
      <c r="W1825" s="27" t="s">
        <v>348</v>
      </c>
      <c r="X1825" s="27" t="s">
        <v>19697</v>
      </c>
      <c r="Y1825" s="28">
        <v>1</v>
      </c>
      <c r="Z1825" s="28" t="s">
        <v>18154</v>
      </c>
      <c r="AA1825" s="28" t="s">
        <v>18154</v>
      </c>
      <c r="AB1825" s="28" t="s">
        <v>18154</v>
      </c>
      <c r="AC1825" s="28" t="s">
        <v>18154</v>
      </c>
      <c r="AD1825" s="28" t="s">
        <v>18154</v>
      </c>
      <c r="AE1825" s="28" t="s">
        <v>18154</v>
      </c>
      <c r="AF1825" s="28" t="s">
        <v>18154</v>
      </c>
      <c r="AG1825" s="28" t="s">
        <v>18154</v>
      </c>
      <c r="AH1825" s="28" t="s">
        <v>18154</v>
      </c>
      <c r="AI1825" s="28" t="s">
        <v>18154</v>
      </c>
      <c r="AJ1825" s="28" t="s">
        <v>18154</v>
      </c>
      <c r="AK1825" s="28" t="s">
        <v>18154</v>
      </c>
      <c r="AL1825" s="28" t="s">
        <v>18154</v>
      </c>
      <c r="AM1825" s="28" t="s">
        <v>23716</v>
      </c>
      <c r="AN1825" s="50" t="s">
        <v>23717</v>
      </c>
      <c r="AO1825" s="28" t="s">
        <v>18154</v>
      </c>
      <c r="AP1825" s="28" t="s">
        <v>23718</v>
      </c>
      <c r="AQ1825" s="28">
        <v>5221</v>
      </c>
      <c r="AR1825" s="28" t="s">
        <v>11</v>
      </c>
      <c r="AS1825" s="50">
        <v>43997</v>
      </c>
      <c r="AT1825" s="8">
        <v>2</v>
      </c>
      <c r="AU1825" s="8">
        <v>2</v>
      </c>
      <c r="AV1825" s="8" t="s">
        <v>24378</v>
      </c>
      <c r="AW1825" s="8" t="s">
        <v>18699</v>
      </c>
      <c r="AX1825" s="8" t="s">
        <v>19697</v>
      </c>
    </row>
    <row r="1826" spans="1:50" hidden="1" x14ac:dyDescent="0.25">
      <c r="A1826" s="4">
        <v>43997</v>
      </c>
      <c r="B1826" s="2" t="s">
        <v>6</v>
      </c>
      <c r="C1826" s="2" t="s">
        <v>18107</v>
      </c>
      <c r="D1826" s="25">
        <v>812</v>
      </c>
      <c r="E1826" s="2"/>
      <c r="F1826" s="2" t="s">
        <v>6037</v>
      </c>
      <c r="G1826" s="2" t="s">
        <v>11</v>
      </c>
      <c r="H1826" s="5">
        <v>0.76041666666666696</v>
      </c>
      <c r="I1826" s="6">
        <v>0.86111111111111105</v>
      </c>
      <c r="J1826" s="7" t="s">
        <v>18108</v>
      </c>
      <c r="K1826" s="2" t="s">
        <v>173</v>
      </c>
      <c r="L1826" s="2" t="s">
        <v>18107</v>
      </c>
      <c r="M1826" s="2" t="s">
        <v>44</v>
      </c>
      <c r="N1826" s="2" t="s">
        <v>18504</v>
      </c>
      <c r="O1826" s="27" t="s">
        <v>11907</v>
      </c>
      <c r="P1826" s="27">
        <v>330</v>
      </c>
      <c r="Q1826" s="27" t="s">
        <v>336</v>
      </c>
      <c r="R1826" s="27" t="s">
        <v>7151</v>
      </c>
      <c r="S1826" s="27" t="s">
        <v>359</v>
      </c>
      <c r="T1826" s="27" t="s">
        <v>348</v>
      </c>
      <c r="U1826" s="27" t="s">
        <v>584</v>
      </c>
      <c r="V1826" s="27" t="s">
        <v>586</v>
      </c>
      <c r="W1826" s="27" t="s">
        <v>10370</v>
      </c>
      <c r="X1826" s="27" t="s">
        <v>18228</v>
      </c>
      <c r="Y1826" s="28">
        <v>1</v>
      </c>
      <c r="Z1826" s="28" t="s">
        <v>18154</v>
      </c>
      <c r="AA1826" s="28" t="s">
        <v>18154</v>
      </c>
      <c r="AB1826" s="28" t="s">
        <v>18154</v>
      </c>
      <c r="AC1826" s="28" t="s">
        <v>18154</v>
      </c>
      <c r="AD1826" s="28" t="s">
        <v>18154</v>
      </c>
      <c r="AE1826" s="28" t="s">
        <v>18154</v>
      </c>
      <c r="AF1826" s="28">
        <v>1</v>
      </c>
      <c r="AG1826" s="28" t="s">
        <v>18154</v>
      </c>
      <c r="AH1826" s="28" t="s">
        <v>18154</v>
      </c>
      <c r="AI1826" s="28" t="s">
        <v>18154</v>
      </c>
      <c r="AJ1826" s="28" t="s">
        <v>18154</v>
      </c>
      <c r="AK1826" s="28" t="s">
        <v>18154</v>
      </c>
      <c r="AL1826" s="28" t="s">
        <v>18154</v>
      </c>
      <c r="AM1826" s="28" t="s">
        <v>23729</v>
      </c>
      <c r="AN1826" s="50" t="s">
        <v>23730</v>
      </c>
      <c r="AO1826" s="28" t="s">
        <v>18159</v>
      </c>
      <c r="AP1826" s="28" t="s">
        <v>23731</v>
      </c>
      <c r="AQ1826" s="28">
        <v>5413</v>
      </c>
      <c r="AR1826" s="28" t="s">
        <v>11</v>
      </c>
      <c r="AS1826" s="50">
        <v>43997</v>
      </c>
      <c r="AT1826" s="8">
        <v>1</v>
      </c>
      <c r="AU1826" s="8">
        <v>1</v>
      </c>
      <c r="AV1826" s="8" t="s">
        <v>26360</v>
      </c>
      <c r="AW1826" s="8" t="s">
        <v>18154</v>
      </c>
      <c r="AX1826" s="8" t="s">
        <v>18154</v>
      </c>
    </row>
    <row r="1827" spans="1:50" hidden="1" x14ac:dyDescent="0.25">
      <c r="A1827" s="4">
        <v>43997</v>
      </c>
      <c r="B1827" s="2" t="s">
        <v>6</v>
      </c>
      <c r="C1827" s="2" t="s">
        <v>18107</v>
      </c>
      <c r="D1827" s="25">
        <v>182</v>
      </c>
      <c r="E1827" s="2"/>
      <c r="F1827" s="2" t="s">
        <v>6037</v>
      </c>
      <c r="G1827" s="2" t="s">
        <v>11</v>
      </c>
      <c r="H1827" s="5">
        <v>0.76388888888888895</v>
      </c>
      <c r="I1827" s="6">
        <v>0.35763888888888901</v>
      </c>
      <c r="J1827" s="7">
        <v>1</v>
      </c>
      <c r="K1827" s="2" t="s">
        <v>316</v>
      </c>
      <c r="L1827" s="2" t="s">
        <v>18107</v>
      </c>
      <c r="M1827" s="17">
        <v>789</v>
      </c>
      <c r="N1827" s="2" t="s">
        <v>18504</v>
      </c>
      <c r="O1827" s="27" t="s">
        <v>11907</v>
      </c>
      <c r="P1827" s="27">
        <v>789</v>
      </c>
      <c r="Q1827" s="27" t="s">
        <v>336</v>
      </c>
      <c r="R1827" s="27" t="s">
        <v>7151</v>
      </c>
      <c r="S1827" s="27" t="s">
        <v>359</v>
      </c>
      <c r="T1827" s="27" t="s">
        <v>348</v>
      </c>
      <c r="U1827" s="27" t="s">
        <v>1576</v>
      </c>
      <c r="V1827" s="27" t="s">
        <v>516</v>
      </c>
      <c r="W1827" s="27" t="s">
        <v>18066</v>
      </c>
      <c r="X1827" s="27" t="s">
        <v>18228</v>
      </c>
      <c r="Y1827" s="28">
        <v>1</v>
      </c>
      <c r="Z1827" s="28" t="s">
        <v>18154</v>
      </c>
      <c r="AA1827" s="28" t="s">
        <v>18154</v>
      </c>
      <c r="AB1827" s="28" t="s">
        <v>18154</v>
      </c>
      <c r="AC1827" s="28" t="s">
        <v>18154</v>
      </c>
      <c r="AD1827" s="28" t="s">
        <v>18154</v>
      </c>
      <c r="AE1827" s="28" t="s">
        <v>18154</v>
      </c>
      <c r="AF1827" s="28">
        <v>1</v>
      </c>
      <c r="AG1827" s="28" t="s">
        <v>18154</v>
      </c>
      <c r="AH1827" s="28" t="s">
        <v>18154</v>
      </c>
      <c r="AI1827" s="28" t="s">
        <v>18154</v>
      </c>
      <c r="AJ1827" s="28" t="s">
        <v>18154</v>
      </c>
      <c r="AK1827" s="28" t="s">
        <v>18154</v>
      </c>
      <c r="AL1827" s="28" t="s">
        <v>18154</v>
      </c>
      <c r="AM1827" s="28" t="s">
        <v>23747</v>
      </c>
      <c r="AN1827" s="50" t="s">
        <v>23748</v>
      </c>
      <c r="AO1827" s="28" t="s">
        <v>18159</v>
      </c>
      <c r="AP1827" s="28" t="s">
        <v>23749</v>
      </c>
      <c r="AQ1827" s="28">
        <v>5415</v>
      </c>
      <c r="AR1827" s="28" t="s">
        <v>11</v>
      </c>
      <c r="AS1827" s="50">
        <v>43997</v>
      </c>
      <c r="AT1827" s="8">
        <v>1</v>
      </c>
      <c r="AU1827" s="8">
        <v>1</v>
      </c>
      <c r="AV1827" s="8" t="s">
        <v>26361</v>
      </c>
      <c r="AW1827" s="8" t="s">
        <v>18154</v>
      </c>
      <c r="AX1827" s="8" t="s">
        <v>18154</v>
      </c>
    </row>
    <row r="1828" spans="1:50" hidden="1" x14ac:dyDescent="0.25">
      <c r="A1828" s="4">
        <v>43997</v>
      </c>
      <c r="B1828" s="2" t="s">
        <v>6</v>
      </c>
      <c r="C1828" s="2" t="s">
        <v>18107</v>
      </c>
      <c r="D1828" s="25">
        <v>460</v>
      </c>
      <c r="E1828" s="2"/>
      <c r="F1828" s="2" t="s">
        <v>6037</v>
      </c>
      <c r="G1828" s="2" t="s">
        <v>100</v>
      </c>
      <c r="H1828" s="5">
        <v>0.77430555555555602</v>
      </c>
      <c r="I1828" s="6">
        <v>0.86111111111111105</v>
      </c>
      <c r="J1828" s="7" t="s">
        <v>18108</v>
      </c>
      <c r="K1828" s="2" t="s">
        <v>11</v>
      </c>
      <c r="L1828" s="2" t="s">
        <v>18107</v>
      </c>
      <c r="M1828" s="17">
        <v>789</v>
      </c>
      <c r="N1828" s="2" t="s">
        <v>18504</v>
      </c>
      <c r="O1828" s="27" t="s">
        <v>11907</v>
      </c>
      <c r="P1828" s="27">
        <v>789</v>
      </c>
      <c r="Q1828" s="27" t="s">
        <v>336</v>
      </c>
      <c r="R1828" s="27" t="s">
        <v>6853</v>
      </c>
      <c r="S1828" s="27" t="s">
        <v>3100</v>
      </c>
      <c r="T1828" s="27" t="s">
        <v>18067</v>
      </c>
      <c r="U1828" s="27" t="s">
        <v>7151</v>
      </c>
      <c r="V1828" s="27" t="s">
        <v>359</v>
      </c>
      <c r="W1828" s="27" t="s">
        <v>348</v>
      </c>
      <c r="X1828" s="27" t="s">
        <v>19250</v>
      </c>
      <c r="Y1828" s="28">
        <v>1</v>
      </c>
      <c r="Z1828" s="28" t="s">
        <v>18154</v>
      </c>
      <c r="AA1828" s="28" t="s">
        <v>18154</v>
      </c>
      <c r="AB1828" s="28" t="s">
        <v>18154</v>
      </c>
      <c r="AC1828" s="28" t="s">
        <v>18154</v>
      </c>
      <c r="AD1828" s="28" t="s">
        <v>18154</v>
      </c>
      <c r="AE1828" s="28" t="s">
        <v>18154</v>
      </c>
      <c r="AF1828" s="28" t="s">
        <v>18154</v>
      </c>
      <c r="AG1828" s="28" t="s">
        <v>18154</v>
      </c>
      <c r="AH1828" s="28" t="s">
        <v>18154</v>
      </c>
      <c r="AI1828" s="28" t="s">
        <v>18154</v>
      </c>
      <c r="AJ1828" s="28" t="s">
        <v>18154</v>
      </c>
      <c r="AK1828" s="28" t="s">
        <v>18154</v>
      </c>
      <c r="AL1828" s="28" t="s">
        <v>18154</v>
      </c>
      <c r="AM1828" s="28" t="s">
        <v>23781</v>
      </c>
      <c r="AN1828" s="50" t="s">
        <v>23782</v>
      </c>
      <c r="AO1828" s="28" t="s">
        <v>18154</v>
      </c>
      <c r="AP1828" s="28" t="s">
        <v>23783</v>
      </c>
      <c r="AQ1828" s="28">
        <v>5261</v>
      </c>
      <c r="AR1828" s="28" t="s">
        <v>11</v>
      </c>
      <c r="AS1828" s="50">
        <v>43997</v>
      </c>
      <c r="AT1828" s="8">
        <v>2</v>
      </c>
      <c r="AU1828" s="8">
        <v>2</v>
      </c>
      <c r="AV1828" s="8" t="s">
        <v>24417</v>
      </c>
      <c r="AW1828" s="8" t="s">
        <v>18716</v>
      </c>
      <c r="AX1828" s="8" t="s">
        <v>19250</v>
      </c>
    </row>
    <row r="1829" spans="1:50" hidden="1" x14ac:dyDescent="0.25">
      <c r="A1829" s="4">
        <v>43997</v>
      </c>
      <c r="B1829" s="2" t="s">
        <v>6</v>
      </c>
      <c r="C1829" s="2" t="s">
        <v>18107</v>
      </c>
      <c r="D1829" s="25">
        <v>827</v>
      </c>
      <c r="E1829" s="2"/>
      <c r="F1829" s="2" t="s">
        <v>6037</v>
      </c>
      <c r="G1829" s="2" t="s">
        <v>175</v>
      </c>
      <c r="H1829" s="5">
        <v>0.79513888888888895</v>
      </c>
      <c r="I1829" s="6">
        <v>0.88194444444444398</v>
      </c>
      <c r="J1829" s="7" t="s">
        <v>18108</v>
      </c>
      <c r="K1829" s="2" t="s">
        <v>11</v>
      </c>
      <c r="L1829" s="2" t="s">
        <v>18107</v>
      </c>
      <c r="M1829" s="17">
        <v>333</v>
      </c>
      <c r="N1829" s="2" t="s">
        <v>18504</v>
      </c>
      <c r="O1829" s="27" t="s">
        <v>11907</v>
      </c>
      <c r="P1829" s="27">
        <v>330</v>
      </c>
      <c r="Q1829" s="27" t="s">
        <v>336</v>
      </c>
      <c r="R1829" s="27" t="s">
        <v>1872</v>
      </c>
      <c r="S1829" s="27" t="s">
        <v>1874</v>
      </c>
      <c r="T1829" s="27" t="s">
        <v>10370</v>
      </c>
      <c r="U1829" s="27" t="s">
        <v>7151</v>
      </c>
      <c r="V1829" s="27" t="s">
        <v>359</v>
      </c>
      <c r="W1829" s="27" t="s">
        <v>348</v>
      </c>
      <c r="X1829" s="27" t="s">
        <v>19178</v>
      </c>
      <c r="Y1829" s="28">
        <v>1</v>
      </c>
      <c r="Z1829" s="28" t="s">
        <v>18154</v>
      </c>
      <c r="AA1829" s="28" t="s">
        <v>18154</v>
      </c>
      <c r="AB1829" s="28" t="s">
        <v>18154</v>
      </c>
      <c r="AC1829" s="28" t="s">
        <v>18154</v>
      </c>
      <c r="AD1829" s="28" t="s">
        <v>18154</v>
      </c>
      <c r="AE1829" s="28" t="s">
        <v>18154</v>
      </c>
      <c r="AF1829" s="28" t="s">
        <v>18154</v>
      </c>
      <c r="AG1829" s="28" t="s">
        <v>18154</v>
      </c>
      <c r="AH1829" s="28" t="s">
        <v>18154</v>
      </c>
      <c r="AI1829" s="28" t="s">
        <v>18154</v>
      </c>
      <c r="AJ1829" s="28" t="s">
        <v>18154</v>
      </c>
      <c r="AK1829" s="28" t="s">
        <v>18154</v>
      </c>
      <c r="AL1829" s="28" t="s">
        <v>18154</v>
      </c>
      <c r="AM1829" s="28" t="s">
        <v>23857</v>
      </c>
      <c r="AN1829" s="50" t="s">
        <v>23858</v>
      </c>
      <c r="AO1829" s="28" t="s">
        <v>18154</v>
      </c>
      <c r="AP1829" s="28" t="s">
        <v>23859</v>
      </c>
      <c r="AQ1829" s="28">
        <v>5284</v>
      </c>
      <c r="AR1829" s="28" t="s">
        <v>11</v>
      </c>
      <c r="AS1829" s="50">
        <v>43997</v>
      </c>
      <c r="AT1829" s="8">
        <v>2</v>
      </c>
      <c r="AU1829" s="8">
        <v>2</v>
      </c>
      <c r="AV1829" s="8" t="s">
        <v>26362</v>
      </c>
      <c r="AW1829" s="8" t="s">
        <v>26363</v>
      </c>
      <c r="AX1829" s="8" t="s">
        <v>19178</v>
      </c>
    </row>
    <row r="1830" spans="1:50" hidden="1" x14ac:dyDescent="0.25">
      <c r="A1830" s="4">
        <v>43997</v>
      </c>
      <c r="B1830" s="2" t="s">
        <v>6</v>
      </c>
      <c r="C1830" s="2" t="s">
        <v>18107</v>
      </c>
      <c r="D1830" s="25">
        <v>6455</v>
      </c>
      <c r="E1830" s="2"/>
      <c r="F1830" s="2" t="s">
        <v>6037</v>
      </c>
      <c r="G1830" s="2" t="s">
        <v>130</v>
      </c>
      <c r="H1830" s="5">
        <v>0.80208333333333304</v>
      </c>
      <c r="I1830" s="6">
        <v>6.5972222222222196E-2</v>
      </c>
      <c r="J1830" s="7">
        <v>1</v>
      </c>
      <c r="K1830" s="2" t="s">
        <v>11</v>
      </c>
      <c r="L1830" s="2" t="s">
        <v>18107</v>
      </c>
      <c r="M1830" s="2" t="s">
        <v>304</v>
      </c>
      <c r="N1830" s="2" t="s">
        <v>18111</v>
      </c>
      <c r="O1830" s="27" t="s">
        <v>335</v>
      </c>
      <c r="P1830" s="27">
        <v>330</v>
      </c>
      <c r="Q1830" s="27" t="s">
        <v>336</v>
      </c>
      <c r="R1830" s="27" t="s">
        <v>10804</v>
      </c>
      <c r="S1830" s="27" t="s">
        <v>1325</v>
      </c>
      <c r="T1830" s="27" t="s">
        <v>350</v>
      </c>
      <c r="U1830" s="27" t="s">
        <v>7151</v>
      </c>
      <c r="V1830" s="27" t="s">
        <v>359</v>
      </c>
      <c r="W1830" s="27" t="s">
        <v>348</v>
      </c>
      <c r="X1830" s="27" t="s">
        <v>20333</v>
      </c>
      <c r="Y1830" s="28">
        <v>1</v>
      </c>
      <c r="Z1830" s="28" t="s">
        <v>18154</v>
      </c>
      <c r="AA1830" s="28" t="s">
        <v>18154</v>
      </c>
      <c r="AB1830" s="28" t="s">
        <v>18154</v>
      </c>
      <c r="AC1830" s="28" t="s">
        <v>18154</v>
      </c>
      <c r="AD1830" s="28" t="s">
        <v>18154</v>
      </c>
      <c r="AE1830" s="28" t="s">
        <v>18154</v>
      </c>
      <c r="AF1830" s="28" t="s">
        <v>18154</v>
      </c>
      <c r="AG1830" s="28" t="s">
        <v>18154</v>
      </c>
      <c r="AH1830" s="28" t="s">
        <v>18154</v>
      </c>
      <c r="AI1830" s="28" t="s">
        <v>18154</v>
      </c>
      <c r="AJ1830" s="28" t="s">
        <v>18154</v>
      </c>
      <c r="AK1830" s="28" t="s">
        <v>18154</v>
      </c>
      <c r="AL1830" s="28" t="s">
        <v>18154</v>
      </c>
      <c r="AM1830" s="28" t="s">
        <v>23872</v>
      </c>
      <c r="AN1830" s="50" t="s">
        <v>23873</v>
      </c>
      <c r="AO1830" s="28" t="s">
        <v>18154</v>
      </c>
      <c r="AP1830" s="28" t="s">
        <v>22268</v>
      </c>
      <c r="AQ1830" s="28">
        <v>4913</v>
      </c>
      <c r="AR1830" s="28" t="s">
        <v>163</v>
      </c>
      <c r="AS1830" s="50">
        <v>43997</v>
      </c>
      <c r="AT1830" s="8">
        <v>3</v>
      </c>
      <c r="AU1830" s="8">
        <v>3</v>
      </c>
      <c r="AV1830" s="8" t="s">
        <v>26364</v>
      </c>
      <c r="AW1830" s="8" t="s">
        <v>26365</v>
      </c>
      <c r="AX1830" s="8" t="s">
        <v>20333</v>
      </c>
    </row>
    <row r="1831" spans="1:50" hidden="1" x14ac:dyDescent="0.25">
      <c r="A1831" s="4">
        <v>43997</v>
      </c>
      <c r="B1831" s="2" t="s">
        <v>6</v>
      </c>
      <c r="C1831" s="2" t="s">
        <v>18107</v>
      </c>
      <c r="D1831" s="25">
        <v>6206</v>
      </c>
      <c r="E1831" s="2"/>
      <c r="F1831" s="2" t="s">
        <v>6037</v>
      </c>
      <c r="G1831" s="2" t="s">
        <v>149</v>
      </c>
      <c r="H1831" s="5">
        <v>0.80555555555555602</v>
      </c>
      <c r="I1831" s="6">
        <v>0.96527777777777801</v>
      </c>
      <c r="J1831" s="7" t="s">
        <v>18108</v>
      </c>
      <c r="K1831" s="2" t="s">
        <v>158</v>
      </c>
      <c r="L1831" s="2" t="s">
        <v>18107</v>
      </c>
      <c r="M1831" s="2" t="s">
        <v>308</v>
      </c>
      <c r="N1831" s="2" t="s">
        <v>18111</v>
      </c>
      <c r="O1831" s="27" t="s">
        <v>335</v>
      </c>
      <c r="P1831" s="27">
        <v>777</v>
      </c>
      <c r="Q1831" s="27" t="s">
        <v>336</v>
      </c>
      <c r="R1831" s="27" t="s">
        <v>7944</v>
      </c>
      <c r="S1831" s="27" t="s">
        <v>441</v>
      </c>
      <c r="T1831" s="27" t="s">
        <v>10370</v>
      </c>
      <c r="U1831" s="27" t="s">
        <v>3432</v>
      </c>
      <c r="V1831" s="27" t="s">
        <v>600</v>
      </c>
      <c r="W1831" s="27" t="s">
        <v>10370</v>
      </c>
      <c r="X1831" s="27" t="s">
        <v>18228</v>
      </c>
      <c r="Y1831" s="28">
        <v>1</v>
      </c>
      <c r="Z1831" s="28" t="s">
        <v>18154</v>
      </c>
      <c r="AA1831" s="28" t="s">
        <v>18154</v>
      </c>
      <c r="AB1831" s="28" t="s">
        <v>18154</v>
      </c>
      <c r="AC1831" s="28" t="s">
        <v>18154</v>
      </c>
      <c r="AD1831" s="28" t="s">
        <v>18154</v>
      </c>
      <c r="AE1831" s="28" t="s">
        <v>18154</v>
      </c>
      <c r="AF1831" s="28">
        <v>1</v>
      </c>
      <c r="AG1831" s="28" t="s">
        <v>18154</v>
      </c>
      <c r="AH1831" s="28" t="s">
        <v>18154</v>
      </c>
      <c r="AI1831" s="28" t="s">
        <v>18154</v>
      </c>
      <c r="AJ1831" s="28" t="s">
        <v>18154</v>
      </c>
      <c r="AK1831" s="28" t="s">
        <v>18154</v>
      </c>
      <c r="AL1831" s="28" t="s">
        <v>18154</v>
      </c>
      <c r="AM1831" s="28" t="s">
        <v>23879</v>
      </c>
      <c r="AN1831" s="50" t="s">
        <v>23880</v>
      </c>
      <c r="AO1831" s="28" t="s">
        <v>18154</v>
      </c>
      <c r="AP1831" s="28" t="s">
        <v>23881</v>
      </c>
      <c r="AQ1831" s="28">
        <v>5124</v>
      </c>
      <c r="AR1831" s="28" t="s">
        <v>163</v>
      </c>
      <c r="AS1831" s="50">
        <v>43997</v>
      </c>
      <c r="AT1831" s="8">
        <v>2</v>
      </c>
      <c r="AU1831" s="8">
        <v>2</v>
      </c>
      <c r="AV1831" s="8" t="s">
        <v>26366</v>
      </c>
      <c r="AW1831" s="8" t="s">
        <v>18154</v>
      </c>
      <c r="AX1831" s="8" t="s">
        <v>18154</v>
      </c>
    </row>
    <row r="1832" spans="1:50" hidden="1" x14ac:dyDescent="0.25">
      <c r="A1832" s="4">
        <v>43997</v>
      </c>
      <c r="B1832" s="2" t="s">
        <v>6</v>
      </c>
      <c r="C1832" s="2" t="s">
        <v>18107</v>
      </c>
      <c r="D1832" s="25">
        <v>1844</v>
      </c>
      <c r="E1832" s="2"/>
      <c r="F1832" s="2" t="s">
        <v>6037</v>
      </c>
      <c r="G1832" s="2" t="s">
        <v>247</v>
      </c>
      <c r="H1832" s="5">
        <v>0.80902777777777801</v>
      </c>
      <c r="I1832" s="6">
        <v>0.87152777777777801</v>
      </c>
      <c r="J1832" s="7" t="s">
        <v>18108</v>
      </c>
      <c r="K1832" s="2" t="s">
        <v>11</v>
      </c>
      <c r="L1832" s="2" t="s">
        <v>18107</v>
      </c>
      <c r="M1832" s="2" t="s">
        <v>13</v>
      </c>
      <c r="N1832" s="2" t="s">
        <v>18504</v>
      </c>
      <c r="O1832" s="27" t="s">
        <v>11907</v>
      </c>
      <c r="P1832" s="27">
        <v>777</v>
      </c>
      <c r="Q1832" s="27" t="s">
        <v>336</v>
      </c>
      <c r="R1832" s="27" t="s">
        <v>780</v>
      </c>
      <c r="S1832" s="27" t="s">
        <v>737</v>
      </c>
      <c r="T1832" s="27" t="s">
        <v>18067</v>
      </c>
      <c r="U1832" s="27" t="s">
        <v>7151</v>
      </c>
      <c r="V1832" s="27" t="s">
        <v>359</v>
      </c>
      <c r="W1832" s="27" t="s">
        <v>348</v>
      </c>
      <c r="X1832" s="27" t="s">
        <v>19462</v>
      </c>
      <c r="Y1832" s="28">
        <v>1</v>
      </c>
      <c r="Z1832" s="28" t="s">
        <v>18154</v>
      </c>
      <c r="AA1832" s="28" t="s">
        <v>18154</v>
      </c>
      <c r="AB1832" s="28" t="s">
        <v>18154</v>
      </c>
      <c r="AC1832" s="28" t="s">
        <v>18154</v>
      </c>
      <c r="AD1832" s="28" t="s">
        <v>18154</v>
      </c>
      <c r="AE1832" s="28" t="s">
        <v>18154</v>
      </c>
      <c r="AF1832" s="28" t="s">
        <v>18154</v>
      </c>
      <c r="AG1832" s="28" t="s">
        <v>18154</v>
      </c>
      <c r="AH1832" s="28" t="s">
        <v>18154</v>
      </c>
      <c r="AI1832" s="28" t="s">
        <v>18154</v>
      </c>
      <c r="AJ1832" s="28" t="s">
        <v>18154</v>
      </c>
      <c r="AK1832" s="28" t="s">
        <v>18154</v>
      </c>
      <c r="AL1832" s="28" t="s">
        <v>18154</v>
      </c>
      <c r="AM1832" s="28" t="s">
        <v>23887</v>
      </c>
      <c r="AN1832" s="50" t="s">
        <v>23888</v>
      </c>
      <c r="AO1832" s="28" t="s">
        <v>18154</v>
      </c>
      <c r="AP1832" s="28" t="s">
        <v>23889</v>
      </c>
      <c r="AQ1832" s="28">
        <v>5333</v>
      </c>
      <c r="AR1832" s="28" t="s">
        <v>11</v>
      </c>
      <c r="AS1832" s="50">
        <v>43997</v>
      </c>
      <c r="AT1832" s="8">
        <v>2</v>
      </c>
      <c r="AU1832" s="8">
        <v>2</v>
      </c>
      <c r="AV1832" s="8" t="s">
        <v>24541</v>
      </c>
      <c r="AW1832" s="8" t="s">
        <v>22312</v>
      </c>
      <c r="AX1832" s="8" t="s">
        <v>19462</v>
      </c>
    </row>
    <row r="1833" spans="1:50" hidden="1" x14ac:dyDescent="0.25">
      <c r="A1833" s="4">
        <v>43997</v>
      </c>
      <c r="B1833" s="2" t="s">
        <v>6</v>
      </c>
      <c r="C1833" s="2" t="s">
        <v>18107</v>
      </c>
      <c r="D1833" s="25">
        <v>6419</v>
      </c>
      <c r="E1833" s="2"/>
      <c r="F1833" s="2" t="s">
        <v>6037</v>
      </c>
      <c r="G1833" s="2" t="s">
        <v>131</v>
      </c>
      <c r="H1833" s="5">
        <v>0.8125</v>
      </c>
      <c r="I1833" s="6">
        <v>0.94444444444444398</v>
      </c>
      <c r="J1833" s="7" t="s">
        <v>18108</v>
      </c>
      <c r="K1833" s="2" t="s">
        <v>250</v>
      </c>
      <c r="L1833" s="2" t="s">
        <v>18107</v>
      </c>
      <c r="M1833" s="2" t="s">
        <v>304</v>
      </c>
      <c r="N1833" s="2" t="s">
        <v>18111</v>
      </c>
      <c r="O1833" s="27" t="s">
        <v>335</v>
      </c>
      <c r="P1833" s="27">
        <v>330</v>
      </c>
      <c r="Q1833" s="27" t="s">
        <v>336</v>
      </c>
      <c r="R1833" s="27" t="s">
        <v>2913</v>
      </c>
      <c r="S1833" s="27" t="s">
        <v>695</v>
      </c>
      <c r="T1833" s="27" t="s">
        <v>350</v>
      </c>
      <c r="U1833" s="27" t="s">
        <v>1983</v>
      </c>
      <c r="V1833" s="27" t="s">
        <v>784</v>
      </c>
      <c r="W1833" s="27" t="s">
        <v>18068</v>
      </c>
      <c r="X1833" s="27" t="s">
        <v>18228</v>
      </c>
      <c r="Y1833" s="28">
        <v>1</v>
      </c>
      <c r="Z1833" s="28" t="s">
        <v>18154</v>
      </c>
      <c r="AA1833" s="28" t="s">
        <v>18154</v>
      </c>
      <c r="AB1833" s="28" t="s">
        <v>18154</v>
      </c>
      <c r="AC1833" s="28" t="s">
        <v>18154</v>
      </c>
      <c r="AD1833" s="28" t="s">
        <v>18154</v>
      </c>
      <c r="AE1833" s="28" t="s">
        <v>18154</v>
      </c>
      <c r="AF1833" s="28">
        <v>1</v>
      </c>
      <c r="AG1833" s="28" t="s">
        <v>18154</v>
      </c>
      <c r="AH1833" s="28" t="s">
        <v>18154</v>
      </c>
      <c r="AI1833" s="28" t="s">
        <v>18154</v>
      </c>
      <c r="AJ1833" s="28" t="s">
        <v>18154</v>
      </c>
      <c r="AK1833" s="28" t="s">
        <v>18154</v>
      </c>
      <c r="AL1833" s="28" t="s">
        <v>18154</v>
      </c>
      <c r="AM1833" s="28" t="s">
        <v>23898</v>
      </c>
      <c r="AN1833" s="50" t="s">
        <v>23899</v>
      </c>
      <c r="AO1833" s="28" t="s">
        <v>18154</v>
      </c>
      <c r="AP1833" s="28" t="s">
        <v>23900</v>
      </c>
      <c r="AQ1833" s="28">
        <v>5176</v>
      </c>
      <c r="AR1833" s="28" t="s">
        <v>163</v>
      </c>
      <c r="AS1833" s="50">
        <v>43997</v>
      </c>
      <c r="AT1833" s="8">
        <v>2</v>
      </c>
      <c r="AU1833" s="8">
        <v>2</v>
      </c>
      <c r="AV1833" s="8" t="s">
        <v>26367</v>
      </c>
      <c r="AW1833" s="8" t="s">
        <v>18154</v>
      </c>
      <c r="AX1833" s="8" t="s">
        <v>18154</v>
      </c>
    </row>
    <row r="1834" spans="1:50" hidden="1" x14ac:dyDescent="0.25">
      <c r="A1834" s="4">
        <v>43997</v>
      </c>
      <c r="B1834" s="2" t="s">
        <v>6</v>
      </c>
      <c r="C1834" s="2" t="s">
        <v>18107</v>
      </c>
      <c r="D1834" s="25">
        <v>626</v>
      </c>
      <c r="E1834" s="2"/>
      <c r="F1834" s="2" t="s">
        <v>6037</v>
      </c>
      <c r="G1834" s="2" t="s">
        <v>133</v>
      </c>
      <c r="H1834" s="5">
        <v>0.81597222222222199</v>
      </c>
      <c r="I1834" s="6">
        <v>9.375E-2</v>
      </c>
      <c r="J1834" s="7">
        <v>1</v>
      </c>
      <c r="K1834" s="2" t="s">
        <v>11</v>
      </c>
      <c r="L1834" s="2" t="s">
        <v>18107</v>
      </c>
      <c r="M1834" s="2" t="s">
        <v>14</v>
      </c>
      <c r="N1834" s="2" t="s">
        <v>18504</v>
      </c>
      <c r="O1834" s="27" t="s">
        <v>11907</v>
      </c>
      <c r="P1834" s="27">
        <v>330</v>
      </c>
      <c r="Q1834" s="27" t="s">
        <v>336</v>
      </c>
      <c r="R1834" s="27" t="s">
        <v>9175</v>
      </c>
      <c r="S1834" s="27" t="s">
        <v>507</v>
      </c>
      <c r="T1834" s="27" t="s">
        <v>350</v>
      </c>
      <c r="U1834" s="27" t="s">
        <v>7151</v>
      </c>
      <c r="V1834" s="27" t="s">
        <v>359</v>
      </c>
      <c r="W1834" s="27" t="s">
        <v>348</v>
      </c>
      <c r="X1834" s="27" t="s">
        <v>21315</v>
      </c>
      <c r="Y1834" s="28">
        <v>1</v>
      </c>
      <c r="Z1834" s="28" t="s">
        <v>18154</v>
      </c>
      <c r="AA1834" s="28" t="s">
        <v>18154</v>
      </c>
      <c r="AB1834" s="28" t="s">
        <v>18154</v>
      </c>
      <c r="AC1834" s="28" t="s">
        <v>18154</v>
      </c>
      <c r="AD1834" s="28" t="s">
        <v>18154</v>
      </c>
      <c r="AE1834" s="28" t="s">
        <v>18154</v>
      </c>
      <c r="AF1834" s="28" t="s">
        <v>18154</v>
      </c>
      <c r="AG1834" s="28" t="s">
        <v>18154</v>
      </c>
      <c r="AH1834" s="28" t="s">
        <v>18154</v>
      </c>
      <c r="AI1834" s="28" t="s">
        <v>18154</v>
      </c>
      <c r="AJ1834" s="28" t="s">
        <v>18154</v>
      </c>
      <c r="AK1834" s="28" t="s">
        <v>18154</v>
      </c>
      <c r="AL1834" s="28" t="s">
        <v>18154</v>
      </c>
      <c r="AM1834" s="28" t="s">
        <v>23919</v>
      </c>
      <c r="AN1834" s="50" t="s">
        <v>23920</v>
      </c>
      <c r="AO1834" s="28" t="s">
        <v>18154</v>
      </c>
      <c r="AP1834" s="28" t="s">
        <v>23921</v>
      </c>
      <c r="AQ1834" s="28">
        <v>5081</v>
      </c>
      <c r="AR1834" s="28" t="s">
        <v>11</v>
      </c>
      <c r="AS1834" s="50">
        <v>43997</v>
      </c>
      <c r="AT1834" s="8">
        <v>2</v>
      </c>
      <c r="AU1834" s="8">
        <v>2</v>
      </c>
      <c r="AV1834" s="8" t="s">
        <v>24200</v>
      </c>
      <c r="AW1834" s="8" t="s">
        <v>18622</v>
      </c>
      <c r="AX1834" s="8" t="s">
        <v>21315</v>
      </c>
    </row>
    <row r="1835" spans="1:50" hidden="1" x14ac:dyDescent="0.25">
      <c r="A1835" s="4">
        <v>43997</v>
      </c>
      <c r="B1835" s="2" t="s">
        <v>6</v>
      </c>
      <c r="C1835" s="2" t="s">
        <v>18107</v>
      </c>
      <c r="D1835" s="25">
        <v>6784</v>
      </c>
      <c r="E1835" s="2"/>
      <c r="F1835" s="2" t="s">
        <v>6037</v>
      </c>
      <c r="G1835" s="2" t="s">
        <v>89</v>
      </c>
      <c r="H1835" s="5">
        <v>0.82291666666666696</v>
      </c>
      <c r="I1835" s="6">
        <v>8.6805555555555594E-2</v>
      </c>
      <c r="J1835" s="7">
        <v>1</v>
      </c>
      <c r="K1835" s="2" t="s">
        <v>36</v>
      </c>
      <c r="L1835" s="2" t="s">
        <v>18110</v>
      </c>
      <c r="M1835" s="2" t="s">
        <v>323</v>
      </c>
      <c r="N1835" s="2" t="s">
        <v>18112</v>
      </c>
      <c r="O1835" s="27" t="s">
        <v>335</v>
      </c>
      <c r="P1835" s="27">
        <v>330</v>
      </c>
      <c r="Q1835" s="27" t="s">
        <v>336</v>
      </c>
      <c r="R1835" s="27" t="s">
        <v>944</v>
      </c>
      <c r="S1835" s="27" t="s">
        <v>939</v>
      </c>
      <c r="T1835" s="27" t="s">
        <v>349</v>
      </c>
      <c r="U1835" s="27" t="s">
        <v>6369</v>
      </c>
      <c r="V1835" s="27" t="s">
        <v>18103</v>
      </c>
      <c r="W1835" s="27" t="s">
        <v>349</v>
      </c>
      <c r="X1835" s="27" t="s">
        <v>18222</v>
      </c>
      <c r="Y1835" s="28" t="s">
        <v>18154</v>
      </c>
      <c r="Z1835" s="28" t="s">
        <v>18154</v>
      </c>
      <c r="AA1835" s="28" t="s">
        <v>18154</v>
      </c>
      <c r="AB1835" s="28" t="s">
        <v>18154</v>
      </c>
      <c r="AC1835" s="28" t="s">
        <v>18154</v>
      </c>
      <c r="AD1835" s="28" t="s">
        <v>18154</v>
      </c>
      <c r="AE1835" s="28" t="s">
        <v>18154</v>
      </c>
      <c r="AF1835" s="28">
        <v>1</v>
      </c>
      <c r="AG1835" s="28" t="s">
        <v>18154</v>
      </c>
      <c r="AH1835" s="28" t="s">
        <v>18154</v>
      </c>
      <c r="AI1835" s="28" t="s">
        <v>18154</v>
      </c>
      <c r="AJ1835" s="28" t="s">
        <v>18154</v>
      </c>
      <c r="AK1835" s="28" t="s">
        <v>18154</v>
      </c>
      <c r="AL1835" s="28" t="s">
        <v>18154</v>
      </c>
      <c r="AM1835" s="28" t="s">
        <v>23946</v>
      </c>
      <c r="AN1835" s="50" t="s">
        <v>23947</v>
      </c>
      <c r="AO1835" s="28" t="s">
        <v>18154</v>
      </c>
      <c r="AP1835" s="28" t="s">
        <v>23948</v>
      </c>
      <c r="AQ1835" s="28">
        <v>5167</v>
      </c>
      <c r="AR1835" s="28" t="s">
        <v>163</v>
      </c>
      <c r="AS1835" s="50">
        <v>43997</v>
      </c>
      <c r="AT1835" s="8">
        <v>4</v>
      </c>
      <c r="AU1835" s="8">
        <v>4</v>
      </c>
      <c r="AV1835" s="8" t="s">
        <v>26368</v>
      </c>
      <c r="AW1835" s="8" t="s">
        <v>18154</v>
      </c>
      <c r="AX1835" s="8" t="s">
        <v>18154</v>
      </c>
    </row>
    <row r="1836" spans="1:50" hidden="1" x14ac:dyDescent="0.25">
      <c r="A1836" s="4">
        <v>43997</v>
      </c>
      <c r="B1836" s="2" t="s">
        <v>6</v>
      </c>
      <c r="C1836" s="2" t="s">
        <v>18107</v>
      </c>
      <c r="D1836" s="25">
        <v>2175</v>
      </c>
      <c r="E1836" s="2"/>
      <c r="F1836" s="2" t="s">
        <v>6037</v>
      </c>
      <c r="G1836" s="2" t="s">
        <v>52</v>
      </c>
      <c r="H1836" s="5">
        <v>0.82986111111111105</v>
      </c>
      <c r="I1836" s="6">
        <v>0.87847222222222199</v>
      </c>
      <c r="J1836" s="7" t="s">
        <v>18108</v>
      </c>
      <c r="K1836" s="2" t="s">
        <v>11</v>
      </c>
      <c r="L1836" s="2" t="s">
        <v>18107</v>
      </c>
      <c r="M1836" s="17">
        <v>333</v>
      </c>
      <c r="N1836" s="2" t="s">
        <v>18504</v>
      </c>
      <c r="O1836" s="27" t="s">
        <v>11907</v>
      </c>
      <c r="P1836" s="27">
        <v>330</v>
      </c>
      <c r="Q1836" s="27" t="s">
        <v>336</v>
      </c>
      <c r="R1836" s="27" t="s">
        <v>1075</v>
      </c>
      <c r="S1836" s="27" t="s">
        <v>359</v>
      </c>
      <c r="T1836" s="27" t="s">
        <v>348</v>
      </c>
      <c r="U1836" s="27" t="s">
        <v>7151</v>
      </c>
      <c r="V1836" s="27" t="s">
        <v>359</v>
      </c>
      <c r="W1836" s="27" t="s">
        <v>348</v>
      </c>
      <c r="X1836" s="27" t="s">
        <v>20425</v>
      </c>
      <c r="Y1836" s="28">
        <v>1</v>
      </c>
      <c r="Z1836" s="28" t="s">
        <v>18154</v>
      </c>
      <c r="AA1836" s="28" t="s">
        <v>18154</v>
      </c>
      <c r="AB1836" s="28" t="s">
        <v>18154</v>
      </c>
      <c r="AC1836" s="28" t="s">
        <v>18154</v>
      </c>
      <c r="AD1836" s="28" t="s">
        <v>18154</v>
      </c>
      <c r="AE1836" s="28" t="s">
        <v>18154</v>
      </c>
      <c r="AF1836" s="28" t="s">
        <v>18154</v>
      </c>
      <c r="AG1836" s="28" t="s">
        <v>18154</v>
      </c>
      <c r="AH1836" s="28" t="s">
        <v>18154</v>
      </c>
      <c r="AI1836" s="28" t="s">
        <v>18154</v>
      </c>
      <c r="AJ1836" s="28" t="s">
        <v>18154</v>
      </c>
      <c r="AK1836" s="28" t="s">
        <v>18154</v>
      </c>
      <c r="AL1836" s="28" t="s">
        <v>18154</v>
      </c>
      <c r="AM1836" s="28" t="s">
        <v>23985</v>
      </c>
      <c r="AN1836" s="50" t="s">
        <v>23986</v>
      </c>
      <c r="AO1836" s="28" t="s">
        <v>18154</v>
      </c>
      <c r="AP1836" s="28" t="s">
        <v>23987</v>
      </c>
      <c r="AQ1836" s="28">
        <v>5337</v>
      </c>
      <c r="AR1836" s="28" t="s">
        <v>11</v>
      </c>
      <c r="AS1836" s="50">
        <v>43997</v>
      </c>
      <c r="AT1836" s="8">
        <v>2</v>
      </c>
      <c r="AU1836" s="8">
        <v>2</v>
      </c>
      <c r="AV1836" s="8" t="s">
        <v>24554</v>
      </c>
      <c r="AW1836" s="8" t="s">
        <v>22587</v>
      </c>
      <c r="AX1836" s="8" t="s">
        <v>20425</v>
      </c>
    </row>
    <row r="1837" spans="1:50" hidden="1" x14ac:dyDescent="0.25">
      <c r="A1837" s="4">
        <v>43997</v>
      </c>
      <c r="B1837" s="2" t="s">
        <v>6</v>
      </c>
      <c r="C1837" s="2" t="s">
        <v>18107</v>
      </c>
      <c r="D1837" s="25">
        <v>2335</v>
      </c>
      <c r="E1837" s="2"/>
      <c r="F1837" s="2" t="s">
        <v>6037</v>
      </c>
      <c r="G1837" s="2" t="s">
        <v>264</v>
      </c>
      <c r="H1837" s="5">
        <v>0.83680555555555602</v>
      </c>
      <c r="I1837" s="6">
        <v>0.89236111111111105</v>
      </c>
      <c r="J1837" s="7" t="s">
        <v>18108</v>
      </c>
      <c r="K1837" s="2" t="s">
        <v>11</v>
      </c>
      <c r="L1837" s="2" t="s">
        <v>18107</v>
      </c>
      <c r="M1837" s="17">
        <v>333</v>
      </c>
      <c r="N1837" s="2" t="s">
        <v>18504</v>
      </c>
      <c r="O1837" s="27" t="s">
        <v>11907</v>
      </c>
      <c r="P1837" s="27">
        <v>330</v>
      </c>
      <c r="Q1837" s="27" t="s">
        <v>336</v>
      </c>
      <c r="R1837" s="27" t="s">
        <v>568</v>
      </c>
      <c r="S1837" s="27" t="s">
        <v>359</v>
      </c>
      <c r="T1837" s="27" t="s">
        <v>348</v>
      </c>
      <c r="U1837" s="27" t="s">
        <v>7151</v>
      </c>
      <c r="V1837" s="27" t="s">
        <v>359</v>
      </c>
      <c r="W1837" s="27" t="s">
        <v>348</v>
      </c>
      <c r="X1837" s="27" t="s">
        <v>20470</v>
      </c>
      <c r="Y1837" s="28">
        <v>1</v>
      </c>
      <c r="Z1837" s="28" t="s">
        <v>18154</v>
      </c>
      <c r="AA1837" s="28" t="s">
        <v>18154</v>
      </c>
      <c r="AB1837" s="28" t="s">
        <v>18154</v>
      </c>
      <c r="AC1837" s="28" t="s">
        <v>18154</v>
      </c>
      <c r="AD1837" s="28" t="s">
        <v>18154</v>
      </c>
      <c r="AE1837" s="28" t="s">
        <v>18154</v>
      </c>
      <c r="AF1837" s="28" t="s">
        <v>18154</v>
      </c>
      <c r="AG1837" s="28" t="s">
        <v>18154</v>
      </c>
      <c r="AH1837" s="28" t="s">
        <v>18154</v>
      </c>
      <c r="AI1837" s="28" t="s">
        <v>18154</v>
      </c>
      <c r="AJ1837" s="28" t="s">
        <v>18154</v>
      </c>
      <c r="AK1837" s="28" t="s">
        <v>18154</v>
      </c>
      <c r="AL1837" s="28" t="s">
        <v>18154</v>
      </c>
      <c r="AM1837" s="28" t="s">
        <v>24042</v>
      </c>
      <c r="AN1837" s="50" t="s">
        <v>24043</v>
      </c>
      <c r="AO1837" s="28" t="s">
        <v>18154</v>
      </c>
      <c r="AP1837" s="28" t="s">
        <v>24044</v>
      </c>
      <c r="AQ1837" s="28">
        <v>5342</v>
      </c>
      <c r="AR1837" s="28" t="s">
        <v>11</v>
      </c>
      <c r="AS1837" s="50">
        <v>43997</v>
      </c>
      <c r="AT1837" s="8">
        <v>2</v>
      </c>
      <c r="AU1837" s="8">
        <v>2</v>
      </c>
      <c r="AV1837" s="8" t="s">
        <v>24570</v>
      </c>
      <c r="AW1837" s="8" t="s">
        <v>19215</v>
      </c>
      <c r="AX1837" s="8" t="s">
        <v>20470</v>
      </c>
    </row>
    <row r="1838" spans="1:50" hidden="1" x14ac:dyDescent="0.25">
      <c r="A1838" s="4">
        <v>43997</v>
      </c>
      <c r="B1838" s="2" t="s">
        <v>6</v>
      </c>
      <c r="C1838" s="2" t="s">
        <v>18107</v>
      </c>
      <c r="D1838" s="25">
        <v>6440</v>
      </c>
      <c r="E1838" s="2"/>
      <c r="F1838" s="2" t="s">
        <v>6037</v>
      </c>
      <c r="G1838" s="2" t="s">
        <v>123</v>
      </c>
      <c r="H1838" s="5">
        <v>0.84027777777777801</v>
      </c>
      <c r="I1838" s="6">
        <v>0.11111111111111099</v>
      </c>
      <c r="J1838" s="7">
        <v>1</v>
      </c>
      <c r="K1838" s="2" t="s">
        <v>163</v>
      </c>
      <c r="L1838" s="2" t="s">
        <v>18107</v>
      </c>
      <c r="M1838" s="2" t="s">
        <v>308</v>
      </c>
      <c r="N1838" s="2" t="s">
        <v>18111</v>
      </c>
      <c r="O1838" s="27" t="s">
        <v>335</v>
      </c>
      <c r="P1838" s="27">
        <v>777</v>
      </c>
      <c r="Q1838" s="27" t="s">
        <v>336</v>
      </c>
      <c r="R1838" s="27" t="s">
        <v>4211</v>
      </c>
      <c r="S1838" s="27" t="s">
        <v>2761</v>
      </c>
      <c r="T1838" s="27" t="s">
        <v>350</v>
      </c>
      <c r="U1838" s="27" t="s">
        <v>7151</v>
      </c>
      <c r="V1838" s="27" t="s">
        <v>359</v>
      </c>
      <c r="W1838" s="27" t="s">
        <v>348</v>
      </c>
      <c r="X1838" s="27" t="s">
        <v>18328</v>
      </c>
      <c r="Y1838" s="28">
        <v>1</v>
      </c>
      <c r="Z1838" s="28" t="s">
        <v>18154</v>
      </c>
      <c r="AA1838" s="28" t="s">
        <v>18154</v>
      </c>
      <c r="AB1838" s="28" t="s">
        <v>18154</v>
      </c>
      <c r="AC1838" s="28" t="s">
        <v>18154</v>
      </c>
      <c r="AD1838" s="28" t="s">
        <v>18154</v>
      </c>
      <c r="AE1838" s="28" t="s">
        <v>18154</v>
      </c>
      <c r="AF1838" s="28" t="s">
        <v>18154</v>
      </c>
      <c r="AG1838" s="28" t="s">
        <v>18154</v>
      </c>
      <c r="AH1838" s="28" t="s">
        <v>18154</v>
      </c>
      <c r="AI1838" s="28" t="s">
        <v>18154</v>
      </c>
      <c r="AJ1838" s="28" t="s">
        <v>18154</v>
      </c>
      <c r="AK1838" s="28" t="s">
        <v>18154</v>
      </c>
      <c r="AL1838" s="28" t="s">
        <v>18154</v>
      </c>
      <c r="AM1838" s="28" t="s">
        <v>24063</v>
      </c>
      <c r="AN1838" s="50" t="s">
        <v>24064</v>
      </c>
      <c r="AO1838" s="28" t="s">
        <v>18154</v>
      </c>
      <c r="AP1838" s="28" t="s">
        <v>21458</v>
      </c>
      <c r="AQ1838" s="28">
        <v>4506</v>
      </c>
      <c r="AR1838" s="28" t="s">
        <v>163</v>
      </c>
      <c r="AS1838" s="50">
        <v>43996</v>
      </c>
      <c r="AT1838" s="8">
        <v>4</v>
      </c>
      <c r="AU1838" s="8">
        <v>4</v>
      </c>
      <c r="AV1838" s="8" t="s">
        <v>26369</v>
      </c>
      <c r="AW1838" s="8" t="s">
        <v>24386</v>
      </c>
      <c r="AX1838" s="8" t="s">
        <v>18328</v>
      </c>
    </row>
    <row r="1839" spans="1:50" hidden="1" x14ac:dyDescent="0.25">
      <c r="A1839" s="4">
        <v>43997</v>
      </c>
      <c r="B1839" s="2" t="s">
        <v>6</v>
      </c>
      <c r="C1839" s="2" t="s">
        <v>18107</v>
      </c>
      <c r="D1839" s="25">
        <v>6531</v>
      </c>
      <c r="E1839" s="2"/>
      <c r="F1839" s="2" t="s">
        <v>6037</v>
      </c>
      <c r="G1839" s="2" t="s">
        <v>37</v>
      </c>
      <c r="H1839" s="5">
        <v>0.84027777777777801</v>
      </c>
      <c r="I1839" s="6">
        <v>0.31597222222222199</v>
      </c>
      <c r="J1839" s="7">
        <v>1</v>
      </c>
      <c r="K1839" s="2" t="s">
        <v>163</v>
      </c>
      <c r="L1839" s="2" t="s">
        <v>18107</v>
      </c>
      <c r="M1839" s="2" t="s">
        <v>308</v>
      </c>
      <c r="N1839" s="2" t="s">
        <v>18111</v>
      </c>
      <c r="O1839" s="27" t="s">
        <v>335</v>
      </c>
      <c r="P1839" s="27">
        <v>777</v>
      </c>
      <c r="Q1839" s="27" t="s">
        <v>336</v>
      </c>
      <c r="R1839" s="27" t="s">
        <v>2901</v>
      </c>
      <c r="S1839" s="27" t="s">
        <v>429</v>
      </c>
      <c r="T1839" s="27" t="s">
        <v>349</v>
      </c>
      <c r="U1839" s="27" t="s">
        <v>7151</v>
      </c>
      <c r="V1839" s="27" t="s">
        <v>359</v>
      </c>
      <c r="W1839" s="27" t="s">
        <v>348</v>
      </c>
      <c r="X1839" s="27" t="s">
        <v>19966</v>
      </c>
      <c r="Y1839" s="28">
        <v>1</v>
      </c>
      <c r="Z1839" s="28" t="s">
        <v>18154</v>
      </c>
      <c r="AA1839" s="28" t="s">
        <v>18154</v>
      </c>
      <c r="AB1839" s="28" t="s">
        <v>18154</v>
      </c>
      <c r="AC1839" s="28" t="s">
        <v>18154</v>
      </c>
      <c r="AD1839" s="28" t="s">
        <v>18154</v>
      </c>
      <c r="AE1839" s="28" t="s">
        <v>18154</v>
      </c>
      <c r="AF1839" s="28" t="s">
        <v>18154</v>
      </c>
      <c r="AG1839" s="28" t="s">
        <v>18154</v>
      </c>
      <c r="AH1839" s="28" t="s">
        <v>18154</v>
      </c>
      <c r="AI1839" s="28" t="s">
        <v>18154</v>
      </c>
      <c r="AJ1839" s="28" t="s">
        <v>18154</v>
      </c>
      <c r="AK1839" s="28" t="s">
        <v>18154</v>
      </c>
      <c r="AL1839" s="28" t="s">
        <v>18154</v>
      </c>
      <c r="AM1839" s="28" t="s">
        <v>24068</v>
      </c>
      <c r="AN1839" s="50" t="s">
        <v>24069</v>
      </c>
      <c r="AO1839" s="28" t="s">
        <v>18154</v>
      </c>
      <c r="AP1839" s="28" t="s">
        <v>24070</v>
      </c>
      <c r="AQ1839" s="28">
        <v>4842</v>
      </c>
      <c r="AR1839" s="28" t="s">
        <v>163</v>
      </c>
      <c r="AS1839" s="50">
        <v>43997</v>
      </c>
      <c r="AT1839" s="8">
        <v>3</v>
      </c>
      <c r="AU1839" s="8">
        <v>3</v>
      </c>
      <c r="AV1839" s="8" t="s">
        <v>26370</v>
      </c>
      <c r="AW1839" s="8" t="s">
        <v>26371</v>
      </c>
      <c r="AX1839" s="8" t="s">
        <v>19966</v>
      </c>
    </row>
    <row r="1840" spans="1:50" hidden="1" x14ac:dyDescent="0.25">
      <c r="A1840" s="4">
        <v>43997</v>
      </c>
      <c r="B1840" s="2" t="s">
        <v>6</v>
      </c>
      <c r="C1840" s="2" t="s">
        <v>18107</v>
      </c>
      <c r="D1840" s="25">
        <v>6269</v>
      </c>
      <c r="E1840" s="2"/>
      <c r="F1840" s="2" t="s">
        <v>6037</v>
      </c>
      <c r="G1840" s="2" t="s">
        <v>14653</v>
      </c>
      <c r="H1840" s="5">
        <v>0.86111111111111105</v>
      </c>
      <c r="I1840" s="6">
        <v>0.14583333333333301</v>
      </c>
      <c r="J1840" s="7">
        <v>1</v>
      </c>
      <c r="K1840" s="2" t="s">
        <v>86</v>
      </c>
      <c r="L1840" s="2" t="s">
        <v>18107</v>
      </c>
      <c r="M1840" s="2" t="s">
        <v>304</v>
      </c>
      <c r="N1840" s="2" t="s">
        <v>18111</v>
      </c>
      <c r="O1840" s="27" t="s">
        <v>335</v>
      </c>
      <c r="P1840" s="27">
        <v>330</v>
      </c>
      <c r="Q1840" s="27" t="s">
        <v>336</v>
      </c>
      <c r="R1840" s="27" t="s">
        <v>14654</v>
      </c>
      <c r="S1840" s="27" t="s">
        <v>429</v>
      </c>
      <c r="T1840" s="27" t="s">
        <v>349</v>
      </c>
      <c r="U1840" s="27" t="s">
        <v>5358</v>
      </c>
      <c r="V1840" s="27" t="s">
        <v>5360</v>
      </c>
      <c r="W1840" s="27" t="s">
        <v>349</v>
      </c>
      <c r="X1840" s="27" t="s">
        <v>18228</v>
      </c>
      <c r="Y1840" s="28">
        <v>1</v>
      </c>
      <c r="Z1840" s="28" t="s">
        <v>18154</v>
      </c>
      <c r="AA1840" s="28" t="s">
        <v>18154</v>
      </c>
      <c r="AB1840" s="28" t="s">
        <v>18154</v>
      </c>
      <c r="AC1840" s="28" t="s">
        <v>18154</v>
      </c>
      <c r="AD1840" s="28" t="s">
        <v>18154</v>
      </c>
      <c r="AE1840" s="28" t="s">
        <v>18154</v>
      </c>
      <c r="AF1840" s="28">
        <v>1</v>
      </c>
      <c r="AG1840" s="28" t="s">
        <v>18154</v>
      </c>
      <c r="AH1840" s="28" t="s">
        <v>18154</v>
      </c>
      <c r="AI1840" s="28" t="s">
        <v>18154</v>
      </c>
      <c r="AJ1840" s="28" t="s">
        <v>18154</v>
      </c>
      <c r="AK1840" s="28" t="s">
        <v>18154</v>
      </c>
      <c r="AL1840" s="28" t="s">
        <v>18154</v>
      </c>
      <c r="AM1840" s="28" t="s">
        <v>24131</v>
      </c>
      <c r="AN1840" s="50" t="s">
        <v>24132</v>
      </c>
      <c r="AO1840" s="28" t="s">
        <v>18154</v>
      </c>
      <c r="AP1840" s="28" t="s">
        <v>24133</v>
      </c>
      <c r="AQ1840" s="28">
        <v>4836</v>
      </c>
      <c r="AR1840" s="28" t="s">
        <v>163</v>
      </c>
      <c r="AS1840" s="50">
        <v>43997</v>
      </c>
      <c r="AT1840" s="8">
        <v>3</v>
      </c>
      <c r="AU1840" s="8">
        <v>3</v>
      </c>
      <c r="AV1840" s="8" t="s">
        <v>26372</v>
      </c>
      <c r="AW1840" s="8" t="s">
        <v>18154</v>
      </c>
      <c r="AX1840" s="8" t="s">
        <v>18154</v>
      </c>
    </row>
    <row r="1841" spans="1:50" hidden="1" x14ac:dyDescent="0.25">
      <c r="A1841" s="4">
        <v>43997</v>
      </c>
      <c r="B1841" s="2" t="s">
        <v>6</v>
      </c>
      <c r="C1841" s="2" t="s">
        <v>18107</v>
      </c>
      <c r="D1841" s="25">
        <v>810</v>
      </c>
      <c r="E1841" s="2"/>
      <c r="F1841" s="2" t="s">
        <v>6037</v>
      </c>
      <c r="G1841" s="2" t="s">
        <v>11</v>
      </c>
      <c r="H1841" s="5">
        <v>0.87152777777777801</v>
      </c>
      <c r="I1841" s="6">
        <v>0.96180555555555602</v>
      </c>
      <c r="J1841" s="7" t="s">
        <v>18108</v>
      </c>
      <c r="K1841" s="2" t="s">
        <v>167</v>
      </c>
      <c r="L1841" s="2" t="s">
        <v>18107</v>
      </c>
      <c r="M1841" s="17">
        <v>332</v>
      </c>
      <c r="N1841" s="2" t="s">
        <v>18504</v>
      </c>
      <c r="O1841" s="27" t="s">
        <v>11907</v>
      </c>
      <c r="P1841" s="27">
        <v>330</v>
      </c>
      <c r="Q1841" s="27" t="s">
        <v>336</v>
      </c>
      <c r="R1841" s="27" t="s">
        <v>7151</v>
      </c>
      <c r="S1841" s="27" t="s">
        <v>359</v>
      </c>
      <c r="T1841" s="27" t="s">
        <v>348</v>
      </c>
      <c r="U1841" s="27" t="s">
        <v>13668</v>
      </c>
      <c r="V1841" s="27" t="s">
        <v>1868</v>
      </c>
      <c r="W1841" s="27" t="s">
        <v>18067</v>
      </c>
      <c r="X1841" s="27" t="s">
        <v>18228</v>
      </c>
      <c r="Y1841" s="28">
        <v>1</v>
      </c>
      <c r="Z1841" s="28" t="s">
        <v>18154</v>
      </c>
      <c r="AA1841" s="28" t="s">
        <v>18154</v>
      </c>
      <c r="AB1841" s="28" t="s">
        <v>18154</v>
      </c>
      <c r="AC1841" s="28" t="s">
        <v>18154</v>
      </c>
      <c r="AD1841" s="28" t="s">
        <v>18154</v>
      </c>
      <c r="AE1841" s="28" t="s">
        <v>18154</v>
      </c>
      <c r="AF1841" s="28">
        <v>1</v>
      </c>
      <c r="AG1841" s="28" t="s">
        <v>18154</v>
      </c>
      <c r="AH1841" s="28" t="s">
        <v>18154</v>
      </c>
      <c r="AI1841" s="28" t="s">
        <v>18154</v>
      </c>
      <c r="AJ1841" s="28" t="s">
        <v>18154</v>
      </c>
      <c r="AK1841" s="28" t="s">
        <v>18154</v>
      </c>
      <c r="AL1841" s="28" t="s">
        <v>18154</v>
      </c>
      <c r="AM1841" s="28" t="s">
        <v>24164</v>
      </c>
      <c r="AN1841" s="50" t="s">
        <v>24165</v>
      </c>
      <c r="AO1841" s="28" t="s">
        <v>18159</v>
      </c>
      <c r="AP1841" s="28" t="s">
        <v>24166</v>
      </c>
      <c r="AQ1841" s="28">
        <v>5465</v>
      </c>
      <c r="AR1841" s="28" t="s">
        <v>11</v>
      </c>
      <c r="AS1841" s="50">
        <v>43997</v>
      </c>
      <c r="AT1841" s="8">
        <v>1</v>
      </c>
      <c r="AU1841" s="8">
        <v>1</v>
      </c>
      <c r="AV1841" s="8" t="s">
        <v>26373</v>
      </c>
      <c r="AW1841" s="8" t="s">
        <v>18154</v>
      </c>
      <c r="AX1841" s="8" t="s">
        <v>18154</v>
      </c>
    </row>
    <row r="1842" spans="1:50" hidden="1" x14ac:dyDescent="0.25">
      <c r="A1842" s="4">
        <v>43997</v>
      </c>
      <c r="B1842" s="2" t="s">
        <v>6</v>
      </c>
      <c r="C1842" s="2" t="s">
        <v>18107</v>
      </c>
      <c r="D1842" s="25">
        <v>188</v>
      </c>
      <c r="E1842" s="2"/>
      <c r="F1842" s="2" t="s">
        <v>6037</v>
      </c>
      <c r="G1842" s="2" t="s">
        <v>16</v>
      </c>
      <c r="H1842" s="5">
        <v>0.875</v>
      </c>
      <c r="I1842" s="6">
        <v>0.28819444444444398</v>
      </c>
      <c r="J1842" s="7">
        <v>1</v>
      </c>
      <c r="K1842" s="2" t="s">
        <v>11</v>
      </c>
      <c r="L1842" s="2" t="s">
        <v>18107</v>
      </c>
      <c r="M1842" s="17">
        <v>789</v>
      </c>
      <c r="N1842" s="2" t="s">
        <v>18504</v>
      </c>
      <c r="O1842" s="27" t="s">
        <v>11907</v>
      </c>
      <c r="P1842" s="27">
        <v>789</v>
      </c>
      <c r="Q1842" s="27" t="s">
        <v>336</v>
      </c>
      <c r="R1842" s="27" t="s">
        <v>2351</v>
      </c>
      <c r="S1842" s="27" t="s">
        <v>18092</v>
      </c>
      <c r="T1842" s="27" t="s">
        <v>18066</v>
      </c>
      <c r="U1842" s="27" t="s">
        <v>7151</v>
      </c>
      <c r="V1842" s="27" t="s">
        <v>359</v>
      </c>
      <c r="W1842" s="27" t="s">
        <v>348</v>
      </c>
      <c r="X1842" s="27" t="s">
        <v>19864</v>
      </c>
      <c r="Y1842" s="28">
        <v>1</v>
      </c>
      <c r="Z1842" s="28" t="s">
        <v>18154</v>
      </c>
      <c r="AA1842" s="28" t="s">
        <v>18154</v>
      </c>
      <c r="AB1842" s="28" t="s">
        <v>18154</v>
      </c>
      <c r="AC1842" s="28" t="s">
        <v>18154</v>
      </c>
      <c r="AD1842" s="28" t="s">
        <v>18154</v>
      </c>
      <c r="AE1842" s="28" t="s">
        <v>18154</v>
      </c>
      <c r="AF1842" s="28" t="s">
        <v>18154</v>
      </c>
      <c r="AG1842" s="28" t="s">
        <v>18154</v>
      </c>
      <c r="AH1842" s="28" t="s">
        <v>18154</v>
      </c>
      <c r="AI1842" s="28" t="s">
        <v>18154</v>
      </c>
      <c r="AJ1842" s="28" t="s">
        <v>18154</v>
      </c>
      <c r="AK1842" s="28" t="s">
        <v>18154</v>
      </c>
      <c r="AL1842" s="28" t="s">
        <v>18154</v>
      </c>
      <c r="AM1842" s="28" t="s">
        <v>24181</v>
      </c>
      <c r="AN1842" s="50" t="s">
        <v>24182</v>
      </c>
      <c r="AO1842" s="28" t="s">
        <v>18154</v>
      </c>
      <c r="AP1842" s="28" t="s">
        <v>24183</v>
      </c>
      <c r="AQ1842" s="28">
        <v>4829</v>
      </c>
      <c r="AR1842" s="28" t="s">
        <v>11</v>
      </c>
      <c r="AS1842" s="50">
        <v>43997</v>
      </c>
      <c r="AT1842" s="8">
        <v>2</v>
      </c>
      <c r="AU1842" s="8">
        <v>2</v>
      </c>
      <c r="AV1842" s="8" t="s">
        <v>26374</v>
      </c>
      <c r="AW1842" s="8" t="s">
        <v>26375</v>
      </c>
      <c r="AX1842" s="8" t="s">
        <v>19864</v>
      </c>
    </row>
    <row r="1843" spans="1:50" hidden="1" x14ac:dyDescent="0.25">
      <c r="A1843" s="4">
        <v>43997</v>
      </c>
      <c r="B1843" s="2" t="s">
        <v>6</v>
      </c>
      <c r="C1843" s="2" t="s">
        <v>18107</v>
      </c>
      <c r="D1843" s="25">
        <v>1956</v>
      </c>
      <c r="E1843" s="2"/>
      <c r="F1843" s="2" t="s">
        <v>6037</v>
      </c>
      <c r="G1843" s="2" t="s">
        <v>256</v>
      </c>
      <c r="H1843" s="5">
        <v>0.88541666666666696</v>
      </c>
      <c r="I1843" s="6">
        <v>2.0833333333333301E-2</v>
      </c>
      <c r="J1843" s="7">
        <v>1</v>
      </c>
      <c r="K1843" s="2" t="s">
        <v>11</v>
      </c>
      <c r="L1843" s="2" t="s">
        <v>18107</v>
      </c>
      <c r="M1843" s="2" t="s">
        <v>44</v>
      </c>
      <c r="N1843" s="2" t="s">
        <v>18504</v>
      </c>
      <c r="O1843" s="27" t="s">
        <v>11907</v>
      </c>
      <c r="P1843" s="27">
        <v>330</v>
      </c>
      <c r="Q1843" s="27" t="s">
        <v>336</v>
      </c>
      <c r="R1843" s="27" t="s">
        <v>1036</v>
      </c>
      <c r="S1843" s="27" t="s">
        <v>1038</v>
      </c>
      <c r="T1843" s="27" t="s">
        <v>18068</v>
      </c>
      <c r="U1843" s="27" t="s">
        <v>7151</v>
      </c>
      <c r="V1843" s="27" t="s">
        <v>359</v>
      </c>
      <c r="W1843" s="27" t="s">
        <v>348</v>
      </c>
      <c r="X1843" s="27" t="s">
        <v>19277</v>
      </c>
      <c r="Y1843" s="28">
        <v>1</v>
      </c>
      <c r="Z1843" s="28" t="s">
        <v>18154</v>
      </c>
      <c r="AA1843" s="28" t="s">
        <v>18154</v>
      </c>
      <c r="AB1843" s="28" t="s">
        <v>18154</v>
      </c>
      <c r="AC1843" s="28" t="s">
        <v>18154</v>
      </c>
      <c r="AD1843" s="28" t="s">
        <v>18154</v>
      </c>
      <c r="AE1843" s="28" t="s">
        <v>18154</v>
      </c>
      <c r="AF1843" s="28" t="s">
        <v>18154</v>
      </c>
      <c r="AG1843" s="28" t="s">
        <v>18154</v>
      </c>
      <c r="AH1843" s="28" t="s">
        <v>18154</v>
      </c>
      <c r="AI1843" s="28" t="s">
        <v>18154</v>
      </c>
      <c r="AJ1843" s="28" t="s">
        <v>18154</v>
      </c>
      <c r="AK1843" s="28" t="s">
        <v>18154</v>
      </c>
      <c r="AL1843" s="28" t="s">
        <v>18154</v>
      </c>
      <c r="AM1843" s="28" t="s">
        <v>24255</v>
      </c>
      <c r="AN1843" s="50" t="s">
        <v>24256</v>
      </c>
      <c r="AO1843" s="28" t="s">
        <v>18154</v>
      </c>
      <c r="AP1843" s="28" t="s">
        <v>24257</v>
      </c>
      <c r="AQ1843" s="28">
        <v>5320</v>
      </c>
      <c r="AR1843" s="28" t="s">
        <v>11</v>
      </c>
      <c r="AS1843" s="50">
        <v>43997</v>
      </c>
      <c r="AT1843" s="8">
        <v>2</v>
      </c>
      <c r="AU1843" s="8">
        <v>2</v>
      </c>
      <c r="AV1843" s="8" t="s">
        <v>24510</v>
      </c>
      <c r="AW1843" s="8" t="s">
        <v>19071</v>
      </c>
      <c r="AX1843" s="8" t="s">
        <v>19277</v>
      </c>
    </row>
    <row r="1844" spans="1:50" hidden="1" x14ac:dyDescent="0.25">
      <c r="A1844" s="4">
        <v>43997</v>
      </c>
      <c r="B1844" s="2" t="s">
        <v>6</v>
      </c>
      <c r="C1844" s="2" t="s">
        <v>18107</v>
      </c>
      <c r="D1844" s="25">
        <v>6363</v>
      </c>
      <c r="E1844" s="2"/>
      <c r="F1844" s="2" t="s">
        <v>6037</v>
      </c>
      <c r="G1844" s="2" t="s">
        <v>20</v>
      </c>
      <c r="H1844" s="5">
        <v>0.88541666666666696</v>
      </c>
      <c r="I1844" s="6">
        <v>0.29513888888888901</v>
      </c>
      <c r="J1844" s="7">
        <v>1</v>
      </c>
      <c r="K1844" s="2" t="s">
        <v>163</v>
      </c>
      <c r="L1844" s="2" t="s">
        <v>18107</v>
      </c>
      <c r="M1844" s="2" t="s">
        <v>308</v>
      </c>
      <c r="N1844" s="2" t="s">
        <v>18111</v>
      </c>
      <c r="O1844" s="27" t="s">
        <v>335</v>
      </c>
      <c r="P1844" s="27">
        <v>777</v>
      </c>
      <c r="Q1844" s="27" t="s">
        <v>336</v>
      </c>
      <c r="R1844" s="27" t="s">
        <v>17317</v>
      </c>
      <c r="S1844" s="27" t="s">
        <v>934</v>
      </c>
      <c r="T1844" s="27" t="s">
        <v>18066</v>
      </c>
      <c r="U1844" s="27" t="s">
        <v>7151</v>
      </c>
      <c r="V1844" s="27" t="s">
        <v>359</v>
      </c>
      <c r="W1844" s="27" t="s">
        <v>348</v>
      </c>
      <c r="X1844" s="27" t="s">
        <v>18166</v>
      </c>
      <c r="Y1844" s="28">
        <v>1</v>
      </c>
      <c r="Z1844" s="28" t="s">
        <v>18154</v>
      </c>
      <c r="AA1844" s="28" t="s">
        <v>18154</v>
      </c>
      <c r="AB1844" s="28" t="s">
        <v>18154</v>
      </c>
      <c r="AC1844" s="28" t="s">
        <v>18154</v>
      </c>
      <c r="AD1844" s="28" t="s">
        <v>18154</v>
      </c>
      <c r="AE1844" s="28" t="s">
        <v>18154</v>
      </c>
      <c r="AF1844" s="28" t="s">
        <v>18154</v>
      </c>
      <c r="AG1844" s="28" t="s">
        <v>18154</v>
      </c>
      <c r="AH1844" s="28" t="s">
        <v>18154</v>
      </c>
      <c r="AI1844" s="28" t="s">
        <v>18154</v>
      </c>
      <c r="AJ1844" s="28" t="s">
        <v>18154</v>
      </c>
      <c r="AK1844" s="28" t="s">
        <v>18154</v>
      </c>
      <c r="AL1844" s="28" t="s">
        <v>18154</v>
      </c>
      <c r="AM1844" s="28" t="s">
        <v>24274</v>
      </c>
      <c r="AN1844" s="50" t="s">
        <v>24275</v>
      </c>
      <c r="AO1844" s="28" t="s">
        <v>18154</v>
      </c>
      <c r="AP1844" s="28" t="s">
        <v>22926</v>
      </c>
      <c r="AQ1844" s="28">
        <v>4716</v>
      </c>
      <c r="AR1844" s="28" t="s">
        <v>163</v>
      </c>
      <c r="AS1844" s="50">
        <v>43997</v>
      </c>
      <c r="AT1844" s="8">
        <v>3</v>
      </c>
      <c r="AU1844" s="8">
        <v>3</v>
      </c>
      <c r="AV1844" s="8" t="s">
        <v>26376</v>
      </c>
      <c r="AW1844" s="8" t="s">
        <v>26377</v>
      </c>
      <c r="AX1844" s="8" t="s">
        <v>18166</v>
      </c>
    </row>
    <row r="1845" spans="1:50" hidden="1" x14ac:dyDescent="0.25">
      <c r="A1845" s="4">
        <v>43997</v>
      </c>
      <c r="B1845" s="2" t="s">
        <v>6</v>
      </c>
      <c r="C1845" s="2" t="s">
        <v>18107</v>
      </c>
      <c r="D1845" s="25">
        <v>880</v>
      </c>
      <c r="E1845" s="2"/>
      <c r="F1845" s="2" t="s">
        <v>6037</v>
      </c>
      <c r="G1845" s="2" t="s">
        <v>11</v>
      </c>
      <c r="H1845" s="5">
        <v>0.89583333333333304</v>
      </c>
      <c r="I1845" s="6">
        <v>1.0416666666666701E-2</v>
      </c>
      <c r="J1845" s="7">
        <v>1</v>
      </c>
      <c r="K1845" s="2" t="s">
        <v>178</v>
      </c>
      <c r="L1845" s="2" t="s">
        <v>18107</v>
      </c>
      <c r="M1845" s="2" t="s">
        <v>72</v>
      </c>
      <c r="N1845" s="2" t="s">
        <v>18504</v>
      </c>
      <c r="O1845" s="27" t="e">
        <v>#N/A</v>
      </c>
      <c r="P1845" s="27" t="s">
        <v>18154</v>
      </c>
      <c r="Q1845" s="27" t="e">
        <v>#N/A</v>
      </c>
      <c r="R1845" s="27" t="s">
        <v>7151</v>
      </c>
      <c r="S1845" s="27" t="s">
        <v>359</v>
      </c>
      <c r="T1845" s="27" t="s">
        <v>348</v>
      </c>
      <c r="U1845" s="27" t="s">
        <v>14759</v>
      </c>
      <c r="V1845" s="27" t="s">
        <v>464</v>
      </c>
      <c r="W1845" s="27" t="s">
        <v>10370</v>
      </c>
      <c r="X1845" s="27" t="s">
        <v>18228</v>
      </c>
      <c r="Y1845" s="28">
        <v>1</v>
      </c>
      <c r="Z1845" s="28" t="s">
        <v>18154</v>
      </c>
      <c r="AA1845" s="28" t="s">
        <v>18154</v>
      </c>
      <c r="AB1845" s="28" t="s">
        <v>18154</v>
      </c>
      <c r="AC1845" s="28" t="s">
        <v>18154</v>
      </c>
      <c r="AD1845" s="28" t="s">
        <v>18154</v>
      </c>
      <c r="AE1845" s="28" t="s">
        <v>18154</v>
      </c>
      <c r="AF1845" s="28">
        <v>1</v>
      </c>
      <c r="AG1845" s="28" t="s">
        <v>18154</v>
      </c>
      <c r="AH1845" s="28" t="s">
        <v>18154</v>
      </c>
      <c r="AI1845" s="28" t="s">
        <v>18154</v>
      </c>
      <c r="AJ1845" s="28" t="s">
        <v>18154</v>
      </c>
      <c r="AK1845" s="28" t="s">
        <v>18154</v>
      </c>
      <c r="AL1845" s="28" t="s">
        <v>18154</v>
      </c>
      <c r="AM1845" s="28" t="s">
        <v>24291</v>
      </c>
      <c r="AN1845" s="50" t="s">
        <v>24292</v>
      </c>
      <c r="AO1845" s="28" t="s">
        <v>18159</v>
      </c>
      <c r="AP1845" s="28" t="s">
        <v>24293</v>
      </c>
      <c r="AQ1845" s="28">
        <v>5481</v>
      </c>
      <c r="AR1845" s="28" t="s">
        <v>11</v>
      </c>
      <c r="AS1845" s="50">
        <v>43997</v>
      </c>
      <c r="AT1845" s="8">
        <v>1</v>
      </c>
      <c r="AU1845" s="8">
        <v>1</v>
      </c>
      <c r="AV1845" s="8" t="s">
        <v>26378</v>
      </c>
      <c r="AW1845" s="8" t="s">
        <v>18154</v>
      </c>
      <c r="AX1845" s="8" t="s">
        <v>18154</v>
      </c>
    </row>
    <row r="1846" spans="1:50" hidden="1" x14ac:dyDescent="0.25">
      <c r="A1846" s="4">
        <v>43997</v>
      </c>
      <c r="B1846" s="2" t="s">
        <v>6</v>
      </c>
      <c r="C1846" s="2" t="s">
        <v>18107</v>
      </c>
      <c r="D1846" s="25">
        <v>368</v>
      </c>
      <c r="E1846" s="2"/>
      <c r="F1846" s="2" t="s">
        <v>6037</v>
      </c>
      <c r="G1846" s="2" t="s">
        <v>11</v>
      </c>
      <c r="H1846" s="5">
        <v>0.90277777777777801</v>
      </c>
      <c r="I1846" s="6">
        <v>9.0277777777777804E-2</v>
      </c>
      <c r="J1846" s="7">
        <v>1</v>
      </c>
      <c r="K1846" s="2" t="s">
        <v>91</v>
      </c>
      <c r="L1846" s="2" t="s">
        <v>18107</v>
      </c>
      <c r="M1846" s="2" t="s">
        <v>45</v>
      </c>
      <c r="N1846" s="2" t="s">
        <v>18504</v>
      </c>
      <c r="O1846" s="27" t="s">
        <v>11907</v>
      </c>
      <c r="P1846" s="27">
        <v>330</v>
      </c>
      <c r="Q1846" s="27" t="s">
        <v>336</v>
      </c>
      <c r="R1846" s="27" t="s">
        <v>7151</v>
      </c>
      <c r="S1846" s="27" t="s">
        <v>359</v>
      </c>
      <c r="T1846" s="27" t="s">
        <v>348</v>
      </c>
      <c r="U1846" s="27" t="s">
        <v>12843</v>
      </c>
      <c r="V1846" s="27" t="s">
        <v>1572</v>
      </c>
      <c r="W1846" s="27" t="s">
        <v>349</v>
      </c>
      <c r="X1846" s="27" t="s">
        <v>18228</v>
      </c>
      <c r="Y1846" s="28">
        <v>1</v>
      </c>
      <c r="Z1846" s="28" t="s">
        <v>18154</v>
      </c>
      <c r="AA1846" s="28" t="s">
        <v>18154</v>
      </c>
      <c r="AB1846" s="28" t="s">
        <v>18154</v>
      </c>
      <c r="AC1846" s="28" t="s">
        <v>18154</v>
      </c>
      <c r="AD1846" s="28" t="s">
        <v>18154</v>
      </c>
      <c r="AE1846" s="28" t="s">
        <v>18154</v>
      </c>
      <c r="AF1846" s="28">
        <v>1</v>
      </c>
      <c r="AG1846" s="28" t="s">
        <v>18154</v>
      </c>
      <c r="AH1846" s="28" t="s">
        <v>18154</v>
      </c>
      <c r="AI1846" s="28" t="s">
        <v>18154</v>
      </c>
      <c r="AJ1846" s="28" t="s">
        <v>18154</v>
      </c>
      <c r="AK1846" s="28" t="s">
        <v>18154</v>
      </c>
      <c r="AL1846" s="28" t="s">
        <v>18154</v>
      </c>
      <c r="AM1846" s="28" t="s">
        <v>24324</v>
      </c>
      <c r="AN1846" s="50" t="s">
        <v>24325</v>
      </c>
      <c r="AO1846" s="28" t="s">
        <v>18159</v>
      </c>
      <c r="AP1846" s="28" t="s">
        <v>24326</v>
      </c>
      <c r="AQ1846" s="28">
        <v>5483</v>
      </c>
      <c r="AR1846" s="28" t="s">
        <v>11</v>
      </c>
      <c r="AS1846" s="50">
        <v>43997</v>
      </c>
      <c r="AT1846" s="8">
        <v>1</v>
      </c>
      <c r="AU1846" s="8">
        <v>1</v>
      </c>
      <c r="AV1846" s="8" t="s">
        <v>26379</v>
      </c>
      <c r="AW1846" s="8" t="s">
        <v>18154</v>
      </c>
      <c r="AX1846" s="8" t="s">
        <v>18154</v>
      </c>
    </row>
    <row r="1847" spans="1:50" hidden="1" x14ac:dyDescent="0.25">
      <c r="A1847" s="4">
        <v>43997</v>
      </c>
      <c r="B1847" s="2" t="s">
        <v>6</v>
      </c>
      <c r="C1847" s="2" t="s">
        <v>18107</v>
      </c>
      <c r="D1847" s="25">
        <v>6208</v>
      </c>
      <c r="E1847" s="2"/>
      <c r="F1847" s="2" t="s">
        <v>6037</v>
      </c>
      <c r="G1847" s="2" t="s">
        <v>322</v>
      </c>
      <c r="H1847" s="5">
        <v>0.90277777777777801</v>
      </c>
      <c r="I1847" s="6">
        <v>0.95138888888888895</v>
      </c>
      <c r="J1847" s="7" t="s">
        <v>18108</v>
      </c>
      <c r="K1847" s="2" t="s">
        <v>311</v>
      </c>
      <c r="L1847" s="2" t="s">
        <v>18107</v>
      </c>
      <c r="M1847" s="2" t="s">
        <v>304</v>
      </c>
      <c r="N1847" s="2" t="s">
        <v>18111</v>
      </c>
      <c r="O1847" s="27" t="s">
        <v>335</v>
      </c>
      <c r="P1847" s="27">
        <v>330</v>
      </c>
      <c r="Q1847" s="27" t="s">
        <v>336</v>
      </c>
      <c r="R1847" s="27" t="s">
        <v>2214</v>
      </c>
      <c r="S1847" s="27" t="s">
        <v>741</v>
      </c>
      <c r="T1847" s="27" t="s">
        <v>10370</v>
      </c>
      <c r="U1847" s="27" t="s">
        <v>2412</v>
      </c>
      <c r="V1847" s="27" t="s">
        <v>741</v>
      </c>
      <c r="W1847" s="27" t="s">
        <v>10370</v>
      </c>
      <c r="X1847" s="27" t="s">
        <v>18228</v>
      </c>
      <c r="Y1847" s="28">
        <v>1</v>
      </c>
      <c r="Z1847" s="28" t="s">
        <v>18154</v>
      </c>
      <c r="AA1847" s="28" t="s">
        <v>18154</v>
      </c>
      <c r="AB1847" s="28" t="s">
        <v>18154</v>
      </c>
      <c r="AC1847" s="28" t="s">
        <v>18154</v>
      </c>
      <c r="AD1847" s="28" t="s">
        <v>18154</v>
      </c>
      <c r="AE1847" s="28" t="s">
        <v>18154</v>
      </c>
      <c r="AF1847" s="28">
        <v>1</v>
      </c>
      <c r="AG1847" s="28" t="s">
        <v>18154</v>
      </c>
      <c r="AH1847" s="28" t="s">
        <v>18154</v>
      </c>
      <c r="AI1847" s="28" t="s">
        <v>18154</v>
      </c>
      <c r="AJ1847" s="28" t="s">
        <v>18154</v>
      </c>
      <c r="AK1847" s="28" t="s">
        <v>18154</v>
      </c>
      <c r="AL1847" s="28" t="s">
        <v>18154</v>
      </c>
      <c r="AM1847" s="28" t="s">
        <v>24334</v>
      </c>
      <c r="AN1847" s="50" t="s">
        <v>24335</v>
      </c>
      <c r="AO1847" s="28" t="s">
        <v>18154</v>
      </c>
      <c r="AP1847" s="28" t="s">
        <v>24336</v>
      </c>
      <c r="AQ1847" s="28">
        <v>5189</v>
      </c>
      <c r="AR1847" s="28" t="s">
        <v>163</v>
      </c>
      <c r="AS1847" s="50">
        <v>43997</v>
      </c>
      <c r="AT1847" s="8">
        <v>2</v>
      </c>
      <c r="AU1847" s="8">
        <v>2</v>
      </c>
      <c r="AV1847" s="8" t="s">
        <v>26380</v>
      </c>
      <c r="AW1847" s="8" t="s">
        <v>18154</v>
      </c>
      <c r="AX1847" s="8" t="s">
        <v>18154</v>
      </c>
    </row>
    <row r="1848" spans="1:50" hidden="1" x14ac:dyDescent="0.25">
      <c r="A1848" s="4">
        <v>43997</v>
      </c>
      <c r="B1848" s="2" t="s">
        <v>6</v>
      </c>
      <c r="C1848" s="2" t="s">
        <v>18107</v>
      </c>
      <c r="D1848" s="25">
        <v>6004</v>
      </c>
      <c r="E1848" s="2"/>
      <c r="F1848" s="2" t="s">
        <v>6037</v>
      </c>
      <c r="G1848" s="2" t="s">
        <v>11</v>
      </c>
      <c r="H1848" s="5">
        <v>0.90625</v>
      </c>
      <c r="I1848" s="6">
        <v>0.32291666666666702</v>
      </c>
      <c r="J1848" s="7">
        <v>1</v>
      </c>
      <c r="K1848" s="2" t="s">
        <v>42</v>
      </c>
      <c r="L1848" s="2" t="s">
        <v>18107</v>
      </c>
      <c r="M1848" s="2" t="s">
        <v>18505</v>
      </c>
      <c r="N1848" s="2" t="s">
        <v>18114</v>
      </c>
      <c r="O1848" s="27" t="e">
        <v>#N/A</v>
      </c>
      <c r="P1848" s="27" t="s">
        <v>18154</v>
      </c>
      <c r="Q1848" s="27" t="e">
        <v>#N/A</v>
      </c>
      <c r="R1848" s="27" t="s">
        <v>7151</v>
      </c>
      <c r="S1848" s="27" t="s">
        <v>359</v>
      </c>
      <c r="T1848" s="27" t="s">
        <v>348</v>
      </c>
      <c r="U1848" s="27" t="s">
        <v>5834</v>
      </c>
      <c r="V1848" s="27" t="s">
        <v>18097</v>
      </c>
      <c r="W1848" s="27" t="s">
        <v>349</v>
      </c>
      <c r="X1848" s="27" t="s">
        <v>18228</v>
      </c>
      <c r="Y1848" s="28">
        <v>1</v>
      </c>
      <c r="Z1848" s="28" t="s">
        <v>18154</v>
      </c>
      <c r="AA1848" s="28" t="s">
        <v>18154</v>
      </c>
      <c r="AB1848" s="28" t="s">
        <v>18154</v>
      </c>
      <c r="AC1848" s="28" t="s">
        <v>18154</v>
      </c>
      <c r="AD1848" s="28" t="s">
        <v>18154</v>
      </c>
      <c r="AE1848" s="28" t="s">
        <v>18154</v>
      </c>
      <c r="AF1848" s="28">
        <v>1</v>
      </c>
      <c r="AG1848" s="28" t="s">
        <v>18154</v>
      </c>
      <c r="AH1848" s="28" t="s">
        <v>18154</v>
      </c>
      <c r="AI1848" s="28" t="s">
        <v>18154</v>
      </c>
      <c r="AJ1848" s="28" t="s">
        <v>18154</v>
      </c>
      <c r="AK1848" s="28" t="s">
        <v>18154</v>
      </c>
      <c r="AL1848" s="28" t="s">
        <v>18154</v>
      </c>
      <c r="AM1848" s="28" t="s">
        <v>24360</v>
      </c>
      <c r="AN1848" s="50" t="s">
        <v>24361</v>
      </c>
      <c r="AO1848" s="28" t="s">
        <v>18159</v>
      </c>
      <c r="AP1848" s="28" t="s">
        <v>24362</v>
      </c>
      <c r="AQ1848" s="28">
        <v>5488</v>
      </c>
      <c r="AR1848" s="28" t="s">
        <v>11</v>
      </c>
      <c r="AS1848" s="50">
        <v>43997</v>
      </c>
      <c r="AT1848" s="8">
        <v>1</v>
      </c>
      <c r="AU1848" s="8">
        <v>1</v>
      </c>
      <c r="AV1848" s="8" t="s">
        <v>26381</v>
      </c>
      <c r="AW1848" s="8" t="s">
        <v>18154</v>
      </c>
      <c r="AX1848" s="8" t="s">
        <v>18154</v>
      </c>
    </row>
    <row r="1849" spans="1:50" hidden="1" x14ac:dyDescent="0.25">
      <c r="A1849" s="4">
        <v>43997</v>
      </c>
      <c r="B1849" s="2" t="s">
        <v>6</v>
      </c>
      <c r="C1849" s="2" t="s">
        <v>18107</v>
      </c>
      <c r="D1849" s="25">
        <v>706</v>
      </c>
      <c r="E1849" s="2"/>
      <c r="F1849" s="2" t="s">
        <v>6037</v>
      </c>
      <c r="G1849" s="2" t="s">
        <v>11</v>
      </c>
      <c r="H1849" s="5">
        <v>0.92013888888888895</v>
      </c>
      <c r="I1849" s="6">
        <v>0.114583333333333</v>
      </c>
      <c r="J1849" s="7">
        <v>1</v>
      </c>
      <c r="K1849" s="2" t="s">
        <v>148</v>
      </c>
      <c r="L1849" s="2" t="s">
        <v>18107</v>
      </c>
      <c r="M1849" s="17">
        <v>332</v>
      </c>
      <c r="N1849" s="2" t="s">
        <v>18504</v>
      </c>
      <c r="O1849" s="27" t="s">
        <v>11907</v>
      </c>
      <c r="P1849" s="27">
        <v>330</v>
      </c>
      <c r="Q1849" s="27" t="s">
        <v>336</v>
      </c>
      <c r="R1849" s="27" t="s">
        <v>7151</v>
      </c>
      <c r="S1849" s="27" t="s">
        <v>359</v>
      </c>
      <c r="T1849" s="27" t="s">
        <v>348</v>
      </c>
      <c r="U1849" s="27" t="s">
        <v>7726</v>
      </c>
      <c r="V1849" s="27" t="s">
        <v>2063</v>
      </c>
      <c r="W1849" s="27" t="s">
        <v>10370</v>
      </c>
      <c r="X1849" s="27" t="s">
        <v>18228</v>
      </c>
      <c r="Y1849" s="28">
        <v>1</v>
      </c>
      <c r="Z1849" s="28" t="s">
        <v>18154</v>
      </c>
      <c r="AA1849" s="28" t="s">
        <v>18154</v>
      </c>
      <c r="AB1849" s="28" t="s">
        <v>18154</v>
      </c>
      <c r="AC1849" s="28" t="s">
        <v>18154</v>
      </c>
      <c r="AD1849" s="28" t="s">
        <v>18154</v>
      </c>
      <c r="AE1849" s="28" t="s">
        <v>18154</v>
      </c>
      <c r="AF1849" s="28">
        <v>1</v>
      </c>
      <c r="AG1849" s="28" t="s">
        <v>18154</v>
      </c>
      <c r="AH1849" s="28" t="s">
        <v>18154</v>
      </c>
      <c r="AI1849" s="28" t="s">
        <v>18154</v>
      </c>
      <c r="AJ1849" s="28" t="s">
        <v>18154</v>
      </c>
      <c r="AK1849" s="28" t="s">
        <v>18154</v>
      </c>
      <c r="AL1849" s="28" t="s">
        <v>18154</v>
      </c>
      <c r="AM1849" s="28" t="s">
        <v>24436</v>
      </c>
      <c r="AN1849" s="50" t="s">
        <v>24437</v>
      </c>
      <c r="AO1849" s="28" t="s">
        <v>18159</v>
      </c>
      <c r="AP1849" s="28" t="s">
        <v>24438</v>
      </c>
      <c r="AQ1849" s="28">
        <v>5494</v>
      </c>
      <c r="AR1849" s="28" t="s">
        <v>11</v>
      </c>
      <c r="AS1849" s="50">
        <v>43997</v>
      </c>
      <c r="AT1849" s="8">
        <v>1</v>
      </c>
      <c r="AU1849" s="8">
        <v>1</v>
      </c>
      <c r="AV1849" s="8" t="s">
        <v>26382</v>
      </c>
      <c r="AW1849" s="8" t="s">
        <v>18154</v>
      </c>
      <c r="AX1849" s="8" t="s">
        <v>18154</v>
      </c>
    </row>
    <row r="1850" spans="1:50" hidden="1" x14ac:dyDescent="0.25">
      <c r="A1850" s="4">
        <v>43997</v>
      </c>
      <c r="B1850" s="2" t="s">
        <v>6</v>
      </c>
      <c r="C1850" s="2" t="s">
        <v>18107</v>
      </c>
      <c r="D1850" s="25">
        <v>60</v>
      </c>
      <c r="E1850" s="2"/>
      <c r="F1850" s="2" t="s">
        <v>6037</v>
      </c>
      <c r="G1850" s="2" t="s">
        <v>11</v>
      </c>
      <c r="H1850" s="5">
        <v>0.9375</v>
      </c>
      <c r="I1850" s="6">
        <v>0.38541666666666702</v>
      </c>
      <c r="J1850" s="7">
        <v>1</v>
      </c>
      <c r="K1850" s="2" t="s">
        <v>34</v>
      </c>
      <c r="L1850" s="2" t="s">
        <v>18107</v>
      </c>
      <c r="M1850" s="17">
        <v>333</v>
      </c>
      <c r="N1850" s="2" t="s">
        <v>18504</v>
      </c>
      <c r="O1850" s="27" t="s">
        <v>11907</v>
      </c>
      <c r="P1850" s="27">
        <v>330</v>
      </c>
      <c r="Q1850" s="27" t="s">
        <v>336</v>
      </c>
      <c r="R1850" s="27" t="s">
        <v>7151</v>
      </c>
      <c r="S1850" s="27" t="s">
        <v>359</v>
      </c>
      <c r="T1850" s="27" t="s">
        <v>348</v>
      </c>
      <c r="U1850" s="27" t="s">
        <v>8484</v>
      </c>
      <c r="V1850" s="27" t="s">
        <v>1143</v>
      </c>
      <c r="W1850" s="27" t="s">
        <v>349</v>
      </c>
      <c r="X1850" s="27" t="s">
        <v>18228</v>
      </c>
      <c r="Y1850" s="28">
        <v>1</v>
      </c>
      <c r="Z1850" s="28" t="s">
        <v>18154</v>
      </c>
      <c r="AA1850" s="28" t="s">
        <v>18154</v>
      </c>
      <c r="AB1850" s="28" t="s">
        <v>18154</v>
      </c>
      <c r="AC1850" s="28" t="s">
        <v>18154</v>
      </c>
      <c r="AD1850" s="28" t="s">
        <v>18154</v>
      </c>
      <c r="AE1850" s="28" t="s">
        <v>18154</v>
      </c>
      <c r="AF1850" s="28">
        <v>1</v>
      </c>
      <c r="AG1850" s="28" t="s">
        <v>18154</v>
      </c>
      <c r="AH1850" s="28" t="s">
        <v>18154</v>
      </c>
      <c r="AI1850" s="28" t="s">
        <v>18154</v>
      </c>
      <c r="AJ1850" s="28" t="s">
        <v>18154</v>
      </c>
      <c r="AK1850" s="28" t="s">
        <v>18154</v>
      </c>
      <c r="AL1850" s="28" t="s">
        <v>18154</v>
      </c>
      <c r="AM1850" s="28" t="s">
        <v>24495</v>
      </c>
      <c r="AN1850" s="50" t="s">
        <v>24496</v>
      </c>
      <c r="AO1850" s="28" t="s">
        <v>18159</v>
      </c>
      <c r="AP1850" s="28" t="s">
        <v>24497</v>
      </c>
      <c r="AQ1850" s="28">
        <v>5503</v>
      </c>
      <c r="AR1850" s="28" t="s">
        <v>11</v>
      </c>
      <c r="AS1850" s="50">
        <v>43997</v>
      </c>
      <c r="AT1850" s="8">
        <v>1</v>
      </c>
      <c r="AU1850" s="8">
        <v>1</v>
      </c>
      <c r="AV1850" s="8" t="s">
        <v>23055</v>
      </c>
      <c r="AW1850" s="8" t="s">
        <v>18154</v>
      </c>
      <c r="AX1850" s="8" t="s">
        <v>18154</v>
      </c>
    </row>
    <row r="1851" spans="1:50" hidden="1" x14ac:dyDescent="0.25">
      <c r="A1851" s="4">
        <v>43997</v>
      </c>
      <c r="B1851" s="2" t="s">
        <v>6</v>
      </c>
      <c r="C1851" s="2" t="s">
        <v>18107</v>
      </c>
      <c r="D1851" s="25">
        <v>878</v>
      </c>
      <c r="E1851" s="2"/>
      <c r="F1851" s="2" t="s">
        <v>6037</v>
      </c>
      <c r="G1851" s="2" t="s">
        <v>11</v>
      </c>
      <c r="H1851" s="5">
        <v>0.9375</v>
      </c>
      <c r="I1851" s="6">
        <v>6.5972222222222196E-2</v>
      </c>
      <c r="J1851" s="7">
        <v>1</v>
      </c>
      <c r="K1851" s="2" t="s">
        <v>177</v>
      </c>
      <c r="L1851" s="2" t="s">
        <v>18107</v>
      </c>
      <c r="M1851" s="2" t="s">
        <v>44</v>
      </c>
      <c r="N1851" s="2" t="s">
        <v>18504</v>
      </c>
      <c r="O1851" s="27" t="s">
        <v>11907</v>
      </c>
      <c r="P1851" s="27">
        <v>330</v>
      </c>
      <c r="Q1851" s="27" t="s">
        <v>336</v>
      </c>
      <c r="R1851" s="27" t="s">
        <v>7151</v>
      </c>
      <c r="S1851" s="27" t="s">
        <v>359</v>
      </c>
      <c r="T1851" s="27" t="s">
        <v>348</v>
      </c>
      <c r="U1851" s="27" t="s">
        <v>6918</v>
      </c>
      <c r="V1851" s="27" t="s">
        <v>464</v>
      </c>
      <c r="W1851" s="27" t="s">
        <v>10370</v>
      </c>
      <c r="X1851" s="27" t="s">
        <v>18228</v>
      </c>
      <c r="Y1851" s="28">
        <v>1</v>
      </c>
      <c r="Z1851" s="28" t="s">
        <v>18154</v>
      </c>
      <c r="AA1851" s="28" t="s">
        <v>18154</v>
      </c>
      <c r="AB1851" s="28" t="s">
        <v>18154</v>
      </c>
      <c r="AC1851" s="28" t="s">
        <v>18154</v>
      </c>
      <c r="AD1851" s="28" t="s">
        <v>18154</v>
      </c>
      <c r="AE1851" s="28" t="s">
        <v>18154</v>
      </c>
      <c r="AF1851" s="28">
        <v>1</v>
      </c>
      <c r="AG1851" s="28" t="s">
        <v>18154</v>
      </c>
      <c r="AH1851" s="28" t="s">
        <v>18154</v>
      </c>
      <c r="AI1851" s="28" t="s">
        <v>18154</v>
      </c>
      <c r="AJ1851" s="28" t="s">
        <v>18154</v>
      </c>
      <c r="AK1851" s="28" t="s">
        <v>18154</v>
      </c>
      <c r="AL1851" s="28" t="s">
        <v>18154</v>
      </c>
      <c r="AM1851" s="28" t="s">
        <v>24517</v>
      </c>
      <c r="AN1851" s="50" t="s">
        <v>24518</v>
      </c>
      <c r="AO1851" s="28" t="s">
        <v>18159</v>
      </c>
      <c r="AP1851" s="28" t="s">
        <v>24519</v>
      </c>
      <c r="AQ1851" s="28">
        <v>5504</v>
      </c>
      <c r="AR1851" s="28" t="s">
        <v>11</v>
      </c>
      <c r="AS1851" s="50">
        <v>43997</v>
      </c>
      <c r="AT1851" s="8">
        <v>1</v>
      </c>
      <c r="AU1851" s="8">
        <v>1</v>
      </c>
      <c r="AV1851" s="8" t="s">
        <v>23059</v>
      </c>
      <c r="AW1851" s="8" t="s">
        <v>18154</v>
      </c>
      <c r="AX1851" s="8" t="s">
        <v>18154</v>
      </c>
    </row>
    <row r="1852" spans="1:50" hidden="1" x14ac:dyDescent="0.25">
      <c r="A1852" s="4">
        <v>43997</v>
      </c>
      <c r="B1852" s="2" t="s">
        <v>6</v>
      </c>
      <c r="C1852" s="2" t="s">
        <v>18107</v>
      </c>
      <c r="D1852" s="25">
        <v>24</v>
      </c>
      <c r="E1852" s="2"/>
      <c r="F1852" s="2" t="s">
        <v>6037</v>
      </c>
      <c r="G1852" s="2" t="s">
        <v>11</v>
      </c>
      <c r="H1852" s="5">
        <v>0.94097222222222199</v>
      </c>
      <c r="I1852" s="6">
        <v>0.41319444444444398</v>
      </c>
      <c r="J1852" s="7">
        <v>1</v>
      </c>
      <c r="K1852" s="2" t="s">
        <v>22</v>
      </c>
      <c r="L1852" s="2" t="s">
        <v>18107</v>
      </c>
      <c r="M1852" s="2" t="s">
        <v>13</v>
      </c>
      <c r="N1852" s="2" t="s">
        <v>18504</v>
      </c>
      <c r="O1852" s="27" t="s">
        <v>11907</v>
      </c>
      <c r="P1852" s="27">
        <v>777</v>
      </c>
      <c r="Q1852" s="27" t="s">
        <v>336</v>
      </c>
      <c r="R1852" s="27" t="s">
        <v>7151</v>
      </c>
      <c r="S1852" s="27" t="s">
        <v>359</v>
      </c>
      <c r="T1852" s="27" t="s">
        <v>348</v>
      </c>
      <c r="U1852" s="27" t="s">
        <v>15272</v>
      </c>
      <c r="V1852" s="27" t="s">
        <v>18104</v>
      </c>
      <c r="W1852" s="27" t="s">
        <v>349</v>
      </c>
      <c r="X1852" s="27" t="s">
        <v>18228</v>
      </c>
      <c r="Y1852" s="28">
        <v>1</v>
      </c>
      <c r="Z1852" s="28" t="s">
        <v>18154</v>
      </c>
      <c r="AA1852" s="28" t="s">
        <v>18154</v>
      </c>
      <c r="AB1852" s="28" t="s">
        <v>18154</v>
      </c>
      <c r="AC1852" s="28" t="s">
        <v>18154</v>
      </c>
      <c r="AD1852" s="28" t="s">
        <v>18154</v>
      </c>
      <c r="AE1852" s="28" t="s">
        <v>18154</v>
      </c>
      <c r="AF1852" s="28">
        <v>1</v>
      </c>
      <c r="AG1852" s="28" t="s">
        <v>18154</v>
      </c>
      <c r="AH1852" s="28" t="s">
        <v>18154</v>
      </c>
      <c r="AI1852" s="28" t="s">
        <v>18154</v>
      </c>
      <c r="AJ1852" s="28" t="s">
        <v>18154</v>
      </c>
      <c r="AK1852" s="28" t="s">
        <v>18154</v>
      </c>
      <c r="AL1852" s="28" t="s">
        <v>18154</v>
      </c>
      <c r="AM1852" s="28" t="s">
        <v>24545</v>
      </c>
      <c r="AN1852" s="50" t="s">
        <v>24546</v>
      </c>
      <c r="AO1852" s="28" t="s">
        <v>18159</v>
      </c>
      <c r="AP1852" s="28" t="s">
        <v>24547</v>
      </c>
      <c r="AQ1852" s="28">
        <v>5505</v>
      </c>
      <c r="AR1852" s="28" t="s">
        <v>11</v>
      </c>
      <c r="AS1852" s="50">
        <v>43997</v>
      </c>
      <c r="AT1852" s="8">
        <v>1</v>
      </c>
      <c r="AU1852" s="8">
        <v>1</v>
      </c>
      <c r="AV1852" s="8" t="s">
        <v>21851</v>
      </c>
      <c r="AW1852" s="8" t="s">
        <v>18154</v>
      </c>
      <c r="AX1852" s="8" t="s">
        <v>18154</v>
      </c>
    </row>
    <row r="1853" spans="1:50" hidden="1" x14ac:dyDescent="0.25">
      <c r="A1853" s="4">
        <v>43997</v>
      </c>
      <c r="B1853" s="2" t="s">
        <v>6</v>
      </c>
      <c r="C1853" s="2" t="s">
        <v>18107</v>
      </c>
      <c r="D1853" s="25">
        <v>70</v>
      </c>
      <c r="E1853" s="2"/>
      <c r="F1853" s="2" t="s">
        <v>6037</v>
      </c>
      <c r="G1853" s="2" t="s">
        <v>11</v>
      </c>
      <c r="H1853" s="5">
        <v>0.94097222222222199</v>
      </c>
      <c r="I1853" s="6">
        <v>0.37847222222222199</v>
      </c>
      <c r="J1853" s="7">
        <v>1</v>
      </c>
      <c r="K1853" s="2" t="s">
        <v>36</v>
      </c>
      <c r="L1853" s="2" t="s">
        <v>18107</v>
      </c>
      <c r="M1853" s="2" t="s">
        <v>13</v>
      </c>
      <c r="N1853" s="2" t="s">
        <v>18504</v>
      </c>
      <c r="O1853" s="27" t="s">
        <v>11907</v>
      </c>
      <c r="P1853" s="27">
        <v>777</v>
      </c>
      <c r="Q1853" s="27" t="s">
        <v>336</v>
      </c>
      <c r="R1853" s="27" t="s">
        <v>7151</v>
      </c>
      <c r="S1853" s="27" t="s">
        <v>359</v>
      </c>
      <c r="T1853" s="27" t="s">
        <v>348</v>
      </c>
      <c r="U1853" s="27" t="s">
        <v>6369</v>
      </c>
      <c r="V1853" s="27" t="s">
        <v>18103</v>
      </c>
      <c r="W1853" s="27" t="s">
        <v>349</v>
      </c>
      <c r="X1853" s="27" t="s">
        <v>18228</v>
      </c>
      <c r="Y1853" s="28">
        <v>1</v>
      </c>
      <c r="Z1853" s="28" t="s">
        <v>18154</v>
      </c>
      <c r="AA1853" s="28" t="s">
        <v>18154</v>
      </c>
      <c r="AB1853" s="28" t="s">
        <v>18154</v>
      </c>
      <c r="AC1853" s="28" t="s">
        <v>18154</v>
      </c>
      <c r="AD1853" s="28" t="s">
        <v>18154</v>
      </c>
      <c r="AE1853" s="28" t="s">
        <v>18154</v>
      </c>
      <c r="AF1853" s="28">
        <v>1</v>
      </c>
      <c r="AG1853" s="28" t="s">
        <v>18154</v>
      </c>
      <c r="AH1853" s="28" t="s">
        <v>18154</v>
      </c>
      <c r="AI1853" s="28" t="s">
        <v>18154</v>
      </c>
      <c r="AJ1853" s="28" t="s">
        <v>18154</v>
      </c>
      <c r="AK1853" s="28" t="s">
        <v>18154</v>
      </c>
      <c r="AL1853" s="28" t="s">
        <v>18154</v>
      </c>
      <c r="AM1853" s="28" t="s">
        <v>24564</v>
      </c>
      <c r="AN1853" s="50" t="s">
        <v>24565</v>
      </c>
      <c r="AO1853" s="28" t="s">
        <v>18159</v>
      </c>
      <c r="AP1853" s="28" t="s">
        <v>24566</v>
      </c>
      <c r="AQ1853" s="28">
        <v>5506</v>
      </c>
      <c r="AR1853" s="28" t="s">
        <v>11</v>
      </c>
      <c r="AS1853" s="50">
        <v>43997</v>
      </c>
      <c r="AT1853" s="8">
        <v>1</v>
      </c>
      <c r="AU1853" s="8">
        <v>1</v>
      </c>
      <c r="AV1853" s="8" t="s">
        <v>21855</v>
      </c>
      <c r="AW1853" s="8" t="s">
        <v>18154</v>
      </c>
      <c r="AX1853" s="8" t="s">
        <v>18154</v>
      </c>
    </row>
    <row r="1854" spans="1:50" hidden="1" x14ac:dyDescent="0.25">
      <c r="A1854" s="4">
        <v>43997</v>
      </c>
      <c r="B1854" s="2" t="s">
        <v>6</v>
      </c>
      <c r="C1854" s="2" t="s">
        <v>18107</v>
      </c>
      <c r="D1854" s="25">
        <v>90</v>
      </c>
      <c r="E1854" s="2"/>
      <c r="F1854" s="2" t="s">
        <v>6037</v>
      </c>
      <c r="G1854" s="2" t="s">
        <v>11</v>
      </c>
      <c r="H1854" s="5">
        <v>0.94791666666666696</v>
      </c>
      <c r="I1854" s="6">
        <v>0.36111111111111099</v>
      </c>
      <c r="J1854" s="7">
        <v>1</v>
      </c>
      <c r="K1854" s="2" t="s">
        <v>42</v>
      </c>
      <c r="L1854" s="2" t="s">
        <v>18107</v>
      </c>
      <c r="M1854" s="2" t="s">
        <v>13</v>
      </c>
      <c r="N1854" s="2" t="s">
        <v>18504</v>
      </c>
      <c r="O1854" s="27" t="s">
        <v>11907</v>
      </c>
      <c r="P1854" s="27">
        <v>777</v>
      </c>
      <c r="Q1854" s="27" t="s">
        <v>336</v>
      </c>
      <c r="R1854" s="27" t="s">
        <v>7151</v>
      </c>
      <c r="S1854" s="27" t="s">
        <v>359</v>
      </c>
      <c r="T1854" s="27" t="s">
        <v>348</v>
      </c>
      <c r="U1854" s="27" t="s">
        <v>5834</v>
      </c>
      <c r="V1854" s="27" t="s">
        <v>18097</v>
      </c>
      <c r="W1854" s="27" t="s">
        <v>349</v>
      </c>
      <c r="X1854" s="27" t="s">
        <v>18228</v>
      </c>
      <c r="Y1854" s="28">
        <v>1</v>
      </c>
      <c r="Z1854" s="28" t="s">
        <v>18154</v>
      </c>
      <c r="AA1854" s="28" t="s">
        <v>18154</v>
      </c>
      <c r="AB1854" s="28" t="s">
        <v>18154</v>
      </c>
      <c r="AC1854" s="28" t="s">
        <v>18154</v>
      </c>
      <c r="AD1854" s="28" t="s">
        <v>18154</v>
      </c>
      <c r="AE1854" s="28" t="s">
        <v>18154</v>
      </c>
      <c r="AF1854" s="28">
        <v>1</v>
      </c>
      <c r="AG1854" s="28" t="s">
        <v>18154</v>
      </c>
      <c r="AH1854" s="28" t="s">
        <v>18154</v>
      </c>
      <c r="AI1854" s="28" t="s">
        <v>18154</v>
      </c>
      <c r="AJ1854" s="28" t="s">
        <v>18154</v>
      </c>
      <c r="AK1854" s="28" t="s">
        <v>18154</v>
      </c>
      <c r="AL1854" s="28" t="s">
        <v>18154</v>
      </c>
      <c r="AM1854" s="28" t="s">
        <v>24593</v>
      </c>
      <c r="AN1854" s="50" t="s">
        <v>24594</v>
      </c>
      <c r="AO1854" s="28" t="s">
        <v>18159</v>
      </c>
      <c r="AP1854" s="28" t="s">
        <v>24595</v>
      </c>
      <c r="AQ1854" s="28">
        <v>5508</v>
      </c>
      <c r="AR1854" s="28" t="s">
        <v>11</v>
      </c>
      <c r="AS1854" s="50">
        <v>43997</v>
      </c>
      <c r="AT1854" s="8">
        <v>1</v>
      </c>
      <c r="AU1854" s="8">
        <v>1</v>
      </c>
      <c r="AV1854" s="8" t="s">
        <v>21862</v>
      </c>
      <c r="AW1854" s="8" t="s">
        <v>18154</v>
      </c>
      <c r="AX1854" s="8" t="s">
        <v>18154</v>
      </c>
    </row>
    <row r="1855" spans="1:50" hidden="1" x14ac:dyDescent="0.25">
      <c r="A1855" s="4">
        <v>43997</v>
      </c>
      <c r="B1855" s="2" t="s">
        <v>6</v>
      </c>
      <c r="C1855" s="2" t="s">
        <v>18107</v>
      </c>
      <c r="D1855" s="25">
        <v>6472</v>
      </c>
      <c r="E1855" s="2"/>
      <c r="F1855" s="2" t="s">
        <v>6037</v>
      </c>
      <c r="G1855" s="2" t="s">
        <v>153</v>
      </c>
      <c r="H1855" s="5">
        <v>0.94791666666666696</v>
      </c>
      <c r="I1855" s="6">
        <v>4.5138888888888902E-2</v>
      </c>
      <c r="J1855" s="7">
        <v>1</v>
      </c>
      <c r="K1855" s="2" t="s">
        <v>151</v>
      </c>
      <c r="L1855" s="2" t="s">
        <v>18107</v>
      </c>
      <c r="M1855" s="2" t="s">
        <v>304</v>
      </c>
      <c r="N1855" s="2" t="s">
        <v>18111</v>
      </c>
      <c r="O1855" s="27" t="s">
        <v>335</v>
      </c>
      <c r="P1855" s="27">
        <v>330</v>
      </c>
      <c r="Q1855" s="27" t="s">
        <v>336</v>
      </c>
      <c r="R1855" s="27" t="s">
        <v>4085</v>
      </c>
      <c r="S1855" s="27" t="s">
        <v>741</v>
      </c>
      <c r="T1855" s="27" t="s">
        <v>10370</v>
      </c>
      <c r="U1855" s="27" t="s">
        <v>3980</v>
      </c>
      <c r="V1855" s="27" t="s">
        <v>2855</v>
      </c>
      <c r="W1855" s="27" t="s">
        <v>10370</v>
      </c>
      <c r="X1855" s="27" t="s">
        <v>18228</v>
      </c>
      <c r="Y1855" s="28">
        <v>1</v>
      </c>
      <c r="Z1855" s="28" t="s">
        <v>18154</v>
      </c>
      <c r="AA1855" s="28" t="s">
        <v>18154</v>
      </c>
      <c r="AB1855" s="28" t="s">
        <v>18154</v>
      </c>
      <c r="AC1855" s="28" t="s">
        <v>18154</v>
      </c>
      <c r="AD1855" s="28" t="s">
        <v>18154</v>
      </c>
      <c r="AE1855" s="28" t="s">
        <v>18154</v>
      </c>
      <c r="AF1855" s="28">
        <v>1</v>
      </c>
      <c r="AG1855" s="28" t="s">
        <v>18154</v>
      </c>
      <c r="AH1855" s="28" t="s">
        <v>18154</v>
      </c>
      <c r="AI1855" s="28" t="s">
        <v>18154</v>
      </c>
      <c r="AJ1855" s="28" t="s">
        <v>18154</v>
      </c>
      <c r="AK1855" s="28" t="s">
        <v>18154</v>
      </c>
      <c r="AL1855" s="28" t="s">
        <v>18154</v>
      </c>
      <c r="AM1855" s="28" t="s">
        <v>24605</v>
      </c>
      <c r="AN1855" s="50" t="s">
        <v>24606</v>
      </c>
      <c r="AO1855" s="28" t="s">
        <v>18154</v>
      </c>
      <c r="AP1855" s="28" t="s">
        <v>24607</v>
      </c>
      <c r="AQ1855" s="28">
        <v>5260</v>
      </c>
      <c r="AR1855" s="28" t="s">
        <v>163</v>
      </c>
      <c r="AS1855" s="50">
        <v>43997</v>
      </c>
      <c r="AT1855" s="8">
        <v>2</v>
      </c>
      <c r="AU1855" s="8">
        <v>2</v>
      </c>
      <c r="AV1855" s="8" t="s">
        <v>24416</v>
      </c>
      <c r="AW1855" s="8" t="s">
        <v>18154</v>
      </c>
      <c r="AX1855" s="8" t="s">
        <v>18154</v>
      </c>
    </row>
    <row r="1856" spans="1:50" hidden="1" x14ac:dyDescent="0.25">
      <c r="A1856" s="4">
        <v>43997</v>
      </c>
      <c r="B1856" s="2" t="s">
        <v>6</v>
      </c>
      <c r="C1856" s="2" t="s">
        <v>18107</v>
      </c>
      <c r="D1856" s="25">
        <v>6555</v>
      </c>
      <c r="E1856" s="2"/>
      <c r="F1856" s="2" t="s">
        <v>6037</v>
      </c>
      <c r="G1856" s="2" t="s">
        <v>118</v>
      </c>
      <c r="H1856" s="5">
        <v>0.95138888888888895</v>
      </c>
      <c r="I1856" s="6">
        <v>0.20138888888888901</v>
      </c>
      <c r="J1856" s="7">
        <v>1</v>
      </c>
      <c r="K1856" s="2" t="s">
        <v>11</v>
      </c>
      <c r="L1856" s="2" t="s">
        <v>18107</v>
      </c>
      <c r="M1856" s="2" t="s">
        <v>304</v>
      </c>
      <c r="N1856" s="2" t="s">
        <v>18111</v>
      </c>
      <c r="O1856" s="27" t="s">
        <v>335</v>
      </c>
      <c r="P1856" s="27">
        <v>330</v>
      </c>
      <c r="Q1856" s="27" t="s">
        <v>336</v>
      </c>
      <c r="R1856" s="27" t="s">
        <v>4551</v>
      </c>
      <c r="S1856" s="27" t="s">
        <v>4553</v>
      </c>
      <c r="T1856" s="27" t="s">
        <v>350</v>
      </c>
      <c r="U1856" s="27" t="s">
        <v>7151</v>
      </c>
      <c r="V1856" s="27" t="s">
        <v>359</v>
      </c>
      <c r="W1856" s="27" t="s">
        <v>348</v>
      </c>
      <c r="X1856" s="27" t="s">
        <v>22384</v>
      </c>
      <c r="Y1856" s="28">
        <v>1</v>
      </c>
      <c r="Z1856" s="28" t="s">
        <v>18154</v>
      </c>
      <c r="AA1856" s="28" t="s">
        <v>18154</v>
      </c>
      <c r="AB1856" s="28" t="s">
        <v>18154</v>
      </c>
      <c r="AC1856" s="28" t="s">
        <v>18154</v>
      </c>
      <c r="AD1856" s="28" t="s">
        <v>18154</v>
      </c>
      <c r="AE1856" s="28" t="s">
        <v>18154</v>
      </c>
      <c r="AF1856" s="28" t="s">
        <v>18154</v>
      </c>
      <c r="AG1856" s="28" t="s">
        <v>18154</v>
      </c>
      <c r="AH1856" s="28" t="s">
        <v>18154</v>
      </c>
      <c r="AI1856" s="28" t="s">
        <v>18154</v>
      </c>
      <c r="AJ1856" s="28" t="s">
        <v>18154</v>
      </c>
      <c r="AK1856" s="28" t="s">
        <v>18154</v>
      </c>
      <c r="AL1856" s="28" t="s">
        <v>18154</v>
      </c>
      <c r="AM1856" s="28" t="s">
        <v>24630</v>
      </c>
      <c r="AN1856" s="50" t="s">
        <v>24631</v>
      </c>
      <c r="AO1856" s="28" t="s">
        <v>18154</v>
      </c>
      <c r="AP1856" s="28" t="s">
        <v>24632</v>
      </c>
      <c r="AQ1856" s="28">
        <v>5230</v>
      </c>
      <c r="AR1856" s="28" t="s">
        <v>163</v>
      </c>
      <c r="AS1856" s="50">
        <v>43997</v>
      </c>
      <c r="AT1856" s="8">
        <v>2</v>
      </c>
      <c r="AU1856" s="8">
        <v>2</v>
      </c>
      <c r="AV1856" s="8" t="s">
        <v>26383</v>
      </c>
      <c r="AW1856" s="8" t="s">
        <v>26384</v>
      </c>
      <c r="AX1856" s="8" t="s">
        <v>22384</v>
      </c>
    </row>
    <row r="1857" spans="1:50" hidden="1" x14ac:dyDescent="0.25">
      <c r="A1857" s="4">
        <v>43997</v>
      </c>
      <c r="B1857" s="2" t="s">
        <v>6</v>
      </c>
      <c r="C1857" s="2" t="s">
        <v>18107</v>
      </c>
      <c r="D1857" s="25">
        <v>56</v>
      </c>
      <c r="E1857" s="2"/>
      <c r="F1857" s="2" t="s">
        <v>6037</v>
      </c>
      <c r="G1857" s="2" t="s">
        <v>11</v>
      </c>
      <c r="H1857" s="5">
        <v>0.95486111111111105</v>
      </c>
      <c r="I1857" s="6">
        <v>0.44097222222222199</v>
      </c>
      <c r="J1857" s="7">
        <v>1</v>
      </c>
      <c r="K1857" s="2" t="s">
        <v>33</v>
      </c>
      <c r="L1857" s="2" t="s">
        <v>18107</v>
      </c>
      <c r="M1857" s="2" t="s">
        <v>13</v>
      </c>
      <c r="N1857" s="2" t="s">
        <v>18504</v>
      </c>
      <c r="O1857" s="27" t="s">
        <v>11907</v>
      </c>
      <c r="P1857" s="27">
        <v>777</v>
      </c>
      <c r="Q1857" s="27" t="s">
        <v>336</v>
      </c>
      <c r="R1857" s="27" t="s">
        <v>7151</v>
      </c>
      <c r="S1857" s="27" t="s">
        <v>359</v>
      </c>
      <c r="T1857" s="27" t="s">
        <v>348</v>
      </c>
      <c r="U1857" s="27" t="s">
        <v>3190</v>
      </c>
      <c r="V1857" s="27" t="s">
        <v>425</v>
      </c>
      <c r="W1857" s="27" t="s">
        <v>349</v>
      </c>
      <c r="X1857" s="27" t="s">
        <v>18228</v>
      </c>
      <c r="Y1857" s="28">
        <v>1</v>
      </c>
      <c r="Z1857" s="28" t="s">
        <v>18154</v>
      </c>
      <c r="AA1857" s="28" t="s">
        <v>18154</v>
      </c>
      <c r="AB1857" s="28" t="s">
        <v>18154</v>
      </c>
      <c r="AC1857" s="28" t="s">
        <v>18154</v>
      </c>
      <c r="AD1857" s="28" t="s">
        <v>18154</v>
      </c>
      <c r="AE1857" s="28" t="s">
        <v>18154</v>
      </c>
      <c r="AF1857" s="28">
        <v>1</v>
      </c>
      <c r="AG1857" s="28" t="s">
        <v>18154</v>
      </c>
      <c r="AH1857" s="28" t="s">
        <v>18154</v>
      </c>
      <c r="AI1857" s="28" t="s">
        <v>18154</v>
      </c>
      <c r="AJ1857" s="28" t="s">
        <v>18154</v>
      </c>
      <c r="AK1857" s="28" t="s">
        <v>18154</v>
      </c>
      <c r="AL1857" s="28" t="s">
        <v>18154</v>
      </c>
      <c r="AM1857" s="28" t="s">
        <v>24646</v>
      </c>
      <c r="AN1857" s="50" t="s">
        <v>24647</v>
      </c>
      <c r="AO1857" s="28" t="s">
        <v>18159</v>
      </c>
      <c r="AP1857" s="28" t="s">
        <v>24648</v>
      </c>
      <c r="AQ1857" s="28">
        <v>5514</v>
      </c>
      <c r="AR1857" s="28" t="s">
        <v>11</v>
      </c>
      <c r="AS1857" s="50">
        <v>43997</v>
      </c>
      <c r="AT1857" s="8">
        <v>1</v>
      </c>
      <c r="AU1857" s="8">
        <v>1</v>
      </c>
      <c r="AV1857" s="8" t="s">
        <v>26385</v>
      </c>
      <c r="AW1857" s="8" t="s">
        <v>18154</v>
      </c>
      <c r="AX1857" s="8" t="s">
        <v>18154</v>
      </c>
    </row>
    <row r="1858" spans="1:50" hidden="1" x14ac:dyDescent="0.25">
      <c r="A1858" s="4">
        <v>43997</v>
      </c>
      <c r="B1858" s="2" t="s">
        <v>6</v>
      </c>
      <c r="C1858" s="2" t="s">
        <v>18107</v>
      </c>
      <c r="D1858" s="25">
        <v>84</v>
      </c>
      <c r="E1858" s="2"/>
      <c r="F1858" s="2" t="s">
        <v>6037</v>
      </c>
      <c r="G1858" s="2" t="s">
        <v>11</v>
      </c>
      <c r="H1858" s="5">
        <v>0.95486111111111105</v>
      </c>
      <c r="I1858" s="6">
        <v>0.46527777777777801</v>
      </c>
      <c r="J1858" s="7">
        <v>1</v>
      </c>
      <c r="K1858" s="2" t="s">
        <v>41</v>
      </c>
      <c r="L1858" s="2" t="s">
        <v>18107</v>
      </c>
      <c r="M1858" s="2" t="s">
        <v>18508</v>
      </c>
      <c r="N1858" s="2" t="s">
        <v>18504</v>
      </c>
      <c r="O1858" s="58" t="s">
        <v>11907</v>
      </c>
      <c r="P1858" s="58">
        <v>350</v>
      </c>
      <c r="Q1858" s="58" t="s">
        <v>336</v>
      </c>
      <c r="R1858" s="27" t="s">
        <v>7151</v>
      </c>
      <c r="S1858" s="27" t="s">
        <v>359</v>
      </c>
      <c r="T1858" s="27" t="s">
        <v>348</v>
      </c>
      <c r="U1858" s="27" t="s">
        <v>10150</v>
      </c>
      <c r="V1858" s="27" t="s">
        <v>437</v>
      </c>
      <c r="W1858" s="27" t="s">
        <v>349</v>
      </c>
      <c r="X1858" s="27" t="s">
        <v>18228</v>
      </c>
      <c r="Y1858" s="28">
        <v>1</v>
      </c>
      <c r="Z1858" s="28" t="s">
        <v>18154</v>
      </c>
      <c r="AA1858" s="28" t="s">
        <v>18154</v>
      </c>
      <c r="AB1858" s="28" t="s">
        <v>18154</v>
      </c>
      <c r="AC1858" s="28" t="s">
        <v>18154</v>
      </c>
      <c r="AD1858" s="28" t="s">
        <v>18154</v>
      </c>
      <c r="AE1858" s="28" t="s">
        <v>18154</v>
      </c>
      <c r="AF1858" s="28">
        <v>1</v>
      </c>
      <c r="AG1858" s="28" t="s">
        <v>18154</v>
      </c>
      <c r="AH1858" s="28" t="s">
        <v>18154</v>
      </c>
      <c r="AI1858" s="28" t="s">
        <v>18154</v>
      </c>
      <c r="AJ1858" s="28" t="s">
        <v>18154</v>
      </c>
      <c r="AK1858" s="28" t="s">
        <v>18154</v>
      </c>
      <c r="AL1858" s="28" t="s">
        <v>18154</v>
      </c>
      <c r="AM1858" s="28" t="s">
        <v>24667</v>
      </c>
      <c r="AN1858" s="50" t="s">
        <v>24668</v>
      </c>
      <c r="AO1858" s="28" t="s">
        <v>18159</v>
      </c>
      <c r="AP1858" s="28" t="s">
        <v>24669</v>
      </c>
      <c r="AQ1858" s="28">
        <v>5515</v>
      </c>
      <c r="AR1858" s="28" t="s">
        <v>11</v>
      </c>
      <c r="AS1858" s="50">
        <v>43997</v>
      </c>
      <c r="AT1858" s="8">
        <v>1</v>
      </c>
      <c r="AU1858" s="8">
        <v>1</v>
      </c>
      <c r="AV1858" s="8" t="s">
        <v>26386</v>
      </c>
      <c r="AW1858" s="8" t="s">
        <v>18154</v>
      </c>
      <c r="AX1858" s="8" t="s">
        <v>18154</v>
      </c>
    </row>
    <row r="1859" spans="1:50" hidden="1" x14ac:dyDescent="0.25">
      <c r="A1859" s="4">
        <v>43997</v>
      </c>
      <c r="B1859" s="2" t="s">
        <v>6</v>
      </c>
      <c r="C1859" s="2" t="s">
        <v>18107</v>
      </c>
      <c r="D1859" s="25">
        <v>160</v>
      </c>
      <c r="E1859" s="2"/>
      <c r="F1859" s="2" t="s">
        <v>6037</v>
      </c>
      <c r="G1859" s="2" t="s">
        <v>11</v>
      </c>
      <c r="H1859" s="5">
        <v>0.95486111111111105</v>
      </c>
      <c r="I1859" s="6">
        <v>0.36458333333333298</v>
      </c>
      <c r="J1859" s="7">
        <v>1</v>
      </c>
      <c r="K1859" s="2" t="s">
        <v>60</v>
      </c>
      <c r="L1859" s="2" t="s">
        <v>18107</v>
      </c>
      <c r="M1859" s="2" t="s">
        <v>14</v>
      </c>
      <c r="N1859" s="2" t="s">
        <v>18504</v>
      </c>
      <c r="O1859" s="27" t="s">
        <v>11907</v>
      </c>
      <c r="P1859" s="27">
        <v>330</v>
      </c>
      <c r="Q1859" s="27" t="s">
        <v>336</v>
      </c>
      <c r="R1859" s="27" t="s">
        <v>7151</v>
      </c>
      <c r="S1859" s="27" t="s">
        <v>359</v>
      </c>
      <c r="T1859" s="27" t="s">
        <v>348</v>
      </c>
      <c r="U1859" s="27" t="s">
        <v>10355</v>
      </c>
      <c r="V1859" s="27" t="s">
        <v>10355</v>
      </c>
      <c r="W1859" s="27" t="s">
        <v>350</v>
      </c>
      <c r="X1859" s="27" t="s">
        <v>18228</v>
      </c>
      <c r="Y1859" s="28">
        <v>1</v>
      </c>
      <c r="Z1859" s="28" t="s">
        <v>18154</v>
      </c>
      <c r="AA1859" s="28" t="s">
        <v>18154</v>
      </c>
      <c r="AB1859" s="28" t="s">
        <v>18154</v>
      </c>
      <c r="AC1859" s="28" t="s">
        <v>18154</v>
      </c>
      <c r="AD1859" s="28" t="s">
        <v>18154</v>
      </c>
      <c r="AE1859" s="28" t="s">
        <v>18154</v>
      </c>
      <c r="AF1859" s="28">
        <v>1</v>
      </c>
      <c r="AG1859" s="28" t="s">
        <v>18154</v>
      </c>
      <c r="AH1859" s="28" t="s">
        <v>18154</v>
      </c>
      <c r="AI1859" s="28" t="s">
        <v>18154</v>
      </c>
      <c r="AJ1859" s="28" t="s">
        <v>18154</v>
      </c>
      <c r="AK1859" s="28" t="s">
        <v>18154</v>
      </c>
      <c r="AL1859" s="28" t="s">
        <v>18154</v>
      </c>
      <c r="AM1859" s="28" t="s">
        <v>24676</v>
      </c>
      <c r="AN1859" s="50" t="s">
        <v>24677</v>
      </c>
      <c r="AO1859" s="28" t="s">
        <v>18159</v>
      </c>
      <c r="AP1859" s="28" t="s">
        <v>24678</v>
      </c>
      <c r="AQ1859" s="28">
        <v>5516</v>
      </c>
      <c r="AR1859" s="28" t="s">
        <v>11</v>
      </c>
      <c r="AS1859" s="50">
        <v>43997</v>
      </c>
      <c r="AT1859" s="8">
        <v>1</v>
      </c>
      <c r="AU1859" s="8">
        <v>1</v>
      </c>
      <c r="AV1859" s="8" t="s">
        <v>26387</v>
      </c>
      <c r="AW1859" s="8" t="s">
        <v>18154</v>
      </c>
      <c r="AX1859" s="8" t="s">
        <v>18154</v>
      </c>
    </row>
    <row r="1860" spans="1:50" hidden="1" x14ac:dyDescent="0.25">
      <c r="A1860" s="4">
        <v>43997</v>
      </c>
      <c r="B1860" s="2" t="s">
        <v>6</v>
      </c>
      <c r="C1860" s="2" t="s">
        <v>18107</v>
      </c>
      <c r="D1860" s="25">
        <v>2</v>
      </c>
      <c r="E1860" s="2"/>
      <c r="F1860" s="2" t="s">
        <v>6037</v>
      </c>
      <c r="G1860" s="2" t="s">
        <v>12</v>
      </c>
      <c r="H1860" s="5">
        <v>0.95833333333333304</v>
      </c>
      <c r="I1860" s="6">
        <v>0.36805555555555602</v>
      </c>
      <c r="J1860" s="7">
        <v>1</v>
      </c>
      <c r="K1860" s="2" t="s">
        <v>11</v>
      </c>
      <c r="L1860" s="2" t="s">
        <v>18107</v>
      </c>
      <c r="M1860" s="2" t="s">
        <v>13</v>
      </c>
      <c r="N1860" s="2" t="s">
        <v>18504</v>
      </c>
      <c r="O1860" s="27" t="s">
        <v>11907</v>
      </c>
      <c r="P1860" s="27">
        <v>777</v>
      </c>
      <c r="Q1860" s="27" t="s">
        <v>336</v>
      </c>
      <c r="R1860" s="27" t="s">
        <v>4996</v>
      </c>
      <c r="S1860" s="27" t="s">
        <v>18092</v>
      </c>
      <c r="T1860" s="27" t="s">
        <v>18066</v>
      </c>
      <c r="U1860" s="27" t="s">
        <v>7151</v>
      </c>
      <c r="V1860" s="27" t="s">
        <v>359</v>
      </c>
      <c r="W1860" s="27" t="s">
        <v>348</v>
      </c>
      <c r="X1860" s="27" t="s">
        <v>19522</v>
      </c>
      <c r="Y1860" s="28">
        <v>1</v>
      </c>
      <c r="Z1860" s="28" t="s">
        <v>18154</v>
      </c>
      <c r="AA1860" s="28" t="s">
        <v>18154</v>
      </c>
      <c r="AB1860" s="28" t="s">
        <v>18154</v>
      </c>
      <c r="AC1860" s="28" t="s">
        <v>18154</v>
      </c>
      <c r="AD1860" s="28" t="s">
        <v>18154</v>
      </c>
      <c r="AE1860" s="28" t="s">
        <v>18154</v>
      </c>
      <c r="AF1860" s="28" t="s">
        <v>18154</v>
      </c>
      <c r="AG1860" s="28" t="s">
        <v>18154</v>
      </c>
      <c r="AH1860" s="28" t="s">
        <v>18154</v>
      </c>
      <c r="AI1860" s="28" t="s">
        <v>18154</v>
      </c>
      <c r="AJ1860" s="28" t="s">
        <v>18154</v>
      </c>
      <c r="AK1860" s="28" t="s">
        <v>18154</v>
      </c>
      <c r="AL1860" s="28" t="s">
        <v>18154</v>
      </c>
      <c r="AM1860" s="28" t="s">
        <v>24702</v>
      </c>
      <c r="AN1860" s="50" t="s">
        <v>24703</v>
      </c>
      <c r="AO1860" s="28" t="s">
        <v>18154</v>
      </c>
      <c r="AP1860" s="28" t="s">
        <v>24704</v>
      </c>
      <c r="AQ1860" s="28">
        <v>5048</v>
      </c>
      <c r="AR1860" s="28" t="s">
        <v>11</v>
      </c>
      <c r="AS1860" s="50">
        <v>43997</v>
      </c>
      <c r="AT1860" s="8">
        <v>2</v>
      </c>
      <c r="AU1860" s="8">
        <v>2</v>
      </c>
      <c r="AV1860" s="8" t="s">
        <v>24124</v>
      </c>
      <c r="AW1860" s="8" t="s">
        <v>18676</v>
      </c>
      <c r="AX1860" s="8" t="s">
        <v>19522</v>
      </c>
    </row>
    <row r="1861" spans="1:50" hidden="1" x14ac:dyDescent="0.25">
      <c r="A1861" s="4">
        <v>43997</v>
      </c>
      <c r="B1861" s="2" t="s">
        <v>6</v>
      </c>
      <c r="C1861" s="2" t="s">
        <v>18107</v>
      </c>
      <c r="D1861" s="25">
        <v>54</v>
      </c>
      <c r="E1861" s="2"/>
      <c r="F1861" s="2" t="s">
        <v>6037</v>
      </c>
      <c r="G1861" s="2" t="s">
        <v>11</v>
      </c>
      <c r="H1861" s="5">
        <v>0.95833333333333304</v>
      </c>
      <c r="I1861" s="6">
        <v>0.40972222222222199</v>
      </c>
      <c r="J1861" s="7">
        <v>1</v>
      </c>
      <c r="K1861" s="2" t="s">
        <v>32</v>
      </c>
      <c r="L1861" s="2" t="s">
        <v>18107</v>
      </c>
      <c r="M1861" s="2" t="s">
        <v>13</v>
      </c>
      <c r="N1861" s="2" t="s">
        <v>18504</v>
      </c>
      <c r="O1861" s="27" t="s">
        <v>11907</v>
      </c>
      <c r="P1861" s="27">
        <v>777</v>
      </c>
      <c r="Q1861" s="27" t="s">
        <v>336</v>
      </c>
      <c r="R1861" s="27" t="s">
        <v>7151</v>
      </c>
      <c r="S1861" s="27" t="s">
        <v>359</v>
      </c>
      <c r="T1861" s="27" t="s">
        <v>348</v>
      </c>
      <c r="U1861" s="27" t="s">
        <v>12865</v>
      </c>
      <c r="V1861" s="27" t="s">
        <v>12865</v>
      </c>
      <c r="W1861" s="27" t="s">
        <v>349</v>
      </c>
      <c r="X1861" s="27" t="s">
        <v>18228</v>
      </c>
      <c r="Y1861" s="28">
        <v>1</v>
      </c>
      <c r="Z1861" s="28" t="s">
        <v>18154</v>
      </c>
      <c r="AA1861" s="28" t="s">
        <v>18154</v>
      </c>
      <c r="AB1861" s="28" t="s">
        <v>18154</v>
      </c>
      <c r="AC1861" s="28" t="s">
        <v>18154</v>
      </c>
      <c r="AD1861" s="28" t="s">
        <v>18154</v>
      </c>
      <c r="AE1861" s="28" t="s">
        <v>18154</v>
      </c>
      <c r="AF1861" s="28">
        <v>1</v>
      </c>
      <c r="AG1861" s="28" t="s">
        <v>18154</v>
      </c>
      <c r="AH1861" s="28" t="s">
        <v>18154</v>
      </c>
      <c r="AI1861" s="28" t="s">
        <v>18154</v>
      </c>
      <c r="AJ1861" s="28" t="s">
        <v>18154</v>
      </c>
      <c r="AK1861" s="28" t="s">
        <v>18154</v>
      </c>
      <c r="AL1861" s="28" t="s">
        <v>18154</v>
      </c>
      <c r="AM1861" s="28" t="s">
        <v>24723</v>
      </c>
      <c r="AN1861" s="50" t="s">
        <v>24724</v>
      </c>
      <c r="AO1861" s="28" t="s">
        <v>18159</v>
      </c>
      <c r="AP1861" s="28" t="s">
        <v>24725</v>
      </c>
      <c r="AQ1861" s="28">
        <v>5520</v>
      </c>
      <c r="AR1861" s="28" t="s">
        <v>11</v>
      </c>
      <c r="AS1861" s="50">
        <v>43997</v>
      </c>
      <c r="AT1861" s="8">
        <v>1</v>
      </c>
      <c r="AU1861" s="8">
        <v>1</v>
      </c>
      <c r="AV1861" s="8" t="s">
        <v>26388</v>
      </c>
      <c r="AW1861" s="8" t="s">
        <v>18154</v>
      </c>
      <c r="AX1861" s="8" t="s">
        <v>18154</v>
      </c>
    </row>
    <row r="1862" spans="1:50" hidden="1" x14ac:dyDescent="0.25">
      <c r="A1862" s="4">
        <v>43997</v>
      </c>
      <c r="B1862" s="2" t="s">
        <v>6</v>
      </c>
      <c r="C1862" s="2" t="s">
        <v>18107</v>
      </c>
      <c r="D1862" s="25">
        <v>66</v>
      </c>
      <c r="E1862" s="2"/>
      <c r="F1862" s="2" t="s">
        <v>6037</v>
      </c>
      <c r="G1862" s="2" t="s">
        <v>11</v>
      </c>
      <c r="H1862" s="5">
        <v>0.95833333333333304</v>
      </c>
      <c r="I1862" s="6">
        <v>0.47916666666666702</v>
      </c>
      <c r="J1862" s="7">
        <v>1</v>
      </c>
      <c r="K1862" s="2" t="s">
        <v>4364</v>
      </c>
      <c r="L1862" s="2" t="s">
        <v>18107</v>
      </c>
      <c r="M1862" s="17">
        <v>789</v>
      </c>
      <c r="N1862" s="2" t="s">
        <v>18504</v>
      </c>
      <c r="O1862" s="27" t="s">
        <v>11907</v>
      </c>
      <c r="P1862" s="27">
        <v>789</v>
      </c>
      <c r="Q1862" s="27" t="s">
        <v>336</v>
      </c>
      <c r="R1862" s="27" t="s">
        <v>7151</v>
      </c>
      <c r="S1862" s="27" t="s">
        <v>359</v>
      </c>
      <c r="T1862" s="27" t="s">
        <v>348</v>
      </c>
      <c r="U1862" s="27" t="s">
        <v>1605</v>
      </c>
      <c r="V1862" s="27" t="s">
        <v>425</v>
      </c>
      <c r="W1862" s="27" t="s">
        <v>349</v>
      </c>
      <c r="X1862" s="27" t="s">
        <v>18228</v>
      </c>
      <c r="Y1862" s="28">
        <v>1</v>
      </c>
      <c r="Z1862" s="28" t="s">
        <v>18154</v>
      </c>
      <c r="AA1862" s="28" t="s">
        <v>18154</v>
      </c>
      <c r="AB1862" s="28" t="s">
        <v>18154</v>
      </c>
      <c r="AC1862" s="28" t="s">
        <v>18154</v>
      </c>
      <c r="AD1862" s="28" t="s">
        <v>18154</v>
      </c>
      <c r="AE1862" s="28" t="s">
        <v>18154</v>
      </c>
      <c r="AF1862" s="28">
        <v>1</v>
      </c>
      <c r="AG1862" s="28" t="s">
        <v>18154</v>
      </c>
      <c r="AH1862" s="28" t="s">
        <v>18154</v>
      </c>
      <c r="AI1862" s="28" t="s">
        <v>18154</v>
      </c>
      <c r="AJ1862" s="28" t="s">
        <v>18154</v>
      </c>
      <c r="AK1862" s="28" t="s">
        <v>18154</v>
      </c>
      <c r="AL1862" s="28" t="s">
        <v>18154</v>
      </c>
      <c r="AM1862" s="28" t="s">
        <v>24744</v>
      </c>
      <c r="AN1862" s="50" t="s">
        <v>24745</v>
      </c>
      <c r="AO1862" s="28" t="s">
        <v>18159</v>
      </c>
      <c r="AP1862" s="28" t="s">
        <v>24746</v>
      </c>
      <c r="AQ1862" s="28">
        <v>5521</v>
      </c>
      <c r="AR1862" s="28" t="s">
        <v>11</v>
      </c>
      <c r="AS1862" s="50">
        <v>43997</v>
      </c>
      <c r="AT1862" s="8">
        <v>1</v>
      </c>
      <c r="AU1862" s="8">
        <v>1</v>
      </c>
      <c r="AV1862" s="8" t="s">
        <v>26389</v>
      </c>
      <c r="AW1862" s="8" t="s">
        <v>18154</v>
      </c>
      <c r="AX1862" s="8" t="s">
        <v>18154</v>
      </c>
    </row>
    <row r="1863" spans="1:50" hidden="1" x14ac:dyDescent="0.25">
      <c r="A1863" s="4">
        <v>43997</v>
      </c>
      <c r="B1863" s="2" t="s">
        <v>6</v>
      </c>
      <c r="C1863" s="2" t="s">
        <v>18107</v>
      </c>
      <c r="D1863" s="25">
        <v>814</v>
      </c>
      <c r="E1863" s="2"/>
      <c r="F1863" s="2" t="s">
        <v>6037</v>
      </c>
      <c r="G1863" s="2" t="s">
        <v>11</v>
      </c>
      <c r="H1863" s="5">
        <v>0.96180555555555602</v>
      </c>
      <c r="I1863" s="6">
        <v>5.9027777777777797E-2</v>
      </c>
      <c r="J1863" s="7">
        <v>1</v>
      </c>
      <c r="K1863" s="2" t="s">
        <v>173</v>
      </c>
      <c r="L1863" s="2" t="s">
        <v>18107</v>
      </c>
      <c r="M1863" s="2" t="s">
        <v>44</v>
      </c>
      <c r="N1863" s="2" t="s">
        <v>18504</v>
      </c>
      <c r="O1863" s="27" t="s">
        <v>11907</v>
      </c>
      <c r="P1863" s="27">
        <v>330</v>
      </c>
      <c r="Q1863" s="27" t="s">
        <v>336</v>
      </c>
      <c r="R1863" s="27" t="s">
        <v>7151</v>
      </c>
      <c r="S1863" s="27" t="s">
        <v>359</v>
      </c>
      <c r="T1863" s="27" t="s">
        <v>348</v>
      </c>
      <c r="U1863" s="27" t="s">
        <v>584</v>
      </c>
      <c r="V1863" s="27" t="s">
        <v>586</v>
      </c>
      <c r="W1863" s="27" t="s">
        <v>10370</v>
      </c>
      <c r="X1863" s="27" t="s">
        <v>19151</v>
      </c>
      <c r="Y1863" s="28">
        <v>1</v>
      </c>
      <c r="Z1863" s="28" t="s">
        <v>18154</v>
      </c>
      <c r="AA1863" s="28" t="s">
        <v>18154</v>
      </c>
      <c r="AB1863" s="28" t="s">
        <v>18154</v>
      </c>
      <c r="AC1863" s="28" t="s">
        <v>18154</v>
      </c>
      <c r="AD1863" s="28" t="s">
        <v>18154</v>
      </c>
      <c r="AE1863" s="28" t="s">
        <v>18154</v>
      </c>
      <c r="AF1863" s="28">
        <v>1</v>
      </c>
      <c r="AG1863" s="28" t="s">
        <v>18154</v>
      </c>
      <c r="AH1863" s="28" t="s">
        <v>18154</v>
      </c>
      <c r="AI1863" s="28" t="s">
        <v>18154</v>
      </c>
      <c r="AJ1863" s="28" t="s">
        <v>18154</v>
      </c>
      <c r="AK1863" s="28" t="s">
        <v>18154</v>
      </c>
      <c r="AL1863" s="28" t="s">
        <v>18154</v>
      </c>
      <c r="AM1863" s="28" t="s">
        <v>24772</v>
      </c>
      <c r="AN1863" s="50" t="s">
        <v>24773</v>
      </c>
      <c r="AO1863" s="28" t="s">
        <v>18159</v>
      </c>
      <c r="AP1863" s="28" t="s">
        <v>24774</v>
      </c>
      <c r="AQ1863" s="28">
        <v>5524</v>
      </c>
      <c r="AR1863" s="28" t="s">
        <v>11</v>
      </c>
      <c r="AS1863" s="50">
        <v>43997</v>
      </c>
      <c r="AT1863" s="8">
        <v>2</v>
      </c>
      <c r="AU1863" s="8">
        <v>1</v>
      </c>
      <c r="AV1863" s="8" t="s">
        <v>26390</v>
      </c>
      <c r="AW1863" s="8" t="s">
        <v>18154</v>
      </c>
      <c r="AX1863" s="8" t="s">
        <v>18154</v>
      </c>
    </row>
    <row r="1864" spans="1:50" hidden="1" x14ac:dyDescent="0.25">
      <c r="A1864" s="4">
        <v>43997</v>
      </c>
      <c r="B1864" s="2" t="s">
        <v>6</v>
      </c>
      <c r="C1864" s="2" t="s">
        <v>18107</v>
      </c>
      <c r="D1864" s="25">
        <v>781</v>
      </c>
      <c r="E1864" s="2"/>
      <c r="F1864" s="2" t="s">
        <v>6037</v>
      </c>
      <c r="G1864" s="2" t="s">
        <v>166</v>
      </c>
      <c r="H1864" s="5">
        <v>0.96527777777777801</v>
      </c>
      <c r="I1864" s="6">
        <v>0.15277777777777801</v>
      </c>
      <c r="J1864" s="7">
        <v>1</v>
      </c>
      <c r="K1864" s="2" t="s">
        <v>11</v>
      </c>
      <c r="L1864" s="2" t="s">
        <v>18107</v>
      </c>
      <c r="M1864" s="2" t="s">
        <v>45</v>
      </c>
      <c r="N1864" s="2" t="s">
        <v>18504</v>
      </c>
      <c r="O1864" s="27" t="s">
        <v>11907</v>
      </c>
      <c r="P1864" s="27">
        <v>330</v>
      </c>
      <c r="Q1864" s="27" t="s">
        <v>336</v>
      </c>
      <c r="R1864" s="27" t="s">
        <v>4328</v>
      </c>
      <c r="S1864" s="27" t="s">
        <v>688</v>
      </c>
      <c r="T1864" s="27" t="s">
        <v>10370</v>
      </c>
      <c r="U1864" s="27" t="s">
        <v>7151</v>
      </c>
      <c r="V1864" s="27" t="s">
        <v>359</v>
      </c>
      <c r="W1864" s="27" t="s">
        <v>348</v>
      </c>
      <c r="X1864" s="27" t="s">
        <v>18751</v>
      </c>
      <c r="Y1864" s="28">
        <v>1</v>
      </c>
      <c r="Z1864" s="28" t="s">
        <v>18154</v>
      </c>
      <c r="AA1864" s="28" t="s">
        <v>18154</v>
      </c>
      <c r="AB1864" s="28" t="s">
        <v>18154</v>
      </c>
      <c r="AC1864" s="28" t="s">
        <v>18154</v>
      </c>
      <c r="AD1864" s="28" t="s">
        <v>18154</v>
      </c>
      <c r="AE1864" s="28" t="s">
        <v>18154</v>
      </c>
      <c r="AF1864" s="28" t="s">
        <v>18154</v>
      </c>
      <c r="AG1864" s="28" t="s">
        <v>18154</v>
      </c>
      <c r="AH1864" s="28" t="s">
        <v>18154</v>
      </c>
      <c r="AI1864" s="28" t="s">
        <v>18154</v>
      </c>
      <c r="AJ1864" s="28" t="s">
        <v>18154</v>
      </c>
      <c r="AK1864" s="28" t="s">
        <v>18154</v>
      </c>
      <c r="AL1864" s="28" t="s">
        <v>18154</v>
      </c>
      <c r="AM1864" s="28" t="s">
        <v>24784</v>
      </c>
      <c r="AN1864" s="50" t="s">
        <v>24785</v>
      </c>
      <c r="AO1864" s="28" t="s">
        <v>18154</v>
      </c>
      <c r="AP1864" s="28" t="s">
        <v>24786</v>
      </c>
      <c r="AQ1864" s="28">
        <v>5381</v>
      </c>
      <c r="AR1864" s="28" t="s">
        <v>11</v>
      </c>
      <c r="AS1864" s="50">
        <v>43997</v>
      </c>
      <c r="AT1864" s="8">
        <v>2</v>
      </c>
      <c r="AU1864" s="8">
        <v>2</v>
      </c>
      <c r="AV1864" s="8" t="s">
        <v>26391</v>
      </c>
      <c r="AW1864" s="8" t="s">
        <v>26392</v>
      </c>
      <c r="AX1864" s="8" t="s">
        <v>18751</v>
      </c>
    </row>
    <row r="1865" spans="1:50" hidden="1" x14ac:dyDescent="0.25">
      <c r="A1865" s="4">
        <v>43997</v>
      </c>
      <c r="B1865" s="2" t="s">
        <v>6</v>
      </c>
      <c r="C1865" s="2" t="s">
        <v>18107</v>
      </c>
      <c r="D1865" s="25">
        <v>815</v>
      </c>
      <c r="E1865" s="2"/>
      <c r="F1865" s="2" t="s">
        <v>6037</v>
      </c>
      <c r="G1865" s="2" t="s">
        <v>173</v>
      </c>
      <c r="H1865" s="5">
        <v>0.96527777777777801</v>
      </c>
      <c r="I1865" s="6">
        <v>6.5972222222222196E-2</v>
      </c>
      <c r="J1865" s="7">
        <v>1</v>
      </c>
      <c r="K1865" s="2" t="s">
        <v>11</v>
      </c>
      <c r="L1865" s="2" t="s">
        <v>18107</v>
      </c>
      <c r="M1865" s="2" t="s">
        <v>44</v>
      </c>
      <c r="N1865" s="2" t="s">
        <v>18504</v>
      </c>
      <c r="O1865" s="27" t="s">
        <v>11907</v>
      </c>
      <c r="P1865" s="27">
        <v>330</v>
      </c>
      <c r="Q1865" s="27" t="s">
        <v>336</v>
      </c>
      <c r="R1865" s="27" t="s">
        <v>584</v>
      </c>
      <c r="S1865" s="27" t="s">
        <v>586</v>
      </c>
      <c r="T1865" s="27" t="s">
        <v>10370</v>
      </c>
      <c r="U1865" s="27" t="s">
        <v>7151</v>
      </c>
      <c r="V1865" s="27" t="s">
        <v>359</v>
      </c>
      <c r="W1865" s="27" t="s">
        <v>348</v>
      </c>
      <c r="X1865" s="27" t="s">
        <v>19151</v>
      </c>
      <c r="Y1865" s="28">
        <v>1</v>
      </c>
      <c r="Z1865" s="28" t="s">
        <v>18154</v>
      </c>
      <c r="AA1865" s="28" t="s">
        <v>18154</v>
      </c>
      <c r="AB1865" s="28" t="s">
        <v>18154</v>
      </c>
      <c r="AC1865" s="28" t="s">
        <v>18154</v>
      </c>
      <c r="AD1865" s="28" t="s">
        <v>18154</v>
      </c>
      <c r="AE1865" s="28" t="s">
        <v>18154</v>
      </c>
      <c r="AF1865" s="28" t="s">
        <v>18154</v>
      </c>
      <c r="AG1865" s="28" t="s">
        <v>18154</v>
      </c>
      <c r="AH1865" s="28" t="s">
        <v>18154</v>
      </c>
      <c r="AI1865" s="28" t="s">
        <v>18154</v>
      </c>
      <c r="AJ1865" s="28" t="s">
        <v>18154</v>
      </c>
      <c r="AK1865" s="28" t="s">
        <v>18154</v>
      </c>
      <c r="AL1865" s="28" t="s">
        <v>18154</v>
      </c>
      <c r="AM1865" s="28" t="s">
        <v>24790</v>
      </c>
      <c r="AN1865" s="50" t="s">
        <v>24791</v>
      </c>
      <c r="AO1865" s="28" t="s">
        <v>18154</v>
      </c>
      <c r="AP1865" s="28" t="s">
        <v>24792</v>
      </c>
      <c r="AQ1865" s="28">
        <v>5524</v>
      </c>
      <c r="AR1865" s="28" t="s">
        <v>11</v>
      </c>
      <c r="AS1865" s="50">
        <v>43997</v>
      </c>
      <c r="AT1865" s="8">
        <v>2</v>
      </c>
      <c r="AU1865" s="8">
        <v>2</v>
      </c>
      <c r="AV1865" s="8" t="s">
        <v>26393</v>
      </c>
      <c r="AW1865" s="8" t="s">
        <v>26394</v>
      </c>
      <c r="AX1865" s="8" t="s">
        <v>19151</v>
      </c>
    </row>
    <row r="1866" spans="1:50" hidden="1" x14ac:dyDescent="0.25">
      <c r="A1866" s="4">
        <v>43997</v>
      </c>
      <c r="B1866" s="2" t="s">
        <v>6</v>
      </c>
      <c r="C1866" s="2" t="s">
        <v>18107</v>
      </c>
      <c r="D1866" s="25">
        <v>6383</v>
      </c>
      <c r="E1866" s="2"/>
      <c r="F1866" s="2" t="s">
        <v>6037</v>
      </c>
      <c r="G1866" s="2" t="s">
        <v>166</v>
      </c>
      <c r="H1866" s="5">
        <v>0.97916666666666696</v>
      </c>
      <c r="I1866" s="6">
        <v>0.16666666666666699</v>
      </c>
      <c r="J1866" s="7">
        <v>1</v>
      </c>
      <c r="K1866" s="2" t="s">
        <v>163</v>
      </c>
      <c r="L1866" s="2" t="s">
        <v>18107</v>
      </c>
      <c r="M1866" s="2" t="s">
        <v>304</v>
      </c>
      <c r="N1866" s="2" t="s">
        <v>18111</v>
      </c>
      <c r="O1866" s="27" t="s">
        <v>335</v>
      </c>
      <c r="P1866" s="27">
        <v>330</v>
      </c>
      <c r="Q1866" s="27" t="s">
        <v>336</v>
      </c>
      <c r="R1866" s="27" t="s">
        <v>4328</v>
      </c>
      <c r="S1866" s="27" t="s">
        <v>688</v>
      </c>
      <c r="T1866" s="27" t="s">
        <v>10370</v>
      </c>
      <c r="U1866" s="27" t="s">
        <v>7151</v>
      </c>
      <c r="V1866" s="27" t="s">
        <v>359</v>
      </c>
      <c r="W1866" s="27" t="s">
        <v>348</v>
      </c>
      <c r="X1866" s="27" t="s">
        <v>18200</v>
      </c>
      <c r="Y1866" s="28">
        <v>1</v>
      </c>
      <c r="Z1866" s="28" t="s">
        <v>18154</v>
      </c>
      <c r="AA1866" s="28" t="s">
        <v>18154</v>
      </c>
      <c r="AB1866" s="28" t="s">
        <v>18154</v>
      </c>
      <c r="AC1866" s="28" t="s">
        <v>18154</v>
      </c>
      <c r="AD1866" s="28" t="s">
        <v>18154</v>
      </c>
      <c r="AE1866" s="28" t="s">
        <v>18154</v>
      </c>
      <c r="AF1866" s="28" t="s">
        <v>18154</v>
      </c>
      <c r="AG1866" s="28" t="s">
        <v>18154</v>
      </c>
      <c r="AH1866" s="28" t="s">
        <v>18154</v>
      </c>
      <c r="AI1866" s="28" t="s">
        <v>18154</v>
      </c>
      <c r="AJ1866" s="28" t="s">
        <v>18154</v>
      </c>
      <c r="AK1866" s="28" t="s">
        <v>18154</v>
      </c>
      <c r="AL1866" s="28" t="s">
        <v>18154</v>
      </c>
      <c r="AM1866" s="28" t="s">
        <v>24842</v>
      </c>
      <c r="AN1866" s="50" t="s">
        <v>24843</v>
      </c>
      <c r="AO1866" s="28" t="s">
        <v>18154</v>
      </c>
      <c r="AP1866" s="28" t="s">
        <v>24844</v>
      </c>
      <c r="AQ1866" s="28">
        <v>5401</v>
      </c>
      <c r="AR1866" s="28" t="s">
        <v>163</v>
      </c>
      <c r="AS1866" s="50">
        <v>43997</v>
      </c>
      <c r="AT1866" s="8">
        <v>2</v>
      </c>
      <c r="AU1866" s="8">
        <v>2</v>
      </c>
      <c r="AV1866" s="8" t="s">
        <v>26395</v>
      </c>
      <c r="AW1866" s="8" t="s">
        <v>26396</v>
      </c>
      <c r="AX1866" s="8" t="s">
        <v>18200</v>
      </c>
    </row>
    <row r="1867" spans="1:50" hidden="1" x14ac:dyDescent="0.25">
      <c r="A1867" s="4">
        <v>43997</v>
      </c>
      <c r="B1867" s="2" t="s">
        <v>6</v>
      </c>
      <c r="C1867" s="2" t="s">
        <v>18107</v>
      </c>
      <c r="D1867" s="25">
        <v>183</v>
      </c>
      <c r="E1867" s="2"/>
      <c r="F1867" s="2" t="s">
        <v>6037</v>
      </c>
      <c r="G1867" s="2" t="s">
        <v>11</v>
      </c>
      <c r="H1867" s="5">
        <v>0.98263888888888895</v>
      </c>
      <c r="I1867" s="6">
        <v>0.50347222222222199</v>
      </c>
      <c r="J1867" s="7">
        <v>1</v>
      </c>
      <c r="K1867" s="2" t="s">
        <v>65</v>
      </c>
      <c r="L1867" s="2" t="s">
        <v>18107</v>
      </c>
      <c r="M1867" s="17">
        <v>789</v>
      </c>
      <c r="N1867" s="2" t="s">
        <v>18504</v>
      </c>
      <c r="O1867" s="27" t="s">
        <v>11907</v>
      </c>
      <c r="P1867" s="27">
        <v>789</v>
      </c>
      <c r="Q1867" s="27" t="s">
        <v>336</v>
      </c>
      <c r="R1867" s="27" t="s">
        <v>7151</v>
      </c>
      <c r="S1867" s="27" t="s">
        <v>359</v>
      </c>
      <c r="T1867" s="27" t="s">
        <v>348</v>
      </c>
      <c r="U1867" s="27" t="s">
        <v>6220</v>
      </c>
      <c r="V1867" s="27" t="s">
        <v>1448</v>
      </c>
      <c r="W1867" s="27" t="s">
        <v>18066</v>
      </c>
      <c r="X1867" s="27" t="s">
        <v>18228</v>
      </c>
      <c r="Y1867" s="28">
        <v>1</v>
      </c>
      <c r="Z1867" s="28" t="s">
        <v>18154</v>
      </c>
      <c r="AA1867" s="28" t="s">
        <v>18154</v>
      </c>
      <c r="AB1867" s="28" t="s">
        <v>18154</v>
      </c>
      <c r="AC1867" s="28" t="s">
        <v>18154</v>
      </c>
      <c r="AD1867" s="28" t="s">
        <v>18154</v>
      </c>
      <c r="AE1867" s="28" t="s">
        <v>18154</v>
      </c>
      <c r="AF1867" s="28">
        <v>1</v>
      </c>
      <c r="AG1867" s="28" t="s">
        <v>18154</v>
      </c>
      <c r="AH1867" s="28" t="s">
        <v>18154</v>
      </c>
      <c r="AI1867" s="28" t="s">
        <v>18154</v>
      </c>
      <c r="AJ1867" s="28" t="s">
        <v>18154</v>
      </c>
      <c r="AK1867" s="28" t="s">
        <v>18154</v>
      </c>
      <c r="AL1867" s="28" t="s">
        <v>18154</v>
      </c>
      <c r="AM1867" s="28" t="s">
        <v>24850</v>
      </c>
      <c r="AN1867" s="50" t="s">
        <v>24851</v>
      </c>
      <c r="AO1867" s="28" t="s">
        <v>18159</v>
      </c>
      <c r="AP1867" s="28" t="s">
        <v>24852</v>
      </c>
      <c r="AQ1867" s="28">
        <v>5532</v>
      </c>
      <c r="AR1867" s="28" t="s">
        <v>11</v>
      </c>
      <c r="AS1867" s="50">
        <v>43997</v>
      </c>
      <c r="AT1867" s="8">
        <v>1</v>
      </c>
      <c r="AU1867" s="8">
        <v>1</v>
      </c>
      <c r="AV1867" s="8" t="s">
        <v>26397</v>
      </c>
      <c r="AW1867" s="8" t="s">
        <v>18154</v>
      </c>
      <c r="AX1867" s="8" t="s">
        <v>18154</v>
      </c>
    </row>
    <row r="1868" spans="1:50" hidden="1" x14ac:dyDescent="0.25">
      <c r="A1868" s="4">
        <v>43997</v>
      </c>
      <c r="B1868" s="2" t="s">
        <v>6</v>
      </c>
      <c r="C1868" s="2" t="s">
        <v>18107</v>
      </c>
      <c r="D1868" s="25">
        <v>6062</v>
      </c>
      <c r="E1868" s="2"/>
      <c r="F1868" s="2" t="s">
        <v>6037</v>
      </c>
      <c r="G1868" s="2" t="s">
        <v>11</v>
      </c>
      <c r="H1868" s="5">
        <v>0.98263888888888895</v>
      </c>
      <c r="I1868" s="6">
        <v>0.15277777777777801</v>
      </c>
      <c r="J1868" s="7">
        <v>1</v>
      </c>
      <c r="K1868" s="2" t="s">
        <v>165</v>
      </c>
      <c r="L1868" s="2" t="s">
        <v>18107</v>
      </c>
      <c r="M1868" s="2" t="s">
        <v>18505</v>
      </c>
      <c r="N1868" s="2" t="s">
        <v>18114</v>
      </c>
      <c r="O1868" s="27" t="e">
        <v>#N/A</v>
      </c>
      <c r="P1868" s="27" t="s">
        <v>18154</v>
      </c>
      <c r="Q1868" s="27" t="e">
        <v>#N/A</v>
      </c>
      <c r="R1868" s="27" t="s">
        <v>7151</v>
      </c>
      <c r="S1868" s="27" t="s">
        <v>359</v>
      </c>
      <c r="T1868" s="27" t="s">
        <v>348</v>
      </c>
      <c r="U1868" s="27" t="s">
        <v>1599</v>
      </c>
      <c r="V1868" s="27" t="s">
        <v>1599</v>
      </c>
      <c r="W1868" s="27" t="s">
        <v>10370</v>
      </c>
      <c r="X1868" s="27" t="s">
        <v>18228</v>
      </c>
      <c r="Y1868" s="28">
        <v>1</v>
      </c>
      <c r="Z1868" s="28" t="s">
        <v>18154</v>
      </c>
      <c r="AA1868" s="28" t="s">
        <v>18154</v>
      </c>
      <c r="AB1868" s="28" t="s">
        <v>18154</v>
      </c>
      <c r="AC1868" s="28" t="s">
        <v>18154</v>
      </c>
      <c r="AD1868" s="28" t="s">
        <v>18154</v>
      </c>
      <c r="AE1868" s="28" t="s">
        <v>18154</v>
      </c>
      <c r="AF1868" s="28">
        <v>1</v>
      </c>
      <c r="AG1868" s="28" t="s">
        <v>18154</v>
      </c>
      <c r="AH1868" s="28" t="s">
        <v>18154</v>
      </c>
      <c r="AI1868" s="28" t="s">
        <v>18154</v>
      </c>
      <c r="AJ1868" s="28" t="s">
        <v>18154</v>
      </c>
      <c r="AK1868" s="28" t="s">
        <v>18154</v>
      </c>
      <c r="AL1868" s="28" t="s">
        <v>18154</v>
      </c>
      <c r="AM1868" s="28" t="s">
        <v>24859</v>
      </c>
      <c r="AN1868" s="50" t="s">
        <v>24860</v>
      </c>
      <c r="AO1868" s="28" t="s">
        <v>18159</v>
      </c>
      <c r="AP1868" s="28" t="s">
        <v>24861</v>
      </c>
      <c r="AQ1868" s="28">
        <v>5533</v>
      </c>
      <c r="AR1868" s="28" t="s">
        <v>11</v>
      </c>
      <c r="AS1868" s="50">
        <v>43997</v>
      </c>
      <c r="AT1868" s="8">
        <v>1</v>
      </c>
      <c r="AU1868" s="8">
        <v>1</v>
      </c>
      <c r="AV1868" s="8" t="s">
        <v>26398</v>
      </c>
      <c r="AW1868" s="8" t="s">
        <v>18154</v>
      </c>
      <c r="AX1868" s="8" t="s">
        <v>18154</v>
      </c>
    </row>
    <row r="1869" spans="1:50" hidden="1" x14ac:dyDescent="0.25">
      <c r="A1869" s="4">
        <v>43997</v>
      </c>
      <c r="B1869" s="2" t="s">
        <v>6</v>
      </c>
      <c r="C1869" s="2" t="s">
        <v>18107</v>
      </c>
      <c r="D1869" s="25">
        <v>6164</v>
      </c>
      <c r="E1869" s="2"/>
      <c r="F1869" s="2" t="s">
        <v>6037</v>
      </c>
      <c r="G1869" s="2" t="s">
        <v>11</v>
      </c>
      <c r="H1869" s="5">
        <v>0.98263888888888895</v>
      </c>
      <c r="I1869" s="6">
        <v>0.46180555555555602</v>
      </c>
      <c r="J1869" s="7">
        <v>1</v>
      </c>
      <c r="K1869" s="2" t="s">
        <v>31</v>
      </c>
      <c r="L1869" s="2" t="s">
        <v>18107</v>
      </c>
      <c r="M1869" s="2" t="s">
        <v>18505</v>
      </c>
      <c r="N1869" s="2" t="s">
        <v>18114</v>
      </c>
      <c r="O1869" s="27" t="e">
        <v>#N/A</v>
      </c>
      <c r="P1869" s="27" t="s">
        <v>18154</v>
      </c>
      <c r="Q1869" s="27" t="e">
        <v>#N/A</v>
      </c>
      <c r="R1869" s="27" t="s">
        <v>7151</v>
      </c>
      <c r="S1869" s="27" t="s">
        <v>359</v>
      </c>
      <c r="T1869" s="27" t="s">
        <v>348</v>
      </c>
      <c r="U1869" s="27" t="s">
        <v>6506</v>
      </c>
      <c r="V1869" s="27" t="s">
        <v>720</v>
      </c>
      <c r="W1869" s="27" t="s">
        <v>349</v>
      </c>
      <c r="X1869" s="27" t="s">
        <v>18228</v>
      </c>
      <c r="Y1869" s="28">
        <v>1</v>
      </c>
      <c r="Z1869" s="28" t="s">
        <v>18154</v>
      </c>
      <c r="AA1869" s="28" t="s">
        <v>18154</v>
      </c>
      <c r="AB1869" s="28" t="s">
        <v>18154</v>
      </c>
      <c r="AC1869" s="28" t="s">
        <v>18154</v>
      </c>
      <c r="AD1869" s="28" t="s">
        <v>18154</v>
      </c>
      <c r="AE1869" s="28" t="s">
        <v>18154</v>
      </c>
      <c r="AF1869" s="28">
        <v>1</v>
      </c>
      <c r="AG1869" s="28" t="s">
        <v>18154</v>
      </c>
      <c r="AH1869" s="28" t="s">
        <v>18154</v>
      </c>
      <c r="AI1869" s="28" t="s">
        <v>18154</v>
      </c>
      <c r="AJ1869" s="28" t="s">
        <v>18154</v>
      </c>
      <c r="AK1869" s="28" t="s">
        <v>18154</v>
      </c>
      <c r="AL1869" s="28" t="s">
        <v>18154</v>
      </c>
      <c r="AM1869" s="28" t="s">
        <v>24883</v>
      </c>
      <c r="AN1869" s="50" t="s">
        <v>24884</v>
      </c>
      <c r="AO1869" s="28" t="s">
        <v>18159</v>
      </c>
      <c r="AP1869" s="28" t="s">
        <v>24885</v>
      </c>
      <c r="AQ1869" s="28">
        <v>5534</v>
      </c>
      <c r="AR1869" s="28" t="s">
        <v>11</v>
      </c>
      <c r="AS1869" s="50">
        <v>43997</v>
      </c>
      <c r="AT1869" s="8">
        <v>1</v>
      </c>
      <c r="AU1869" s="8">
        <v>1</v>
      </c>
      <c r="AV1869" s="8" t="s">
        <v>26399</v>
      </c>
      <c r="AW1869" s="8" t="s">
        <v>18154</v>
      </c>
      <c r="AX1869" s="8" t="s">
        <v>18154</v>
      </c>
    </row>
    <row r="1870" spans="1:50" x14ac:dyDescent="0.25">
      <c r="A1870" s="4"/>
      <c r="B1870" s="2"/>
      <c r="C1870" s="2"/>
      <c r="D1870" s="3"/>
      <c r="E1870" s="2"/>
      <c r="F1870" s="2"/>
      <c r="G1870" s="2"/>
      <c r="H1870" s="5"/>
      <c r="I1870" s="6"/>
      <c r="J1870" s="7"/>
      <c r="K1870" s="2"/>
      <c r="L1870" s="2"/>
      <c r="M1870" s="2"/>
      <c r="N1870" s="2"/>
      <c r="O1870" s="13"/>
      <c r="P1870" s="14"/>
      <c r="Q1870" s="15"/>
      <c r="R1870" s="15"/>
      <c r="S1870" s="15"/>
      <c r="T1870" s="13"/>
      <c r="U1870" s="13"/>
      <c r="V1870" s="13"/>
      <c r="W1870" s="13"/>
      <c r="X1870" s="13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</row>
    <row r="1871" spans="1:50" x14ac:dyDescent="0.25">
      <c r="A1871" s="4"/>
      <c r="B1871" s="2"/>
      <c r="C1871" s="2"/>
      <c r="D1871" s="3"/>
      <c r="E1871" s="2"/>
      <c r="F1871" s="2"/>
      <c r="G1871" s="2"/>
      <c r="H1871" s="5"/>
      <c r="I1871" s="6"/>
      <c r="J1871" s="7"/>
      <c r="K1871" s="2"/>
      <c r="L1871" s="2"/>
      <c r="M1871" s="2"/>
      <c r="N1871" s="2"/>
      <c r="O1871" s="13"/>
      <c r="P1871" s="14"/>
      <c r="Q1871" s="15"/>
      <c r="R1871" s="15"/>
      <c r="S1871" s="15"/>
      <c r="T1871" s="13"/>
      <c r="U1871" s="13"/>
      <c r="V1871" s="13"/>
      <c r="W1871" s="13"/>
      <c r="X1871" s="13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</row>
    <row r="1872" spans="1:50" x14ac:dyDescent="0.25">
      <c r="A1872" s="4"/>
      <c r="B1872" s="2"/>
      <c r="C1872" s="2"/>
      <c r="D1872" s="3"/>
      <c r="E1872" s="2"/>
      <c r="F1872" s="2"/>
      <c r="G1872" s="2"/>
      <c r="H1872" s="5"/>
      <c r="I1872" s="6"/>
      <c r="J1872" s="7"/>
      <c r="K1872" s="2"/>
      <c r="L1872" s="2"/>
      <c r="M1872" s="2"/>
      <c r="N1872" s="2"/>
      <c r="O1872" s="13"/>
      <c r="P1872" s="14"/>
      <c r="Q1872" s="15"/>
      <c r="R1872" s="15"/>
      <c r="S1872" s="15"/>
      <c r="T1872" s="13"/>
      <c r="U1872" s="13"/>
      <c r="V1872" s="13"/>
      <c r="W1872" s="13"/>
      <c r="X1872" s="13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</row>
    <row r="1873" spans="1:45" x14ac:dyDescent="0.25">
      <c r="A1873" s="4"/>
      <c r="B1873" s="2"/>
      <c r="C1873" s="2"/>
      <c r="D1873" s="3"/>
      <c r="E1873" s="2"/>
      <c r="F1873" s="2"/>
      <c r="G1873" s="2"/>
      <c r="H1873" s="5"/>
      <c r="I1873" s="6"/>
      <c r="J1873" s="7"/>
      <c r="K1873" s="2"/>
      <c r="L1873" s="2"/>
      <c r="M1873" s="2"/>
      <c r="N1873" s="2"/>
      <c r="O1873" s="13"/>
      <c r="P1873" s="14"/>
      <c r="Q1873" s="15"/>
      <c r="R1873" s="15"/>
      <c r="S1873" s="15"/>
      <c r="T1873" s="13"/>
      <c r="U1873" s="13"/>
      <c r="V1873" s="13"/>
      <c r="W1873" s="13"/>
      <c r="X1873" s="13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</row>
    <row r="1874" spans="1:45" x14ac:dyDescent="0.25">
      <c r="A1874" s="4"/>
      <c r="B1874" s="2"/>
      <c r="C1874" s="2"/>
      <c r="D1874" s="3"/>
      <c r="E1874" s="2"/>
      <c r="F1874" s="2"/>
      <c r="G1874" s="2"/>
      <c r="H1874" s="5"/>
      <c r="I1874" s="6"/>
      <c r="J1874" s="7"/>
      <c r="K1874" s="2"/>
      <c r="L1874" s="2"/>
      <c r="M1874" s="2"/>
      <c r="N1874" s="2"/>
      <c r="O1874" s="13"/>
      <c r="P1874" s="14"/>
      <c r="Q1874" s="15"/>
      <c r="R1874" s="15"/>
      <c r="S1874" s="15"/>
      <c r="T1874" s="13"/>
      <c r="U1874" s="13"/>
      <c r="V1874" s="13"/>
      <c r="W1874" s="13"/>
      <c r="X1874" s="13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</row>
    <row r="1875" spans="1:45" x14ac:dyDescent="0.25">
      <c r="A1875" s="4"/>
      <c r="B1875" s="2"/>
      <c r="C1875" s="2"/>
      <c r="D1875" s="3"/>
      <c r="E1875" s="2"/>
      <c r="F1875" s="2"/>
      <c r="G1875" s="2"/>
      <c r="H1875" s="5"/>
      <c r="I1875" s="6"/>
      <c r="J1875" s="7"/>
      <c r="K1875" s="2"/>
      <c r="L1875" s="2"/>
      <c r="M1875" s="2"/>
      <c r="N1875" s="2"/>
      <c r="O1875" s="13"/>
      <c r="P1875" s="14"/>
      <c r="Q1875" s="15"/>
      <c r="R1875" s="15"/>
      <c r="S1875" s="15"/>
      <c r="T1875" s="13"/>
      <c r="U1875" s="13"/>
      <c r="V1875" s="13"/>
      <c r="W1875" s="13"/>
      <c r="X1875" s="13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</row>
    <row r="1876" spans="1:45" x14ac:dyDescent="0.25">
      <c r="A1876" s="4"/>
      <c r="B1876" s="2"/>
      <c r="C1876" s="2"/>
      <c r="D1876" s="3"/>
      <c r="E1876" s="2"/>
      <c r="F1876" s="2"/>
      <c r="G1876" s="2"/>
      <c r="H1876" s="5"/>
      <c r="I1876" s="6"/>
      <c r="J1876" s="7"/>
      <c r="K1876" s="2"/>
      <c r="L1876" s="2"/>
      <c r="M1876" s="2"/>
      <c r="N1876" s="2"/>
      <c r="O1876" s="13"/>
      <c r="P1876" s="14"/>
      <c r="Q1876" s="15"/>
      <c r="R1876" s="15"/>
      <c r="S1876" s="15"/>
      <c r="T1876" s="13"/>
      <c r="U1876" s="13"/>
      <c r="V1876" s="13"/>
      <c r="W1876" s="13"/>
      <c r="X1876" s="13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</row>
    <row r="1877" spans="1:45" x14ac:dyDescent="0.25">
      <c r="A1877" s="4"/>
      <c r="B1877" s="2"/>
      <c r="C1877" s="2"/>
      <c r="D1877" s="3"/>
      <c r="E1877" s="2"/>
      <c r="F1877" s="2"/>
      <c r="G1877" s="2"/>
      <c r="H1877" s="5"/>
      <c r="I1877" s="6"/>
      <c r="J1877" s="7"/>
      <c r="K1877" s="2"/>
      <c r="L1877" s="2"/>
      <c r="M1877" s="2"/>
      <c r="N1877" s="2"/>
      <c r="O1877" s="13"/>
      <c r="P1877" s="14"/>
      <c r="Q1877" s="15"/>
      <c r="R1877" s="15"/>
      <c r="S1877" s="15"/>
      <c r="T1877" s="13"/>
      <c r="U1877" s="13"/>
      <c r="V1877" s="13"/>
      <c r="W1877" s="13"/>
      <c r="X1877" s="13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</row>
    <row r="1878" spans="1:45" x14ac:dyDescent="0.25">
      <c r="A1878" s="4"/>
      <c r="B1878" s="2"/>
      <c r="C1878" s="2"/>
      <c r="D1878" s="3"/>
      <c r="E1878" s="2"/>
      <c r="F1878" s="2"/>
      <c r="G1878" s="2"/>
      <c r="H1878" s="5"/>
      <c r="I1878" s="6"/>
      <c r="J1878" s="7"/>
      <c r="K1878" s="2"/>
      <c r="L1878" s="2"/>
      <c r="M1878" s="2"/>
      <c r="N1878" s="2"/>
      <c r="O1878" s="13"/>
      <c r="P1878" s="14"/>
      <c r="Q1878" s="15"/>
      <c r="R1878" s="15"/>
      <c r="S1878" s="15"/>
      <c r="T1878" s="13"/>
      <c r="U1878" s="13"/>
      <c r="V1878" s="13"/>
      <c r="W1878" s="13"/>
      <c r="X1878" s="13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</row>
    <row r="1879" spans="1:45" x14ac:dyDescent="0.25">
      <c r="A1879" s="4"/>
      <c r="B1879" s="2"/>
      <c r="C1879" s="2"/>
      <c r="D1879" s="3"/>
      <c r="E1879" s="2"/>
      <c r="F1879" s="2"/>
      <c r="G1879" s="2"/>
      <c r="H1879" s="5"/>
      <c r="I1879" s="6"/>
      <c r="J1879" s="7"/>
      <c r="K1879" s="2"/>
      <c r="L1879" s="2"/>
      <c r="M1879" s="2"/>
      <c r="N1879" s="2"/>
      <c r="O1879" s="13"/>
      <c r="P1879" s="14"/>
      <c r="Q1879" s="15"/>
      <c r="R1879" s="15"/>
      <c r="S1879" s="15"/>
      <c r="T1879" s="13"/>
      <c r="U1879" s="13"/>
      <c r="V1879" s="13"/>
      <c r="W1879" s="13"/>
      <c r="X1879" s="13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</row>
    <row r="1880" spans="1:45" x14ac:dyDescent="0.25">
      <c r="A1880" s="4"/>
      <c r="B1880" s="2"/>
      <c r="C1880" s="2"/>
      <c r="D1880" s="3"/>
      <c r="E1880" s="2"/>
      <c r="F1880" s="2"/>
      <c r="G1880" s="2"/>
      <c r="H1880" s="5"/>
      <c r="I1880" s="6"/>
      <c r="J1880" s="7"/>
      <c r="K1880" s="2"/>
      <c r="L1880" s="2"/>
      <c r="M1880" s="2"/>
      <c r="N1880" s="2"/>
      <c r="O1880" s="13"/>
      <c r="P1880" s="14"/>
      <c r="Q1880" s="15"/>
      <c r="R1880" s="15"/>
      <c r="S1880" s="15"/>
      <c r="T1880" s="13"/>
      <c r="U1880" s="13"/>
      <c r="V1880" s="13"/>
      <c r="W1880" s="13"/>
      <c r="X1880" s="13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</row>
    <row r="1881" spans="1:45" x14ac:dyDescent="0.25">
      <c r="A1881" s="4"/>
      <c r="B1881" s="2"/>
      <c r="C1881" s="2"/>
      <c r="D1881" s="3"/>
      <c r="E1881" s="2"/>
      <c r="F1881" s="2"/>
      <c r="G1881" s="2"/>
      <c r="H1881" s="5"/>
      <c r="I1881" s="6"/>
      <c r="J1881" s="7"/>
      <c r="K1881" s="2"/>
      <c r="L1881" s="2"/>
      <c r="M1881" s="2"/>
      <c r="N1881" s="2"/>
      <c r="O1881" s="13"/>
      <c r="P1881" s="14"/>
      <c r="Q1881" s="15"/>
      <c r="R1881" s="15"/>
      <c r="S1881" s="15"/>
      <c r="T1881" s="13"/>
      <c r="U1881" s="13"/>
      <c r="V1881" s="13"/>
      <c r="W1881" s="13"/>
      <c r="X1881" s="13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</row>
    <row r="1882" spans="1:45" x14ac:dyDescent="0.25">
      <c r="A1882" s="4"/>
      <c r="B1882" s="2"/>
      <c r="C1882" s="2"/>
      <c r="D1882" s="3"/>
      <c r="E1882" s="2"/>
      <c r="F1882" s="2"/>
      <c r="G1882" s="2"/>
      <c r="H1882" s="5"/>
      <c r="I1882" s="6"/>
      <c r="J1882" s="7"/>
      <c r="K1882" s="2"/>
      <c r="L1882" s="2"/>
      <c r="M1882" s="2"/>
      <c r="N1882" s="2"/>
      <c r="O1882" s="13"/>
      <c r="P1882" s="14"/>
      <c r="Q1882" s="15"/>
      <c r="R1882" s="15"/>
      <c r="S1882" s="15"/>
      <c r="T1882" s="13"/>
      <c r="U1882" s="13"/>
      <c r="V1882" s="13"/>
      <c r="W1882" s="13"/>
      <c r="X1882" s="13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</row>
    <row r="1883" spans="1:45" x14ac:dyDescent="0.25">
      <c r="A1883" s="4"/>
      <c r="B1883" s="2"/>
      <c r="C1883" s="2"/>
      <c r="D1883" s="3"/>
      <c r="E1883" s="2"/>
      <c r="F1883" s="2"/>
      <c r="G1883" s="2"/>
      <c r="H1883" s="5"/>
      <c r="I1883" s="6"/>
      <c r="J1883" s="7"/>
      <c r="K1883" s="2"/>
      <c r="L1883" s="2"/>
      <c r="M1883" s="2"/>
      <c r="N1883" s="2"/>
      <c r="O1883" s="13"/>
      <c r="P1883" s="14"/>
      <c r="Q1883" s="15"/>
      <c r="R1883" s="15"/>
      <c r="S1883" s="15"/>
      <c r="T1883" s="13"/>
      <c r="U1883" s="13"/>
      <c r="V1883" s="13"/>
      <c r="W1883" s="13"/>
      <c r="X1883" s="13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</row>
    <row r="1884" spans="1:45" x14ac:dyDescent="0.25">
      <c r="A1884" s="4"/>
      <c r="B1884" s="2"/>
      <c r="C1884" s="2"/>
      <c r="D1884" s="3"/>
      <c r="E1884" s="2"/>
      <c r="F1884" s="2"/>
      <c r="G1884" s="2"/>
      <c r="H1884" s="5"/>
      <c r="I1884" s="6"/>
      <c r="J1884" s="7"/>
      <c r="K1884" s="2"/>
      <c r="L1884" s="2"/>
      <c r="M1884" s="2"/>
      <c r="N1884" s="2"/>
      <c r="O1884" s="13"/>
      <c r="P1884" s="14"/>
      <c r="Q1884" s="15"/>
      <c r="R1884" s="15"/>
      <c r="S1884" s="15"/>
      <c r="T1884" s="13"/>
      <c r="U1884" s="13"/>
      <c r="V1884" s="13"/>
      <c r="W1884" s="13"/>
      <c r="X1884" s="13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</row>
    <row r="1885" spans="1:45" x14ac:dyDescent="0.25">
      <c r="A1885" s="4"/>
      <c r="B1885" s="2"/>
      <c r="C1885" s="2"/>
      <c r="D1885" s="3"/>
      <c r="E1885" s="2"/>
      <c r="F1885" s="2"/>
      <c r="G1885" s="2"/>
      <c r="H1885" s="5"/>
      <c r="I1885" s="6"/>
      <c r="J1885" s="7"/>
      <c r="K1885" s="2"/>
      <c r="L1885" s="2"/>
      <c r="M1885" s="2"/>
      <c r="N1885" s="2"/>
      <c r="O1885" s="13"/>
      <c r="P1885" s="14"/>
      <c r="Q1885" s="15"/>
      <c r="R1885" s="15"/>
      <c r="S1885" s="15"/>
      <c r="T1885" s="13"/>
      <c r="U1885" s="13"/>
      <c r="V1885" s="13"/>
      <c r="W1885" s="13"/>
      <c r="X1885" s="13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</row>
    <row r="1886" spans="1:45" x14ac:dyDescent="0.25">
      <c r="A1886" s="4"/>
      <c r="B1886" s="2"/>
      <c r="C1886" s="2"/>
      <c r="D1886" s="3"/>
      <c r="E1886" s="2"/>
      <c r="F1886" s="2"/>
      <c r="G1886" s="2"/>
      <c r="H1886" s="5"/>
      <c r="I1886" s="6"/>
      <c r="J1886" s="7"/>
      <c r="K1886" s="2"/>
      <c r="L1886" s="2"/>
      <c r="M1886" s="2"/>
      <c r="N1886" s="2"/>
      <c r="O1886" s="13"/>
      <c r="P1886" s="14"/>
      <c r="Q1886" s="15"/>
      <c r="R1886" s="15"/>
      <c r="S1886" s="15"/>
      <c r="T1886" s="13"/>
      <c r="U1886" s="13"/>
      <c r="V1886" s="13"/>
      <c r="W1886" s="13"/>
      <c r="X1886" s="13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</row>
    <row r="1887" spans="1:45" x14ac:dyDescent="0.25">
      <c r="A1887" s="4"/>
      <c r="B1887" s="2"/>
      <c r="C1887" s="2"/>
      <c r="D1887" s="3"/>
      <c r="E1887" s="2"/>
      <c r="F1887" s="2"/>
      <c r="G1887" s="2"/>
      <c r="H1887" s="5"/>
      <c r="I1887" s="6"/>
      <c r="J1887" s="7"/>
      <c r="K1887" s="2"/>
      <c r="L1887" s="2"/>
      <c r="M1887" s="2"/>
      <c r="N1887" s="2"/>
      <c r="O1887" s="13"/>
      <c r="P1887" s="14"/>
      <c r="Q1887" s="15"/>
      <c r="R1887" s="15"/>
      <c r="S1887" s="15"/>
      <c r="T1887" s="13"/>
      <c r="U1887" s="13"/>
      <c r="V1887" s="13"/>
      <c r="W1887" s="13"/>
      <c r="X1887" s="13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</row>
    <row r="1888" spans="1:45" x14ac:dyDescent="0.25">
      <c r="A1888" s="4"/>
      <c r="B1888" s="2"/>
      <c r="C1888" s="2"/>
      <c r="D1888" s="3"/>
      <c r="E1888" s="2"/>
      <c r="F1888" s="2"/>
      <c r="G1888" s="2"/>
      <c r="H1888" s="5"/>
      <c r="I1888" s="6"/>
      <c r="J1888" s="7"/>
      <c r="K1888" s="2"/>
      <c r="L1888" s="2"/>
      <c r="M1888" s="2"/>
      <c r="N1888" s="2"/>
      <c r="O1888" s="13"/>
      <c r="P1888" s="14"/>
      <c r="Q1888" s="15"/>
      <c r="R1888" s="15"/>
      <c r="S1888" s="15"/>
      <c r="T1888" s="13"/>
      <c r="U1888" s="13"/>
      <c r="V1888" s="13"/>
      <c r="W1888" s="13"/>
      <c r="X1888" s="13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</row>
    <row r="1889" spans="1:45" x14ac:dyDescent="0.25">
      <c r="A1889" s="4"/>
      <c r="B1889" s="2"/>
      <c r="C1889" s="2"/>
      <c r="D1889" s="3"/>
      <c r="E1889" s="2"/>
      <c r="F1889" s="2"/>
      <c r="G1889" s="2"/>
      <c r="H1889" s="5"/>
      <c r="I1889" s="6"/>
      <c r="J1889" s="7"/>
      <c r="K1889" s="2"/>
      <c r="L1889" s="2"/>
      <c r="M1889" s="2"/>
      <c r="N1889" s="2"/>
      <c r="O1889" s="13"/>
      <c r="P1889" s="14"/>
      <c r="Q1889" s="15"/>
      <c r="R1889" s="15"/>
      <c r="S1889" s="15"/>
      <c r="T1889" s="13"/>
      <c r="U1889" s="13"/>
      <c r="V1889" s="13"/>
      <c r="W1889" s="13"/>
      <c r="X1889" s="13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</row>
    <row r="1890" spans="1:45" x14ac:dyDescent="0.25">
      <c r="A1890" s="4"/>
      <c r="B1890" s="2"/>
      <c r="C1890" s="2"/>
      <c r="D1890" s="3"/>
      <c r="E1890" s="2"/>
      <c r="F1890" s="2"/>
      <c r="G1890" s="2"/>
      <c r="H1890" s="5"/>
      <c r="I1890" s="6"/>
      <c r="J1890" s="7"/>
      <c r="K1890" s="2"/>
      <c r="L1890" s="2"/>
      <c r="M1890" s="2"/>
      <c r="N1890" s="2"/>
      <c r="O1890" s="13"/>
      <c r="P1890" s="14"/>
      <c r="Q1890" s="15"/>
      <c r="R1890" s="15"/>
      <c r="S1890" s="15"/>
      <c r="T1890" s="13"/>
      <c r="U1890" s="13"/>
      <c r="V1890" s="13"/>
      <c r="W1890" s="13"/>
      <c r="X1890" s="13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</row>
    <row r="1891" spans="1:45" x14ac:dyDescent="0.25">
      <c r="A1891" s="4"/>
      <c r="B1891" s="2"/>
      <c r="C1891" s="2"/>
      <c r="D1891" s="3"/>
      <c r="E1891" s="2"/>
      <c r="F1891" s="2"/>
      <c r="G1891" s="2"/>
      <c r="H1891" s="5"/>
      <c r="I1891" s="6"/>
      <c r="J1891" s="7"/>
      <c r="K1891" s="2"/>
      <c r="L1891" s="2"/>
      <c r="M1891" s="2"/>
      <c r="N1891" s="2"/>
      <c r="O1891" s="13"/>
      <c r="P1891" s="14"/>
      <c r="Q1891" s="15"/>
      <c r="R1891" s="15"/>
      <c r="S1891" s="15"/>
      <c r="T1891" s="13"/>
      <c r="U1891" s="13"/>
      <c r="V1891" s="13"/>
      <c r="W1891" s="13"/>
      <c r="X1891" s="13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</row>
    <row r="1892" spans="1:45" x14ac:dyDescent="0.25">
      <c r="A1892" s="4"/>
      <c r="B1892" s="2"/>
      <c r="C1892" s="2"/>
      <c r="D1892" s="3"/>
      <c r="E1892" s="2"/>
      <c r="F1892" s="2"/>
      <c r="G1892" s="2"/>
      <c r="H1892" s="5"/>
      <c r="I1892" s="6"/>
      <c r="J1892" s="7"/>
      <c r="K1892" s="2"/>
      <c r="L1892" s="2"/>
      <c r="M1892" s="2"/>
      <c r="N1892" s="2"/>
      <c r="O1892" s="13"/>
      <c r="P1892" s="14"/>
      <c r="Q1892" s="15"/>
      <c r="R1892" s="15"/>
      <c r="S1892" s="15"/>
      <c r="T1892" s="13"/>
      <c r="U1892" s="13"/>
      <c r="V1892" s="13"/>
      <c r="W1892" s="13"/>
      <c r="X1892" s="13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</row>
    <row r="1893" spans="1:45" x14ac:dyDescent="0.25">
      <c r="A1893" s="4"/>
      <c r="B1893" s="2"/>
      <c r="C1893" s="2"/>
      <c r="D1893" s="3"/>
      <c r="E1893" s="2"/>
      <c r="F1893" s="2"/>
      <c r="G1893" s="2"/>
      <c r="H1893" s="5"/>
      <c r="I1893" s="6"/>
      <c r="J1893" s="7"/>
      <c r="K1893" s="2"/>
      <c r="L1893" s="2"/>
      <c r="M1893" s="2"/>
      <c r="N1893" s="2"/>
      <c r="O1893" s="13"/>
      <c r="P1893" s="14"/>
      <c r="Q1893" s="15"/>
      <c r="R1893" s="15"/>
      <c r="S1893" s="15"/>
      <c r="T1893" s="13"/>
      <c r="U1893" s="13"/>
      <c r="V1893" s="13"/>
      <c r="W1893" s="13"/>
      <c r="X1893" s="13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</row>
    <row r="1894" spans="1:45" x14ac:dyDescent="0.25">
      <c r="A1894" s="4"/>
      <c r="B1894" s="2"/>
      <c r="C1894" s="2"/>
      <c r="D1894" s="3"/>
      <c r="E1894" s="2"/>
      <c r="F1894" s="2"/>
      <c r="G1894" s="2"/>
      <c r="H1894" s="5"/>
      <c r="I1894" s="6"/>
      <c r="J1894" s="7"/>
      <c r="K1894" s="2"/>
      <c r="L1894" s="2"/>
      <c r="M1894" s="2"/>
      <c r="N1894" s="2"/>
      <c r="O1894" s="13"/>
      <c r="P1894" s="14"/>
      <c r="Q1894" s="15"/>
      <c r="R1894" s="15"/>
      <c r="S1894" s="15"/>
      <c r="T1894" s="13"/>
      <c r="U1894" s="13"/>
      <c r="V1894" s="13"/>
      <c r="W1894" s="13"/>
      <c r="X1894" s="13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</row>
    <row r="1895" spans="1:45" x14ac:dyDescent="0.25">
      <c r="A1895" s="4"/>
      <c r="B1895" s="2"/>
      <c r="C1895" s="2"/>
      <c r="D1895" s="3"/>
      <c r="E1895" s="2"/>
      <c r="F1895" s="2"/>
      <c r="G1895" s="2"/>
      <c r="H1895" s="5"/>
      <c r="I1895" s="6"/>
      <c r="J1895" s="7"/>
      <c r="K1895" s="2"/>
      <c r="L1895" s="2"/>
      <c r="M1895" s="2"/>
      <c r="N1895" s="2"/>
      <c r="O1895" s="13"/>
      <c r="P1895" s="14"/>
      <c r="Q1895" s="15"/>
      <c r="R1895" s="15"/>
      <c r="S1895" s="15"/>
      <c r="T1895" s="13"/>
      <c r="U1895" s="13"/>
      <c r="V1895" s="13"/>
      <c r="W1895" s="13"/>
      <c r="X1895" s="13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</row>
    <row r="1896" spans="1:45" x14ac:dyDescent="0.25">
      <c r="A1896" s="4"/>
      <c r="B1896" s="2"/>
      <c r="C1896" s="2"/>
      <c r="D1896" s="3"/>
      <c r="E1896" s="2"/>
      <c r="F1896" s="2"/>
      <c r="G1896" s="2"/>
      <c r="H1896" s="5"/>
      <c r="I1896" s="6"/>
      <c r="J1896" s="7"/>
      <c r="K1896" s="2"/>
      <c r="L1896" s="2"/>
      <c r="M1896" s="2"/>
      <c r="N1896" s="2"/>
      <c r="O1896" s="13"/>
      <c r="P1896" s="14"/>
      <c r="Q1896" s="15"/>
      <c r="R1896" s="15"/>
      <c r="S1896" s="15"/>
      <c r="T1896" s="13"/>
      <c r="U1896" s="13"/>
      <c r="V1896" s="13"/>
      <c r="W1896" s="13"/>
      <c r="X1896" s="13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</row>
    <row r="1897" spans="1:45" x14ac:dyDescent="0.25">
      <c r="A1897" s="4"/>
      <c r="B1897" s="2"/>
      <c r="C1897" s="2"/>
      <c r="D1897" s="3"/>
      <c r="E1897" s="2"/>
      <c r="F1897" s="2"/>
      <c r="G1897" s="2"/>
      <c r="H1897" s="5"/>
      <c r="I1897" s="6"/>
      <c r="J1897" s="7"/>
      <c r="K1897" s="2"/>
      <c r="L1897" s="2"/>
      <c r="M1897" s="2"/>
      <c r="N1897" s="2"/>
      <c r="O1897" s="13"/>
      <c r="P1897" s="14"/>
      <c r="Q1897" s="15"/>
      <c r="R1897" s="15"/>
      <c r="S1897" s="15"/>
      <c r="T1897" s="13"/>
      <c r="U1897" s="13"/>
      <c r="V1897" s="13"/>
      <c r="W1897" s="13"/>
      <c r="X1897" s="13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</row>
    <row r="1898" spans="1:45" x14ac:dyDescent="0.25">
      <c r="A1898" s="4"/>
      <c r="B1898" s="2"/>
      <c r="C1898" s="2"/>
      <c r="D1898" s="3"/>
      <c r="E1898" s="2"/>
      <c r="F1898" s="2"/>
      <c r="G1898" s="2"/>
      <c r="H1898" s="5"/>
      <c r="I1898" s="6"/>
      <c r="J1898" s="7"/>
      <c r="K1898" s="2"/>
      <c r="L1898" s="2"/>
      <c r="M1898" s="2"/>
      <c r="N1898" s="2"/>
      <c r="O1898" s="13"/>
      <c r="P1898" s="14"/>
      <c r="Q1898" s="15"/>
      <c r="R1898" s="15"/>
      <c r="S1898" s="15"/>
      <c r="T1898" s="13"/>
      <c r="U1898" s="13"/>
      <c r="V1898" s="13"/>
      <c r="W1898" s="13"/>
      <c r="X1898" s="13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</row>
    <row r="1899" spans="1:45" x14ac:dyDescent="0.25">
      <c r="A1899" s="4"/>
      <c r="B1899" s="2"/>
      <c r="C1899" s="2"/>
      <c r="D1899" s="3"/>
      <c r="E1899" s="2"/>
      <c r="F1899" s="2"/>
      <c r="G1899" s="2"/>
      <c r="H1899" s="5"/>
      <c r="I1899" s="6"/>
      <c r="J1899" s="7"/>
      <c r="K1899" s="2"/>
      <c r="L1899" s="2"/>
      <c r="M1899" s="2"/>
      <c r="N1899" s="2"/>
      <c r="O1899" s="13"/>
      <c r="P1899" s="14"/>
      <c r="Q1899" s="15"/>
      <c r="R1899" s="15"/>
      <c r="S1899" s="15"/>
      <c r="T1899" s="13"/>
      <c r="U1899" s="13"/>
      <c r="V1899" s="13"/>
      <c r="W1899" s="13"/>
      <c r="X1899" s="13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</row>
    <row r="1900" spans="1:45" x14ac:dyDescent="0.25">
      <c r="A1900" s="4"/>
      <c r="B1900" s="2"/>
      <c r="C1900" s="2"/>
      <c r="D1900" s="3"/>
      <c r="E1900" s="2"/>
      <c r="F1900" s="2"/>
      <c r="G1900" s="2"/>
      <c r="H1900" s="5"/>
      <c r="I1900" s="6"/>
      <c r="J1900" s="7"/>
      <c r="K1900" s="2"/>
      <c r="L1900" s="2"/>
      <c r="M1900" s="2"/>
      <c r="N1900" s="2"/>
      <c r="O1900" s="13"/>
      <c r="P1900" s="14"/>
      <c r="Q1900" s="15"/>
      <c r="R1900" s="15"/>
      <c r="S1900" s="15"/>
      <c r="T1900" s="13"/>
      <c r="U1900" s="13"/>
      <c r="V1900" s="13"/>
      <c r="W1900" s="13"/>
      <c r="X1900" s="13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</row>
    <row r="1901" spans="1:45" x14ac:dyDescent="0.25">
      <c r="A1901" s="4"/>
      <c r="B1901" s="2"/>
      <c r="C1901" s="2"/>
      <c r="D1901" s="3"/>
      <c r="E1901" s="2"/>
      <c r="F1901" s="2"/>
      <c r="G1901" s="2"/>
      <c r="H1901" s="5"/>
      <c r="I1901" s="6"/>
      <c r="J1901" s="7"/>
      <c r="K1901" s="2"/>
      <c r="L1901" s="2"/>
      <c r="M1901" s="2"/>
      <c r="N1901" s="2"/>
      <c r="O1901" s="13"/>
      <c r="P1901" s="14"/>
      <c r="Q1901" s="15"/>
      <c r="R1901" s="15"/>
      <c r="S1901" s="15"/>
      <c r="T1901" s="13"/>
      <c r="U1901" s="13"/>
      <c r="V1901" s="13"/>
      <c r="W1901" s="13"/>
      <c r="X1901" s="13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</row>
    <row r="1902" spans="1:45" x14ac:dyDescent="0.25">
      <c r="A1902" s="4"/>
      <c r="B1902" s="2"/>
      <c r="C1902" s="2"/>
      <c r="D1902" s="3"/>
      <c r="E1902" s="2"/>
      <c r="F1902" s="2"/>
      <c r="G1902" s="2"/>
      <c r="H1902" s="5"/>
      <c r="I1902" s="6"/>
      <c r="J1902" s="7"/>
      <c r="K1902" s="2"/>
      <c r="L1902" s="2"/>
      <c r="M1902" s="2"/>
      <c r="N1902" s="2"/>
      <c r="O1902" s="13"/>
      <c r="P1902" s="14"/>
      <c r="Q1902" s="15"/>
      <c r="R1902" s="15"/>
      <c r="S1902" s="15"/>
      <c r="T1902" s="13"/>
      <c r="U1902" s="13"/>
      <c r="V1902" s="13"/>
      <c r="W1902" s="13"/>
      <c r="X1902" s="13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</row>
    <row r="1903" spans="1:45" x14ac:dyDescent="0.25">
      <c r="A1903" s="4"/>
      <c r="B1903" s="2"/>
      <c r="C1903" s="2"/>
      <c r="D1903" s="3"/>
      <c r="E1903" s="2"/>
      <c r="F1903" s="2"/>
      <c r="G1903" s="2"/>
      <c r="H1903" s="5"/>
      <c r="I1903" s="6"/>
      <c r="J1903" s="7"/>
      <c r="K1903" s="2"/>
      <c r="L1903" s="2"/>
      <c r="M1903" s="2"/>
      <c r="N1903" s="2"/>
      <c r="O1903" s="13"/>
      <c r="P1903" s="14"/>
      <c r="Q1903" s="15"/>
      <c r="R1903" s="15"/>
      <c r="S1903" s="15"/>
      <c r="T1903" s="13"/>
      <c r="U1903" s="13"/>
      <c r="V1903" s="13"/>
      <c r="W1903" s="13"/>
      <c r="X1903" s="13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</row>
    <row r="1904" spans="1:45" x14ac:dyDescent="0.25">
      <c r="A1904" s="4"/>
      <c r="B1904" s="2"/>
      <c r="C1904" s="2"/>
      <c r="D1904" s="3"/>
      <c r="E1904" s="2"/>
      <c r="F1904" s="2"/>
      <c r="G1904" s="2"/>
      <c r="H1904" s="5"/>
      <c r="I1904" s="6"/>
      <c r="J1904" s="7"/>
      <c r="K1904" s="2"/>
      <c r="L1904" s="2"/>
      <c r="M1904" s="2"/>
      <c r="N1904" s="2"/>
      <c r="O1904" s="13"/>
      <c r="P1904" s="14"/>
      <c r="Q1904" s="15"/>
      <c r="R1904" s="15"/>
      <c r="S1904" s="15"/>
      <c r="T1904" s="13"/>
      <c r="U1904" s="13"/>
      <c r="V1904" s="13"/>
      <c r="W1904" s="13"/>
      <c r="X1904" s="13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</row>
    <row r="1905" spans="1:45" x14ac:dyDescent="0.25">
      <c r="A1905" s="4"/>
      <c r="B1905" s="2"/>
      <c r="C1905" s="2"/>
      <c r="D1905" s="3"/>
      <c r="E1905" s="2"/>
      <c r="F1905" s="2"/>
      <c r="G1905" s="2"/>
      <c r="H1905" s="5"/>
      <c r="I1905" s="6"/>
      <c r="J1905" s="7"/>
      <c r="K1905" s="2"/>
      <c r="L1905" s="2"/>
      <c r="M1905" s="2"/>
      <c r="N1905" s="2"/>
      <c r="O1905" s="13"/>
      <c r="P1905" s="14"/>
      <c r="Q1905" s="15"/>
      <c r="R1905" s="15"/>
      <c r="S1905" s="15"/>
      <c r="T1905" s="13"/>
      <c r="U1905" s="13"/>
      <c r="V1905" s="13"/>
      <c r="W1905" s="13"/>
      <c r="X1905" s="13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</row>
    <row r="1906" spans="1:45" x14ac:dyDescent="0.25">
      <c r="A1906" s="4"/>
      <c r="B1906" s="2"/>
      <c r="C1906" s="2"/>
      <c r="D1906" s="3"/>
      <c r="E1906" s="2"/>
      <c r="F1906" s="2"/>
      <c r="G1906" s="2"/>
      <c r="H1906" s="5"/>
      <c r="I1906" s="6"/>
      <c r="J1906" s="7"/>
      <c r="K1906" s="2"/>
      <c r="L1906" s="2"/>
      <c r="M1906" s="2"/>
      <c r="N1906" s="2"/>
      <c r="O1906" s="13"/>
      <c r="P1906" s="14"/>
      <c r="Q1906" s="15"/>
      <c r="R1906" s="15"/>
      <c r="S1906" s="15"/>
      <c r="T1906" s="13"/>
      <c r="U1906" s="13"/>
      <c r="V1906" s="13"/>
      <c r="W1906" s="13"/>
      <c r="X1906" s="13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</row>
    <row r="1907" spans="1:45" x14ac:dyDescent="0.25">
      <c r="A1907" s="4"/>
      <c r="B1907" s="2"/>
      <c r="C1907" s="2"/>
      <c r="D1907" s="3"/>
      <c r="E1907" s="2"/>
      <c r="F1907" s="2"/>
      <c r="G1907" s="2"/>
      <c r="H1907" s="5"/>
      <c r="I1907" s="6"/>
      <c r="J1907" s="7"/>
      <c r="K1907" s="2"/>
      <c r="L1907" s="2"/>
      <c r="M1907" s="2"/>
      <c r="N1907" s="2"/>
      <c r="O1907" s="13"/>
      <c r="P1907" s="14"/>
      <c r="Q1907" s="15"/>
      <c r="R1907" s="15"/>
      <c r="S1907" s="15"/>
      <c r="T1907" s="13"/>
      <c r="U1907" s="13"/>
      <c r="V1907" s="13"/>
      <c r="W1907" s="13"/>
      <c r="X1907" s="13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</row>
    <row r="1908" spans="1:45" x14ac:dyDescent="0.25">
      <c r="A1908" s="4"/>
      <c r="B1908" s="2"/>
      <c r="C1908" s="2"/>
      <c r="D1908" s="3"/>
      <c r="E1908" s="2"/>
      <c r="F1908" s="2"/>
      <c r="G1908" s="2"/>
      <c r="H1908" s="5"/>
      <c r="I1908" s="6"/>
      <c r="J1908" s="7"/>
      <c r="K1908" s="2"/>
      <c r="L1908" s="2"/>
      <c r="M1908" s="2"/>
      <c r="N1908" s="2"/>
      <c r="O1908" s="13"/>
      <c r="P1908" s="14"/>
      <c r="Q1908" s="15"/>
      <c r="R1908" s="15"/>
      <c r="S1908" s="15"/>
      <c r="T1908" s="13"/>
      <c r="U1908" s="13"/>
      <c r="V1908" s="13"/>
      <c r="W1908" s="13"/>
      <c r="X1908" s="13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</row>
    <row r="1909" spans="1:45" x14ac:dyDescent="0.25">
      <c r="A1909" s="4"/>
      <c r="B1909" s="2"/>
      <c r="C1909" s="2"/>
      <c r="D1909" s="3"/>
      <c r="E1909" s="2"/>
      <c r="F1909" s="2"/>
      <c r="G1909" s="2"/>
      <c r="H1909" s="5"/>
      <c r="I1909" s="6"/>
      <c r="J1909" s="7"/>
      <c r="K1909" s="2"/>
      <c r="L1909" s="2"/>
      <c r="M1909" s="2"/>
      <c r="N1909" s="2"/>
      <c r="O1909" s="13"/>
      <c r="P1909" s="14"/>
      <c r="Q1909" s="15"/>
      <c r="R1909" s="15"/>
      <c r="S1909" s="15"/>
      <c r="T1909" s="13"/>
      <c r="U1909" s="13"/>
      <c r="V1909" s="13"/>
      <c r="W1909" s="13"/>
      <c r="X1909" s="13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</row>
    <row r="1910" spans="1:45" x14ac:dyDescent="0.25">
      <c r="A1910" s="4"/>
      <c r="B1910" s="2"/>
      <c r="C1910" s="2"/>
      <c r="D1910" s="3"/>
      <c r="E1910" s="2"/>
      <c r="F1910" s="2"/>
      <c r="G1910" s="2"/>
      <c r="H1910" s="5"/>
      <c r="I1910" s="6"/>
      <c r="J1910" s="7"/>
      <c r="K1910" s="2"/>
      <c r="L1910" s="2"/>
      <c r="M1910" s="2"/>
      <c r="N1910" s="2"/>
      <c r="O1910" s="13"/>
      <c r="P1910" s="14"/>
      <c r="Q1910" s="15"/>
      <c r="R1910" s="15"/>
      <c r="S1910" s="15"/>
      <c r="T1910" s="13"/>
      <c r="U1910" s="13"/>
      <c r="V1910" s="13"/>
      <c r="W1910" s="13"/>
      <c r="X1910" s="13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</row>
    <row r="1911" spans="1:45" x14ac:dyDescent="0.25">
      <c r="A1911" s="4"/>
      <c r="B1911" s="2"/>
      <c r="C1911" s="2"/>
      <c r="D1911" s="3"/>
      <c r="E1911" s="2"/>
      <c r="F1911" s="2"/>
      <c r="G1911" s="2"/>
      <c r="H1911" s="5"/>
      <c r="I1911" s="6"/>
      <c r="J1911" s="7"/>
      <c r="K1911" s="2"/>
      <c r="L1911" s="2"/>
      <c r="M1911" s="2"/>
      <c r="N1911" s="2"/>
      <c r="O1911" s="13"/>
      <c r="P1911" s="14"/>
      <c r="Q1911" s="15"/>
      <c r="R1911" s="15"/>
      <c r="S1911" s="15"/>
      <c r="T1911" s="13"/>
      <c r="U1911" s="13"/>
      <c r="V1911" s="13"/>
      <c r="W1911" s="13"/>
      <c r="X1911" s="13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</row>
    <row r="1912" spans="1:45" x14ac:dyDescent="0.25">
      <c r="A1912" s="4"/>
      <c r="B1912" s="2"/>
      <c r="C1912" s="2"/>
      <c r="D1912" s="3"/>
      <c r="E1912" s="2"/>
      <c r="F1912" s="2"/>
      <c r="G1912" s="2"/>
      <c r="H1912" s="5"/>
      <c r="I1912" s="6"/>
      <c r="J1912" s="7"/>
      <c r="K1912" s="2"/>
      <c r="L1912" s="2"/>
      <c r="M1912" s="2"/>
      <c r="N1912" s="2"/>
      <c r="O1912" s="13"/>
      <c r="P1912" s="14"/>
      <c r="Q1912" s="15"/>
      <c r="R1912" s="15"/>
      <c r="S1912" s="15"/>
      <c r="T1912" s="13"/>
      <c r="U1912" s="13"/>
      <c r="V1912" s="13"/>
      <c r="W1912" s="13"/>
      <c r="X1912" s="13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</row>
    <row r="1913" spans="1:45" x14ac:dyDescent="0.25">
      <c r="A1913" s="4"/>
      <c r="B1913" s="2"/>
      <c r="C1913" s="2"/>
      <c r="D1913" s="3"/>
      <c r="E1913" s="2"/>
      <c r="F1913" s="2"/>
      <c r="G1913" s="2"/>
      <c r="H1913" s="5"/>
      <c r="I1913" s="6"/>
      <c r="J1913" s="7"/>
      <c r="K1913" s="2"/>
      <c r="L1913" s="2"/>
      <c r="M1913" s="2"/>
      <c r="N1913" s="2"/>
      <c r="O1913" s="13"/>
      <c r="P1913" s="14"/>
      <c r="Q1913" s="15"/>
      <c r="R1913" s="15"/>
      <c r="S1913" s="15"/>
      <c r="T1913" s="13"/>
      <c r="U1913" s="13"/>
      <c r="V1913" s="13"/>
      <c r="W1913" s="13"/>
      <c r="X1913" s="13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</row>
    <row r="1914" spans="1:45" x14ac:dyDescent="0.25">
      <c r="A1914" s="4"/>
      <c r="B1914" s="2"/>
      <c r="C1914" s="2"/>
      <c r="D1914" s="3"/>
      <c r="E1914" s="2"/>
      <c r="F1914" s="2"/>
      <c r="G1914" s="2"/>
      <c r="H1914" s="5"/>
      <c r="I1914" s="6"/>
      <c r="J1914" s="7"/>
      <c r="K1914" s="2"/>
      <c r="L1914" s="2"/>
      <c r="M1914" s="2"/>
      <c r="N1914" s="2"/>
      <c r="O1914" s="13"/>
      <c r="P1914" s="14"/>
      <c r="Q1914" s="15"/>
      <c r="R1914" s="15"/>
      <c r="S1914" s="15"/>
      <c r="T1914" s="13"/>
      <c r="U1914" s="13"/>
      <c r="V1914" s="13"/>
      <c r="W1914" s="13"/>
      <c r="X1914" s="13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</row>
    <row r="1915" spans="1:45" x14ac:dyDescent="0.25">
      <c r="A1915" s="4"/>
      <c r="B1915" s="2"/>
      <c r="C1915" s="2"/>
      <c r="D1915" s="3"/>
      <c r="E1915" s="2"/>
      <c r="F1915" s="2"/>
      <c r="G1915" s="2"/>
      <c r="H1915" s="5"/>
      <c r="I1915" s="6"/>
      <c r="J1915" s="7"/>
      <c r="K1915" s="2"/>
      <c r="L1915" s="2"/>
      <c r="M1915" s="2"/>
      <c r="N1915" s="2"/>
      <c r="O1915" s="13"/>
      <c r="P1915" s="14"/>
      <c r="Q1915" s="15"/>
      <c r="R1915" s="15"/>
      <c r="S1915" s="15"/>
      <c r="T1915" s="13"/>
      <c r="U1915" s="13"/>
      <c r="V1915" s="13"/>
      <c r="W1915" s="13"/>
      <c r="X1915" s="13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</row>
    <row r="1916" spans="1:45" x14ac:dyDescent="0.25">
      <c r="A1916" s="4"/>
      <c r="B1916" s="2"/>
      <c r="C1916" s="2"/>
      <c r="D1916" s="3"/>
      <c r="E1916" s="2"/>
      <c r="F1916" s="2"/>
      <c r="G1916" s="2"/>
      <c r="H1916" s="5"/>
      <c r="I1916" s="6"/>
      <c r="J1916" s="7"/>
      <c r="K1916" s="2"/>
      <c r="L1916" s="2"/>
      <c r="M1916" s="2"/>
      <c r="N1916" s="2"/>
      <c r="O1916" s="13"/>
      <c r="P1916" s="14"/>
      <c r="Q1916" s="15"/>
      <c r="R1916" s="15"/>
      <c r="S1916" s="15"/>
      <c r="T1916" s="13"/>
      <c r="U1916" s="13"/>
      <c r="V1916" s="13"/>
      <c r="W1916" s="13"/>
      <c r="X1916" s="13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</row>
    <row r="1917" spans="1:45" x14ac:dyDescent="0.25">
      <c r="A1917" s="4"/>
      <c r="B1917" s="2"/>
      <c r="C1917" s="2"/>
      <c r="D1917" s="3"/>
      <c r="E1917" s="2"/>
      <c r="F1917" s="2"/>
      <c r="G1917" s="2"/>
      <c r="H1917" s="5"/>
      <c r="I1917" s="6"/>
      <c r="J1917" s="7"/>
      <c r="K1917" s="2"/>
      <c r="L1917" s="2"/>
      <c r="M1917" s="2"/>
      <c r="N1917" s="2"/>
      <c r="O1917" s="13"/>
      <c r="P1917" s="14"/>
      <c r="Q1917" s="15"/>
      <c r="R1917" s="15"/>
      <c r="S1917" s="15"/>
      <c r="T1917" s="13"/>
      <c r="U1917" s="13"/>
      <c r="V1917" s="13"/>
      <c r="W1917" s="13"/>
      <c r="X1917" s="13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</row>
    <row r="1918" spans="1:45" x14ac:dyDescent="0.25">
      <c r="A1918" s="4"/>
      <c r="B1918" s="2"/>
      <c r="C1918" s="2"/>
      <c r="D1918" s="3"/>
      <c r="E1918" s="2"/>
      <c r="F1918" s="2"/>
      <c r="G1918" s="2"/>
      <c r="H1918" s="5"/>
      <c r="I1918" s="6"/>
      <c r="J1918" s="7"/>
      <c r="K1918" s="2"/>
      <c r="L1918" s="2"/>
      <c r="M1918" s="2"/>
      <c r="N1918" s="2"/>
      <c r="O1918" s="13"/>
      <c r="P1918" s="14"/>
      <c r="Q1918" s="15"/>
      <c r="R1918" s="15"/>
      <c r="S1918" s="15"/>
      <c r="T1918" s="13"/>
      <c r="U1918" s="13"/>
      <c r="V1918" s="13"/>
      <c r="W1918" s="13"/>
      <c r="X1918" s="13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</row>
    <row r="1919" spans="1:45" x14ac:dyDescent="0.25">
      <c r="A1919" s="4"/>
      <c r="B1919" s="2"/>
      <c r="C1919" s="2"/>
      <c r="D1919" s="3"/>
      <c r="E1919" s="2"/>
      <c r="F1919" s="2"/>
      <c r="G1919" s="2"/>
      <c r="H1919" s="5"/>
      <c r="I1919" s="6"/>
      <c r="J1919" s="7"/>
      <c r="K1919" s="2"/>
      <c r="L1919" s="2"/>
      <c r="M1919" s="2"/>
      <c r="N1919" s="2"/>
      <c r="O1919" s="13"/>
      <c r="P1919" s="14"/>
      <c r="Q1919" s="15"/>
      <c r="R1919" s="15"/>
      <c r="S1919" s="15"/>
      <c r="T1919" s="13"/>
      <c r="U1919" s="13"/>
      <c r="V1919" s="13"/>
      <c r="W1919" s="13"/>
      <c r="X1919" s="13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</row>
    <row r="1920" spans="1:45" x14ac:dyDescent="0.25">
      <c r="A1920" s="4"/>
      <c r="B1920" s="2"/>
      <c r="C1920" s="2"/>
      <c r="D1920" s="3"/>
      <c r="E1920" s="2"/>
      <c r="F1920" s="2"/>
      <c r="G1920" s="2"/>
      <c r="H1920" s="5"/>
      <c r="I1920" s="6"/>
      <c r="J1920" s="7"/>
      <c r="K1920" s="2"/>
      <c r="L1920" s="2"/>
      <c r="M1920" s="2"/>
      <c r="N1920" s="2"/>
      <c r="O1920" s="13"/>
      <c r="P1920" s="14"/>
      <c r="Q1920" s="15"/>
      <c r="R1920" s="15"/>
      <c r="S1920" s="15"/>
      <c r="T1920" s="13"/>
      <c r="U1920" s="13"/>
      <c r="V1920" s="13"/>
      <c r="W1920" s="13"/>
      <c r="X1920" s="13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</row>
    <row r="1921" spans="1:45" x14ac:dyDescent="0.25">
      <c r="A1921" s="4"/>
      <c r="B1921" s="2"/>
      <c r="C1921" s="2"/>
      <c r="D1921" s="3"/>
      <c r="E1921" s="2"/>
      <c r="F1921" s="2"/>
      <c r="G1921" s="2"/>
      <c r="H1921" s="5"/>
      <c r="I1921" s="6"/>
      <c r="J1921" s="7"/>
      <c r="K1921" s="2"/>
      <c r="L1921" s="2"/>
      <c r="M1921" s="2"/>
      <c r="N1921" s="2"/>
      <c r="O1921" s="13"/>
      <c r="P1921" s="14"/>
      <c r="Q1921" s="15"/>
      <c r="R1921" s="15"/>
      <c r="S1921" s="15"/>
      <c r="T1921" s="13"/>
      <c r="U1921" s="13"/>
      <c r="V1921" s="13"/>
      <c r="W1921" s="13"/>
      <c r="X1921" s="13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</row>
    <row r="1922" spans="1:45" x14ac:dyDescent="0.25">
      <c r="A1922" s="4"/>
      <c r="B1922" s="2"/>
      <c r="C1922" s="2"/>
      <c r="D1922" s="3"/>
      <c r="E1922" s="2"/>
      <c r="F1922" s="2"/>
      <c r="G1922" s="2"/>
      <c r="H1922" s="5"/>
      <c r="I1922" s="6"/>
      <c r="J1922" s="7"/>
      <c r="K1922" s="2"/>
      <c r="L1922" s="2"/>
      <c r="M1922" s="2"/>
      <c r="N1922" s="2"/>
      <c r="O1922" s="13"/>
      <c r="P1922" s="14"/>
      <c r="Q1922" s="15"/>
      <c r="R1922" s="15"/>
      <c r="S1922" s="15"/>
      <c r="T1922" s="13"/>
      <c r="U1922" s="13"/>
      <c r="V1922" s="13"/>
      <c r="W1922" s="13"/>
      <c r="X1922" s="13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</row>
    <row r="1923" spans="1:45" x14ac:dyDescent="0.25">
      <c r="A1923" s="4"/>
      <c r="B1923" s="2"/>
      <c r="C1923" s="2"/>
      <c r="D1923" s="3"/>
      <c r="E1923" s="2"/>
      <c r="F1923" s="2"/>
      <c r="G1923" s="2"/>
      <c r="H1923" s="5"/>
      <c r="I1923" s="6"/>
      <c r="J1923" s="7"/>
      <c r="K1923" s="2"/>
      <c r="L1923" s="2"/>
      <c r="M1923" s="2"/>
      <c r="N1923" s="2"/>
      <c r="O1923" s="13"/>
      <c r="P1923" s="14"/>
      <c r="Q1923" s="15"/>
      <c r="R1923" s="15"/>
      <c r="S1923" s="15"/>
      <c r="T1923" s="13"/>
      <c r="U1923" s="13"/>
      <c r="V1923" s="13"/>
      <c r="W1923" s="13"/>
      <c r="X1923" s="13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</row>
    <row r="1924" spans="1:45" x14ac:dyDescent="0.25">
      <c r="A1924" s="4"/>
      <c r="B1924" s="2"/>
      <c r="C1924" s="2"/>
      <c r="D1924" s="3"/>
      <c r="E1924" s="2"/>
      <c r="F1924" s="2"/>
      <c r="G1924" s="2"/>
      <c r="H1924" s="5"/>
      <c r="I1924" s="6"/>
      <c r="J1924" s="7"/>
      <c r="K1924" s="2"/>
      <c r="L1924" s="2"/>
      <c r="M1924" s="2"/>
      <c r="N1924" s="2"/>
      <c r="O1924" s="13"/>
      <c r="P1924" s="14"/>
      <c r="Q1924" s="15"/>
      <c r="R1924" s="15"/>
      <c r="S1924" s="15"/>
      <c r="T1924" s="13"/>
      <c r="U1924" s="13"/>
      <c r="V1924" s="13"/>
      <c r="W1924" s="13"/>
      <c r="X1924" s="13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</row>
    <row r="1925" spans="1:45" x14ac:dyDescent="0.25">
      <c r="A1925" s="4"/>
      <c r="B1925" s="2"/>
      <c r="C1925" s="2"/>
      <c r="D1925" s="3"/>
      <c r="E1925" s="2"/>
      <c r="F1925" s="2"/>
      <c r="G1925" s="2"/>
      <c r="H1925" s="5"/>
      <c r="I1925" s="6"/>
      <c r="J1925" s="7"/>
      <c r="K1925" s="2"/>
      <c r="L1925" s="2"/>
      <c r="M1925" s="2"/>
      <c r="N1925" s="2"/>
      <c r="O1925" s="13"/>
      <c r="P1925" s="14"/>
      <c r="Q1925" s="15"/>
      <c r="R1925" s="15"/>
      <c r="S1925" s="15"/>
      <c r="T1925" s="13"/>
      <c r="U1925" s="13"/>
      <c r="V1925" s="13"/>
      <c r="W1925" s="13"/>
      <c r="X1925" s="13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</row>
    <row r="1926" spans="1:45" x14ac:dyDescent="0.25">
      <c r="A1926" s="4"/>
      <c r="B1926" s="2"/>
      <c r="C1926" s="2"/>
      <c r="D1926" s="3"/>
      <c r="E1926" s="2"/>
      <c r="F1926" s="2"/>
      <c r="G1926" s="2"/>
      <c r="H1926" s="5"/>
      <c r="I1926" s="6"/>
      <c r="J1926" s="7"/>
      <c r="K1926" s="2"/>
      <c r="L1926" s="2"/>
      <c r="M1926" s="2"/>
      <c r="N1926" s="2"/>
      <c r="O1926" s="13"/>
      <c r="P1926" s="14"/>
      <c r="Q1926" s="15"/>
      <c r="R1926" s="15"/>
      <c r="S1926" s="15"/>
      <c r="T1926" s="13"/>
      <c r="U1926" s="13"/>
      <c r="V1926" s="13"/>
      <c r="W1926" s="13"/>
      <c r="X1926" s="13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</row>
    <row r="1927" spans="1:45" x14ac:dyDescent="0.25">
      <c r="A1927" s="4"/>
      <c r="B1927" s="2"/>
      <c r="C1927" s="2"/>
      <c r="D1927" s="3"/>
      <c r="E1927" s="2"/>
      <c r="F1927" s="2"/>
      <c r="G1927" s="2"/>
      <c r="H1927" s="5"/>
      <c r="I1927" s="6"/>
      <c r="J1927" s="7"/>
      <c r="K1927" s="2"/>
      <c r="L1927" s="2"/>
      <c r="M1927" s="2"/>
      <c r="N1927" s="2"/>
      <c r="O1927" s="13"/>
      <c r="P1927" s="14"/>
      <c r="Q1927" s="15"/>
      <c r="R1927" s="15"/>
      <c r="S1927" s="15"/>
      <c r="T1927" s="13"/>
      <c r="U1927" s="13"/>
      <c r="V1927" s="13"/>
      <c r="W1927" s="13"/>
      <c r="X1927" s="13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</row>
    <row r="1928" spans="1:45" x14ac:dyDescent="0.25">
      <c r="A1928" s="4"/>
      <c r="B1928" s="2"/>
      <c r="C1928" s="2"/>
      <c r="D1928" s="3"/>
      <c r="E1928" s="2"/>
      <c r="F1928" s="2"/>
      <c r="G1928" s="2"/>
      <c r="H1928" s="5"/>
      <c r="I1928" s="6"/>
      <c r="J1928" s="7"/>
      <c r="K1928" s="2"/>
      <c r="L1928" s="2"/>
      <c r="M1928" s="2"/>
      <c r="N1928" s="2"/>
      <c r="O1928" s="13"/>
      <c r="P1928" s="14"/>
      <c r="Q1928" s="15"/>
      <c r="R1928" s="15"/>
      <c r="S1928" s="15"/>
      <c r="T1928" s="13"/>
      <c r="U1928" s="13"/>
      <c r="V1928" s="13"/>
      <c r="W1928" s="13"/>
      <c r="X1928" s="13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</row>
    <row r="1929" spans="1:45" x14ac:dyDescent="0.25">
      <c r="A1929" s="4"/>
      <c r="B1929" s="2"/>
      <c r="C1929" s="2"/>
      <c r="D1929" s="3"/>
      <c r="E1929" s="2"/>
      <c r="F1929" s="2"/>
      <c r="G1929" s="2"/>
      <c r="H1929" s="5"/>
      <c r="I1929" s="6"/>
      <c r="J1929" s="7"/>
      <c r="K1929" s="2"/>
      <c r="L1929" s="2"/>
      <c r="M1929" s="2"/>
      <c r="N1929" s="2"/>
      <c r="O1929" s="13"/>
      <c r="P1929" s="14"/>
      <c r="Q1929" s="15"/>
      <c r="R1929" s="15"/>
      <c r="S1929" s="15"/>
      <c r="T1929" s="13"/>
      <c r="U1929" s="13"/>
      <c r="V1929" s="13"/>
      <c r="W1929" s="13"/>
      <c r="X1929" s="13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</row>
    <row r="1930" spans="1:45" x14ac:dyDescent="0.25">
      <c r="A1930" s="4"/>
      <c r="B1930" s="2"/>
      <c r="C1930" s="2"/>
      <c r="D1930" s="3"/>
      <c r="E1930" s="2"/>
      <c r="F1930" s="2"/>
      <c r="G1930" s="2"/>
      <c r="H1930" s="5"/>
      <c r="I1930" s="6"/>
      <c r="J1930" s="7"/>
      <c r="K1930" s="2"/>
      <c r="L1930" s="2"/>
      <c r="M1930" s="2"/>
      <c r="N1930" s="2"/>
      <c r="O1930" s="13"/>
      <c r="P1930" s="14"/>
      <c r="Q1930" s="15"/>
      <c r="R1930" s="15"/>
      <c r="S1930" s="15"/>
      <c r="T1930" s="13"/>
      <c r="U1930" s="13"/>
      <c r="V1930" s="13"/>
      <c r="W1930" s="13"/>
      <c r="X1930" s="13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</row>
    <row r="1931" spans="1:45" x14ac:dyDescent="0.25">
      <c r="A1931" s="4"/>
      <c r="B1931" s="2"/>
      <c r="C1931" s="2"/>
      <c r="D1931" s="3"/>
      <c r="E1931" s="2"/>
      <c r="F1931" s="2"/>
      <c r="G1931" s="2"/>
      <c r="H1931" s="5"/>
      <c r="I1931" s="6"/>
      <c r="J1931" s="7"/>
      <c r="K1931" s="2"/>
      <c r="L1931" s="2"/>
      <c r="M1931" s="2"/>
      <c r="N1931" s="2"/>
      <c r="O1931" s="13"/>
      <c r="P1931" s="14"/>
      <c r="Q1931" s="15"/>
      <c r="R1931" s="15"/>
      <c r="S1931" s="15"/>
      <c r="T1931" s="13"/>
      <c r="U1931" s="13"/>
      <c r="V1931" s="13"/>
      <c r="W1931" s="13"/>
      <c r="X1931" s="13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</row>
    <row r="1932" spans="1:45" x14ac:dyDescent="0.25">
      <c r="A1932" s="4"/>
      <c r="B1932" s="2"/>
      <c r="C1932" s="2"/>
      <c r="D1932" s="3"/>
      <c r="E1932" s="2"/>
      <c r="F1932" s="2"/>
      <c r="G1932" s="2"/>
      <c r="H1932" s="5"/>
      <c r="I1932" s="6"/>
      <c r="J1932" s="7"/>
      <c r="K1932" s="2"/>
      <c r="L1932" s="2"/>
      <c r="M1932" s="2"/>
      <c r="N1932" s="2"/>
      <c r="O1932" s="13"/>
      <c r="P1932" s="14"/>
      <c r="Q1932" s="15"/>
      <c r="R1932" s="15"/>
      <c r="S1932" s="15"/>
      <c r="T1932" s="13"/>
      <c r="U1932" s="13"/>
      <c r="V1932" s="13"/>
      <c r="W1932" s="13"/>
      <c r="X1932" s="13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</row>
    <row r="1933" spans="1:45" x14ac:dyDescent="0.25">
      <c r="A1933" s="4"/>
      <c r="B1933" s="2"/>
      <c r="C1933" s="2"/>
      <c r="D1933" s="3"/>
      <c r="E1933" s="2"/>
      <c r="F1933" s="2"/>
      <c r="G1933" s="2"/>
      <c r="H1933" s="5"/>
      <c r="I1933" s="6"/>
      <c r="J1933" s="7"/>
      <c r="K1933" s="2"/>
      <c r="L1933" s="2"/>
      <c r="M1933" s="2"/>
      <c r="N1933" s="2"/>
      <c r="O1933" s="13"/>
      <c r="P1933" s="14"/>
      <c r="Q1933" s="15"/>
      <c r="R1933" s="15"/>
      <c r="S1933" s="15"/>
      <c r="T1933" s="13"/>
      <c r="U1933" s="13"/>
      <c r="V1933" s="13"/>
      <c r="W1933" s="13"/>
      <c r="X1933" s="13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</row>
    <row r="1934" spans="1:45" x14ac:dyDescent="0.25">
      <c r="A1934" s="4"/>
      <c r="B1934" s="2"/>
      <c r="C1934" s="2"/>
      <c r="D1934" s="3"/>
      <c r="E1934" s="2"/>
      <c r="F1934" s="2"/>
      <c r="G1934" s="2"/>
      <c r="H1934" s="5"/>
      <c r="I1934" s="6"/>
      <c r="J1934" s="7"/>
      <c r="K1934" s="2"/>
      <c r="L1934" s="2"/>
      <c r="M1934" s="2"/>
      <c r="N1934" s="2"/>
      <c r="O1934" s="13"/>
      <c r="P1934" s="14"/>
      <c r="Q1934" s="15"/>
      <c r="R1934" s="15"/>
      <c r="S1934" s="15"/>
      <c r="T1934" s="13"/>
      <c r="U1934" s="13"/>
      <c r="V1934" s="13"/>
      <c r="W1934" s="13"/>
      <c r="X1934" s="13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</row>
    <row r="1935" spans="1:45" x14ac:dyDescent="0.25">
      <c r="A1935" s="4"/>
      <c r="B1935" s="2"/>
      <c r="C1935" s="2"/>
      <c r="D1935" s="3"/>
      <c r="E1935" s="2"/>
      <c r="F1935" s="2"/>
      <c r="G1935" s="2"/>
      <c r="H1935" s="5"/>
      <c r="I1935" s="6"/>
      <c r="J1935" s="7"/>
      <c r="K1935" s="2"/>
      <c r="L1935" s="2"/>
      <c r="M1935" s="2"/>
      <c r="N1935" s="2"/>
      <c r="O1935" s="13"/>
      <c r="P1935" s="14"/>
      <c r="Q1935" s="15"/>
      <c r="R1935" s="15"/>
      <c r="S1935" s="15"/>
      <c r="T1935" s="13"/>
      <c r="U1935" s="13"/>
      <c r="V1935" s="13"/>
      <c r="W1935" s="13"/>
      <c r="X1935" s="13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</row>
    <row r="1936" spans="1:45" x14ac:dyDescent="0.25">
      <c r="A1936" s="4"/>
      <c r="B1936" s="2"/>
      <c r="C1936" s="2"/>
      <c r="D1936" s="3"/>
      <c r="E1936" s="2"/>
      <c r="F1936" s="2"/>
      <c r="G1936" s="2"/>
      <c r="H1936" s="5"/>
      <c r="I1936" s="6"/>
      <c r="J1936" s="7"/>
      <c r="K1936" s="2"/>
      <c r="L1936" s="2"/>
      <c r="M1936" s="2"/>
      <c r="N1936" s="2"/>
      <c r="O1936" s="13"/>
      <c r="P1936" s="14"/>
      <c r="Q1936" s="15"/>
      <c r="R1936" s="15"/>
      <c r="S1936" s="15"/>
      <c r="T1936" s="13"/>
      <c r="U1936" s="13"/>
      <c r="V1936" s="13"/>
      <c r="W1936" s="13"/>
      <c r="X1936" s="13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</row>
    <row r="1937" spans="1:45" x14ac:dyDescent="0.25">
      <c r="A1937" s="4"/>
      <c r="B1937" s="2"/>
      <c r="C1937" s="2"/>
      <c r="D1937" s="3"/>
      <c r="E1937" s="2"/>
      <c r="F1937" s="2"/>
      <c r="G1937" s="2"/>
      <c r="H1937" s="5"/>
      <c r="I1937" s="6"/>
      <c r="J1937" s="7"/>
      <c r="K1937" s="2"/>
      <c r="L1937" s="2"/>
      <c r="M1937" s="2"/>
      <c r="N1937" s="2"/>
      <c r="O1937" s="13"/>
      <c r="P1937" s="14"/>
      <c r="Q1937" s="15"/>
      <c r="R1937" s="15"/>
      <c r="S1937" s="15"/>
      <c r="T1937" s="13"/>
      <c r="U1937" s="13"/>
      <c r="V1937" s="13"/>
      <c r="W1937" s="13"/>
      <c r="X1937" s="13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</row>
    <row r="1938" spans="1:45" x14ac:dyDescent="0.25">
      <c r="A1938" s="4"/>
      <c r="B1938" s="2"/>
      <c r="C1938" s="2"/>
      <c r="D1938" s="3"/>
      <c r="E1938" s="2"/>
      <c r="F1938" s="2"/>
      <c r="G1938" s="2"/>
      <c r="H1938" s="5"/>
      <c r="I1938" s="6"/>
      <c r="J1938" s="7"/>
      <c r="K1938" s="2"/>
      <c r="L1938" s="2"/>
      <c r="M1938" s="2"/>
      <c r="N1938" s="2"/>
      <c r="O1938" s="13"/>
      <c r="P1938" s="14"/>
      <c r="Q1938" s="15"/>
      <c r="R1938" s="15"/>
      <c r="S1938" s="15"/>
      <c r="T1938" s="13"/>
      <c r="U1938" s="13"/>
      <c r="V1938" s="13"/>
      <c r="W1938" s="13"/>
      <c r="X1938" s="13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</row>
    <row r="1939" spans="1:45" x14ac:dyDescent="0.25">
      <c r="A1939" s="4"/>
      <c r="B1939" s="2"/>
      <c r="C1939" s="2"/>
      <c r="D1939" s="3"/>
      <c r="E1939" s="2"/>
      <c r="F1939" s="2"/>
      <c r="G1939" s="2"/>
      <c r="H1939" s="5"/>
      <c r="I1939" s="6"/>
      <c r="J1939" s="7"/>
      <c r="K1939" s="2"/>
      <c r="L1939" s="2"/>
      <c r="M1939" s="2"/>
      <c r="N1939" s="2"/>
      <c r="O1939" s="13"/>
      <c r="P1939" s="14"/>
      <c r="Q1939" s="15"/>
      <c r="R1939" s="15"/>
      <c r="S1939" s="15"/>
      <c r="T1939" s="13"/>
      <c r="U1939" s="13"/>
      <c r="V1939" s="13"/>
      <c r="W1939" s="13"/>
      <c r="X1939" s="13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</row>
    <row r="1940" spans="1:45" x14ac:dyDescent="0.25">
      <c r="A1940" s="4"/>
      <c r="B1940" s="2"/>
      <c r="C1940" s="2"/>
      <c r="D1940" s="3"/>
      <c r="E1940" s="2"/>
      <c r="F1940" s="2"/>
      <c r="G1940" s="2"/>
      <c r="H1940" s="5"/>
      <c r="I1940" s="6"/>
      <c r="J1940" s="7"/>
      <c r="K1940" s="2"/>
      <c r="L1940" s="2"/>
      <c r="M1940" s="2"/>
      <c r="N1940" s="2"/>
      <c r="O1940" s="13"/>
      <c r="P1940" s="14"/>
      <c r="Q1940" s="15"/>
      <c r="R1940" s="15"/>
      <c r="S1940" s="15"/>
      <c r="T1940" s="13"/>
      <c r="U1940" s="13"/>
      <c r="V1940" s="13"/>
      <c r="W1940" s="13"/>
      <c r="X1940" s="13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</row>
    <row r="1941" spans="1:45" x14ac:dyDescent="0.25">
      <c r="A1941" s="4"/>
      <c r="B1941" s="2"/>
      <c r="C1941" s="2"/>
      <c r="D1941" s="3"/>
      <c r="E1941" s="2"/>
      <c r="F1941" s="2"/>
      <c r="G1941" s="2"/>
      <c r="H1941" s="5"/>
      <c r="I1941" s="6"/>
      <c r="J1941" s="7"/>
      <c r="K1941" s="2"/>
      <c r="L1941" s="2"/>
      <c r="M1941" s="2"/>
      <c r="N1941" s="2"/>
      <c r="O1941" s="13"/>
      <c r="P1941" s="14"/>
      <c r="Q1941" s="15"/>
      <c r="R1941" s="15"/>
      <c r="S1941" s="15"/>
      <c r="T1941" s="13"/>
      <c r="U1941" s="13"/>
      <c r="V1941" s="13"/>
      <c r="W1941" s="13"/>
      <c r="X1941" s="13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</row>
    <row r="1942" spans="1:45" x14ac:dyDescent="0.25">
      <c r="A1942" s="4"/>
      <c r="B1942" s="2"/>
      <c r="C1942" s="2"/>
      <c r="D1942" s="3"/>
      <c r="E1942" s="2"/>
      <c r="F1942" s="2"/>
      <c r="G1942" s="2"/>
      <c r="H1942" s="5"/>
      <c r="I1942" s="6"/>
      <c r="J1942" s="7"/>
      <c r="K1942" s="2"/>
      <c r="L1942" s="2"/>
      <c r="M1942" s="2"/>
      <c r="N1942" s="2"/>
      <c r="O1942" s="13"/>
      <c r="P1942" s="14"/>
      <c r="Q1942" s="15"/>
      <c r="R1942" s="15"/>
      <c r="S1942" s="15"/>
      <c r="T1942" s="13"/>
      <c r="U1942" s="13"/>
      <c r="V1942" s="13"/>
      <c r="W1942" s="13"/>
      <c r="X1942" s="13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</row>
    <row r="1943" spans="1:45" x14ac:dyDescent="0.25">
      <c r="A1943" s="4"/>
      <c r="B1943" s="2"/>
      <c r="C1943" s="2"/>
      <c r="D1943" s="3"/>
      <c r="E1943" s="2"/>
      <c r="F1943" s="2"/>
      <c r="G1943" s="2"/>
      <c r="H1943" s="5"/>
      <c r="I1943" s="6"/>
      <c r="J1943" s="7"/>
      <c r="K1943" s="2"/>
      <c r="L1943" s="2"/>
      <c r="M1943" s="2"/>
      <c r="N1943" s="2"/>
      <c r="O1943" s="13"/>
      <c r="P1943" s="14"/>
      <c r="Q1943" s="15"/>
      <c r="R1943" s="15"/>
      <c r="S1943" s="15"/>
      <c r="T1943" s="13"/>
      <c r="U1943" s="13"/>
      <c r="V1943" s="13"/>
      <c r="W1943" s="13"/>
      <c r="X1943" s="13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</row>
    <row r="1944" spans="1:45" x14ac:dyDescent="0.25">
      <c r="A1944" s="4"/>
      <c r="B1944" s="2"/>
      <c r="C1944" s="2"/>
      <c r="D1944" s="3"/>
      <c r="E1944" s="2"/>
      <c r="F1944" s="2"/>
      <c r="G1944" s="2"/>
      <c r="H1944" s="5"/>
      <c r="I1944" s="6"/>
      <c r="J1944" s="7"/>
      <c r="K1944" s="2"/>
      <c r="L1944" s="2"/>
      <c r="M1944" s="2"/>
      <c r="N1944" s="2"/>
      <c r="O1944" s="13"/>
      <c r="P1944" s="14"/>
      <c r="Q1944" s="15"/>
      <c r="R1944" s="15"/>
      <c r="S1944" s="15"/>
      <c r="T1944" s="13"/>
      <c r="U1944" s="13"/>
      <c r="V1944" s="13"/>
      <c r="W1944" s="13"/>
      <c r="X1944" s="13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</row>
    <row r="1945" spans="1:45" x14ac:dyDescent="0.25">
      <c r="A1945" s="4"/>
      <c r="B1945" s="2"/>
      <c r="C1945" s="2"/>
      <c r="D1945" s="3"/>
      <c r="E1945" s="2"/>
      <c r="F1945" s="2"/>
      <c r="G1945" s="2"/>
      <c r="H1945" s="5"/>
      <c r="I1945" s="6"/>
      <c r="J1945" s="7"/>
      <c r="K1945" s="2"/>
      <c r="L1945" s="2"/>
      <c r="M1945" s="2"/>
      <c r="N1945" s="2"/>
      <c r="O1945" s="13"/>
      <c r="P1945" s="14"/>
      <c r="Q1945" s="15"/>
      <c r="R1945" s="15"/>
      <c r="S1945" s="15"/>
      <c r="T1945" s="13"/>
      <c r="U1945" s="13"/>
      <c r="V1945" s="13"/>
      <c r="W1945" s="13"/>
      <c r="X1945" s="13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</row>
    <row r="1946" spans="1:45" x14ac:dyDescent="0.25">
      <c r="A1946" s="4"/>
      <c r="B1946" s="2"/>
      <c r="C1946" s="2"/>
      <c r="D1946" s="3"/>
      <c r="E1946" s="2"/>
      <c r="F1946" s="2"/>
      <c r="G1946" s="2"/>
      <c r="H1946" s="5"/>
      <c r="I1946" s="6"/>
      <c r="J1946" s="7"/>
      <c r="K1946" s="2"/>
      <c r="L1946" s="2"/>
      <c r="M1946" s="2"/>
      <c r="N1946" s="2"/>
      <c r="O1946" s="13"/>
      <c r="P1946" s="14"/>
      <c r="Q1946" s="15"/>
      <c r="R1946" s="15"/>
      <c r="S1946" s="15"/>
      <c r="T1946" s="13"/>
      <c r="U1946" s="13"/>
      <c r="V1946" s="13"/>
      <c r="W1946" s="13"/>
      <c r="X1946" s="13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</row>
    <row r="1947" spans="1:45" x14ac:dyDescent="0.25">
      <c r="A1947" s="4"/>
      <c r="B1947" s="2"/>
      <c r="C1947" s="2"/>
      <c r="D1947" s="3"/>
      <c r="E1947" s="2"/>
      <c r="F1947" s="2"/>
      <c r="G1947" s="2"/>
      <c r="H1947" s="5"/>
      <c r="I1947" s="6"/>
      <c r="J1947" s="7"/>
      <c r="K1947" s="2"/>
      <c r="L1947" s="2"/>
      <c r="M1947" s="2"/>
      <c r="N1947" s="2"/>
      <c r="O1947" s="13"/>
      <c r="P1947" s="14"/>
      <c r="Q1947" s="15"/>
      <c r="R1947" s="15"/>
      <c r="S1947" s="15"/>
      <c r="T1947" s="13"/>
      <c r="U1947" s="13"/>
      <c r="V1947" s="13"/>
      <c r="W1947" s="13"/>
      <c r="X1947" s="13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</row>
    <row r="1948" spans="1:45" x14ac:dyDescent="0.25">
      <c r="A1948" s="4"/>
      <c r="B1948" s="2"/>
      <c r="C1948" s="2"/>
      <c r="D1948" s="3"/>
      <c r="E1948" s="2"/>
      <c r="F1948" s="2"/>
      <c r="G1948" s="2"/>
      <c r="H1948" s="5"/>
      <c r="I1948" s="6"/>
      <c r="J1948" s="7"/>
      <c r="K1948" s="2"/>
      <c r="L1948" s="2"/>
      <c r="M1948" s="2"/>
      <c r="N1948" s="2"/>
      <c r="O1948" s="13"/>
      <c r="P1948" s="14"/>
      <c r="Q1948" s="15"/>
      <c r="R1948" s="15"/>
      <c r="S1948" s="15"/>
      <c r="T1948" s="13"/>
      <c r="U1948" s="13"/>
      <c r="V1948" s="13"/>
      <c r="W1948" s="13"/>
      <c r="X1948" s="13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</row>
    <row r="1949" spans="1:45" x14ac:dyDescent="0.25">
      <c r="A1949" s="4"/>
      <c r="B1949" s="2"/>
      <c r="C1949" s="2"/>
      <c r="D1949" s="3"/>
      <c r="E1949" s="2"/>
      <c r="F1949" s="2"/>
      <c r="G1949" s="2"/>
      <c r="H1949" s="5"/>
      <c r="I1949" s="6"/>
      <c r="J1949" s="7"/>
      <c r="K1949" s="2"/>
      <c r="L1949" s="2"/>
      <c r="M1949" s="2"/>
      <c r="N1949" s="2"/>
      <c r="O1949" s="13"/>
      <c r="P1949" s="14"/>
      <c r="Q1949" s="15"/>
      <c r="R1949" s="15"/>
      <c r="S1949" s="15"/>
      <c r="T1949" s="13"/>
      <c r="U1949" s="13"/>
      <c r="V1949" s="13"/>
      <c r="W1949" s="13"/>
      <c r="X1949" s="13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</row>
    <row r="1950" spans="1:45" x14ac:dyDescent="0.25">
      <c r="A1950" s="4"/>
      <c r="B1950" s="2"/>
      <c r="C1950" s="2"/>
      <c r="D1950" s="3"/>
      <c r="E1950" s="2"/>
      <c r="F1950" s="2"/>
      <c r="G1950" s="2"/>
      <c r="H1950" s="5"/>
      <c r="I1950" s="6"/>
      <c r="J1950" s="7"/>
      <c r="K1950" s="2"/>
      <c r="L1950" s="2"/>
      <c r="M1950" s="2"/>
      <c r="N1950" s="2"/>
      <c r="O1950" s="13"/>
      <c r="P1950" s="14"/>
      <c r="Q1950" s="15"/>
      <c r="R1950" s="15"/>
      <c r="S1950" s="15"/>
      <c r="T1950" s="13"/>
      <c r="U1950" s="13"/>
      <c r="V1950" s="13"/>
      <c r="W1950" s="13"/>
      <c r="X1950" s="13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</row>
    <row r="1951" spans="1:45" x14ac:dyDescent="0.25">
      <c r="A1951" s="4"/>
      <c r="B1951" s="2"/>
      <c r="C1951" s="2"/>
      <c r="D1951" s="3"/>
      <c r="E1951" s="2"/>
      <c r="F1951" s="2"/>
      <c r="G1951" s="2"/>
      <c r="H1951" s="5"/>
      <c r="I1951" s="6"/>
      <c r="J1951" s="7"/>
      <c r="K1951" s="2"/>
      <c r="L1951" s="2"/>
      <c r="M1951" s="2"/>
      <c r="N1951" s="2"/>
      <c r="O1951" s="13"/>
      <c r="P1951" s="14"/>
      <c r="Q1951" s="15"/>
      <c r="R1951" s="15"/>
      <c r="S1951" s="15"/>
      <c r="T1951" s="13"/>
      <c r="U1951" s="13"/>
      <c r="V1951" s="13"/>
      <c r="W1951" s="13"/>
      <c r="X1951" s="13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</row>
    <row r="1952" spans="1:45" x14ac:dyDescent="0.25">
      <c r="A1952" s="4"/>
      <c r="B1952" s="2"/>
      <c r="C1952" s="2"/>
      <c r="D1952" s="3"/>
      <c r="E1952" s="2"/>
      <c r="F1952" s="2"/>
      <c r="G1952" s="2"/>
      <c r="H1952" s="5"/>
      <c r="I1952" s="6"/>
      <c r="J1952" s="7"/>
      <c r="K1952" s="2"/>
      <c r="L1952" s="2"/>
      <c r="M1952" s="2"/>
      <c r="N1952" s="2"/>
      <c r="O1952" s="13"/>
      <c r="P1952" s="14"/>
      <c r="Q1952" s="15"/>
      <c r="R1952" s="15"/>
      <c r="S1952" s="15"/>
      <c r="T1952" s="13"/>
      <c r="U1952" s="13"/>
      <c r="V1952" s="13"/>
      <c r="W1952" s="13"/>
      <c r="X1952" s="13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</row>
    <row r="1953" spans="1:45" x14ac:dyDescent="0.25">
      <c r="A1953" s="4"/>
      <c r="B1953" s="2"/>
      <c r="C1953" s="2"/>
      <c r="D1953" s="3"/>
      <c r="E1953" s="2"/>
      <c r="F1953" s="2"/>
      <c r="G1953" s="2"/>
      <c r="H1953" s="5"/>
      <c r="I1953" s="6"/>
      <c r="J1953" s="7"/>
      <c r="K1953" s="2"/>
      <c r="L1953" s="2"/>
      <c r="M1953" s="2"/>
      <c r="N1953" s="2"/>
      <c r="O1953" s="13"/>
      <c r="P1953" s="14"/>
      <c r="Q1953" s="15"/>
      <c r="R1953" s="15"/>
      <c r="S1953" s="15"/>
      <c r="T1953" s="13"/>
      <c r="U1953" s="13"/>
      <c r="V1953" s="13"/>
      <c r="W1953" s="13"/>
      <c r="X1953" s="13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</row>
    <row r="1954" spans="1:45" x14ac:dyDescent="0.25">
      <c r="A1954" s="4"/>
      <c r="B1954" s="2"/>
      <c r="C1954" s="2"/>
      <c r="D1954" s="3"/>
      <c r="E1954" s="2"/>
      <c r="F1954" s="2"/>
      <c r="G1954" s="2"/>
      <c r="H1954" s="5"/>
      <c r="I1954" s="6"/>
      <c r="J1954" s="7"/>
      <c r="K1954" s="2"/>
      <c r="L1954" s="2"/>
      <c r="M1954" s="2"/>
      <c r="N1954" s="2"/>
      <c r="O1954" s="13"/>
      <c r="P1954" s="14"/>
      <c r="Q1954" s="15"/>
      <c r="R1954" s="15"/>
      <c r="S1954" s="15"/>
      <c r="T1954" s="13"/>
      <c r="U1954" s="13"/>
      <c r="V1954" s="13"/>
      <c r="W1954" s="13"/>
      <c r="X1954" s="13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</row>
    <row r="1955" spans="1:45" x14ac:dyDescent="0.25">
      <c r="A1955" s="4"/>
      <c r="B1955" s="2"/>
      <c r="C1955" s="2"/>
      <c r="D1955" s="3"/>
      <c r="E1955" s="2"/>
      <c r="F1955" s="2"/>
      <c r="G1955" s="2"/>
      <c r="H1955" s="5"/>
      <c r="I1955" s="6"/>
      <c r="J1955" s="7"/>
      <c r="K1955" s="2"/>
      <c r="L1955" s="2"/>
      <c r="M1955" s="2"/>
      <c r="N1955" s="2"/>
      <c r="O1955" s="13"/>
      <c r="P1955" s="14"/>
      <c r="Q1955" s="15"/>
      <c r="R1955" s="15"/>
      <c r="S1955" s="15"/>
      <c r="T1955" s="13"/>
      <c r="U1955" s="13"/>
      <c r="V1955" s="13"/>
      <c r="W1955" s="13"/>
      <c r="X1955" s="13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</row>
    <row r="1956" spans="1:45" x14ac:dyDescent="0.25">
      <c r="A1956" s="4"/>
      <c r="B1956" s="2"/>
      <c r="C1956" s="2"/>
      <c r="D1956" s="3"/>
      <c r="E1956" s="2"/>
      <c r="F1956" s="2"/>
      <c r="G1956" s="2"/>
      <c r="H1956" s="5"/>
      <c r="I1956" s="6"/>
      <c r="J1956" s="7"/>
      <c r="K1956" s="2"/>
      <c r="L1956" s="2"/>
      <c r="M1956" s="17"/>
      <c r="N1956" s="2"/>
      <c r="O1956" s="13"/>
      <c r="P1956" s="14"/>
      <c r="Q1956" s="15"/>
      <c r="R1956" s="15"/>
      <c r="S1956" s="15"/>
      <c r="T1956" s="13"/>
      <c r="U1956" s="13"/>
      <c r="V1956" s="13"/>
      <c r="W1956" s="13"/>
      <c r="X1956" s="13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</row>
    <row r="1957" spans="1:45" x14ac:dyDescent="0.25">
      <c r="A1957" s="4"/>
      <c r="B1957" s="2"/>
      <c r="C1957" s="2"/>
      <c r="D1957" s="3"/>
      <c r="E1957" s="2"/>
      <c r="F1957" s="2"/>
      <c r="G1957" s="2"/>
      <c r="H1957" s="5"/>
      <c r="I1957" s="6"/>
      <c r="J1957" s="7"/>
      <c r="K1957" s="2"/>
      <c r="L1957" s="2"/>
      <c r="M1957" s="2"/>
      <c r="N1957" s="2"/>
      <c r="O1957" s="13"/>
      <c r="P1957" s="14"/>
      <c r="Q1957" s="15"/>
      <c r="R1957" s="15"/>
      <c r="S1957" s="15"/>
      <c r="T1957" s="13"/>
      <c r="U1957" s="13"/>
      <c r="V1957" s="13"/>
      <c r="W1957" s="13"/>
      <c r="X1957" s="13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</row>
    <row r="1958" spans="1:45" x14ac:dyDescent="0.25">
      <c r="A1958" s="4"/>
      <c r="B1958" s="2"/>
      <c r="C1958" s="2"/>
      <c r="D1958" s="3"/>
      <c r="E1958" s="2"/>
      <c r="F1958" s="2"/>
      <c r="G1958" s="2"/>
      <c r="H1958" s="5"/>
      <c r="I1958" s="6"/>
      <c r="J1958" s="7"/>
      <c r="K1958" s="2"/>
      <c r="L1958" s="2"/>
      <c r="M1958" s="2"/>
      <c r="N1958" s="2"/>
      <c r="O1958" s="13"/>
      <c r="P1958" s="14"/>
      <c r="Q1958" s="15"/>
      <c r="R1958" s="15"/>
      <c r="S1958" s="15"/>
      <c r="T1958" s="13"/>
      <c r="U1958" s="13"/>
      <c r="V1958" s="13"/>
      <c r="W1958" s="13"/>
      <c r="X1958" s="13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</row>
    <row r="1959" spans="1:45" x14ac:dyDescent="0.25">
      <c r="A1959" s="4"/>
      <c r="B1959" s="2"/>
      <c r="C1959" s="2"/>
      <c r="D1959" s="3"/>
      <c r="E1959" s="2"/>
      <c r="F1959" s="2"/>
      <c r="G1959" s="2"/>
      <c r="H1959" s="5"/>
      <c r="I1959" s="6"/>
      <c r="J1959" s="7"/>
      <c r="K1959" s="2"/>
      <c r="L1959" s="2"/>
      <c r="M1959" s="2"/>
      <c r="N1959" s="2"/>
      <c r="O1959" s="13"/>
      <c r="P1959" s="14"/>
      <c r="Q1959" s="15"/>
      <c r="R1959" s="15"/>
      <c r="S1959" s="15"/>
      <c r="T1959" s="13"/>
      <c r="U1959" s="13"/>
      <c r="V1959" s="13"/>
      <c r="W1959" s="13"/>
      <c r="X1959" s="13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</row>
    <row r="1960" spans="1:45" x14ac:dyDescent="0.25">
      <c r="A1960" s="4"/>
      <c r="B1960" s="2"/>
      <c r="C1960" s="2"/>
      <c r="D1960" s="3"/>
      <c r="E1960" s="2"/>
      <c r="F1960" s="2"/>
      <c r="G1960" s="2"/>
      <c r="H1960" s="5"/>
      <c r="I1960" s="6"/>
      <c r="J1960" s="7"/>
      <c r="K1960" s="2"/>
      <c r="L1960" s="2"/>
      <c r="M1960" s="17"/>
      <c r="N1960" s="2"/>
      <c r="O1960" s="13"/>
      <c r="P1960" s="14"/>
      <c r="Q1960" s="15"/>
      <c r="R1960" s="15"/>
      <c r="S1960" s="15"/>
      <c r="T1960" s="13"/>
      <c r="U1960" s="13"/>
      <c r="V1960" s="13"/>
      <c r="W1960" s="13"/>
      <c r="X1960" s="13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</row>
    <row r="1961" spans="1:45" x14ac:dyDescent="0.25">
      <c r="A1961" s="4"/>
      <c r="B1961" s="2"/>
      <c r="C1961" s="2"/>
      <c r="D1961" s="3"/>
      <c r="E1961" s="2"/>
      <c r="F1961" s="2"/>
      <c r="G1961" s="2"/>
      <c r="H1961" s="5"/>
      <c r="I1961" s="6"/>
      <c r="J1961" s="7"/>
      <c r="K1961" s="2"/>
      <c r="L1961" s="2"/>
      <c r="M1961" s="2"/>
      <c r="N1961" s="2"/>
      <c r="O1961" s="13"/>
      <c r="P1961" s="14"/>
      <c r="Q1961" s="15"/>
      <c r="R1961" s="15"/>
      <c r="S1961" s="15"/>
      <c r="T1961" s="13"/>
      <c r="U1961" s="13"/>
      <c r="V1961" s="13"/>
      <c r="W1961" s="13"/>
      <c r="X1961" s="13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</row>
    <row r="1962" spans="1:45" x14ac:dyDescent="0.25">
      <c r="A1962" s="4"/>
      <c r="B1962" s="2"/>
      <c r="C1962" s="2"/>
      <c r="D1962" s="3"/>
      <c r="E1962" s="2"/>
      <c r="F1962" s="2"/>
      <c r="G1962" s="2"/>
      <c r="H1962" s="5"/>
      <c r="I1962" s="6"/>
      <c r="J1962" s="7"/>
      <c r="K1962" s="2"/>
      <c r="L1962" s="2"/>
      <c r="M1962" s="2"/>
      <c r="N1962" s="2"/>
      <c r="O1962" s="13"/>
      <c r="P1962" s="14"/>
      <c r="Q1962" s="15"/>
      <c r="R1962" s="15"/>
      <c r="S1962" s="15"/>
      <c r="T1962" s="13"/>
      <c r="U1962" s="13"/>
      <c r="V1962" s="13"/>
      <c r="W1962" s="13"/>
      <c r="X1962" s="13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</row>
    <row r="1963" spans="1:45" x14ac:dyDescent="0.25">
      <c r="A1963" s="4"/>
      <c r="B1963" s="2"/>
      <c r="C1963" s="2"/>
      <c r="D1963" s="3"/>
      <c r="E1963" s="2"/>
      <c r="F1963" s="2"/>
      <c r="G1963" s="2"/>
      <c r="H1963" s="5"/>
      <c r="I1963" s="6"/>
      <c r="J1963" s="7"/>
      <c r="K1963" s="2"/>
      <c r="L1963" s="2"/>
      <c r="M1963" s="2"/>
      <c r="N1963" s="2"/>
      <c r="O1963" s="13"/>
      <c r="P1963" s="14"/>
      <c r="Q1963" s="15"/>
      <c r="R1963" s="15"/>
      <c r="S1963" s="15"/>
      <c r="T1963" s="13"/>
      <c r="U1963" s="13"/>
      <c r="V1963" s="13"/>
      <c r="W1963" s="13"/>
      <c r="X1963" s="13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</row>
    <row r="1964" spans="1:45" x14ac:dyDescent="0.25">
      <c r="A1964" s="4"/>
      <c r="B1964" s="2"/>
      <c r="C1964" s="2"/>
      <c r="D1964" s="3"/>
      <c r="E1964" s="2"/>
      <c r="F1964" s="2"/>
      <c r="G1964" s="2"/>
      <c r="H1964" s="5"/>
      <c r="I1964" s="6"/>
      <c r="J1964" s="7"/>
      <c r="K1964" s="2"/>
      <c r="L1964" s="2"/>
      <c r="M1964" s="2"/>
      <c r="N1964" s="2"/>
      <c r="O1964" s="13"/>
      <c r="P1964" s="14"/>
      <c r="Q1964" s="15"/>
      <c r="R1964" s="15"/>
      <c r="S1964" s="15"/>
      <c r="T1964" s="13"/>
      <c r="U1964" s="13"/>
      <c r="V1964" s="13"/>
      <c r="W1964" s="13"/>
      <c r="X1964" s="13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</row>
    <row r="1965" spans="1:45" x14ac:dyDescent="0.25">
      <c r="A1965" s="4"/>
      <c r="B1965" s="2"/>
      <c r="C1965" s="2"/>
      <c r="D1965" s="3"/>
      <c r="E1965" s="2"/>
      <c r="F1965" s="2"/>
      <c r="G1965" s="2"/>
      <c r="H1965" s="5"/>
      <c r="I1965" s="6"/>
      <c r="J1965" s="7"/>
      <c r="K1965" s="2"/>
      <c r="L1965" s="2"/>
      <c r="M1965" s="2"/>
      <c r="N1965" s="2"/>
      <c r="O1965" s="13"/>
      <c r="P1965" s="14"/>
      <c r="Q1965" s="15"/>
      <c r="R1965" s="15"/>
      <c r="S1965" s="15"/>
      <c r="T1965" s="13"/>
      <c r="U1965" s="13"/>
      <c r="V1965" s="13"/>
      <c r="W1965" s="13"/>
      <c r="X1965" s="13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</row>
    <row r="1966" spans="1:45" x14ac:dyDescent="0.25">
      <c r="A1966" s="4"/>
      <c r="B1966" s="2"/>
      <c r="C1966" s="2"/>
      <c r="D1966" s="3"/>
      <c r="E1966" s="2"/>
      <c r="F1966" s="2"/>
      <c r="G1966" s="2"/>
      <c r="H1966" s="5"/>
      <c r="I1966" s="6"/>
      <c r="J1966" s="7"/>
      <c r="K1966" s="2"/>
      <c r="L1966" s="2"/>
      <c r="M1966" s="2"/>
      <c r="N1966" s="2"/>
      <c r="O1966" s="13"/>
      <c r="P1966" s="14"/>
      <c r="Q1966" s="15"/>
      <c r="R1966" s="15"/>
      <c r="S1966" s="15"/>
      <c r="T1966" s="13"/>
      <c r="U1966" s="13"/>
      <c r="V1966" s="13"/>
      <c r="W1966" s="13"/>
      <c r="X1966" s="13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</row>
    <row r="1967" spans="1:45" x14ac:dyDescent="0.25">
      <c r="A1967" s="4"/>
      <c r="B1967" s="2"/>
      <c r="C1967" s="2"/>
      <c r="D1967" s="3"/>
      <c r="E1967" s="2"/>
      <c r="F1967" s="2"/>
      <c r="G1967" s="2"/>
      <c r="H1967" s="5"/>
      <c r="I1967" s="6"/>
      <c r="J1967" s="7"/>
      <c r="K1967" s="2"/>
      <c r="L1967" s="2"/>
      <c r="M1967" s="2"/>
      <c r="N1967" s="2"/>
      <c r="O1967" s="13"/>
      <c r="P1967" s="14"/>
      <c r="Q1967" s="15"/>
      <c r="R1967" s="15"/>
      <c r="S1967" s="15"/>
      <c r="T1967" s="13"/>
      <c r="U1967" s="13"/>
      <c r="V1967" s="13"/>
      <c r="W1967" s="13"/>
      <c r="X1967" s="13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</row>
    <row r="1968" spans="1:45" x14ac:dyDescent="0.25">
      <c r="A1968" s="4"/>
      <c r="B1968" s="2"/>
      <c r="C1968" s="2"/>
      <c r="D1968" s="3"/>
      <c r="E1968" s="2"/>
      <c r="F1968" s="2"/>
      <c r="G1968" s="2"/>
      <c r="H1968" s="5"/>
      <c r="I1968" s="6"/>
      <c r="J1968" s="7"/>
      <c r="K1968" s="2"/>
      <c r="L1968" s="2"/>
      <c r="M1968" s="2"/>
      <c r="N1968" s="2"/>
      <c r="O1968" s="13"/>
      <c r="P1968" s="14"/>
      <c r="Q1968" s="15"/>
      <c r="R1968" s="15"/>
      <c r="S1968" s="15"/>
      <c r="T1968" s="13"/>
      <c r="U1968" s="13"/>
      <c r="V1968" s="13"/>
      <c r="W1968" s="13"/>
      <c r="X1968" s="13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</row>
    <row r="1969" spans="1:45" x14ac:dyDescent="0.25">
      <c r="A1969" s="4"/>
      <c r="B1969" s="2"/>
      <c r="C1969" s="2"/>
      <c r="D1969" s="3"/>
      <c r="E1969" s="2"/>
      <c r="F1969" s="2"/>
      <c r="G1969" s="2"/>
      <c r="H1969" s="5"/>
      <c r="I1969" s="6"/>
      <c r="J1969" s="7"/>
      <c r="K1969" s="2"/>
      <c r="L1969" s="2"/>
      <c r="M1969" s="2"/>
      <c r="N1969" s="2"/>
      <c r="O1969" s="13"/>
      <c r="P1969" s="14"/>
      <c r="Q1969" s="15"/>
      <c r="R1969" s="15"/>
      <c r="S1969" s="15"/>
      <c r="T1969" s="13"/>
      <c r="U1969" s="13"/>
      <c r="V1969" s="13"/>
      <c r="W1969" s="13"/>
      <c r="X1969" s="13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</row>
    <row r="1970" spans="1:45" x14ac:dyDescent="0.25">
      <c r="A1970" s="4"/>
      <c r="B1970" s="2"/>
      <c r="C1970" s="2"/>
      <c r="D1970" s="3"/>
      <c r="E1970" s="2"/>
      <c r="F1970" s="2"/>
      <c r="G1970" s="2"/>
      <c r="H1970" s="5"/>
      <c r="I1970" s="6"/>
      <c r="J1970" s="7"/>
      <c r="K1970" s="2"/>
      <c r="L1970" s="2"/>
      <c r="M1970" s="2"/>
      <c r="N1970" s="2"/>
      <c r="O1970" s="13"/>
      <c r="P1970" s="14"/>
      <c r="Q1970" s="15"/>
      <c r="R1970" s="15"/>
      <c r="S1970" s="15"/>
      <c r="T1970" s="13"/>
      <c r="U1970" s="13"/>
      <c r="V1970" s="13"/>
      <c r="W1970" s="13"/>
      <c r="X1970" s="13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</row>
    <row r="1971" spans="1:45" x14ac:dyDescent="0.25">
      <c r="A1971" s="4"/>
      <c r="B1971" s="2"/>
      <c r="C1971" s="2"/>
      <c r="D1971" s="3"/>
      <c r="E1971" s="2"/>
      <c r="F1971" s="2"/>
      <c r="G1971" s="2"/>
      <c r="H1971" s="5"/>
      <c r="I1971" s="6"/>
      <c r="J1971" s="7"/>
      <c r="K1971" s="2"/>
      <c r="L1971" s="2"/>
      <c r="M1971" s="2"/>
      <c r="N1971" s="2"/>
      <c r="O1971" s="13"/>
      <c r="P1971" s="14"/>
      <c r="Q1971" s="15"/>
      <c r="R1971" s="15"/>
      <c r="S1971" s="15"/>
      <c r="T1971" s="13"/>
      <c r="U1971" s="13"/>
      <c r="V1971" s="13"/>
      <c r="W1971" s="13"/>
      <c r="X1971" s="13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</row>
    <row r="1972" spans="1:45" x14ac:dyDescent="0.25">
      <c r="A1972" s="4"/>
      <c r="B1972" s="2"/>
      <c r="C1972" s="2"/>
      <c r="D1972" s="3"/>
      <c r="E1972" s="2"/>
      <c r="F1972" s="2"/>
      <c r="G1972" s="2"/>
      <c r="H1972" s="5"/>
      <c r="I1972" s="6"/>
      <c r="J1972" s="7"/>
      <c r="K1972" s="2"/>
      <c r="L1972" s="2"/>
      <c r="M1972" s="2"/>
      <c r="N1972" s="2"/>
      <c r="O1972" s="13"/>
      <c r="P1972" s="14"/>
      <c r="Q1972" s="15"/>
      <c r="R1972" s="15"/>
      <c r="S1972" s="15"/>
      <c r="T1972" s="13"/>
      <c r="U1972" s="13"/>
      <c r="V1972" s="13"/>
      <c r="W1972" s="13"/>
      <c r="X1972" s="13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</row>
    <row r="1973" spans="1:45" x14ac:dyDescent="0.25">
      <c r="A1973" s="4"/>
      <c r="B1973" s="2"/>
      <c r="C1973" s="2"/>
      <c r="D1973" s="3"/>
      <c r="E1973" s="2"/>
      <c r="F1973" s="2"/>
      <c r="G1973" s="2"/>
      <c r="H1973" s="5"/>
      <c r="I1973" s="6"/>
      <c r="J1973" s="7"/>
      <c r="K1973" s="2"/>
      <c r="L1973" s="2"/>
      <c r="M1973" s="2"/>
      <c r="N1973" s="2"/>
      <c r="O1973" s="13"/>
      <c r="P1973" s="14"/>
      <c r="Q1973" s="15"/>
      <c r="R1973" s="15"/>
      <c r="S1973" s="15"/>
      <c r="T1973" s="13"/>
      <c r="U1973" s="13"/>
      <c r="V1973" s="13"/>
      <c r="W1973" s="13"/>
      <c r="X1973" s="13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</row>
    <row r="1974" spans="1:45" x14ac:dyDescent="0.25">
      <c r="A1974" s="4"/>
      <c r="B1974" s="2"/>
      <c r="C1974" s="2"/>
      <c r="D1974" s="3"/>
      <c r="E1974" s="2"/>
      <c r="F1974" s="2"/>
      <c r="G1974" s="2"/>
      <c r="H1974" s="5"/>
      <c r="I1974" s="6"/>
      <c r="J1974" s="7"/>
      <c r="K1974" s="2"/>
      <c r="L1974" s="2"/>
      <c r="M1974" s="2"/>
      <c r="N1974" s="2"/>
      <c r="O1974" s="13"/>
      <c r="P1974" s="14"/>
      <c r="Q1974" s="15"/>
      <c r="R1974" s="15"/>
      <c r="S1974" s="15"/>
      <c r="T1974" s="13"/>
      <c r="U1974" s="13"/>
      <c r="V1974" s="13"/>
      <c r="W1974" s="13"/>
      <c r="X1974" s="13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</row>
    <row r="1975" spans="1:45" x14ac:dyDescent="0.25">
      <c r="A1975" s="4"/>
      <c r="B1975" s="2"/>
      <c r="C1975" s="2"/>
      <c r="D1975" s="3"/>
      <c r="E1975" s="2"/>
      <c r="F1975" s="2"/>
      <c r="G1975" s="2"/>
      <c r="H1975" s="5"/>
      <c r="I1975" s="6"/>
      <c r="J1975" s="7"/>
      <c r="K1975" s="2"/>
      <c r="L1975" s="2"/>
      <c r="M1975" s="2"/>
      <c r="N1975" s="2"/>
      <c r="O1975" s="13"/>
      <c r="P1975" s="14"/>
      <c r="Q1975" s="15"/>
      <c r="R1975" s="15"/>
      <c r="S1975" s="15"/>
      <c r="T1975" s="13"/>
      <c r="U1975" s="13"/>
      <c r="V1975" s="13"/>
      <c r="W1975" s="13"/>
      <c r="X1975" s="13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</row>
    <row r="1976" spans="1:45" x14ac:dyDescent="0.25">
      <c r="A1976" s="4"/>
      <c r="B1976" s="2"/>
      <c r="C1976" s="2"/>
      <c r="D1976" s="3"/>
      <c r="E1976" s="2"/>
      <c r="F1976" s="2"/>
      <c r="G1976" s="2"/>
      <c r="H1976" s="5"/>
      <c r="I1976" s="6"/>
      <c r="J1976" s="7"/>
      <c r="K1976" s="2"/>
      <c r="L1976" s="2"/>
      <c r="M1976" s="2"/>
      <c r="N1976" s="2"/>
      <c r="O1976" s="13"/>
      <c r="P1976" s="14"/>
      <c r="Q1976" s="15"/>
      <c r="R1976" s="15"/>
      <c r="S1976" s="15"/>
      <c r="T1976" s="13"/>
      <c r="U1976" s="13"/>
      <c r="V1976" s="13"/>
      <c r="W1976" s="13"/>
      <c r="X1976" s="13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</row>
    <row r="1977" spans="1:45" x14ac:dyDescent="0.25">
      <c r="A1977" s="4"/>
      <c r="B1977" s="2"/>
      <c r="C1977" s="2"/>
      <c r="D1977" s="3"/>
      <c r="E1977" s="2"/>
      <c r="F1977" s="2"/>
      <c r="G1977" s="2"/>
      <c r="H1977" s="5"/>
      <c r="I1977" s="6"/>
      <c r="J1977" s="7"/>
      <c r="K1977" s="2"/>
      <c r="L1977" s="2"/>
      <c r="M1977" s="2"/>
      <c r="N1977" s="2"/>
      <c r="O1977" s="13"/>
      <c r="P1977" s="14"/>
      <c r="Q1977" s="15"/>
      <c r="R1977" s="15"/>
      <c r="S1977" s="15"/>
      <c r="T1977" s="13"/>
      <c r="U1977" s="13"/>
      <c r="V1977" s="13"/>
      <c r="W1977" s="13"/>
      <c r="X1977" s="13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</row>
    <row r="1978" spans="1:45" x14ac:dyDescent="0.25">
      <c r="A1978" s="4"/>
      <c r="B1978" s="2"/>
      <c r="C1978" s="2"/>
      <c r="D1978" s="3"/>
      <c r="E1978" s="2"/>
      <c r="F1978" s="2"/>
      <c r="G1978" s="2"/>
      <c r="H1978" s="5"/>
      <c r="I1978" s="6"/>
      <c r="J1978" s="7"/>
      <c r="K1978" s="2"/>
      <c r="L1978" s="2"/>
      <c r="M1978" s="2"/>
      <c r="N1978" s="2"/>
      <c r="O1978" s="13"/>
      <c r="P1978" s="14"/>
      <c r="Q1978" s="15"/>
      <c r="R1978" s="15"/>
      <c r="S1978" s="15"/>
      <c r="T1978" s="13"/>
      <c r="U1978" s="13"/>
      <c r="V1978" s="13"/>
      <c r="W1978" s="13"/>
      <c r="X1978" s="13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</row>
    <row r="1979" spans="1:45" x14ac:dyDescent="0.25">
      <c r="A1979" s="4"/>
      <c r="B1979" s="2"/>
      <c r="C1979" s="2"/>
      <c r="D1979" s="3"/>
      <c r="E1979" s="2"/>
      <c r="F1979" s="2"/>
      <c r="G1979" s="2"/>
      <c r="H1979" s="5"/>
      <c r="I1979" s="6"/>
      <c r="J1979" s="7"/>
      <c r="K1979" s="2"/>
      <c r="L1979" s="2"/>
      <c r="M1979" s="2"/>
      <c r="N1979" s="2"/>
      <c r="O1979" s="13"/>
      <c r="P1979" s="14"/>
      <c r="Q1979" s="15"/>
      <c r="R1979" s="15"/>
      <c r="S1979" s="15"/>
      <c r="T1979" s="13"/>
      <c r="U1979" s="13"/>
      <c r="V1979" s="13"/>
      <c r="W1979" s="13"/>
      <c r="X1979" s="13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</row>
    <row r="1980" spans="1:45" x14ac:dyDescent="0.25">
      <c r="A1980" s="4"/>
      <c r="B1980" s="2"/>
      <c r="C1980" s="2"/>
      <c r="D1980" s="3"/>
      <c r="E1980" s="2"/>
      <c r="F1980" s="2"/>
      <c r="G1980" s="2"/>
      <c r="H1980" s="5"/>
      <c r="I1980" s="6"/>
      <c r="J1980" s="7"/>
      <c r="K1980" s="2"/>
      <c r="L1980" s="2"/>
      <c r="M1980" s="2"/>
      <c r="N1980" s="2"/>
      <c r="O1980" s="13"/>
      <c r="P1980" s="14"/>
      <c r="Q1980" s="15"/>
      <c r="R1980" s="15"/>
      <c r="S1980" s="15"/>
      <c r="T1980" s="13"/>
      <c r="U1980" s="13"/>
      <c r="V1980" s="13"/>
      <c r="W1980" s="13"/>
      <c r="X1980" s="13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</row>
    <row r="1981" spans="1:45" x14ac:dyDescent="0.25">
      <c r="A1981" s="4"/>
      <c r="B1981" s="2"/>
      <c r="C1981" s="2"/>
      <c r="D1981" s="3"/>
      <c r="E1981" s="2"/>
      <c r="F1981" s="2"/>
      <c r="G1981" s="2"/>
      <c r="H1981" s="5"/>
      <c r="I1981" s="6"/>
      <c r="J1981" s="7"/>
      <c r="K1981" s="2"/>
      <c r="L1981" s="2"/>
      <c r="M1981" s="2"/>
      <c r="N1981" s="2"/>
      <c r="O1981" s="13"/>
      <c r="P1981" s="14"/>
      <c r="Q1981" s="15"/>
      <c r="R1981" s="15"/>
      <c r="S1981" s="15"/>
      <c r="T1981" s="13"/>
      <c r="U1981" s="13"/>
      <c r="V1981" s="13"/>
      <c r="W1981" s="13"/>
      <c r="X1981" s="13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</row>
    <row r="1982" spans="1:45" x14ac:dyDescent="0.25">
      <c r="A1982" s="4"/>
      <c r="B1982" s="2"/>
      <c r="C1982" s="2"/>
      <c r="D1982" s="3"/>
      <c r="E1982" s="2"/>
      <c r="F1982" s="2"/>
      <c r="G1982" s="2"/>
      <c r="H1982" s="5"/>
      <c r="I1982" s="6"/>
      <c r="J1982" s="7"/>
      <c r="K1982" s="2"/>
      <c r="L1982" s="2"/>
      <c r="M1982" s="2"/>
      <c r="N1982" s="2"/>
      <c r="O1982" s="13"/>
      <c r="P1982" s="14"/>
      <c r="Q1982" s="15"/>
      <c r="R1982" s="15"/>
      <c r="S1982" s="15"/>
      <c r="T1982" s="13"/>
      <c r="U1982" s="13"/>
      <c r="V1982" s="13"/>
      <c r="W1982" s="13"/>
      <c r="X1982" s="13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</row>
    <row r="1983" spans="1:45" x14ac:dyDescent="0.25">
      <c r="A1983" s="4"/>
      <c r="B1983" s="2"/>
      <c r="C1983" s="2"/>
      <c r="D1983" s="3"/>
      <c r="E1983" s="2"/>
      <c r="F1983" s="2"/>
      <c r="G1983" s="2"/>
      <c r="H1983" s="5"/>
      <c r="I1983" s="6"/>
      <c r="J1983" s="7"/>
      <c r="K1983" s="2"/>
      <c r="L1983" s="2"/>
      <c r="M1983" s="2"/>
      <c r="N1983" s="2"/>
      <c r="O1983" s="13"/>
      <c r="P1983" s="14"/>
      <c r="Q1983" s="15"/>
      <c r="R1983" s="15"/>
      <c r="S1983" s="15"/>
      <c r="T1983" s="13"/>
      <c r="U1983" s="13"/>
      <c r="V1983" s="13"/>
      <c r="W1983" s="13"/>
      <c r="X1983" s="13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</row>
    <row r="1984" spans="1:45" x14ac:dyDescent="0.25">
      <c r="A1984" s="4"/>
      <c r="B1984" s="2"/>
      <c r="C1984" s="2"/>
      <c r="D1984" s="3"/>
      <c r="E1984" s="2"/>
      <c r="F1984" s="2"/>
      <c r="G1984" s="2"/>
      <c r="H1984" s="5"/>
      <c r="I1984" s="6"/>
      <c r="J1984" s="7"/>
      <c r="K1984" s="2"/>
      <c r="L1984" s="2"/>
      <c r="M1984" s="2"/>
      <c r="N1984" s="2"/>
      <c r="O1984" s="13"/>
      <c r="P1984" s="14"/>
      <c r="Q1984" s="15"/>
      <c r="R1984" s="15"/>
      <c r="S1984" s="15"/>
      <c r="T1984" s="13"/>
      <c r="U1984" s="13"/>
      <c r="V1984" s="13"/>
      <c r="W1984" s="13"/>
      <c r="X1984" s="13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</row>
    <row r="1985" spans="1:45" x14ac:dyDescent="0.25">
      <c r="A1985" s="4"/>
      <c r="B1985" s="2"/>
      <c r="C1985" s="2"/>
      <c r="D1985" s="3"/>
      <c r="E1985" s="2"/>
      <c r="F1985" s="2"/>
      <c r="G1985" s="2"/>
      <c r="H1985" s="5"/>
      <c r="I1985" s="6"/>
      <c r="J1985" s="7"/>
      <c r="K1985" s="2"/>
      <c r="L1985" s="2"/>
      <c r="M1985" s="2"/>
      <c r="N1985" s="2"/>
      <c r="O1985" s="13"/>
      <c r="P1985" s="14"/>
      <c r="Q1985" s="15"/>
      <c r="R1985" s="15"/>
      <c r="S1985" s="15"/>
      <c r="T1985" s="13"/>
      <c r="U1985" s="13"/>
      <c r="V1985" s="13"/>
      <c r="W1985" s="13"/>
      <c r="X1985" s="13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</row>
    <row r="1986" spans="1:45" x14ac:dyDescent="0.25">
      <c r="A1986" s="4"/>
      <c r="B1986" s="2"/>
      <c r="C1986" s="2"/>
      <c r="D1986" s="3"/>
      <c r="E1986" s="2"/>
      <c r="F1986" s="2"/>
      <c r="G1986" s="2"/>
      <c r="H1986" s="5"/>
      <c r="I1986" s="6"/>
      <c r="J1986" s="7"/>
      <c r="K1986" s="2"/>
      <c r="L1986" s="2"/>
      <c r="M1986" s="2"/>
      <c r="N1986" s="2"/>
      <c r="O1986" s="13"/>
      <c r="P1986" s="14"/>
      <c r="Q1986" s="15"/>
      <c r="R1986" s="15"/>
      <c r="S1986" s="15"/>
      <c r="T1986" s="13"/>
      <c r="U1986" s="13"/>
      <c r="V1986" s="13"/>
      <c r="W1986" s="13"/>
      <c r="X1986" s="13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</row>
    <row r="1987" spans="1:45" x14ac:dyDescent="0.25">
      <c r="A1987" s="4"/>
      <c r="B1987" s="2"/>
      <c r="C1987" s="2"/>
      <c r="D1987" s="3"/>
      <c r="E1987" s="2"/>
      <c r="F1987" s="2"/>
      <c r="G1987" s="2"/>
      <c r="H1987" s="5"/>
      <c r="I1987" s="6"/>
      <c r="J1987" s="7"/>
      <c r="K1987" s="2"/>
      <c r="L1987" s="2"/>
      <c r="M1987" s="2"/>
      <c r="N1987" s="2"/>
      <c r="O1987" s="13"/>
      <c r="P1987" s="14"/>
      <c r="Q1987" s="15"/>
      <c r="R1987" s="15"/>
      <c r="S1987" s="15"/>
      <c r="T1987" s="13"/>
      <c r="U1987" s="13"/>
      <c r="V1987" s="13"/>
      <c r="W1987" s="13"/>
      <c r="X1987" s="13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</row>
    <row r="1988" spans="1:45" x14ac:dyDescent="0.25">
      <c r="A1988" s="4"/>
      <c r="B1988" s="2"/>
      <c r="C1988" s="2"/>
      <c r="D1988" s="3"/>
      <c r="E1988" s="2"/>
      <c r="F1988" s="2"/>
      <c r="G1988" s="2"/>
      <c r="H1988" s="5"/>
      <c r="I1988" s="6"/>
      <c r="J1988" s="7"/>
      <c r="K1988" s="2"/>
      <c r="L1988" s="2"/>
      <c r="M1988" s="2"/>
      <c r="N1988" s="2"/>
      <c r="O1988" s="13"/>
      <c r="P1988" s="14"/>
      <c r="Q1988" s="15"/>
      <c r="R1988" s="15"/>
      <c r="S1988" s="15"/>
      <c r="T1988" s="13"/>
      <c r="U1988" s="13"/>
      <c r="V1988" s="13"/>
      <c r="W1988" s="13"/>
      <c r="X1988" s="13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</row>
    <row r="1989" spans="1:45" x14ac:dyDescent="0.25">
      <c r="A1989" s="4"/>
      <c r="B1989" s="2"/>
      <c r="C1989" s="2"/>
      <c r="D1989" s="3"/>
      <c r="E1989" s="2"/>
      <c r="F1989" s="2"/>
      <c r="G1989" s="2"/>
      <c r="H1989" s="5"/>
      <c r="I1989" s="6"/>
      <c r="J1989" s="7"/>
      <c r="K1989" s="2"/>
      <c r="L1989" s="2"/>
      <c r="M1989" s="2"/>
      <c r="N1989" s="2"/>
      <c r="O1989" s="13"/>
      <c r="P1989" s="14"/>
      <c r="Q1989" s="15"/>
      <c r="R1989" s="15"/>
      <c r="S1989" s="15"/>
      <c r="T1989" s="13"/>
      <c r="U1989" s="13"/>
      <c r="V1989" s="13"/>
      <c r="W1989" s="13"/>
      <c r="X1989" s="13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</row>
    <row r="1990" spans="1:45" x14ac:dyDescent="0.25">
      <c r="A1990" s="4"/>
      <c r="B1990" s="2"/>
      <c r="C1990" s="2"/>
      <c r="D1990" s="3"/>
      <c r="E1990" s="2"/>
      <c r="F1990" s="2"/>
      <c r="G1990" s="2"/>
      <c r="H1990" s="5"/>
      <c r="I1990" s="6"/>
      <c r="J1990" s="7"/>
      <c r="K1990" s="2"/>
      <c r="L1990" s="2"/>
      <c r="M1990" s="2"/>
      <c r="N1990" s="2"/>
      <c r="O1990" s="13"/>
      <c r="P1990" s="14"/>
      <c r="Q1990" s="15"/>
      <c r="R1990" s="15"/>
      <c r="S1990" s="15"/>
      <c r="T1990" s="13"/>
      <c r="U1990" s="13"/>
      <c r="V1990" s="13"/>
      <c r="W1990" s="13"/>
      <c r="X1990" s="13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</row>
    <row r="1991" spans="1:45" x14ac:dyDescent="0.25">
      <c r="A1991" s="4"/>
      <c r="B1991" s="2"/>
      <c r="C1991" s="2"/>
      <c r="D1991" s="3"/>
      <c r="E1991" s="2"/>
      <c r="F1991" s="2"/>
      <c r="G1991" s="2"/>
      <c r="H1991" s="5"/>
      <c r="I1991" s="6"/>
      <c r="J1991" s="7"/>
      <c r="K1991" s="2"/>
      <c r="L1991" s="2"/>
      <c r="M1991" s="2"/>
      <c r="N1991" s="2"/>
      <c r="O1991" s="13"/>
      <c r="P1991" s="14"/>
      <c r="Q1991" s="15"/>
      <c r="R1991" s="15"/>
      <c r="S1991" s="15"/>
      <c r="T1991" s="13"/>
      <c r="U1991" s="13"/>
      <c r="V1991" s="13"/>
      <c r="W1991" s="13"/>
      <c r="X1991" s="13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</row>
    <row r="1992" spans="1:45" x14ac:dyDescent="0.25">
      <c r="A1992" s="4"/>
      <c r="B1992" s="2"/>
      <c r="C1992" s="2"/>
      <c r="D1992" s="3"/>
      <c r="E1992" s="2"/>
      <c r="F1992" s="2"/>
      <c r="G1992" s="2"/>
      <c r="H1992" s="5"/>
      <c r="I1992" s="6"/>
      <c r="J1992" s="7"/>
      <c r="K1992" s="2"/>
      <c r="L1992" s="2"/>
      <c r="M1992" s="2"/>
      <c r="N1992" s="2"/>
      <c r="O1992" s="13"/>
      <c r="P1992" s="14"/>
      <c r="Q1992" s="15"/>
      <c r="R1992" s="15"/>
      <c r="S1992" s="15"/>
      <c r="T1992" s="13"/>
      <c r="U1992" s="13"/>
      <c r="V1992" s="13"/>
      <c r="W1992" s="13"/>
      <c r="X1992" s="13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</row>
    <row r="1993" spans="1:45" x14ac:dyDescent="0.25">
      <c r="A1993" s="4"/>
      <c r="B1993" s="2"/>
      <c r="C1993" s="2"/>
      <c r="D1993" s="3"/>
      <c r="E1993" s="2"/>
      <c r="F1993" s="2"/>
      <c r="G1993" s="2"/>
      <c r="H1993" s="5"/>
      <c r="I1993" s="6"/>
      <c r="J1993" s="7"/>
      <c r="K1993" s="2"/>
      <c r="L1993" s="2"/>
      <c r="M1993" s="2"/>
      <c r="N1993" s="2"/>
      <c r="O1993" s="13"/>
      <c r="P1993" s="14"/>
      <c r="Q1993" s="15"/>
      <c r="R1993" s="15"/>
      <c r="S1993" s="15"/>
      <c r="T1993" s="13"/>
      <c r="U1993" s="13"/>
      <c r="V1993" s="13"/>
      <c r="W1993" s="13"/>
      <c r="X1993" s="13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</row>
    <row r="1994" spans="1:45" x14ac:dyDescent="0.25">
      <c r="A1994" s="4"/>
      <c r="B1994" s="2"/>
      <c r="C1994" s="2"/>
      <c r="D1994" s="3"/>
      <c r="E1994" s="2"/>
      <c r="F1994" s="2"/>
      <c r="G1994" s="2"/>
      <c r="H1994" s="5"/>
      <c r="I1994" s="6"/>
      <c r="J1994" s="7"/>
      <c r="K1994" s="2"/>
      <c r="L1994" s="2"/>
      <c r="M1994" s="2"/>
      <c r="N1994" s="2"/>
      <c r="O1994" s="13"/>
      <c r="P1994" s="14"/>
      <c r="Q1994" s="15"/>
      <c r="R1994" s="15"/>
      <c r="S1994" s="15"/>
      <c r="T1994" s="13"/>
      <c r="U1994" s="13"/>
      <c r="V1994" s="13"/>
      <c r="W1994" s="13"/>
      <c r="X1994" s="13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</row>
    <row r="1995" spans="1:45" x14ac:dyDescent="0.25">
      <c r="A1995" s="4"/>
      <c r="B1995" s="2"/>
      <c r="C1995" s="2"/>
      <c r="D1995" s="3"/>
      <c r="E1995" s="2"/>
      <c r="F1995" s="2"/>
      <c r="G1995" s="2"/>
      <c r="H1995" s="5"/>
      <c r="I1995" s="6"/>
      <c r="J1995" s="7"/>
      <c r="K1995" s="2"/>
      <c r="L1995" s="2"/>
      <c r="M1995" s="2"/>
      <c r="N1995" s="2"/>
      <c r="O1995" s="13"/>
      <c r="P1995" s="14"/>
      <c r="Q1995" s="15"/>
      <c r="R1995" s="15"/>
      <c r="S1995" s="15"/>
      <c r="T1995" s="13"/>
      <c r="U1995" s="13"/>
      <c r="V1995" s="13"/>
      <c r="W1995" s="13"/>
      <c r="X1995" s="13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</row>
    <row r="1996" spans="1:45" x14ac:dyDescent="0.25">
      <c r="A1996" s="4"/>
      <c r="B1996" s="2"/>
      <c r="C1996" s="2"/>
      <c r="D1996" s="3"/>
      <c r="E1996" s="2"/>
      <c r="F1996" s="2"/>
      <c r="G1996" s="2"/>
      <c r="H1996" s="5"/>
      <c r="I1996" s="6"/>
      <c r="J1996" s="7"/>
      <c r="K1996" s="2"/>
      <c r="L1996" s="2"/>
      <c r="M1996" s="2"/>
      <c r="N1996" s="2"/>
      <c r="O1996" s="13"/>
      <c r="P1996" s="14"/>
      <c r="Q1996" s="15"/>
      <c r="R1996" s="15"/>
      <c r="S1996" s="15"/>
      <c r="T1996" s="13"/>
      <c r="U1996" s="13"/>
      <c r="V1996" s="13"/>
      <c r="W1996" s="13"/>
      <c r="X1996" s="13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</row>
    <row r="1997" spans="1:45" x14ac:dyDescent="0.25">
      <c r="A1997" s="4"/>
      <c r="B1997" s="2"/>
      <c r="C1997" s="2"/>
      <c r="D1997" s="3"/>
      <c r="E1997" s="2"/>
      <c r="F1997" s="2"/>
      <c r="G1997" s="2"/>
      <c r="H1997" s="5"/>
      <c r="I1997" s="6"/>
      <c r="J1997" s="7"/>
      <c r="K1997" s="2"/>
      <c r="L1997" s="2"/>
      <c r="M1997" s="2"/>
      <c r="N1997" s="2"/>
      <c r="O1997" s="13"/>
      <c r="P1997" s="14"/>
      <c r="Q1997" s="15"/>
      <c r="R1997" s="15"/>
      <c r="S1997" s="15"/>
      <c r="T1997" s="13"/>
      <c r="U1997" s="13"/>
      <c r="V1997" s="13"/>
      <c r="W1997" s="13"/>
      <c r="X1997" s="13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</row>
    <row r="1998" spans="1:45" x14ac:dyDescent="0.25">
      <c r="A1998" s="4"/>
      <c r="B1998" s="2"/>
      <c r="C1998" s="2"/>
      <c r="D1998" s="3"/>
      <c r="E1998" s="2"/>
      <c r="F1998" s="2"/>
      <c r="G1998" s="2"/>
      <c r="H1998" s="5"/>
      <c r="I1998" s="6"/>
      <c r="J1998" s="7"/>
      <c r="K1998" s="2"/>
      <c r="L1998" s="2"/>
      <c r="M1998" s="2"/>
      <c r="N1998" s="2"/>
      <c r="O1998" s="13"/>
      <c r="P1998" s="14"/>
      <c r="Q1998" s="15"/>
      <c r="R1998" s="15"/>
      <c r="S1998" s="15"/>
      <c r="T1998" s="13"/>
      <c r="U1998" s="13"/>
      <c r="V1998" s="13"/>
      <c r="W1998" s="13"/>
      <c r="X1998" s="13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</row>
    <row r="1999" spans="1:45" x14ac:dyDescent="0.25">
      <c r="A1999" s="4"/>
      <c r="B1999" s="2"/>
      <c r="C1999" s="2"/>
      <c r="D1999" s="3"/>
      <c r="E1999" s="2"/>
      <c r="F1999" s="2"/>
      <c r="G1999" s="2"/>
      <c r="H1999" s="5"/>
      <c r="I1999" s="6"/>
      <c r="J1999" s="7"/>
      <c r="K1999" s="2"/>
      <c r="L1999" s="2"/>
      <c r="M1999" s="2"/>
      <c r="N1999" s="2"/>
      <c r="O1999" s="13"/>
      <c r="P1999" s="14"/>
      <c r="Q1999" s="15"/>
      <c r="R1999" s="15"/>
      <c r="S1999" s="15"/>
      <c r="T1999" s="13"/>
      <c r="U1999" s="13"/>
      <c r="V1999" s="13"/>
      <c r="W1999" s="13"/>
      <c r="X1999" s="13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</row>
    <row r="2000" spans="1:45" x14ac:dyDescent="0.25">
      <c r="A2000" s="4"/>
      <c r="B2000" s="2"/>
      <c r="C2000" s="2"/>
      <c r="D2000" s="3"/>
      <c r="E2000" s="2"/>
      <c r="F2000" s="2"/>
      <c r="G2000" s="2"/>
      <c r="H2000" s="5"/>
      <c r="I2000" s="6"/>
      <c r="J2000" s="7"/>
      <c r="K2000" s="2"/>
      <c r="L2000" s="2"/>
      <c r="M2000" s="2"/>
      <c r="N2000" s="2"/>
      <c r="O2000" s="13"/>
      <c r="P2000" s="14"/>
      <c r="Q2000" s="15"/>
      <c r="R2000" s="15"/>
      <c r="S2000" s="15"/>
      <c r="T2000" s="13"/>
      <c r="U2000" s="13"/>
      <c r="V2000" s="13"/>
      <c r="W2000" s="13"/>
      <c r="X2000" s="13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</row>
    <row r="2001" spans="1:45" x14ac:dyDescent="0.25">
      <c r="A2001" s="4"/>
      <c r="B2001" s="2"/>
      <c r="C2001" s="2"/>
      <c r="D2001" s="3"/>
      <c r="E2001" s="2"/>
      <c r="F2001" s="2"/>
      <c r="G2001" s="2"/>
      <c r="H2001" s="5"/>
      <c r="I2001" s="6"/>
      <c r="J2001" s="7"/>
      <c r="K2001" s="2"/>
      <c r="L2001" s="2"/>
      <c r="M2001" s="2"/>
      <c r="N2001" s="2"/>
      <c r="O2001" s="13"/>
      <c r="P2001" s="14"/>
      <c r="Q2001" s="15"/>
      <c r="R2001" s="15"/>
      <c r="S2001" s="15"/>
      <c r="T2001" s="13"/>
      <c r="U2001" s="13"/>
      <c r="V2001" s="13"/>
      <c r="W2001" s="13"/>
      <c r="X2001" s="13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</row>
    <row r="2002" spans="1:45" x14ac:dyDescent="0.25">
      <c r="A2002" s="4"/>
      <c r="B2002" s="2"/>
      <c r="C2002" s="2"/>
      <c r="D2002" s="3"/>
      <c r="E2002" s="2"/>
      <c r="F2002" s="2"/>
      <c r="G2002" s="2"/>
      <c r="H2002" s="5"/>
      <c r="I2002" s="6"/>
      <c r="J2002" s="7"/>
      <c r="K2002" s="2"/>
      <c r="L2002" s="2"/>
      <c r="M2002" s="2"/>
      <c r="N2002" s="2"/>
      <c r="O2002" s="13"/>
      <c r="P2002" s="14"/>
      <c r="Q2002" s="15"/>
      <c r="R2002" s="15"/>
      <c r="S2002" s="15"/>
      <c r="T2002" s="13"/>
      <c r="U2002" s="13"/>
      <c r="V2002" s="13"/>
      <c r="W2002" s="13"/>
      <c r="X2002" s="13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</row>
    <row r="2003" spans="1:45" x14ac:dyDescent="0.25">
      <c r="A2003" s="4"/>
      <c r="B2003" s="2"/>
      <c r="C2003" s="2"/>
      <c r="D2003" s="3"/>
      <c r="E2003" s="2"/>
      <c r="F2003" s="2"/>
      <c r="G2003" s="2"/>
      <c r="H2003" s="5"/>
      <c r="I2003" s="6"/>
      <c r="J2003" s="7"/>
      <c r="K2003" s="2"/>
      <c r="L2003" s="2"/>
      <c r="M2003" s="2"/>
      <c r="N2003" s="2"/>
      <c r="O2003" s="13"/>
      <c r="P2003" s="14"/>
      <c r="Q2003" s="15"/>
      <c r="R2003" s="15"/>
      <c r="S2003" s="15"/>
      <c r="T2003" s="13"/>
      <c r="U2003" s="13"/>
      <c r="V2003" s="13"/>
      <c r="W2003" s="13"/>
      <c r="X2003" s="13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</row>
    <row r="2004" spans="1:45" x14ac:dyDescent="0.25">
      <c r="A2004" s="4"/>
      <c r="B2004" s="2"/>
      <c r="C2004" s="2"/>
      <c r="D2004" s="3"/>
      <c r="E2004" s="2"/>
      <c r="F2004" s="2"/>
      <c r="G2004" s="2"/>
      <c r="H2004" s="5"/>
      <c r="I2004" s="6"/>
      <c r="J2004" s="7"/>
      <c r="K2004" s="2"/>
      <c r="L2004" s="2"/>
      <c r="M2004" s="2"/>
      <c r="N2004" s="2"/>
      <c r="O2004" s="13"/>
      <c r="P2004" s="14"/>
      <c r="Q2004" s="15"/>
      <c r="R2004" s="15"/>
      <c r="S2004" s="15"/>
      <c r="T2004" s="13"/>
      <c r="U2004" s="13"/>
      <c r="V2004" s="13"/>
      <c r="W2004" s="13"/>
      <c r="X2004" s="13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</row>
    <row r="2005" spans="1:45" x14ac:dyDescent="0.25">
      <c r="A2005" s="4"/>
      <c r="B2005" s="2"/>
      <c r="C2005" s="2"/>
      <c r="D2005" s="3"/>
      <c r="E2005" s="2"/>
      <c r="F2005" s="2"/>
      <c r="G2005" s="2"/>
      <c r="H2005" s="5"/>
      <c r="I2005" s="6"/>
      <c r="J2005" s="7"/>
      <c r="K2005" s="2"/>
      <c r="L2005" s="2"/>
      <c r="M2005" s="2"/>
      <c r="N2005" s="2"/>
      <c r="O2005" s="13"/>
      <c r="P2005" s="14"/>
      <c r="Q2005" s="15"/>
      <c r="R2005" s="15"/>
      <c r="S2005" s="15"/>
      <c r="T2005" s="13"/>
      <c r="U2005" s="13"/>
      <c r="V2005" s="13"/>
      <c r="W2005" s="13"/>
      <c r="X2005" s="13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</row>
    <row r="2006" spans="1:45" x14ac:dyDescent="0.25">
      <c r="A2006" s="4"/>
      <c r="B2006" s="2"/>
      <c r="C2006" s="2"/>
      <c r="D2006" s="3"/>
      <c r="E2006" s="2"/>
      <c r="F2006" s="2"/>
      <c r="G2006" s="2"/>
      <c r="H2006" s="5"/>
      <c r="I2006" s="6"/>
      <c r="J2006" s="7"/>
      <c r="K2006" s="2"/>
      <c r="L2006" s="2"/>
      <c r="M2006" s="2"/>
      <c r="N2006" s="2"/>
      <c r="O2006" s="13"/>
      <c r="P2006" s="14"/>
      <c r="Q2006" s="15"/>
      <c r="R2006" s="15"/>
      <c r="S2006" s="15"/>
      <c r="T2006" s="13"/>
      <c r="U2006" s="13"/>
      <c r="V2006" s="13"/>
      <c r="W2006" s="13"/>
      <c r="X2006" s="13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</row>
    <row r="2007" spans="1:45" x14ac:dyDescent="0.25">
      <c r="A2007" s="4"/>
      <c r="B2007" s="2"/>
      <c r="C2007" s="2"/>
      <c r="D2007" s="3"/>
      <c r="E2007" s="2"/>
      <c r="F2007" s="2"/>
      <c r="G2007" s="2"/>
      <c r="H2007" s="5"/>
      <c r="I2007" s="6"/>
      <c r="J2007" s="7"/>
      <c r="K2007" s="2"/>
      <c r="L2007" s="2"/>
      <c r="M2007" s="2"/>
      <c r="N2007" s="2"/>
      <c r="O2007" s="13"/>
      <c r="P2007" s="14"/>
      <c r="Q2007" s="15"/>
      <c r="R2007" s="15"/>
      <c r="S2007" s="15"/>
      <c r="T2007" s="13"/>
      <c r="U2007" s="13"/>
      <c r="V2007" s="13"/>
      <c r="W2007" s="13"/>
      <c r="X2007" s="13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</row>
    <row r="2008" spans="1:45" x14ac:dyDescent="0.25">
      <c r="A2008" s="4"/>
      <c r="B2008" s="2"/>
      <c r="C2008" s="2"/>
      <c r="D2008" s="3"/>
      <c r="E2008" s="2"/>
      <c r="F2008" s="2"/>
      <c r="G2008" s="2"/>
      <c r="H2008" s="5"/>
      <c r="I2008" s="6"/>
      <c r="J2008" s="7"/>
      <c r="K2008" s="2"/>
      <c r="L2008" s="2"/>
      <c r="M2008" s="2"/>
      <c r="N2008" s="2"/>
      <c r="O2008" s="13"/>
      <c r="P2008" s="14"/>
      <c r="Q2008" s="15"/>
      <c r="R2008" s="15"/>
      <c r="S2008" s="15"/>
      <c r="T2008" s="13"/>
      <c r="U2008" s="13"/>
      <c r="V2008" s="13"/>
      <c r="W2008" s="13"/>
      <c r="X2008" s="13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</row>
    <row r="2009" spans="1:45" x14ac:dyDescent="0.25">
      <c r="A2009" s="4"/>
      <c r="B2009" s="2"/>
      <c r="C2009" s="2"/>
      <c r="D2009" s="3"/>
      <c r="E2009" s="2"/>
      <c r="F2009" s="2"/>
      <c r="G2009" s="2"/>
      <c r="H2009" s="5"/>
      <c r="I2009" s="6"/>
      <c r="J2009" s="7"/>
      <c r="K2009" s="2"/>
      <c r="L2009" s="2"/>
      <c r="M2009" s="2"/>
      <c r="N2009" s="2"/>
      <c r="O2009" s="13"/>
      <c r="P2009" s="14"/>
      <c r="Q2009" s="15"/>
      <c r="R2009" s="15"/>
      <c r="S2009" s="15"/>
      <c r="T2009" s="13"/>
      <c r="U2009" s="13"/>
      <c r="V2009" s="13"/>
      <c r="W2009" s="13"/>
      <c r="X2009" s="13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</row>
    <row r="2010" spans="1:45" x14ac:dyDescent="0.25">
      <c r="A2010" s="4"/>
      <c r="B2010" s="2"/>
      <c r="C2010" s="2"/>
      <c r="D2010" s="3"/>
      <c r="E2010" s="2"/>
      <c r="F2010" s="2"/>
      <c r="G2010" s="2"/>
      <c r="H2010" s="5"/>
      <c r="I2010" s="6"/>
      <c r="J2010" s="7"/>
      <c r="K2010" s="2"/>
      <c r="L2010" s="2"/>
      <c r="M2010" s="2"/>
      <c r="N2010" s="2"/>
      <c r="O2010" s="13"/>
      <c r="P2010" s="14"/>
      <c r="Q2010" s="15"/>
      <c r="R2010" s="15"/>
      <c r="S2010" s="15"/>
      <c r="T2010" s="13"/>
      <c r="U2010" s="13"/>
      <c r="V2010" s="13"/>
      <c r="W2010" s="13"/>
      <c r="X2010" s="13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</row>
    <row r="2011" spans="1:45" x14ac:dyDescent="0.25">
      <c r="A2011" s="4"/>
      <c r="B2011" s="2"/>
      <c r="C2011" s="2"/>
      <c r="D2011" s="3"/>
      <c r="E2011" s="2"/>
      <c r="F2011" s="2"/>
      <c r="G2011" s="2"/>
      <c r="H2011" s="5"/>
      <c r="I2011" s="6"/>
      <c r="J2011" s="7"/>
      <c r="K2011" s="2"/>
      <c r="L2011" s="2"/>
      <c r="M2011" s="2"/>
      <c r="N2011" s="2"/>
      <c r="O2011" s="13"/>
      <c r="P2011" s="14"/>
      <c r="Q2011" s="15"/>
      <c r="R2011" s="15"/>
      <c r="S2011" s="15"/>
      <c r="T2011" s="13"/>
      <c r="U2011" s="13"/>
      <c r="V2011" s="13"/>
      <c r="W2011" s="13"/>
      <c r="X2011" s="13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</row>
    <row r="2012" spans="1:45" x14ac:dyDescent="0.25">
      <c r="A2012" s="4"/>
      <c r="B2012" s="2"/>
      <c r="C2012" s="2"/>
      <c r="D2012" s="3"/>
      <c r="E2012" s="2"/>
      <c r="F2012" s="2"/>
      <c r="G2012" s="2"/>
      <c r="H2012" s="5"/>
      <c r="I2012" s="6"/>
      <c r="J2012" s="7"/>
      <c r="K2012" s="2"/>
      <c r="L2012" s="2"/>
      <c r="M2012" s="2"/>
      <c r="N2012" s="2"/>
      <c r="O2012" s="13"/>
      <c r="P2012" s="14"/>
      <c r="Q2012" s="15"/>
      <c r="R2012" s="15"/>
      <c r="S2012" s="15"/>
      <c r="T2012" s="13"/>
      <c r="U2012" s="13"/>
      <c r="V2012" s="13"/>
      <c r="W2012" s="13"/>
      <c r="X2012" s="13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</row>
    <row r="2013" spans="1:45" x14ac:dyDescent="0.25">
      <c r="A2013" s="4"/>
      <c r="B2013" s="2"/>
      <c r="C2013" s="2"/>
      <c r="D2013" s="3"/>
      <c r="E2013" s="2"/>
      <c r="F2013" s="2"/>
      <c r="G2013" s="2"/>
      <c r="H2013" s="5"/>
      <c r="I2013" s="6"/>
      <c r="J2013" s="7"/>
      <c r="K2013" s="2"/>
      <c r="L2013" s="2"/>
      <c r="M2013" s="2"/>
      <c r="N2013" s="2"/>
      <c r="O2013" s="13"/>
      <c r="P2013" s="14"/>
      <c r="Q2013" s="15"/>
      <c r="R2013" s="15"/>
      <c r="S2013" s="15"/>
      <c r="T2013" s="13"/>
      <c r="U2013" s="13"/>
      <c r="V2013" s="13"/>
      <c r="W2013" s="13"/>
      <c r="X2013" s="13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</row>
    <row r="2014" spans="1:45" x14ac:dyDescent="0.25">
      <c r="A2014" s="4"/>
      <c r="B2014" s="2"/>
      <c r="C2014" s="2"/>
      <c r="D2014" s="3"/>
      <c r="E2014" s="2"/>
      <c r="F2014" s="2"/>
      <c r="G2014" s="2"/>
      <c r="H2014" s="5"/>
      <c r="I2014" s="6"/>
      <c r="J2014" s="7"/>
      <c r="K2014" s="2"/>
      <c r="L2014" s="2"/>
      <c r="M2014" s="2"/>
      <c r="N2014" s="2"/>
      <c r="O2014" s="13"/>
      <c r="P2014" s="14"/>
      <c r="Q2014" s="15"/>
      <c r="R2014" s="15"/>
      <c r="S2014" s="15"/>
      <c r="T2014" s="13"/>
      <c r="U2014" s="13"/>
      <c r="V2014" s="13"/>
      <c r="W2014" s="13"/>
      <c r="X2014" s="13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</row>
    <row r="2015" spans="1:45" x14ac:dyDescent="0.25">
      <c r="A2015" s="4"/>
      <c r="B2015" s="2"/>
      <c r="C2015" s="2"/>
      <c r="D2015" s="3"/>
      <c r="E2015" s="2"/>
      <c r="F2015" s="2"/>
      <c r="G2015" s="2"/>
      <c r="H2015" s="5"/>
      <c r="I2015" s="6"/>
      <c r="J2015" s="7"/>
      <c r="K2015" s="2"/>
      <c r="L2015" s="2"/>
      <c r="M2015" s="2"/>
      <c r="N2015" s="2"/>
      <c r="O2015" s="13"/>
      <c r="P2015" s="14"/>
      <c r="Q2015" s="15"/>
      <c r="R2015" s="15"/>
      <c r="S2015" s="15"/>
      <c r="T2015" s="13"/>
      <c r="U2015" s="13"/>
      <c r="V2015" s="13"/>
      <c r="W2015" s="13"/>
      <c r="X2015" s="13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</row>
    <row r="2016" spans="1:45" x14ac:dyDescent="0.25">
      <c r="A2016" s="4"/>
      <c r="B2016" s="2"/>
      <c r="C2016" s="2"/>
      <c r="D2016" s="3"/>
      <c r="E2016" s="2"/>
      <c r="F2016" s="2"/>
      <c r="G2016" s="2"/>
      <c r="H2016" s="5"/>
      <c r="I2016" s="6"/>
      <c r="J2016" s="7"/>
      <c r="K2016" s="2"/>
      <c r="L2016" s="2"/>
      <c r="M2016" s="2"/>
      <c r="N2016" s="2"/>
      <c r="O2016" s="13"/>
      <c r="P2016" s="14"/>
      <c r="Q2016" s="15"/>
      <c r="R2016" s="15"/>
      <c r="S2016" s="15"/>
      <c r="T2016" s="13"/>
      <c r="U2016" s="13"/>
      <c r="V2016" s="13"/>
      <c r="W2016" s="13"/>
      <c r="X2016" s="13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</row>
    <row r="2017" spans="1:45" x14ac:dyDescent="0.25">
      <c r="A2017" s="4"/>
      <c r="B2017" s="2"/>
      <c r="C2017" s="2"/>
      <c r="D2017" s="3"/>
      <c r="E2017" s="2"/>
      <c r="F2017" s="2"/>
      <c r="G2017" s="2"/>
      <c r="H2017" s="5"/>
      <c r="I2017" s="6"/>
      <c r="J2017" s="7"/>
      <c r="K2017" s="2"/>
      <c r="L2017" s="2"/>
      <c r="M2017" s="2"/>
      <c r="N2017" s="2"/>
      <c r="O2017" s="13"/>
      <c r="P2017" s="14"/>
      <c r="Q2017" s="15"/>
      <c r="R2017" s="15"/>
      <c r="S2017" s="15"/>
      <c r="T2017" s="13"/>
      <c r="U2017" s="13"/>
      <c r="V2017" s="13"/>
      <c r="W2017" s="13"/>
      <c r="X2017" s="13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</row>
    <row r="2018" spans="1:45" x14ac:dyDescent="0.25">
      <c r="A2018" s="4"/>
      <c r="B2018" s="2"/>
      <c r="C2018" s="2"/>
      <c r="D2018" s="3"/>
      <c r="E2018" s="2"/>
      <c r="F2018" s="2"/>
      <c r="G2018" s="2"/>
      <c r="H2018" s="5"/>
      <c r="I2018" s="6"/>
      <c r="J2018" s="7"/>
      <c r="K2018" s="2"/>
      <c r="L2018" s="2"/>
      <c r="M2018" s="2"/>
      <c r="N2018" s="2"/>
      <c r="O2018" s="13"/>
      <c r="P2018" s="14"/>
      <c r="Q2018" s="15"/>
      <c r="R2018" s="15"/>
      <c r="S2018" s="15"/>
      <c r="T2018" s="13"/>
      <c r="U2018" s="13"/>
      <c r="V2018" s="13"/>
      <c r="W2018" s="13"/>
      <c r="X2018" s="13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</row>
    <row r="2019" spans="1:45" x14ac:dyDescent="0.25">
      <c r="A2019" s="4"/>
      <c r="B2019" s="2"/>
      <c r="C2019" s="2"/>
      <c r="D2019" s="3"/>
      <c r="E2019" s="2"/>
      <c r="F2019" s="2"/>
      <c r="G2019" s="2"/>
      <c r="H2019" s="5"/>
      <c r="I2019" s="6"/>
      <c r="J2019" s="7"/>
      <c r="K2019" s="2"/>
      <c r="L2019" s="2"/>
      <c r="M2019" s="2"/>
      <c r="N2019" s="2"/>
      <c r="O2019" s="13"/>
      <c r="P2019" s="14"/>
      <c r="Q2019" s="15"/>
      <c r="R2019" s="15"/>
      <c r="S2019" s="15"/>
      <c r="T2019" s="13"/>
      <c r="U2019" s="13"/>
      <c r="V2019" s="13"/>
      <c r="W2019" s="13"/>
      <c r="X2019" s="13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</row>
    <row r="2020" spans="1:45" x14ac:dyDescent="0.25">
      <c r="A2020" s="4"/>
      <c r="B2020" s="2"/>
      <c r="C2020" s="2"/>
      <c r="D2020" s="3"/>
      <c r="E2020" s="2"/>
      <c r="F2020" s="2"/>
      <c r="G2020" s="2"/>
      <c r="H2020" s="5"/>
      <c r="I2020" s="6"/>
      <c r="J2020" s="7"/>
      <c r="K2020" s="2"/>
      <c r="L2020" s="2"/>
      <c r="M2020" s="2"/>
      <c r="N2020" s="2"/>
      <c r="O2020" s="13"/>
      <c r="P2020" s="14"/>
      <c r="Q2020" s="15"/>
      <c r="R2020" s="15"/>
      <c r="S2020" s="15"/>
      <c r="T2020" s="13"/>
      <c r="U2020" s="13"/>
      <c r="V2020" s="13"/>
      <c r="W2020" s="13"/>
      <c r="X2020" s="13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</row>
    <row r="2021" spans="1:45" x14ac:dyDescent="0.25">
      <c r="A2021" s="4"/>
      <c r="B2021" s="2"/>
      <c r="C2021" s="2"/>
      <c r="D2021" s="3"/>
      <c r="E2021" s="2"/>
      <c r="F2021" s="2"/>
      <c r="G2021" s="2"/>
      <c r="H2021" s="5"/>
      <c r="I2021" s="6"/>
      <c r="J2021" s="7"/>
      <c r="K2021" s="2"/>
      <c r="L2021" s="2"/>
      <c r="M2021" s="2"/>
      <c r="N2021" s="2"/>
      <c r="O2021" s="13"/>
      <c r="P2021" s="14"/>
      <c r="Q2021" s="15"/>
      <c r="R2021" s="15"/>
      <c r="S2021" s="15"/>
      <c r="T2021" s="13"/>
      <c r="U2021" s="13"/>
      <c r="V2021" s="13"/>
      <c r="W2021" s="13"/>
      <c r="X2021" s="13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</row>
    <row r="2022" spans="1:45" x14ac:dyDescent="0.25">
      <c r="A2022" s="4"/>
      <c r="B2022" s="2"/>
      <c r="C2022" s="2"/>
      <c r="D2022" s="3"/>
      <c r="E2022" s="2"/>
      <c r="F2022" s="2"/>
      <c r="G2022" s="2"/>
      <c r="H2022" s="5"/>
      <c r="I2022" s="6"/>
      <c r="J2022" s="7"/>
      <c r="K2022" s="2"/>
      <c r="L2022" s="2"/>
      <c r="M2022" s="2"/>
      <c r="N2022" s="2"/>
      <c r="O2022" s="13"/>
      <c r="P2022" s="14"/>
      <c r="Q2022" s="15"/>
      <c r="R2022" s="15"/>
      <c r="S2022" s="15"/>
      <c r="T2022" s="13"/>
      <c r="U2022" s="13"/>
      <c r="V2022" s="13"/>
      <c r="W2022" s="13"/>
      <c r="X2022" s="13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</row>
    <row r="2023" spans="1:45" x14ac:dyDescent="0.25">
      <c r="A2023" s="4"/>
      <c r="B2023" s="2"/>
      <c r="C2023" s="2"/>
      <c r="D2023" s="3"/>
      <c r="E2023" s="2"/>
      <c r="F2023" s="2"/>
      <c r="G2023" s="2"/>
      <c r="H2023" s="5"/>
      <c r="I2023" s="6"/>
      <c r="J2023" s="7"/>
      <c r="K2023" s="2"/>
      <c r="L2023" s="2"/>
      <c r="M2023" s="2"/>
      <c r="N2023" s="2"/>
      <c r="O2023" s="13"/>
      <c r="P2023" s="14"/>
      <c r="Q2023" s="15"/>
      <c r="R2023" s="15"/>
      <c r="S2023" s="15"/>
      <c r="T2023" s="13"/>
      <c r="U2023" s="13"/>
      <c r="V2023" s="13"/>
      <c r="W2023" s="13"/>
      <c r="X2023" s="13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</row>
    <row r="2024" spans="1:45" x14ac:dyDescent="0.25">
      <c r="A2024" s="4"/>
      <c r="B2024" s="2"/>
      <c r="C2024" s="2"/>
      <c r="D2024" s="3"/>
      <c r="E2024" s="2"/>
      <c r="F2024" s="2"/>
      <c r="G2024" s="2"/>
      <c r="H2024" s="5"/>
      <c r="I2024" s="6"/>
      <c r="J2024" s="7"/>
      <c r="K2024" s="2"/>
      <c r="L2024" s="2"/>
      <c r="M2024" s="2"/>
      <c r="N2024" s="2"/>
      <c r="O2024" s="13"/>
      <c r="P2024" s="14"/>
      <c r="Q2024" s="15"/>
      <c r="R2024" s="15"/>
      <c r="S2024" s="15"/>
      <c r="T2024" s="13"/>
      <c r="U2024" s="13"/>
      <c r="V2024" s="13"/>
      <c r="W2024" s="13"/>
      <c r="X2024" s="13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</row>
    <row r="2025" spans="1:45" x14ac:dyDescent="0.25">
      <c r="A2025" s="4"/>
      <c r="B2025" s="2"/>
      <c r="C2025" s="2"/>
      <c r="D2025" s="3"/>
      <c r="E2025" s="2"/>
      <c r="F2025" s="2"/>
      <c r="G2025" s="2"/>
      <c r="H2025" s="5"/>
      <c r="I2025" s="6"/>
      <c r="J2025" s="7"/>
      <c r="K2025" s="2"/>
      <c r="L2025" s="2"/>
      <c r="M2025" s="2"/>
      <c r="N2025" s="2"/>
      <c r="O2025" s="13"/>
      <c r="P2025" s="14"/>
      <c r="Q2025" s="15"/>
      <c r="R2025" s="15"/>
      <c r="S2025" s="15"/>
      <c r="T2025" s="13"/>
      <c r="U2025" s="13"/>
      <c r="V2025" s="13"/>
      <c r="W2025" s="13"/>
      <c r="X2025" s="13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</row>
    <row r="2026" spans="1:45" x14ac:dyDescent="0.25">
      <c r="A2026" s="4"/>
      <c r="B2026" s="2"/>
      <c r="C2026" s="2"/>
      <c r="D2026" s="3"/>
      <c r="E2026" s="2"/>
      <c r="F2026" s="2"/>
      <c r="G2026" s="2"/>
      <c r="H2026" s="5"/>
      <c r="I2026" s="6"/>
      <c r="J2026" s="7"/>
      <c r="K2026" s="2"/>
      <c r="L2026" s="2"/>
      <c r="M2026" s="17"/>
      <c r="N2026" s="2"/>
      <c r="O2026" s="13"/>
      <c r="P2026" s="14"/>
      <c r="Q2026" s="15"/>
      <c r="R2026" s="15"/>
      <c r="S2026" s="15"/>
      <c r="T2026" s="13"/>
      <c r="U2026" s="13"/>
      <c r="V2026" s="13"/>
      <c r="W2026" s="13"/>
      <c r="X2026" s="13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</row>
    <row r="2027" spans="1:45" x14ac:dyDescent="0.25">
      <c r="A2027" s="4"/>
      <c r="B2027" s="2"/>
      <c r="C2027" s="2"/>
      <c r="D2027" s="3"/>
      <c r="E2027" s="2"/>
      <c r="F2027" s="2"/>
      <c r="G2027" s="2"/>
      <c r="H2027" s="5"/>
      <c r="I2027" s="6"/>
      <c r="J2027" s="7"/>
      <c r="K2027" s="2"/>
      <c r="L2027" s="2"/>
      <c r="M2027" s="2"/>
      <c r="N2027" s="2"/>
      <c r="O2027" s="13"/>
      <c r="P2027" s="14"/>
      <c r="Q2027" s="15"/>
      <c r="R2027" s="15"/>
      <c r="S2027" s="15"/>
      <c r="T2027" s="13"/>
      <c r="U2027" s="13"/>
      <c r="V2027" s="13"/>
      <c r="W2027" s="13"/>
      <c r="X2027" s="13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</row>
    <row r="2028" spans="1:45" x14ac:dyDescent="0.25">
      <c r="A2028" s="4"/>
      <c r="B2028" s="2"/>
      <c r="C2028" s="2"/>
      <c r="D2028" s="3"/>
      <c r="E2028" s="2"/>
      <c r="F2028" s="2"/>
      <c r="G2028" s="2"/>
      <c r="H2028" s="5"/>
      <c r="I2028" s="6"/>
      <c r="J2028" s="7"/>
      <c r="K2028" s="2"/>
      <c r="L2028" s="2"/>
      <c r="M2028" s="17"/>
      <c r="N2028" s="2"/>
      <c r="O2028" s="13"/>
      <c r="P2028" s="14"/>
      <c r="Q2028" s="15"/>
      <c r="R2028" s="15"/>
      <c r="S2028" s="15"/>
      <c r="T2028" s="13"/>
      <c r="U2028" s="13"/>
      <c r="V2028" s="13"/>
      <c r="W2028" s="13"/>
      <c r="X2028" s="13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</row>
    <row r="2029" spans="1:45" x14ac:dyDescent="0.25">
      <c r="A2029" s="4"/>
      <c r="B2029" s="2"/>
      <c r="C2029" s="2"/>
      <c r="D2029" s="3"/>
      <c r="E2029" s="2"/>
      <c r="F2029" s="2"/>
      <c r="G2029" s="2"/>
      <c r="H2029" s="5"/>
      <c r="I2029" s="6"/>
      <c r="J2029" s="7"/>
      <c r="K2029" s="2"/>
      <c r="L2029" s="2"/>
      <c r="M2029" s="2"/>
      <c r="N2029" s="2"/>
      <c r="O2029" s="13"/>
      <c r="P2029" s="14"/>
      <c r="Q2029" s="15"/>
      <c r="R2029" s="15"/>
      <c r="S2029" s="15"/>
      <c r="T2029" s="13"/>
      <c r="U2029" s="13"/>
      <c r="V2029" s="13"/>
      <c r="W2029" s="13"/>
      <c r="X2029" s="13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</row>
    <row r="2030" spans="1:45" x14ac:dyDescent="0.25">
      <c r="A2030" s="4"/>
      <c r="B2030" s="2"/>
      <c r="C2030" s="2"/>
      <c r="D2030" s="3"/>
      <c r="E2030" s="2"/>
      <c r="F2030" s="2"/>
      <c r="G2030" s="2"/>
      <c r="H2030" s="5"/>
      <c r="I2030" s="6"/>
      <c r="J2030" s="7"/>
      <c r="K2030" s="2"/>
      <c r="L2030" s="2"/>
      <c r="M2030" s="2"/>
      <c r="N2030" s="2"/>
      <c r="O2030" s="13"/>
      <c r="P2030" s="14"/>
      <c r="Q2030" s="15"/>
      <c r="R2030" s="15"/>
      <c r="S2030" s="15"/>
      <c r="T2030" s="13"/>
      <c r="U2030" s="13"/>
      <c r="V2030" s="13"/>
      <c r="W2030" s="13"/>
      <c r="X2030" s="13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</row>
    <row r="2031" spans="1:45" x14ac:dyDescent="0.25">
      <c r="A2031" s="4"/>
      <c r="B2031" s="2"/>
      <c r="C2031" s="2"/>
      <c r="D2031" s="3"/>
      <c r="E2031" s="2"/>
      <c r="F2031" s="2"/>
      <c r="G2031" s="2"/>
      <c r="H2031" s="5"/>
      <c r="I2031" s="6"/>
      <c r="J2031" s="7"/>
      <c r="K2031" s="2"/>
      <c r="L2031" s="2"/>
      <c r="M2031" s="2"/>
      <c r="N2031" s="2"/>
      <c r="O2031" s="13"/>
      <c r="P2031" s="14"/>
      <c r="Q2031" s="15"/>
      <c r="R2031" s="15"/>
      <c r="S2031" s="15"/>
      <c r="T2031" s="13"/>
      <c r="U2031" s="13"/>
      <c r="V2031" s="13"/>
      <c r="W2031" s="13"/>
      <c r="X2031" s="13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</row>
    <row r="2032" spans="1:45" x14ac:dyDescent="0.25">
      <c r="A2032" s="4"/>
      <c r="B2032" s="2"/>
      <c r="C2032" s="2"/>
      <c r="D2032" s="3"/>
      <c r="E2032" s="2"/>
      <c r="F2032" s="2"/>
      <c r="G2032" s="2"/>
      <c r="H2032" s="5"/>
      <c r="I2032" s="6"/>
      <c r="J2032" s="7"/>
      <c r="K2032" s="2"/>
      <c r="L2032" s="2"/>
      <c r="M2032" s="17"/>
      <c r="N2032" s="2"/>
      <c r="O2032" s="13"/>
      <c r="P2032" s="14"/>
      <c r="Q2032" s="15"/>
      <c r="R2032" s="15"/>
      <c r="S2032" s="15"/>
      <c r="T2032" s="13"/>
      <c r="U2032" s="13"/>
      <c r="V2032" s="13"/>
      <c r="W2032" s="13"/>
      <c r="X2032" s="13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</row>
    <row r="2033" spans="1:45" x14ac:dyDescent="0.25">
      <c r="A2033" s="4"/>
      <c r="B2033" s="2"/>
      <c r="C2033" s="2"/>
      <c r="D2033" s="3"/>
      <c r="E2033" s="2"/>
      <c r="F2033" s="2"/>
      <c r="G2033" s="2"/>
      <c r="H2033" s="5"/>
      <c r="I2033" s="6"/>
      <c r="J2033" s="7"/>
      <c r="K2033" s="2"/>
      <c r="L2033" s="2"/>
      <c r="M2033" s="2"/>
      <c r="N2033" s="2"/>
      <c r="O2033" s="13"/>
      <c r="P2033" s="14"/>
      <c r="Q2033" s="15"/>
      <c r="R2033" s="15"/>
      <c r="S2033" s="15"/>
      <c r="T2033" s="13"/>
      <c r="U2033" s="13"/>
      <c r="V2033" s="13"/>
      <c r="W2033" s="13"/>
      <c r="X2033" s="13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</row>
    <row r="2034" spans="1:45" x14ac:dyDescent="0.25">
      <c r="A2034" s="4"/>
      <c r="B2034" s="2"/>
      <c r="C2034" s="2"/>
      <c r="D2034" s="3"/>
      <c r="E2034" s="2"/>
      <c r="F2034" s="2"/>
      <c r="G2034" s="2"/>
      <c r="H2034" s="5"/>
      <c r="I2034" s="6"/>
      <c r="J2034" s="7"/>
      <c r="K2034" s="2"/>
      <c r="L2034" s="2"/>
      <c r="M2034" s="17"/>
      <c r="N2034" s="2"/>
      <c r="O2034" s="13"/>
      <c r="P2034" s="14"/>
      <c r="Q2034" s="15"/>
      <c r="R2034" s="15"/>
      <c r="S2034" s="15"/>
      <c r="T2034" s="13"/>
      <c r="U2034" s="13"/>
      <c r="V2034" s="13"/>
      <c r="W2034" s="13"/>
      <c r="X2034" s="13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</row>
    <row r="2035" spans="1:45" x14ac:dyDescent="0.25">
      <c r="A2035" s="4"/>
      <c r="B2035" s="2"/>
      <c r="C2035" s="2"/>
      <c r="D2035" s="3"/>
      <c r="E2035" s="2"/>
      <c r="F2035" s="2"/>
      <c r="G2035" s="2"/>
      <c r="H2035" s="5"/>
      <c r="I2035" s="6"/>
      <c r="J2035" s="7"/>
      <c r="K2035" s="2"/>
      <c r="L2035" s="2"/>
      <c r="M2035" s="2"/>
      <c r="N2035" s="2"/>
      <c r="O2035" s="13"/>
      <c r="P2035" s="14"/>
      <c r="Q2035" s="15"/>
      <c r="R2035" s="15"/>
      <c r="S2035" s="15"/>
      <c r="T2035" s="13"/>
      <c r="U2035" s="13"/>
      <c r="V2035" s="13"/>
      <c r="W2035" s="13"/>
      <c r="X2035" s="13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</row>
    <row r="2036" spans="1:45" x14ac:dyDescent="0.25">
      <c r="A2036" s="4"/>
      <c r="B2036" s="2"/>
      <c r="C2036" s="2"/>
      <c r="D2036" s="3"/>
      <c r="E2036" s="2"/>
      <c r="F2036" s="2"/>
      <c r="G2036" s="2"/>
      <c r="H2036" s="5"/>
      <c r="I2036" s="6"/>
      <c r="J2036" s="7"/>
      <c r="K2036" s="2"/>
      <c r="L2036" s="2"/>
      <c r="M2036" s="2"/>
      <c r="N2036" s="2"/>
      <c r="O2036" s="13"/>
      <c r="P2036" s="14"/>
      <c r="Q2036" s="15"/>
      <c r="R2036" s="15"/>
      <c r="S2036" s="15"/>
      <c r="T2036" s="13"/>
      <c r="U2036" s="13"/>
      <c r="V2036" s="13"/>
      <c r="W2036" s="13"/>
      <c r="X2036" s="13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</row>
    <row r="2037" spans="1:45" x14ac:dyDescent="0.25">
      <c r="A2037" s="4"/>
      <c r="B2037" s="2"/>
      <c r="C2037" s="2"/>
      <c r="D2037" s="3"/>
      <c r="E2037" s="2"/>
      <c r="F2037" s="2"/>
      <c r="G2037" s="2"/>
      <c r="H2037" s="5"/>
      <c r="I2037" s="6"/>
      <c r="J2037" s="7"/>
      <c r="K2037" s="2"/>
      <c r="L2037" s="2"/>
      <c r="M2037" s="2"/>
      <c r="N2037" s="2"/>
      <c r="O2037" s="13"/>
      <c r="P2037" s="14"/>
      <c r="Q2037" s="15"/>
      <c r="R2037" s="15"/>
      <c r="S2037" s="15"/>
      <c r="T2037" s="13"/>
      <c r="U2037" s="13"/>
      <c r="V2037" s="13"/>
      <c r="W2037" s="13"/>
      <c r="X2037" s="13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</row>
    <row r="2038" spans="1:45" x14ac:dyDescent="0.25">
      <c r="A2038" s="4"/>
      <c r="B2038" s="2"/>
      <c r="C2038" s="2"/>
      <c r="D2038" s="3"/>
      <c r="E2038" s="2"/>
      <c r="F2038" s="2"/>
      <c r="G2038" s="2"/>
      <c r="H2038" s="5"/>
      <c r="I2038" s="6"/>
      <c r="J2038" s="7"/>
      <c r="K2038" s="2"/>
      <c r="L2038" s="2"/>
      <c r="M2038" s="2"/>
      <c r="N2038" s="2"/>
      <c r="O2038" s="13"/>
      <c r="P2038" s="14"/>
      <c r="Q2038" s="15"/>
      <c r="R2038" s="15"/>
      <c r="S2038" s="15"/>
      <c r="T2038" s="13"/>
      <c r="U2038" s="13"/>
      <c r="V2038" s="13"/>
      <c r="W2038" s="13"/>
      <c r="X2038" s="13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</row>
    <row r="2039" spans="1:45" x14ac:dyDescent="0.25">
      <c r="A2039" s="4"/>
      <c r="B2039" s="2"/>
      <c r="C2039" s="2"/>
      <c r="D2039" s="3"/>
      <c r="E2039" s="2"/>
      <c r="F2039" s="2"/>
      <c r="G2039" s="2"/>
      <c r="H2039" s="5"/>
      <c r="I2039" s="6"/>
      <c r="J2039" s="7"/>
      <c r="K2039" s="2"/>
      <c r="L2039" s="2"/>
      <c r="M2039" s="2"/>
      <c r="N2039" s="2"/>
      <c r="O2039" s="13"/>
      <c r="P2039" s="14"/>
      <c r="Q2039" s="15"/>
      <c r="R2039" s="15"/>
      <c r="S2039" s="15"/>
      <c r="T2039" s="13"/>
      <c r="U2039" s="13"/>
      <c r="V2039" s="13"/>
      <c r="W2039" s="13"/>
      <c r="X2039" s="13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</row>
    <row r="2040" spans="1:45" x14ac:dyDescent="0.25">
      <c r="A2040" s="4"/>
      <c r="B2040" s="2"/>
      <c r="C2040" s="2"/>
      <c r="D2040" s="3"/>
      <c r="E2040" s="2"/>
      <c r="F2040" s="2"/>
      <c r="G2040" s="2"/>
      <c r="H2040" s="5"/>
      <c r="I2040" s="6"/>
      <c r="J2040" s="7"/>
      <c r="K2040" s="2"/>
      <c r="L2040" s="2"/>
      <c r="M2040" s="2"/>
      <c r="N2040" s="2"/>
      <c r="O2040" s="13"/>
      <c r="P2040" s="14"/>
      <c r="Q2040" s="15"/>
      <c r="R2040" s="15"/>
      <c r="S2040" s="15"/>
      <c r="T2040" s="13"/>
      <c r="U2040" s="13"/>
      <c r="V2040" s="13"/>
      <c r="W2040" s="13"/>
      <c r="X2040" s="13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</row>
    <row r="2041" spans="1:45" x14ac:dyDescent="0.25">
      <c r="A2041" s="4"/>
      <c r="B2041" s="2"/>
      <c r="C2041" s="2"/>
      <c r="D2041" s="3"/>
      <c r="E2041" s="2"/>
      <c r="F2041" s="2"/>
      <c r="G2041" s="2"/>
      <c r="H2041" s="5"/>
      <c r="I2041" s="6"/>
      <c r="J2041" s="7"/>
      <c r="K2041" s="2"/>
      <c r="L2041" s="2"/>
      <c r="M2041" s="2"/>
      <c r="N2041" s="2"/>
      <c r="O2041" s="13"/>
      <c r="P2041" s="14"/>
      <c r="Q2041" s="15"/>
      <c r="R2041" s="15"/>
      <c r="S2041" s="15"/>
      <c r="T2041" s="13"/>
      <c r="U2041" s="13"/>
      <c r="V2041" s="13"/>
      <c r="W2041" s="13"/>
      <c r="X2041" s="13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</row>
    <row r="2042" spans="1:45" x14ac:dyDescent="0.25">
      <c r="A2042" s="4"/>
      <c r="B2042" s="2"/>
      <c r="C2042" s="2"/>
      <c r="D2042" s="3"/>
      <c r="E2042" s="2"/>
      <c r="F2042" s="2"/>
      <c r="G2042" s="2"/>
      <c r="H2042" s="5"/>
      <c r="I2042" s="6"/>
      <c r="J2042" s="7"/>
      <c r="K2042" s="2"/>
      <c r="L2042" s="2"/>
      <c r="M2042" s="2"/>
      <c r="N2042" s="2"/>
      <c r="O2042" s="13"/>
      <c r="P2042" s="14"/>
      <c r="Q2042" s="15"/>
      <c r="R2042" s="15"/>
      <c r="S2042" s="15"/>
      <c r="T2042" s="13"/>
      <c r="U2042" s="13"/>
      <c r="V2042" s="13"/>
      <c r="W2042" s="13"/>
      <c r="X2042" s="13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</row>
    <row r="2043" spans="1:45" x14ac:dyDescent="0.25">
      <c r="A2043" s="4"/>
      <c r="B2043" s="2"/>
      <c r="C2043" s="2"/>
      <c r="D2043" s="3"/>
      <c r="E2043" s="2"/>
      <c r="F2043" s="2"/>
      <c r="G2043" s="2"/>
      <c r="H2043" s="5"/>
      <c r="I2043" s="6"/>
      <c r="J2043" s="7"/>
      <c r="K2043" s="2"/>
      <c r="L2043" s="2"/>
      <c r="M2043" s="2"/>
      <c r="N2043" s="2"/>
      <c r="O2043" s="13"/>
      <c r="P2043" s="14"/>
      <c r="Q2043" s="15"/>
      <c r="R2043" s="15"/>
      <c r="S2043" s="15"/>
      <c r="T2043" s="13"/>
      <c r="U2043" s="13"/>
      <c r="V2043" s="13"/>
      <c r="W2043" s="13"/>
      <c r="X2043" s="13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</row>
    <row r="2044" spans="1:45" x14ac:dyDescent="0.25">
      <c r="A2044" s="4"/>
      <c r="B2044" s="2"/>
      <c r="C2044" s="2"/>
      <c r="D2044" s="3"/>
      <c r="E2044" s="2"/>
      <c r="F2044" s="2"/>
      <c r="G2044" s="2"/>
      <c r="H2044" s="5"/>
      <c r="I2044" s="6"/>
      <c r="J2044" s="7"/>
      <c r="K2044" s="2"/>
      <c r="L2044" s="2"/>
      <c r="M2044" s="2"/>
      <c r="N2044" s="2"/>
      <c r="O2044" s="13"/>
      <c r="P2044" s="14"/>
      <c r="Q2044" s="15"/>
      <c r="R2044" s="15"/>
      <c r="S2044" s="15"/>
      <c r="T2044" s="13"/>
      <c r="U2044" s="13"/>
      <c r="V2044" s="13"/>
      <c r="W2044" s="13"/>
      <c r="X2044" s="13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</row>
    <row r="2045" spans="1:45" x14ac:dyDescent="0.25">
      <c r="A2045" s="4"/>
      <c r="B2045" s="2"/>
      <c r="C2045" s="2"/>
      <c r="D2045" s="3"/>
      <c r="E2045" s="2"/>
      <c r="F2045" s="2"/>
      <c r="G2045" s="2"/>
      <c r="H2045" s="5"/>
      <c r="I2045" s="6"/>
      <c r="J2045" s="7"/>
      <c r="K2045" s="2"/>
      <c r="L2045" s="2"/>
      <c r="M2045" s="2"/>
      <c r="N2045" s="2"/>
      <c r="O2045" s="13"/>
      <c r="P2045" s="14"/>
      <c r="Q2045" s="15"/>
      <c r="R2045" s="15"/>
      <c r="S2045" s="15"/>
      <c r="T2045" s="13"/>
      <c r="U2045" s="13"/>
      <c r="V2045" s="13"/>
      <c r="W2045" s="13"/>
      <c r="X2045" s="13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</row>
    <row r="2046" spans="1:45" x14ac:dyDescent="0.25">
      <c r="A2046" s="4"/>
      <c r="B2046" s="2"/>
      <c r="C2046" s="2"/>
      <c r="D2046" s="3"/>
      <c r="E2046" s="2"/>
      <c r="F2046" s="2"/>
      <c r="G2046" s="2"/>
      <c r="H2046" s="5"/>
      <c r="I2046" s="6"/>
      <c r="J2046" s="7"/>
      <c r="K2046" s="2"/>
      <c r="L2046" s="2"/>
      <c r="M2046" s="2"/>
      <c r="N2046" s="2"/>
      <c r="O2046" s="13"/>
      <c r="P2046" s="14"/>
      <c r="Q2046" s="15"/>
      <c r="R2046" s="15"/>
      <c r="S2046" s="15"/>
      <c r="T2046" s="13"/>
      <c r="U2046" s="13"/>
      <c r="V2046" s="13"/>
      <c r="W2046" s="13"/>
      <c r="X2046" s="13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</row>
    <row r="2047" spans="1:45" x14ac:dyDescent="0.25">
      <c r="A2047" s="4"/>
      <c r="B2047" s="2"/>
      <c r="C2047" s="2"/>
      <c r="D2047" s="3"/>
      <c r="E2047" s="2"/>
      <c r="F2047" s="2"/>
      <c r="G2047" s="2"/>
      <c r="H2047" s="5"/>
      <c r="I2047" s="6"/>
      <c r="J2047" s="7"/>
      <c r="K2047" s="2"/>
      <c r="L2047" s="2"/>
      <c r="M2047" s="2"/>
      <c r="N2047" s="2"/>
      <c r="O2047" s="13"/>
      <c r="P2047" s="14"/>
      <c r="Q2047" s="15"/>
      <c r="R2047" s="15"/>
      <c r="S2047" s="15"/>
      <c r="T2047" s="13"/>
      <c r="U2047" s="13"/>
      <c r="V2047" s="13"/>
      <c r="W2047" s="13"/>
      <c r="X2047" s="13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</row>
    <row r="2048" spans="1:45" x14ac:dyDescent="0.25">
      <c r="A2048" s="4"/>
      <c r="B2048" s="2"/>
      <c r="C2048" s="2"/>
      <c r="D2048" s="3"/>
      <c r="E2048" s="2"/>
      <c r="F2048" s="2"/>
      <c r="G2048" s="2"/>
      <c r="H2048" s="5"/>
      <c r="I2048" s="6"/>
      <c r="J2048" s="7"/>
      <c r="K2048" s="2"/>
      <c r="L2048" s="2"/>
      <c r="M2048" s="2"/>
      <c r="N2048" s="2"/>
      <c r="O2048" s="13"/>
      <c r="P2048" s="14"/>
      <c r="Q2048" s="15"/>
      <c r="R2048" s="15"/>
      <c r="S2048" s="15"/>
      <c r="T2048" s="13"/>
      <c r="U2048" s="13"/>
      <c r="V2048" s="13"/>
      <c r="W2048" s="13"/>
      <c r="X2048" s="13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</row>
    <row r="2049" spans="1:45" x14ac:dyDescent="0.25">
      <c r="A2049" s="4"/>
      <c r="B2049" s="2"/>
      <c r="C2049" s="2"/>
      <c r="D2049" s="3"/>
      <c r="E2049" s="2"/>
      <c r="F2049" s="2"/>
      <c r="G2049" s="2"/>
      <c r="H2049" s="5"/>
      <c r="I2049" s="6"/>
      <c r="J2049" s="7"/>
      <c r="K2049" s="2"/>
      <c r="L2049" s="2"/>
      <c r="M2049" s="2"/>
      <c r="N2049" s="2"/>
      <c r="O2049" s="13"/>
      <c r="P2049" s="14"/>
      <c r="Q2049" s="15"/>
      <c r="R2049" s="15"/>
      <c r="S2049" s="15"/>
      <c r="T2049" s="13"/>
      <c r="U2049" s="13"/>
      <c r="V2049" s="13"/>
      <c r="W2049" s="13"/>
      <c r="X2049" s="13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</row>
    <row r="2050" spans="1:45" x14ac:dyDescent="0.25">
      <c r="A2050" s="4"/>
      <c r="B2050" s="2"/>
      <c r="C2050" s="2"/>
      <c r="D2050" s="3"/>
      <c r="E2050" s="2"/>
      <c r="F2050" s="2"/>
      <c r="G2050" s="2"/>
      <c r="H2050" s="5"/>
      <c r="I2050" s="6"/>
      <c r="J2050" s="7"/>
      <c r="K2050" s="2"/>
      <c r="L2050" s="2"/>
      <c r="M2050" s="2"/>
      <c r="N2050" s="2"/>
      <c r="O2050" s="13"/>
      <c r="P2050" s="14"/>
      <c r="Q2050" s="15"/>
      <c r="R2050" s="15"/>
      <c r="S2050" s="15"/>
      <c r="T2050" s="13"/>
      <c r="U2050" s="13"/>
      <c r="V2050" s="13"/>
      <c r="W2050" s="13"/>
      <c r="X2050" s="13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</row>
    <row r="2051" spans="1:45" x14ac:dyDescent="0.25">
      <c r="A2051" s="4"/>
      <c r="B2051" s="2"/>
      <c r="C2051" s="2"/>
      <c r="D2051" s="3"/>
      <c r="E2051" s="2"/>
      <c r="F2051" s="2"/>
      <c r="G2051" s="2"/>
      <c r="H2051" s="5"/>
      <c r="I2051" s="6"/>
      <c r="J2051" s="7"/>
      <c r="K2051" s="2"/>
      <c r="L2051" s="2"/>
      <c r="M2051" s="2"/>
      <c r="N2051" s="2"/>
      <c r="O2051" s="13"/>
      <c r="P2051" s="14"/>
      <c r="Q2051" s="15"/>
      <c r="R2051" s="15"/>
      <c r="S2051" s="15"/>
      <c r="T2051" s="13"/>
      <c r="U2051" s="13"/>
      <c r="V2051" s="13"/>
      <c r="W2051" s="13"/>
      <c r="X2051" s="13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</row>
    <row r="2052" spans="1:45" x14ac:dyDescent="0.25">
      <c r="A2052" s="4"/>
      <c r="B2052" s="2"/>
      <c r="C2052" s="2"/>
      <c r="D2052" s="3"/>
      <c r="E2052" s="2"/>
      <c r="F2052" s="2"/>
      <c r="G2052" s="2"/>
      <c r="H2052" s="5"/>
      <c r="I2052" s="6"/>
      <c r="J2052" s="7"/>
      <c r="K2052" s="2"/>
      <c r="L2052" s="2"/>
      <c r="M2052" s="2"/>
      <c r="N2052" s="2"/>
      <c r="O2052" s="13"/>
      <c r="P2052" s="14"/>
      <c r="Q2052" s="15"/>
      <c r="R2052" s="15"/>
      <c r="S2052" s="15"/>
      <c r="T2052" s="13"/>
      <c r="U2052" s="13"/>
      <c r="V2052" s="13"/>
      <c r="W2052" s="13"/>
      <c r="X2052" s="13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</row>
    <row r="2053" spans="1:45" x14ac:dyDescent="0.25">
      <c r="A2053" s="4"/>
      <c r="B2053" s="2"/>
      <c r="C2053" s="2"/>
      <c r="D2053" s="3"/>
      <c r="E2053" s="2"/>
      <c r="F2053" s="2"/>
      <c r="G2053" s="2"/>
      <c r="H2053" s="5"/>
      <c r="I2053" s="6"/>
      <c r="J2053" s="7"/>
      <c r="K2053" s="2"/>
      <c r="L2053" s="2"/>
      <c r="M2053" s="2"/>
      <c r="N2053" s="2"/>
      <c r="O2053" s="13"/>
      <c r="P2053" s="14"/>
      <c r="Q2053" s="15"/>
      <c r="R2053" s="15"/>
      <c r="S2053" s="15"/>
      <c r="T2053" s="13"/>
      <c r="U2053" s="13"/>
      <c r="V2053" s="13"/>
      <c r="W2053" s="13"/>
      <c r="X2053" s="13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</row>
    <row r="2054" spans="1:45" x14ac:dyDescent="0.25">
      <c r="A2054" s="4"/>
      <c r="B2054" s="2"/>
      <c r="C2054" s="2"/>
      <c r="D2054" s="3"/>
      <c r="E2054" s="2"/>
      <c r="F2054" s="2"/>
      <c r="G2054" s="2"/>
      <c r="H2054" s="5"/>
      <c r="I2054" s="6"/>
      <c r="J2054" s="7"/>
      <c r="K2054" s="2"/>
      <c r="L2054" s="2"/>
      <c r="M2054" s="2"/>
      <c r="N2054" s="2"/>
      <c r="O2054" s="13"/>
      <c r="P2054" s="14"/>
      <c r="Q2054" s="15"/>
      <c r="R2054" s="15"/>
      <c r="S2054" s="15"/>
      <c r="T2054" s="13"/>
      <c r="U2054" s="13"/>
      <c r="V2054" s="13"/>
      <c r="W2054" s="13"/>
      <c r="X2054" s="13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</row>
    <row r="2055" spans="1:45" x14ac:dyDescent="0.25">
      <c r="A2055" s="4"/>
      <c r="B2055" s="2"/>
      <c r="C2055" s="2"/>
      <c r="D2055" s="3"/>
      <c r="E2055" s="2"/>
      <c r="F2055" s="2"/>
      <c r="G2055" s="2"/>
      <c r="H2055" s="5"/>
      <c r="I2055" s="6"/>
      <c r="J2055" s="7"/>
      <c r="K2055" s="2"/>
      <c r="L2055" s="2"/>
      <c r="M2055" s="2"/>
      <c r="N2055" s="2"/>
      <c r="O2055" s="13"/>
      <c r="P2055" s="14"/>
      <c r="Q2055" s="15"/>
      <c r="R2055" s="15"/>
      <c r="S2055" s="15"/>
      <c r="T2055" s="13"/>
      <c r="U2055" s="13"/>
      <c r="V2055" s="13"/>
      <c r="W2055" s="13"/>
      <c r="X2055" s="13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</row>
    <row r="2056" spans="1:45" x14ac:dyDescent="0.25">
      <c r="A2056" s="4"/>
      <c r="B2056" s="2"/>
      <c r="C2056" s="2"/>
      <c r="D2056" s="3"/>
      <c r="E2056" s="2"/>
      <c r="F2056" s="2"/>
      <c r="G2056" s="2"/>
      <c r="H2056" s="5"/>
      <c r="I2056" s="6"/>
      <c r="J2056" s="7"/>
      <c r="K2056" s="2"/>
      <c r="L2056" s="2"/>
      <c r="M2056" s="2"/>
      <c r="N2056" s="2"/>
      <c r="O2056" s="13"/>
      <c r="P2056" s="14"/>
      <c r="Q2056" s="15"/>
      <c r="R2056" s="15"/>
      <c r="S2056" s="15"/>
      <c r="T2056" s="13"/>
      <c r="U2056" s="13"/>
      <c r="V2056" s="13"/>
      <c r="W2056" s="13"/>
      <c r="X2056" s="13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</row>
    <row r="2057" spans="1:45" x14ac:dyDescent="0.25">
      <c r="A2057" s="4"/>
      <c r="B2057" s="2"/>
      <c r="C2057" s="2"/>
      <c r="D2057" s="3"/>
      <c r="E2057" s="2"/>
      <c r="F2057" s="2"/>
      <c r="G2057" s="2"/>
      <c r="H2057" s="5"/>
      <c r="I2057" s="6"/>
      <c r="J2057" s="7"/>
      <c r="K2057" s="2"/>
      <c r="L2057" s="2"/>
      <c r="M2057" s="2"/>
      <c r="N2057" s="2"/>
      <c r="O2057" s="13"/>
      <c r="P2057" s="14"/>
      <c r="Q2057" s="15"/>
      <c r="R2057" s="15"/>
      <c r="S2057" s="15"/>
      <c r="T2057" s="13"/>
      <c r="U2057" s="13"/>
      <c r="V2057" s="13"/>
      <c r="W2057" s="13"/>
      <c r="X2057" s="13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</row>
    <row r="2058" spans="1:45" x14ac:dyDescent="0.25">
      <c r="A2058" s="4"/>
      <c r="B2058" s="2"/>
      <c r="C2058" s="2"/>
      <c r="D2058" s="3"/>
      <c r="E2058" s="2"/>
      <c r="F2058" s="2"/>
      <c r="G2058" s="2"/>
      <c r="H2058" s="5"/>
      <c r="I2058" s="6"/>
      <c r="J2058" s="7"/>
      <c r="K2058" s="2"/>
      <c r="L2058" s="2"/>
      <c r="M2058" s="2"/>
      <c r="N2058" s="2"/>
      <c r="O2058" s="13"/>
      <c r="P2058" s="14"/>
      <c r="Q2058" s="15"/>
      <c r="R2058" s="15"/>
      <c r="S2058" s="15"/>
      <c r="T2058" s="13"/>
      <c r="U2058" s="13"/>
      <c r="V2058" s="13"/>
      <c r="W2058" s="13"/>
      <c r="X2058" s="13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</row>
    <row r="2059" spans="1:45" x14ac:dyDescent="0.25">
      <c r="A2059" s="4"/>
      <c r="B2059" s="2"/>
      <c r="C2059" s="2"/>
      <c r="D2059" s="3"/>
      <c r="E2059" s="2"/>
      <c r="F2059" s="2"/>
      <c r="G2059" s="2"/>
      <c r="H2059" s="5"/>
      <c r="I2059" s="6"/>
      <c r="J2059" s="7"/>
      <c r="K2059" s="2"/>
      <c r="L2059" s="2"/>
      <c r="M2059" s="2"/>
      <c r="N2059" s="2"/>
      <c r="O2059" s="13"/>
      <c r="P2059" s="14"/>
      <c r="Q2059" s="15"/>
      <c r="R2059" s="15"/>
      <c r="S2059" s="15"/>
      <c r="T2059" s="13"/>
      <c r="U2059" s="13"/>
      <c r="V2059" s="13"/>
      <c r="W2059" s="13"/>
      <c r="X2059" s="13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</row>
    <row r="2060" spans="1:45" x14ac:dyDescent="0.25">
      <c r="A2060" s="4"/>
      <c r="B2060" s="2"/>
      <c r="C2060" s="2"/>
      <c r="D2060" s="3"/>
      <c r="E2060" s="2"/>
      <c r="F2060" s="2"/>
      <c r="G2060" s="2"/>
      <c r="H2060" s="5"/>
      <c r="I2060" s="6"/>
      <c r="J2060" s="7"/>
      <c r="K2060" s="2"/>
      <c r="L2060" s="2"/>
      <c r="M2060" s="2"/>
      <c r="N2060" s="2"/>
      <c r="O2060" s="13"/>
      <c r="P2060" s="14"/>
      <c r="Q2060" s="15"/>
      <c r="R2060" s="15"/>
      <c r="S2060" s="15"/>
      <c r="T2060" s="13"/>
      <c r="U2060" s="13"/>
      <c r="V2060" s="13"/>
      <c r="W2060" s="13"/>
      <c r="X2060" s="13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</row>
    <row r="2061" spans="1:45" x14ac:dyDescent="0.25">
      <c r="A2061" s="4"/>
      <c r="B2061" s="2"/>
      <c r="C2061" s="2"/>
      <c r="D2061" s="3"/>
      <c r="E2061" s="2"/>
      <c r="F2061" s="2"/>
      <c r="G2061" s="2"/>
      <c r="H2061" s="5"/>
      <c r="I2061" s="6"/>
      <c r="J2061" s="7"/>
      <c r="K2061" s="2"/>
      <c r="L2061" s="2"/>
      <c r="M2061" s="2"/>
      <c r="N2061" s="2"/>
      <c r="O2061" s="13"/>
      <c r="P2061" s="14"/>
      <c r="Q2061" s="15"/>
      <c r="R2061" s="15"/>
      <c r="S2061" s="15"/>
      <c r="T2061" s="13"/>
      <c r="U2061" s="13"/>
      <c r="V2061" s="13"/>
      <c r="W2061" s="13"/>
      <c r="X2061" s="13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</row>
    <row r="2062" spans="1:45" x14ac:dyDescent="0.25">
      <c r="A2062" s="4"/>
      <c r="B2062" s="2"/>
      <c r="C2062" s="2"/>
      <c r="D2062" s="3"/>
      <c r="E2062" s="2"/>
      <c r="F2062" s="2"/>
      <c r="G2062" s="2"/>
      <c r="H2062" s="5"/>
      <c r="I2062" s="6"/>
      <c r="J2062" s="7"/>
      <c r="K2062" s="2"/>
      <c r="L2062" s="2"/>
      <c r="M2062" s="2"/>
      <c r="N2062" s="2"/>
      <c r="O2062" s="13"/>
      <c r="P2062" s="14"/>
      <c r="Q2062" s="15"/>
      <c r="R2062" s="15"/>
      <c r="S2062" s="15"/>
      <c r="T2062" s="13"/>
      <c r="U2062" s="13"/>
      <c r="V2062" s="13"/>
      <c r="W2062" s="13"/>
      <c r="X2062" s="13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</row>
    <row r="2063" spans="1:45" x14ac:dyDescent="0.25">
      <c r="A2063" s="4"/>
      <c r="B2063" s="2"/>
      <c r="C2063" s="2"/>
      <c r="D2063" s="3"/>
      <c r="E2063" s="2"/>
      <c r="F2063" s="2"/>
      <c r="G2063" s="2"/>
      <c r="H2063" s="5"/>
      <c r="I2063" s="6"/>
      <c r="J2063" s="7"/>
      <c r="K2063" s="2"/>
      <c r="L2063" s="2"/>
      <c r="M2063" s="2"/>
      <c r="N2063" s="2"/>
      <c r="O2063" s="13"/>
      <c r="P2063" s="14"/>
      <c r="Q2063" s="15"/>
      <c r="R2063" s="15"/>
      <c r="S2063" s="15"/>
      <c r="T2063" s="13"/>
      <c r="U2063" s="13"/>
      <c r="V2063" s="13"/>
      <c r="W2063" s="13"/>
      <c r="X2063" s="13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</row>
    <row r="2064" spans="1:45" x14ac:dyDescent="0.25">
      <c r="A2064" s="4"/>
      <c r="B2064" s="2"/>
      <c r="C2064" s="2"/>
      <c r="D2064" s="3"/>
      <c r="E2064" s="2"/>
      <c r="F2064" s="2"/>
      <c r="G2064" s="2"/>
      <c r="H2064" s="5"/>
      <c r="I2064" s="6"/>
      <c r="J2064" s="7"/>
      <c r="K2064" s="2"/>
      <c r="L2064" s="2"/>
      <c r="M2064" s="2"/>
      <c r="N2064" s="2"/>
      <c r="O2064" s="13"/>
      <c r="P2064" s="14"/>
      <c r="Q2064" s="15"/>
      <c r="R2064" s="15"/>
      <c r="S2064" s="15"/>
      <c r="T2064" s="13"/>
      <c r="U2064" s="13"/>
      <c r="V2064" s="13"/>
      <c r="W2064" s="13"/>
      <c r="X2064" s="13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</row>
    <row r="2065" spans="1:45" x14ac:dyDescent="0.25">
      <c r="A2065" s="4"/>
      <c r="B2065" s="2"/>
      <c r="C2065" s="2"/>
      <c r="D2065" s="3"/>
      <c r="E2065" s="2"/>
      <c r="F2065" s="2"/>
      <c r="G2065" s="2"/>
      <c r="H2065" s="5"/>
      <c r="I2065" s="6"/>
      <c r="J2065" s="7"/>
      <c r="K2065" s="2"/>
      <c r="L2065" s="2"/>
      <c r="M2065" s="2"/>
      <c r="N2065" s="2"/>
      <c r="O2065" s="13"/>
      <c r="P2065" s="14"/>
      <c r="Q2065" s="15"/>
      <c r="R2065" s="15"/>
      <c r="S2065" s="15"/>
      <c r="T2065" s="13"/>
      <c r="U2065" s="13"/>
      <c r="V2065" s="13"/>
      <c r="W2065" s="13"/>
      <c r="X2065" s="13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</row>
    <row r="2066" spans="1:45" x14ac:dyDescent="0.25">
      <c r="A2066" s="4"/>
      <c r="B2066" s="2"/>
      <c r="C2066" s="2"/>
      <c r="D2066" s="3"/>
      <c r="E2066" s="2"/>
      <c r="F2066" s="2"/>
      <c r="G2066" s="2"/>
      <c r="H2066" s="5"/>
      <c r="I2066" s="6"/>
      <c r="J2066" s="7"/>
      <c r="K2066" s="2"/>
      <c r="L2066" s="2"/>
      <c r="M2066" s="2"/>
      <c r="N2066" s="2"/>
      <c r="O2066" s="13"/>
      <c r="P2066" s="14"/>
      <c r="Q2066" s="15"/>
      <c r="R2066" s="15"/>
      <c r="S2066" s="15"/>
      <c r="T2066" s="13"/>
      <c r="U2066" s="13"/>
      <c r="V2066" s="13"/>
      <c r="W2066" s="13"/>
      <c r="X2066" s="13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</row>
    <row r="2067" spans="1:45" x14ac:dyDescent="0.25">
      <c r="A2067" s="4"/>
      <c r="B2067" s="2"/>
      <c r="C2067" s="2"/>
      <c r="D2067" s="3"/>
      <c r="E2067" s="2"/>
      <c r="F2067" s="2"/>
      <c r="G2067" s="2"/>
      <c r="H2067" s="5"/>
      <c r="I2067" s="6"/>
      <c r="J2067" s="7"/>
      <c r="K2067" s="2"/>
      <c r="L2067" s="2"/>
      <c r="M2067" s="2"/>
      <c r="N2067" s="2"/>
      <c r="O2067" s="13"/>
      <c r="P2067" s="14"/>
      <c r="Q2067" s="15"/>
      <c r="R2067" s="15"/>
      <c r="S2067" s="15"/>
      <c r="T2067" s="13"/>
      <c r="U2067" s="13"/>
      <c r="V2067" s="13"/>
      <c r="W2067" s="13"/>
      <c r="X2067" s="13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</row>
    <row r="2068" spans="1:45" x14ac:dyDescent="0.25">
      <c r="A2068" s="4"/>
      <c r="B2068" s="2"/>
      <c r="C2068" s="2"/>
      <c r="D2068" s="3"/>
      <c r="E2068" s="2"/>
      <c r="F2068" s="2"/>
      <c r="G2068" s="2"/>
      <c r="H2068" s="5"/>
      <c r="I2068" s="6"/>
      <c r="J2068" s="7"/>
      <c r="K2068" s="2"/>
      <c r="L2068" s="2"/>
      <c r="M2068" s="2"/>
      <c r="N2068" s="2"/>
      <c r="O2068" s="13"/>
      <c r="P2068" s="14"/>
      <c r="Q2068" s="15"/>
      <c r="R2068" s="15"/>
      <c r="S2068" s="15"/>
      <c r="T2068" s="13"/>
      <c r="U2068" s="13"/>
      <c r="V2068" s="13"/>
      <c r="W2068" s="13"/>
      <c r="X2068" s="13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</row>
    <row r="2069" spans="1:45" x14ac:dyDescent="0.25">
      <c r="A2069" s="4"/>
      <c r="B2069" s="2"/>
      <c r="C2069" s="2"/>
      <c r="D2069" s="3"/>
      <c r="E2069" s="2"/>
      <c r="F2069" s="2"/>
      <c r="G2069" s="2"/>
      <c r="H2069" s="5"/>
      <c r="I2069" s="6"/>
      <c r="J2069" s="7"/>
      <c r="K2069" s="2"/>
      <c r="L2069" s="2"/>
      <c r="M2069" s="2"/>
      <c r="N2069" s="2"/>
      <c r="O2069" s="13"/>
      <c r="P2069" s="14"/>
      <c r="Q2069" s="15"/>
      <c r="R2069" s="15"/>
      <c r="S2069" s="15"/>
      <c r="T2069" s="13"/>
      <c r="U2069" s="13"/>
      <c r="V2069" s="13"/>
      <c r="W2069" s="13"/>
      <c r="X2069" s="13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</row>
    <row r="2070" spans="1:45" x14ac:dyDescent="0.25">
      <c r="A2070" s="4"/>
      <c r="B2070" s="2"/>
      <c r="C2070" s="2"/>
      <c r="D2070" s="3"/>
      <c r="E2070" s="2"/>
      <c r="F2070" s="2"/>
      <c r="G2070" s="2"/>
      <c r="H2070" s="5"/>
      <c r="I2070" s="6"/>
      <c r="J2070" s="7"/>
      <c r="K2070" s="2"/>
      <c r="L2070" s="2"/>
      <c r="M2070" s="2"/>
      <c r="N2070" s="2"/>
      <c r="O2070" s="13"/>
      <c r="P2070" s="14"/>
      <c r="Q2070" s="15"/>
      <c r="R2070" s="15"/>
      <c r="S2070" s="15"/>
      <c r="T2070" s="13"/>
      <c r="U2070" s="13"/>
      <c r="V2070" s="13"/>
      <c r="W2070" s="13"/>
      <c r="X2070" s="13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</row>
    <row r="2071" spans="1:45" x14ac:dyDescent="0.25">
      <c r="A2071" s="4"/>
      <c r="B2071" s="2"/>
      <c r="C2071" s="2"/>
      <c r="D2071" s="3"/>
      <c r="E2071" s="2"/>
      <c r="F2071" s="2"/>
      <c r="G2071" s="2"/>
      <c r="H2071" s="5"/>
      <c r="I2071" s="6"/>
      <c r="J2071" s="7"/>
      <c r="K2071" s="2"/>
      <c r="L2071" s="2"/>
      <c r="M2071" s="2"/>
      <c r="N2071" s="2"/>
      <c r="O2071" s="13"/>
      <c r="P2071" s="14"/>
      <c r="Q2071" s="15"/>
      <c r="R2071" s="15"/>
      <c r="S2071" s="15"/>
      <c r="T2071" s="13"/>
      <c r="U2071" s="13"/>
      <c r="V2071" s="13"/>
      <c r="W2071" s="13"/>
      <c r="X2071" s="13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</row>
    <row r="2072" spans="1:45" x14ac:dyDescent="0.25">
      <c r="A2072" s="4"/>
      <c r="B2072" s="2"/>
      <c r="C2072" s="2"/>
      <c r="D2072" s="3"/>
      <c r="E2072" s="2"/>
      <c r="F2072" s="2"/>
      <c r="G2072" s="2"/>
      <c r="H2072" s="5"/>
      <c r="I2072" s="6"/>
      <c r="J2072" s="7"/>
      <c r="K2072" s="2"/>
      <c r="L2072" s="2"/>
      <c r="M2072" s="2"/>
      <c r="N2072" s="2"/>
      <c r="O2072" s="13"/>
      <c r="P2072" s="14"/>
      <c r="Q2072" s="15"/>
      <c r="R2072" s="15"/>
      <c r="S2072" s="15"/>
      <c r="T2072" s="13"/>
      <c r="U2072" s="13"/>
      <c r="V2072" s="13"/>
      <c r="W2072" s="13"/>
      <c r="X2072" s="13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</row>
    <row r="2073" spans="1:45" x14ac:dyDescent="0.25">
      <c r="A2073" s="4"/>
      <c r="B2073" s="2"/>
      <c r="C2073" s="2"/>
      <c r="D2073" s="3"/>
      <c r="E2073" s="2"/>
      <c r="F2073" s="2"/>
      <c r="G2073" s="2"/>
      <c r="H2073" s="5"/>
      <c r="I2073" s="6"/>
      <c r="J2073" s="7"/>
      <c r="K2073" s="2"/>
      <c r="L2073" s="2"/>
      <c r="M2073" s="2"/>
      <c r="N2073" s="2"/>
      <c r="O2073" s="13"/>
      <c r="P2073" s="14"/>
      <c r="Q2073" s="15"/>
      <c r="R2073" s="15"/>
      <c r="S2073" s="15"/>
      <c r="T2073" s="13"/>
      <c r="U2073" s="13"/>
      <c r="V2073" s="13"/>
      <c r="W2073" s="13"/>
      <c r="X2073" s="13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</row>
    <row r="2074" spans="1:45" x14ac:dyDescent="0.25">
      <c r="A2074" s="4"/>
      <c r="B2074" s="2"/>
      <c r="C2074" s="2"/>
      <c r="D2074" s="3"/>
      <c r="E2074" s="2"/>
      <c r="F2074" s="2"/>
      <c r="G2074" s="2"/>
      <c r="H2074" s="5"/>
      <c r="I2074" s="6"/>
      <c r="J2074" s="7"/>
      <c r="K2074" s="2"/>
      <c r="L2074" s="2"/>
      <c r="M2074" s="2"/>
      <c r="N2074" s="2"/>
      <c r="O2074" s="13"/>
      <c r="P2074" s="14"/>
      <c r="Q2074" s="15"/>
      <c r="R2074" s="15"/>
      <c r="S2074" s="15"/>
      <c r="T2074" s="13"/>
      <c r="U2074" s="13"/>
      <c r="V2074" s="13"/>
      <c r="W2074" s="13"/>
      <c r="X2074" s="13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</row>
    <row r="2075" spans="1:45" x14ac:dyDescent="0.25">
      <c r="A2075" s="4"/>
      <c r="B2075" s="2"/>
      <c r="C2075" s="2"/>
      <c r="D2075" s="3"/>
      <c r="E2075" s="2"/>
      <c r="F2075" s="2"/>
      <c r="G2075" s="2"/>
      <c r="H2075" s="5"/>
      <c r="I2075" s="6"/>
      <c r="J2075" s="7"/>
      <c r="K2075" s="2"/>
      <c r="L2075" s="2"/>
      <c r="M2075" s="2"/>
      <c r="N2075" s="2"/>
      <c r="O2075" s="13"/>
      <c r="P2075" s="14"/>
      <c r="Q2075" s="15"/>
      <c r="R2075" s="15"/>
      <c r="S2075" s="15"/>
      <c r="T2075" s="13"/>
      <c r="U2075" s="13"/>
      <c r="V2075" s="13"/>
      <c r="W2075" s="13"/>
      <c r="X2075" s="13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</row>
    <row r="2076" spans="1:45" x14ac:dyDescent="0.25">
      <c r="A2076" s="4"/>
      <c r="B2076" s="2"/>
      <c r="C2076" s="2"/>
      <c r="D2076" s="3"/>
      <c r="E2076" s="2"/>
      <c r="F2076" s="2"/>
      <c r="G2076" s="2"/>
      <c r="H2076" s="5"/>
      <c r="I2076" s="6"/>
      <c r="J2076" s="7"/>
      <c r="K2076" s="2"/>
      <c r="L2076" s="2"/>
      <c r="M2076" s="2"/>
      <c r="N2076" s="2"/>
      <c r="O2076" s="13"/>
      <c r="P2076" s="14"/>
      <c r="Q2076" s="15"/>
      <c r="R2076" s="15"/>
      <c r="S2076" s="15"/>
      <c r="T2076" s="13"/>
      <c r="U2076" s="13"/>
      <c r="V2076" s="13"/>
      <c r="W2076" s="13"/>
      <c r="X2076" s="13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</row>
    <row r="2077" spans="1:45" x14ac:dyDescent="0.25">
      <c r="A2077" s="4"/>
      <c r="B2077" s="2"/>
      <c r="C2077" s="2"/>
      <c r="D2077" s="3"/>
      <c r="E2077" s="2"/>
      <c r="F2077" s="2"/>
      <c r="G2077" s="2"/>
      <c r="H2077" s="5"/>
      <c r="I2077" s="6"/>
      <c r="J2077" s="7"/>
      <c r="K2077" s="2"/>
      <c r="L2077" s="2"/>
      <c r="M2077" s="2"/>
      <c r="N2077" s="2"/>
      <c r="O2077" s="13"/>
      <c r="P2077" s="14"/>
      <c r="Q2077" s="15"/>
      <c r="R2077" s="15"/>
      <c r="S2077" s="15"/>
      <c r="T2077" s="13"/>
      <c r="U2077" s="13"/>
      <c r="V2077" s="13"/>
      <c r="W2077" s="13"/>
      <c r="X2077" s="13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</row>
    <row r="2078" spans="1:45" x14ac:dyDescent="0.25">
      <c r="A2078" s="4"/>
      <c r="B2078" s="2"/>
      <c r="C2078" s="2"/>
      <c r="D2078" s="3"/>
      <c r="E2078" s="2"/>
      <c r="F2078" s="2"/>
      <c r="G2078" s="2"/>
      <c r="H2078" s="5"/>
      <c r="I2078" s="6"/>
      <c r="J2078" s="7"/>
      <c r="K2078" s="2"/>
      <c r="L2078" s="2"/>
      <c r="M2078" s="2"/>
      <c r="N2078" s="2"/>
      <c r="O2078" s="13"/>
      <c r="P2078" s="14"/>
      <c r="Q2078" s="15"/>
      <c r="R2078" s="15"/>
      <c r="S2078" s="15"/>
      <c r="T2078" s="13"/>
      <c r="U2078" s="13"/>
      <c r="V2078" s="13"/>
      <c r="W2078" s="13"/>
      <c r="X2078" s="13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</row>
    <row r="2079" spans="1:45" x14ac:dyDescent="0.25">
      <c r="A2079" s="4"/>
      <c r="B2079" s="2"/>
      <c r="C2079" s="2"/>
      <c r="D2079" s="3"/>
      <c r="E2079" s="2"/>
      <c r="F2079" s="2"/>
      <c r="G2079" s="2"/>
      <c r="H2079" s="5"/>
      <c r="I2079" s="6"/>
      <c r="J2079" s="7"/>
      <c r="K2079" s="2"/>
      <c r="L2079" s="2"/>
      <c r="M2079" s="2"/>
      <c r="N2079" s="2"/>
      <c r="O2079" s="13"/>
      <c r="P2079" s="14"/>
      <c r="Q2079" s="15"/>
      <c r="R2079" s="15"/>
      <c r="S2079" s="15"/>
      <c r="T2079" s="13"/>
      <c r="U2079" s="13"/>
      <c r="V2079" s="13"/>
      <c r="W2079" s="13"/>
      <c r="X2079" s="13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</row>
    <row r="2080" spans="1:45" x14ac:dyDescent="0.25">
      <c r="A2080" s="4"/>
      <c r="B2080" s="2"/>
      <c r="C2080" s="2"/>
      <c r="D2080" s="3"/>
      <c r="E2080" s="2"/>
      <c r="F2080" s="2"/>
      <c r="G2080" s="2"/>
      <c r="H2080" s="5"/>
      <c r="I2080" s="6"/>
      <c r="J2080" s="7"/>
      <c r="K2080" s="2"/>
      <c r="L2080" s="2"/>
      <c r="M2080" s="2"/>
      <c r="N2080" s="2"/>
      <c r="O2080" s="13"/>
      <c r="P2080" s="14"/>
      <c r="Q2080" s="15"/>
      <c r="R2080" s="15"/>
      <c r="S2080" s="15"/>
      <c r="T2080" s="13"/>
      <c r="U2080" s="13"/>
      <c r="V2080" s="13"/>
      <c r="W2080" s="13"/>
      <c r="X2080" s="13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</row>
    <row r="2081" spans="1:45" x14ac:dyDescent="0.25">
      <c r="A2081" s="4"/>
      <c r="B2081" s="2"/>
      <c r="C2081" s="2"/>
      <c r="D2081" s="3"/>
      <c r="E2081" s="2"/>
      <c r="F2081" s="2"/>
      <c r="G2081" s="2"/>
      <c r="H2081" s="5"/>
      <c r="I2081" s="6"/>
      <c r="J2081" s="7"/>
      <c r="K2081" s="2"/>
      <c r="L2081" s="2"/>
      <c r="M2081" s="2"/>
      <c r="N2081" s="2"/>
      <c r="O2081" s="13"/>
      <c r="P2081" s="14"/>
      <c r="Q2081" s="15"/>
      <c r="R2081" s="15"/>
      <c r="S2081" s="15"/>
      <c r="T2081" s="13"/>
      <c r="U2081" s="13"/>
      <c r="V2081" s="13"/>
      <c r="W2081" s="13"/>
      <c r="X2081" s="13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</row>
    <row r="2082" spans="1:45" x14ac:dyDescent="0.25">
      <c r="A2082" s="4"/>
      <c r="B2082" s="2"/>
      <c r="C2082" s="2"/>
      <c r="D2082" s="3"/>
      <c r="E2082" s="2"/>
      <c r="F2082" s="2"/>
      <c r="G2082" s="2"/>
      <c r="H2082" s="5"/>
      <c r="I2082" s="6"/>
      <c r="J2082" s="7"/>
      <c r="K2082" s="2"/>
      <c r="L2082" s="2"/>
      <c r="M2082" s="2"/>
      <c r="N2082" s="2"/>
      <c r="O2082" s="13"/>
      <c r="P2082" s="14"/>
      <c r="Q2082" s="15"/>
      <c r="R2082" s="15"/>
      <c r="S2082" s="15"/>
      <c r="T2082" s="13"/>
      <c r="U2082" s="13"/>
      <c r="V2082" s="13"/>
      <c r="W2082" s="13"/>
      <c r="X2082" s="13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</row>
    <row r="2083" spans="1:45" x14ac:dyDescent="0.25">
      <c r="A2083" s="4"/>
      <c r="B2083" s="2"/>
      <c r="C2083" s="2"/>
      <c r="D2083" s="3"/>
      <c r="E2083" s="2"/>
      <c r="F2083" s="2"/>
      <c r="G2083" s="2"/>
      <c r="H2083" s="5"/>
      <c r="I2083" s="6"/>
      <c r="J2083" s="7"/>
      <c r="K2083" s="2"/>
      <c r="L2083" s="2"/>
      <c r="M2083" s="2"/>
      <c r="N2083" s="2"/>
      <c r="O2083" s="13"/>
      <c r="P2083" s="14"/>
      <c r="Q2083" s="15"/>
      <c r="R2083" s="15"/>
      <c r="S2083" s="15"/>
      <c r="T2083" s="13"/>
      <c r="U2083" s="13"/>
      <c r="V2083" s="13"/>
      <c r="W2083" s="13"/>
      <c r="X2083" s="13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</row>
    <row r="2084" spans="1:45" x14ac:dyDescent="0.25">
      <c r="A2084" s="4"/>
      <c r="B2084" s="2"/>
      <c r="C2084" s="2"/>
      <c r="D2084" s="3"/>
      <c r="E2084" s="2"/>
      <c r="F2084" s="2"/>
      <c r="G2084" s="2"/>
      <c r="H2084" s="5"/>
      <c r="I2084" s="6"/>
      <c r="J2084" s="7"/>
      <c r="K2084" s="2"/>
      <c r="L2084" s="2"/>
      <c r="M2084" s="2"/>
      <c r="N2084" s="2"/>
      <c r="O2084" s="13"/>
      <c r="P2084" s="14"/>
      <c r="Q2084" s="15"/>
      <c r="R2084" s="15"/>
      <c r="S2084" s="15"/>
      <c r="T2084" s="13"/>
      <c r="U2084" s="13"/>
      <c r="V2084" s="13"/>
      <c r="W2084" s="13"/>
      <c r="X2084" s="13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</row>
    <row r="2085" spans="1:45" x14ac:dyDescent="0.25">
      <c r="A2085" s="4"/>
      <c r="B2085" s="2"/>
      <c r="C2085" s="2"/>
      <c r="D2085" s="3"/>
      <c r="E2085" s="2"/>
      <c r="F2085" s="2"/>
      <c r="G2085" s="2"/>
      <c r="H2085" s="5"/>
      <c r="I2085" s="6"/>
      <c r="J2085" s="7"/>
      <c r="K2085" s="2"/>
      <c r="L2085" s="2"/>
      <c r="M2085" s="2"/>
      <c r="N2085" s="2"/>
      <c r="O2085" s="13"/>
      <c r="P2085" s="14"/>
      <c r="Q2085" s="15"/>
      <c r="R2085" s="15"/>
      <c r="S2085" s="15"/>
      <c r="T2085" s="13"/>
      <c r="U2085" s="13"/>
      <c r="V2085" s="13"/>
      <c r="W2085" s="13"/>
      <c r="X2085" s="13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</row>
    <row r="2086" spans="1:45" x14ac:dyDescent="0.25">
      <c r="A2086" s="4"/>
      <c r="B2086" s="2"/>
      <c r="C2086" s="2"/>
      <c r="D2086" s="3"/>
      <c r="E2086" s="2"/>
      <c r="F2086" s="2"/>
      <c r="G2086" s="2"/>
      <c r="H2086" s="5"/>
      <c r="I2086" s="6"/>
      <c r="J2086" s="7"/>
      <c r="K2086" s="2"/>
      <c r="L2086" s="2"/>
      <c r="M2086" s="2"/>
      <c r="N2086" s="2"/>
      <c r="O2086" s="13"/>
      <c r="P2086" s="14"/>
      <c r="Q2086" s="15"/>
      <c r="R2086" s="15"/>
      <c r="S2086" s="15"/>
      <c r="T2086" s="13"/>
      <c r="U2086" s="13"/>
      <c r="V2086" s="13"/>
      <c r="W2086" s="13"/>
      <c r="X2086" s="13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</row>
    <row r="2087" spans="1:45" x14ac:dyDescent="0.25">
      <c r="A2087" s="4"/>
      <c r="B2087" s="2"/>
      <c r="C2087" s="2"/>
      <c r="D2087" s="3"/>
      <c r="E2087" s="2"/>
      <c r="F2087" s="2"/>
      <c r="G2087" s="2"/>
      <c r="H2087" s="5"/>
      <c r="I2087" s="6"/>
      <c r="J2087" s="7"/>
      <c r="K2087" s="2"/>
      <c r="L2087" s="2"/>
      <c r="M2087" s="2"/>
      <c r="N2087" s="2"/>
      <c r="O2087" s="13"/>
      <c r="P2087" s="14"/>
      <c r="Q2087" s="15"/>
      <c r="R2087" s="15"/>
      <c r="S2087" s="15"/>
      <c r="T2087" s="13"/>
      <c r="U2087" s="13"/>
      <c r="V2087" s="13"/>
      <c r="W2087" s="13"/>
      <c r="X2087" s="13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</row>
    <row r="2088" spans="1:45" x14ac:dyDescent="0.25">
      <c r="A2088" s="4"/>
      <c r="B2088" s="2"/>
      <c r="C2088" s="2"/>
      <c r="D2088" s="3"/>
      <c r="E2088" s="2"/>
      <c r="F2088" s="2"/>
      <c r="G2088" s="2"/>
      <c r="H2088" s="5"/>
      <c r="I2088" s="6"/>
      <c r="J2088" s="7"/>
      <c r="K2088" s="2"/>
      <c r="L2088" s="2"/>
      <c r="M2088" s="2"/>
      <c r="N2088" s="2"/>
      <c r="O2088" s="13"/>
      <c r="P2088" s="14"/>
      <c r="Q2088" s="15"/>
      <c r="R2088" s="15"/>
      <c r="S2088" s="15"/>
      <c r="T2088" s="13"/>
      <c r="U2088" s="13"/>
      <c r="V2088" s="13"/>
      <c r="W2088" s="13"/>
      <c r="X2088" s="13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</row>
    <row r="2089" spans="1:45" x14ac:dyDescent="0.25">
      <c r="A2089" s="4"/>
      <c r="B2089" s="2"/>
      <c r="C2089" s="2"/>
      <c r="D2089" s="3"/>
      <c r="E2089" s="2"/>
      <c r="F2089" s="2"/>
      <c r="G2089" s="2"/>
      <c r="H2089" s="5"/>
      <c r="I2089" s="6"/>
      <c r="J2089" s="7"/>
      <c r="K2089" s="2"/>
      <c r="L2089" s="2"/>
      <c r="M2089" s="2"/>
      <c r="N2089" s="2"/>
      <c r="O2089" s="13"/>
      <c r="P2089" s="14"/>
      <c r="Q2089" s="15"/>
      <c r="R2089" s="15"/>
      <c r="S2089" s="15"/>
      <c r="T2089" s="13"/>
      <c r="U2089" s="13"/>
      <c r="V2089" s="13"/>
      <c r="W2089" s="13"/>
      <c r="X2089" s="13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</row>
    <row r="2090" spans="1:45" x14ac:dyDescent="0.25">
      <c r="A2090" s="4"/>
      <c r="B2090" s="2"/>
      <c r="C2090" s="2"/>
      <c r="D2090" s="3"/>
      <c r="E2090" s="2"/>
      <c r="F2090" s="2"/>
      <c r="G2090" s="2"/>
      <c r="H2090" s="5"/>
      <c r="I2090" s="6"/>
      <c r="J2090" s="7"/>
      <c r="K2090" s="2"/>
      <c r="L2090" s="2"/>
      <c r="M2090" s="2"/>
      <c r="N2090" s="2"/>
      <c r="O2090" s="13"/>
      <c r="P2090" s="14"/>
      <c r="Q2090" s="15"/>
      <c r="R2090" s="15"/>
      <c r="S2090" s="15"/>
      <c r="T2090" s="13"/>
      <c r="U2090" s="13"/>
      <c r="V2090" s="13"/>
      <c r="W2090" s="13"/>
      <c r="X2090" s="13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</row>
    <row r="2091" spans="1:45" x14ac:dyDescent="0.25">
      <c r="A2091" s="4"/>
      <c r="B2091" s="2"/>
      <c r="C2091" s="2"/>
      <c r="D2091" s="3"/>
      <c r="E2091" s="2"/>
      <c r="F2091" s="2"/>
      <c r="G2091" s="2"/>
      <c r="H2091" s="5"/>
      <c r="I2091" s="6"/>
      <c r="J2091" s="7"/>
      <c r="K2091" s="2"/>
      <c r="L2091" s="2"/>
      <c r="M2091" s="17"/>
      <c r="N2091" s="2"/>
      <c r="O2091" s="13"/>
      <c r="P2091" s="14"/>
      <c r="Q2091" s="15"/>
      <c r="R2091" s="15"/>
      <c r="S2091" s="15"/>
      <c r="T2091" s="13"/>
      <c r="U2091" s="13"/>
      <c r="V2091" s="13"/>
      <c r="W2091" s="13"/>
      <c r="X2091" s="13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</row>
    <row r="2092" spans="1:45" x14ac:dyDescent="0.25">
      <c r="A2092" s="4"/>
      <c r="B2092" s="2"/>
      <c r="C2092" s="2"/>
      <c r="D2092" s="3"/>
      <c r="E2092" s="2"/>
      <c r="F2092" s="2"/>
      <c r="G2092" s="2"/>
      <c r="H2092" s="5"/>
      <c r="I2092" s="6"/>
      <c r="J2092" s="7"/>
      <c r="K2092" s="2"/>
      <c r="L2092" s="2"/>
      <c r="M2092" s="2"/>
      <c r="N2092" s="2"/>
      <c r="O2092" s="13"/>
      <c r="P2092" s="14"/>
      <c r="Q2092" s="15"/>
      <c r="R2092" s="15"/>
      <c r="S2092" s="15"/>
      <c r="T2092" s="13"/>
      <c r="U2092" s="13"/>
      <c r="V2092" s="13"/>
      <c r="W2092" s="13"/>
      <c r="X2092" s="13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</row>
    <row r="2093" spans="1:45" x14ac:dyDescent="0.25">
      <c r="A2093" s="4"/>
      <c r="B2093" s="2"/>
      <c r="C2093" s="2"/>
      <c r="D2093" s="3"/>
      <c r="E2093" s="2"/>
      <c r="F2093" s="2"/>
      <c r="G2093" s="2"/>
      <c r="H2093" s="5"/>
      <c r="I2093" s="6"/>
      <c r="J2093" s="7"/>
      <c r="K2093" s="2"/>
      <c r="L2093" s="2"/>
      <c r="M2093" s="2"/>
      <c r="N2093" s="2"/>
      <c r="O2093" s="13"/>
      <c r="P2093" s="14"/>
      <c r="Q2093" s="15"/>
      <c r="R2093" s="15"/>
      <c r="S2093" s="15"/>
      <c r="T2093" s="13"/>
      <c r="U2093" s="13"/>
      <c r="V2093" s="13"/>
      <c r="W2093" s="13"/>
      <c r="X2093" s="13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</row>
    <row r="2094" spans="1:45" x14ac:dyDescent="0.25">
      <c r="A2094" s="4"/>
      <c r="B2094" s="2"/>
      <c r="C2094" s="2"/>
      <c r="D2094" s="3"/>
      <c r="E2094" s="2"/>
      <c r="F2094" s="2"/>
      <c r="G2094" s="2"/>
      <c r="H2094" s="5"/>
      <c r="I2094" s="6"/>
      <c r="J2094" s="7"/>
      <c r="K2094" s="2"/>
      <c r="L2094" s="2"/>
      <c r="M2094" s="17"/>
      <c r="N2094" s="2"/>
      <c r="O2094" s="13"/>
      <c r="P2094" s="14"/>
      <c r="Q2094" s="15"/>
      <c r="R2094" s="15"/>
      <c r="S2094" s="15"/>
      <c r="T2094" s="13"/>
      <c r="U2094" s="13"/>
      <c r="V2094" s="13"/>
      <c r="W2094" s="13"/>
      <c r="X2094" s="13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</row>
    <row r="2095" spans="1:45" x14ac:dyDescent="0.25">
      <c r="A2095" s="4"/>
      <c r="B2095" s="2"/>
      <c r="C2095" s="2"/>
      <c r="D2095" s="3"/>
      <c r="E2095" s="2"/>
      <c r="F2095" s="2"/>
      <c r="G2095" s="2"/>
      <c r="H2095" s="5"/>
      <c r="I2095" s="6"/>
      <c r="J2095" s="7"/>
      <c r="K2095" s="2"/>
      <c r="L2095" s="2"/>
      <c r="M2095" s="2"/>
      <c r="N2095" s="2"/>
      <c r="O2095" s="13"/>
      <c r="P2095" s="14"/>
      <c r="Q2095" s="15"/>
      <c r="R2095" s="15"/>
      <c r="S2095" s="15"/>
      <c r="T2095" s="13"/>
      <c r="U2095" s="13"/>
      <c r="V2095" s="13"/>
      <c r="W2095" s="13"/>
      <c r="X2095" s="13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</row>
    <row r="2096" spans="1:45" x14ac:dyDescent="0.25">
      <c r="A2096" s="4"/>
      <c r="B2096" s="2"/>
      <c r="C2096" s="2"/>
      <c r="D2096" s="3"/>
      <c r="E2096" s="2"/>
      <c r="F2096" s="2"/>
      <c r="G2096" s="2"/>
      <c r="H2096" s="5"/>
      <c r="I2096" s="6"/>
      <c r="J2096" s="7"/>
      <c r="K2096" s="2"/>
      <c r="L2096" s="2"/>
      <c r="M2096" s="2"/>
      <c r="N2096" s="2"/>
      <c r="O2096" s="13"/>
      <c r="P2096" s="14"/>
      <c r="Q2096" s="15"/>
      <c r="R2096" s="15"/>
      <c r="S2096" s="15"/>
      <c r="T2096" s="13"/>
      <c r="U2096" s="13"/>
      <c r="V2096" s="13"/>
      <c r="W2096" s="13"/>
      <c r="X2096" s="13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</row>
    <row r="2097" spans="1:45" x14ac:dyDescent="0.25">
      <c r="A2097" s="4"/>
      <c r="B2097" s="2"/>
      <c r="C2097" s="2"/>
      <c r="D2097" s="3"/>
      <c r="E2097" s="2"/>
      <c r="F2097" s="2"/>
      <c r="G2097" s="2"/>
      <c r="H2097" s="5"/>
      <c r="I2097" s="6"/>
      <c r="J2097" s="7"/>
      <c r="K2097" s="2"/>
      <c r="L2097" s="2"/>
      <c r="M2097" s="2"/>
      <c r="N2097" s="2"/>
      <c r="O2097" s="13"/>
      <c r="P2097" s="14"/>
      <c r="Q2097" s="15"/>
      <c r="R2097" s="15"/>
      <c r="S2097" s="15"/>
      <c r="T2097" s="13"/>
      <c r="U2097" s="13"/>
      <c r="V2097" s="13"/>
      <c r="W2097" s="13"/>
      <c r="X2097" s="13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</row>
    <row r="2098" spans="1:45" x14ac:dyDescent="0.25">
      <c r="A2098" s="4"/>
      <c r="B2098" s="2"/>
      <c r="C2098" s="2"/>
      <c r="D2098" s="3"/>
      <c r="E2098" s="2"/>
      <c r="F2098" s="2"/>
      <c r="G2098" s="2"/>
      <c r="H2098" s="5"/>
      <c r="I2098" s="6"/>
      <c r="J2098" s="7"/>
      <c r="K2098" s="2"/>
      <c r="L2098" s="2"/>
      <c r="M2098" s="2"/>
      <c r="N2098" s="2"/>
      <c r="O2098" s="13"/>
      <c r="P2098" s="14"/>
      <c r="Q2098" s="15"/>
      <c r="R2098" s="15"/>
      <c r="S2098" s="15"/>
      <c r="T2098" s="13"/>
      <c r="U2098" s="13"/>
      <c r="V2098" s="13"/>
      <c r="W2098" s="13"/>
      <c r="X2098" s="13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</row>
    <row r="2099" spans="1:45" x14ac:dyDescent="0.25">
      <c r="A2099" s="4"/>
      <c r="B2099" s="2"/>
      <c r="C2099" s="2"/>
      <c r="D2099" s="3"/>
      <c r="E2099" s="2"/>
      <c r="F2099" s="2"/>
      <c r="G2099" s="2"/>
      <c r="H2099" s="5"/>
      <c r="I2099" s="6"/>
      <c r="J2099" s="7"/>
      <c r="K2099" s="2"/>
      <c r="L2099" s="2"/>
      <c r="M2099" s="2"/>
      <c r="N2099" s="2"/>
      <c r="O2099" s="13"/>
      <c r="P2099" s="14"/>
      <c r="Q2099" s="15"/>
      <c r="R2099" s="15"/>
      <c r="S2099" s="15"/>
      <c r="T2099" s="13"/>
      <c r="U2099" s="13"/>
      <c r="V2099" s="13"/>
      <c r="W2099" s="13"/>
      <c r="X2099" s="13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</row>
    <row r="2100" spans="1:45" x14ac:dyDescent="0.25">
      <c r="A2100" s="4"/>
      <c r="B2100" s="2"/>
      <c r="C2100" s="2"/>
      <c r="D2100" s="3"/>
      <c r="E2100" s="2"/>
      <c r="F2100" s="2"/>
      <c r="G2100" s="2"/>
      <c r="H2100" s="5"/>
      <c r="I2100" s="6"/>
      <c r="J2100" s="7"/>
      <c r="K2100" s="2"/>
      <c r="L2100" s="2"/>
      <c r="M2100" s="2"/>
      <c r="N2100" s="2"/>
      <c r="O2100" s="13"/>
      <c r="P2100" s="14"/>
      <c r="Q2100" s="15"/>
      <c r="R2100" s="15"/>
      <c r="S2100" s="15"/>
      <c r="T2100" s="13"/>
      <c r="U2100" s="13"/>
      <c r="V2100" s="13"/>
      <c r="W2100" s="13"/>
      <c r="X2100" s="13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</row>
    <row r="2101" spans="1:45" x14ac:dyDescent="0.25">
      <c r="A2101" s="4"/>
      <c r="B2101" s="2"/>
      <c r="C2101" s="2"/>
      <c r="D2101" s="3"/>
      <c r="E2101" s="2"/>
      <c r="F2101" s="2"/>
      <c r="G2101" s="2"/>
      <c r="H2101" s="5"/>
      <c r="I2101" s="6"/>
      <c r="J2101" s="7"/>
      <c r="K2101" s="2"/>
      <c r="L2101" s="2"/>
      <c r="M2101" s="2"/>
      <c r="N2101" s="2"/>
      <c r="O2101" s="13"/>
      <c r="P2101" s="14"/>
      <c r="Q2101" s="15"/>
      <c r="R2101" s="15"/>
      <c r="S2101" s="15"/>
      <c r="T2101" s="13"/>
      <c r="U2101" s="13"/>
      <c r="V2101" s="13"/>
      <c r="W2101" s="13"/>
      <c r="X2101" s="13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</row>
    <row r="2102" spans="1:45" x14ac:dyDescent="0.25">
      <c r="A2102" s="4"/>
      <c r="B2102" s="2"/>
      <c r="C2102" s="2"/>
      <c r="D2102" s="3"/>
      <c r="E2102" s="2"/>
      <c r="F2102" s="2"/>
      <c r="G2102" s="2"/>
      <c r="H2102" s="5"/>
      <c r="I2102" s="6"/>
      <c r="J2102" s="7"/>
      <c r="K2102" s="2"/>
      <c r="L2102" s="2"/>
      <c r="M2102" s="2"/>
      <c r="N2102" s="2"/>
      <c r="O2102" s="13"/>
      <c r="P2102" s="14"/>
      <c r="Q2102" s="15"/>
      <c r="R2102" s="15"/>
      <c r="S2102" s="15"/>
      <c r="T2102" s="13"/>
      <c r="U2102" s="13"/>
      <c r="V2102" s="13"/>
      <c r="W2102" s="13"/>
      <c r="X2102" s="13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</row>
    <row r="2103" spans="1:45" x14ac:dyDescent="0.25">
      <c r="A2103" s="4"/>
      <c r="B2103" s="2"/>
      <c r="C2103" s="2"/>
      <c r="D2103" s="3"/>
      <c r="E2103" s="2"/>
      <c r="F2103" s="2"/>
      <c r="G2103" s="2"/>
      <c r="H2103" s="5"/>
      <c r="I2103" s="6"/>
      <c r="J2103" s="7"/>
      <c r="K2103" s="2"/>
      <c r="L2103" s="2"/>
      <c r="M2103" s="2"/>
      <c r="N2103" s="2"/>
      <c r="O2103" s="13"/>
      <c r="P2103" s="14"/>
      <c r="Q2103" s="15"/>
      <c r="R2103" s="15"/>
      <c r="S2103" s="15"/>
      <c r="T2103" s="13"/>
      <c r="U2103" s="13"/>
      <c r="V2103" s="13"/>
      <c r="W2103" s="13"/>
      <c r="X2103" s="13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</row>
    <row r="2104" spans="1:45" x14ac:dyDescent="0.25">
      <c r="A2104" s="4"/>
      <c r="B2104" s="2"/>
      <c r="C2104" s="2"/>
      <c r="D2104" s="3"/>
      <c r="E2104" s="2"/>
      <c r="F2104" s="2"/>
      <c r="G2104" s="2"/>
      <c r="H2104" s="5"/>
      <c r="I2104" s="6"/>
      <c r="J2104" s="7"/>
      <c r="K2104" s="2"/>
      <c r="L2104" s="2"/>
      <c r="M2104" s="2"/>
      <c r="N2104" s="2"/>
      <c r="O2104" s="13"/>
      <c r="P2104" s="14"/>
      <c r="Q2104" s="15"/>
      <c r="R2104" s="15"/>
      <c r="S2104" s="15"/>
      <c r="T2104" s="13"/>
      <c r="U2104" s="13"/>
      <c r="V2104" s="13"/>
      <c r="W2104" s="13"/>
      <c r="X2104" s="13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</row>
    <row r="2105" spans="1:45" x14ac:dyDescent="0.25">
      <c r="A2105" s="4"/>
      <c r="B2105" s="2"/>
      <c r="C2105" s="2"/>
      <c r="D2105" s="3"/>
      <c r="E2105" s="2"/>
      <c r="F2105" s="2"/>
      <c r="G2105" s="2"/>
      <c r="H2105" s="5"/>
      <c r="I2105" s="6"/>
      <c r="J2105" s="7"/>
      <c r="K2105" s="2"/>
      <c r="L2105" s="2"/>
      <c r="M2105" s="2"/>
      <c r="N2105" s="2"/>
      <c r="O2105" s="13"/>
      <c r="P2105" s="14"/>
      <c r="Q2105" s="15"/>
      <c r="R2105" s="15"/>
      <c r="S2105" s="15"/>
      <c r="T2105" s="13"/>
      <c r="U2105" s="13"/>
      <c r="V2105" s="13"/>
      <c r="W2105" s="13"/>
      <c r="X2105" s="13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</row>
    <row r="2106" spans="1:45" x14ac:dyDescent="0.25">
      <c r="A2106" s="4"/>
      <c r="B2106" s="2"/>
      <c r="C2106" s="2"/>
      <c r="D2106" s="3"/>
      <c r="E2106" s="2"/>
      <c r="F2106" s="2"/>
      <c r="G2106" s="2"/>
      <c r="H2106" s="5"/>
      <c r="I2106" s="6"/>
      <c r="J2106" s="7"/>
      <c r="K2106" s="2"/>
      <c r="L2106" s="2"/>
      <c r="M2106" s="2"/>
      <c r="N2106" s="2"/>
      <c r="O2106" s="13"/>
      <c r="P2106" s="14"/>
      <c r="Q2106" s="15"/>
      <c r="R2106" s="15"/>
      <c r="S2106" s="15"/>
      <c r="T2106" s="13"/>
      <c r="U2106" s="13"/>
      <c r="V2106" s="13"/>
      <c r="W2106" s="13"/>
      <c r="X2106" s="13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</row>
    <row r="2107" spans="1:45" x14ac:dyDescent="0.25">
      <c r="A2107" s="4"/>
      <c r="B2107" s="2"/>
      <c r="C2107" s="2"/>
      <c r="D2107" s="3"/>
      <c r="E2107" s="2"/>
      <c r="F2107" s="2"/>
      <c r="G2107" s="2"/>
      <c r="H2107" s="5"/>
      <c r="I2107" s="6"/>
      <c r="J2107" s="7"/>
      <c r="K2107" s="2"/>
      <c r="L2107" s="2"/>
      <c r="M2107" s="2"/>
      <c r="N2107" s="2"/>
      <c r="O2107" s="13"/>
      <c r="P2107" s="14"/>
      <c r="Q2107" s="15"/>
      <c r="R2107" s="15"/>
      <c r="S2107" s="15"/>
      <c r="T2107" s="13"/>
      <c r="U2107" s="13"/>
      <c r="V2107" s="13"/>
      <c r="W2107" s="13"/>
      <c r="X2107" s="13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</row>
    <row r="2108" spans="1:45" x14ac:dyDescent="0.25">
      <c r="A2108" s="4"/>
      <c r="B2108" s="2"/>
      <c r="C2108" s="2"/>
      <c r="D2108" s="3"/>
      <c r="E2108" s="2"/>
      <c r="F2108" s="2"/>
      <c r="G2108" s="2"/>
      <c r="H2108" s="5"/>
      <c r="I2108" s="6"/>
      <c r="J2108" s="7"/>
      <c r="K2108" s="2"/>
      <c r="L2108" s="2"/>
      <c r="M2108" s="2"/>
      <c r="N2108" s="2"/>
      <c r="O2108" s="13"/>
      <c r="P2108" s="14"/>
      <c r="Q2108" s="15"/>
      <c r="R2108" s="15"/>
      <c r="S2108" s="15"/>
      <c r="T2108" s="13"/>
      <c r="U2108" s="13"/>
      <c r="V2108" s="13"/>
      <c r="W2108" s="13"/>
      <c r="X2108" s="13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</row>
    <row r="2109" spans="1:45" x14ac:dyDescent="0.25">
      <c r="A2109" s="4"/>
      <c r="B2109" s="2"/>
      <c r="C2109" s="2"/>
      <c r="D2109" s="3"/>
      <c r="E2109" s="2"/>
      <c r="F2109" s="2"/>
      <c r="G2109" s="2"/>
      <c r="H2109" s="5"/>
      <c r="I2109" s="6"/>
      <c r="J2109" s="7"/>
      <c r="K2109" s="2"/>
      <c r="L2109" s="2"/>
      <c r="M2109" s="2"/>
      <c r="N2109" s="2"/>
      <c r="O2109" s="13"/>
      <c r="P2109" s="14"/>
      <c r="Q2109" s="15"/>
      <c r="R2109" s="15"/>
      <c r="S2109" s="15"/>
      <c r="T2109" s="13"/>
      <c r="U2109" s="13"/>
      <c r="V2109" s="13"/>
      <c r="W2109" s="13"/>
      <c r="X2109" s="13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</row>
    <row r="2110" spans="1:45" x14ac:dyDescent="0.25">
      <c r="A2110" s="4"/>
      <c r="B2110" s="2"/>
      <c r="C2110" s="2"/>
      <c r="D2110" s="3"/>
      <c r="E2110" s="2"/>
      <c r="F2110" s="2"/>
      <c r="G2110" s="2"/>
      <c r="H2110" s="5"/>
      <c r="I2110" s="6"/>
      <c r="J2110" s="7"/>
      <c r="K2110" s="2"/>
      <c r="L2110" s="2"/>
      <c r="M2110" s="2"/>
      <c r="N2110" s="2"/>
      <c r="O2110" s="13"/>
      <c r="P2110" s="14"/>
      <c r="Q2110" s="15"/>
      <c r="R2110" s="15"/>
      <c r="S2110" s="15"/>
      <c r="T2110" s="13"/>
      <c r="U2110" s="13"/>
      <c r="V2110" s="13"/>
      <c r="W2110" s="13"/>
      <c r="X2110" s="13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</row>
    <row r="2111" spans="1:45" x14ac:dyDescent="0.25">
      <c r="A2111" s="4"/>
      <c r="B2111" s="2"/>
      <c r="C2111" s="2"/>
      <c r="D2111" s="3"/>
      <c r="E2111" s="2"/>
      <c r="F2111" s="2"/>
      <c r="G2111" s="2"/>
      <c r="H2111" s="5"/>
      <c r="I2111" s="6"/>
      <c r="J2111" s="7"/>
      <c r="K2111" s="2"/>
      <c r="L2111" s="2"/>
      <c r="M2111" s="2"/>
      <c r="N2111" s="2"/>
      <c r="O2111" s="13"/>
      <c r="P2111" s="14"/>
      <c r="Q2111" s="15"/>
      <c r="R2111" s="15"/>
      <c r="S2111" s="15"/>
      <c r="T2111" s="13"/>
      <c r="U2111" s="13"/>
      <c r="V2111" s="13"/>
      <c r="W2111" s="13"/>
      <c r="X2111" s="13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</row>
    <row r="2112" spans="1:45" x14ac:dyDescent="0.25">
      <c r="A2112" s="4"/>
      <c r="B2112" s="2"/>
      <c r="C2112" s="2"/>
      <c r="D2112" s="3"/>
      <c r="E2112" s="2"/>
      <c r="F2112" s="2"/>
      <c r="G2112" s="2"/>
      <c r="H2112" s="5"/>
      <c r="I2112" s="6"/>
      <c r="J2112" s="7"/>
      <c r="K2112" s="2"/>
      <c r="L2112" s="2"/>
      <c r="M2112" s="2"/>
      <c r="N2112" s="2"/>
      <c r="O2112" s="13"/>
      <c r="P2112" s="14"/>
      <c r="Q2112" s="15"/>
      <c r="R2112" s="15"/>
      <c r="S2112" s="15"/>
      <c r="T2112" s="13"/>
      <c r="U2112" s="13"/>
      <c r="V2112" s="13"/>
      <c r="W2112" s="13"/>
      <c r="X2112" s="13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</row>
    <row r="2113" spans="1:45" x14ac:dyDescent="0.25">
      <c r="A2113" s="4"/>
      <c r="B2113" s="2"/>
      <c r="C2113" s="2"/>
      <c r="D2113" s="3"/>
      <c r="E2113" s="2"/>
      <c r="F2113" s="2"/>
      <c r="G2113" s="2"/>
      <c r="H2113" s="5"/>
      <c r="I2113" s="6"/>
      <c r="J2113" s="7"/>
      <c r="K2113" s="2"/>
      <c r="L2113" s="2"/>
      <c r="M2113" s="2"/>
      <c r="N2113" s="2"/>
      <c r="O2113" s="13"/>
      <c r="P2113" s="14"/>
      <c r="Q2113" s="15"/>
      <c r="R2113" s="15"/>
      <c r="S2113" s="15"/>
      <c r="T2113" s="13"/>
      <c r="U2113" s="13"/>
      <c r="V2113" s="13"/>
      <c r="W2113" s="13"/>
      <c r="X2113" s="13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</row>
    <row r="2114" spans="1:45" x14ac:dyDescent="0.25">
      <c r="A2114" s="4"/>
      <c r="B2114" s="2"/>
      <c r="C2114" s="2"/>
      <c r="D2114" s="3"/>
      <c r="E2114" s="2"/>
      <c r="F2114" s="2"/>
      <c r="G2114" s="2"/>
      <c r="H2114" s="5"/>
      <c r="I2114" s="6"/>
      <c r="J2114" s="7"/>
      <c r="K2114" s="2"/>
      <c r="L2114" s="2"/>
      <c r="M2114" s="2"/>
      <c r="N2114" s="2"/>
      <c r="O2114" s="13"/>
      <c r="P2114" s="14"/>
      <c r="Q2114" s="15"/>
      <c r="R2114" s="15"/>
      <c r="S2114" s="15"/>
      <c r="T2114" s="13"/>
      <c r="U2114" s="13"/>
      <c r="V2114" s="13"/>
      <c r="W2114" s="13"/>
      <c r="X2114" s="13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</row>
    <row r="2115" spans="1:45" x14ac:dyDescent="0.25">
      <c r="A2115" s="4"/>
      <c r="B2115" s="2"/>
      <c r="C2115" s="2"/>
      <c r="D2115" s="3"/>
      <c r="E2115" s="2"/>
      <c r="F2115" s="2"/>
      <c r="G2115" s="2"/>
      <c r="H2115" s="5"/>
      <c r="I2115" s="6"/>
      <c r="J2115" s="7"/>
      <c r="K2115" s="2"/>
      <c r="L2115" s="2"/>
      <c r="M2115" s="2"/>
      <c r="N2115" s="2"/>
      <c r="O2115" s="13"/>
      <c r="P2115" s="14"/>
      <c r="Q2115" s="15"/>
      <c r="R2115" s="15"/>
      <c r="S2115" s="15"/>
      <c r="T2115" s="13"/>
      <c r="U2115" s="13"/>
      <c r="V2115" s="13"/>
      <c r="W2115" s="13"/>
      <c r="X2115" s="13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</row>
    <row r="2116" spans="1:45" x14ac:dyDescent="0.25">
      <c r="A2116" s="4"/>
      <c r="B2116" s="2"/>
      <c r="C2116" s="2"/>
      <c r="D2116" s="3"/>
      <c r="E2116" s="2"/>
      <c r="F2116" s="2"/>
      <c r="G2116" s="2"/>
      <c r="H2116" s="5"/>
      <c r="I2116" s="6"/>
      <c r="J2116" s="7"/>
      <c r="K2116" s="2"/>
      <c r="L2116" s="2"/>
      <c r="M2116" s="2"/>
      <c r="N2116" s="2"/>
      <c r="O2116" s="13"/>
      <c r="P2116" s="14"/>
      <c r="Q2116" s="15"/>
      <c r="R2116" s="15"/>
      <c r="S2116" s="15"/>
      <c r="T2116" s="13"/>
      <c r="U2116" s="13"/>
      <c r="V2116" s="13"/>
      <c r="W2116" s="13"/>
      <c r="X2116" s="13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</row>
    <row r="2117" spans="1:45" x14ac:dyDescent="0.25">
      <c r="A2117" s="4"/>
      <c r="B2117" s="2"/>
      <c r="C2117" s="2"/>
      <c r="D2117" s="3"/>
      <c r="E2117" s="2"/>
      <c r="F2117" s="2"/>
      <c r="G2117" s="2"/>
      <c r="H2117" s="5"/>
      <c r="I2117" s="6"/>
      <c r="J2117" s="7"/>
      <c r="K2117" s="2"/>
      <c r="L2117" s="2"/>
      <c r="M2117" s="2"/>
      <c r="N2117" s="2"/>
      <c r="O2117" s="13"/>
      <c r="P2117" s="14"/>
      <c r="Q2117" s="15"/>
      <c r="R2117" s="15"/>
      <c r="S2117" s="15"/>
      <c r="T2117" s="13"/>
      <c r="U2117" s="13"/>
      <c r="V2117" s="13"/>
      <c r="W2117" s="13"/>
      <c r="X2117" s="13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</row>
    <row r="2118" spans="1:45" x14ac:dyDescent="0.25">
      <c r="A2118" s="4"/>
      <c r="B2118" s="2"/>
      <c r="C2118" s="2"/>
      <c r="D2118" s="3"/>
      <c r="E2118" s="2"/>
      <c r="F2118" s="2"/>
      <c r="G2118" s="2"/>
      <c r="H2118" s="5"/>
      <c r="I2118" s="6"/>
      <c r="J2118" s="7"/>
      <c r="K2118" s="2"/>
      <c r="L2118" s="2"/>
      <c r="M2118" s="2"/>
      <c r="N2118" s="2"/>
      <c r="O2118" s="13"/>
      <c r="P2118" s="14"/>
      <c r="Q2118" s="15"/>
      <c r="R2118" s="15"/>
      <c r="S2118" s="15"/>
      <c r="T2118" s="13"/>
      <c r="U2118" s="13"/>
      <c r="V2118" s="13"/>
      <c r="W2118" s="13"/>
      <c r="X2118" s="13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</row>
    <row r="2119" spans="1:45" x14ac:dyDescent="0.25">
      <c r="A2119" s="4"/>
      <c r="B2119" s="2"/>
      <c r="C2119" s="2"/>
      <c r="D2119" s="3"/>
      <c r="E2119" s="2"/>
      <c r="F2119" s="2"/>
      <c r="G2119" s="2"/>
      <c r="H2119" s="5"/>
      <c r="I2119" s="6"/>
      <c r="J2119" s="7"/>
      <c r="K2119" s="2"/>
      <c r="L2119" s="2"/>
      <c r="M2119" s="2"/>
      <c r="N2119" s="2"/>
      <c r="O2119" s="13"/>
      <c r="P2119" s="14"/>
      <c r="Q2119" s="15"/>
      <c r="R2119" s="15"/>
      <c r="S2119" s="15"/>
      <c r="T2119" s="13"/>
      <c r="U2119" s="13"/>
      <c r="V2119" s="13"/>
      <c r="W2119" s="13"/>
      <c r="X2119" s="13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</row>
    <row r="2120" spans="1:45" x14ac:dyDescent="0.25">
      <c r="A2120" s="4"/>
      <c r="B2120" s="2"/>
      <c r="C2120" s="2"/>
      <c r="D2120" s="3"/>
      <c r="E2120" s="2"/>
      <c r="F2120" s="2"/>
      <c r="G2120" s="2"/>
      <c r="H2120" s="5"/>
      <c r="I2120" s="6"/>
      <c r="J2120" s="7"/>
      <c r="K2120" s="2"/>
      <c r="L2120" s="2"/>
      <c r="M2120" s="2"/>
      <c r="N2120" s="2"/>
      <c r="O2120" s="13"/>
      <c r="P2120" s="14"/>
      <c r="Q2120" s="15"/>
      <c r="R2120" s="15"/>
      <c r="S2120" s="15"/>
      <c r="T2120" s="13"/>
      <c r="U2120" s="13"/>
      <c r="V2120" s="13"/>
      <c r="W2120" s="13"/>
      <c r="X2120" s="13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</row>
    <row r="2121" spans="1:45" x14ac:dyDescent="0.25">
      <c r="A2121" s="4"/>
      <c r="B2121" s="2"/>
      <c r="C2121" s="2"/>
      <c r="D2121" s="3"/>
      <c r="E2121" s="2"/>
      <c r="F2121" s="2"/>
      <c r="G2121" s="2"/>
      <c r="H2121" s="5"/>
      <c r="I2121" s="6"/>
      <c r="J2121" s="7"/>
      <c r="K2121" s="2"/>
      <c r="L2121" s="2"/>
      <c r="M2121" s="2"/>
      <c r="N2121" s="2"/>
      <c r="O2121" s="13"/>
      <c r="P2121" s="14"/>
      <c r="Q2121" s="15"/>
      <c r="R2121" s="15"/>
      <c r="S2121" s="15"/>
      <c r="T2121" s="13"/>
      <c r="U2121" s="13"/>
      <c r="V2121" s="13"/>
      <c r="W2121" s="13"/>
      <c r="X2121" s="13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</row>
    <row r="2122" spans="1:45" x14ac:dyDescent="0.25">
      <c r="A2122" s="4"/>
      <c r="B2122" s="2"/>
      <c r="C2122" s="2"/>
      <c r="D2122" s="3"/>
      <c r="E2122" s="2"/>
      <c r="F2122" s="2"/>
      <c r="G2122" s="2"/>
      <c r="H2122" s="5"/>
      <c r="I2122" s="6"/>
      <c r="J2122" s="7"/>
      <c r="K2122" s="2"/>
      <c r="L2122" s="2"/>
      <c r="M2122" s="2"/>
      <c r="N2122" s="2"/>
      <c r="O2122" s="13"/>
      <c r="P2122" s="14"/>
      <c r="Q2122" s="15"/>
      <c r="R2122" s="15"/>
      <c r="S2122" s="15"/>
      <c r="T2122" s="13"/>
      <c r="U2122" s="13"/>
      <c r="V2122" s="13"/>
      <c r="W2122" s="13"/>
      <c r="X2122" s="13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</row>
    <row r="2123" spans="1:45" x14ac:dyDescent="0.25">
      <c r="A2123" s="4"/>
      <c r="B2123" s="2"/>
      <c r="C2123" s="2"/>
      <c r="D2123" s="3"/>
      <c r="E2123" s="2"/>
      <c r="F2123" s="2"/>
      <c r="G2123" s="2"/>
      <c r="H2123" s="5"/>
      <c r="I2123" s="6"/>
      <c r="J2123" s="7"/>
      <c r="K2123" s="2"/>
      <c r="L2123" s="2"/>
      <c r="M2123" s="2"/>
      <c r="N2123" s="2"/>
      <c r="O2123" s="13"/>
      <c r="P2123" s="14"/>
      <c r="Q2123" s="15"/>
      <c r="R2123" s="15"/>
      <c r="S2123" s="15"/>
      <c r="T2123" s="13"/>
      <c r="U2123" s="13"/>
      <c r="V2123" s="13"/>
      <c r="W2123" s="13"/>
      <c r="X2123" s="13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</row>
    <row r="2124" spans="1:45" x14ac:dyDescent="0.25">
      <c r="A2124" s="4"/>
      <c r="B2124" s="2"/>
      <c r="C2124" s="2"/>
      <c r="D2124" s="3"/>
      <c r="E2124" s="2"/>
      <c r="F2124" s="2"/>
      <c r="G2124" s="2"/>
      <c r="H2124" s="5"/>
      <c r="I2124" s="6"/>
      <c r="J2124" s="7"/>
      <c r="K2124" s="2"/>
      <c r="L2124" s="2"/>
      <c r="M2124" s="2"/>
      <c r="N2124" s="2"/>
      <c r="O2124" s="13"/>
      <c r="P2124" s="14"/>
      <c r="Q2124" s="15"/>
      <c r="R2124" s="15"/>
      <c r="S2124" s="15"/>
      <c r="T2124" s="13"/>
      <c r="U2124" s="13"/>
      <c r="V2124" s="13"/>
      <c r="W2124" s="13"/>
      <c r="X2124" s="13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</row>
    <row r="2125" spans="1:45" x14ac:dyDescent="0.25">
      <c r="A2125" s="4"/>
      <c r="B2125" s="2"/>
      <c r="C2125" s="2"/>
      <c r="D2125" s="3"/>
      <c r="E2125" s="2"/>
      <c r="F2125" s="2"/>
      <c r="G2125" s="2"/>
      <c r="H2125" s="5"/>
      <c r="I2125" s="6"/>
      <c r="J2125" s="7"/>
      <c r="K2125" s="2"/>
      <c r="L2125" s="2"/>
      <c r="M2125" s="2"/>
      <c r="N2125" s="2"/>
      <c r="O2125" s="13"/>
      <c r="P2125" s="14"/>
      <c r="Q2125" s="15"/>
      <c r="R2125" s="15"/>
      <c r="S2125" s="15"/>
      <c r="T2125" s="13"/>
      <c r="U2125" s="13"/>
      <c r="V2125" s="13"/>
      <c r="W2125" s="13"/>
      <c r="X2125" s="13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</row>
    <row r="2126" spans="1:45" x14ac:dyDescent="0.25">
      <c r="A2126" s="4"/>
      <c r="B2126" s="2"/>
      <c r="C2126" s="2"/>
      <c r="D2126" s="3"/>
      <c r="E2126" s="2"/>
      <c r="F2126" s="2"/>
      <c r="G2126" s="2"/>
      <c r="H2126" s="5"/>
      <c r="I2126" s="6"/>
      <c r="J2126" s="7"/>
      <c r="K2126" s="2"/>
      <c r="L2126" s="2"/>
      <c r="M2126" s="2"/>
      <c r="N2126" s="2"/>
      <c r="O2126" s="13"/>
      <c r="P2126" s="14"/>
      <c r="Q2126" s="15"/>
      <c r="R2126" s="15"/>
      <c r="S2126" s="15"/>
      <c r="T2126" s="13"/>
      <c r="U2126" s="13"/>
      <c r="V2126" s="13"/>
      <c r="W2126" s="13"/>
      <c r="X2126" s="13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</row>
    <row r="2127" spans="1:45" x14ac:dyDescent="0.25">
      <c r="A2127" s="4"/>
      <c r="B2127" s="2"/>
      <c r="C2127" s="2"/>
      <c r="D2127" s="3"/>
      <c r="E2127" s="2"/>
      <c r="F2127" s="2"/>
      <c r="G2127" s="2"/>
      <c r="H2127" s="5"/>
      <c r="I2127" s="6"/>
      <c r="J2127" s="7"/>
      <c r="K2127" s="2"/>
      <c r="L2127" s="2"/>
      <c r="M2127" s="2"/>
      <c r="N2127" s="2"/>
      <c r="O2127" s="13"/>
      <c r="P2127" s="14"/>
      <c r="Q2127" s="15"/>
      <c r="R2127" s="15"/>
      <c r="S2127" s="15"/>
      <c r="T2127" s="13"/>
      <c r="U2127" s="13"/>
      <c r="V2127" s="13"/>
      <c r="W2127" s="13"/>
      <c r="X2127" s="13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</row>
    <row r="2128" spans="1:45" x14ac:dyDescent="0.25">
      <c r="A2128" s="4"/>
      <c r="B2128" s="2"/>
      <c r="C2128" s="2"/>
      <c r="D2128" s="3"/>
      <c r="E2128" s="2"/>
      <c r="F2128" s="2"/>
      <c r="G2128" s="2"/>
      <c r="H2128" s="5"/>
      <c r="I2128" s="6"/>
      <c r="J2128" s="7"/>
      <c r="K2128" s="2"/>
      <c r="L2128" s="2"/>
      <c r="M2128" s="2"/>
      <c r="N2128" s="2"/>
      <c r="O2128" s="13"/>
      <c r="P2128" s="14"/>
      <c r="Q2128" s="15"/>
      <c r="R2128" s="15"/>
      <c r="S2128" s="15"/>
      <c r="T2128" s="13"/>
      <c r="U2128" s="13"/>
      <c r="V2128" s="13"/>
      <c r="W2128" s="13"/>
      <c r="X2128" s="13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</row>
    <row r="2129" spans="1:45" x14ac:dyDescent="0.25">
      <c r="A2129" s="4"/>
      <c r="B2129" s="2"/>
      <c r="C2129" s="2"/>
      <c r="D2129" s="3"/>
      <c r="E2129" s="2"/>
      <c r="F2129" s="2"/>
      <c r="G2129" s="2"/>
      <c r="H2129" s="5"/>
      <c r="I2129" s="6"/>
      <c r="J2129" s="7"/>
      <c r="K2129" s="2"/>
      <c r="L2129" s="2"/>
      <c r="M2129" s="2"/>
      <c r="N2129" s="2"/>
      <c r="O2129" s="13"/>
      <c r="P2129" s="14"/>
      <c r="Q2129" s="15"/>
      <c r="R2129" s="15"/>
      <c r="S2129" s="15"/>
      <c r="T2129" s="13"/>
      <c r="U2129" s="13"/>
      <c r="V2129" s="13"/>
      <c r="W2129" s="13"/>
      <c r="X2129" s="13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</row>
    <row r="2130" spans="1:45" x14ac:dyDescent="0.25">
      <c r="A2130" s="4"/>
      <c r="B2130" s="2"/>
      <c r="C2130" s="2"/>
      <c r="D2130" s="3"/>
      <c r="E2130" s="2"/>
      <c r="F2130" s="2"/>
      <c r="G2130" s="2"/>
      <c r="H2130" s="5"/>
      <c r="I2130" s="6"/>
      <c r="J2130" s="7"/>
      <c r="K2130" s="2"/>
      <c r="L2130" s="2"/>
      <c r="M2130" s="2"/>
      <c r="N2130" s="2"/>
      <c r="O2130" s="13"/>
      <c r="P2130" s="14"/>
      <c r="Q2130" s="15"/>
      <c r="R2130" s="15"/>
      <c r="S2130" s="15"/>
      <c r="T2130" s="13"/>
      <c r="U2130" s="13"/>
      <c r="V2130" s="13"/>
      <c r="W2130" s="13"/>
      <c r="X2130" s="13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</row>
    <row r="2131" spans="1:45" x14ac:dyDescent="0.25">
      <c r="A2131" s="4"/>
      <c r="B2131" s="2"/>
      <c r="C2131" s="2"/>
      <c r="D2131" s="3"/>
      <c r="E2131" s="2"/>
      <c r="F2131" s="2"/>
      <c r="G2131" s="2"/>
      <c r="H2131" s="5"/>
      <c r="I2131" s="6"/>
      <c r="J2131" s="7"/>
      <c r="K2131" s="2"/>
      <c r="L2131" s="2"/>
      <c r="M2131" s="2"/>
      <c r="N2131" s="2"/>
      <c r="O2131" s="13"/>
      <c r="P2131" s="14"/>
      <c r="Q2131" s="15"/>
      <c r="R2131" s="15"/>
      <c r="S2131" s="15"/>
      <c r="T2131" s="13"/>
      <c r="U2131" s="13"/>
      <c r="V2131" s="13"/>
      <c r="W2131" s="13"/>
      <c r="X2131" s="13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</row>
    <row r="2132" spans="1:45" x14ac:dyDescent="0.25">
      <c r="A2132" s="4"/>
      <c r="B2132" s="2"/>
      <c r="C2132" s="2"/>
      <c r="D2132" s="3"/>
      <c r="E2132" s="2"/>
      <c r="F2132" s="2"/>
      <c r="G2132" s="2"/>
      <c r="H2132" s="5"/>
      <c r="I2132" s="6"/>
      <c r="J2132" s="7"/>
      <c r="K2132" s="2"/>
      <c r="L2132" s="2"/>
      <c r="M2132" s="2"/>
      <c r="N2132" s="2"/>
      <c r="O2132" s="13"/>
      <c r="P2132" s="14"/>
      <c r="Q2132" s="15"/>
      <c r="R2132" s="15"/>
      <c r="S2132" s="15"/>
      <c r="T2132" s="13"/>
      <c r="U2132" s="13"/>
      <c r="V2132" s="13"/>
      <c r="W2132" s="13"/>
      <c r="X2132" s="13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</row>
    <row r="2133" spans="1:45" x14ac:dyDescent="0.25">
      <c r="A2133" s="4"/>
      <c r="B2133" s="2"/>
      <c r="C2133" s="2"/>
      <c r="D2133" s="3"/>
      <c r="E2133" s="2"/>
      <c r="F2133" s="2"/>
      <c r="G2133" s="2"/>
      <c r="H2133" s="5"/>
      <c r="I2133" s="6"/>
      <c r="J2133" s="7"/>
      <c r="K2133" s="2"/>
      <c r="L2133" s="2"/>
      <c r="M2133" s="2"/>
      <c r="N2133" s="2"/>
      <c r="O2133" s="13"/>
      <c r="P2133" s="14"/>
      <c r="Q2133" s="15"/>
      <c r="R2133" s="15"/>
      <c r="S2133" s="15"/>
      <c r="T2133" s="13"/>
      <c r="U2133" s="13"/>
      <c r="V2133" s="13"/>
      <c r="W2133" s="13"/>
      <c r="X2133" s="13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</row>
    <row r="2134" spans="1:45" x14ac:dyDescent="0.25">
      <c r="A2134" s="4"/>
      <c r="B2134" s="2"/>
      <c r="C2134" s="2"/>
      <c r="D2134" s="3"/>
      <c r="E2134" s="2"/>
      <c r="F2134" s="2"/>
      <c r="G2134" s="2"/>
      <c r="H2134" s="5"/>
      <c r="I2134" s="6"/>
      <c r="J2134" s="7"/>
      <c r="K2134" s="2"/>
      <c r="L2134" s="2"/>
      <c r="M2134" s="2"/>
      <c r="N2134" s="2"/>
      <c r="O2134" s="13"/>
      <c r="P2134" s="14"/>
      <c r="Q2134" s="15"/>
      <c r="R2134" s="15"/>
      <c r="S2134" s="15"/>
      <c r="T2134" s="13"/>
      <c r="U2134" s="13"/>
      <c r="V2134" s="13"/>
      <c r="W2134" s="13"/>
      <c r="X2134" s="13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</row>
    <row r="2135" spans="1:45" x14ac:dyDescent="0.25">
      <c r="A2135" s="4"/>
      <c r="B2135" s="2"/>
      <c r="C2135" s="2"/>
      <c r="D2135" s="3"/>
      <c r="E2135" s="2"/>
      <c r="F2135" s="2"/>
      <c r="G2135" s="2"/>
      <c r="H2135" s="5"/>
      <c r="I2135" s="6"/>
      <c r="J2135" s="7"/>
      <c r="K2135" s="2"/>
      <c r="L2135" s="2"/>
      <c r="M2135" s="2"/>
      <c r="N2135" s="2"/>
      <c r="O2135" s="13"/>
      <c r="P2135" s="14"/>
      <c r="Q2135" s="15"/>
      <c r="R2135" s="15"/>
      <c r="S2135" s="15"/>
      <c r="T2135" s="13"/>
      <c r="U2135" s="13"/>
      <c r="V2135" s="13"/>
      <c r="W2135" s="13"/>
      <c r="X2135" s="13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</row>
    <row r="2136" spans="1:45" x14ac:dyDescent="0.25">
      <c r="A2136" s="4"/>
      <c r="B2136" s="2"/>
      <c r="C2136" s="2"/>
      <c r="D2136" s="3"/>
      <c r="E2136" s="2"/>
      <c r="F2136" s="2"/>
      <c r="G2136" s="2"/>
      <c r="H2136" s="5"/>
      <c r="I2136" s="6"/>
      <c r="J2136" s="7"/>
      <c r="K2136" s="2"/>
      <c r="L2136" s="2"/>
      <c r="M2136" s="2"/>
      <c r="N2136" s="2"/>
      <c r="O2136" s="13"/>
      <c r="P2136" s="14"/>
      <c r="Q2136" s="15"/>
      <c r="R2136" s="15"/>
      <c r="S2136" s="15"/>
      <c r="T2136" s="13"/>
      <c r="U2136" s="13"/>
      <c r="V2136" s="13"/>
      <c r="W2136" s="13"/>
      <c r="X2136" s="13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</row>
    <row r="2137" spans="1:45" x14ac:dyDescent="0.25">
      <c r="A2137" s="4"/>
      <c r="B2137" s="2"/>
      <c r="C2137" s="2"/>
      <c r="D2137" s="3"/>
      <c r="E2137" s="2"/>
      <c r="F2137" s="2"/>
      <c r="G2137" s="2"/>
      <c r="H2137" s="5"/>
      <c r="I2137" s="6"/>
      <c r="J2137" s="7"/>
      <c r="K2137" s="2"/>
      <c r="L2137" s="2"/>
      <c r="M2137" s="2"/>
      <c r="N2137" s="2"/>
      <c r="O2137" s="13"/>
      <c r="P2137" s="14"/>
      <c r="Q2137" s="15"/>
      <c r="R2137" s="15"/>
      <c r="S2137" s="15"/>
      <c r="T2137" s="13"/>
      <c r="U2137" s="13"/>
      <c r="V2137" s="13"/>
      <c r="W2137" s="13"/>
      <c r="X2137" s="13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</row>
    <row r="2138" spans="1:45" x14ac:dyDescent="0.25">
      <c r="A2138" s="4"/>
      <c r="B2138" s="2"/>
      <c r="C2138" s="2"/>
      <c r="D2138" s="3"/>
      <c r="E2138" s="2"/>
      <c r="F2138" s="2"/>
      <c r="G2138" s="2"/>
      <c r="H2138" s="5"/>
      <c r="I2138" s="6"/>
      <c r="J2138" s="7"/>
      <c r="K2138" s="2"/>
      <c r="L2138" s="2"/>
      <c r="M2138" s="2"/>
      <c r="N2138" s="2"/>
      <c r="O2138" s="13"/>
      <c r="P2138" s="14"/>
      <c r="Q2138" s="15"/>
      <c r="R2138" s="15"/>
      <c r="S2138" s="15"/>
      <c r="T2138" s="13"/>
      <c r="U2138" s="13"/>
      <c r="V2138" s="13"/>
      <c r="W2138" s="13"/>
      <c r="X2138" s="13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</row>
    <row r="2139" spans="1:45" x14ac:dyDescent="0.25">
      <c r="A2139" s="4"/>
      <c r="B2139" s="2"/>
      <c r="C2139" s="2"/>
      <c r="D2139" s="3"/>
      <c r="E2139" s="2"/>
      <c r="F2139" s="2"/>
      <c r="G2139" s="2"/>
      <c r="H2139" s="5"/>
      <c r="I2139" s="6"/>
      <c r="J2139" s="7"/>
      <c r="K2139" s="2"/>
      <c r="L2139" s="2"/>
      <c r="M2139" s="2"/>
      <c r="N2139" s="2"/>
      <c r="O2139" s="13"/>
      <c r="P2139" s="14"/>
      <c r="Q2139" s="15"/>
      <c r="R2139" s="15"/>
      <c r="S2139" s="15"/>
      <c r="T2139" s="13"/>
      <c r="U2139" s="13"/>
      <c r="V2139" s="13"/>
      <c r="W2139" s="13"/>
      <c r="X2139" s="13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</row>
    <row r="2140" spans="1:45" x14ac:dyDescent="0.25">
      <c r="A2140" s="4"/>
      <c r="B2140" s="2"/>
      <c r="C2140" s="2"/>
      <c r="D2140" s="3"/>
      <c r="E2140" s="2"/>
      <c r="F2140" s="2"/>
      <c r="G2140" s="2"/>
      <c r="H2140" s="5"/>
      <c r="I2140" s="6"/>
      <c r="J2140" s="7"/>
      <c r="K2140" s="2"/>
      <c r="L2140" s="2"/>
      <c r="M2140" s="2"/>
      <c r="N2140" s="2"/>
      <c r="O2140" s="13"/>
      <c r="P2140" s="14"/>
      <c r="Q2140" s="15"/>
      <c r="R2140" s="15"/>
      <c r="S2140" s="15"/>
      <c r="T2140" s="13"/>
      <c r="U2140" s="13"/>
      <c r="V2140" s="13"/>
      <c r="W2140" s="13"/>
      <c r="X2140" s="13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</row>
    <row r="2141" spans="1:45" x14ac:dyDescent="0.25">
      <c r="A2141" s="4"/>
      <c r="B2141" s="2"/>
      <c r="C2141" s="2"/>
      <c r="D2141" s="3"/>
      <c r="E2141" s="2"/>
      <c r="F2141" s="2"/>
      <c r="G2141" s="2"/>
      <c r="H2141" s="5"/>
      <c r="I2141" s="6"/>
      <c r="J2141" s="7"/>
      <c r="K2141" s="2"/>
      <c r="L2141" s="2"/>
      <c r="M2141" s="2"/>
      <c r="N2141" s="2"/>
      <c r="O2141" s="13"/>
      <c r="P2141" s="14"/>
      <c r="Q2141" s="15"/>
      <c r="R2141" s="15"/>
      <c r="S2141" s="15"/>
      <c r="T2141" s="13"/>
      <c r="U2141" s="13"/>
      <c r="V2141" s="13"/>
      <c r="W2141" s="13"/>
      <c r="X2141" s="13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</row>
    <row r="2142" spans="1:45" x14ac:dyDescent="0.25">
      <c r="A2142" s="4"/>
      <c r="B2142" s="2"/>
      <c r="C2142" s="2"/>
      <c r="D2142" s="3"/>
      <c r="E2142" s="2"/>
      <c r="F2142" s="2"/>
      <c r="G2142" s="2"/>
      <c r="H2142" s="5"/>
      <c r="I2142" s="6"/>
      <c r="J2142" s="7"/>
      <c r="K2142" s="2"/>
      <c r="L2142" s="2"/>
      <c r="M2142" s="2"/>
      <c r="N2142" s="2"/>
      <c r="O2142" s="13"/>
      <c r="P2142" s="14"/>
      <c r="Q2142" s="15"/>
      <c r="R2142" s="15"/>
      <c r="S2142" s="15"/>
      <c r="T2142" s="13"/>
      <c r="U2142" s="13"/>
      <c r="V2142" s="13"/>
      <c r="W2142" s="13"/>
      <c r="X2142" s="13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</row>
    <row r="2143" spans="1:45" x14ac:dyDescent="0.25">
      <c r="A2143" s="4"/>
      <c r="B2143" s="2"/>
      <c r="C2143" s="2"/>
      <c r="D2143" s="3"/>
      <c r="E2143" s="2"/>
      <c r="F2143" s="2"/>
      <c r="G2143" s="2"/>
      <c r="H2143" s="5"/>
      <c r="I2143" s="6"/>
      <c r="J2143" s="7"/>
      <c r="K2143" s="2"/>
      <c r="L2143" s="2"/>
      <c r="M2143" s="2"/>
      <c r="N2143" s="2"/>
      <c r="O2143" s="13"/>
      <c r="P2143" s="14"/>
      <c r="Q2143" s="15"/>
      <c r="R2143" s="15"/>
      <c r="S2143" s="15"/>
      <c r="T2143" s="13"/>
      <c r="U2143" s="13"/>
      <c r="V2143" s="13"/>
      <c r="W2143" s="13"/>
      <c r="X2143" s="13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</row>
    <row r="2144" spans="1:45" x14ac:dyDescent="0.25">
      <c r="A2144" s="4"/>
      <c r="B2144" s="2"/>
      <c r="C2144" s="2"/>
      <c r="D2144" s="3"/>
      <c r="E2144" s="2"/>
      <c r="F2144" s="2"/>
      <c r="G2144" s="2"/>
      <c r="H2144" s="5"/>
      <c r="I2144" s="6"/>
      <c r="J2144" s="7"/>
      <c r="K2144" s="2"/>
      <c r="L2144" s="2"/>
      <c r="M2144" s="2"/>
      <c r="N2144" s="2"/>
      <c r="O2144" s="13"/>
      <c r="P2144" s="14"/>
      <c r="Q2144" s="15"/>
      <c r="R2144" s="15"/>
      <c r="S2144" s="15"/>
      <c r="T2144" s="13"/>
      <c r="U2144" s="13"/>
      <c r="V2144" s="13"/>
      <c r="W2144" s="13"/>
      <c r="X2144" s="13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</row>
    <row r="2145" spans="1:45" x14ac:dyDescent="0.25">
      <c r="A2145" s="4"/>
      <c r="B2145" s="2"/>
      <c r="C2145" s="2"/>
      <c r="D2145" s="3"/>
      <c r="E2145" s="2"/>
      <c r="F2145" s="2"/>
      <c r="G2145" s="2"/>
      <c r="H2145" s="5"/>
      <c r="I2145" s="6"/>
      <c r="J2145" s="7"/>
      <c r="K2145" s="2"/>
      <c r="L2145" s="2"/>
      <c r="M2145" s="2"/>
      <c r="N2145" s="2"/>
      <c r="O2145" s="13"/>
      <c r="P2145" s="14"/>
      <c r="Q2145" s="15"/>
      <c r="R2145" s="15"/>
      <c r="S2145" s="15"/>
      <c r="T2145" s="13"/>
      <c r="U2145" s="13"/>
      <c r="V2145" s="13"/>
      <c r="W2145" s="13"/>
      <c r="X2145" s="13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</row>
    <row r="2146" spans="1:45" x14ac:dyDescent="0.25">
      <c r="A2146" s="4"/>
      <c r="B2146" s="2"/>
      <c r="C2146" s="2"/>
      <c r="D2146" s="3"/>
      <c r="E2146" s="2"/>
      <c r="F2146" s="2"/>
      <c r="G2146" s="2"/>
      <c r="H2146" s="5"/>
      <c r="I2146" s="6"/>
      <c r="J2146" s="7"/>
      <c r="K2146" s="2"/>
      <c r="L2146" s="2"/>
      <c r="M2146" s="2"/>
      <c r="N2146" s="2"/>
      <c r="O2146" s="13"/>
      <c r="P2146" s="14"/>
      <c r="Q2146" s="15"/>
      <c r="R2146" s="15"/>
      <c r="S2146" s="15"/>
      <c r="T2146" s="13"/>
      <c r="U2146" s="13"/>
      <c r="V2146" s="13"/>
      <c r="W2146" s="13"/>
      <c r="X2146" s="13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</row>
    <row r="2147" spans="1:45" x14ac:dyDescent="0.25">
      <c r="A2147" s="4"/>
      <c r="B2147" s="2"/>
      <c r="C2147" s="2"/>
      <c r="D2147" s="3"/>
      <c r="E2147" s="2"/>
      <c r="F2147" s="2"/>
      <c r="G2147" s="2"/>
      <c r="H2147" s="5"/>
      <c r="I2147" s="6"/>
      <c r="J2147" s="7"/>
      <c r="K2147" s="2"/>
      <c r="L2147" s="2"/>
      <c r="M2147" s="2"/>
      <c r="N2147" s="2"/>
      <c r="O2147" s="13"/>
      <c r="P2147" s="14"/>
      <c r="Q2147" s="15"/>
      <c r="R2147" s="15"/>
      <c r="S2147" s="15"/>
      <c r="T2147" s="13"/>
      <c r="U2147" s="13"/>
      <c r="V2147" s="13"/>
      <c r="W2147" s="13"/>
      <c r="X2147" s="13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</row>
    <row r="2148" spans="1:45" x14ac:dyDescent="0.25">
      <c r="A2148" s="4"/>
      <c r="B2148" s="2"/>
      <c r="C2148" s="2"/>
      <c r="D2148" s="3"/>
      <c r="E2148" s="2"/>
      <c r="F2148" s="2"/>
      <c r="G2148" s="2"/>
      <c r="H2148" s="5"/>
      <c r="I2148" s="6"/>
      <c r="J2148" s="7"/>
      <c r="K2148" s="2"/>
      <c r="L2148" s="2"/>
      <c r="M2148" s="2"/>
      <c r="N2148" s="2"/>
      <c r="O2148" s="13"/>
      <c r="P2148" s="14"/>
      <c r="Q2148" s="15"/>
      <c r="R2148" s="15"/>
      <c r="S2148" s="15"/>
      <c r="T2148" s="13"/>
      <c r="U2148" s="13"/>
      <c r="V2148" s="13"/>
      <c r="W2148" s="13"/>
      <c r="X2148" s="13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</row>
    <row r="2149" spans="1:45" x14ac:dyDescent="0.25">
      <c r="A2149" s="4"/>
      <c r="B2149" s="2"/>
      <c r="C2149" s="2"/>
      <c r="D2149" s="3"/>
      <c r="E2149" s="2"/>
      <c r="F2149" s="2"/>
      <c r="G2149" s="2"/>
      <c r="H2149" s="5"/>
      <c r="I2149" s="6"/>
      <c r="J2149" s="7"/>
      <c r="K2149" s="2"/>
      <c r="L2149" s="2"/>
      <c r="M2149" s="2"/>
      <c r="N2149" s="2"/>
      <c r="O2149" s="13"/>
      <c r="P2149" s="14"/>
      <c r="Q2149" s="15"/>
      <c r="R2149" s="15"/>
      <c r="S2149" s="15"/>
      <c r="T2149" s="13"/>
      <c r="U2149" s="13"/>
      <c r="V2149" s="13"/>
      <c r="W2149" s="13"/>
      <c r="X2149" s="13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</row>
    <row r="2150" spans="1:45" x14ac:dyDescent="0.25">
      <c r="A2150" s="4"/>
      <c r="B2150" s="2"/>
      <c r="C2150" s="2"/>
      <c r="D2150" s="3"/>
      <c r="E2150" s="2"/>
      <c r="F2150" s="2"/>
      <c r="G2150" s="2"/>
      <c r="H2150" s="5"/>
      <c r="I2150" s="6"/>
      <c r="J2150" s="7"/>
      <c r="K2150" s="2"/>
      <c r="L2150" s="2"/>
      <c r="M2150" s="2"/>
      <c r="N2150" s="2"/>
      <c r="O2150" s="13"/>
      <c r="P2150" s="14"/>
      <c r="Q2150" s="15"/>
      <c r="R2150" s="15"/>
      <c r="S2150" s="15"/>
      <c r="T2150" s="13"/>
      <c r="U2150" s="13"/>
      <c r="V2150" s="13"/>
      <c r="W2150" s="13"/>
      <c r="X2150" s="13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</row>
    <row r="2151" spans="1:45" x14ac:dyDescent="0.25">
      <c r="A2151" s="4"/>
      <c r="B2151" s="2"/>
      <c r="C2151" s="2"/>
      <c r="D2151" s="3"/>
      <c r="E2151" s="2"/>
      <c r="F2151" s="2"/>
      <c r="G2151" s="2"/>
      <c r="H2151" s="5"/>
      <c r="I2151" s="6"/>
      <c r="J2151" s="7"/>
      <c r="K2151" s="2"/>
      <c r="L2151" s="2"/>
      <c r="M2151" s="2"/>
      <c r="N2151" s="2"/>
      <c r="O2151" s="13"/>
      <c r="P2151" s="14"/>
      <c r="Q2151" s="15"/>
      <c r="R2151" s="15"/>
      <c r="S2151" s="15"/>
      <c r="T2151" s="13"/>
      <c r="U2151" s="13"/>
      <c r="V2151" s="13"/>
      <c r="W2151" s="13"/>
      <c r="X2151" s="13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</row>
    <row r="2152" spans="1:45" x14ac:dyDescent="0.25">
      <c r="A2152" s="4"/>
      <c r="B2152" s="2"/>
      <c r="C2152" s="2"/>
      <c r="D2152" s="3"/>
      <c r="E2152" s="2"/>
      <c r="F2152" s="2"/>
      <c r="G2152" s="2"/>
      <c r="H2152" s="5"/>
      <c r="I2152" s="6"/>
      <c r="J2152" s="7"/>
      <c r="K2152" s="2"/>
      <c r="L2152" s="2"/>
      <c r="M2152" s="2"/>
      <c r="N2152" s="2"/>
      <c r="O2152" s="13"/>
      <c r="P2152" s="14"/>
      <c r="Q2152" s="15"/>
      <c r="R2152" s="15"/>
      <c r="S2152" s="15"/>
      <c r="T2152" s="13"/>
      <c r="U2152" s="13"/>
      <c r="V2152" s="13"/>
      <c r="W2152" s="13"/>
      <c r="X2152" s="13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</row>
    <row r="2153" spans="1:45" x14ac:dyDescent="0.25">
      <c r="A2153" s="4"/>
      <c r="B2153" s="2"/>
      <c r="C2153" s="2"/>
      <c r="D2153" s="3"/>
      <c r="E2153" s="2"/>
      <c r="F2153" s="2"/>
      <c r="G2153" s="2"/>
      <c r="H2153" s="5"/>
      <c r="I2153" s="6"/>
      <c r="J2153" s="7"/>
      <c r="K2153" s="2"/>
      <c r="L2153" s="2"/>
      <c r="M2153" s="2"/>
      <c r="N2153" s="2"/>
      <c r="O2153" s="13"/>
      <c r="P2153" s="14"/>
      <c r="Q2153" s="15"/>
      <c r="R2153" s="15"/>
      <c r="S2153" s="15"/>
      <c r="T2153" s="13"/>
      <c r="U2153" s="13"/>
      <c r="V2153" s="13"/>
      <c r="W2153" s="13"/>
      <c r="X2153" s="13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</row>
    <row r="2154" spans="1:45" x14ac:dyDescent="0.25">
      <c r="A2154" s="4"/>
      <c r="B2154" s="2"/>
      <c r="C2154" s="2"/>
      <c r="D2154" s="3"/>
      <c r="E2154" s="2"/>
      <c r="F2154" s="2"/>
      <c r="G2154" s="2"/>
      <c r="H2154" s="5"/>
      <c r="I2154" s="6"/>
      <c r="J2154" s="7"/>
      <c r="K2154" s="2"/>
      <c r="L2154" s="2"/>
      <c r="M2154" s="2"/>
      <c r="N2154" s="2"/>
      <c r="O2154" s="13"/>
      <c r="P2154" s="14"/>
      <c r="Q2154" s="15"/>
      <c r="R2154" s="15"/>
      <c r="S2154" s="15"/>
      <c r="T2154" s="13"/>
      <c r="U2154" s="13"/>
      <c r="V2154" s="13"/>
      <c r="W2154" s="13"/>
      <c r="X2154" s="13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</row>
    <row r="2155" spans="1:45" x14ac:dyDescent="0.25">
      <c r="A2155" s="4"/>
      <c r="B2155" s="2"/>
      <c r="C2155" s="2"/>
      <c r="D2155" s="3"/>
      <c r="E2155" s="2"/>
      <c r="F2155" s="2"/>
      <c r="G2155" s="2"/>
      <c r="H2155" s="5"/>
      <c r="I2155" s="6"/>
      <c r="J2155" s="7"/>
      <c r="K2155" s="2"/>
      <c r="L2155" s="2"/>
      <c r="M2155" s="2"/>
      <c r="N2155" s="2"/>
      <c r="O2155" s="13"/>
      <c r="P2155" s="14"/>
      <c r="Q2155" s="15"/>
      <c r="R2155" s="15"/>
      <c r="S2155" s="15"/>
      <c r="T2155" s="13"/>
      <c r="U2155" s="13"/>
      <c r="V2155" s="13"/>
      <c r="W2155" s="13"/>
      <c r="X2155" s="13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</row>
    <row r="2156" spans="1:45" x14ac:dyDescent="0.25">
      <c r="A2156" s="4"/>
      <c r="B2156" s="2"/>
      <c r="C2156" s="2"/>
      <c r="D2156" s="3"/>
      <c r="E2156" s="2"/>
      <c r="F2156" s="2"/>
      <c r="G2156" s="2"/>
      <c r="H2156" s="5"/>
      <c r="I2156" s="6"/>
      <c r="J2156" s="7"/>
      <c r="K2156" s="2"/>
      <c r="L2156" s="2"/>
      <c r="M2156" s="2"/>
      <c r="N2156" s="2"/>
      <c r="O2156" s="13"/>
      <c r="P2156" s="14"/>
      <c r="Q2156" s="15"/>
      <c r="R2156" s="15"/>
      <c r="S2156" s="15"/>
      <c r="T2156" s="13"/>
      <c r="U2156" s="13"/>
      <c r="V2156" s="13"/>
      <c r="W2156" s="13"/>
      <c r="X2156" s="13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</row>
    <row r="2157" spans="1:45" x14ac:dyDescent="0.25">
      <c r="A2157" s="4"/>
      <c r="B2157" s="2"/>
      <c r="C2157" s="2"/>
      <c r="D2157" s="3"/>
      <c r="E2157" s="2"/>
      <c r="F2157" s="2"/>
      <c r="G2157" s="2"/>
      <c r="H2157" s="5"/>
      <c r="I2157" s="6"/>
      <c r="J2157" s="7"/>
      <c r="K2157" s="2"/>
      <c r="L2157" s="2"/>
      <c r="M2157" s="2"/>
      <c r="N2157" s="2"/>
      <c r="O2157" s="13"/>
      <c r="P2157" s="14"/>
      <c r="Q2157" s="15"/>
      <c r="R2157" s="15"/>
      <c r="S2157" s="15"/>
      <c r="T2157" s="13"/>
      <c r="U2157" s="13"/>
      <c r="V2157" s="13"/>
      <c r="W2157" s="13"/>
      <c r="X2157" s="13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</row>
    <row r="2158" spans="1:45" x14ac:dyDescent="0.25">
      <c r="A2158" s="4"/>
      <c r="B2158" s="2"/>
      <c r="C2158" s="2"/>
      <c r="D2158" s="3"/>
      <c r="E2158" s="2"/>
      <c r="F2158" s="2"/>
      <c r="G2158" s="2"/>
      <c r="H2158" s="5"/>
      <c r="I2158" s="6"/>
      <c r="J2158" s="7"/>
      <c r="K2158" s="2"/>
      <c r="L2158" s="2"/>
      <c r="M2158" s="2"/>
      <c r="N2158" s="2"/>
      <c r="O2158" s="13"/>
      <c r="P2158" s="14"/>
      <c r="Q2158" s="15"/>
      <c r="R2158" s="15"/>
      <c r="S2158" s="15"/>
      <c r="T2158" s="13"/>
      <c r="U2158" s="13"/>
      <c r="V2158" s="13"/>
      <c r="W2158" s="13"/>
      <c r="X2158" s="13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</row>
    <row r="2159" spans="1:45" x14ac:dyDescent="0.25">
      <c r="A2159" s="4"/>
      <c r="B2159" s="2"/>
      <c r="C2159" s="2"/>
      <c r="D2159" s="3"/>
      <c r="E2159" s="2"/>
      <c r="F2159" s="2"/>
      <c r="G2159" s="2"/>
      <c r="H2159" s="5"/>
      <c r="I2159" s="6"/>
      <c r="J2159" s="7"/>
      <c r="K2159" s="2"/>
      <c r="L2159" s="2"/>
      <c r="M2159" s="2"/>
      <c r="N2159" s="2"/>
      <c r="O2159" s="13"/>
      <c r="P2159" s="14"/>
      <c r="Q2159" s="15"/>
      <c r="R2159" s="15"/>
      <c r="S2159" s="15"/>
      <c r="T2159" s="13"/>
      <c r="U2159" s="13"/>
      <c r="V2159" s="13"/>
      <c r="W2159" s="13"/>
      <c r="X2159" s="13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</row>
    <row r="2160" spans="1:45" x14ac:dyDescent="0.25">
      <c r="A2160" s="4"/>
      <c r="B2160" s="2"/>
      <c r="C2160" s="2"/>
      <c r="D2160" s="3"/>
      <c r="E2160" s="2"/>
      <c r="F2160" s="2"/>
      <c r="G2160" s="2"/>
      <c r="H2160" s="5"/>
      <c r="I2160" s="6"/>
      <c r="J2160" s="7"/>
      <c r="K2160" s="2"/>
      <c r="L2160" s="2"/>
      <c r="M2160" s="2"/>
      <c r="N2160" s="2"/>
      <c r="O2160" s="13"/>
      <c r="P2160" s="14"/>
      <c r="Q2160" s="15"/>
      <c r="R2160" s="15"/>
      <c r="S2160" s="15"/>
      <c r="T2160" s="13"/>
      <c r="U2160" s="13"/>
      <c r="V2160" s="13"/>
      <c r="W2160" s="13"/>
      <c r="X2160" s="13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</row>
    <row r="2161" spans="1:45" x14ac:dyDescent="0.25">
      <c r="A2161" s="4"/>
      <c r="B2161" s="2"/>
      <c r="C2161" s="2"/>
      <c r="D2161" s="3"/>
      <c r="E2161" s="2"/>
      <c r="F2161" s="2"/>
      <c r="G2161" s="2"/>
      <c r="H2161" s="5"/>
      <c r="I2161" s="6"/>
      <c r="J2161" s="7"/>
      <c r="K2161" s="2"/>
      <c r="L2161" s="2"/>
      <c r="M2161" s="2"/>
      <c r="N2161" s="2"/>
      <c r="O2161" s="13"/>
      <c r="P2161" s="14"/>
      <c r="Q2161" s="15"/>
      <c r="R2161" s="15"/>
      <c r="S2161" s="15"/>
      <c r="T2161" s="13"/>
      <c r="U2161" s="13"/>
      <c r="V2161" s="13"/>
      <c r="W2161" s="13"/>
      <c r="X2161" s="13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</row>
    <row r="2162" spans="1:45" x14ac:dyDescent="0.25">
      <c r="A2162" s="4"/>
      <c r="B2162" s="2"/>
      <c r="C2162" s="2"/>
      <c r="D2162" s="3"/>
      <c r="E2162" s="2"/>
      <c r="F2162" s="2"/>
      <c r="G2162" s="2"/>
      <c r="H2162" s="5"/>
      <c r="I2162" s="6"/>
      <c r="J2162" s="7"/>
      <c r="K2162" s="2"/>
      <c r="L2162" s="2"/>
      <c r="M2162" s="2"/>
      <c r="N2162" s="2"/>
      <c r="O2162" s="13"/>
      <c r="P2162" s="14"/>
      <c r="Q2162" s="15"/>
      <c r="R2162" s="15"/>
      <c r="S2162" s="15"/>
      <c r="T2162" s="13"/>
      <c r="U2162" s="13"/>
      <c r="V2162" s="13"/>
      <c r="W2162" s="13"/>
      <c r="X2162" s="13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</row>
    <row r="2163" spans="1:45" x14ac:dyDescent="0.25">
      <c r="A2163" s="4"/>
      <c r="B2163" s="2"/>
      <c r="C2163" s="2"/>
      <c r="D2163" s="3"/>
      <c r="E2163" s="2"/>
      <c r="F2163" s="2"/>
      <c r="G2163" s="2"/>
      <c r="H2163" s="5"/>
      <c r="I2163" s="6"/>
      <c r="J2163" s="7"/>
      <c r="K2163" s="2"/>
      <c r="L2163" s="2"/>
      <c r="M2163" s="2"/>
      <c r="N2163" s="2"/>
      <c r="O2163" s="13"/>
      <c r="P2163" s="14"/>
      <c r="Q2163" s="15"/>
      <c r="R2163" s="15"/>
      <c r="S2163" s="15"/>
      <c r="T2163" s="13"/>
      <c r="U2163" s="13"/>
      <c r="V2163" s="13"/>
      <c r="W2163" s="13"/>
      <c r="X2163" s="13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</row>
    <row r="2164" spans="1:45" x14ac:dyDescent="0.25">
      <c r="A2164" s="4"/>
      <c r="B2164" s="2"/>
      <c r="C2164" s="2"/>
      <c r="D2164" s="3"/>
      <c r="E2164" s="2"/>
      <c r="F2164" s="2"/>
      <c r="G2164" s="2"/>
      <c r="H2164" s="5"/>
      <c r="I2164" s="6"/>
      <c r="J2164" s="7"/>
      <c r="K2164" s="2"/>
      <c r="L2164" s="2"/>
      <c r="M2164" s="2"/>
      <c r="N2164" s="2"/>
      <c r="O2164" s="13"/>
      <c r="P2164" s="14"/>
      <c r="Q2164" s="15"/>
      <c r="R2164" s="15"/>
      <c r="S2164" s="15"/>
      <c r="T2164" s="13"/>
      <c r="U2164" s="13"/>
      <c r="V2164" s="13"/>
      <c r="W2164" s="13"/>
      <c r="X2164" s="13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</row>
    <row r="2165" spans="1:45" x14ac:dyDescent="0.25">
      <c r="A2165" s="4"/>
      <c r="B2165" s="2"/>
      <c r="C2165" s="2"/>
      <c r="D2165" s="3"/>
      <c r="E2165" s="2"/>
      <c r="F2165" s="2"/>
      <c r="G2165" s="2"/>
      <c r="H2165" s="5"/>
      <c r="I2165" s="6"/>
      <c r="J2165" s="7"/>
      <c r="K2165" s="2"/>
      <c r="L2165" s="2"/>
      <c r="M2165" s="2"/>
      <c r="N2165" s="2"/>
      <c r="O2165" s="13"/>
      <c r="P2165" s="14"/>
      <c r="Q2165" s="15"/>
      <c r="R2165" s="15"/>
      <c r="S2165" s="15"/>
      <c r="T2165" s="13"/>
      <c r="U2165" s="13"/>
      <c r="V2165" s="13"/>
      <c r="W2165" s="13"/>
      <c r="X2165" s="13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</row>
    <row r="2166" spans="1:45" x14ac:dyDescent="0.25">
      <c r="A2166" s="4"/>
      <c r="B2166" s="2"/>
      <c r="C2166" s="2"/>
      <c r="D2166" s="3"/>
      <c r="E2166" s="2"/>
      <c r="F2166" s="2"/>
      <c r="G2166" s="2"/>
      <c r="H2166" s="5"/>
      <c r="I2166" s="6"/>
      <c r="J2166" s="7"/>
      <c r="K2166" s="2"/>
      <c r="L2166" s="2"/>
      <c r="M2166" s="2"/>
      <c r="N2166" s="2"/>
      <c r="O2166" s="13"/>
      <c r="P2166" s="14"/>
      <c r="Q2166" s="15"/>
      <c r="R2166" s="15"/>
      <c r="S2166" s="15"/>
      <c r="T2166" s="13"/>
      <c r="U2166" s="13"/>
      <c r="V2166" s="13"/>
      <c r="W2166" s="13"/>
      <c r="X2166" s="13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</row>
    <row r="2167" spans="1:45" x14ac:dyDescent="0.25">
      <c r="A2167" s="4"/>
      <c r="B2167" s="2"/>
      <c r="C2167" s="2"/>
      <c r="D2167" s="3"/>
      <c r="E2167" s="2"/>
      <c r="F2167" s="2"/>
      <c r="G2167" s="2"/>
      <c r="H2167" s="5"/>
      <c r="I2167" s="6"/>
      <c r="J2167" s="7"/>
      <c r="K2167" s="2"/>
      <c r="L2167" s="2"/>
      <c r="M2167" s="2"/>
      <c r="N2167" s="2"/>
      <c r="O2167" s="13"/>
      <c r="P2167" s="14"/>
      <c r="Q2167" s="15"/>
      <c r="R2167" s="15"/>
      <c r="S2167" s="15"/>
      <c r="T2167" s="13"/>
      <c r="U2167" s="13"/>
      <c r="V2167" s="13"/>
      <c r="W2167" s="13"/>
      <c r="X2167" s="13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</row>
    <row r="2168" spans="1:45" x14ac:dyDescent="0.25">
      <c r="A2168" s="4"/>
      <c r="B2168" s="2"/>
      <c r="C2168" s="2"/>
      <c r="D2168" s="3"/>
      <c r="E2168" s="2"/>
      <c r="F2168" s="2"/>
      <c r="G2168" s="2"/>
      <c r="H2168" s="5"/>
      <c r="I2168" s="6"/>
      <c r="J2168" s="7"/>
      <c r="K2168" s="2"/>
      <c r="L2168" s="2"/>
      <c r="M2168" s="2"/>
      <c r="N2168" s="2"/>
      <c r="O2168" s="13"/>
      <c r="P2168" s="14"/>
      <c r="Q2168" s="15"/>
      <c r="R2168" s="15"/>
      <c r="S2168" s="15"/>
      <c r="T2168" s="13"/>
      <c r="U2168" s="13"/>
      <c r="V2168" s="13"/>
      <c r="W2168" s="13"/>
      <c r="X2168" s="13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</row>
    <row r="2169" spans="1:45" x14ac:dyDescent="0.25">
      <c r="A2169" s="4"/>
      <c r="B2169" s="2"/>
      <c r="C2169" s="2"/>
      <c r="D2169" s="3"/>
      <c r="E2169" s="2"/>
      <c r="F2169" s="2"/>
      <c r="G2169" s="2"/>
      <c r="H2169" s="5"/>
      <c r="I2169" s="6"/>
      <c r="J2169" s="7"/>
      <c r="K2169" s="2"/>
      <c r="L2169" s="2"/>
      <c r="M2169" s="2"/>
      <c r="N2169" s="2"/>
      <c r="O2169" s="13"/>
      <c r="P2169" s="14"/>
      <c r="Q2169" s="15"/>
      <c r="R2169" s="15"/>
      <c r="S2169" s="15"/>
      <c r="T2169" s="13"/>
      <c r="U2169" s="13"/>
      <c r="V2169" s="13"/>
      <c r="W2169" s="13"/>
      <c r="X2169" s="13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</row>
    <row r="2170" spans="1:45" x14ac:dyDescent="0.25">
      <c r="A2170" s="4"/>
      <c r="B2170" s="2"/>
      <c r="C2170" s="2"/>
      <c r="D2170" s="3"/>
      <c r="E2170" s="2"/>
      <c r="F2170" s="2"/>
      <c r="G2170" s="2"/>
      <c r="H2170" s="5"/>
      <c r="I2170" s="6"/>
      <c r="J2170" s="7"/>
      <c r="K2170" s="2"/>
      <c r="L2170" s="2"/>
      <c r="M2170" s="2"/>
      <c r="N2170" s="2"/>
      <c r="O2170" s="13"/>
      <c r="P2170" s="14"/>
      <c r="Q2170" s="15"/>
      <c r="R2170" s="15"/>
      <c r="S2170" s="15"/>
      <c r="T2170" s="13"/>
      <c r="U2170" s="13"/>
      <c r="V2170" s="13"/>
      <c r="W2170" s="13"/>
      <c r="X2170" s="13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</row>
    <row r="2171" spans="1:45" x14ac:dyDescent="0.25">
      <c r="A2171" s="4"/>
      <c r="B2171" s="2"/>
      <c r="C2171" s="2"/>
      <c r="D2171" s="3"/>
      <c r="E2171" s="2"/>
      <c r="F2171" s="2"/>
      <c r="G2171" s="2"/>
      <c r="H2171" s="5"/>
      <c r="I2171" s="6"/>
      <c r="J2171" s="7"/>
      <c r="K2171" s="2"/>
      <c r="L2171" s="2"/>
      <c r="M2171" s="2"/>
      <c r="N2171" s="2"/>
      <c r="O2171" s="13"/>
      <c r="P2171" s="14"/>
      <c r="Q2171" s="15"/>
      <c r="R2171" s="15"/>
      <c r="S2171" s="15"/>
      <c r="T2171" s="13"/>
      <c r="U2171" s="13"/>
      <c r="V2171" s="13"/>
      <c r="W2171" s="13"/>
      <c r="X2171" s="13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</row>
    <row r="2172" spans="1:45" x14ac:dyDescent="0.25">
      <c r="A2172" s="4"/>
      <c r="B2172" s="2"/>
      <c r="C2172" s="2"/>
      <c r="D2172" s="3"/>
      <c r="E2172" s="2"/>
      <c r="F2172" s="2"/>
      <c r="G2172" s="2"/>
      <c r="H2172" s="5"/>
      <c r="I2172" s="6"/>
      <c r="J2172" s="7"/>
      <c r="K2172" s="2"/>
      <c r="L2172" s="2"/>
      <c r="M2172" s="2"/>
      <c r="N2172" s="2"/>
      <c r="O2172" s="13"/>
      <c r="P2172" s="14"/>
      <c r="Q2172" s="15"/>
      <c r="R2172" s="15"/>
      <c r="S2172" s="15"/>
      <c r="T2172" s="13"/>
      <c r="U2172" s="13"/>
      <c r="V2172" s="13"/>
      <c r="W2172" s="13"/>
      <c r="X2172" s="13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</row>
    <row r="2173" spans="1:45" x14ac:dyDescent="0.25">
      <c r="A2173" s="4"/>
      <c r="B2173" s="2"/>
      <c r="C2173" s="2"/>
      <c r="D2173" s="3"/>
      <c r="E2173" s="2"/>
      <c r="F2173" s="2"/>
      <c r="G2173" s="2"/>
      <c r="H2173" s="5"/>
      <c r="I2173" s="6"/>
      <c r="J2173" s="7"/>
      <c r="K2173" s="2"/>
      <c r="L2173" s="2"/>
      <c r="M2173" s="2"/>
      <c r="N2173" s="2"/>
      <c r="O2173" s="13"/>
      <c r="P2173" s="14"/>
      <c r="Q2173" s="15"/>
      <c r="R2173" s="15"/>
      <c r="S2173" s="15"/>
      <c r="T2173" s="13"/>
      <c r="U2173" s="13"/>
      <c r="V2173" s="13"/>
      <c r="W2173" s="13"/>
      <c r="X2173" s="13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</row>
    <row r="2174" spans="1:45" x14ac:dyDescent="0.25">
      <c r="A2174" s="4"/>
      <c r="B2174" s="2"/>
      <c r="C2174" s="2"/>
      <c r="D2174" s="3"/>
      <c r="E2174" s="2"/>
      <c r="F2174" s="2"/>
      <c r="G2174" s="2"/>
      <c r="H2174" s="5"/>
      <c r="I2174" s="6"/>
      <c r="J2174" s="7"/>
      <c r="K2174" s="2"/>
      <c r="L2174" s="2"/>
      <c r="M2174" s="2"/>
      <c r="N2174" s="2"/>
      <c r="O2174" s="13"/>
      <c r="P2174" s="14"/>
      <c r="Q2174" s="15"/>
      <c r="R2174" s="15"/>
      <c r="S2174" s="15"/>
      <c r="T2174" s="13"/>
      <c r="U2174" s="13"/>
      <c r="V2174" s="13"/>
      <c r="W2174" s="13"/>
      <c r="X2174" s="13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</row>
    <row r="2175" spans="1:45" x14ac:dyDescent="0.25">
      <c r="A2175" s="4"/>
      <c r="B2175" s="2"/>
      <c r="C2175" s="2"/>
      <c r="D2175" s="3"/>
      <c r="E2175" s="2"/>
      <c r="F2175" s="2"/>
      <c r="G2175" s="2"/>
      <c r="H2175" s="5"/>
      <c r="I2175" s="6"/>
      <c r="J2175" s="7"/>
      <c r="K2175" s="2"/>
      <c r="L2175" s="2"/>
      <c r="M2175" s="2"/>
      <c r="N2175" s="2"/>
      <c r="O2175" s="13"/>
      <c r="P2175" s="14"/>
      <c r="Q2175" s="15"/>
      <c r="R2175" s="15"/>
      <c r="S2175" s="15"/>
      <c r="T2175" s="13"/>
      <c r="U2175" s="13"/>
      <c r="V2175" s="13"/>
      <c r="W2175" s="13"/>
      <c r="X2175" s="13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</row>
    <row r="2176" spans="1:45" x14ac:dyDescent="0.25">
      <c r="A2176" s="4"/>
      <c r="B2176" s="2"/>
      <c r="C2176" s="2"/>
      <c r="D2176" s="3"/>
      <c r="E2176" s="2"/>
      <c r="F2176" s="2"/>
      <c r="G2176" s="2"/>
      <c r="H2176" s="5"/>
      <c r="I2176" s="6"/>
      <c r="J2176" s="7"/>
      <c r="K2176" s="2"/>
      <c r="L2176" s="2"/>
      <c r="M2176" s="2"/>
      <c r="N2176" s="2"/>
      <c r="O2176" s="13"/>
      <c r="P2176" s="14"/>
      <c r="Q2176" s="15"/>
      <c r="R2176" s="15"/>
      <c r="S2176" s="15"/>
      <c r="T2176" s="13"/>
      <c r="U2176" s="13"/>
      <c r="V2176" s="13"/>
      <c r="W2176" s="13"/>
      <c r="X2176" s="13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</row>
    <row r="2177" spans="1:45" x14ac:dyDescent="0.25">
      <c r="A2177" s="4"/>
      <c r="B2177" s="2"/>
      <c r="C2177" s="2"/>
      <c r="D2177" s="3"/>
      <c r="E2177" s="2"/>
      <c r="F2177" s="2"/>
      <c r="G2177" s="2"/>
      <c r="H2177" s="5"/>
      <c r="I2177" s="6"/>
      <c r="J2177" s="7"/>
      <c r="K2177" s="2"/>
      <c r="L2177" s="2"/>
      <c r="M2177" s="2"/>
      <c r="N2177" s="2"/>
      <c r="O2177" s="13"/>
      <c r="P2177" s="14"/>
      <c r="Q2177" s="15"/>
      <c r="R2177" s="15"/>
      <c r="S2177" s="15"/>
      <c r="T2177" s="13"/>
      <c r="U2177" s="13"/>
      <c r="V2177" s="13"/>
      <c r="W2177" s="13"/>
      <c r="X2177" s="13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</row>
    <row r="2178" spans="1:45" x14ac:dyDescent="0.25">
      <c r="A2178" s="4"/>
      <c r="B2178" s="2"/>
      <c r="C2178" s="2"/>
      <c r="D2178" s="3"/>
      <c r="E2178" s="2"/>
      <c r="F2178" s="2"/>
      <c r="G2178" s="2"/>
      <c r="H2178" s="5"/>
      <c r="I2178" s="6"/>
      <c r="J2178" s="7"/>
      <c r="K2178" s="2"/>
      <c r="L2178" s="2"/>
      <c r="M2178" s="2"/>
      <c r="N2178" s="2"/>
      <c r="O2178" s="13"/>
      <c r="P2178" s="14"/>
      <c r="Q2178" s="15"/>
      <c r="R2178" s="15"/>
      <c r="S2178" s="15"/>
      <c r="T2178" s="13"/>
      <c r="U2178" s="13"/>
      <c r="V2178" s="13"/>
      <c r="W2178" s="13"/>
      <c r="X2178" s="13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</row>
    <row r="2179" spans="1:45" x14ac:dyDescent="0.25">
      <c r="A2179" s="4"/>
      <c r="B2179" s="2"/>
      <c r="C2179" s="2"/>
      <c r="D2179" s="3"/>
      <c r="E2179" s="2"/>
      <c r="F2179" s="2"/>
      <c r="G2179" s="2"/>
      <c r="H2179" s="5"/>
      <c r="I2179" s="6"/>
      <c r="J2179" s="7"/>
      <c r="K2179" s="2"/>
      <c r="L2179" s="2"/>
      <c r="M2179" s="2"/>
      <c r="N2179" s="2"/>
      <c r="O2179" s="13"/>
      <c r="P2179" s="14"/>
      <c r="Q2179" s="15"/>
      <c r="R2179" s="15"/>
      <c r="S2179" s="15"/>
      <c r="T2179" s="13"/>
      <c r="U2179" s="13"/>
      <c r="V2179" s="13"/>
      <c r="W2179" s="13"/>
      <c r="X2179" s="13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</row>
    <row r="2180" spans="1:45" x14ac:dyDescent="0.25">
      <c r="A2180" s="4"/>
      <c r="B2180" s="2"/>
      <c r="C2180" s="2"/>
      <c r="D2180" s="3"/>
      <c r="E2180" s="2"/>
      <c r="F2180" s="2"/>
      <c r="G2180" s="2"/>
      <c r="H2180" s="5"/>
      <c r="I2180" s="6"/>
      <c r="J2180" s="7"/>
      <c r="K2180" s="2"/>
      <c r="L2180" s="2"/>
      <c r="M2180" s="2"/>
      <c r="N2180" s="2"/>
      <c r="O2180" s="13"/>
      <c r="P2180" s="14"/>
      <c r="Q2180" s="15"/>
      <c r="R2180" s="15"/>
      <c r="S2180" s="15"/>
      <c r="T2180" s="13"/>
      <c r="U2180" s="13"/>
      <c r="V2180" s="13"/>
      <c r="W2180" s="13"/>
      <c r="X2180" s="13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</row>
    <row r="2181" spans="1:45" x14ac:dyDescent="0.25">
      <c r="A2181" s="4"/>
      <c r="B2181" s="2"/>
      <c r="C2181" s="2"/>
      <c r="D2181" s="3"/>
      <c r="E2181" s="2"/>
      <c r="F2181" s="2"/>
      <c r="G2181" s="2"/>
      <c r="H2181" s="5"/>
      <c r="I2181" s="6"/>
      <c r="J2181" s="7"/>
      <c r="K2181" s="2"/>
      <c r="L2181" s="2"/>
      <c r="M2181" s="2"/>
      <c r="N2181" s="2"/>
      <c r="O2181" s="13"/>
      <c r="P2181" s="14"/>
      <c r="Q2181" s="15"/>
      <c r="R2181" s="15"/>
      <c r="S2181" s="15"/>
      <c r="T2181" s="13"/>
      <c r="U2181" s="13"/>
      <c r="V2181" s="13"/>
      <c r="W2181" s="13"/>
      <c r="X2181" s="13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</row>
    <row r="2182" spans="1:45" x14ac:dyDescent="0.25">
      <c r="A2182" s="4"/>
      <c r="B2182" s="2"/>
      <c r="C2182" s="2"/>
      <c r="D2182" s="3"/>
      <c r="E2182" s="2"/>
      <c r="F2182" s="2"/>
      <c r="G2182" s="2"/>
      <c r="H2182" s="5"/>
      <c r="I2182" s="6"/>
      <c r="J2182" s="7"/>
      <c r="K2182" s="2"/>
      <c r="L2182" s="2"/>
      <c r="M2182" s="2"/>
      <c r="N2182" s="2"/>
      <c r="O2182" s="13"/>
      <c r="P2182" s="14"/>
      <c r="Q2182" s="15"/>
      <c r="R2182" s="15"/>
      <c r="S2182" s="15"/>
      <c r="T2182" s="13"/>
      <c r="U2182" s="13"/>
      <c r="V2182" s="13"/>
      <c r="W2182" s="13"/>
      <c r="X2182" s="13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</row>
    <row r="2183" spans="1:45" x14ac:dyDescent="0.25">
      <c r="A2183" s="4"/>
      <c r="B2183" s="2"/>
      <c r="C2183" s="2"/>
      <c r="D2183" s="3"/>
      <c r="E2183" s="2"/>
      <c r="F2183" s="2"/>
      <c r="G2183" s="2"/>
      <c r="H2183" s="5"/>
      <c r="I2183" s="6"/>
      <c r="J2183" s="7"/>
      <c r="K2183" s="2"/>
      <c r="L2183" s="2"/>
      <c r="M2183" s="2"/>
      <c r="N2183" s="2"/>
      <c r="O2183" s="13"/>
      <c r="P2183" s="14"/>
      <c r="Q2183" s="15"/>
      <c r="R2183" s="15"/>
      <c r="S2183" s="15"/>
      <c r="T2183" s="13"/>
      <c r="U2183" s="13"/>
      <c r="V2183" s="13"/>
      <c r="W2183" s="13"/>
      <c r="X2183" s="13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</row>
    <row r="2184" spans="1:45" x14ac:dyDescent="0.25">
      <c r="A2184" s="4"/>
      <c r="B2184" s="2"/>
      <c r="C2184" s="2"/>
      <c r="D2184" s="3"/>
      <c r="E2184" s="2"/>
      <c r="F2184" s="2"/>
      <c r="G2184" s="2"/>
      <c r="H2184" s="5"/>
      <c r="I2184" s="6"/>
      <c r="J2184" s="7"/>
      <c r="K2184" s="2"/>
      <c r="L2184" s="2"/>
      <c r="M2184" s="2"/>
      <c r="N2184" s="2"/>
      <c r="O2184" s="13"/>
      <c r="P2184" s="14"/>
      <c r="Q2184" s="15"/>
      <c r="R2184" s="15"/>
      <c r="S2184" s="15"/>
      <c r="T2184" s="13"/>
      <c r="U2184" s="13"/>
      <c r="V2184" s="13"/>
      <c r="W2184" s="13"/>
      <c r="X2184" s="13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</row>
    <row r="2185" spans="1:45" x14ac:dyDescent="0.25">
      <c r="A2185" s="4"/>
      <c r="B2185" s="2"/>
      <c r="C2185" s="2"/>
      <c r="D2185" s="3"/>
      <c r="E2185" s="2"/>
      <c r="F2185" s="2"/>
      <c r="G2185" s="2"/>
      <c r="H2185" s="5"/>
      <c r="I2185" s="6"/>
      <c r="J2185" s="7"/>
      <c r="K2185" s="2"/>
      <c r="L2185" s="2"/>
      <c r="M2185" s="2"/>
      <c r="N2185" s="2"/>
      <c r="O2185" s="13"/>
      <c r="P2185" s="14"/>
      <c r="Q2185" s="15"/>
      <c r="R2185" s="15"/>
      <c r="S2185" s="15"/>
      <c r="T2185" s="13"/>
      <c r="U2185" s="13"/>
      <c r="V2185" s="13"/>
      <c r="W2185" s="13"/>
      <c r="X2185" s="13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</row>
    <row r="2186" spans="1:45" x14ac:dyDescent="0.25">
      <c r="A2186" s="4"/>
      <c r="B2186" s="2"/>
      <c r="C2186" s="2"/>
      <c r="D2186" s="3"/>
      <c r="E2186" s="2"/>
      <c r="F2186" s="2"/>
      <c r="G2186" s="2"/>
      <c r="H2186" s="5"/>
      <c r="I2186" s="6"/>
      <c r="J2186" s="7"/>
      <c r="K2186" s="2"/>
      <c r="L2186" s="2"/>
      <c r="M2186" s="2"/>
      <c r="N2186" s="2"/>
      <c r="O2186" s="13"/>
      <c r="P2186" s="14"/>
      <c r="Q2186" s="15"/>
      <c r="R2186" s="15"/>
      <c r="S2186" s="15"/>
      <c r="T2186" s="13"/>
      <c r="U2186" s="13"/>
      <c r="V2186" s="13"/>
      <c r="W2186" s="13"/>
      <c r="X2186" s="13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</row>
    <row r="2187" spans="1:45" x14ac:dyDescent="0.25">
      <c r="A2187" s="4"/>
      <c r="B2187" s="2"/>
      <c r="C2187" s="2"/>
      <c r="D2187" s="3"/>
      <c r="E2187" s="2"/>
      <c r="F2187" s="2"/>
      <c r="G2187" s="2"/>
      <c r="H2187" s="5"/>
      <c r="I2187" s="6"/>
      <c r="J2187" s="7"/>
      <c r="K2187" s="2"/>
      <c r="L2187" s="2"/>
      <c r="M2187" s="2"/>
      <c r="N2187" s="2"/>
      <c r="O2187" s="13"/>
      <c r="P2187" s="14"/>
      <c r="Q2187" s="15"/>
      <c r="R2187" s="15"/>
      <c r="S2187" s="15"/>
      <c r="T2187" s="13"/>
      <c r="U2187" s="13"/>
      <c r="V2187" s="13"/>
      <c r="W2187" s="13"/>
      <c r="X2187" s="13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</row>
    <row r="2188" spans="1:45" x14ac:dyDescent="0.25">
      <c r="A2188" s="4"/>
      <c r="B2188" s="2"/>
      <c r="C2188" s="2"/>
      <c r="D2188" s="3"/>
      <c r="E2188" s="2"/>
      <c r="F2188" s="2"/>
      <c r="G2188" s="2"/>
      <c r="H2188" s="5"/>
      <c r="I2188" s="6"/>
      <c r="J2188" s="7"/>
      <c r="K2188" s="2"/>
      <c r="L2188" s="2"/>
      <c r="M2188" s="2"/>
      <c r="N2188" s="2"/>
      <c r="O2188" s="13"/>
      <c r="P2188" s="14"/>
      <c r="Q2188" s="15"/>
      <c r="R2188" s="15"/>
      <c r="S2188" s="15"/>
      <c r="T2188" s="13"/>
      <c r="U2188" s="13"/>
      <c r="V2188" s="13"/>
      <c r="W2188" s="13"/>
      <c r="X2188" s="13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</row>
    <row r="2189" spans="1:45" x14ac:dyDescent="0.25">
      <c r="A2189" s="4"/>
      <c r="B2189" s="2"/>
      <c r="C2189" s="2"/>
      <c r="D2189" s="3"/>
      <c r="E2189" s="2"/>
      <c r="F2189" s="2"/>
      <c r="G2189" s="2"/>
      <c r="H2189" s="5"/>
      <c r="I2189" s="6"/>
      <c r="J2189" s="7"/>
      <c r="K2189" s="2"/>
      <c r="L2189" s="2"/>
      <c r="M2189" s="2"/>
      <c r="N2189" s="2"/>
      <c r="O2189" s="13"/>
      <c r="P2189" s="14"/>
      <c r="Q2189" s="15"/>
      <c r="R2189" s="15"/>
      <c r="S2189" s="15"/>
      <c r="T2189" s="13"/>
      <c r="U2189" s="13"/>
      <c r="V2189" s="13"/>
      <c r="W2189" s="13"/>
      <c r="X2189" s="13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</row>
    <row r="2190" spans="1:45" x14ac:dyDescent="0.25">
      <c r="A2190" s="4"/>
      <c r="B2190" s="2"/>
      <c r="C2190" s="2"/>
      <c r="D2190" s="3"/>
      <c r="E2190" s="2"/>
      <c r="F2190" s="2"/>
      <c r="G2190" s="2"/>
      <c r="H2190" s="5"/>
      <c r="I2190" s="6"/>
      <c r="J2190" s="7"/>
      <c r="K2190" s="2"/>
      <c r="L2190" s="2"/>
      <c r="M2190" s="2"/>
      <c r="N2190" s="2"/>
      <c r="O2190" s="13"/>
      <c r="P2190" s="14"/>
      <c r="Q2190" s="15"/>
      <c r="R2190" s="15"/>
      <c r="S2190" s="15"/>
      <c r="T2190" s="13"/>
      <c r="U2190" s="13"/>
      <c r="V2190" s="13"/>
      <c r="W2190" s="13"/>
      <c r="X2190" s="13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</row>
    <row r="2191" spans="1:45" x14ac:dyDescent="0.25">
      <c r="A2191" s="4"/>
      <c r="B2191" s="2"/>
      <c r="C2191" s="2"/>
      <c r="D2191" s="3"/>
      <c r="E2191" s="2"/>
      <c r="F2191" s="2"/>
      <c r="G2191" s="2"/>
      <c r="H2191" s="5"/>
      <c r="I2191" s="6"/>
      <c r="J2191" s="7"/>
      <c r="K2191" s="2"/>
      <c r="L2191" s="2"/>
      <c r="M2191" s="2"/>
      <c r="N2191" s="2"/>
      <c r="O2191" s="13"/>
      <c r="P2191" s="14"/>
      <c r="Q2191" s="15"/>
      <c r="R2191" s="15"/>
      <c r="S2191" s="15"/>
      <c r="T2191" s="13"/>
      <c r="U2191" s="13"/>
      <c r="V2191" s="13"/>
      <c r="W2191" s="13"/>
      <c r="X2191" s="13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</row>
    <row r="2192" spans="1:45" x14ac:dyDescent="0.25">
      <c r="A2192" s="4"/>
      <c r="B2192" s="2"/>
      <c r="C2192" s="2"/>
      <c r="D2192" s="3"/>
      <c r="E2192" s="2"/>
      <c r="F2192" s="2"/>
      <c r="G2192" s="2"/>
      <c r="H2192" s="5"/>
      <c r="I2192" s="6"/>
      <c r="J2192" s="7"/>
      <c r="K2192" s="2"/>
      <c r="L2192" s="2"/>
      <c r="M2192" s="2"/>
      <c r="N2192" s="2"/>
      <c r="O2192" s="13"/>
      <c r="P2192" s="14"/>
      <c r="Q2192" s="15"/>
      <c r="R2192" s="15"/>
      <c r="S2192" s="15"/>
      <c r="T2192" s="13"/>
      <c r="U2192" s="13"/>
      <c r="V2192" s="13"/>
      <c r="W2192" s="13"/>
      <c r="X2192" s="13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</row>
    <row r="2193" spans="1:45" x14ac:dyDescent="0.25">
      <c r="A2193" s="4"/>
      <c r="B2193" s="2"/>
      <c r="C2193" s="2"/>
      <c r="D2193" s="3"/>
      <c r="E2193" s="2"/>
      <c r="F2193" s="2"/>
      <c r="G2193" s="2"/>
      <c r="H2193" s="5"/>
      <c r="I2193" s="6"/>
      <c r="J2193" s="7"/>
      <c r="K2193" s="2"/>
      <c r="L2193" s="2"/>
      <c r="M2193" s="2"/>
      <c r="N2193" s="2"/>
      <c r="O2193" s="13"/>
      <c r="P2193" s="14"/>
      <c r="Q2193" s="15"/>
      <c r="R2193" s="15"/>
      <c r="S2193" s="15"/>
      <c r="T2193" s="13"/>
      <c r="U2193" s="13"/>
      <c r="V2193" s="13"/>
      <c r="W2193" s="13"/>
      <c r="X2193" s="13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</row>
    <row r="2194" spans="1:45" x14ac:dyDescent="0.25">
      <c r="A2194" s="4"/>
      <c r="B2194" s="2"/>
      <c r="C2194" s="2"/>
      <c r="D2194" s="3"/>
      <c r="E2194" s="2"/>
      <c r="F2194" s="2"/>
      <c r="G2194" s="2"/>
      <c r="H2194" s="5"/>
      <c r="I2194" s="6"/>
      <c r="J2194" s="7"/>
      <c r="K2194" s="2"/>
      <c r="L2194" s="2"/>
      <c r="M2194" s="2"/>
      <c r="N2194" s="2"/>
      <c r="O2194" s="13"/>
      <c r="P2194" s="14"/>
      <c r="Q2194" s="15"/>
      <c r="R2194" s="15"/>
      <c r="S2194" s="15"/>
      <c r="T2194" s="13"/>
      <c r="U2194" s="13"/>
      <c r="V2194" s="13"/>
      <c r="W2194" s="13"/>
      <c r="X2194" s="13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</row>
    <row r="2195" spans="1:45" x14ac:dyDescent="0.25">
      <c r="A2195" s="4"/>
      <c r="B2195" s="2"/>
      <c r="C2195" s="2"/>
      <c r="D2195" s="3"/>
      <c r="E2195" s="2"/>
      <c r="F2195" s="2"/>
      <c r="G2195" s="2"/>
      <c r="H2195" s="5"/>
      <c r="I2195" s="6"/>
      <c r="J2195" s="7"/>
      <c r="K2195" s="2"/>
      <c r="L2195" s="2"/>
      <c r="M2195" s="2"/>
      <c r="N2195" s="2"/>
      <c r="O2195" s="13"/>
      <c r="P2195" s="14"/>
      <c r="Q2195" s="15"/>
      <c r="R2195" s="15"/>
      <c r="S2195" s="15"/>
      <c r="T2195" s="13"/>
      <c r="U2195" s="13"/>
      <c r="V2195" s="13"/>
      <c r="W2195" s="13"/>
      <c r="X2195" s="13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</row>
    <row r="2196" spans="1:45" x14ac:dyDescent="0.25">
      <c r="A2196" s="4"/>
      <c r="B2196" s="2"/>
      <c r="C2196" s="2"/>
      <c r="D2196" s="3"/>
      <c r="E2196" s="2"/>
      <c r="F2196" s="2"/>
      <c r="G2196" s="2"/>
      <c r="H2196" s="5"/>
      <c r="I2196" s="6"/>
      <c r="J2196" s="7"/>
      <c r="K2196" s="2"/>
      <c r="L2196" s="2"/>
      <c r="M2196" s="2"/>
      <c r="N2196" s="2"/>
      <c r="O2196" s="13"/>
      <c r="P2196" s="14"/>
      <c r="Q2196" s="15"/>
      <c r="R2196" s="15"/>
      <c r="S2196" s="15"/>
      <c r="T2196" s="13"/>
      <c r="U2196" s="13"/>
      <c r="V2196" s="13"/>
      <c r="W2196" s="13"/>
      <c r="X2196" s="13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</row>
    <row r="2197" spans="1:45" x14ac:dyDescent="0.25">
      <c r="A2197" s="4"/>
      <c r="B2197" s="2"/>
      <c r="C2197" s="2"/>
      <c r="D2197" s="3"/>
      <c r="E2197" s="2"/>
      <c r="F2197" s="2"/>
      <c r="G2197" s="2"/>
      <c r="H2197" s="5"/>
      <c r="I2197" s="6"/>
      <c r="J2197" s="7"/>
      <c r="K2197" s="2"/>
      <c r="L2197" s="2"/>
      <c r="M2197" s="2"/>
      <c r="N2197" s="2"/>
      <c r="O2197" s="13"/>
      <c r="P2197" s="14"/>
      <c r="Q2197" s="15"/>
      <c r="R2197" s="15"/>
      <c r="S2197" s="15"/>
      <c r="T2197" s="13"/>
      <c r="U2197" s="13"/>
      <c r="V2197" s="13"/>
      <c r="W2197" s="13"/>
      <c r="X2197" s="13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</row>
    <row r="2198" spans="1:45" x14ac:dyDescent="0.25">
      <c r="A2198" s="4"/>
      <c r="B2198" s="2"/>
      <c r="C2198" s="2"/>
      <c r="D2198" s="3"/>
      <c r="E2198" s="2"/>
      <c r="F2198" s="2"/>
      <c r="G2198" s="2"/>
      <c r="H2198" s="5"/>
      <c r="I2198" s="6"/>
      <c r="J2198" s="7"/>
      <c r="K2198" s="2"/>
      <c r="L2198" s="2"/>
      <c r="M2198" s="2"/>
      <c r="N2198" s="2"/>
      <c r="O2198" s="13"/>
      <c r="P2198" s="14"/>
      <c r="Q2198" s="15"/>
      <c r="R2198" s="15"/>
      <c r="S2198" s="15"/>
      <c r="T2198" s="13"/>
      <c r="U2198" s="13"/>
      <c r="V2198" s="13"/>
      <c r="W2198" s="13"/>
      <c r="X2198" s="13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</row>
    <row r="2199" spans="1:45" x14ac:dyDescent="0.25">
      <c r="A2199" s="4"/>
      <c r="B2199" s="2"/>
      <c r="C2199" s="2"/>
      <c r="D2199" s="3"/>
      <c r="E2199" s="2"/>
      <c r="F2199" s="2"/>
      <c r="G2199" s="2"/>
      <c r="H2199" s="5"/>
      <c r="I2199" s="6"/>
      <c r="J2199" s="7"/>
      <c r="K2199" s="2"/>
      <c r="L2199" s="2"/>
      <c r="M2199" s="2"/>
      <c r="N2199" s="2"/>
      <c r="O2199" s="13"/>
      <c r="P2199" s="14"/>
      <c r="Q2199" s="15"/>
      <c r="R2199" s="15"/>
      <c r="S2199" s="15"/>
      <c r="T2199" s="13"/>
      <c r="U2199" s="13"/>
      <c r="V2199" s="13"/>
      <c r="W2199" s="13"/>
      <c r="X2199" s="13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</row>
    <row r="2200" spans="1:45" x14ac:dyDescent="0.25">
      <c r="A2200" s="4"/>
      <c r="B2200" s="2"/>
      <c r="C2200" s="2"/>
      <c r="D2200" s="3"/>
      <c r="E2200" s="2"/>
      <c r="F2200" s="2"/>
      <c r="G2200" s="2"/>
      <c r="H2200" s="5"/>
      <c r="I2200" s="6"/>
      <c r="J2200" s="7"/>
      <c r="K2200" s="2"/>
      <c r="L2200" s="2"/>
      <c r="M2200" s="2"/>
      <c r="N2200" s="2"/>
      <c r="O2200" s="13"/>
      <c r="P2200" s="14"/>
      <c r="Q2200" s="15"/>
      <c r="R2200" s="15"/>
      <c r="S2200" s="15"/>
      <c r="T2200" s="13"/>
      <c r="U2200" s="13"/>
      <c r="V2200" s="13"/>
      <c r="W2200" s="13"/>
      <c r="X2200" s="13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</row>
    <row r="2201" spans="1:45" x14ac:dyDescent="0.25">
      <c r="A2201" s="4"/>
      <c r="B2201" s="2"/>
      <c r="C2201" s="2"/>
      <c r="D2201" s="3"/>
      <c r="E2201" s="2"/>
      <c r="F2201" s="2"/>
      <c r="G2201" s="2"/>
      <c r="H2201" s="5"/>
      <c r="I2201" s="6"/>
      <c r="J2201" s="7"/>
      <c r="K2201" s="2"/>
      <c r="L2201" s="2"/>
      <c r="M2201" s="2"/>
      <c r="N2201" s="2"/>
      <c r="O2201" s="13"/>
      <c r="P2201" s="14"/>
      <c r="Q2201" s="15"/>
      <c r="R2201" s="15"/>
      <c r="S2201" s="15"/>
      <c r="T2201" s="13"/>
      <c r="U2201" s="13"/>
      <c r="V2201" s="13"/>
      <c r="W2201" s="13"/>
      <c r="X2201" s="13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</row>
    <row r="2202" spans="1:45" x14ac:dyDescent="0.25">
      <c r="A2202" s="4"/>
      <c r="B2202" s="2"/>
      <c r="C2202" s="2"/>
      <c r="D2202" s="3"/>
      <c r="E2202" s="2"/>
      <c r="F2202" s="2"/>
      <c r="G2202" s="2"/>
      <c r="H2202" s="5"/>
      <c r="I2202" s="6"/>
      <c r="J2202" s="7"/>
      <c r="K2202" s="2"/>
      <c r="L2202" s="2"/>
      <c r="M2202" s="2"/>
      <c r="N2202" s="2"/>
      <c r="O2202" s="13"/>
      <c r="P2202" s="14"/>
      <c r="Q2202" s="15"/>
      <c r="R2202" s="15"/>
      <c r="S2202" s="15"/>
      <c r="T2202" s="13"/>
      <c r="U2202" s="13"/>
      <c r="V2202" s="13"/>
      <c r="W2202" s="13"/>
      <c r="X2202" s="13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</row>
    <row r="2203" spans="1:45" x14ac:dyDescent="0.25">
      <c r="A2203" s="4"/>
      <c r="B2203" s="2"/>
      <c r="C2203" s="2"/>
      <c r="D2203" s="3"/>
      <c r="E2203" s="2"/>
      <c r="F2203" s="2"/>
      <c r="G2203" s="2"/>
      <c r="H2203" s="5"/>
      <c r="I2203" s="6"/>
      <c r="J2203" s="7"/>
      <c r="K2203" s="2"/>
      <c r="L2203" s="2"/>
      <c r="M2203" s="17"/>
      <c r="N2203" s="2"/>
      <c r="O2203" s="13"/>
      <c r="P2203" s="14"/>
      <c r="Q2203" s="15"/>
      <c r="R2203" s="15"/>
      <c r="S2203" s="15"/>
      <c r="T2203" s="13"/>
      <c r="U2203" s="13"/>
      <c r="V2203" s="13"/>
      <c r="W2203" s="13"/>
      <c r="X2203" s="13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</row>
    <row r="2204" spans="1:45" x14ac:dyDescent="0.25">
      <c r="A2204" s="4"/>
      <c r="B2204" s="2"/>
      <c r="C2204" s="2"/>
      <c r="D2204" s="3"/>
      <c r="E2204" s="2"/>
      <c r="F2204" s="2"/>
      <c r="G2204" s="2"/>
      <c r="H2204" s="5"/>
      <c r="I2204" s="6"/>
      <c r="J2204" s="7"/>
      <c r="K2204" s="2"/>
      <c r="L2204" s="2"/>
      <c r="M2204" s="2"/>
      <c r="N2204" s="2"/>
      <c r="O2204" s="13"/>
      <c r="P2204" s="14"/>
      <c r="Q2204" s="15"/>
      <c r="R2204" s="15"/>
      <c r="S2204" s="15"/>
      <c r="T2204" s="13"/>
      <c r="U2204" s="13"/>
      <c r="V2204" s="13"/>
      <c r="W2204" s="13"/>
      <c r="X2204" s="13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</row>
    <row r="2205" spans="1:45" x14ac:dyDescent="0.25">
      <c r="A2205" s="4"/>
      <c r="B2205" s="2"/>
      <c r="C2205" s="2"/>
      <c r="D2205" s="3"/>
      <c r="E2205" s="2"/>
      <c r="F2205" s="2"/>
      <c r="G2205" s="2"/>
      <c r="H2205" s="5"/>
      <c r="I2205" s="6"/>
      <c r="J2205" s="7"/>
      <c r="K2205" s="2"/>
      <c r="L2205" s="2"/>
      <c r="M2205" s="2"/>
      <c r="N2205" s="2"/>
      <c r="O2205" s="13"/>
      <c r="P2205" s="14"/>
      <c r="Q2205" s="15"/>
      <c r="R2205" s="15"/>
      <c r="S2205" s="15"/>
      <c r="T2205" s="13"/>
      <c r="U2205" s="13"/>
      <c r="V2205" s="13"/>
      <c r="W2205" s="13"/>
      <c r="X2205" s="13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</row>
    <row r="2206" spans="1:45" x14ac:dyDescent="0.25">
      <c r="A2206" s="4"/>
      <c r="B2206" s="2"/>
      <c r="C2206" s="2"/>
      <c r="D2206" s="3"/>
      <c r="E2206" s="2"/>
      <c r="F2206" s="2"/>
      <c r="G2206" s="2"/>
      <c r="H2206" s="5"/>
      <c r="I2206" s="6"/>
      <c r="J2206" s="7"/>
      <c r="K2206" s="2"/>
      <c r="L2206" s="2"/>
      <c r="M2206" s="2"/>
      <c r="N2206" s="2"/>
      <c r="O2206" s="13"/>
      <c r="P2206" s="14"/>
      <c r="Q2206" s="15"/>
      <c r="R2206" s="15"/>
      <c r="S2206" s="15"/>
      <c r="T2206" s="13"/>
      <c r="U2206" s="13"/>
      <c r="V2206" s="13"/>
      <c r="W2206" s="13"/>
      <c r="X2206" s="13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</row>
    <row r="2207" spans="1:45" x14ac:dyDescent="0.25">
      <c r="A2207" s="4"/>
      <c r="B2207" s="2"/>
      <c r="C2207" s="2"/>
      <c r="D2207" s="3"/>
      <c r="E2207" s="2"/>
      <c r="F2207" s="2"/>
      <c r="G2207" s="2"/>
      <c r="H2207" s="5"/>
      <c r="I2207" s="6"/>
      <c r="J2207" s="7"/>
      <c r="K2207" s="2"/>
      <c r="L2207" s="2"/>
      <c r="M2207" s="2"/>
      <c r="N2207" s="2"/>
      <c r="O2207" s="13"/>
      <c r="P2207" s="14"/>
      <c r="Q2207" s="15"/>
      <c r="R2207" s="15"/>
      <c r="S2207" s="15"/>
      <c r="T2207" s="13"/>
      <c r="U2207" s="13"/>
      <c r="V2207" s="13"/>
      <c r="W2207" s="13"/>
      <c r="X2207" s="13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</row>
    <row r="2208" spans="1:45" x14ac:dyDescent="0.25">
      <c r="A2208" s="4"/>
      <c r="B2208" s="2"/>
      <c r="C2208" s="2"/>
      <c r="D2208" s="3"/>
      <c r="E2208" s="2"/>
      <c r="F2208" s="2"/>
      <c r="G2208" s="2"/>
      <c r="H2208" s="5"/>
      <c r="I2208" s="6"/>
      <c r="J2208" s="7"/>
      <c r="K2208" s="2"/>
      <c r="L2208" s="2"/>
      <c r="M2208" s="17"/>
      <c r="N2208" s="2"/>
      <c r="O2208" s="13"/>
      <c r="P2208" s="14"/>
      <c r="Q2208" s="15"/>
      <c r="R2208" s="15"/>
      <c r="S2208" s="15"/>
      <c r="T2208" s="13"/>
      <c r="U2208" s="13"/>
      <c r="V2208" s="13"/>
      <c r="W2208" s="13"/>
      <c r="X2208" s="13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</row>
    <row r="2209" spans="1:45" x14ac:dyDescent="0.25">
      <c r="A2209" s="4"/>
      <c r="B2209" s="2"/>
      <c r="C2209" s="2"/>
      <c r="D2209" s="3"/>
      <c r="E2209" s="2"/>
      <c r="F2209" s="2"/>
      <c r="G2209" s="2"/>
      <c r="H2209" s="5"/>
      <c r="I2209" s="6"/>
      <c r="J2209" s="7"/>
      <c r="K2209" s="2"/>
      <c r="L2209" s="2"/>
      <c r="M2209" s="2"/>
      <c r="N2209" s="2"/>
      <c r="O2209" s="13"/>
      <c r="P2209" s="14"/>
      <c r="Q2209" s="15"/>
      <c r="R2209" s="15"/>
      <c r="S2209" s="15"/>
      <c r="T2209" s="13"/>
      <c r="U2209" s="13"/>
      <c r="V2209" s="13"/>
      <c r="W2209" s="13"/>
      <c r="X2209" s="13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</row>
    <row r="2210" spans="1:45" x14ac:dyDescent="0.25">
      <c r="A2210" s="4"/>
      <c r="B2210" s="2"/>
      <c r="C2210" s="2"/>
      <c r="D2210" s="3"/>
      <c r="E2210" s="2"/>
      <c r="F2210" s="2"/>
      <c r="G2210" s="2"/>
      <c r="H2210" s="5"/>
      <c r="I2210" s="6"/>
      <c r="J2210" s="7"/>
      <c r="K2210" s="2"/>
      <c r="L2210" s="2"/>
      <c r="M2210" s="2"/>
      <c r="N2210" s="2"/>
      <c r="O2210" s="13"/>
      <c r="P2210" s="14"/>
      <c r="Q2210" s="15"/>
      <c r="R2210" s="15"/>
      <c r="S2210" s="15"/>
      <c r="T2210" s="13"/>
      <c r="U2210" s="13"/>
      <c r="V2210" s="13"/>
      <c r="W2210" s="13"/>
      <c r="X2210" s="13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</row>
    <row r="2211" spans="1:45" x14ac:dyDescent="0.25">
      <c r="A2211" s="4"/>
      <c r="B2211" s="2"/>
      <c r="C2211" s="2"/>
      <c r="D2211" s="3"/>
      <c r="E2211" s="2"/>
      <c r="F2211" s="2"/>
      <c r="G2211" s="2"/>
      <c r="H2211" s="5"/>
      <c r="I2211" s="6"/>
      <c r="J2211" s="7"/>
      <c r="K2211" s="2"/>
      <c r="L2211" s="2"/>
      <c r="M2211" s="2"/>
      <c r="N2211" s="2"/>
      <c r="O2211" s="13"/>
      <c r="P2211" s="14"/>
      <c r="Q2211" s="15"/>
      <c r="R2211" s="15"/>
      <c r="S2211" s="15"/>
      <c r="T2211" s="13"/>
      <c r="U2211" s="13"/>
      <c r="V2211" s="13"/>
      <c r="W2211" s="13"/>
      <c r="X2211" s="13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</row>
    <row r="2212" spans="1:45" x14ac:dyDescent="0.25">
      <c r="A2212" s="4"/>
      <c r="B2212" s="2"/>
      <c r="C2212" s="2"/>
      <c r="D2212" s="3"/>
      <c r="E2212" s="2"/>
      <c r="F2212" s="2"/>
      <c r="G2212" s="2"/>
      <c r="H2212" s="5"/>
      <c r="I2212" s="6"/>
      <c r="J2212" s="7"/>
      <c r="K2212" s="2"/>
      <c r="L2212" s="2"/>
      <c r="M2212" s="2"/>
      <c r="N2212" s="2"/>
      <c r="O2212" s="13"/>
      <c r="P2212" s="14"/>
      <c r="Q2212" s="15"/>
      <c r="R2212" s="15"/>
      <c r="S2212" s="15"/>
      <c r="T2212" s="13"/>
      <c r="U2212" s="13"/>
      <c r="V2212" s="13"/>
      <c r="W2212" s="13"/>
      <c r="X2212" s="13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</row>
    <row r="2213" spans="1:45" x14ac:dyDescent="0.25">
      <c r="A2213" s="4"/>
      <c r="B2213" s="2"/>
      <c r="C2213" s="2"/>
      <c r="D2213" s="3"/>
      <c r="E2213" s="2"/>
      <c r="F2213" s="2"/>
      <c r="G2213" s="2"/>
      <c r="H2213" s="5"/>
      <c r="I2213" s="6"/>
      <c r="J2213" s="7"/>
      <c r="K2213" s="2"/>
      <c r="L2213" s="2"/>
      <c r="M2213" s="2"/>
      <c r="N2213" s="2"/>
      <c r="O2213" s="13"/>
      <c r="P2213" s="14"/>
      <c r="Q2213" s="15"/>
      <c r="R2213" s="15"/>
      <c r="S2213" s="15"/>
      <c r="T2213" s="13"/>
      <c r="U2213" s="13"/>
      <c r="V2213" s="13"/>
      <c r="W2213" s="13"/>
      <c r="X2213" s="13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</row>
    <row r="2214" spans="1:45" x14ac:dyDescent="0.25">
      <c r="A2214" s="4"/>
      <c r="B2214" s="2"/>
      <c r="C2214" s="2"/>
      <c r="D2214" s="3"/>
      <c r="E2214" s="2"/>
      <c r="F2214" s="2"/>
      <c r="G2214" s="2"/>
      <c r="H2214" s="5"/>
      <c r="I2214" s="6"/>
      <c r="J2214" s="7"/>
      <c r="K2214" s="2"/>
      <c r="L2214" s="2"/>
      <c r="M2214" s="2"/>
      <c r="N2214" s="2"/>
      <c r="O2214" s="13"/>
      <c r="P2214" s="14"/>
      <c r="Q2214" s="15"/>
      <c r="R2214" s="15"/>
      <c r="S2214" s="15"/>
      <c r="T2214" s="13"/>
      <c r="U2214" s="13"/>
      <c r="V2214" s="13"/>
      <c r="W2214" s="13"/>
      <c r="X2214" s="13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</row>
    <row r="2215" spans="1:45" x14ac:dyDescent="0.25">
      <c r="A2215" s="4"/>
      <c r="B2215" s="2"/>
      <c r="C2215" s="2"/>
      <c r="D2215" s="3"/>
      <c r="E2215" s="2"/>
      <c r="F2215" s="2"/>
      <c r="G2215" s="2"/>
      <c r="H2215" s="5"/>
      <c r="I2215" s="6"/>
      <c r="J2215" s="7"/>
      <c r="K2215" s="2"/>
      <c r="L2215" s="2"/>
      <c r="M2215" s="2"/>
      <c r="N2215" s="2"/>
      <c r="O2215" s="13"/>
      <c r="P2215" s="14"/>
      <c r="Q2215" s="15"/>
      <c r="R2215" s="15"/>
      <c r="S2215" s="15"/>
      <c r="T2215" s="13"/>
      <c r="U2215" s="13"/>
      <c r="V2215" s="13"/>
      <c r="W2215" s="13"/>
      <c r="X2215" s="13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</row>
    <row r="2216" spans="1:45" x14ac:dyDescent="0.25">
      <c r="A2216" s="4"/>
      <c r="B2216" s="2"/>
      <c r="C2216" s="2"/>
      <c r="D2216" s="3"/>
      <c r="E2216" s="2"/>
      <c r="F2216" s="2"/>
      <c r="G2216" s="2"/>
      <c r="H2216" s="5"/>
      <c r="I2216" s="6"/>
      <c r="J2216" s="7"/>
      <c r="K2216" s="2"/>
      <c r="L2216" s="2"/>
      <c r="M2216" s="2"/>
      <c r="N2216" s="2"/>
      <c r="O2216" s="13"/>
      <c r="P2216" s="14"/>
      <c r="Q2216" s="15"/>
      <c r="R2216" s="15"/>
      <c r="S2216" s="15"/>
      <c r="T2216" s="13"/>
      <c r="U2216" s="13"/>
      <c r="V2216" s="13"/>
      <c r="W2216" s="13"/>
      <c r="X2216" s="13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</row>
    <row r="2217" spans="1:45" x14ac:dyDescent="0.25">
      <c r="A2217" s="4"/>
      <c r="B2217" s="2"/>
      <c r="C2217" s="2"/>
      <c r="D2217" s="3"/>
      <c r="E2217" s="2"/>
      <c r="F2217" s="2"/>
      <c r="G2217" s="2"/>
      <c r="H2217" s="5"/>
      <c r="I2217" s="6"/>
      <c r="J2217" s="7"/>
      <c r="K2217" s="2"/>
      <c r="L2217" s="2"/>
      <c r="M2217" s="2"/>
      <c r="N2217" s="2"/>
      <c r="O2217" s="13"/>
      <c r="P2217" s="14"/>
      <c r="Q2217" s="15"/>
      <c r="R2217" s="15"/>
      <c r="S2217" s="15"/>
      <c r="T2217" s="13"/>
      <c r="U2217" s="13"/>
      <c r="V2217" s="13"/>
      <c r="W2217" s="13"/>
      <c r="X2217" s="13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</row>
    <row r="2218" spans="1:45" x14ac:dyDescent="0.25">
      <c r="A2218" s="4"/>
      <c r="B2218" s="2"/>
      <c r="C2218" s="2"/>
      <c r="D2218" s="3"/>
      <c r="E2218" s="2"/>
      <c r="F2218" s="2"/>
      <c r="G2218" s="2"/>
      <c r="H2218" s="5"/>
      <c r="I2218" s="6"/>
      <c r="J2218" s="7"/>
      <c r="K2218" s="2"/>
      <c r="L2218" s="2"/>
      <c r="M2218" s="2"/>
      <c r="N2218" s="2"/>
      <c r="O2218" s="13"/>
      <c r="P2218" s="14"/>
      <c r="Q2218" s="15"/>
      <c r="R2218" s="15"/>
      <c r="S2218" s="15"/>
      <c r="T2218" s="13"/>
      <c r="U2218" s="13"/>
      <c r="V2218" s="13"/>
      <c r="W2218" s="13"/>
      <c r="X2218" s="13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</row>
    <row r="2219" spans="1:45" x14ac:dyDescent="0.25">
      <c r="A2219" s="4"/>
      <c r="B2219" s="2"/>
      <c r="C2219" s="2"/>
      <c r="D2219" s="3"/>
      <c r="E2219" s="2"/>
      <c r="F2219" s="2"/>
      <c r="G2219" s="2"/>
      <c r="H2219" s="5"/>
      <c r="I2219" s="6"/>
      <c r="J2219" s="7"/>
      <c r="K2219" s="2"/>
      <c r="L2219" s="2"/>
      <c r="M2219" s="2"/>
      <c r="N2219" s="2"/>
      <c r="O2219" s="13"/>
      <c r="P2219" s="14"/>
      <c r="Q2219" s="15"/>
      <c r="R2219" s="15"/>
      <c r="S2219" s="15"/>
      <c r="T2219" s="13"/>
      <c r="U2219" s="13"/>
      <c r="V2219" s="13"/>
      <c r="W2219" s="13"/>
      <c r="X2219" s="13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</row>
    <row r="2220" spans="1:45" x14ac:dyDescent="0.25">
      <c r="A2220" s="4"/>
      <c r="B2220" s="2"/>
      <c r="C2220" s="2"/>
      <c r="D2220" s="3"/>
      <c r="E2220" s="2"/>
      <c r="F2220" s="2"/>
      <c r="G2220" s="2"/>
      <c r="H2220" s="5"/>
      <c r="I2220" s="6"/>
      <c r="J2220" s="7"/>
      <c r="K2220" s="2"/>
      <c r="L2220" s="2"/>
      <c r="M2220" s="2"/>
      <c r="N2220" s="2"/>
      <c r="O2220" s="13"/>
      <c r="P2220" s="14"/>
      <c r="Q2220" s="15"/>
      <c r="R2220" s="15"/>
      <c r="S2220" s="15"/>
      <c r="T2220" s="13"/>
      <c r="U2220" s="13"/>
      <c r="V2220" s="13"/>
      <c r="W2220" s="13"/>
      <c r="X2220" s="13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</row>
    <row r="2221" spans="1:45" x14ac:dyDescent="0.25">
      <c r="A2221" s="4"/>
      <c r="B2221" s="2"/>
      <c r="C2221" s="2"/>
      <c r="D2221" s="3"/>
      <c r="E2221" s="2"/>
      <c r="F2221" s="2"/>
      <c r="G2221" s="2"/>
      <c r="H2221" s="5"/>
      <c r="I2221" s="6"/>
      <c r="J2221" s="7"/>
      <c r="K2221" s="2"/>
      <c r="L2221" s="2"/>
      <c r="M2221" s="2"/>
      <c r="N2221" s="2"/>
      <c r="O2221" s="13"/>
      <c r="P2221" s="14"/>
      <c r="Q2221" s="15"/>
      <c r="R2221" s="15"/>
      <c r="S2221" s="15"/>
      <c r="T2221" s="13"/>
      <c r="U2221" s="13"/>
      <c r="V2221" s="13"/>
      <c r="W2221" s="13"/>
      <c r="X2221" s="13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</row>
    <row r="2222" spans="1:45" x14ac:dyDescent="0.25">
      <c r="A2222" s="4"/>
      <c r="B2222" s="2"/>
      <c r="C2222" s="2"/>
      <c r="D2222" s="3"/>
      <c r="E2222" s="2"/>
      <c r="F2222" s="2"/>
      <c r="G2222" s="2"/>
      <c r="H2222" s="5"/>
      <c r="I2222" s="6"/>
      <c r="J2222" s="7"/>
      <c r="K2222" s="2"/>
      <c r="L2222" s="2"/>
      <c r="M2222" s="2"/>
      <c r="N2222" s="2"/>
      <c r="O2222" s="13"/>
      <c r="P2222" s="14"/>
      <c r="Q2222" s="15"/>
      <c r="R2222" s="15"/>
      <c r="S2222" s="15"/>
      <c r="T2222" s="13"/>
      <c r="U2222" s="13"/>
      <c r="V2222" s="13"/>
      <c r="W2222" s="13"/>
      <c r="X2222" s="13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</row>
    <row r="2223" spans="1:45" x14ac:dyDescent="0.25">
      <c r="A2223" s="4"/>
      <c r="B2223" s="2"/>
      <c r="C2223" s="2"/>
      <c r="D2223" s="3"/>
      <c r="E2223" s="2"/>
      <c r="F2223" s="2"/>
      <c r="G2223" s="2"/>
      <c r="H2223" s="5"/>
      <c r="I2223" s="6"/>
      <c r="J2223" s="7"/>
      <c r="K2223" s="2"/>
      <c r="L2223" s="2"/>
      <c r="M2223" s="17"/>
      <c r="N2223" s="2"/>
      <c r="O2223" s="13"/>
      <c r="P2223" s="14"/>
      <c r="Q2223" s="15"/>
      <c r="R2223" s="15"/>
      <c r="S2223" s="15"/>
      <c r="T2223" s="13"/>
      <c r="U2223" s="13"/>
      <c r="V2223" s="13"/>
      <c r="W2223" s="13"/>
      <c r="X2223" s="13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</row>
    <row r="2224" spans="1:45" x14ac:dyDescent="0.25">
      <c r="A2224" s="4"/>
      <c r="B2224" s="2"/>
      <c r="C2224" s="2"/>
      <c r="D2224" s="3"/>
      <c r="E2224" s="2"/>
      <c r="F2224" s="2"/>
      <c r="G2224" s="2"/>
      <c r="H2224" s="5"/>
      <c r="I2224" s="6"/>
      <c r="J2224" s="7"/>
      <c r="K2224" s="2"/>
      <c r="L2224" s="2"/>
      <c r="M2224" s="17"/>
      <c r="N2224" s="2"/>
      <c r="O2224" s="13"/>
      <c r="P2224" s="14"/>
      <c r="Q2224" s="15"/>
      <c r="R2224" s="15"/>
      <c r="S2224" s="15"/>
      <c r="T2224" s="13"/>
      <c r="U2224" s="13"/>
      <c r="V2224" s="13"/>
      <c r="W2224" s="13"/>
      <c r="X2224" s="13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</row>
    <row r="2225" spans="1:45" x14ac:dyDescent="0.25">
      <c r="A2225" s="4"/>
      <c r="B2225" s="2"/>
      <c r="C2225" s="2"/>
      <c r="D2225" s="3"/>
      <c r="E2225" s="2"/>
      <c r="F2225" s="2"/>
      <c r="G2225" s="2"/>
      <c r="H2225" s="5"/>
      <c r="I2225" s="6"/>
      <c r="J2225" s="7"/>
      <c r="K2225" s="2"/>
      <c r="L2225" s="2"/>
      <c r="M2225" s="17"/>
      <c r="N2225" s="2"/>
      <c r="O2225" s="13"/>
      <c r="P2225" s="14"/>
      <c r="Q2225" s="15"/>
      <c r="R2225" s="15"/>
      <c r="S2225" s="15"/>
      <c r="T2225" s="13"/>
      <c r="U2225" s="13"/>
      <c r="V2225" s="13"/>
      <c r="W2225" s="13"/>
      <c r="X2225" s="13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</row>
    <row r="2226" spans="1:45" x14ac:dyDescent="0.25">
      <c r="A2226" s="4"/>
      <c r="B2226" s="2"/>
      <c r="C2226" s="2"/>
      <c r="D2226" s="3"/>
      <c r="E2226" s="2"/>
      <c r="F2226" s="2"/>
      <c r="G2226" s="2"/>
      <c r="H2226" s="5"/>
      <c r="I2226" s="6"/>
      <c r="J2226" s="7"/>
      <c r="K2226" s="2"/>
      <c r="L2226" s="2"/>
      <c r="M2226" s="17"/>
      <c r="N2226" s="2"/>
      <c r="O2226" s="13"/>
      <c r="P2226" s="14"/>
      <c r="Q2226" s="15"/>
      <c r="R2226" s="15"/>
      <c r="S2226" s="15"/>
      <c r="T2226" s="13"/>
      <c r="U2226" s="13"/>
      <c r="V2226" s="13"/>
      <c r="W2226" s="13"/>
      <c r="X2226" s="13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</row>
    <row r="2227" spans="1:45" x14ac:dyDescent="0.25">
      <c r="A2227" s="4"/>
      <c r="B2227" s="2"/>
      <c r="C2227" s="2"/>
      <c r="D2227" s="3"/>
      <c r="E2227" s="2"/>
      <c r="F2227" s="2"/>
      <c r="G2227" s="2"/>
      <c r="H2227" s="5"/>
      <c r="I2227" s="6"/>
      <c r="J2227" s="7"/>
      <c r="K2227" s="2"/>
      <c r="L2227" s="2"/>
      <c r="M2227" s="17"/>
      <c r="N2227" s="2"/>
      <c r="O2227" s="13"/>
      <c r="P2227" s="14"/>
      <c r="Q2227" s="15"/>
      <c r="R2227" s="15"/>
      <c r="S2227" s="15"/>
      <c r="T2227" s="13"/>
      <c r="U2227" s="13"/>
      <c r="V2227" s="13"/>
      <c r="W2227" s="13"/>
      <c r="X2227" s="13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</row>
    <row r="2228" spans="1:45" x14ac:dyDescent="0.25">
      <c r="A2228" s="4"/>
      <c r="B2228" s="2"/>
      <c r="C2228" s="2"/>
      <c r="D2228" s="3"/>
      <c r="E2228" s="2"/>
      <c r="F2228" s="2"/>
      <c r="G2228" s="2"/>
      <c r="H2228" s="5"/>
      <c r="I2228" s="6"/>
      <c r="J2228" s="7"/>
      <c r="K2228" s="2"/>
      <c r="L2228" s="2"/>
      <c r="M2228" s="17"/>
      <c r="N2228" s="2"/>
      <c r="O2228" s="13"/>
      <c r="P2228" s="14"/>
      <c r="Q2228" s="15"/>
      <c r="R2228" s="15"/>
      <c r="S2228" s="15"/>
      <c r="T2228" s="13"/>
      <c r="U2228" s="13"/>
      <c r="V2228" s="13"/>
      <c r="W2228" s="13"/>
      <c r="X2228" s="13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</row>
    <row r="2229" spans="1:45" x14ac:dyDescent="0.25">
      <c r="A2229" s="4"/>
      <c r="B2229" s="2"/>
      <c r="C2229" s="2"/>
      <c r="D2229" s="3"/>
      <c r="E2229" s="2"/>
      <c r="F2229" s="2"/>
      <c r="G2229" s="2"/>
      <c r="H2229" s="5"/>
      <c r="I2229" s="6"/>
      <c r="J2229" s="7"/>
      <c r="K2229" s="2"/>
      <c r="L2229" s="2"/>
      <c r="M2229" s="17"/>
      <c r="N2229" s="2"/>
      <c r="O2229" s="13"/>
      <c r="P2229" s="14"/>
      <c r="Q2229" s="15"/>
      <c r="R2229" s="15"/>
      <c r="S2229" s="15"/>
      <c r="T2229" s="13"/>
      <c r="U2229" s="13"/>
      <c r="V2229" s="13"/>
      <c r="W2229" s="13"/>
      <c r="X2229" s="13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</row>
    <row r="2230" spans="1:45" x14ac:dyDescent="0.25">
      <c r="A2230" s="4"/>
      <c r="B2230" s="2"/>
      <c r="C2230" s="2"/>
      <c r="D2230" s="3"/>
      <c r="E2230" s="2"/>
      <c r="F2230" s="2"/>
      <c r="G2230" s="2"/>
      <c r="H2230" s="5"/>
      <c r="I2230" s="6"/>
      <c r="J2230" s="7"/>
      <c r="K2230" s="2"/>
      <c r="L2230" s="2"/>
      <c r="M2230" s="17"/>
      <c r="N2230" s="2"/>
      <c r="O2230" s="13"/>
      <c r="P2230" s="14"/>
      <c r="Q2230" s="15"/>
      <c r="R2230" s="15"/>
      <c r="S2230" s="15"/>
      <c r="T2230" s="13"/>
      <c r="U2230" s="13"/>
      <c r="V2230" s="13"/>
      <c r="W2230" s="13"/>
      <c r="X2230" s="13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</row>
    <row r="2231" spans="1:45" x14ac:dyDescent="0.25">
      <c r="A2231" s="4"/>
      <c r="B2231" s="2"/>
      <c r="C2231" s="2"/>
      <c r="D2231" s="3"/>
      <c r="E2231" s="2"/>
      <c r="F2231" s="2"/>
      <c r="G2231" s="2"/>
      <c r="H2231" s="5"/>
      <c r="I2231" s="6"/>
      <c r="J2231" s="7"/>
      <c r="K2231" s="2"/>
      <c r="L2231" s="2"/>
      <c r="M2231" s="17"/>
      <c r="N2231" s="2"/>
      <c r="O2231" s="13"/>
      <c r="P2231" s="14"/>
      <c r="Q2231" s="15"/>
      <c r="R2231" s="15"/>
      <c r="S2231" s="15"/>
      <c r="T2231" s="13"/>
      <c r="U2231" s="13"/>
      <c r="V2231" s="13"/>
      <c r="W2231" s="13"/>
      <c r="X2231" s="13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</row>
    <row r="2232" spans="1:45" x14ac:dyDescent="0.25">
      <c r="A2232" s="4"/>
      <c r="B2232" s="2"/>
      <c r="C2232" s="2"/>
      <c r="D2232" s="3"/>
      <c r="E2232" s="2"/>
      <c r="F2232" s="2"/>
      <c r="G2232" s="2"/>
      <c r="H2232" s="5"/>
      <c r="I2232" s="6"/>
      <c r="J2232" s="7"/>
      <c r="K2232" s="2"/>
      <c r="L2232" s="2"/>
      <c r="M2232" s="17"/>
      <c r="N2232" s="2"/>
      <c r="O2232" s="13"/>
      <c r="P2232" s="14"/>
      <c r="Q2232" s="15"/>
      <c r="R2232" s="15"/>
      <c r="S2232" s="15"/>
      <c r="T2232" s="13"/>
      <c r="U2232" s="13"/>
      <c r="V2232" s="13"/>
      <c r="W2232" s="13"/>
      <c r="X2232" s="13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</row>
    <row r="2233" spans="1:45" x14ac:dyDescent="0.25">
      <c r="A2233" s="4"/>
      <c r="B2233" s="2"/>
      <c r="C2233" s="2"/>
      <c r="D2233" s="3"/>
      <c r="E2233" s="2"/>
      <c r="F2233" s="2"/>
      <c r="G2233" s="2"/>
      <c r="H2233" s="5"/>
      <c r="I2233" s="6"/>
      <c r="J2233" s="7"/>
      <c r="K2233" s="2"/>
      <c r="L2233" s="2"/>
      <c r="M2233" s="17"/>
      <c r="N2233" s="2"/>
      <c r="O2233" s="13"/>
      <c r="P2233" s="14"/>
      <c r="Q2233" s="15"/>
      <c r="R2233" s="15"/>
      <c r="S2233" s="15"/>
      <c r="T2233" s="13"/>
      <c r="U2233" s="13"/>
      <c r="V2233" s="13"/>
      <c r="W2233" s="13"/>
      <c r="X2233" s="13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</row>
    <row r="2234" spans="1:45" x14ac:dyDescent="0.25">
      <c r="A2234" s="4"/>
      <c r="B2234" s="2"/>
      <c r="C2234" s="2"/>
      <c r="D2234" s="3"/>
      <c r="E2234" s="2"/>
      <c r="F2234" s="2"/>
      <c r="G2234" s="2"/>
      <c r="H2234" s="5"/>
      <c r="I2234" s="6"/>
      <c r="J2234" s="7"/>
      <c r="K2234" s="2"/>
      <c r="L2234" s="2"/>
      <c r="M2234" s="17"/>
      <c r="N2234" s="2"/>
      <c r="O2234" s="13"/>
      <c r="P2234" s="14"/>
      <c r="Q2234" s="15"/>
      <c r="R2234" s="15"/>
      <c r="S2234" s="15"/>
      <c r="T2234" s="13"/>
      <c r="U2234" s="13"/>
      <c r="V2234" s="13"/>
      <c r="W2234" s="13"/>
      <c r="X2234" s="13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</row>
    <row r="2235" spans="1:45" x14ac:dyDescent="0.25">
      <c r="A2235" s="4"/>
      <c r="B2235" s="2"/>
      <c r="C2235" s="2"/>
      <c r="D2235" s="3"/>
      <c r="E2235" s="2"/>
      <c r="F2235" s="2"/>
      <c r="G2235" s="2"/>
      <c r="H2235" s="5"/>
      <c r="I2235" s="6"/>
      <c r="J2235" s="7"/>
      <c r="K2235" s="2"/>
      <c r="L2235" s="2"/>
      <c r="M2235" s="17"/>
      <c r="N2235" s="2"/>
      <c r="O2235" s="13"/>
      <c r="P2235" s="14"/>
      <c r="Q2235" s="15"/>
      <c r="R2235" s="15"/>
      <c r="S2235" s="15"/>
      <c r="T2235" s="13"/>
      <c r="U2235" s="13"/>
      <c r="V2235" s="13"/>
      <c r="W2235" s="13"/>
      <c r="X2235" s="13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</row>
    <row r="2236" spans="1:45" x14ac:dyDescent="0.25">
      <c r="A2236" s="4"/>
      <c r="B2236" s="2"/>
      <c r="C2236" s="2"/>
      <c r="D2236" s="3"/>
      <c r="E2236" s="2"/>
      <c r="F2236" s="2"/>
      <c r="G2236" s="2"/>
      <c r="H2236" s="5"/>
      <c r="I2236" s="6"/>
      <c r="J2236" s="7"/>
      <c r="K2236" s="2"/>
      <c r="L2236" s="2"/>
      <c r="M2236" s="17"/>
      <c r="N2236" s="2"/>
      <c r="O2236" s="13"/>
      <c r="P2236" s="14"/>
      <c r="Q2236" s="15"/>
      <c r="R2236" s="15"/>
      <c r="S2236" s="15"/>
      <c r="T2236" s="13"/>
      <c r="U2236" s="13"/>
      <c r="V2236" s="13"/>
      <c r="W2236" s="13"/>
      <c r="X2236" s="13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</row>
    <row r="2237" spans="1:45" x14ac:dyDescent="0.25">
      <c r="A2237" s="4"/>
      <c r="B2237" s="2"/>
      <c r="C2237" s="2"/>
      <c r="D2237" s="3"/>
      <c r="E2237" s="2"/>
      <c r="F2237" s="2"/>
      <c r="G2237" s="2"/>
      <c r="H2237" s="5"/>
      <c r="I2237" s="6"/>
      <c r="J2237" s="7"/>
      <c r="K2237" s="2"/>
      <c r="L2237" s="2"/>
      <c r="M2237" s="17"/>
      <c r="N2237" s="2"/>
      <c r="O2237" s="13"/>
      <c r="P2237" s="14"/>
      <c r="Q2237" s="15"/>
      <c r="R2237" s="15"/>
      <c r="S2237" s="15"/>
      <c r="T2237" s="13"/>
      <c r="U2237" s="13"/>
      <c r="V2237" s="13"/>
      <c r="W2237" s="13"/>
      <c r="X2237" s="13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</row>
    <row r="2238" spans="1:45" x14ac:dyDescent="0.25">
      <c r="A2238" s="4"/>
      <c r="B2238" s="2"/>
      <c r="C2238" s="2"/>
      <c r="D2238" s="3"/>
      <c r="E2238" s="2"/>
      <c r="F2238" s="2"/>
      <c r="G2238" s="2"/>
      <c r="H2238" s="5"/>
      <c r="I2238" s="6"/>
      <c r="J2238" s="7"/>
      <c r="K2238" s="2"/>
      <c r="L2238" s="2"/>
      <c r="M2238" s="17"/>
      <c r="N2238" s="2"/>
      <c r="O2238" s="13"/>
      <c r="P2238" s="14"/>
      <c r="Q2238" s="15"/>
      <c r="R2238" s="15"/>
      <c r="S2238" s="15"/>
      <c r="T2238" s="13"/>
      <c r="U2238" s="13"/>
      <c r="V2238" s="13"/>
      <c r="W2238" s="13"/>
      <c r="X2238" s="13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</row>
    <row r="2239" spans="1:45" x14ac:dyDescent="0.25">
      <c r="A2239" s="4"/>
      <c r="B2239" s="2"/>
      <c r="C2239" s="2"/>
      <c r="D2239" s="3"/>
      <c r="E2239" s="2"/>
      <c r="F2239" s="2"/>
      <c r="G2239" s="2"/>
      <c r="H2239" s="5"/>
      <c r="I2239" s="6"/>
      <c r="J2239" s="7"/>
      <c r="K2239" s="2"/>
      <c r="L2239" s="2"/>
      <c r="M2239" s="17"/>
      <c r="N2239" s="2"/>
      <c r="O2239" s="13"/>
      <c r="P2239" s="14"/>
      <c r="Q2239" s="15"/>
      <c r="R2239" s="15"/>
      <c r="S2239" s="15"/>
      <c r="T2239" s="13"/>
      <c r="U2239" s="13"/>
      <c r="V2239" s="13"/>
      <c r="W2239" s="13"/>
      <c r="X2239" s="13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</row>
    <row r="2240" spans="1:45" x14ac:dyDescent="0.25">
      <c r="A2240" s="4"/>
      <c r="B2240" s="2"/>
      <c r="C2240" s="2"/>
      <c r="D2240" s="3"/>
      <c r="E2240" s="2"/>
      <c r="F2240" s="2"/>
      <c r="G2240" s="2"/>
      <c r="H2240" s="5"/>
      <c r="I2240" s="6"/>
      <c r="J2240" s="7"/>
      <c r="K2240" s="2"/>
      <c r="L2240" s="2"/>
      <c r="M2240" s="17"/>
      <c r="N2240" s="2"/>
      <c r="O2240" s="13"/>
      <c r="P2240" s="14"/>
      <c r="Q2240" s="15"/>
      <c r="R2240" s="15"/>
      <c r="S2240" s="15"/>
      <c r="T2240" s="13"/>
      <c r="U2240" s="13"/>
      <c r="V2240" s="13"/>
      <c r="W2240" s="13"/>
      <c r="X2240" s="13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</row>
    <row r="2241" spans="1:45" x14ac:dyDescent="0.25">
      <c r="A2241" s="4"/>
      <c r="B2241" s="2"/>
      <c r="C2241" s="2"/>
      <c r="D2241" s="3"/>
      <c r="E2241" s="2"/>
      <c r="F2241" s="2"/>
      <c r="G2241" s="2"/>
      <c r="H2241" s="5"/>
      <c r="I2241" s="6"/>
      <c r="J2241" s="7"/>
      <c r="K2241" s="2"/>
      <c r="L2241" s="2"/>
      <c r="M2241" s="17"/>
      <c r="N2241" s="2"/>
      <c r="O2241" s="13"/>
      <c r="P2241" s="14"/>
      <c r="Q2241" s="15"/>
      <c r="R2241" s="15"/>
      <c r="S2241" s="15"/>
      <c r="T2241" s="13"/>
      <c r="U2241" s="13"/>
      <c r="V2241" s="13"/>
      <c r="W2241" s="13"/>
      <c r="X2241" s="13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</row>
    <row r="2242" spans="1:45" x14ac:dyDescent="0.25">
      <c r="A2242" s="4"/>
      <c r="B2242" s="2"/>
      <c r="C2242" s="2"/>
      <c r="D2242" s="3"/>
      <c r="E2242" s="2"/>
      <c r="F2242" s="2"/>
      <c r="G2242" s="2"/>
      <c r="H2242" s="5"/>
      <c r="I2242" s="6"/>
      <c r="J2242" s="7"/>
      <c r="K2242" s="2"/>
      <c r="L2242" s="2"/>
      <c r="M2242" s="17"/>
      <c r="N2242" s="2"/>
      <c r="O2242" s="13"/>
      <c r="P2242" s="14"/>
      <c r="Q2242" s="15"/>
      <c r="R2242" s="15"/>
      <c r="S2242" s="15"/>
      <c r="T2242" s="13"/>
      <c r="U2242" s="13"/>
      <c r="V2242" s="13"/>
      <c r="W2242" s="13"/>
      <c r="X2242" s="13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</row>
    <row r="2243" spans="1:45" x14ac:dyDescent="0.25">
      <c r="A2243" s="4"/>
      <c r="B2243" s="2"/>
      <c r="C2243" s="2"/>
      <c r="D2243" s="3"/>
      <c r="E2243" s="2"/>
      <c r="F2243" s="2"/>
      <c r="G2243" s="2"/>
      <c r="H2243" s="5"/>
      <c r="I2243" s="6"/>
      <c r="J2243" s="7"/>
      <c r="K2243" s="2"/>
      <c r="L2243" s="2"/>
      <c r="M2243" s="2"/>
      <c r="N2243" s="2"/>
      <c r="O2243" s="13"/>
      <c r="P2243" s="14"/>
      <c r="Q2243" s="15"/>
      <c r="R2243" s="15"/>
      <c r="S2243" s="15"/>
      <c r="T2243" s="13"/>
      <c r="U2243" s="13"/>
      <c r="V2243" s="13"/>
      <c r="W2243" s="13"/>
      <c r="X2243" s="13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</row>
    <row r="2244" spans="1:45" x14ac:dyDescent="0.25">
      <c r="A2244" s="4"/>
      <c r="B2244" s="2"/>
      <c r="C2244" s="2"/>
      <c r="D2244" s="3"/>
      <c r="E2244" s="2"/>
      <c r="F2244" s="2"/>
      <c r="G2244" s="2"/>
      <c r="H2244" s="5"/>
      <c r="I2244" s="6"/>
      <c r="J2244" s="7"/>
      <c r="K2244" s="2"/>
      <c r="L2244" s="2"/>
      <c r="M2244" s="2"/>
      <c r="N2244" s="2"/>
      <c r="O2244" s="13"/>
      <c r="P2244" s="14"/>
      <c r="Q2244" s="15"/>
      <c r="R2244" s="15"/>
      <c r="S2244" s="15"/>
      <c r="T2244" s="13"/>
      <c r="U2244" s="13"/>
      <c r="V2244" s="13"/>
      <c r="W2244" s="13"/>
      <c r="X2244" s="13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</row>
    <row r="2245" spans="1:45" x14ac:dyDescent="0.25">
      <c r="A2245" s="4"/>
      <c r="B2245" s="2"/>
      <c r="C2245" s="2"/>
      <c r="D2245" s="3"/>
      <c r="E2245" s="2"/>
      <c r="F2245" s="2"/>
      <c r="G2245" s="2"/>
      <c r="H2245" s="5"/>
      <c r="I2245" s="6"/>
      <c r="J2245" s="7"/>
      <c r="K2245" s="2"/>
      <c r="L2245" s="2"/>
      <c r="M2245" s="2"/>
      <c r="N2245" s="2"/>
      <c r="O2245" s="13"/>
      <c r="P2245" s="14"/>
      <c r="Q2245" s="15"/>
      <c r="R2245" s="15"/>
      <c r="S2245" s="15"/>
      <c r="T2245" s="13"/>
      <c r="U2245" s="13"/>
      <c r="V2245" s="13"/>
      <c r="W2245" s="13"/>
      <c r="X2245" s="13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</row>
    <row r="2246" spans="1:45" x14ac:dyDescent="0.25">
      <c r="A2246" s="4"/>
      <c r="B2246" s="2"/>
      <c r="C2246" s="2"/>
      <c r="D2246" s="3"/>
      <c r="E2246" s="2"/>
      <c r="F2246" s="2"/>
      <c r="G2246" s="2"/>
      <c r="H2246" s="5"/>
      <c r="I2246" s="6"/>
      <c r="J2246" s="7"/>
      <c r="K2246" s="2"/>
      <c r="L2246" s="2"/>
      <c r="M2246" s="2"/>
      <c r="N2246" s="2"/>
      <c r="O2246" s="13"/>
      <c r="P2246" s="14"/>
      <c r="Q2246" s="15"/>
      <c r="R2246" s="15"/>
      <c r="S2246" s="15"/>
      <c r="T2246" s="13"/>
      <c r="U2246" s="13"/>
      <c r="V2246" s="13"/>
      <c r="W2246" s="13"/>
      <c r="X2246" s="13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</row>
    <row r="2247" spans="1:45" x14ac:dyDescent="0.25">
      <c r="A2247" s="4"/>
      <c r="B2247" s="2"/>
      <c r="C2247" s="2"/>
      <c r="D2247" s="3"/>
      <c r="E2247" s="2"/>
      <c r="F2247" s="2"/>
      <c r="G2247" s="2"/>
      <c r="H2247" s="5"/>
      <c r="I2247" s="6"/>
      <c r="J2247" s="7"/>
      <c r="K2247" s="2"/>
      <c r="L2247" s="2"/>
      <c r="M2247" s="2"/>
      <c r="N2247" s="2"/>
      <c r="O2247" s="13"/>
      <c r="P2247" s="14"/>
      <c r="Q2247" s="15"/>
      <c r="R2247" s="15"/>
      <c r="S2247" s="15"/>
      <c r="T2247" s="13"/>
      <c r="U2247" s="13"/>
      <c r="V2247" s="13"/>
      <c r="W2247" s="13"/>
      <c r="X2247" s="13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</row>
    <row r="2248" spans="1:45" x14ac:dyDescent="0.25">
      <c r="A2248" s="4"/>
      <c r="B2248" s="2"/>
      <c r="C2248" s="2"/>
      <c r="D2248" s="3"/>
      <c r="E2248" s="2"/>
      <c r="F2248" s="2"/>
      <c r="G2248" s="2"/>
      <c r="H2248" s="5"/>
      <c r="I2248" s="6"/>
      <c r="J2248" s="7"/>
      <c r="K2248" s="2"/>
      <c r="L2248" s="2"/>
      <c r="M2248" s="2"/>
      <c r="N2248" s="2"/>
      <c r="O2248" s="13"/>
      <c r="P2248" s="14"/>
      <c r="Q2248" s="15"/>
      <c r="R2248" s="15"/>
      <c r="S2248" s="15"/>
      <c r="T2248" s="13"/>
      <c r="U2248" s="13"/>
      <c r="V2248" s="13"/>
      <c r="W2248" s="13"/>
      <c r="X2248" s="13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</row>
    <row r="2249" spans="1:45" x14ac:dyDescent="0.25">
      <c r="A2249" s="4"/>
      <c r="B2249" s="2"/>
      <c r="C2249" s="2"/>
      <c r="D2249" s="3"/>
      <c r="E2249" s="2"/>
      <c r="F2249" s="2"/>
      <c r="G2249" s="2"/>
      <c r="H2249" s="5"/>
      <c r="I2249" s="6"/>
      <c r="J2249" s="7"/>
      <c r="K2249" s="2"/>
      <c r="L2249" s="2"/>
      <c r="M2249" s="2"/>
      <c r="N2249" s="2"/>
      <c r="O2249" s="13"/>
      <c r="P2249" s="14"/>
      <c r="Q2249" s="15"/>
      <c r="R2249" s="15"/>
      <c r="S2249" s="15"/>
      <c r="T2249" s="13"/>
      <c r="U2249" s="13"/>
      <c r="V2249" s="13"/>
      <c r="W2249" s="13"/>
      <c r="X2249" s="13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</row>
    <row r="2250" spans="1:45" x14ac:dyDescent="0.25">
      <c r="A2250" s="4"/>
      <c r="B2250" s="2"/>
      <c r="C2250" s="2"/>
      <c r="D2250" s="3"/>
      <c r="E2250" s="2"/>
      <c r="F2250" s="2"/>
      <c r="G2250" s="2"/>
      <c r="H2250" s="5"/>
      <c r="I2250" s="6"/>
      <c r="J2250" s="7"/>
      <c r="K2250" s="2"/>
      <c r="L2250" s="2"/>
      <c r="M2250" s="2"/>
      <c r="N2250" s="2"/>
      <c r="O2250" s="13"/>
      <c r="P2250" s="14"/>
      <c r="Q2250" s="15"/>
      <c r="R2250" s="15"/>
      <c r="S2250" s="15"/>
      <c r="T2250" s="13"/>
      <c r="U2250" s="13"/>
      <c r="V2250" s="13"/>
      <c r="W2250" s="13"/>
      <c r="X2250" s="13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</row>
    <row r="2251" spans="1:45" x14ac:dyDescent="0.25">
      <c r="A2251" s="4"/>
      <c r="B2251" s="2"/>
      <c r="C2251" s="2"/>
      <c r="D2251" s="3"/>
      <c r="E2251" s="2"/>
      <c r="F2251" s="2"/>
      <c r="G2251" s="2"/>
      <c r="H2251" s="5"/>
      <c r="I2251" s="6"/>
      <c r="J2251" s="7"/>
      <c r="K2251" s="2"/>
      <c r="L2251" s="2"/>
      <c r="M2251" s="2"/>
      <c r="N2251" s="2"/>
      <c r="O2251" s="13"/>
      <c r="P2251" s="14"/>
      <c r="Q2251" s="15"/>
      <c r="R2251" s="15"/>
      <c r="S2251" s="15"/>
      <c r="T2251" s="13"/>
      <c r="U2251" s="13"/>
      <c r="V2251" s="13"/>
      <c r="W2251" s="13"/>
      <c r="X2251" s="13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</row>
    <row r="2252" spans="1:45" x14ac:dyDescent="0.25">
      <c r="A2252" s="4"/>
      <c r="B2252" s="2"/>
      <c r="C2252" s="2"/>
      <c r="D2252" s="3"/>
      <c r="E2252" s="2"/>
      <c r="F2252" s="2"/>
      <c r="G2252" s="2"/>
      <c r="H2252" s="5"/>
      <c r="I2252" s="6"/>
      <c r="J2252" s="7"/>
      <c r="K2252" s="2"/>
      <c r="L2252" s="2"/>
      <c r="M2252" s="2"/>
      <c r="N2252" s="2"/>
      <c r="O2252" s="13"/>
      <c r="P2252" s="14"/>
      <c r="Q2252" s="15"/>
      <c r="R2252" s="15"/>
      <c r="S2252" s="15"/>
      <c r="T2252" s="13"/>
      <c r="U2252" s="13"/>
      <c r="V2252" s="13"/>
      <c r="W2252" s="13"/>
      <c r="X2252" s="13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</row>
    <row r="2253" spans="1:45" x14ac:dyDescent="0.25">
      <c r="A2253" s="4"/>
      <c r="B2253" s="2"/>
      <c r="C2253" s="2"/>
      <c r="D2253" s="3"/>
      <c r="E2253" s="2"/>
      <c r="F2253" s="2"/>
      <c r="G2253" s="2"/>
      <c r="H2253" s="5"/>
      <c r="I2253" s="6"/>
      <c r="J2253" s="7"/>
      <c r="K2253" s="2"/>
      <c r="L2253" s="2"/>
      <c r="M2253" s="2"/>
      <c r="N2253" s="2"/>
      <c r="O2253" s="13"/>
      <c r="P2253" s="14"/>
      <c r="Q2253" s="15"/>
      <c r="R2253" s="15"/>
      <c r="S2253" s="15"/>
      <c r="T2253" s="13"/>
      <c r="U2253" s="13"/>
      <c r="V2253" s="13"/>
      <c r="W2253" s="13"/>
      <c r="X2253" s="13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</row>
    <row r="2254" spans="1:45" x14ac:dyDescent="0.25">
      <c r="A2254" s="4"/>
      <c r="B2254" s="2"/>
      <c r="C2254" s="2"/>
      <c r="D2254" s="3"/>
      <c r="E2254" s="2"/>
      <c r="F2254" s="2"/>
      <c r="G2254" s="2"/>
      <c r="H2254" s="5"/>
      <c r="I2254" s="6"/>
      <c r="J2254" s="7"/>
      <c r="K2254" s="2"/>
      <c r="L2254" s="2"/>
      <c r="M2254" s="2"/>
      <c r="N2254" s="2"/>
      <c r="O2254" s="13"/>
      <c r="P2254" s="14"/>
      <c r="Q2254" s="15"/>
      <c r="R2254" s="15"/>
      <c r="S2254" s="15"/>
      <c r="T2254" s="13"/>
      <c r="U2254" s="13"/>
      <c r="V2254" s="13"/>
      <c r="W2254" s="13"/>
      <c r="X2254" s="13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</row>
    <row r="2255" spans="1:45" x14ac:dyDescent="0.25">
      <c r="A2255" s="4"/>
      <c r="B2255" s="2"/>
      <c r="C2255" s="2"/>
      <c r="D2255" s="3"/>
      <c r="E2255" s="2"/>
      <c r="F2255" s="2"/>
      <c r="G2255" s="2"/>
      <c r="H2255" s="5"/>
      <c r="I2255" s="6"/>
      <c r="J2255" s="7"/>
      <c r="K2255" s="2"/>
      <c r="L2255" s="2"/>
      <c r="M2255" s="2"/>
      <c r="N2255" s="2"/>
      <c r="O2255" s="13"/>
      <c r="P2255" s="14"/>
      <c r="Q2255" s="15"/>
      <c r="R2255" s="15"/>
      <c r="S2255" s="15"/>
      <c r="T2255" s="13"/>
      <c r="U2255" s="13"/>
      <c r="V2255" s="13"/>
      <c r="W2255" s="13"/>
      <c r="X2255" s="13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</row>
    <row r="2256" spans="1:45" x14ac:dyDescent="0.25">
      <c r="A2256" s="4"/>
      <c r="B2256" s="2"/>
      <c r="C2256" s="2"/>
      <c r="D2256" s="3"/>
      <c r="E2256" s="2"/>
      <c r="F2256" s="2"/>
      <c r="G2256" s="2"/>
      <c r="H2256" s="5"/>
      <c r="I2256" s="6"/>
      <c r="J2256" s="7"/>
      <c r="K2256" s="2"/>
      <c r="L2256" s="2"/>
      <c r="M2256" s="2"/>
      <c r="N2256" s="2"/>
      <c r="O2256" s="13"/>
      <c r="P2256" s="14"/>
      <c r="Q2256" s="15"/>
      <c r="R2256" s="15"/>
      <c r="S2256" s="15"/>
      <c r="T2256" s="13"/>
      <c r="U2256" s="13"/>
      <c r="V2256" s="13"/>
      <c r="W2256" s="13"/>
      <c r="X2256" s="13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</row>
    <row r="2257" spans="1:45" x14ac:dyDescent="0.25">
      <c r="A2257" s="4"/>
      <c r="B2257" s="2"/>
      <c r="C2257" s="2"/>
      <c r="D2257" s="3"/>
      <c r="E2257" s="2"/>
      <c r="F2257" s="2"/>
      <c r="G2257" s="2"/>
      <c r="H2257" s="5"/>
      <c r="I2257" s="6"/>
      <c r="J2257" s="7"/>
      <c r="K2257" s="2"/>
      <c r="L2257" s="2"/>
      <c r="M2257" s="2"/>
      <c r="N2257" s="2"/>
      <c r="O2257" s="13"/>
      <c r="P2257" s="14"/>
      <c r="Q2257" s="15"/>
      <c r="R2257" s="15"/>
      <c r="S2257" s="15"/>
      <c r="T2257" s="13"/>
      <c r="U2257" s="13"/>
      <c r="V2257" s="13"/>
      <c r="W2257" s="13"/>
      <c r="X2257" s="13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</row>
    <row r="2258" spans="1:45" x14ac:dyDescent="0.25">
      <c r="A2258" s="4"/>
      <c r="B2258" s="2"/>
      <c r="C2258" s="2"/>
      <c r="D2258" s="3"/>
      <c r="E2258" s="2"/>
      <c r="F2258" s="2"/>
      <c r="G2258" s="2"/>
      <c r="H2258" s="5"/>
      <c r="I2258" s="6"/>
      <c r="J2258" s="7"/>
      <c r="K2258" s="2"/>
      <c r="L2258" s="2"/>
      <c r="M2258" s="2"/>
      <c r="N2258" s="2"/>
      <c r="O2258" s="13"/>
      <c r="P2258" s="14"/>
      <c r="Q2258" s="15"/>
      <c r="R2258" s="15"/>
      <c r="S2258" s="15"/>
      <c r="T2258" s="13"/>
      <c r="U2258" s="13"/>
      <c r="V2258" s="13"/>
      <c r="W2258" s="13"/>
      <c r="X2258" s="13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</row>
    <row r="2259" spans="1:45" x14ac:dyDescent="0.25">
      <c r="A2259" s="4"/>
      <c r="B2259" s="2"/>
      <c r="C2259" s="2"/>
      <c r="D2259" s="3"/>
      <c r="E2259" s="2"/>
      <c r="F2259" s="2"/>
      <c r="G2259" s="2"/>
      <c r="H2259" s="5"/>
      <c r="I2259" s="6"/>
      <c r="J2259" s="7"/>
      <c r="K2259" s="2"/>
      <c r="L2259" s="2"/>
      <c r="M2259" s="2"/>
      <c r="N2259" s="2"/>
      <c r="O2259" s="13"/>
      <c r="P2259" s="14"/>
      <c r="Q2259" s="15"/>
      <c r="R2259" s="15"/>
      <c r="S2259" s="15"/>
      <c r="T2259" s="13"/>
      <c r="U2259" s="13"/>
      <c r="V2259" s="13"/>
      <c r="W2259" s="13"/>
      <c r="X2259" s="13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</row>
    <row r="2260" spans="1:45" x14ac:dyDescent="0.25">
      <c r="A2260" s="4"/>
      <c r="B2260" s="2"/>
      <c r="C2260" s="2"/>
      <c r="D2260" s="3"/>
      <c r="E2260" s="2"/>
      <c r="F2260" s="2"/>
      <c r="G2260" s="2"/>
      <c r="H2260" s="5"/>
      <c r="I2260" s="6"/>
      <c r="J2260" s="7"/>
      <c r="K2260" s="2"/>
      <c r="L2260" s="2"/>
      <c r="M2260" s="2"/>
      <c r="N2260" s="2"/>
      <c r="O2260" s="13"/>
      <c r="P2260" s="14"/>
      <c r="Q2260" s="15"/>
      <c r="R2260" s="15"/>
      <c r="S2260" s="15"/>
      <c r="T2260" s="13"/>
      <c r="U2260" s="13"/>
      <c r="V2260" s="13"/>
      <c r="W2260" s="13"/>
      <c r="X2260" s="13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</row>
    <row r="2261" spans="1:45" x14ac:dyDescent="0.25">
      <c r="A2261" s="4"/>
      <c r="B2261" s="2"/>
      <c r="C2261" s="2"/>
      <c r="D2261" s="3"/>
      <c r="E2261" s="2"/>
      <c r="F2261" s="2"/>
      <c r="G2261" s="2"/>
      <c r="H2261" s="5"/>
      <c r="I2261" s="6"/>
      <c r="J2261" s="7"/>
      <c r="K2261" s="2"/>
      <c r="L2261" s="2"/>
      <c r="M2261" s="2"/>
      <c r="N2261" s="2"/>
      <c r="O2261" s="13"/>
      <c r="P2261" s="14"/>
      <c r="Q2261" s="15"/>
      <c r="R2261" s="15"/>
      <c r="S2261" s="15"/>
      <c r="T2261" s="13"/>
      <c r="U2261" s="13"/>
      <c r="V2261" s="13"/>
      <c r="W2261" s="13"/>
      <c r="X2261" s="13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</row>
    <row r="2262" spans="1:45" x14ac:dyDescent="0.25">
      <c r="A2262" s="4"/>
      <c r="B2262" s="2"/>
      <c r="C2262" s="2"/>
      <c r="D2262" s="3"/>
      <c r="E2262" s="2"/>
      <c r="F2262" s="2"/>
      <c r="G2262" s="2"/>
      <c r="H2262" s="5"/>
      <c r="I2262" s="6"/>
      <c r="J2262" s="7"/>
      <c r="K2262" s="2"/>
      <c r="L2262" s="2"/>
      <c r="M2262" s="2"/>
      <c r="N2262" s="2"/>
      <c r="O2262" s="13"/>
      <c r="P2262" s="14"/>
      <c r="Q2262" s="15"/>
      <c r="R2262" s="15"/>
      <c r="S2262" s="15"/>
      <c r="T2262" s="13"/>
      <c r="U2262" s="13"/>
      <c r="V2262" s="13"/>
      <c r="W2262" s="13"/>
      <c r="X2262" s="13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</row>
    <row r="2263" spans="1:45" x14ac:dyDescent="0.25">
      <c r="A2263" s="4"/>
      <c r="B2263" s="2"/>
      <c r="C2263" s="2"/>
      <c r="D2263" s="3"/>
      <c r="E2263" s="2"/>
      <c r="F2263" s="2"/>
      <c r="G2263" s="2"/>
      <c r="H2263" s="5"/>
      <c r="I2263" s="6"/>
      <c r="J2263" s="7"/>
      <c r="K2263" s="2"/>
      <c r="L2263" s="2"/>
      <c r="M2263" s="2"/>
      <c r="N2263" s="2"/>
      <c r="O2263" s="13"/>
      <c r="P2263" s="14"/>
      <c r="Q2263" s="15"/>
      <c r="R2263" s="15"/>
      <c r="S2263" s="15"/>
      <c r="T2263" s="13"/>
      <c r="U2263" s="13"/>
      <c r="V2263" s="13"/>
      <c r="W2263" s="13"/>
      <c r="X2263" s="13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</row>
    <row r="2264" spans="1:45" x14ac:dyDescent="0.25">
      <c r="A2264" s="4"/>
      <c r="B2264" s="2"/>
      <c r="C2264" s="2"/>
      <c r="D2264" s="3"/>
      <c r="E2264" s="2"/>
      <c r="F2264" s="2"/>
      <c r="G2264" s="2"/>
      <c r="H2264" s="5"/>
      <c r="I2264" s="6"/>
      <c r="J2264" s="7"/>
      <c r="K2264" s="2"/>
      <c r="L2264" s="2"/>
      <c r="M2264" s="2"/>
      <c r="N2264" s="2"/>
      <c r="O2264" s="13"/>
      <c r="P2264" s="14"/>
      <c r="Q2264" s="15"/>
      <c r="R2264" s="15"/>
      <c r="S2264" s="15"/>
      <c r="T2264" s="13"/>
      <c r="U2264" s="13"/>
      <c r="V2264" s="13"/>
      <c r="W2264" s="13"/>
      <c r="X2264" s="13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</row>
    <row r="2265" spans="1:45" x14ac:dyDescent="0.25">
      <c r="A2265" s="4"/>
      <c r="B2265" s="2"/>
      <c r="C2265" s="2"/>
      <c r="D2265" s="3"/>
      <c r="E2265" s="2"/>
      <c r="F2265" s="2"/>
      <c r="G2265" s="2"/>
      <c r="H2265" s="5"/>
      <c r="I2265" s="6"/>
      <c r="J2265" s="7"/>
      <c r="K2265" s="2"/>
      <c r="L2265" s="2"/>
      <c r="M2265" s="2"/>
      <c r="N2265" s="2"/>
      <c r="O2265" s="13"/>
      <c r="P2265" s="14"/>
      <c r="Q2265" s="15"/>
      <c r="R2265" s="15"/>
      <c r="S2265" s="15"/>
      <c r="T2265" s="13"/>
      <c r="U2265" s="13"/>
      <c r="V2265" s="13"/>
      <c r="W2265" s="13"/>
      <c r="X2265" s="13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</row>
    <row r="2266" spans="1:45" x14ac:dyDescent="0.25">
      <c r="A2266" s="4"/>
      <c r="B2266" s="2"/>
      <c r="C2266" s="2"/>
      <c r="D2266" s="3"/>
      <c r="E2266" s="2"/>
      <c r="F2266" s="2"/>
      <c r="G2266" s="2"/>
      <c r="H2266" s="5"/>
      <c r="I2266" s="6"/>
      <c r="J2266" s="7"/>
      <c r="K2266" s="2"/>
      <c r="L2266" s="2"/>
      <c r="M2266" s="2"/>
      <c r="N2266" s="2"/>
      <c r="O2266" s="13"/>
      <c r="P2266" s="14"/>
      <c r="Q2266" s="15"/>
      <c r="R2266" s="15"/>
      <c r="S2266" s="15"/>
      <c r="T2266" s="13"/>
      <c r="U2266" s="13"/>
      <c r="V2266" s="13"/>
      <c r="W2266" s="13"/>
      <c r="X2266" s="13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</row>
    <row r="2267" spans="1:45" x14ac:dyDescent="0.25">
      <c r="A2267" s="4"/>
      <c r="B2267" s="2"/>
      <c r="C2267" s="2"/>
      <c r="D2267" s="3"/>
      <c r="E2267" s="2"/>
      <c r="F2267" s="2"/>
      <c r="G2267" s="2"/>
      <c r="H2267" s="5"/>
      <c r="I2267" s="6"/>
      <c r="J2267" s="7"/>
      <c r="K2267" s="2"/>
      <c r="L2267" s="2"/>
      <c r="M2267" s="2"/>
      <c r="N2267" s="2"/>
      <c r="O2267" s="13"/>
      <c r="P2267" s="14"/>
      <c r="Q2267" s="15"/>
      <c r="R2267" s="15"/>
      <c r="S2267" s="15"/>
      <c r="T2267" s="13"/>
      <c r="U2267" s="13"/>
      <c r="V2267" s="13"/>
      <c r="W2267" s="13"/>
      <c r="X2267" s="13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</row>
    <row r="2268" spans="1:45" x14ac:dyDescent="0.25">
      <c r="A2268" s="4"/>
      <c r="B2268" s="2"/>
      <c r="C2268" s="2"/>
      <c r="D2268" s="3"/>
      <c r="E2268" s="2"/>
      <c r="F2268" s="2"/>
      <c r="G2268" s="2"/>
      <c r="H2268" s="5"/>
      <c r="I2268" s="6"/>
      <c r="J2268" s="7"/>
      <c r="K2268" s="2"/>
      <c r="L2268" s="2"/>
      <c r="M2268" s="2"/>
      <c r="N2268" s="2"/>
      <c r="O2268" s="13"/>
      <c r="P2268" s="14"/>
      <c r="Q2268" s="15"/>
      <c r="R2268" s="15"/>
      <c r="S2268" s="15"/>
      <c r="T2268" s="13"/>
      <c r="U2268" s="13"/>
      <c r="V2268" s="13"/>
      <c r="W2268" s="13"/>
      <c r="X2268" s="13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</row>
    <row r="2269" spans="1:45" x14ac:dyDescent="0.25">
      <c r="A2269" s="4"/>
      <c r="B2269" s="2"/>
      <c r="C2269" s="2"/>
      <c r="D2269" s="3"/>
      <c r="E2269" s="2"/>
      <c r="F2269" s="2"/>
      <c r="G2269" s="2"/>
      <c r="H2269" s="5"/>
      <c r="I2269" s="6"/>
      <c r="J2269" s="7"/>
      <c r="K2269" s="2"/>
      <c r="L2269" s="2"/>
      <c r="M2269" s="2"/>
      <c r="N2269" s="2"/>
      <c r="O2269" s="13"/>
      <c r="P2269" s="14"/>
      <c r="Q2269" s="15"/>
      <c r="R2269" s="15"/>
      <c r="S2269" s="15"/>
      <c r="T2269" s="13"/>
      <c r="U2269" s="13"/>
      <c r="V2269" s="13"/>
      <c r="W2269" s="13"/>
      <c r="X2269" s="13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</row>
    <row r="2270" spans="1:45" x14ac:dyDescent="0.25">
      <c r="A2270" s="4"/>
      <c r="B2270" s="2"/>
      <c r="C2270" s="2"/>
      <c r="D2270" s="3"/>
      <c r="E2270" s="2"/>
      <c r="F2270" s="2"/>
      <c r="G2270" s="2"/>
      <c r="H2270" s="5"/>
      <c r="I2270" s="6"/>
      <c r="J2270" s="7"/>
      <c r="K2270" s="2"/>
      <c r="L2270" s="2"/>
      <c r="M2270" s="2"/>
      <c r="N2270" s="2"/>
      <c r="O2270" s="13"/>
      <c r="P2270" s="14"/>
      <c r="Q2270" s="15"/>
      <c r="R2270" s="15"/>
      <c r="S2270" s="15"/>
      <c r="T2270" s="13"/>
      <c r="U2270" s="13"/>
      <c r="V2270" s="13"/>
      <c r="W2270" s="13"/>
      <c r="X2270" s="13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</row>
    <row r="2271" spans="1:45" x14ac:dyDescent="0.25">
      <c r="A2271" s="4"/>
      <c r="B2271" s="2"/>
      <c r="C2271" s="2"/>
      <c r="D2271" s="3"/>
      <c r="E2271" s="2"/>
      <c r="F2271" s="2"/>
      <c r="G2271" s="2"/>
      <c r="H2271" s="5"/>
      <c r="I2271" s="6"/>
      <c r="J2271" s="7"/>
      <c r="K2271" s="2"/>
      <c r="L2271" s="2"/>
      <c r="M2271" s="2"/>
      <c r="N2271" s="2"/>
      <c r="O2271" s="13"/>
      <c r="P2271" s="14"/>
      <c r="Q2271" s="15"/>
      <c r="R2271" s="15"/>
      <c r="S2271" s="15"/>
      <c r="T2271" s="13"/>
      <c r="U2271" s="13"/>
      <c r="V2271" s="13"/>
      <c r="W2271" s="13"/>
      <c r="X2271" s="13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</row>
    <row r="2272" spans="1:45" x14ac:dyDescent="0.25">
      <c r="A2272" s="4"/>
      <c r="B2272" s="2"/>
      <c r="C2272" s="2"/>
      <c r="D2272" s="3"/>
      <c r="E2272" s="2"/>
      <c r="F2272" s="2"/>
      <c r="G2272" s="2"/>
      <c r="H2272" s="5"/>
      <c r="I2272" s="6"/>
      <c r="J2272" s="7"/>
      <c r="K2272" s="2"/>
      <c r="L2272" s="2"/>
      <c r="M2272" s="2"/>
      <c r="N2272" s="2"/>
      <c r="O2272" s="13"/>
      <c r="P2272" s="14"/>
      <c r="Q2272" s="15"/>
      <c r="R2272" s="15"/>
      <c r="S2272" s="15"/>
      <c r="T2272" s="13"/>
      <c r="U2272" s="13"/>
      <c r="V2272" s="13"/>
      <c r="W2272" s="13"/>
      <c r="X2272" s="13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</row>
    <row r="2273" spans="1:45" x14ac:dyDescent="0.25">
      <c r="A2273" s="4"/>
      <c r="B2273" s="2"/>
      <c r="C2273" s="2"/>
      <c r="D2273" s="3"/>
      <c r="E2273" s="2"/>
      <c r="F2273" s="2"/>
      <c r="G2273" s="2"/>
      <c r="H2273" s="5"/>
      <c r="I2273" s="6"/>
      <c r="J2273" s="7"/>
      <c r="K2273" s="2"/>
      <c r="L2273" s="2"/>
      <c r="M2273" s="2"/>
      <c r="N2273" s="2"/>
      <c r="O2273" s="13"/>
      <c r="P2273" s="14"/>
      <c r="Q2273" s="15"/>
      <c r="R2273" s="15"/>
      <c r="S2273" s="15"/>
      <c r="T2273" s="13"/>
      <c r="U2273" s="13"/>
      <c r="V2273" s="13"/>
      <c r="W2273" s="13"/>
      <c r="X2273" s="13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</row>
    <row r="2274" spans="1:45" x14ac:dyDescent="0.25">
      <c r="A2274" s="4"/>
      <c r="B2274" s="2"/>
      <c r="C2274" s="2"/>
      <c r="D2274" s="3"/>
      <c r="E2274" s="2"/>
      <c r="F2274" s="2"/>
      <c r="G2274" s="2"/>
      <c r="H2274" s="5"/>
      <c r="I2274" s="6"/>
      <c r="J2274" s="7"/>
      <c r="K2274" s="2"/>
      <c r="L2274" s="2"/>
      <c r="M2274" s="2"/>
      <c r="N2274" s="2"/>
      <c r="O2274" s="13"/>
      <c r="P2274" s="14"/>
      <c r="Q2274" s="15"/>
      <c r="R2274" s="15"/>
      <c r="S2274" s="15"/>
      <c r="T2274" s="13"/>
      <c r="U2274" s="13"/>
      <c r="V2274" s="13"/>
      <c r="W2274" s="13"/>
      <c r="X2274" s="13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</row>
    <row r="2275" spans="1:45" x14ac:dyDescent="0.25">
      <c r="A2275" s="4"/>
      <c r="B2275" s="2"/>
      <c r="C2275" s="2"/>
      <c r="D2275" s="3"/>
      <c r="E2275" s="2"/>
      <c r="F2275" s="2"/>
      <c r="G2275" s="2"/>
      <c r="H2275" s="5"/>
      <c r="I2275" s="6"/>
      <c r="J2275" s="7"/>
      <c r="K2275" s="2"/>
      <c r="L2275" s="2"/>
      <c r="M2275" s="2"/>
      <c r="N2275" s="2"/>
      <c r="O2275" s="13"/>
      <c r="P2275" s="14"/>
      <c r="Q2275" s="15"/>
      <c r="R2275" s="15"/>
      <c r="S2275" s="15"/>
      <c r="T2275" s="13"/>
      <c r="U2275" s="13"/>
      <c r="V2275" s="13"/>
      <c r="W2275" s="13"/>
      <c r="X2275" s="13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</row>
    <row r="2276" spans="1:45" x14ac:dyDescent="0.25">
      <c r="A2276" s="4"/>
      <c r="B2276" s="2"/>
      <c r="C2276" s="2"/>
      <c r="D2276" s="3"/>
      <c r="E2276" s="2"/>
      <c r="F2276" s="2"/>
      <c r="G2276" s="2"/>
      <c r="H2276" s="5"/>
      <c r="I2276" s="6"/>
      <c r="J2276" s="7"/>
      <c r="K2276" s="2"/>
      <c r="L2276" s="2"/>
      <c r="M2276" s="2"/>
      <c r="N2276" s="2"/>
      <c r="O2276" s="13"/>
      <c r="P2276" s="14"/>
      <c r="Q2276" s="15"/>
      <c r="R2276" s="15"/>
      <c r="S2276" s="15"/>
      <c r="T2276" s="13"/>
      <c r="U2276" s="13"/>
      <c r="V2276" s="13"/>
      <c r="W2276" s="13"/>
      <c r="X2276" s="13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</row>
    <row r="2277" spans="1:45" x14ac:dyDescent="0.25">
      <c r="A2277" s="4"/>
      <c r="B2277" s="2"/>
      <c r="C2277" s="2"/>
      <c r="D2277" s="3"/>
      <c r="E2277" s="2"/>
      <c r="F2277" s="2"/>
      <c r="G2277" s="2"/>
      <c r="H2277" s="5"/>
      <c r="I2277" s="6"/>
      <c r="J2277" s="7"/>
      <c r="K2277" s="2"/>
      <c r="L2277" s="2"/>
      <c r="M2277" s="2"/>
      <c r="N2277" s="2"/>
      <c r="O2277" s="13"/>
      <c r="P2277" s="14"/>
      <c r="Q2277" s="15"/>
      <c r="R2277" s="15"/>
      <c r="S2277" s="15"/>
      <c r="T2277" s="13"/>
      <c r="U2277" s="13"/>
      <c r="V2277" s="13"/>
      <c r="W2277" s="13"/>
      <c r="X2277" s="13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</row>
    <row r="2278" spans="1:45" x14ac:dyDescent="0.25">
      <c r="A2278" s="4"/>
      <c r="B2278" s="2"/>
      <c r="C2278" s="2"/>
      <c r="D2278" s="3"/>
      <c r="E2278" s="2"/>
      <c r="F2278" s="2"/>
      <c r="G2278" s="2"/>
      <c r="H2278" s="5"/>
      <c r="I2278" s="6"/>
      <c r="J2278" s="7"/>
      <c r="K2278" s="2"/>
      <c r="L2278" s="2"/>
      <c r="M2278" s="2"/>
      <c r="N2278" s="2"/>
      <c r="O2278" s="13"/>
      <c r="P2278" s="14"/>
      <c r="Q2278" s="15"/>
      <c r="R2278" s="15"/>
      <c r="S2278" s="15"/>
      <c r="T2278" s="13"/>
      <c r="U2278" s="13"/>
      <c r="V2278" s="13"/>
      <c r="W2278" s="13"/>
      <c r="X2278" s="13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</row>
    <row r="2279" spans="1:45" x14ac:dyDescent="0.25">
      <c r="A2279" s="4"/>
      <c r="B2279" s="2"/>
      <c r="C2279" s="2"/>
      <c r="D2279" s="3"/>
      <c r="E2279" s="2"/>
      <c r="F2279" s="2"/>
      <c r="G2279" s="2"/>
      <c r="H2279" s="5"/>
      <c r="I2279" s="6"/>
      <c r="J2279" s="7"/>
      <c r="K2279" s="2"/>
      <c r="L2279" s="2"/>
      <c r="M2279" s="2"/>
      <c r="N2279" s="2"/>
      <c r="O2279" s="13"/>
      <c r="P2279" s="14"/>
      <c r="Q2279" s="15"/>
      <c r="R2279" s="15"/>
      <c r="S2279" s="15"/>
      <c r="T2279" s="13"/>
      <c r="U2279" s="13"/>
      <c r="V2279" s="13"/>
      <c r="W2279" s="13"/>
      <c r="X2279" s="13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</row>
    <row r="2280" spans="1:45" x14ac:dyDescent="0.25">
      <c r="A2280" s="4"/>
      <c r="B2280" s="2"/>
      <c r="C2280" s="2"/>
      <c r="D2280" s="3"/>
      <c r="E2280" s="2"/>
      <c r="F2280" s="2"/>
      <c r="G2280" s="2"/>
      <c r="H2280" s="5"/>
      <c r="I2280" s="6"/>
      <c r="J2280" s="7"/>
      <c r="K2280" s="2"/>
      <c r="L2280" s="2"/>
      <c r="M2280" s="2"/>
      <c r="N2280" s="2"/>
      <c r="O2280" s="13"/>
      <c r="P2280" s="14"/>
      <c r="Q2280" s="15"/>
      <c r="R2280" s="15"/>
      <c r="S2280" s="15"/>
      <c r="T2280" s="13"/>
      <c r="U2280" s="13"/>
      <c r="V2280" s="13"/>
      <c r="W2280" s="13"/>
      <c r="X2280" s="13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</row>
    <row r="2281" spans="1:45" x14ac:dyDescent="0.25">
      <c r="A2281" s="4"/>
      <c r="B2281" s="2"/>
      <c r="C2281" s="2"/>
      <c r="D2281" s="3"/>
      <c r="E2281" s="2"/>
      <c r="F2281" s="2"/>
      <c r="G2281" s="2"/>
      <c r="H2281" s="5"/>
      <c r="I2281" s="6"/>
      <c r="J2281" s="7"/>
      <c r="K2281" s="2"/>
      <c r="L2281" s="2"/>
      <c r="M2281" s="2"/>
      <c r="N2281" s="2"/>
      <c r="O2281" s="13"/>
      <c r="P2281" s="14"/>
      <c r="Q2281" s="15"/>
      <c r="R2281" s="15"/>
      <c r="S2281" s="15"/>
      <c r="T2281" s="13"/>
      <c r="U2281" s="13"/>
      <c r="V2281" s="13"/>
      <c r="W2281" s="13"/>
      <c r="X2281" s="13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</row>
    <row r="2282" spans="1:45" x14ac:dyDescent="0.25">
      <c r="A2282" s="4"/>
      <c r="B2282" s="2"/>
      <c r="C2282" s="2"/>
      <c r="D2282" s="3"/>
      <c r="E2282" s="2"/>
      <c r="F2282" s="2"/>
      <c r="G2282" s="2"/>
      <c r="H2282" s="5"/>
      <c r="I2282" s="6"/>
      <c r="J2282" s="7"/>
      <c r="K2282" s="2"/>
      <c r="L2282" s="2"/>
      <c r="M2282" s="17"/>
      <c r="N2282" s="2"/>
      <c r="O2282" s="13"/>
      <c r="P2282" s="14"/>
      <c r="Q2282" s="15"/>
      <c r="R2282" s="15"/>
      <c r="S2282" s="15"/>
      <c r="T2282" s="13"/>
      <c r="U2282" s="13"/>
      <c r="V2282" s="13"/>
      <c r="W2282" s="13"/>
      <c r="X2282" s="13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</row>
    <row r="2283" spans="1:45" x14ac:dyDescent="0.25">
      <c r="A2283" s="4"/>
      <c r="B2283" s="2"/>
      <c r="C2283" s="2"/>
      <c r="D2283" s="3"/>
      <c r="E2283" s="2"/>
      <c r="F2283" s="2"/>
      <c r="G2283" s="2"/>
      <c r="H2283" s="5"/>
      <c r="I2283" s="6"/>
      <c r="J2283" s="7"/>
      <c r="K2283" s="2"/>
      <c r="L2283" s="2"/>
      <c r="M2283" s="2"/>
      <c r="N2283" s="2"/>
      <c r="O2283" s="13"/>
      <c r="P2283" s="14"/>
      <c r="Q2283" s="15"/>
      <c r="R2283" s="15"/>
      <c r="S2283" s="15"/>
      <c r="T2283" s="13"/>
      <c r="U2283" s="13"/>
      <c r="V2283" s="13"/>
      <c r="W2283" s="13"/>
      <c r="X2283" s="13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</row>
    <row r="2284" spans="1:45" x14ac:dyDescent="0.25">
      <c r="A2284" s="4"/>
      <c r="B2284" s="2"/>
      <c r="C2284" s="2"/>
      <c r="D2284" s="3"/>
      <c r="E2284" s="2"/>
      <c r="F2284" s="2"/>
      <c r="G2284" s="2"/>
      <c r="H2284" s="5"/>
      <c r="I2284" s="6"/>
      <c r="J2284" s="7"/>
      <c r="K2284" s="2"/>
      <c r="L2284" s="2"/>
      <c r="M2284" s="2"/>
      <c r="N2284" s="2"/>
      <c r="O2284" s="13"/>
      <c r="P2284" s="14"/>
      <c r="Q2284" s="15"/>
      <c r="R2284" s="15"/>
      <c r="S2284" s="15"/>
      <c r="T2284" s="13"/>
      <c r="U2284" s="13"/>
      <c r="V2284" s="13"/>
      <c r="W2284" s="13"/>
      <c r="X2284" s="13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</row>
    <row r="2285" spans="1:45" x14ac:dyDescent="0.25">
      <c r="A2285" s="4"/>
      <c r="B2285" s="2"/>
      <c r="C2285" s="2"/>
      <c r="D2285" s="3"/>
      <c r="E2285" s="2"/>
      <c r="F2285" s="2"/>
      <c r="G2285" s="2"/>
      <c r="H2285" s="5"/>
      <c r="I2285" s="6"/>
      <c r="J2285" s="7"/>
      <c r="K2285" s="2"/>
      <c r="L2285" s="2"/>
      <c r="M2285" s="2"/>
      <c r="N2285" s="2"/>
      <c r="O2285" s="13"/>
      <c r="P2285" s="14"/>
      <c r="Q2285" s="15"/>
      <c r="R2285" s="15"/>
      <c r="S2285" s="15"/>
      <c r="T2285" s="13"/>
      <c r="U2285" s="13"/>
      <c r="V2285" s="13"/>
      <c r="W2285" s="13"/>
      <c r="X2285" s="13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</row>
    <row r="2286" spans="1:45" x14ac:dyDescent="0.25">
      <c r="A2286" s="4"/>
      <c r="B2286" s="2"/>
      <c r="C2286" s="2"/>
      <c r="D2286" s="3"/>
      <c r="E2286" s="2"/>
      <c r="F2286" s="2"/>
      <c r="G2286" s="2"/>
      <c r="H2286" s="5"/>
      <c r="I2286" s="6"/>
      <c r="J2286" s="7"/>
      <c r="K2286" s="2"/>
      <c r="L2286" s="2"/>
      <c r="M2286" s="2"/>
      <c r="N2286" s="2"/>
      <c r="O2286" s="13"/>
      <c r="P2286" s="14"/>
      <c r="Q2286" s="15"/>
      <c r="R2286" s="15"/>
      <c r="S2286" s="15"/>
      <c r="T2286" s="13"/>
      <c r="U2286" s="13"/>
      <c r="V2286" s="13"/>
      <c r="W2286" s="13"/>
      <c r="X2286" s="13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</row>
    <row r="2287" spans="1:45" x14ac:dyDescent="0.25">
      <c r="A2287" s="4"/>
      <c r="B2287" s="2"/>
      <c r="C2287" s="2"/>
      <c r="D2287" s="3"/>
      <c r="E2287" s="2"/>
      <c r="F2287" s="2"/>
      <c r="G2287" s="2"/>
      <c r="H2287" s="5"/>
      <c r="I2287" s="6"/>
      <c r="J2287" s="7"/>
      <c r="K2287" s="2"/>
      <c r="L2287" s="2"/>
      <c r="M2287" s="2"/>
      <c r="N2287" s="2"/>
      <c r="O2287" s="13"/>
      <c r="P2287" s="14"/>
      <c r="Q2287" s="15"/>
      <c r="R2287" s="15"/>
      <c r="S2287" s="15"/>
      <c r="T2287" s="13"/>
      <c r="U2287" s="13"/>
      <c r="V2287" s="13"/>
      <c r="W2287" s="13"/>
      <c r="X2287" s="13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</row>
    <row r="2288" spans="1:45" x14ac:dyDescent="0.25">
      <c r="A2288" s="4"/>
      <c r="B2288" s="2"/>
      <c r="C2288" s="2"/>
      <c r="D2288" s="3"/>
      <c r="E2288" s="2"/>
      <c r="F2288" s="2"/>
      <c r="G2288" s="2"/>
      <c r="H2288" s="5"/>
      <c r="I2288" s="6"/>
      <c r="J2288" s="7"/>
      <c r="K2288" s="2"/>
      <c r="L2288" s="2"/>
      <c r="M2288" s="17"/>
      <c r="N2288" s="2"/>
      <c r="O2288" s="13"/>
      <c r="P2288" s="14"/>
      <c r="Q2288" s="15"/>
      <c r="R2288" s="15"/>
      <c r="S2288" s="15"/>
      <c r="T2288" s="13"/>
      <c r="U2288" s="13"/>
      <c r="V2288" s="13"/>
      <c r="W2288" s="13"/>
      <c r="X2288" s="13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</row>
    <row r="2289" spans="1:45" x14ac:dyDescent="0.25">
      <c r="A2289" s="4"/>
      <c r="B2289" s="2"/>
      <c r="C2289" s="2"/>
      <c r="D2289" s="3"/>
      <c r="E2289" s="2"/>
      <c r="F2289" s="2"/>
      <c r="G2289" s="2"/>
      <c r="H2289" s="5"/>
      <c r="I2289" s="6"/>
      <c r="J2289" s="7"/>
      <c r="K2289" s="2"/>
      <c r="L2289" s="2"/>
      <c r="M2289" s="2"/>
      <c r="N2289" s="2"/>
      <c r="O2289" s="13"/>
      <c r="P2289" s="14"/>
      <c r="Q2289" s="15"/>
      <c r="R2289" s="15"/>
      <c r="S2289" s="15"/>
      <c r="T2289" s="13"/>
      <c r="U2289" s="13"/>
      <c r="V2289" s="13"/>
      <c r="W2289" s="13"/>
      <c r="X2289" s="13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</row>
    <row r="2290" spans="1:45" x14ac:dyDescent="0.25">
      <c r="A2290" s="4"/>
      <c r="B2290" s="2"/>
      <c r="C2290" s="2"/>
      <c r="D2290" s="3"/>
      <c r="E2290" s="2"/>
      <c r="F2290" s="2"/>
      <c r="G2290" s="2"/>
      <c r="H2290" s="5"/>
      <c r="I2290" s="6"/>
      <c r="J2290" s="7"/>
      <c r="K2290" s="2"/>
      <c r="L2290" s="2"/>
      <c r="M2290" s="2"/>
      <c r="N2290" s="2"/>
      <c r="O2290" s="13"/>
      <c r="P2290" s="14"/>
      <c r="Q2290" s="15"/>
      <c r="R2290" s="15"/>
      <c r="S2290" s="15"/>
      <c r="T2290" s="13"/>
      <c r="U2290" s="13"/>
      <c r="V2290" s="13"/>
      <c r="W2290" s="13"/>
      <c r="X2290" s="13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</row>
    <row r="2291" spans="1:45" x14ac:dyDescent="0.25">
      <c r="A2291" s="4"/>
      <c r="B2291" s="2"/>
      <c r="C2291" s="2"/>
      <c r="D2291" s="3"/>
      <c r="E2291" s="2"/>
      <c r="F2291" s="2"/>
      <c r="G2291" s="2"/>
      <c r="H2291" s="5"/>
      <c r="I2291" s="6"/>
      <c r="J2291" s="7"/>
      <c r="K2291" s="2"/>
      <c r="L2291" s="2"/>
      <c r="M2291" s="2"/>
      <c r="N2291" s="2"/>
      <c r="O2291" s="13"/>
      <c r="P2291" s="14"/>
      <c r="Q2291" s="15"/>
      <c r="R2291" s="15"/>
      <c r="S2291" s="15"/>
      <c r="T2291" s="13"/>
      <c r="U2291" s="13"/>
      <c r="V2291" s="13"/>
      <c r="W2291" s="13"/>
      <c r="X2291" s="13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</row>
    <row r="2292" spans="1:45" x14ac:dyDescent="0.25">
      <c r="A2292" s="4"/>
      <c r="B2292" s="2"/>
      <c r="C2292" s="2"/>
      <c r="D2292" s="3"/>
      <c r="E2292" s="2"/>
      <c r="F2292" s="2"/>
      <c r="G2292" s="2"/>
      <c r="H2292" s="5"/>
      <c r="I2292" s="6"/>
      <c r="J2292" s="7"/>
      <c r="K2292" s="2"/>
      <c r="L2292" s="2"/>
      <c r="M2292" s="2"/>
      <c r="N2292" s="2"/>
      <c r="O2292" s="13"/>
      <c r="P2292" s="14"/>
      <c r="Q2292" s="15"/>
      <c r="R2292" s="15"/>
      <c r="S2292" s="15"/>
      <c r="T2292" s="13"/>
      <c r="U2292" s="13"/>
      <c r="V2292" s="13"/>
      <c r="W2292" s="13"/>
      <c r="X2292" s="13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</row>
    <row r="2293" spans="1:45" x14ac:dyDescent="0.25">
      <c r="A2293" s="4"/>
      <c r="B2293" s="2"/>
      <c r="C2293" s="2"/>
      <c r="D2293" s="3"/>
      <c r="E2293" s="2"/>
      <c r="F2293" s="2"/>
      <c r="G2293" s="2"/>
      <c r="H2293" s="5"/>
      <c r="I2293" s="6"/>
      <c r="J2293" s="7"/>
      <c r="K2293" s="2"/>
      <c r="L2293" s="2"/>
      <c r="M2293" s="17"/>
      <c r="N2293" s="2"/>
      <c r="O2293" s="13"/>
      <c r="P2293" s="14"/>
      <c r="Q2293" s="15"/>
      <c r="R2293" s="15"/>
      <c r="S2293" s="15"/>
      <c r="T2293" s="13"/>
      <c r="U2293" s="13"/>
      <c r="V2293" s="13"/>
      <c r="W2293" s="13"/>
      <c r="X2293" s="13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</row>
    <row r="2294" spans="1:45" x14ac:dyDescent="0.25">
      <c r="A2294" s="4"/>
      <c r="B2294" s="2"/>
      <c r="C2294" s="2"/>
      <c r="D2294" s="3"/>
      <c r="E2294" s="2"/>
      <c r="F2294" s="2"/>
      <c r="G2294" s="2"/>
      <c r="H2294" s="5"/>
      <c r="I2294" s="6"/>
      <c r="J2294" s="7"/>
      <c r="K2294" s="2"/>
      <c r="L2294" s="2"/>
      <c r="M2294" s="2"/>
      <c r="N2294" s="2"/>
      <c r="O2294" s="13"/>
      <c r="P2294" s="14"/>
      <c r="Q2294" s="15"/>
      <c r="R2294" s="15"/>
      <c r="S2294" s="15"/>
      <c r="T2294" s="13"/>
      <c r="U2294" s="13"/>
      <c r="V2294" s="13"/>
      <c r="W2294" s="13"/>
      <c r="X2294" s="13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</row>
    <row r="2295" spans="1:45" x14ac:dyDescent="0.25">
      <c r="A2295" s="4"/>
      <c r="B2295" s="2"/>
      <c r="C2295" s="2"/>
      <c r="D2295" s="3"/>
      <c r="E2295" s="2"/>
      <c r="F2295" s="2"/>
      <c r="G2295" s="2"/>
      <c r="H2295" s="5"/>
      <c r="I2295" s="6"/>
      <c r="J2295" s="7"/>
      <c r="K2295" s="2"/>
      <c r="L2295" s="2"/>
      <c r="M2295" s="2"/>
      <c r="N2295" s="2"/>
      <c r="O2295" s="13"/>
      <c r="P2295" s="14"/>
      <c r="Q2295" s="15"/>
      <c r="R2295" s="15"/>
      <c r="S2295" s="15"/>
      <c r="T2295" s="13"/>
      <c r="U2295" s="13"/>
      <c r="V2295" s="13"/>
      <c r="W2295" s="13"/>
      <c r="X2295" s="13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</row>
    <row r="2296" spans="1:45" x14ac:dyDescent="0.25">
      <c r="A2296" s="4"/>
      <c r="B2296" s="2"/>
      <c r="C2296" s="2"/>
      <c r="D2296" s="3"/>
      <c r="E2296" s="2"/>
      <c r="F2296" s="2"/>
      <c r="G2296" s="2"/>
      <c r="H2296" s="5"/>
      <c r="I2296" s="6"/>
      <c r="J2296" s="7"/>
      <c r="K2296" s="2"/>
      <c r="L2296" s="2"/>
      <c r="M2296" s="17"/>
      <c r="N2296" s="2"/>
      <c r="O2296" s="13"/>
      <c r="P2296" s="14"/>
      <c r="Q2296" s="15"/>
      <c r="R2296" s="15"/>
      <c r="S2296" s="15"/>
      <c r="T2296" s="13"/>
      <c r="U2296" s="13"/>
      <c r="V2296" s="13"/>
      <c r="W2296" s="13"/>
      <c r="X2296" s="13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</row>
    <row r="2297" spans="1:45" x14ac:dyDescent="0.25">
      <c r="A2297" s="4"/>
      <c r="B2297" s="2"/>
      <c r="C2297" s="2"/>
      <c r="D2297" s="3"/>
      <c r="E2297" s="2"/>
      <c r="F2297" s="2"/>
      <c r="G2297" s="2"/>
      <c r="H2297" s="5"/>
      <c r="I2297" s="6"/>
      <c r="J2297" s="7"/>
      <c r="K2297" s="2"/>
      <c r="L2297" s="2"/>
      <c r="M2297" s="2"/>
      <c r="N2297" s="2"/>
      <c r="O2297" s="13"/>
      <c r="P2297" s="14"/>
      <c r="Q2297" s="15"/>
      <c r="R2297" s="15"/>
      <c r="S2297" s="15"/>
      <c r="T2297" s="13"/>
      <c r="U2297" s="13"/>
      <c r="V2297" s="13"/>
      <c r="W2297" s="13"/>
      <c r="X2297" s="13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</row>
    <row r="2298" spans="1:45" x14ac:dyDescent="0.25">
      <c r="A2298" s="4"/>
      <c r="B2298" s="2"/>
      <c r="C2298" s="2"/>
      <c r="D2298" s="3"/>
      <c r="E2298" s="2"/>
      <c r="F2298" s="2"/>
      <c r="G2298" s="2"/>
      <c r="H2298" s="5"/>
      <c r="I2298" s="6"/>
      <c r="J2298" s="7"/>
      <c r="K2298" s="2"/>
      <c r="L2298" s="2"/>
      <c r="M2298" s="2"/>
      <c r="N2298" s="2"/>
      <c r="O2298" s="13"/>
      <c r="P2298" s="14"/>
      <c r="Q2298" s="15"/>
      <c r="R2298" s="15"/>
      <c r="S2298" s="15"/>
      <c r="T2298" s="13"/>
      <c r="U2298" s="13"/>
      <c r="V2298" s="13"/>
      <c r="W2298" s="13"/>
      <c r="X2298" s="13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</row>
    <row r="2299" spans="1:45" x14ac:dyDescent="0.25">
      <c r="A2299" s="4"/>
      <c r="B2299" s="2"/>
      <c r="C2299" s="2"/>
      <c r="D2299" s="3"/>
      <c r="E2299" s="2"/>
      <c r="F2299" s="2"/>
      <c r="G2299" s="2"/>
      <c r="H2299" s="5"/>
      <c r="I2299" s="6"/>
      <c r="J2299" s="7"/>
      <c r="K2299" s="2"/>
      <c r="L2299" s="2"/>
      <c r="M2299" s="2"/>
      <c r="N2299" s="2"/>
      <c r="O2299" s="13"/>
      <c r="P2299" s="14"/>
      <c r="Q2299" s="15"/>
      <c r="R2299" s="15"/>
      <c r="S2299" s="15"/>
      <c r="T2299" s="13"/>
      <c r="U2299" s="13"/>
      <c r="V2299" s="13"/>
      <c r="W2299" s="13"/>
      <c r="X2299" s="13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</row>
    <row r="2300" spans="1:45" x14ac:dyDescent="0.25">
      <c r="A2300" s="4"/>
      <c r="B2300" s="2"/>
      <c r="C2300" s="2"/>
      <c r="D2300" s="3"/>
      <c r="E2300" s="2"/>
      <c r="F2300" s="2"/>
      <c r="G2300" s="2"/>
      <c r="H2300" s="5"/>
      <c r="I2300" s="6"/>
      <c r="J2300" s="7"/>
      <c r="K2300" s="2"/>
      <c r="L2300" s="2"/>
      <c r="M2300" s="17"/>
      <c r="N2300" s="2"/>
      <c r="O2300" s="13"/>
      <c r="P2300" s="14"/>
      <c r="Q2300" s="15"/>
      <c r="R2300" s="15"/>
      <c r="S2300" s="15"/>
      <c r="T2300" s="13"/>
      <c r="U2300" s="13"/>
      <c r="V2300" s="13"/>
      <c r="W2300" s="13"/>
      <c r="X2300" s="13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</row>
    <row r="2301" spans="1:45" x14ac:dyDescent="0.25">
      <c r="A2301" s="4"/>
      <c r="B2301" s="2"/>
      <c r="C2301" s="2"/>
      <c r="D2301" s="3"/>
      <c r="E2301" s="2"/>
      <c r="F2301" s="2"/>
      <c r="G2301" s="2"/>
      <c r="H2301" s="5"/>
      <c r="I2301" s="6"/>
      <c r="J2301" s="7"/>
      <c r="K2301" s="2"/>
      <c r="L2301" s="2"/>
      <c r="M2301" s="2"/>
      <c r="N2301" s="2"/>
      <c r="O2301" s="13"/>
      <c r="P2301" s="14"/>
      <c r="Q2301" s="15"/>
      <c r="R2301" s="15"/>
      <c r="S2301" s="15"/>
      <c r="T2301" s="13"/>
      <c r="U2301" s="13"/>
      <c r="V2301" s="13"/>
      <c r="W2301" s="13"/>
      <c r="X2301" s="13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</row>
    <row r="2302" spans="1:45" x14ac:dyDescent="0.25">
      <c r="A2302" s="4"/>
      <c r="B2302" s="2"/>
      <c r="C2302" s="2"/>
      <c r="D2302" s="3"/>
      <c r="E2302" s="2"/>
      <c r="F2302" s="2"/>
      <c r="G2302" s="2"/>
      <c r="H2302" s="5"/>
      <c r="I2302" s="6"/>
      <c r="J2302" s="7"/>
      <c r="K2302" s="2"/>
      <c r="L2302" s="2"/>
      <c r="M2302" s="2"/>
      <c r="N2302" s="2"/>
      <c r="O2302" s="13"/>
      <c r="P2302" s="14"/>
      <c r="Q2302" s="15"/>
      <c r="R2302" s="15"/>
      <c r="S2302" s="15"/>
      <c r="T2302" s="13"/>
      <c r="U2302" s="13"/>
      <c r="V2302" s="13"/>
      <c r="W2302" s="13"/>
      <c r="X2302" s="13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</row>
    <row r="2303" spans="1:45" x14ac:dyDescent="0.25">
      <c r="A2303" s="4"/>
      <c r="B2303" s="2"/>
      <c r="C2303" s="2"/>
      <c r="D2303" s="3"/>
      <c r="E2303" s="2"/>
      <c r="F2303" s="2"/>
      <c r="G2303" s="2"/>
      <c r="H2303" s="5"/>
      <c r="I2303" s="6"/>
      <c r="J2303" s="7"/>
      <c r="K2303" s="2"/>
      <c r="L2303" s="2"/>
      <c r="M2303" s="2"/>
      <c r="N2303" s="2"/>
      <c r="O2303" s="13"/>
      <c r="P2303" s="14"/>
      <c r="Q2303" s="15"/>
      <c r="R2303" s="15"/>
      <c r="S2303" s="15"/>
      <c r="T2303" s="13"/>
      <c r="U2303" s="13"/>
      <c r="V2303" s="13"/>
      <c r="W2303" s="13"/>
      <c r="X2303" s="13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</row>
    <row r="2304" spans="1:45" x14ac:dyDescent="0.25">
      <c r="A2304" s="4"/>
      <c r="B2304" s="2"/>
      <c r="C2304" s="2"/>
      <c r="D2304" s="3"/>
      <c r="E2304" s="2"/>
      <c r="F2304" s="2"/>
      <c r="G2304" s="2"/>
      <c r="H2304" s="5"/>
      <c r="I2304" s="6"/>
      <c r="J2304" s="7"/>
      <c r="K2304" s="2"/>
      <c r="L2304" s="2"/>
      <c r="M2304" s="2"/>
      <c r="N2304" s="2"/>
      <c r="O2304" s="13"/>
      <c r="P2304" s="14"/>
      <c r="Q2304" s="15"/>
      <c r="R2304" s="15"/>
      <c r="S2304" s="15"/>
      <c r="T2304" s="13"/>
      <c r="U2304" s="13"/>
      <c r="V2304" s="13"/>
      <c r="W2304" s="13"/>
      <c r="X2304" s="13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</row>
    <row r="2305" spans="1:45" x14ac:dyDescent="0.25">
      <c r="A2305" s="4"/>
      <c r="B2305" s="2"/>
      <c r="C2305" s="2"/>
      <c r="D2305" s="3"/>
      <c r="E2305" s="2"/>
      <c r="F2305" s="2"/>
      <c r="G2305" s="2"/>
      <c r="H2305" s="5"/>
      <c r="I2305" s="6"/>
      <c r="J2305" s="7"/>
      <c r="K2305" s="2"/>
      <c r="L2305" s="2"/>
      <c r="M2305" s="2"/>
      <c r="N2305" s="2"/>
      <c r="O2305" s="13"/>
      <c r="P2305" s="14"/>
      <c r="Q2305" s="15"/>
      <c r="R2305" s="15"/>
      <c r="S2305" s="15"/>
      <c r="T2305" s="13"/>
      <c r="U2305" s="13"/>
      <c r="V2305" s="13"/>
      <c r="W2305" s="13"/>
      <c r="X2305" s="13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</row>
    <row r="2306" spans="1:45" x14ac:dyDescent="0.25">
      <c r="A2306" s="4"/>
      <c r="B2306" s="2"/>
      <c r="C2306" s="2"/>
      <c r="D2306" s="3"/>
      <c r="E2306" s="2"/>
      <c r="F2306" s="2"/>
      <c r="G2306" s="2"/>
      <c r="H2306" s="5"/>
      <c r="I2306" s="6"/>
      <c r="J2306" s="7"/>
      <c r="K2306" s="2"/>
      <c r="L2306" s="2"/>
      <c r="M2306" s="2"/>
      <c r="N2306" s="2"/>
      <c r="O2306" s="13"/>
      <c r="P2306" s="14"/>
      <c r="Q2306" s="15"/>
      <c r="R2306" s="15"/>
      <c r="S2306" s="15"/>
      <c r="T2306" s="13"/>
      <c r="U2306" s="13"/>
      <c r="V2306" s="13"/>
      <c r="W2306" s="13"/>
      <c r="X2306" s="13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</row>
    <row r="2307" spans="1:45" x14ac:dyDescent="0.25">
      <c r="A2307" s="4"/>
      <c r="B2307" s="2"/>
      <c r="C2307" s="2"/>
      <c r="D2307" s="3"/>
      <c r="E2307" s="2"/>
      <c r="F2307" s="2"/>
      <c r="G2307" s="2"/>
      <c r="H2307" s="5"/>
      <c r="I2307" s="6"/>
      <c r="J2307" s="7"/>
      <c r="K2307" s="2"/>
      <c r="L2307" s="2"/>
      <c r="M2307" s="17"/>
      <c r="N2307" s="2"/>
      <c r="O2307" s="13"/>
      <c r="P2307" s="14"/>
      <c r="Q2307" s="15"/>
      <c r="R2307" s="15"/>
      <c r="S2307" s="15"/>
      <c r="T2307" s="13"/>
      <c r="U2307" s="13"/>
      <c r="V2307" s="13"/>
      <c r="W2307" s="13"/>
      <c r="X2307" s="13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</row>
    <row r="2308" spans="1:45" x14ac:dyDescent="0.25">
      <c r="A2308" s="4"/>
      <c r="B2308" s="2"/>
      <c r="C2308" s="2"/>
      <c r="D2308" s="3"/>
      <c r="E2308" s="2"/>
      <c r="F2308" s="2"/>
      <c r="G2308" s="2"/>
      <c r="H2308" s="5"/>
      <c r="I2308" s="6"/>
      <c r="J2308" s="7"/>
      <c r="K2308" s="2"/>
      <c r="L2308" s="2"/>
      <c r="M2308" s="2"/>
      <c r="N2308" s="2"/>
      <c r="O2308" s="13"/>
      <c r="P2308" s="14"/>
      <c r="Q2308" s="15"/>
      <c r="R2308" s="15"/>
      <c r="S2308" s="15"/>
      <c r="T2308" s="13"/>
      <c r="U2308" s="13"/>
      <c r="V2308" s="13"/>
      <c r="W2308" s="13"/>
      <c r="X2308" s="13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</row>
    <row r="2309" spans="1:45" x14ac:dyDescent="0.25">
      <c r="A2309" s="4"/>
      <c r="B2309" s="2"/>
      <c r="C2309" s="2"/>
      <c r="D2309" s="3"/>
      <c r="E2309" s="2"/>
      <c r="F2309" s="2"/>
      <c r="G2309" s="2"/>
      <c r="H2309" s="5"/>
      <c r="I2309" s="6"/>
      <c r="J2309" s="7"/>
      <c r="K2309" s="2"/>
      <c r="L2309" s="2"/>
      <c r="M2309" s="2"/>
      <c r="N2309" s="2"/>
      <c r="O2309" s="13"/>
      <c r="P2309" s="14"/>
      <c r="Q2309" s="15"/>
      <c r="R2309" s="15"/>
      <c r="S2309" s="15"/>
      <c r="T2309" s="13"/>
      <c r="U2309" s="13"/>
      <c r="V2309" s="13"/>
      <c r="W2309" s="13"/>
      <c r="X2309" s="13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</row>
    <row r="2310" spans="1:45" x14ac:dyDescent="0.25">
      <c r="A2310" s="4"/>
      <c r="B2310" s="2"/>
      <c r="C2310" s="2"/>
      <c r="D2310" s="3"/>
      <c r="E2310" s="2"/>
      <c r="F2310" s="2"/>
      <c r="G2310" s="2"/>
      <c r="H2310" s="5"/>
      <c r="I2310" s="6"/>
      <c r="J2310" s="7"/>
      <c r="K2310" s="2"/>
      <c r="L2310" s="2"/>
      <c r="M2310" s="2"/>
      <c r="N2310" s="2"/>
      <c r="O2310" s="13"/>
      <c r="P2310" s="14"/>
      <c r="Q2310" s="15"/>
      <c r="R2310" s="15"/>
      <c r="S2310" s="15"/>
      <c r="T2310" s="13"/>
      <c r="U2310" s="13"/>
      <c r="V2310" s="13"/>
      <c r="W2310" s="13"/>
      <c r="X2310" s="13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</row>
    <row r="2311" spans="1:45" x14ac:dyDescent="0.25">
      <c r="A2311" s="4"/>
      <c r="B2311" s="2"/>
      <c r="C2311" s="2"/>
      <c r="D2311" s="3"/>
      <c r="E2311" s="2"/>
      <c r="F2311" s="2"/>
      <c r="G2311" s="2"/>
      <c r="H2311" s="5"/>
      <c r="I2311" s="6"/>
      <c r="J2311" s="7"/>
      <c r="K2311" s="2"/>
      <c r="L2311" s="2"/>
      <c r="M2311" s="17"/>
      <c r="N2311" s="2"/>
      <c r="O2311" s="13"/>
      <c r="P2311" s="14"/>
      <c r="Q2311" s="15"/>
      <c r="R2311" s="15"/>
      <c r="S2311" s="15"/>
      <c r="T2311" s="13"/>
      <c r="U2311" s="13"/>
      <c r="V2311" s="13"/>
      <c r="W2311" s="13"/>
      <c r="X2311" s="13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</row>
    <row r="2312" spans="1:45" x14ac:dyDescent="0.25">
      <c r="A2312" s="4"/>
      <c r="B2312" s="2"/>
      <c r="C2312" s="2"/>
      <c r="D2312" s="3"/>
      <c r="E2312" s="2"/>
      <c r="F2312" s="2"/>
      <c r="G2312" s="2"/>
      <c r="H2312" s="5"/>
      <c r="I2312" s="6"/>
      <c r="J2312" s="7"/>
      <c r="K2312" s="2"/>
      <c r="L2312" s="2"/>
      <c r="M2312" s="2"/>
      <c r="N2312" s="2"/>
      <c r="O2312" s="13"/>
      <c r="P2312" s="14"/>
      <c r="Q2312" s="15"/>
      <c r="R2312" s="15"/>
      <c r="S2312" s="15"/>
      <c r="T2312" s="13"/>
      <c r="U2312" s="13"/>
      <c r="V2312" s="13"/>
      <c r="W2312" s="13"/>
      <c r="X2312" s="13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</row>
    <row r="2313" spans="1:45" x14ac:dyDescent="0.25">
      <c r="A2313" s="4"/>
      <c r="B2313" s="2"/>
      <c r="C2313" s="2"/>
      <c r="D2313" s="3"/>
      <c r="E2313" s="2"/>
      <c r="F2313" s="2"/>
      <c r="G2313" s="2"/>
      <c r="H2313" s="5"/>
      <c r="I2313" s="6"/>
      <c r="J2313" s="7"/>
      <c r="K2313" s="2"/>
      <c r="L2313" s="2"/>
      <c r="M2313" s="2"/>
      <c r="N2313" s="2"/>
      <c r="O2313" s="13"/>
      <c r="P2313" s="14"/>
      <c r="Q2313" s="15"/>
      <c r="R2313" s="15"/>
      <c r="S2313" s="15"/>
      <c r="T2313" s="13"/>
      <c r="U2313" s="13"/>
      <c r="V2313" s="13"/>
      <c r="W2313" s="13"/>
      <c r="X2313" s="13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</row>
    <row r="2314" spans="1:45" x14ac:dyDescent="0.25">
      <c r="A2314" s="4"/>
      <c r="B2314" s="2"/>
      <c r="C2314" s="2"/>
      <c r="D2314" s="3"/>
      <c r="E2314" s="2"/>
      <c r="F2314" s="2"/>
      <c r="G2314" s="2"/>
      <c r="H2314" s="5"/>
      <c r="I2314" s="6"/>
      <c r="J2314" s="7"/>
      <c r="K2314" s="2"/>
      <c r="L2314" s="2"/>
      <c r="M2314" s="2"/>
      <c r="N2314" s="2"/>
      <c r="O2314" s="13"/>
      <c r="P2314" s="14"/>
      <c r="Q2314" s="15"/>
      <c r="R2314" s="15"/>
      <c r="S2314" s="15"/>
      <c r="T2314" s="13"/>
      <c r="U2314" s="13"/>
      <c r="V2314" s="13"/>
      <c r="W2314" s="13"/>
      <c r="X2314" s="13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</row>
    <row r="2315" spans="1:45" x14ac:dyDescent="0.25">
      <c r="A2315" s="4"/>
      <c r="B2315" s="2"/>
      <c r="C2315" s="2"/>
      <c r="D2315" s="3"/>
      <c r="E2315" s="2"/>
      <c r="F2315" s="2"/>
      <c r="G2315" s="2"/>
      <c r="H2315" s="5"/>
      <c r="I2315" s="6"/>
      <c r="J2315" s="7"/>
      <c r="K2315" s="2"/>
      <c r="L2315" s="2"/>
      <c r="M2315" s="17"/>
      <c r="N2315" s="2"/>
      <c r="O2315" s="13"/>
      <c r="P2315" s="14"/>
      <c r="Q2315" s="15"/>
      <c r="R2315" s="15"/>
      <c r="S2315" s="15"/>
      <c r="T2315" s="13"/>
      <c r="U2315" s="13"/>
      <c r="V2315" s="13"/>
      <c r="W2315" s="13"/>
      <c r="X2315" s="13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</row>
    <row r="2316" spans="1:45" x14ac:dyDescent="0.25">
      <c r="A2316" s="4"/>
      <c r="B2316" s="2"/>
      <c r="C2316" s="2"/>
      <c r="D2316" s="3"/>
      <c r="E2316" s="2"/>
      <c r="F2316" s="2"/>
      <c r="G2316" s="2"/>
      <c r="H2316" s="5"/>
      <c r="I2316" s="6"/>
      <c r="J2316" s="7"/>
      <c r="K2316" s="2"/>
      <c r="L2316" s="2"/>
      <c r="M2316" s="2"/>
      <c r="N2316" s="2"/>
      <c r="O2316" s="13"/>
      <c r="P2316" s="14"/>
      <c r="Q2316" s="15"/>
      <c r="R2316" s="15"/>
      <c r="S2316" s="15"/>
      <c r="T2316" s="13"/>
      <c r="U2316" s="13"/>
      <c r="V2316" s="13"/>
      <c r="W2316" s="13"/>
      <c r="X2316" s="13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</row>
    <row r="2317" spans="1:45" x14ac:dyDescent="0.25">
      <c r="A2317" s="4"/>
      <c r="B2317" s="2"/>
      <c r="C2317" s="2"/>
      <c r="D2317" s="3"/>
      <c r="E2317" s="2"/>
      <c r="F2317" s="2"/>
      <c r="G2317" s="2"/>
      <c r="H2317" s="5"/>
      <c r="I2317" s="6"/>
      <c r="J2317" s="7"/>
      <c r="K2317" s="2"/>
      <c r="L2317" s="2"/>
      <c r="M2317" s="2"/>
      <c r="N2317" s="2"/>
      <c r="O2317" s="13"/>
      <c r="P2317" s="14"/>
      <c r="Q2317" s="15"/>
      <c r="R2317" s="15"/>
      <c r="S2317" s="15"/>
      <c r="T2317" s="13"/>
      <c r="U2317" s="13"/>
      <c r="V2317" s="13"/>
      <c r="W2317" s="13"/>
      <c r="X2317" s="13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</row>
    <row r="2318" spans="1:45" x14ac:dyDescent="0.25">
      <c r="A2318" s="4"/>
      <c r="B2318" s="2"/>
      <c r="C2318" s="2"/>
      <c r="D2318" s="3"/>
      <c r="E2318" s="2"/>
      <c r="F2318" s="2"/>
      <c r="G2318" s="2"/>
      <c r="H2318" s="5"/>
      <c r="I2318" s="6"/>
      <c r="J2318" s="7"/>
      <c r="K2318" s="2"/>
      <c r="L2318" s="2"/>
      <c r="M2318" s="17"/>
      <c r="N2318" s="2"/>
      <c r="O2318" s="13"/>
      <c r="P2318" s="14"/>
      <c r="Q2318" s="15"/>
      <c r="R2318" s="15"/>
      <c r="S2318" s="15"/>
      <c r="T2318" s="13"/>
      <c r="U2318" s="13"/>
      <c r="V2318" s="13"/>
      <c r="W2318" s="13"/>
      <c r="X2318" s="13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</row>
    <row r="2319" spans="1:45" x14ac:dyDescent="0.25">
      <c r="A2319" s="4"/>
      <c r="B2319" s="2"/>
      <c r="C2319" s="2"/>
      <c r="D2319" s="3"/>
      <c r="E2319" s="2"/>
      <c r="F2319" s="2"/>
      <c r="G2319" s="2"/>
      <c r="H2319" s="5"/>
      <c r="I2319" s="6"/>
      <c r="J2319" s="7"/>
      <c r="K2319" s="2"/>
      <c r="L2319" s="2"/>
      <c r="M2319" s="2"/>
      <c r="N2319" s="2"/>
      <c r="O2319" s="13"/>
      <c r="P2319" s="14"/>
      <c r="Q2319" s="15"/>
      <c r="R2319" s="15"/>
      <c r="S2319" s="15"/>
      <c r="T2319" s="13"/>
      <c r="U2319" s="13"/>
      <c r="V2319" s="13"/>
      <c r="W2319" s="13"/>
      <c r="X2319" s="13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</row>
    <row r="2320" spans="1:45" x14ac:dyDescent="0.25">
      <c r="A2320" s="4"/>
      <c r="B2320" s="2"/>
      <c r="C2320" s="2"/>
      <c r="D2320" s="3"/>
      <c r="E2320" s="2"/>
      <c r="F2320" s="2"/>
      <c r="G2320" s="2"/>
      <c r="H2320" s="5"/>
      <c r="I2320" s="6"/>
      <c r="J2320" s="7"/>
      <c r="K2320" s="2"/>
      <c r="L2320" s="2"/>
      <c r="M2320" s="2"/>
      <c r="N2320" s="2"/>
      <c r="O2320" s="13"/>
      <c r="P2320" s="14"/>
      <c r="Q2320" s="15"/>
      <c r="R2320" s="15"/>
      <c r="S2320" s="15"/>
      <c r="T2320" s="13"/>
      <c r="U2320" s="13"/>
      <c r="V2320" s="13"/>
      <c r="W2320" s="13"/>
      <c r="X2320" s="13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</row>
    <row r="2321" spans="1:45" x14ac:dyDescent="0.25">
      <c r="A2321" s="4"/>
      <c r="B2321" s="2"/>
      <c r="C2321" s="2"/>
      <c r="D2321" s="3"/>
      <c r="E2321" s="2"/>
      <c r="F2321" s="2"/>
      <c r="G2321" s="2"/>
      <c r="H2321" s="5"/>
      <c r="I2321" s="6"/>
      <c r="J2321" s="7"/>
      <c r="K2321" s="2"/>
      <c r="L2321" s="2"/>
      <c r="M2321" s="2"/>
      <c r="N2321" s="2"/>
      <c r="O2321" s="13"/>
      <c r="P2321" s="14"/>
      <c r="Q2321" s="15"/>
      <c r="R2321" s="15"/>
      <c r="S2321" s="15"/>
      <c r="T2321" s="13"/>
      <c r="U2321" s="13"/>
      <c r="V2321" s="13"/>
      <c r="W2321" s="13"/>
      <c r="X2321" s="13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</row>
    <row r="2322" spans="1:45" x14ac:dyDescent="0.25">
      <c r="A2322" s="4"/>
      <c r="B2322" s="2"/>
      <c r="C2322" s="2"/>
      <c r="D2322" s="3"/>
      <c r="E2322" s="2"/>
      <c r="F2322" s="2"/>
      <c r="G2322" s="2"/>
      <c r="H2322" s="5"/>
      <c r="I2322" s="6"/>
      <c r="J2322" s="7"/>
      <c r="K2322" s="2"/>
      <c r="L2322" s="2"/>
      <c r="M2322" s="17"/>
      <c r="N2322" s="2"/>
      <c r="O2322" s="13"/>
      <c r="P2322" s="14"/>
      <c r="Q2322" s="15"/>
      <c r="R2322" s="15"/>
      <c r="S2322" s="15"/>
      <c r="T2322" s="13"/>
      <c r="U2322" s="13"/>
      <c r="V2322" s="13"/>
      <c r="W2322" s="13"/>
      <c r="X2322" s="13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</row>
    <row r="2323" spans="1:45" x14ac:dyDescent="0.25">
      <c r="A2323" s="4"/>
      <c r="B2323" s="2"/>
      <c r="C2323" s="2"/>
      <c r="D2323" s="3"/>
      <c r="E2323" s="2"/>
      <c r="F2323" s="2"/>
      <c r="G2323" s="2"/>
      <c r="H2323" s="5"/>
      <c r="I2323" s="6"/>
      <c r="J2323" s="7"/>
      <c r="K2323" s="2"/>
      <c r="L2323" s="2"/>
      <c r="M2323" s="2"/>
      <c r="N2323" s="2"/>
      <c r="O2323" s="13"/>
      <c r="P2323" s="14"/>
      <c r="Q2323" s="15"/>
      <c r="R2323" s="15"/>
      <c r="S2323" s="15"/>
      <c r="T2323" s="13"/>
      <c r="U2323" s="13"/>
      <c r="V2323" s="13"/>
      <c r="W2323" s="13"/>
      <c r="X2323" s="13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</row>
    <row r="2324" spans="1:45" x14ac:dyDescent="0.25">
      <c r="A2324" s="4"/>
      <c r="B2324" s="2"/>
      <c r="C2324" s="2"/>
      <c r="D2324" s="3"/>
      <c r="E2324" s="2"/>
      <c r="F2324" s="2"/>
      <c r="G2324" s="2"/>
      <c r="H2324" s="5"/>
      <c r="I2324" s="6"/>
      <c r="J2324" s="7"/>
      <c r="K2324" s="2"/>
      <c r="L2324" s="2"/>
      <c r="M2324" s="2"/>
      <c r="N2324" s="2"/>
      <c r="O2324" s="13"/>
      <c r="P2324" s="14"/>
      <c r="Q2324" s="15"/>
      <c r="R2324" s="15"/>
      <c r="S2324" s="15"/>
      <c r="T2324" s="13"/>
      <c r="U2324" s="13"/>
      <c r="V2324" s="13"/>
      <c r="W2324" s="13"/>
      <c r="X2324" s="13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  <c r="AS2324" s="16"/>
    </row>
    <row r="2325" spans="1:45" x14ac:dyDescent="0.25">
      <c r="A2325" s="4"/>
      <c r="B2325" s="2"/>
      <c r="C2325" s="2"/>
      <c r="D2325" s="3"/>
      <c r="E2325" s="2"/>
      <c r="F2325" s="2"/>
      <c r="G2325" s="2"/>
      <c r="H2325" s="5"/>
      <c r="I2325" s="6"/>
      <c r="J2325" s="7"/>
      <c r="K2325" s="2"/>
      <c r="L2325" s="2"/>
      <c r="M2325" s="2"/>
      <c r="N2325" s="2"/>
      <c r="O2325" s="13"/>
      <c r="P2325" s="14"/>
      <c r="Q2325" s="15"/>
      <c r="R2325" s="15"/>
      <c r="S2325" s="15"/>
      <c r="T2325" s="13"/>
      <c r="U2325" s="13"/>
      <c r="V2325" s="13"/>
      <c r="W2325" s="13"/>
      <c r="X2325" s="13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</row>
    <row r="2326" spans="1:45" x14ac:dyDescent="0.25">
      <c r="A2326" s="4"/>
      <c r="B2326" s="2"/>
      <c r="C2326" s="2"/>
      <c r="D2326" s="3"/>
      <c r="E2326" s="2"/>
      <c r="F2326" s="2"/>
      <c r="G2326" s="2"/>
      <c r="H2326" s="5"/>
      <c r="I2326" s="6"/>
      <c r="J2326" s="7"/>
      <c r="K2326" s="2"/>
      <c r="L2326" s="2"/>
      <c r="M2326" s="2"/>
      <c r="N2326" s="2"/>
      <c r="O2326" s="13"/>
      <c r="P2326" s="14"/>
      <c r="Q2326" s="15"/>
      <c r="R2326" s="15"/>
      <c r="S2326" s="15"/>
      <c r="T2326" s="13"/>
      <c r="U2326" s="13"/>
      <c r="V2326" s="13"/>
      <c r="W2326" s="13"/>
      <c r="X2326" s="13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</row>
    <row r="2327" spans="1:45" x14ac:dyDescent="0.25">
      <c r="A2327" s="4"/>
      <c r="B2327" s="2"/>
      <c r="C2327" s="2"/>
      <c r="D2327" s="3"/>
      <c r="E2327" s="2"/>
      <c r="F2327" s="2"/>
      <c r="G2327" s="2"/>
      <c r="H2327" s="5"/>
      <c r="I2327" s="6"/>
      <c r="J2327" s="7"/>
      <c r="K2327" s="2"/>
      <c r="L2327" s="2"/>
      <c r="M2327" s="2"/>
      <c r="N2327" s="2"/>
      <c r="O2327" s="13"/>
      <c r="P2327" s="14"/>
      <c r="Q2327" s="15"/>
      <c r="R2327" s="15"/>
      <c r="S2327" s="15"/>
      <c r="T2327" s="13"/>
      <c r="U2327" s="13"/>
      <c r="V2327" s="13"/>
      <c r="W2327" s="13"/>
      <c r="X2327" s="13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</row>
    <row r="2328" spans="1:45" x14ac:dyDescent="0.25">
      <c r="A2328" s="4"/>
      <c r="B2328" s="2"/>
      <c r="C2328" s="2"/>
      <c r="D2328" s="3"/>
      <c r="E2328" s="2"/>
      <c r="F2328" s="2"/>
      <c r="G2328" s="2"/>
      <c r="H2328" s="5"/>
      <c r="I2328" s="6"/>
      <c r="J2328" s="7"/>
      <c r="K2328" s="2"/>
      <c r="L2328" s="2"/>
      <c r="M2328" s="2"/>
      <c r="N2328" s="2"/>
      <c r="O2328" s="13"/>
      <c r="P2328" s="14"/>
      <c r="Q2328" s="15"/>
      <c r="R2328" s="15"/>
      <c r="S2328" s="15"/>
      <c r="T2328" s="13"/>
      <c r="U2328" s="13"/>
      <c r="V2328" s="13"/>
      <c r="W2328" s="13"/>
      <c r="X2328" s="13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</row>
    <row r="2329" spans="1:45" x14ac:dyDescent="0.25">
      <c r="A2329" s="4"/>
      <c r="B2329" s="2"/>
      <c r="C2329" s="2"/>
      <c r="D2329" s="3"/>
      <c r="E2329" s="2"/>
      <c r="F2329" s="2"/>
      <c r="G2329" s="2"/>
      <c r="H2329" s="5"/>
      <c r="I2329" s="6"/>
      <c r="J2329" s="7"/>
      <c r="K2329" s="2"/>
      <c r="L2329" s="2"/>
      <c r="M2329" s="2"/>
      <c r="N2329" s="2"/>
      <c r="O2329" s="13"/>
      <c r="P2329" s="14"/>
      <c r="Q2329" s="15"/>
      <c r="R2329" s="15"/>
      <c r="S2329" s="15"/>
      <c r="T2329" s="13"/>
      <c r="U2329" s="13"/>
      <c r="V2329" s="13"/>
      <c r="W2329" s="13"/>
      <c r="X2329" s="13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</row>
    <row r="2330" spans="1:45" x14ac:dyDescent="0.25">
      <c r="A2330" s="4"/>
      <c r="B2330" s="2"/>
      <c r="C2330" s="2"/>
      <c r="D2330" s="3"/>
      <c r="E2330" s="2"/>
      <c r="F2330" s="2"/>
      <c r="G2330" s="2"/>
      <c r="H2330" s="5"/>
      <c r="I2330" s="6"/>
      <c r="J2330" s="7"/>
      <c r="K2330" s="2"/>
      <c r="L2330" s="2"/>
      <c r="M2330" s="2"/>
      <c r="N2330" s="2"/>
      <c r="O2330" s="13"/>
      <c r="P2330" s="14"/>
      <c r="Q2330" s="15"/>
      <c r="R2330" s="15"/>
      <c r="S2330" s="15"/>
      <c r="T2330" s="13"/>
      <c r="U2330" s="13"/>
      <c r="V2330" s="13"/>
      <c r="W2330" s="13"/>
      <c r="X2330" s="13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</row>
    <row r="2331" spans="1:45" x14ac:dyDescent="0.25">
      <c r="A2331" s="4"/>
      <c r="B2331" s="2"/>
      <c r="C2331" s="2"/>
      <c r="D2331" s="3"/>
      <c r="E2331" s="2"/>
      <c r="F2331" s="2"/>
      <c r="G2331" s="2"/>
      <c r="H2331" s="5"/>
      <c r="I2331" s="6"/>
      <c r="J2331" s="7"/>
      <c r="K2331" s="2"/>
      <c r="L2331" s="2"/>
      <c r="M2331" s="2"/>
      <c r="N2331" s="2"/>
      <c r="O2331" s="13"/>
      <c r="P2331" s="14"/>
      <c r="Q2331" s="15"/>
      <c r="R2331" s="15"/>
      <c r="S2331" s="15"/>
      <c r="T2331" s="13"/>
      <c r="U2331" s="13"/>
      <c r="V2331" s="13"/>
      <c r="W2331" s="13"/>
      <c r="X2331" s="13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</row>
    <row r="2332" spans="1:45" x14ac:dyDescent="0.25">
      <c r="A2332" s="4"/>
      <c r="B2332" s="2"/>
      <c r="C2332" s="2"/>
      <c r="D2332" s="3"/>
      <c r="E2332" s="2"/>
      <c r="F2332" s="2"/>
      <c r="G2332" s="2"/>
      <c r="H2332" s="5"/>
      <c r="I2332" s="6"/>
      <c r="J2332" s="7"/>
      <c r="K2332" s="2"/>
      <c r="L2332" s="2"/>
      <c r="M2332" s="2"/>
      <c r="N2332" s="2"/>
      <c r="O2332" s="13"/>
      <c r="P2332" s="14"/>
      <c r="Q2332" s="15"/>
      <c r="R2332" s="15"/>
      <c r="S2332" s="15"/>
      <c r="T2332" s="13"/>
      <c r="U2332" s="13"/>
      <c r="V2332" s="13"/>
      <c r="W2332" s="13"/>
      <c r="X2332" s="13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</row>
    <row r="2333" spans="1:45" x14ac:dyDescent="0.25">
      <c r="A2333" s="4"/>
      <c r="B2333" s="2"/>
      <c r="C2333" s="2"/>
      <c r="D2333" s="3"/>
      <c r="E2333" s="2"/>
      <c r="F2333" s="2"/>
      <c r="G2333" s="2"/>
      <c r="H2333" s="5"/>
      <c r="I2333" s="6"/>
      <c r="J2333" s="7"/>
      <c r="K2333" s="2"/>
      <c r="L2333" s="2"/>
      <c r="M2333" s="2"/>
      <c r="N2333" s="2"/>
      <c r="O2333" s="13"/>
      <c r="P2333" s="14"/>
      <c r="Q2333" s="15"/>
      <c r="R2333" s="15"/>
      <c r="S2333" s="15"/>
      <c r="T2333" s="13"/>
      <c r="U2333" s="13"/>
      <c r="V2333" s="13"/>
      <c r="W2333" s="13"/>
      <c r="X2333" s="13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</row>
    <row r="2334" spans="1:45" x14ac:dyDescent="0.25">
      <c r="A2334" s="4"/>
      <c r="B2334" s="2"/>
      <c r="C2334" s="2"/>
      <c r="D2334" s="3"/>
      <c r="E2334" s="2"/>
      <c r="F2334" s="2"/>
      <c r="G2334" s="2"/>
      <c r="H2334" s="5"/>
      <c r="I2334" s="6"/>
      <c r="J2334" s="7"/>
      <c r="K2334" s="2"/>
      <c r="L2334" s="2"/>
      <c r="M2334" s="2"/>
      <c r="N2334" s="2"/>
      <c r="O2334" s="13"/>
      <c r="P2334" s="14"/>
      <c r="Q2334" s="15"/>
      <c r="R2334" s="15"/>
      <c r="S2334" s="15"/>
      <c r="T2334" s="13"/>
      <c r="U2334" s="13"/>
      <c r="V2334" s="13"/>
      <c r="W2334" s="13"/>
      <c r="X2334" s="13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</row>
    <row r="2335" spans="1:45" x14ac:dyDescent="0.25">
      <c r="A2335" s="4"/>
      <c r="B2335" s="2"/>
      <c r="C2335" s="2"/>
      <c r="D2335" s="3"/>
      <c r="E2335" s="2"/>
      <c r="F2335" s="2"/>
      <c r="G2335" s="2"/>
      <c r="H2335" s="5"/>
      <c r="I2335" s="6"/>
      <c r="J2335" s="7"/>
      <c r="K2335" s="2"/>
      <c r="L2335" s="2"/>
      <c r="M2335" s="2"/>
      <c r="N2335" s="2"/>
      <c r="O2335" s="13"/>
      <c r="P2335" s="14"/>
      <c r="Q2335" s="15"/>
      <c r="R2335" s="15"/>
      <c r="S2335" s="15"/>
      <c r="T2335" s="13"/>
      <c r="U2335" s="13"/>
      <c r="V2335" s="13"/>
      <c r="W2335" s="13"/>
      <c r="X2335" s="13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</row>
    <row r="2336" spans="1:45" x14ac:dyDescent="0.25">
      <c r="A2336" s="4"/>
      <c r="B2336" s="2"/>
      <c r="C2336" s="2"/>
      <c r="D2336" s="3"/>
      <c r="E2336" s="2"/>
      <c r="F2336" s="2"/>
      <c r="G2336" s="2"/>
      <c r="H2336" s="5"/>
      <c r="I2336" s="6"/>
      <c r="J2336" s="7"/>
      <c r="K2336" s="2"/>
      <c r="L2336" s="2"/>
      <c r="M2336" s="2"/>
      <c r="N2336" s="2"/>
      <c r="O2336" s="13"/>
      <c r="P2336" s="14"/>
      <c r="Q2336" s="15"/>
      <c r="R2336" s="15"/>
      <c r="S2336" s="15"/>
      <c r="T2336" s="13"/>
      <c r="U2336" s="13"/>
      <c r="V2336" s="13"/>
      <c r="W2336" s="13"/>
      <c r="X2336" s="13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</row>
    <row r="2337" spans="1:45" x14ac:dyDescent="0.25">
      <c r="A2337" s="4"/>
      <c r="B2337" s="2"/>
      <c r="C2337" s="2"/>
      <c r="D2337" s="3"/>
      <c r="E2337" s="2"/>
      <c r="F2337" s="2"/>
      <c r="G2337" s="2"/>
      <c r="H2337" s="5"/>
      <c r="I2337" s="6"/>
      <c r="J2337" s="7"/>
      <c r="K2337" s="2"/>
      <c r="L2337" s="2"/>
      <c r="M2337" s="2"/>
      <c r="N2337" s="2"/>
      <c r="O2337" s="13"/>
      <c r="P2337" s="14"/>
      <c r="Q2337" s="15"/>
      <c r="R2337" s="15"/>
      <c r="S2337" s="15"/>
      <c r="T2337" s="13"/>
      <c r="U2337" s="13"/>
      <c r="V2337" s="13"/>
      <c r="W2337" s="13"/>
      <c r="X2337" s="13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</row>
    <row r="2338" spans="1:45" x14ac:dyDescent="0.25">
      <c r="A2338" s="4"/>
      <c r="B2338" s="2"/>
      <c r="C2338" s="2"/>
      <c r="D2338" s="3"/>
      <c r="E2338" s="2"/>
      <c r="F2338" s="2"/>
      <c r="G2338" s="2"/>
      <c r="H2338" s="5"/>
      <c r="I2338" s="6"/>
      <c r="J2338" s="7"/>
      <c r="K2338" s="2"/>
      <c r="L2338" s="2"/>
      <c r="M2338" s="2"/>
      <c r="N2338" s="2"/>
      <c r="O2338" s="13"/>
      <c r="P2338" s="14"/>
      <c r="Q2338" s="15"/>
      <c r="R2338" s="15"/>
      <c r="S2338" s="15"/>
      <c r="T2338" s="13"/>
      <c r="U2338" s="13"/>
      <c r="V2338" s="13"/>
      <c r="W2338" s="13"/>
      <c r="X2338" s="13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</row>
    <row r="2339" spans="1:45" x14ac:dyDescent="0.25">
      <c r="A2339" s="4"/>
      <c r="B2339" s="2"/>
      <c r="C2339" s="2"/>
      <c r="D2339" s="3"/>
      <c r="E2339" s="2"/>
      <c r="F2339" s="2"/>
      <c r="G2339" s="2"/>
      <c r="H2339" s="5"/>
      <c r="I2339" s="6"/>
      <c r="J2339" s="7"/>
      <c r="K2339" s="2"/>
      <c r="L2339" s="2"/>
      <c r="M2339" s="2"/>
      <c r="N2339" s="2"/>
      <c r="O2339" s="13"/>
      <c r="P2339" s="14"/>
      <c r="Q2339" s="15"/>
      <c r="R2339" s="15"/>
      <c r="S2339" s="15"/>
      <c r="T2339" s="13"/>
      <c r="U2339" s="13"/>
      <c r="V2339" s="13"/>
      <c r="W2339" s="13"/>
      <c r="X2339" s="13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</row>
    <row r="2340" spans="1:45" x14ac:dyDescent="0.25">
      <c r="A2340" s="4"/>
      <c r="B2340" s="2"/>
      <c r="C2340" s="2"/>
      <c r="D2340" s="3"/>
      <c r="E2340" s="2"/>
      <c r="F2340" s="2"/>
      <c r="G2340" s="2"/>
      <c r="H2340" s="5"/>
      <c r="I2340" s="6"/>
      <c r="J2340" s="7"/>
      <c r="K2340" s="2"/>
      <c r="L2340" s="2"/>
      <c r="M2340" s="2"/>
      <c r="N2340" s="2"/>
      <c r="O2340" s="13"/>
      <c r="P2340" s="14"/>
      <c r="Q2340" s="15"/>
      <c r="R2340" s="15"/>
      <c r="S2340" s="15"/>
      <c r="T2340" s="13"/>
      <c r="U2340" s="13"/>
      <c r="V2340" s="13"/>
      <c r="W2340" s="13"/>
      <c r="X2340" s="13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</row>
    <row r="2341" spans="1:45" x14ac:dyDescent="0.25">
      <c r="A2341" s="4"/>
      <c r="B2341" s="2"/>
      <c r="C2341" s="2"/>
      <c r="D2341" s="3"/>
      <c r="E2341" s="2"/>
      <c r="F2341" s="2"/>
      <c r="G2341" s="2"/>
      <c r="H2341" s="5"/>
      <c r="I2341" s="6"/>
      <c r="J2341" s="7"/>
      <c r="K2341" s="2"/>
      <c r="L2341" s="2"/>
      <c r="M2341" s="2"/>
      <c r="N2341" s="2"/>
      <c r="O2341" s="13"/>
      <c r="P2341" s="14"/>
      <c r="Q2341" s="15"/>
      <c r="R2341" s="15"/>
      <c r="S2341" s="15"/>
      <c r="T2341" s="13"/>
      <c r="U2341" s="13"/>
      <c r="V2341" s="13"/>
      <c r="W2341" s="13"/>
      <c r="X2341" s="13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</row>
    <row r="2342" spans="1:45" x14ac:dyDescent="0.25">
      <c r="A2342" s="4"/>
      <c r="B2342" s="2"/>
      <c r="C2342" s="2"/>
      <c r="D2342" s="3"/>
      <c r="E2342" s="2"/>
      <c r="F2342" s="2"/>
      <c r="G2342" s="2"/>
      <c r="H2342" s="5"/>
      <c r="I2342" s="6"/>
      <c r="J2342" s="7"/>
      <c r="K2342" s="2"/>
      <c r="L2342" s="2"/>
      <c r="M2342" s="2"/>
      <c r="N2342" s="2"/>
      <c r="O2342" s="13"/>
      <c r="P2342" s="14"/>
      <c r="Q2342" s="15"/>
      <c r="R2342" s="15"/>
      <c r="S2342" s="15"/>
      <c r="T2342" s="13"/>
      <c r="U2342" s="13"/>
      <c r="V2342" s="13"/>
      <c r="W2342" s="13"/>
      <c r="X2342" s="13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</row>
    <row r="2343" spans="1:45" x14ac:dyDescent="0.25">
      <c r="A2343" s="4"/>
      <c r="B2343" s="2"/>
      <c r="C2343" s="2"/>
      <c r="D2343" s="3"/>
      <c r="E2343" s="2"/>
      <c r="F2343" s="2"/>
      <c r="G2343" s="2"/>
      <c r="H2343" s="5"/>
      <c r="I2343" s="6"/>
      <c r="J2343" s="7"/>
      <c r="K2343" s="2"/>
      <c r="L2343" s="2"/>
      <c r="M2343" s="2"/>
      <c r="N2343" s="2"/>
      <c r="O2343" s="13"/>
      <c r="P2343" s="14"/>
      <c r="Q2343" s="15"/>
      <c r="R2343" s="15"/>
      <c r="S2343" s="15"/>
      <c r="T2343" s="13"/>
      <c r="U2343" s="13"/>
      <c r="V2343" s="13"/>
      <c r="W2343" s="13"/>
      <c r="X2343" s="13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</row>
    <row r="2344" spans="1:45" x14ac:dyDescent="0.25">
      <c r="A2344" s="4"/>
      <c r="B2344" s="2"/>
      <c r="C2344" s="2"/>
      <c r="D2344" s="3"/>
      <c r="E2344" s="2"/>
      <c r="F2344" s="2"/>
      <c r="G2344" s="2"/>
      <c r="H2344" s="5"/>
      <c r="I2344" s="6"/>
      <c r="J2344" s="7"/>
      <c r="K2344" s="2"/>
      <c r="L2344" s="2"/>
      <c r="M2344" s="2"/>
      <c r="N2344" s="2"/>
      <c r="O2344" s="13"/>
      <c r="P2344" s="14"/>
      <c r="Q2344" s="15"/>
      <c r="R2344" s="15"/>
      <c r="S2344" s="15"/>
      <c r="T2344" s="13"/>
      <c r="U2344" s="13"/>
      <c r="V2344" s="13"/>
      <c r="W2344" s="13"/>
      <c r="X2344" s="13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</row>
    <row r="2345" spans="1:45" x14ac:dyDescent="0.25">
      <c r="A2345" s="4"/>
      <c r="B2345" s="2"/>
      <c r="C2345" s="2"/>
      <c r="D2345" s="3"/>
      <c r="E2345" s="2"/>
      <c r="F2345" s="2"/>
      <c r="G2345" s="2"/>
      <c r="H2345" s="5"/>
      <c r="I2345" s="6"/>
      <c r="J2345" s="7"/>
      <c r="K2345" s="2"/>
      <c r="L2345" s="2"/>
      <c r="M2345" s="2"/>
      <c r="N2345" s="2"/>
      <c r="O2345" s="13"/>
      <c r="P2345" s="14"/>
      <c r="Q2345" s="15"/>
      <c r="R2345" s="15"/>
      <c r="S2345" s="15"/>
      <c r="T2345" s="13"/>
      <c r="U2345" s="13"/>
      <c r="V2345" s="13"/>
      <c r="W2345" s="13"/>
      <c r="X2345" s="13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</row>
    <row r="2346" spans="1:45" x14ac:dyDescent="0.25">
      <c r="A2346" s="4"/>
      <c r="B2346" s="2"/>
      <c r="C2346" s="2"/>
      <c r="D2346" s="3"/>
      <c r="E2346" s="2"/>
      <c r="F2346" s="2"/>
      <c r="G2346" s="2"/>
      <c r="H2346" s="5"/>
      <c r="I2346" s="6"/>
      <c r="J2346" s="7"/>
      <c r="K2346" s="2"/>
      <c r="L2346" s="2"/>
      <c r="M2346" s="17"/>
      <c r="N2346" s="2"/>
      <c r="O2346" s="13"/>
      <c r="P2346" s="14"/>
      <c r="Q2346" s="15"/>
      <c r="R2346" s="15"/>
      <c r="S2346" s="15"/>
      <c r="T2346" s="13"/>
      <c r="U2346" s="13"/>
      <c r="V2346" s="13"/>
      <c r="W2346" s="13"/>
      <c r="X2346" s="13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</row>
    <row r="2347" spans="1:45" x14ac:dyDescent="0.25">
      <c r="A2347" s="4"/>
      <c r="B2347" s="2"/>
      <c r="C2347" s="2"/>
      <c r="D2347" s="3"/>
      <c r="E2347" s="2"/>
      <c r="F2347" s="2"/>
      <c r="G2347" s="2"/>
      <c r="H2347" s="5"/>
      <c r="I2347" s="6"/>
      <c r="J2347" s="7"/>
      <c r="K2347" s="2"/>
      <c r="L2347" s="2"/>
      <c r="M2347" s="2"/>
      <c r="N2347" s="2"/>
      <c r="O2347" s="13"/>
      <c r="P2347" s="14"/>
      <c r="Q2347" s="15"/>
      <c r="R2347" s="15"/>
      <c r="S2347" s="15"/>
      <c r="T2347" s="13"/>
      <c r="U2347" s="13"/>
      <c r="V2347" s="13"/>
      <c r="W2347" s="13"/>
      <c r="X2347" s="13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</row>
    <row r="2348" spans="1:45" x14ac:dyDescent="0.25">
      <c r="A2348" s="4"/>
      <c r="B2348" s="2"/>
      <c r="C2348" s="2"/>
      <c r="D2348" s="3"/>
      <c r="E2348" s="2"/>
      <c r="F2348" s="2"/>
      <c r="G2348" s="2"/>
      <c r="H2348" s="5"/>
      <c r="I2348" s="6"/>
      <c r="J2348" s="7"/>
      <c r="K2348" s="2"/>
      <c r="L2348" s="2"/>
      <c r="M2348" s="2"/>
      <c r="N2348" s="2"/>
      <c r="O2348" s="13"/>
      <c r="P2348" s="14"/>
      <c r="Q2348" s="15"/>
      <c r="R2348" s="15"/>
      <c r="S2348" s="15"/>
      <c r="T2348" s="13"/>
      <c r="U2348" s="13"/>
      <c r="V2348" s="13"/>
      <c r="W2348" s="13"/>
      <c r="X2348" s="13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</row>
    <row r="2349" spans="1:45" x14ac:dyDescent="0.25">
      <c r="A2349" s="4"/>
      <c r="B2349" s="2"/>
      <c r="C2349" s="2"/>
      <c r="D2349" s="3"/>
      <c r="E2349" s="2"/>
      <c r="F2349" s="2"/>
      <c r="G2349" s="2"/>
      <c r="H2349" s="5"/>
      <c r="I2349" s="6"/>
      <c r="J2349" s="7"/>
      <c r="K2349" s="2"/>
      <c r="L2349" s="2"/>
      <c r="M2349" s="2"/>
      <c r="N2349" s="2"/>
      <c r="O2349" s="13"/>
      <c r="P2349" s="14"/>
      <c r="Q2349" s="15"/>
      <c r="R2349" s="15"/>
      <c r="S2349" s="15"/>
      <c r="T2349" s="13"/>
      <c r="U2349" s="13"/>
      <c r="V2349" s="13"/>
      <c r="W2349" s="13"/>
      <c r="X2349" s="13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</row>
    <row r="2350" spans="1:45" x14ac:dyDescent="0.25">
      <c r="A2350" s="4"/>
      <c r="B2350" s="2"/>
      <c r="C2350" s="2"/>
      <c r="D2350" s="3"/>
      <c r="E2350" s="2"/>
      <c r="F2350" s="2"/>
      <c r="G2350" s="2"/>
      <c r="H2350" s="5"/>
      <c r="I2350" s="6"/>
      <c r="J2350" s="7"/>
      <c r="K2350" s="2"/>
      <c r="L2350" s="2"/>
      <c r="M2350" s="2"/>
      <c r="N2350" s="2"/>
      <c r="O2350" s="13"/>
      <c r="P2350" s="14"/>
      <c r="Q2350" s="15"/>
      <c r="R2350" s="15"/>
      <c r="S2350" s="15"/>
      <c r="T2350" s="13"/>
      <c r="U2350" s="13"/>
      <c r="V2350" s="13"/>
      <c r="W2350" s="13"/>
      <c r="X2350" s="13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</row>
    <row r="2351" spans="1:45" x14ac:dyDescent="0.25">
      <c r="A2351" s="4"/>
      <c r="B2351" s="2"/>
      <c r="C2351" s="2"/>
      <c r="D2351" s="3"/>
      <c r="E2351" s="2"/>
      <c r="F2351" s="2"/>
      <c r="G2351" s="2"/>
      <c r="H2351" s="5"/>
      <c r="I2351" s="6"/>
      <c r="J2351" s="7"/>
      <c r="K2351" s="2"/>
      <c r="L2351" s="2"/>
      <c r="M2351" s="2"/>
      <c r="N2351" s="2"/>
      <c r="O2351" s="13"/>
      <c r="P2351" s="14"/>
      <c r="Q2351" s="15"/>
      <c r="R2351" s="15"/>
      <c r="S2351" s="15"/>
      <c r="T2351" s="13"/>
      <c r="U2351" s="13"/>
      <c r="V2351" s="13"/>
      <c r="W2351" s="13"/>
      <c r="X2351" s="13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</row>
    <row r="2352" spans="1:45" x14ac:dyDescent="0.25">
      <c r="A2352" s="4"/>
      <c r="B2352" s="2"/>
      <c r="C2352" s="2"/>
      <c r="D2352" s="3"/>
      <c r="E2352" s="2"/>
      <c r="F2352" s="2"/>
      <c r="G2352" s="2"/>
      <c r="H2352" s="5"/>
      <c r="I2352" s="6"/>
      <c r="J2352" s="7"/>
      <c r="K2352" s="2"/>
      <c r="L2352" s="2"/>
      <c r="M2352" s="2"/>
      <c r="N2352" s="2"/>
      <c r="O2352" s="13"/>
      <c r="P2352" s="14"/>
      <c r="Q2352" s="15"/>
      <c r="R2352" s="15"/>
      <c r="S2352" s="15"/>
      <c r="T2352" s="13"/>
      <c r="U2352" s="13"/>
      <c r="V2352" s="13"/>
      <c r="W2352" s="13"/>
      <c r="X2352" s="13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</row>
    <row r="2353" spans="1:45" x14ac:dyDescent="0.25">
      <c r="A2353" s="4"/>
      <c r="B2353" s="2"/>
      <c r="C2353" s="2"/>
      <c r="D2353" s="3"/>
      <c r="E2353" s="2"/>
      <c r="F2353" s="2"/>
      <c r="G2353" s="2"/>
      <c r="H2353" s="5"/>
      <c r="I2353" s="6"/>
      <c r="J2353" s="7"/>
      <c r="K2353" s="2"/>
      <c r="L2353" s="2"/>
      <c r="M2353" s="17"/>
      <c r="N2353" s="2"/>
      <c r="O2353" s="13"/>
      <c r="P2353" s="14"/>
      <c r="Q2353" s="15"/>
      <c r="R2353" s="15"/>
      <c r="S2353" s="15"/>
      <c r="T2353" s="13"/>
      <c r="U2353" s="13"/>
      <c r="V2353" s="13"/>
      <c r="W2353" s="13"/>
      <c r="X2353" s="13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</row>
    <row r="2354" spans="1:45" x14ac:dyDescent="0.25">
      <c r="A2354" s="4"/>
      <c r="B2354" s="2"/>
      <c r="C2354" s="2"/>
      <c r="D2354" s="3"/>
      <c r="E2354" s="2"/>
      <c r="F2354" s="2"/>
      <c r="G2354" s="2"/>
      <c r="H2354" s="5"/>
      <c r="I2354" s="6"/>
      <c r="J2354" s="7"/>
      <c r="K2354" s="2"/>
      <c r="L2354" s="2"/>
      <c r="M2354" s="2"/>
      <c r="N2354" s="2"/>
      <c r="O2354" s="13"/>
      <c r="P2354" s="14"/>
      <c r="Q2354" s="15"/>
      <c r="R2354" s="15"/>
      <c r="S2354" s="15"/>
      <c r="T2354" s="13"/>
      <c r="U2354" s="13"/>
      <c r="V2354" s="13"/>
      <c r="W2354" s="13"/>
      <c r="X2354" s="13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  <c r="AS2354" s="16"/>
    </row>
    <row r="2355" spans="1:45" x14ac:dyDescent="0.25">
      <c r="A2355" s="4"/>
      <c r="B2355" s="2"/>
      <c r="C2355" s="2"/>
      <c r="D2355" s="3"/>
      <c r="E2355" s="2"/>
      <c r="F2355" s="2"/>
      <c r="G2355" s="2"/>
      <c r="H2355" s="5"/>
      <c r="I2355" s="6"/>
      <c r="J2355" s="7"/>
      <c r="K2355" s="2"/>
      <c r="L2355" s="2"/>
      <c r="M2355" s="2"/>
      <c r="N2355" s="2"/>
      <c r="O2355" s="13"/>
      <c r="P2355" s="14"/>
      <c r="Q2355" s="15"/>
      <c r="R2355" s="15"/>
      <c r="S2355" s="15"/>
      <c r="T2355" s="13"/>
      <c r="U2355" s="13"/>
      <c r="V2355" s="13"/>
      <c r="W2355" s="13"/>
      <c r="X2355" s="13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</row>
    <row r="2356" spans="1:45" x14ac:dyDescent="0.25">
      <c r="A2356" s="4"/>
      <c r="B2356" s="2"/>
      <c r="C2356" s="2"/>
      <c r="D2356" s="3"/>
      <c r="E2356" s="2"/>
      <c r="F2356" s="2"/>
      <c r="G2356" s="2"/>
      <c r="H2356" s="5"/>
      <c r="I2356" s="6"/>
      <c r="J2356" s="7"/>
      <c r="K2356" s="2"/>
      <c r="L2356" s="2"/>
      <c r="M2356" s="2"/>
      <c r="N2356" s="2"/>
      <c r="O2356" s="13"/>
      <c r="P2356" s="14"/>
      <c r="Q2356" s="15"/>
      <c r="R2356" s="15"/>
      <c r="S2356" s="15"/>
      <c r="T2356" s="13"/>
      <c r="U2356" s="13"/>
      <c r="V2356" s="13"/>
      <c r="W2356" s="13"/>
      <c r="X2356" s="13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</row>
    <row r="2357" spans="1:45" x14ac:dyDescent="0.25">
      <c r="A2357" s="4"/>
      <c r="B2357" s="2"/>
      <c r="C2357" s="2"/>
      <c r="D2357" s="3"/>
      <c r="E2357" s="2"/>
      <c r="F2357" s="2"/>
      <c r="G2357" s="2"/>
      <c r="H2357" s="5"/>
      <c r="I2357" s="6"/>
      <c r="J2357" s="7"/>
      <c r="K2357" s="2"/>
      <c r="L2357" s="2"/>
      <c r="M2357" s="2"/>
      <c r="N2357" s="2"/>
      <c r="O2357" s="13"/>
      <c r="P2357" s="14"/>
      <c r="Q2357" s="15"/>
      <c r="R2357" s="15"/>
      <c r="S2357" s="15"/>
      <c r="T2357" s="13"/>
      <c r="U2357" s="13"/>
      <c r="V2357" s="13"/>
      <c r="W2357" s="13"/>
      <c r="X2357" s="13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</row>
    <row r="2358" spans="1:45" x14ac:dyDescent="0.25">
      <c r="A2358" s="4"/>
      <c r="B2358" s="2"/>
      <c r="C2358" s="2"/>
      <c r="D2358" s="3"/>
      <c r="E2358" s="2"/>
      <c r="F2358" s="2"/>
      <c r="G2358" s="2"/>
      <c r="H2358" s="5"/>
      <c r="I2358" s="6"/>
      <c r="J2358" s="7"/>
      <c r="K2358" s="2"/>
      <c r="L2358" s="2"/>
      <c r="M2358" s="2"/>
      <c r="N2358" s="2"/>
      <c r="O2358" s="13"/>
      <c r="P2358" s="14"/>
      <c r="Q2358" s="15"/>
      <c r="R2358" s="15"/>
      <c r="S2358" s="15"/>
      <c r="T2358" s="13"/>
      <c r="U2358" s="13"/>
      <c r="V2358" s="13"/>
      <c r="W2358" s="13"/>
      <c r="X2358" s="13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</row>
    <row r="2359" spans="1:45" x14ac:dyDescent="0.25">
      <c r="A2359" s="4"/>
      <c r="B2359" s="2"/>
      <c r="C2359" s="2"/>
      <c r="D2359" s="3"/>
      <c r="E2359" s="2"/>
      <c r="F2359" s="2"/>
      <c r="G2359" s="2"/>
      <c r="H2359" s="5"/>
      <c r="I2359" s="6"/>
      <c r="J2359" s="7"/>
      <c r="K2359" s="2"/>
      <c r="L2359" s="2"/>
      <c r="M2359" s="2"/>
      <c r="N2359" s="2"/>
      <c r="O2359" s="13"/>
      <c r="P2359" s="14"/>
      <c r="Q2359" s="15"/>
      <c r="R2359" s="15"/>
      <c r="S2359" s="15"/>
      <c r="T2359" s="13"/>
      <c r="U2359" s="13"/>
      <c r="V2359" s="13"/>
      <c r="W2359" s="13"/>
      <c r="X2359" s="13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</row>
    <row r="2360" spans="1:45" x14ac:dyDescent="0.25">
      <c r="A2360" s="4"/>
      <c r="B2360" s="2"/>
      <c r="C2360" s="2"/>
      <c r="D2360" s="3"/>
      <c r="E2360" s="2"/>
      <c r="F2360" s="2"/>
      <c r="G2360" s="2"/>
      <c r="H2360" s="5"/>
      <c r="I2360" s="6"/>
      <c r="J2360" s="7"/>
      <c r="K2360" s="2"/>
      <c r="L2360" s="2"/>
      <c r="M2360" s="2"/>
      <c r="N2360" s="2"/>
      <c r="O2360" s="13"/>
      <c r="P2360" s="14"/>
      <c r="Q2360" s="15"/>
      <c r="R2360" s="15"/>
      <c r="S2360" s="15"/>
      <c r="T2360" s="13"/>
      <c r="U2360" s="13"/>
      <c r="V2360" s="13"/>
      <c r="W2360" s="13"/>
      <c r="X2360" s="13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</row>
    <row r="2361" spans="1:45" x14ac:dyDescent="0.25">
      <c r="A2361" s="4"/>
      <c r="B2361" s="2"/>
      <c r="C2361" s="2"/>
      <c r="D2361" s="3"/>
      <c r="E2361" s="2"/>
      <c r="F2361" s="2"/>
      <c r="G2361" s="2"/>
      <c r="H2361" s="5"/>
      <c r="I2361" s="6"/>
      <c r="J2361" s="7"/>
      <c r="K2361" s="2"/>
      <c r="L2361" s="2"/>
      <c r="M2361" s="2"/>
      <c r="N2361" s="2"/>
      <c r="O2361" s="13"/>
      <c r="P2361" s="14"/>
      <c r="Q2361" s="15"/>
      <c r="R2361" s="15"/>
      <c r="S2361" s="15"/>
      <c r="T2361" s="13"/>
      <c r="U2361" s="13"/>
      <c r="V2361" s="13"/>
      <c r="W2361" s="13"/>
      <c r="X2361" s="13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</row>
    <row r="2362" spans="1:45" x14ac:dyDescent="0.25">
      <c r="A2362" s="4"/>
      <c r="B2362" s="2"/>
      <c r="C2362" s="2"/>
      <c r="D2362" s="3"/>
      <c r="E2362" s="2"/>
      <c r="F2362" s="2"/>
      <c r="G2362" s="2"/>
      <c r="H2362" s="5"/>
      <c r="I2362" s="6"/>
      <c r="J2362" s="7"/>
      <c r="K2362" s="2"/>
      <c r="L2362" s="2"/>
      <c r="M2362" s="2"/>
      <c r="N2362" s="2"/>
      <c r="O2362" s="13"/>
      <c r="P2362" s="14"/>
      <c r="Q2362" s="15"/>
      <c r="R2362" s="15"/>
      <c r="S2362" s="15"/>
      <c r="T2362" s="13"/>
      <c r="U2362" s="13"/>
      <c r="V2362" s="13"/>
      <c r="W2362" s="13"/>
      <c r="X2362" s="13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</row>
    <row r="2363" spans="1:45" x14ac:dyDescent="0.25">
      <c r="A2363" s="4"/>
      <c r="B2363" s="2"/>
      <c r="C2363" s="2"/>
      <c r="D2363" s="3"/>
      <c r="E2363" s="2"/>
      <c r="F2363" s="2"/>
      <c r="G2363" s="2"/>
      <c r="H2363" s="5"/>
      <c r="I2363" s="6"/>
      <c r="J2363" s="7"/>
      <c r="K2363" s="2"/>
      <c r="L2363" s="2"/>
      <c r="M2363" s="2"/>
      <c r="N2363" s="2"/>
      <c r="O2363" s="13"/>
      <c r="P2363" s="14"/>
      <c r="Q2363" s="15"/>
      <c r="R2363" s="15"/>
      <c r="S2363" s="15"/>
      <c r="T2363" s="13"/>
      <c r="U2363" s="13"/>
      <c r="V2363" s="13"/>
      <c r="W2363" s="13"/>
      <c r="X2363" s="13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</row>
    <row r="2364" spans="1:45" x14ac:dyDescent="0.25">
      <c r="A2364" s="4"/>
      <c r="B2364" s="2"/>
      <c r="C2364" s="2"/>
      <c r="D2364" s="3"/>
      <c r="E2364" s="2"/>
      <c r="F2364" s="2"/>
      <c r="G2364" s="2"/>
      <c r="H2364" s="5"/>
      <c r="I2364" s="6"/>
      <c r="J2364" s="7"/>
      <c r="K2364" s="2"/>
      <c r="L2364" s="2"/>
      <c r="M2364" s="2"/>
      <c r="N2364" s="2"/>
      <c r="O2364" s="13"/>
      <c r="P2364" s="14"/>
      <c r="Q2364" s="15"/>
      <c r="R2364" s="15"/>
      <c r="S2364" s="15"/>
      <c r="T2364" s="13"/>
      <c r="U2364" s="13"/>
      <c r="V2364" s="13"/>
      <c r="W2364" s="13"/>
      <c r="X2364" s="13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</row>
    <row r="2365" spans="1:45" x14ac:dyDescent="0.25">
      <c r="A2365" s="4"/>
      <c r="B2365" s="2"/>
      <c r="C2365" s="2"/>
      <c r="D2365" s="3"/>
      <c r="E2365" s="2"/>
      <c r="F2365" s="2"/>
      <c r="G2365" s="2"/>
      <c r="H2365" s="5"/>
      <c r="I2365" s="6"/>
      <c r="J2365" s="7"/>
      <c r="K2365" s="2"/>
      <c r="L2365" s="2"/>
      <c r="M2365" s="2"/>
      <c r="N2365" s="2"/>
      <c r="O2365" s="13"/>
      <c r="P2365" s="14"/>
      <c r="Q2365" s="15"/>
      <c r="R2365" s="15"/>
      <c r="S2365" s="15"/>
      <c r="T2365" s="13"/>
      <c r="U2365" s="13"/>
      <c r="V2365" s="13"/>
      <c r="W2365" s="13"/>
      <c r="X2365" s="13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</row>
    <row r="2366" spans="1:45" x14ac:dyDescent="0.25">
      <c r="A2366" s="4"/>
      <c r="B2366" s="2"/>
      <c r="C2366" s="2"/>
      <c r="D2366" s="3"/>
      <c r="E2366" s="2"/>
      <c r="F2366" s="2"/>
      <c r="G2366" s="2"/>
      <c r="H2366" s="5"/>
      <c r="I2366" s="6"/>
      <c r="J2366" s="7"/>
      <c r="K2366" s="2"/>
      <c r="L2366" s="2"/>
      <c r="M2366" s="2"/>
      <c r="N2366" s="2"/>
      <c r="O2366" s="13"/>
      <c r="P2366" s="14"/>
      <c r="Q2366" s="15"/>
      <c r="R2366" s="15"/>
      <c r="S2366" s="15"/>
      <c r="T2366" s="13"/>
      <c r="U2366" s="13"/>
      <c r="V2366" s="13"/>
      <c r="W2366" s="13"/>
      <c r="X2366" s="13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</row>
    <row r="2367" spans="1:45" x14ac:dyDescent="0.25">
      <c r="A2367" s="4"/>
      <c r="B2367" s="2"/>
      <c r="C2367" s="2"/>
      <c r="D2367" s="3"/>
      <c r="E2367" s="2"/>
      <c r="F2367" s="2"/>
      <c r="G2367" s="2"/>
      <c r="H2367" s="5"/>
      <c r="I2367" s="6"/>
      <c r="J2367" s="7"/>
      <c r="K2367" s="2"/>
      <c r="L2367" s="2"/>
      <c r="M2367" s="2"/>
      <c r="N2367" s="2"/>
      <c r="O2367" s="13"/>
      <c r="P2367" s="14"/>
      <c r="Q2367" s="15"/>
      <c r="R2367" s="15"/>
      <c r="S2367" s="15"/>
      <c r="T2367" s="13"/>
      <c r="U2367" s="13"/>
      <c r="V2367" s="13"/>
      <c r="W2367" s="13"/>
      <c r="X2367" s="13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</row>
    <row r="2368" spans="1:45" x14ac:dyDescent="0.25">
      <c r="A2368" s="4"/>
      <c r="B2368" s="2"/>
      <c r="C2368" s="2"/>
      <c r="D2368" s="3"/>
      <c r="E2368" s="2"/>
      <c r="F2368" s="2"/>
      <c r="G2368" s="2"/>
      <c r="H2368" s="5"/>
      <c r="I2368" s="6"/>
      <c r="J2368" s="7"/>
      <c r="K2368" s="2"/>
      <c r="L2368" s="2"/>
      <c r="M2368" s="2"/>
      <c r="N2368" s="2"/>
      <c r="O2368" s="13"/>
      <c r="P2368" s="14"/>
      <c r="Q2368" s="15"/>
      <c r="R2368" s="15"/>
      <c r="S2368" s="15"/>
      <c r="T2368" s="13"/>
      <c r="U2368" s="13"/>
      <c r="V2368" s="13"/>
      <c r="W2368" s="13"/>
      <c r="X2368" s="13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</row>
    <row r="2369" spans="1:45" x14ac:dyDescent="0.25">
      <c r="A2369" s="4"/>
      <c r="B2369" s="2"/>
      <c r="C2369" s="2"/>
      <c r="D2369" s="3"/>
      <c r="E2369" s="2"/>
      <c r="F2369" s="2"/>
      <c r="G2369" s="2"/>
      <c r="H2369" s="5"/>
      <c r="I2369" s="6"/>
      <c r="J2369" s="7"/>
      <c r="K2369" s="2"/>
      <c r="L2369" s="2"/>
      <c r="M2369" s="2"/>
      <c r="N2369" s="2"/>
      <c r="O2369" s="13"/>
      <c r="P2369" s="14"/>
      <c r="Q2369" s="15"/>
      <c r="R2369" s="15"/>
      <c r="S2369" s="15"/>
      <c r="T2369" s="13"/>
      <c r="U2369" s="13"/>
      <c r="V2369" s="13"/>
      <c r="W2369" s="13"/>
      <c r="X2369" s="13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</row>
    <row r="2370" spans="1:45" x14ac:dyDescent="0.25">
      <c r="A2370" s="4"/>
      <c r="B2370" s="2"/>
      <c r="C2370" s="2"/>
      <c r="D2370" s="3"/>
      <c r="E2370" s="2"/>
      <c r="F2370" s="2"/>
      <c r="G2370" s="2"/>
      <c r="H2370" s="5"/>
      <c r="I2370" s="6"/>
      <c r="J2370" s="7"/>
      <c r="K2370" s="2"/>
      <c r="L2370" s="2"/>
      <c r="M2370" s="2"/>
      <c r="N2370" s="2"/>
      <c r="O2370" s="13"/>
      <c r="P2370" s="14"/>
      <c r="Q2370" s="15"/>
      <c r="R2370" s="15"/>
      <c r="S2370" s="15"/>
      <c r="T2370" s="13"/>
      <c r="U2370" s="13"/>
      <c r="V2370" s="13"/>
      <c r="W2370" s="13"/>
      <c r="X2370" s="13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</row>
    <row r="2371" spans="1:45" x14ac:dyDescent="0.25">
      <c r="A2371" s="4"/>
      <c r="B2371" s="2"/>
      <c r="C2371" s="2"/>
      <c r="D2371" s="3"/>
      <c r="E2371" s="2"/>
      <c r="F2371" s="2"/>
      <c r="G2371" s="2"/>
      <c r="H2371" s="5"/>
      <c r="I2371" s="6"/>
      <c r="J2371" s="7"/>
      <c r="K2371" s="2"/>
      <c r="L2371" s="2"/>
      <c r="M2371" s="2"/>
      <c r="N2371" s="2"/>
      <c r="O2371" s="13"/>
      <c r="P2371" s="14"/>
      <c r="Q2371" s="15"/>
      <c r="R2371" s="15"/>
      <c r="S2371" s="15"/>
      <c r="T2371" s="13"/>
      <c r="U2371" s="13"/>
      <c r="V2371" s="13"/>
      <c r="W2371" s="13"/>
      <c r="X2371" s="13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</row>
    <row r="2372" spans="1:45" x14ac:dyDescent="0.25">
      <c r="A2372" s="4"/>
      <c r="B2372" s="2"/>
      <c r="C2372" s="2"/>
      <c r="D2372" s="3"/>
      <c r="E2372" s="2"/>
      <c r="F2372" s="2"/>
      <c r="G2372" s="2"/>
      <c r="H2372" s="5"/>
      <c r="I2372" s="6"/>
      <c r="J2372" s="7"/>
      <c r="K2372" s="2"/>
      <c r="L2372" s="2"/>
      <c r="M2372" s="2"/>
      <c r="N2372" s="2"/>
      <c r="O2372" s="13"/>
      <c r="P2372" s="14"/>
      <c r="Q2372" s="15"/>
      <c r="R2372" s="15"/>
      <c r="S2372" s="15"/>
      <c r="T2372" s="13"/>
      <c r="U2372" s="13"/>
      <c r="V2372" s="13"/>
      <c r="W2372" s="13"/>
      <c r="X2372" s="13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</row>
    <row r="2373" spans="1:45" x14ac:dyDescent="0.25">
      <c r="A2373" s="4"/>
      <c r="B2373" s="2"/>
      <c r="C2373" s="2"/>
      <c r="D2373" s="3"/>
      <c r="E2373" s="2"/>
      <c r="F2373" s="2"/>
      <c r="G2373" s="2"/>
      <c r="H2373" s="5"/>
      <c r="I2373" s="6"/>
      <c r="J2373" s="7"/>
      <c r="K2373" s="2"/>
      <c r="L2373" s="2"/>
      <c r="M2373" s="2"/>
      <c r="N2373" s="2"/>
      <c r="O2373" s="13"/>
      <c r="P2373" s="14"/>
      <c r="Q2373" s="15"/>
      <c r="R2373" s="15"/>
      <c r="S2373" s="15"/>
      <c r="T2373" s="13"/>
      <c r="U2373" s="13"/>
      <c r="V2373" s="13"/>
      <c r="W2373" s="13"/>
      <c r="X2373" s="13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</row>
    <row r="2374" spans="1:45" x14ac:dyDescent="0.25">
      <c r="A2374" s="4"/>
      <c r="B2374" s="2"/>
      <c r="C2374" s="2"/>
      <c r="D2374" s="3"/>
      <c r="E2374" s="2"/>
      <c r="F2374" s="2"/>
      <c r="G2374" s="2"/>
      <c r="H2374" s="5"/>
      <c r="I2374" s="6"/>
      <c r="J2374" s="7"/>
      <c r="K2374" s="2"/>
      <c r="L2374" s="2"/>
      <c r="M2374" s="2"/>
      <c r="N2374" s="2"/>
      <c r="O2374" s="13"/>
      <c r="P2374" s="14"/>
      <c r="Q2374" s="15"/>
      <c r="R2374" s="15"/>
      <c r="S2374" s="15"/>
      <c r="T2374" s="13"/>
      <c r="U2374" s="13"/>
      <c r="V2374" s="13"/>
      <c r="W2374" s="13"/>
      <c r="X2374" s="13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</row>
    <row r="2375" spans="1:45" x14ac:dyDescent="0.25">
      <c r="A2375" s="4"/>
      <c r="B2375" s="2"/>
      <c r="C2375" s="2"/>
      <c r="D2375" s="3"/>
      <c r="E2375" s="2"/>
      <c r="F2375" s="2"/>
      <c r="G2375" s="2"/>
      <c r="H2375" s="5"/>
      <c r="I2375" s="6"/>
      <c r="J2375" s="7"/>
      <c r="K2375" s="2"/>
      <c r="L2375" s="2"/>
      <c r="M2375" s="2"/>
      <c r="N2375" s="2"/>
      <c r="O2375" s="13"/>
      <c r="P2375" s="14"/>
      <c r="Q2375" s="15"/>
      <c r="R2375" s="15"/>
      <c r="S2375" s="15"/>
      <c r="T2375" s="13"/>
      <c r="U2375" s="13"/>
      <c r="V2375" s="13"/>
      <c r="W2375" s="13"/>
      <c r="X2375" s="13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</row>
    <row r="2376" spans="1:45" x14ac:dyDescent="0.25">
      <c r="A2376" s="4"/>
      <c r="B2376" s="2"/>
      <c r="C2376" s="2"/>
      <c r="D2376" s="3"/>
      <c r="E2376" s="2"/>
      <c r="F2376" s="2"/>
      <c r="G2376" s="2"/>
      <c r="H2376" s="5"/>
      <c r="I2376" s="6"/>
      <c r="J2376" s="7"/>
      <c r="K2376" s="2"/>
      <c r="L2376" s="2"/>
      <c r="M2376" s="2"/>
      <c r="N2376" s="2"/>
      <c r="O2376" s="13"/>
      <c r="P2376" s="14"/>
      <c r="Q2376" s="15"/>
      <c r="R2376" s="15"/>
      <c r="S2376" s="15"/>
      <c r="T2376" s="13"/>
      <c r="U2376" s="13"/>
      <c r="V2376" s="13"/>
      <c r="W2376" s="13"/>
      <c r="X2376" s="13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</row>
    <row r="2377" spans="1:45" x14ac:dyDescent="0.25">
      <c r="A2377" s="4"/>
      <c r="B2377" s="2"/>
      <c r="C2377" s="2"/>
      <c r="D2377" s="3"/>
      <c r="E2377" s="2"/>
      <c r="F2377" s="2"/>
      <c r="G2377" s="2"/>
      <c r="H2377" s="5"/>
      <c r="I2377" s="6"/>
      <c r="J2377" s="7"/>
      <c r="K2377" s="2"/>
      <c r="L2377" s="2"/>
      <c r="M2377" s="2"/>
      <c r="N2377" s="2"/>
      <c r="O2377" s="13"/>
      <c r="P2377" s="14"/>
      <c r="Q2377" s="15"/>
      <c r="R2377" s="15"/>
      <c r="S2377" s="15"/>
      <c r="T2377" s="13"/>
      <c r="U2377" s="13"/>
      <c r="V2377" s="13"/>
      <c r="W2377" s="13"/>
      <c r="X2377" s="13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</row>
    <row r="2378" spans="1:45" x14ac:dyDescent="0.25">
      <c r="A2378" s="4"/>
      <c r="B2378" s="2"/>
      <c r="C2378" s="2"/>
      <c r="D2378" s="3"/>
      <c r="E2378" s="2"/>
      <c r="F2378" s="2"/>
      <c r="G2378" s="2"/>
      <c r="H2378" s="5"/>
      <c r="I2378" s="6"/>
      <c r="J2378" s="7"/>
      <c r="K2378" s="2"/>
      <c r="L2378" s="2"/>
      <c r="M2378" s="2"/>
      <c r="N2378" s="2"/>
      <c r="O2378" s="13"/>
      <c r="P2378" s="14"/>
      <c r="Q2378" s="15"/>
      <c r="R2378" s="15"/>
      <c r="S2378" s="15"/>
      <c r="T2378" s="13"/>
      <c r="U2378" s="13"/>
      <c r="V2378" s="13"/>
      <c r="W2378" s="13"/>
      <c r="X2378" s="13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</row>
    <row r="2379" spans="1:45" x14ac:dyDescent="0.25">
      <c r="A2379" s="4"/>
      <c r="B2379" s="2"/>
      <c r="C2379" s="2"/>
      <c r="D2379" s="3"/>
      <c r="E2379" s="2"/>
      <c r="F2379" s="2"/>
      <c r="G2379" s="2"/>
      <c r="H2379" s="5"/>
      <c r="I2379" s="6"/>
      <c r="J2379" s="7"/>
      <c r="K2379" s="2"/>
      <c r="L2379" s="2"/>
      <c r="M2379" s="2"/>
      <c r="N2379" s="2"/>
      <c r="O2379" s="13"/>
      <c r="P2379" s="14"/>
      <c r="Q2379" s="15"/>
      <c r="R2379" s="15"/>
      <c r="S2379" s="15"/>
      <c r="T2379" s="13"/>
      <c r="U2379" s="13"/>
      <c r="V2379" s="13"/>
      <c r="W2379" s="13"/>
      <c r="X2379" s="13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</row>
    <row r="2380" spans="1:45" x14ac:dyDescent="0.25">
      <c r="A2380" s="4"/>
      <c r="B2380" s="2"/>
      <c r="C2380" s="2"/>
      <c r="D2380" s="3"/>
      <c r="E2380" s="2"/>
      <c r="F2380" s="2"/>
      <c r="G2380" s="2"/>
      <c r="H2380" s="5"/>
      <c r="I2380" s="6"/>
      <c r="J2380" s="7"/>
      <c r="K2380" s="2"/>
      <c r="L2380" s="2"/>
      <c r="M2380" s="2"/>
      <c r="N2380" s="2"/>
      <c r="O2380" s="13"/>
      <c r="P2380" s="14"/>
      <c r="Q2380" s="15"/>
      <c r="R2380" s="15"/>
      <c r="S2380" s="15"/>
      <c r="T2380" s="13"/>
      <c r="U2380" s="13"/>
      <c r="V2380" s="13"/>
      <c r="W2380" s="13"/>
      <c r="X2380" s="13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</row>
    <row r="2381" spans="1:45" x14ac:dyDescent="0.25">
      <c r="A2381" s="4"/>
      <c r="B2381" s="2"/>
      <c r="C2381" s="2"/>
      <c r="D2381" s="3"/>
      <c r="E2381" s="2"/>
      <c r="F2381" s="2"/>
      <c r="G2381" s="2"/>
      <c r="H2381" s="5"/>
      <c r="I2381" s="6"/>
      <c r="J2381" s="7"/>
      <c r="K2381" s="2"/>
      <c r="L2381" s="2"/>
      <c r="M2381" s="2"/>
      <c r="N2381" s="2"/>
      <c r="O2381" s="13"/>
      <c r="P2381" s="14"/>
      <c r="Q2381" s="15"/>
      <c r="R2381" s="15"/>
      <c r="S2381" s="15"/>
      <c r="T2381" s="13"/>
      <c r="U2381" s="13"/>
      <c r="V2381" s="13"/>
      <c r="W2381" s="13"/>
      <c r="X2381" s="13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</row>
    <row r="2382" spans="1:45" x14ac:dyDescent="0.25">
      <c r="A2382" s="4"/>
      <c r="B2382" s="2"/>
      <c r="C2382" s="2"/>
      <c r="D2382" s="3"/>
      <c r="E2382" s="2"/>
      <c r="F2382" s="2"/>
      <c r="G2382" s="2"/>
      <c r="H2382" s="5"/>
      <c r="I2382" s="6"/>
      <c r="J2382" s="7"/>
      <c r="K2382" s="2"/>
      <c r="L2382" s="2"/>
      <c r="M2382" s="2"/>
      <c r="N2382" s="2"/>
      <c r="O2382" s="13"/>
      <c r="P2382" s="14"/>
      <c r="Q2382" s="15"/>
      <c r="R2382" s="15"/>
      <c r="S2382" s="15"/>
      <c r="T2382" s="13"/>
      <c r="U2382" s="13"/>
      <c r="V2382" s="13"/>
      <c r="W2382" s="13"/>
      <c r="X2382" s="13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</row>
    <row r="2383" spans="1:45" x14ac:dyDescent="0.25">
      <c r="A2383" s="4"/>
      <c r="B2383" s="2"/>
      <c r="C2383" s="2"/>
      <c r="D2383" s="3"/>
      <c r="E2383" s="2"/>
      <c r="F2383" s="2"/>
      <c r="G2383" s="2"/>
      <c r="H2383" s="5"/>
      <c r="I2383" s="6"/>
      <c r="J2383" s="7"/>
      <c r="K2383" s="2"/>
      <c r="L2383" s="2"/>
      <c r="M2383" s="2"/>
      <c r="N2383" s="2"/>
      <c r="O2383" s="13"/>
      <c r="P2383" s="14"/>
      <c r="Q2383" s="15"/>
      <c r="R2383" s="15"/>
      <c r="S2383" s="15"/>
      <c r="T2383" s="13"/>
      <c r="U2383" s="13"/>
      <c r="V2383" s="13"/>
      <c r="W2383" s="13"/>
      <c r="X2383" s="13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</row>
    <row r="2384" spans="1:45" x14ac:dyDescent="0.25">
      <c r="A2384" s="4"/>
      <c r="B2384" s="2"/>
      <c r="C2384" s="2"/>
      <c r="D2384" s="3"/>
      <c r="E2384" s="2"/>
      <c r="F2384" s="2"/>
      <c r="G2384" s="2"/>
      <c r="H2384" s="5"/>
      <c r="I2384" s="6"/>
      <c r="J2384" s="7"/>
      <c r="K2384" s="2"/>
      <c r="L2384" s="2"/>
      <c r="M2384" s="2"/>
      <c r="N2384" s="2"/>
      <c r="O2384" s="13"/>
      <c r="P2384" s="14"/>
      <c r="Q2384" s="15"/>
      <c r="R2384" s="15"/>
      <c r="S2384" s="15"/>
      <c r="T2384" s="13"/>
      <c r="U2384" s="13"/>
      <c r="V2384" s="13"/>
      <c r="W2384" s="13"/>
      <c r="X2384" s="13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/>
    </row>
    <row r="2385" spans="1:45" x14ac:dyDescent="0.25">
      <c r="A2385" s="4"/>
      <c r="B2385" s="2"/>
      <c r="C2385" s="2"/>
      <c r="D2385" s="3"/>
      <c r="E2385" s="2"/>
      <c r="F2385" s="2"/>
      <c r="G2385" s="2"/>
      <c r="H2385" s="5"/>
      <c r="I2385" s="6"/>
      <c r="J2385" s="7"/>
      <c r="K2385" s="2"/>
      <c r="L2385" s="2"/>
      <c r="M2385" s="2"/>
      <c r="N2385" s="2"/>
      <c r="O2385" s="13"/>
      <c r="P2385" s="14"/>
      <c r="Q2385" s="15"/>
      <c r="R2385" s="15"/>
      <c r="S2385" s="15"/>
      <c r="T2385" s="13"/>
      <c r="U2385" s="13"/>
      <c r="V2385" s="13"/>
      <c r="W2385" s="13"/>
      <c r="X2385" s="13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</row>
    <row r="2386" spans="1:45" x14ac:dyDescent="0.25">
      <c r="A2386" s="4"/>
      <c r="B2386" s="2"/>
      <c r="C2386" s="2"/>
      <c r="D2386" s="3"/>
      <c r="E2386" s="2"/>
      <c r="F2386" s="2"/>
      <c r="G2386" s="2"/>
      <c r="H2386" s="5"/>
      <c r="I2386" s="6"/>
      <c r="J2386" s="7"/>
      <c r="K2386" s="2"/>
      <c r="L2386" s="2"/>
      <c r="M2386" s="2"/>
      <c r="N2386" s="2"/>
      <c r="O2386" s="13"/>
      <c r="P2386" s="14"/>
      <c r="Q2386" s="15"/>
      <c r="R2386" s="15"/>
      <c r="S2386" s="15"/>
      <c r="T2386" s="13"/>
      <c r="U2386" s="13"/>
      <c r="V2386" s="13"/>
      <c r="W2386" s="13"/>
      <c r="X2386" s="13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</row>
    <row r="2387" spans="1:45" x14ac:dyDescent="0.25">
      <c r="A2387" s="4"/>
      <c r="B2387" s="2"/>
      <c r="C2387" s="2"/>
      <c r="D2387" s="3"/>
      <c r="E2387" s="2"/>
      <c r="F2387" s="2"/>
      <c r="G2387" s="2"/>
      <c r="H2387" s="5"/>
      <c r="I2387" s="6"/>
      <c r="J2387" s="7"/>
      <c r="K2387" s="2"/>
      <c r="L2387" s="2"/>
      <c r="M2387" s="2"/>
      <c r="N2387" s="2"/>
      <c r="O2387" s="13"/>
      <c r="P2387" s="14"/>
      <c r="Q2387" s="15"/>
      <c r="R2387" s="15"/>
      <c r="S2387" s="15"/>
      <c r="T2387" s="13"/>
      <c r="U2387" s="13"/>
      <c r="V2387" s="13"/>
      <c r="W2387" s="13"/>
      <c r="X2387" s="13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</row>
    <row r="2388" spans="1:45" x14ac:dyDescent="0.25">
      <c r="A2388" s="4"/>
      <c r="B2388" s="2"/>
      <c r="C2388" s="2"/>
      <c r="D2388" s="3"/>
      <c r="E2388" s="2"/>
      <c r="F2388" s="2"/>
      <c r="G2388" s="2"/>
      <c r="H2388" s="5"/>
      <c r="I2388" s="6"/>
      <c r="J2388" s="7"/>
      <c r="K2388" s="2"/>
      <c r="L2388" s="2"/>
      <c r="M2388" s="2"/>
      <c r="N2388" s="2"/>
      <c r="O2388" s="13"/>
      <c r="P2388" s="14"/>
      <c r="Q2388" s="15"/>
      <c r="R2388" s="15"/>
      <c r="S2388" s="15"/>
      <c r="T2388" s="13"/>
      <c r="U2388" s="13"/>
      <c r="V2388" s="13"/>
      <c r="W2388" s="13"/>
      <c r="X2388" s="13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</row>
    <row r="2389" spans="1:45" x14ac:dyDescent="0.25">
      <c r="A2389" s="4"/>
      <c r="B2389" s="2"/>
      <c r="C2389" s="2"/>
      <c r="D2389" s="3"/>
      <c r="E2389" s="2"/>
      <c r="F2389" s="2"/>
      <c r="G2389" s="2"/>
      <c r="H2389" s="5"/>
      <c r="I2389" s="6"/>
      <c r="J2389" s="7"/>
      <c r="K2389" s="2"/>
      <c r="L2389" s="2"/>
      <c r="M2389" s="2"/>
      <c r="N2389" s="2"/>
      <c r="O2389" s="13"/>
      <c r="P2389" s="14"/>
      <c r="Q2389" s="15"/>
      <c r="R2389" s="15"/>
      <c r="S2389" s="15"/>
      <c r="T2389" s="13"/>
      <c r="U2389" s="13"/>
      <c r="V2389" s="13"/>
      <c r="W2389" s="13"/>
      <c r="X2389" s="13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</row>
    <row r="2390" spans="1:45" x14ac:dyDescent="0.25">
      <c r="A2390" s="4"/>
      <c r="B2390" s="2"/>
      <c r="C2390" s="2"/>
      <c r="D2390" s="3"/>
      <c r="E2390" s="2"/>
      <c r="F2390" s="2"/>
      <c r="G2390" s="2"/>
      <c r="H2390" s="5"/>
      <c r="I2390" s="6"/>
      <c r="J2390" s="7"/>
      <c r="K2390" s="2"/>
      <c r="L2390" s="2"/>
      <c r="M2390" s="2"/>
      <c r="N2390" s="2"/>
      <c r="O2390" s="13"/>
      <c r="P2390" s="14"/>
      <c r="Q2390" s="15"/>
      <c r="R2390" s="15"/>
      <c r="S2390" s="15"/>
      <c r="T2390" s="13"/>
      <c r="U2390" s="13"/>
      <c r="V2390" s="13"/>
      <c r="W2390" s="13"/>
      <c r="X2390" s="13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</row>
    <row r="2391" spans="1:45" x14ac:dyDescent="0.25">
      <c r="A2391" s="4"/>
      <c r="B2391" s="2"/>
      <c r="C2391" s="2"/>
      <c r="D2391" s="3"/>
      <c r="E2391" s="2"/>
      <c r="F2391" s="2"/>
      <c r="G2391" s="2"/>
      <c r="H2391" s="5"/>
      <c r="I2391" s="6"/>
      <c r="J2391" s="7"/>
      <c r="K2391" s="2"/>
      <c r="L2391" s="2"/>
      <c r="M2391" s="2"/>
      <c r="N2391" s="2"/>
      <c r="O2391" s="13"/>
      <c r="P2391" s="14"/>
      <c r="Q2391" s="15"/>
      <c r="R2391" s="15"/>
      <c r="S2391" s="15"/>
      <c r="T2391" s="13"/>
      <c r="U2391" s="13"/>
      <c r="V2391" s="13"/>
      <c r="W2391" s="13"/>
      <c r="X2391" s="13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</row>
    <row r="2392" spans="1:45" x14ac:dyDescent="0.25">
      <c r="A2392" s="4"/>
      <c r="B2392" s="2"/>
      <c r="C2392" s="2"/>
      <c r="D2392" s="3"/>
      <c r="E2392" s="2"/>
      <c r="F2392" s="2"/>
      <c r="G2392" s="2"/>
      <c r="H2392" s="5"/>
      <c r="I2392" s="6"/>
      <c r="J2392" s="7"/>
      <c r="K2392" s="2"/>
      <c r="L2392" s="2"/>
      <c r="M2392" s="2"/>
      <c r="N2392" s="2"/>
      <c r="O2392" s="13"/>
      <c r="P2392" s="14"/>
      <c r="Q2392" s="15"/>
      <c r="R2392" s="15"/>
      <c r="S2392" s="15"/>
      <c r="T2392" s="13"/>
      <c r="U2392" s="13"/>
      <c r="V2392" s="13"/>
      <c r="W2392" s="13"/>
      <c r="X2392" s="13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</row>
    <row r="2393" spans="1:45" x14ac:dyDescent="0.25">
      <c r="A2393" s="4"/>
      <c r="B2393" s="2"/>
      <c r="C2393" s="2"/>
      <c r="D2393" s="3"/>
      <c r="E2393" s="2"/>
      <c r="F2393" s="2"/>
      <c r="G2393" s="2"/>
      <c r="H2393" s="5"/>
      <c r="I2393" s="6"/>
      <c r="J2393" s="7"/>
      <c r="K2393" s="2"/>
      <c r="L2393" s="2"/>
      <c r="M2393" s="2"/>
      <c r="N2393" s="2"/>
      <c r="O2393" s="13"/>
      <c r="P2393" s="14"/>
      <c r="Q2393" s="15"/>
      <c r="R2393" s="15"/>
      <c r="S2393" s="15"/>
      <c r="T2393" s="13"/>
      <c r="U2393" s="13"/>
      <c r="V2393" s="13"/>
      <c r="W2393" s="13"/>
      <c r="X2393" s="13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</row>
    <row r="2394" spans="1:45" x14ac:dyDescent="0.25">
      <c r="A2394" s="4"/>
      <c r="B2394" s="2"/>
      <c r="C2394" s="2"/>
      <c r="D2394" s="3"/>
      <c r="E2394" s="2"/>
      <c r="F2394" s="2"/>
      <c r="G2394" s="2"/>
      <c r="H2394" s="5"/>
      <c r="I2394" s="6"/>
      <c r="J2394" s="7"/>
      <c r="K2394" s="2"/>
      <c r="L2394" s="2"/>
      <c r="M2394" s="2"/>
      <c r="N2394" s="2"/>
      <c r="O2394" s="13"/>
      <c r="P2394" s="14"/>
      <c r="Q2394" s="15"/>
      <c r="R2394" s="15"/>
      <c r="S2394" s="15"/>
      <c r="T2394" s="13"/>
      <c r="U2394" s="13"/>
      <c r="V2394" s="13"/>
      <c r="W2394" s="13"/>
      <c r="X2394" s="13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</row>
    <row r="2395" spans="1:45" x14ac:dyDescent="0.25">
      <c r="A2395" s="4"/>
      <c r="B2395" s="2"/>
      <c r="C2395" s="2"/>
      <c r="D2395" s="3"/>
      <c r="E2395" s="2"/>
      <c r="F2395" s="2"/>
      <c r="G2395" s="2"/>
      <c r="H2395" s="5"/>
      <c r="I2395" s="6"/>
      <c r="J2395" s="7"/>
      <c r="K2395" s="2"/>
      <c r="L2395" s="2"/>
      <c r="M2395" s="2"/>
      <c r="N2395" s="2"/>
      <c r="O2395" s="13"/>
      <c r="P2395" s="14"/>
      <c r="Q2395" s="15"/>
      <c r="R2395" s="15"/>
      <c r="S2395" s="15"/>
      <c r="T2395" s="13"/>
      <c r="U2395" s="13"/>
      <c r="V2395" s="13"/>
      <c r="W2395" s="13"/>
      <c r="X2395" s="13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</row>
    <row r="2396" spans="1:45" x14ac:dyDescent="0.25">
      <c r="A2396" s="4"/>
      <c r="B2396" s="2"/>
      <c r="C2396" s="2"/>
      <c r="D2396" s="3"/>
      <c r="E2396" s="2"/>
      <c r="F2396" s="2"/>
      <c r="G2396" s="2"/>
      <c r="H2396" s="5"/>
      <c r="I2396" s="6"/>
      <c r="J2396" s="7"/>
      <c r="K2396" s="2"/>
      <c r="L2396" s="2"/>
      <c r="M2396" s="2"/>
      <c r="N2396" s="2"/>
      <c r="O2396" s="13"/>
      <c r="P2396" s="14"/>
      <c r="Q2396" s="15"/>
      <c r="R2396" s="15"/>
      <c r="S2396" s="15"/>
      <c r="T2396" s="13"/>
      <c r="U2396" s="13"/>
      <c r="V2396" s="13"/>
      <c r="W2396" s="13"/>
      <c r="X2396" s="13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</row>
    <row r="2397" spans="1:45" x14ac:dyDescent="0.25">
      <c r="A2397" s="4"/>
      <c r="B2397" s="2"/>
      <c r="C2397" s="2"/>
      <c r="D2397" s="3"/>
      <c r="E2397" s="2"/>
      <c r="F2397" s="2"/>
      <c r="G2397" s="2"/>
      <c r="H2397" s="5"/>
      <c r="I2397" s="6"/>
      <c r="J2397" s="7"/>
      <c r="K2397" s="2"/>
      <c r="L2397" s="2"/>
      <c r="M2397" s="2"/>
      <c r="N2397" s="2"/>
      <c r="O2397" s="13"/>
      <c r="P2397" s="14"/>
      <c r="Q2397" s="15"/>
      <c r="R2397" s="15"/>
      <c r="S2397" s="15"/>
      <c r="T2397" s="13"/>
      <c r="U2397" s="13"/>
      <c r="V2397" s="13"/>
      <c r="W2397" s="13"/>
      <c r="X2397" s="13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</row>
    <row r="2398" spans="1:45" x14ac:dyDescent="0.25">
      <c r="A2398" s="4"/>
      <c r="B2398" s="2"/>
      <c r="C2398" s="2"/>
      <c r="D2398" s="3"/>
      <c r="E2398" s="2"/>
      <c r="F2398" s="2"/>
      <c r="G2398" s="2"/>
      <c r="H2398" s="5"/>
      <c r="I2398" s="6"/>
      <c r="J2398" s="7"/>
      <c r="K2398" s="2"/>
      <c r="L2398" s="2"/>
      <c r="M2398" s="2"/>
      <c r="N2398" s="2"/>
      <c r="O2398" s="13"/>
      <c r="P2398" s="14"/>
      <c r="Q2398" s="15"/>
      <c r="R2398" s="15"/>
      <c r="S2398" s="15"/>
      <c r="T2398" s="13"/>
      <c r="U2398" s="13"/>
      <c r="V2398" s="13"/>
      <c r="W2398" s="13"/>
      <c r="X2398" s="13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</row>
    <row r="2399" spans="1:45" x14ac:dyDescent="0.25">
      <c r="A2399" s="4"/>
      <c r="B2399" s="2"/>
      <c r="C2399" s="2"/>
      <c r="D2399" s="3"/>
      <c r="E2399" s="2"/>
      <c r="F2399" s="2"/>
      <c r="G2399" s="2"/>
      <c r="H2399" s="5"/>
      <c r="I2399" s="6"/>
      <c r="J2399" s="7"/>
      <c r="K2399" s="2"/>
      <c r="L2399" s="2"/>
      <c r="M2399" s="2"/>
      <c r="N2399" s="2"/>
      <c r="O2399" s="13"/>
      <c r="P2399" s="14"/>
      <c r="Q2399" s="15"/>
      <c r="R2399" s="15"/>
      <c r="S2399" s="15"/>
      <c r="T2399" s="13"/>
      <c r="U2399" s="13"/>
      <c r="V2399" s="13"/>
      <c r="W2399" s="13"/>
      <c r="X2399" s="13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</row>
    <row r="2400" spans="1:45" x14ac:dyDescent="0.25">
      <c r="A2400" s="4"/>
      <c r="B2400" s="2"/>
      <c r="C2400" s="2"/>
      <c r="D2400" s="3"/>
      <c r="E2400" s="2"/>
      <c r="F2400" s="2"/>
      <c r="G2400" s="2"/>
      <c r="H2400" s="5"/>
      <c r="I2400" s="6"/>
      <c r="J2400" s="7"/>
      <c r="K2400" s="2"/>
      <c r="L2400" s="2"/>
      <c r="M2400" s="2"/>
      <c r="N2400" s="2"/>
      <c r="O2400" s="13"/>
      <c r="P2400" s="14"/>
      <c r="Q2400" s="15"/>
      <c r="R2400" s="15"/>
      <c r="S2400" s="15"/>
      <c r="T2400" s="13"/>
      <c r="U2400" s="13"/>
      <c r="V2400" s="13"/>
      <c r="W2400" s="13"/>
      <c r="X2400" s="13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</row>
    <row r="2401" spans="1:45" x14ac:dyDescent="0.25">
      <c r="A2401" s="4"/>
      <c r="B2401" s="2"/>
      <c r="C2401" s="2"/>
      <c r="D2401" s="3"/>
      <c r="E2401" s="2"/>
      <c r="F2401" s="2"/>
      <c r="G2401" s="2"/>
      <c r="H2401" s="5"/>
      <c r="I2401" s="6"/>
      <c r="J2401" s="7"/>
      <c r="K2401" s="2"/>
      <c r="L2401" s="2"/>
      <c r="M2401" s="2"/>
      <c r="N2401" s="2"/>
      <c r="O2401" s="13"/>
      <c r="P2401" s="14"/>
      <c r="Q2401" s="15"/>
      <c r="R2401" s="15"/>
      <c r="S2401" s="15"/>
      <c r="T2401" s="13"/>
      <c r="U2401" s="13"/>
      <c r="V2401" s="13"/>
      <c r="W2401" s="13"/>
      <c r="X2401" s="13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</row>
    <row r="2402" spans="1:45" x14ac:dyDescent="0.25">
      <c r="A2402" s="4"/>
      <c r="B2402" s="2"/>
      <c r="C2402" s="2"/>
      <c r="D2402" s="3"/>
      <c r="E2402" s="2"/>
      <c r="F2402" s="2"/>
      <c r="G2402" s="2"/>
      <c r="H2402" s="5"/>
      <c r="I2402" s="6"/>
      <c r="J2402" s="7"/>
      <c r="K2402" s="2"/>
      <c r="L2402" s="2"/>
      <c r="M2402" s="2"/>
      <c r="N2402" s="2"/>
      <c r="O2402" s="13"/>
      <c r="P2402" s="14"/>
      <c r="Q2402" s="15"/>
      <c r="R2402" s="15"/>
      <c r="S2402" s="15"/>
      <c r="T2402" s="13"/>
      <c r="U2402" s="13"/>
      <c r="V2402" s="13"/>
      <c r="W2402" s="13"/>
      <c r="X2402" s="13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</row>
    <row r="2403" spans="1:45" x14ac:dyDescent="0.25">
      <c r="A2403" s="4"/>
      <c r="B2403" s="2"/>
      <c r="C2403" s="2"/>
      <c r="D2403" s="3"/>
      <c r="E2403" s="2"/>
      <c r="F2403" s="2"/>
      <c r="G2403" s="2"/>
      <c r="H2403" s="5"/>
      <c r="I2403" s="6"/>
      <c r="J2403" s="7"/>
      <c r="K2403" s="2"/>
      <c r="L2403" s="2"/>
      <c r="M2403" s="2"/>
      <c r="N2403" s="2"/>
      <c r="O2403" s="13"/>
      <c r="P2403" s="14"/>
      <c r="Q2403" s="15"/>
      <c r="R2403" s="15"/>
      <c r="S2403" s="15"/>
      <c r="T2403" s="13"/>
      <c r="U2403" s="13"/>
      <c r="V2403" s="13"/>
      <c r="W2403" s="13"/>
      <c r="X2403" s="13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</row>
    <row r="2404" spans="1:45" x14ac:dyDescent="0.25">
      <c r="A2404" s="4"/>
      <c r="B2404" s="2"/>
      <c r="C2404" s="2"/>
      <c r="D2404" s="3"/>
      <c r="E2404" s="2"/>
      <c r="F2404" s="2"/>
      <c r="G2404" s="2"/>
      <c r="H2404" s="5"/>
      <c r="I2404" s="6"/>
      <c r="J2404" s="7"/>
      <c r="K2404" s="2"/>
      <c r="L2404" s="2"/>
      <c r="M2404" s="2"/>
      <c r="N2404" s="2"/>
      <c r="O2404" s="13"/>
      <c r="P2404" s="14"/>
      <c r="Q2404" s="15"/>
      <c r="R2404" s="15"/>
      <c r="S2404" s="15"/>
      <c r="T2404" s="13"/>
      <c r="U2404" s="13"/>
      <c r="V2404" s="13"/>
      <c r="W2404" s="13"/>
      <c r="X2404" s="13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</row>
    <row r="2405" spans="1:45" x14ac:dyDescent="0.25">
      <c r="A2405" s="4"/>
      <c r="B2405" s="2"/>
      <c r="C2405" s="2"/>
      <c r="D2405" s="3"/>
      <c r="E2405" s="2"/>
      <c r="F2405" s="2"/>
      <c r="G2405" s="2"/>
      <c r="H2405" s="5"/>
      <c r="I2405" s="6"/>
      <c r="J2405" s="7"/>
      <c r="K2405" s="2"/>
      <c r="L2405" s="2"/>
      <c r="M2405" s="2"/>
      <c r="N2405" s="2"/>
      <c r="O2405" s="13"/>
      <c r="P2405" s="14"/>
      <c r="Q2405" s="15"/>
      <c r="R2405" s="15"/>
      <c r="S2405" s="15"/>
      <c r="T2405" s="13"/>
      <c r="U2405" s="13"/>
      <c r="V2405" s="13"/>
      <c r="W2405" s="13"/>
      <c r="X2405" s="13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</row>
    <row r="2406" spans="1:45" x14ac:dyDescent="0.25">
      <c r="A2406" s="4"/>
      <c r="B2406" s="2"/>
      <c r="C2406" s="2"/>
      <c r="D2406" s="3"/>
      <c r="E2406" s="2"/>
      <c r="F2406" s="2"/>
      <c r="G2406" s="2"/>
      <c r="H2406" s="5"/>
      <c r="I2406" s="6"/>
      <c r="J2406" s="7"/>
      <c r="K2406" s="2"/>
      <c r="L2406" s="2"/>
      <c r="M2406" s="2"/>
      <c r="N2406" s="2"/>
      <c r="O2406" s="13"/>
      <c r="P2406" s="14"/>
      <c r="Q2406" s="15"/>
      <c r="R2406" s="15"/>
      <c r="S2406" s="15"/>
      <c r="T2406" s="13"/>
      <c r="U2406" s="13"/>
      <c r="V2406" s="13"/>
      <c r="W2406" s="13"/>
      <c r="X2406" s="13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</row>
    <row r="2407" spans="1:45" x14ac:dyDescent="0.25">
      <c r="A2407" s="4"/>
      <c r="B2407" s="2"/>
      <c r="C2407" s="2"/>
      <c r="D2407" s="3"/>
      <c r="E2407" s="2"/>
      <c r="F2407" s="2"/>
      <c r="G2407" s="2"/>
      <c r="H2407" s="5"/>
      <c r="I2407" s="6"/>
      <c r="J2407" s="7"/>
      <c r="K2407" s="2"/>
      <c r="L2407" s="2"/>
      <c r="M2407" s="2"/>
      <c r="N2407" s="2"/>
      <c r="O2407" s="13"/>
      <c r="P2407" s="14"/>
      <c r="Q2407" s="15"/>
      <c r="R2407" s="15"/>
      <c r="S2407" s="15"/>
      <c r="T2407" s="13"/>
      <c r="U2407" s="13"/>
      <c r="V2407" s="13"/>
      <c r="W2407" s="13"/>
      <c r="X2407" s="13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</row>
    <row r="2408" spans="1:45" x14ac:dyDescent="0.25">
      <c r="A2408" s="4"/>
      <c r="B2408" s="2"/>
      <c r="C2408" s="2"/>
      <c r="D2408" s="3"/>
      <c r="E2408" s="2"/>
      <c r="F2408" s="2"/>
      <c r="G2408" s="2"/>
      <c r="H2408" s="5"/>
      <c r="I2408" s="6"/>
      <c r="J2408" s="7"/>
      <c r="K2408" s="2"/>
      <c r="L2408" s="2"/>
      <c r="M2408" s="2"/>
      <c r="N2408" s="2"/>
      <c r="O2408" s="13"/>
      <c r="P2408" s="14"/>
      <c r="Q2408" s="15"/>
      <c r="R2408" s="15"/>
      <c r="S2408" s="15"/>
      <c r="T2408" s="13"/>
      <c r="U2408" s="13"/>
      <c r="V2408" s="13"/>
      <c r="W2408" s="13"/>
      <c r="X2408" s="13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</row>
    <row r="2409" spans="1:45" x14ac:dyDescent="0.25">
      <c r="A2409" s="4"/>
      <c r="B2409" s="2"/>
      <c r="C2409" s="2"/>
      <c r="D2409" s="3"/>
      <c r="E2409" s="2"/>
      <c r="F2409" s="2"/>
      <c r="G2409" s="2"/>
      <c r="H2409" s="5"/>
      <c r="I2409" s="6"/>
      <c r="J2409" s="7"/>
      <c r="K2409" s="2"/>
      <c r="L2409" s="2"/>
      <c r="M2409" s="2"/>
      <c r="N2409" s="2"/>
      <c r="O2409" s="13"/>
      <c r="P2409" s="14"/>
      <c r="Q2409" s="15"/>
      <c r="R2409" s="15"/>
      <c r="S2409" s="15"/>
      <c r="T2409" s="13"/>
      <c r="U2409" s="13"/>
      <c r="V2409" s="13"/>
      <c r="W2409" s="13"/>
      <c r="X2409" s="13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</row>
    <row r="2410" spans="1:45" x14ac:dyDescent="0.25">
      <c r="A2410" s="4"/>
      <c r="B2410" s="2"/>
      <c r="C2410" s="2"/>
      <c r="D2410" s="3"/>
      <c r="E2410" s="2"/>
      <c r="F2410" s="2"/>
      <c r="G2410" s="2"/>
      <c r="H2410" s="5"/>
      <c r="I2410" s="6"/>
      <c r="J2410" s="7"/>
      <c r="K2410" s="2"/>
      <c r="L2410" s="2"/>
      <c r="M2410" s="2"/>
      <c r="N2410" s="2"/>
      <c r="O2410" s="13"/>
      <c r="P2410" s="14"/>
      <c r="Q2410" s="15"/>
      <c r="R2410" s="15"/>
      <c r="S2410" s="15"/>
      <c r="T2410" s="13"/>
      <c r="U2410" s="13"/>
      <c r="V2410" s="13"/>
      <c r="W2410" s="13"/>
      <c r="X2410" s="13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</row>
    <row r="2411" spans="1:45" x14ac:dyDescent="0.25">
      <c r="A2411" s="4"/>
      <c r="B2411" s="2"/>
      <c r="C2411" s="2"/>
      <c r="D2411" s="3"/>
      <c r="E2411" s="2"/>
      <c r="F2411" s="2"/>
      <c r="G2411" s="2"/>
      <c r="H2411" s="5"/>
      <c r="I2411" s="6"/>
      <c r="J2411" s="7"/>
      <c r="K2411" s="2"/>
      <c r="L2411" s="2"/>
      <c r="M2411" s="2"/>
      <c r="N2411" s="2"/>
      <c r="O2411" s="13"/>
      <c r="P2411" s="14"/>
      <c r="Q2411" s="15"/>
      <c r="R2411" s="15"/>
      <c r="S2411" s="15"/>
      <c r="T2411" s="13"/>
      <c r="U2411" s="13"/>
      <c r="V2411" s="13"/>
      <c r="W2411" s="13"/>
      <c r="X2411" s="13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</row>
    <row r="2412" spans="1:45" x14ac:dyDescent="0.25">
      <c r="A2412" s="4"/>
      <c r="B2412" s="2"/>
      <c r="C2412" s="2"/>
      <c r="D2412" s="3"/>
      <c r="E2412" s="2"/>
      <c r="F2412" s="2"/>
      <c r="G2412" s="2"/>
      <c r="H2412" s="5"/>
      <c r="I2412" s="6"/>
      <c r="J2412" s="7"/>
      <c r="K2412" s="2"/>
      <c r="L2412" s="2"/>
      <c r="M2412" s="2"/>
      <c r="N2412" s="2"/>
      <c r="O2412" s="13"/>
      <c r="P2412" s="14"/>
      <c r="Q2412" s="15"/>
      <c r="R2412" s="15"/>
      <c r="S2412" s="15"/>
      <c r="T2412" s="13"/>
      <c r="U2412" s="13"/>
      <c r="V2412" s="13"/>
      <c r="W2412" s="13"/>
      <c r="X2412" s="13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</row>
    <row r="2413" spans="1:45" x14ac:dyDescent="0.25">
      <c r="A2413" s="4"/>
      <c r="B2413" s="2"/>
      <c r="C2413" s="2"/>
      <c r="D2413" s="3"/>
      <c r="E2413" s="2"/>
      <c r="F2413" s="2"/>
      <c r="G2413" s="2"/>
      <c r="H2413" s="5"/>
      <c r="I2413" s="6"/>
      <c r="J2413" s="7"/>
      <c r="K2413" s="2"/>
      <c r="L2413" s="2"/>
      <c r="M2413" s="2"/>
      <c r="N2413" s="2"/>
      <c r="O2413" s="13"/>
      <c r="P2413" s="14"/>
      <c r="Q2413" s="15"/>
      <c r="R2413" s="15"/>
      <c r="S2413" s="15"/>
      <c r="T2413" s="13"/>
      <c r="U2413" s="13"/>
      <c r="V2413" s="13"/>
      <c r="W2413" s="13"/>
      <c r="X2413" s="13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</row>
    <row r="2414" spans="1:45" x14ac:dyDescent="0.25">
      <c r="A2414" s="4"/>
      <c r="B2414" s="2"/>
      <c r="C2414" s="2"/>
      <c r="D2414" s="3"/>
      <c r="E2414" s="2"/>
      <c r="F2414" s="2"/>
      <c r="G2414" s="2"/>
      <c r="H2414" s="5"/>
      <c r="I2414" s="6"/>
      <c r="J2414" s="7"/>
      <c r="K2414" s="2"/>
      <c r="L2414" s="2"/>
      <c r="M2414" s="2"/>
      <c r="N2414" s="2"/>
      <c r="O2414" s="13"/>
      <c r="P2414" s="14"/>
      <c r="Q2414" s="15"/>
      <c r="R2414" s="15"/>
      <c r="S2414" s="15"/>
      <c r="T2414" s="13"/>
      <c r="U2414" s="13"/>
      <c r="V2414" s="13"/>
      <c r="W2414" s="13"/>
      <c r="X2414" s="13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</row>
    <row r="2415" spans="1:45" x14ac:dyDescent="0.25">
      <c r="A2415" s="4"/>
      <c r="B2415" s="2"/>
      <c r="C2415" s="2"/>
      <c r="D2415" s="3"/>
      <c r="E2415" s="2"/>
      <c r="F2415" s="2"/>
      <c r="G2415" s="2"/>
      <c r="H2415" s="5"/>
      <c r="I2415" s="6"/>
      <c r="J2415" s="7"/>
      <c r="K2415" s="2"/>
      <c r="L2415" s="2"/>
      <c r="M2415" s="2"/>
      <c r="N2415" s="2"/>
      <c r="O2415" s="13"/>
      <c r="P2415" s="14"/>
      <c r="Q2415" s="15"/>
      <c r="R2415" s="15"/>
      <c r="S2415" s="15"/>
      <c r="T2415" s="13"/>
      <c r="U2415" s="13"/>
      <c r="V2415" s="13"/>
      <c r="W2415" s="13"/>
      <c r="X2415" s="13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</row>
    <row r="2416" spans="1:45" x14ac:dyDescent="0.25">
      <c r="A2416" s="4"/>
      <c r="B2416" s="2"/>
      <c r="C2416" s="2"/>
      <c r="D2416" s="3"/>
      <c r="E2416" s="2"/>
      <c r="F2416" s="2"/>
      <c r="G2416" s="2"/>
      <c r="H2416" s="5"/>
      <c r="I2416" s="6"/>
      <c r="J2416" s="7"/>
      <c r="K2416" s="2"/>
      <c r="L2416" s="2"/>
      <c r="M2416" s="2"/>
      <c r="N2416" s="2"/>
      <c r="O2416" s="13"/>
      <c r="P2416" s="14"/>
      <c r="Q2416" s="15"/>
      <c r="R2416" s="15"/>
      <c r="S2416" s="15"/>
      <c r="T2416" s="13"/>
      <c r="U2416" s="13"/>
      <c r="V2416" s="13"/>
      <c r="W2416" s="13"/>
      <c r="X2416" s="13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</row>
    <row r="2417" spans="1:45" x14ac:dyDescent="0.25">
      <c r="A2417" s="4"/>
      <c r="B2417" s="2"/>
      <c r="C2417" s="2"/>
      <c r="D2417" s="3"/>
      <c r="E2417" s="2"/>
      <c r="F2417" s="2"/>
      <c r="G2417" s="2"/>
      <c r="H2417" s="5"/>
      <c r="I2417" s="6"/>
      <c r="J2417" s="7"/>
      <c r="K2417" s="2"/>
      <c r="L2417" s="2"/>
      <c r="M2417" s="2"/>
      <c r="N2417" s="2"/>
      <c r="O2417" s="13"/>
      <c r="P2417" s="14"/>
      <c r="Q2417" s="15"/>
      <c r="R2417" s="15"/>
      <c r="S2417" s="15"/>
      <c r="T2417" s="13"/>
      <c r="U2417" s="13"/>
      <c r="V2417" s="13"/>
      <c r="W2417" s="13"/>
      <c r="X2417" s="13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</row>
    <row r="2418" spans="1:45" x14ac:dyDescent="0.25">
      <c r="A2418" s="4"/>
      <c r="B2418" s="2"/>
      <c r="C2418" s="2"/>
      <c r="D2418" s="3"/>
      <c r="E2418" s="2"/>
      <c r="F2418" s="2"/>
      <c r="G2418" s="2"/>
      <c r="H2418" s="5"/>
      <c r="I2418" s="6"/>
      <c r="J2418" s="7"/>
      <c r="K2418" s="2"/>
      <c r="L2418" s="2"/>
      <c r="M2418" s="2"/>
      <c r="N2418" s="2"/>
      <c r="O2418" s="13"/>
      <c r="P2418" s="14"/>
      <c r="Q2418" s="15"/>
      <c r="R2418" s="15"/>
      <c r="S2418" s="15"/>
      <c r="T2418" s="13"/>
      <c r="U2418" s="13"/>
      <c r="V2418" s="13"/>
      <c r="W2418" s="13"/>
      <c r="X2418" s="13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</row>
    <row r="2419" spans="1:45" x14ac:dyDescent="0.25">
      <c r="A2419" s="4"/>
      <c r="B2419" s="2"/>
      <c r="C2419" s="2"/>
      <c r="D2419" s="3"/>
      <c r="E2419" s="2"/>
      <c r="F2419" s="2"/>
      <c r="G2419" s="2"/>
      <c r="H2419" s="5"/>
      <c r="I2419" s="6"/>
      <c r="J2419" s="7"/>
      <c r="K2419" s="2"/>
      <c r="L2419" s="2"/>
      <c r="M2419" s="2"/>
      <c r="N2419" s="2"/>
      <c r="O2419" s="13"/>
      <c r="P2419" s="14"/>
      <c r="Q2419" s="15"/>
      <c r="R2419" s="15"/>
      <c r="S2419" s="15"/>
      <c r="T2419" s="13"/>
      <c r="U2419" s="13"/>
      <c r="V2419" s="13"/>
      <c r="W2419" s="13"/>
      <c r="X2419" s="13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</row>
    <row r="2420" spans="1:45" x14ac:dyDescent="0.25">
      <c r="A2420" s="4"/>
      <c r="B2420" s="2"/>
      <c r="C2420" s="2"/>
      <c r="D2420" s="3"/>
      <c r="E2420" s="2"/>
      <c r="F2420" s="2"/>
      <c r="G2420" s="2"/>
      <c r="H2420" s="5"/>
      <c r="I2420" s="6"/>
      <c r="J2420" s="7"/>
      <c r="K2420" s="2"/>
      <c r="L2420" s="2"/>
      <c r="M2420" s="2"/>
      <c r="N2420" s="2"/>
      <c r="O2420" s="13"/>
      <c r="P2420" s="14"/>
      <c r="Q2420" s="15"/>
      <c r="R2420" s="15"/>
      <c r="S2420" s="15"/>
      <c r="T2420" s="13"/>
      <c r="U2420" s="13"/>
      <c r="V2420" s="13"/>
      <c r="W2420" s="13"/>
      <c r="X2420" s="13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</row>
    <row r="2421" spans="1:45" x14ac:dyDescent="0.25">
      <c r="A2421" s="4"/>
      <c r="B2421" s="2"/>
      <c r="C2421" s="2"/>
      <c r="D2421" s="3"/>
      <c r="E2421" s="2"/>
      <c r="F2421" s="2"/>
      <c r="G2421" s="2"/>
      <c r="H2421" s="5"/>
      <c r="I2421" s="6"/>
      <c r="J2421" s="7"/>
      <c r="K2421" s="2"/>
      <c r="L2421" s="2"/>
      <c r="M2421" s="2"/>
      <c r="N2421" s="2"/>
      <c r="O2421" s="13"/>
      <c r="P2421" s="14"/>
      <c r="Q2421" s="15"/>
      <c r="R2421" s="15"/>
      <c r="S2421" s="15"/>
      <c r="T2421" s="13"/>
      <c r="U2421" s="13"/>
      <c r="V2421" s="13"/>
      <c r="W2421" s="13"/>
      <c r="X2421" s="13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</row>
    <row r="2422" spans="1:45" x14ac:dyDescent="0.25">
      <c r="A2422" s="4"/>
      <c r="B2422" s="2"/>
      <c r="C2422" s="2"/>
      <c r="D2422" s="3"/>
      <c r="E2422" s="2"/>
      <c r="F2422" s="2"/>
      <c r="G2422" s="2"/>
      <c r="H2422" s="5"/>
      <c r="I2422" s="6"/>
      <c r="J2422" s="7"/>
      <c r="K2422" s="2"/>
      <c r="L2422" s="2"/>
      <c r="M2422" s="2"/>
      <c r="N2422" s="2"/>
      <c r="O2422" s="13"/>
      <c r="P2422" s="14"/>
      <c r="Q2422" s="15"/>
      <c r="R2422" s="15"/>
      <c r="S2422" s="15"/>
      <c r="T2422" s="13"/>
      <c r="U2422" s="13"/>
      <c r="V2422" s="13"/>
      <c r="W2422" s="13"/>
      <c r="X2422" s="13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</row>
    <row r="2423" spans="1:45" x14ac:dyDescent="0.25">
      <c r="A2423" s="4"/>
      <c r="B2423" s="2"/>
      <c r="C2423" s="2"/>
      <c r="D2423" s="3"/>
      <c r="E2423" s="2"/>
      <c r="F2423" s="2"/>
      <c r="G2423" s="2"/>
      <c r="H2423" s="5"/>
      <c r="I2423" s="6"/>
      <c r="J2423" s="7"/>
      <c r="K2423" s="2"/>
      <c r="L2423" s="2"/>
      <c r="M2423" s="2"/>
      <c r="N2423" s="2"/>
      <c r="O2423" s="13"/>
      <c r="P2423" s="14"/>
      <c r="Q2423" s="15"/>
      <c r="R2423" s="15"/>
      <c r="S2423" s="15"/>
      <c r="T2423" s="13"/>
      <c r="U2423" s="13"/>
      <c r="V2423" s="13"/>
      <c r="W2423" s="13"/>
      <c r="X2423" s="13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</row>
    <row r="2424" spans="1:45" x14ac:dyDescent="0.25">
      <c r="A2424" s="4"/>
      <c r="B2424" s="2"/>
      <c r="C2424" s="2"/>
      <c r="D2424" s="3"/>
      <c r="E2424" s="2"/>
      <c r="F2424" s="2"/>
      <c r="G2424" s="2"/>
      <c r="H2424" s="5"/>
      <c r="I2424" s="6"/>
      <c r="J2424" s="7"/>
      <c r="K2424" s="2"/>
      <c r="L2424" s="2"/>
      <c r="M2424" s="2"/>
      <c r="N2424" s="2"/>
      <c r="O2424" s="13"/>
      <c r="P2424" s="14"/>
      <c r="Q2424" s="15"/>
      <c r="R2424" s="15"/>
      <c r="S2424" s="15"/>
      <c r="T2424" s="13"/>
      <c r="U2424" s="13"/>
      <c r="V2424" s="13"/>
      <c r="W2424" s="13"/>
      <c r="X2424" s="13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</row>
    <row r="2425" spans="1:45" x14ac:dyDescent="0.25">
      <c r="A2425" s="4"/>
      <c r="B2425" s="2"/>
      <c r="C2425" s="2"/>
      <c r="D2425" s="3"/>
      <c r="E2425" s="2"/>
      <c r="F2425" s="2"/>
      <c r="G2425" s="2"/>
      <c r="H2425" s="5"/>
      <c r="I2425" s="6"/>
      <c r="J2425" s="7"/>
      <c r="K2425" s="2"/>
      <c r="L2425" s="2"/>
      <c r="M2425" s="2"/>
      <c r="N2425" s="2"/>
      <c r="O2425" s="13"/>
      <c r="P2425" s="14"/>
      <c r="Q2425" s="15"/>
      <c r="R2425" s="15"/>
      <c r="S2425" s="15"/>
      <c r="T2425" s="13"/>
      <c r="U2425" s="13"/>
      <c r="V2425" s="13"/>
      <c r="W2425" s="13"/>
      <c r="X2425" s="13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</row>
    <row r="2426" spans="1:45" x14ac:dyDescent="0.25">
      <c r="A2426" s="4"/>
      <c r="B2426" s="2"/>
      <c r="C2426" s="2"/>
      <c r="D2426" s="3"/>
      <c r="E2426" s="2"/>
      <c r="F2426" s="2"/>
      <c r="G2426" s="2"/>
      <c r="H2426" s="5"/>
      <c r="I2426" s="6"/>
      <c r="J2426" s="7"/>
      <c r="K2426" s="2"/>
      <c r="L2426" s="2"/>
      <c r="M2426" s="2"/>
      <c r="N2426" s="2"/>
      <c r="O2426" s="13"/>
      <c r="P2426" s="14"/>
      <c r="Q2426" s="15"/>
      <c r="R2426" s="15"/>
      <c r="S2426" s="15"/>
      <c r="T2426" s="13"/>
      <c r="U2426" s="13"/>
      <c r="V2426" s="13"/>
      <c r="W2426" s="13"/>
      <c r="X2426" s="13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</row>
    <row r="2427" spans="1:45" x14ac:dyDescent="0.25">
      <c r="A2427" s="4"/>
      <c r="B2427" s="2"/>
      <c r="C2427" s="2"/>
      <c r="D2427" s="3"/>
      <c r="E2427" s="2"/>
      <c r="F2427" s="2"/>
      <c r="G2427" s="2"/>
      <c r="H2427" s="5"/>
      <c r="I2427" s="6"/>
      <c r="J2427" s="7"/>
      <c r="K2427" s="2"/>
      <c r="L2427" s="2"/>
      <c r="M2427" s="2"/>
      <c r="N2427" s="2"/>
      <c r="O2427" s="13"/>
      <c r="P2427" s="14"/>
      <c r="Q2427" s="15"/>
      <c r="R2427" s="15"/>
      <c r="S2427" s="15"/>
      <c r="T2427" s="13"/>
      <c r="U2427" s="13"/>
      <c r="V2427" s="13"/>
      <c r="W2427" s="13"/>
      <c r="X2427" s="13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</row>
    <row r="2428" spans="1:45" x14ac:dyDescent="0.25">
      <c r="A2428" s="4"/>
      <c r="B2428" s="2"/>
      <c r="C2428" s="2"/>
      <c r="D2428" s="3"/>
      <c r="E2428" s="2"/>
      <c r="F2428" s="2"/>
      <c r="G2428" s="2"/>
      <c r="H2428" s="5"/>
      <c r="I2428" s="6"/>
      <c r="J2428" s="7"/>
      <c r="K2428" s="2"/>
      <c r="L2428" s="2"/>
      <c r="M2428" s="2"/>
      <c r="N2428" s="2"/>
      <c r="O2428" s="13"/>
      <c r="P2428" s="14"/>
      <c r="Q2428" s="15"/>
      <c r="R2428" s="15"/>
      <c r="S2428" s="15"/>
      <c r="T2428" s="13"/>
      <c r="U2428" s="13"/>
      <c r="V2428" s="13"/>
      <c r="W2428" s="13"/>
      <c r="X2428" s="13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</row>
    <row r="2429" spans="1:45" x14ac:dyDescent="0.25">
      <c r="A2429" s="4"/>
      <c r="B2429" s="2"/>
      <c r="C2429" s="2"/>
      <c r="D2429" s="3"/>
      <c r="E2429" s="2"/>
      <c r="F2429" s="2"/>
      <c r="G2429" s="2"/>
      <c r="H2429" s="5"/>
      <c r="I2429" s="6"/>
      <c r="J2429" s="7"/>
      <c r="K2429" s="2"/>
      <c r="L2429" s="2"/>
      <c r="M2429" s="2"/>
      <c r="N2429" s="2"/>
      <c r="O2429" s="13"/>
      <c r="P2429" s="14"/>
      <c r="Q2429" s="15"/>
      <c r="R2429" s="15"/>
      <c r="S2429" s="15"/>
      <c r="T2429" s="13"/>
      <c r="U2429" s="13"/>
      <c r="V2429" s="13"/>
      <c r="W2429" s="13"/>
      <c r="X2429" s="13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</row>
    <row r="2430" spans="1:45" x14ac:dyDescent="0.25">
      <c r="A2430" s="4"/>
      <c r="B2430" s="2"/>
      <c r="C2430" s="2"/>
      <c r="D2430" s="3"/>
      <c r="E2430" s="2"/>
      <c r="F2430" s="2"/>
      <c r="G2430" s="2"/>
      <c r="H2430" s="5"/>
      <c r="I2430" s="6"/>
      <c r="J2430" s="7"/>
      <c r="K2430" s="2"/>
      <c r="L2430" s="2"/>
      <c r="M2430" s="2"/>
      <c r="N2430" s="2"/>
      <c r="O2430" s="13"/>
      <c r="P2430" s="14"/>
      <c r="Q2430" s="15"/>
      <c r="R2430" s="15"/>
      <c r="S2430" s="15"/>
      <c r="T2430" s="13"/>
      <c r="U2430" s="13"/>
      <c r="V2430" s="13"/>
      <c r="W2430" s="13"/>
      <c r="X2430" s="13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</row>
    <row r="2431" spans="1:45" x14ac:dyDescent="0.25">
      <c r="A2431" s="4"/>
      <c r="B2431" s="2"/>
      <c r="C2431" s="2"/>
      <c r="D2431" s="3"/>
      <c r="E2431" s="2"/>
      <c r="F2431" s="2"/>
      <c r="G2431" s="2"/>
      <c r="H2431" s="5"/>
      <c r="I2431" s="6"/>
      <c r="J2431" s="7"/>
      <c r="K2431" s="2"/>
      <c r="L2431" s="2"/>
      <c r="M2431" s="2"/>
      <c r="N2431" s="2"/>
      <c r="O2431" s="13"/>
      <c r="P2431" s="14"/>
      <c r="Q2431" s="15"/>
      <c r="R2431" s="15"/>
      <c r="S2431" s="15"/>
      <c r="T2431" s="13"/>
      <c r="U2431" s="13"/>
      <c r="V2431" s="13"/>
      <c r="W2431" s="13"/>
      <c r="X2431" s="13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</row>
    <row r="2432" spans="1:45" x14ac:dyDescent="0.25">
      <c r="A2432" s="4"/>
      <c r="B2432" s="2"/>
      <c r="C2432" s="2"/>
      <c r="D2432" s="3"/>
      <c r="E2432" s="2"/>
      <c r="F2432" s="2"/>
      <c r="G2432" s="2"/>
      <c r="H2432" s="5"/>
      <c r="I2432" s="6"/>
      <c r="J2432" s="7"/>
      <c r="K2432" s="2"/>
      <c r="L2432" s="2"/>
      <c r="M2432" s="2"/>
      <c r="N2432" s="2"/>
      <c r="O2432" s="13"/>
      <c r="P2432" s="14"/>
      <c r="Q2432" s="15"/>
      <c r="R2432" s="15"/>
      <c r="S2432" s="15"/>
      <c r="T2432" s="13"/>
      <c r="U2432" s="13"/>
      <c r="V2432" s="13"/>
      <c r="W2432" s="13"/>
      <c r="X2432" s="13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</row>
    <row r="2433" spans="1:45" x14ac:dyDescent="0.25">
      <c r="A2433" s="4"/>
      <c r="B2433" s="2"/>
      <c r="C2433" s="2"/>
      <c r="D2433" s="3"/>
      <c r="E2433" s="2"/>
      <c r="F2433" s="2"/>
      <c r="G2433" s="2"/>
      <c r="H2433" s="5"/>
      <c r="I2433" s="6"/>
      <c r="J2433" s="7"/>
      <c r="K2433" s="2"/>
      <c r="L2433" s="2"/>
      <c r="M2433" s="2"/>
      <c r="N2433" s="2"/>
      <c r="O2433" s="13"/>
      <c r="P2433" s="14"/>
      <c r="Q2433" s="15"/>
      <c r="R2433" s="15"/>
      <c r="S2433" s="15"/>
      <c r="T2433" s="13"/>
      <c r="U2433" s="13"/>
      <c r="V2433" s="13"/>
      <c r="W2433" s="13"/>
      <c r="X2433" s="13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</row>
    <row r="2434" spans="1:45" x14ac:dyDescent="0.25">
      <c r="A2434" s="4"/>
      <c r="B2434" s="2"/>
      <c r="C2434" s="2"/>
      <c r="D2434" s="3"/>
      <c r="E2434" s="2"/>
      <c r="F2434" s="2"/>
      <c r="G2434" s="2"/>
      <c r="H2434" s="5"/>
      <c r="I2434" s="6"/>
      <c r="J2434" s="7"/>
      <c r="K2434" s="2"/>
      <c r="L2434" s="2"/>
      <c r="M2434" s="2"/>
      <c r="N2434" s="2"/>
      <c r="O2434" s="13"/>
      <c r="P2434" s="14"/>
      <c r="Q2434" s="15"/>
      <c r="R2434" s="15"/>
      <c r="S2434" s="15"/>
      <c r="T2434" s="13"/>
      <c r="U2434" s="13"/>
      <c r="V2434" s="13"/>
      <c r="W2434" s="13"/>
      <c r="X2434" s="13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</row>
    <row r="2435" spans="1:45" x14ac:dyDescent="0.25">
      <c r="A2435" s="4"/>
      <c r="B2435" s="2"/>
      <c r="C2435" s="2"/>
      <c r="D2435" s="3"/>
      <c r="E2435" s="2"/>
      <c r="F2435" s="2"/>
      <c r="G2435" s="2"/>
      <c r="H2435" s="5"/>
      <c r="I2435" s="6"/>
      <c r="J2435" s="7"/>
      <c r="K2435" s="2"/>
      <c r="L2435" s="2"/>
      <c r="M2435" s="2"/>
      <c r="N2435" s="2"/>
      <c r="O2435" s="13"/>
      <c r="P2435" s="14"/>
      <c r="Q2435" s="15"/>
      <c r="R2435" s="15"/>
      <c r="S2435" s="15"/>
      <c r="T2435" s="13"/>
      <c r="U2435" s="13"/>
      <c r="V2435" s="13"/>
      <c r="W2435" s="13"/>
      <c r="X2435" s="13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</row>
    <row r="2436" spans="1:45" x14ac:dyDescent="0.25">
      <c r="A2436" s="4"/>
      <c r="B2436" s="2"/>
      <c r="C2436" s="2"/>
      <c r="D2436" s="3"/>
      <c r="E2436" s="2"/>
      <c r="F2436" s="2"/>
      <c r="G2436" s="2"/>
      <c r="H2436" s="5"/>
      <c r="I2436" s="6"/>
      <c r="J2436" s="7"/>
      <c r="K2436" s="2"/>
      <c r="L2436" s="2"/>
      <c r="M2436" s="2"/>
      <c r="N2436" s="2"/>
      <c r="O2436" s="13"/>
      <c r="P2436" s="14"/>
      <c r="Q2436" s="15"/>
      <c r="R2436" s="15"/>
      <c r="S2436" s="15"/>
      <c r="T2436" s="13"/>
      <c r="U2436" s="13"/>
      <c r="V2436" s="13"/>
      <c r="W2436" s="13"/>
      <c r="X2436" s="13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</row>
    <row r="2437" spans="1:45" x14ac:dyDescent="0.25">
      <c r="A2437" s="4"/>
      <c r="B2437" s="2"/>
      <c r="C2437" s="2"/>
      <c r="D2437" s="3"/>
      <c r="E2437" s="2"/>
      <c r="F2437" s="2"/>
      <c r="G2437" s="2"/>
      <c r="H2437" s="5"/>
      <c r="I2437" s="6"/>
      <c r="J2437" s="7"/>
      <c r="K2437" s="2"/>
      <c r="L2437" s="2"/>
      <c r="M2437" s="2"/>
      <c r="N2437" s="2"/>
      <c r="O2437" s="13"/>
      <c r="P2437" s="14"/>
      <c r="Q2437" s="15"/>
      <c r="R2437" s="15"/>
      <c r="S2437" s="15"/>
      <c r="T2437" s="13"/>
      <c r="U2437" s="13"/>
      <c r="V2437" s="13"/>
      <c r="W2437" s="13"/>
      <c r="X2437" s="13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</row>
    <row r="2438" spans="1:45" x14ac:dyDescent="0.25">
      <c r="A2438" s="4"/>
      <c r="B2438" s="2"/>
      <c r="C2438" s="2"/>
      <c r="D2438" s="3"/>
      <c r="E2438" s="2"/>
      <c r="F2438" s="2"/>
      <c r="G2438" s="2"/>
      <c r="H2438" s="5"/>
      <c r="I2438" s="6"/>
      <c r="J2438" s="7"/>
      <c r="K2438" s="2"/>
      <c r="L2438" s="2"/>
      <c r="M2438" s="2"/>
      <c r="N2438" s="2"/>
      <c r="O2438" s="13"/>
      <c r="P2438" s="14"/>
      <c r="Q2438" s="15"/>
      <c r="R2438" s="15"/>
      <c r="S2438" s="15"/>
      <c r="T2438" s="13"/>
      <c r="U2438" s="13"/>
      <c r="V2438" s="13"/>
      <c r="W2438" s="13"/>
      <c r="X2438" s="13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</row>
    <row r="2439" spans="1:45" x14ac:dyDescent="0.25">
      <c r="A2439" s="4"/>
      <c r="B2439" s="2"/>
      <c r="C2439" s="2"/>
      <c r="D2439" s="3"/>
      <c r="E2439" s="2"/>
      <c r="F2439" s="2"/>
      <c r="G2439" s="2"/>
      <c r="H2439" s="5"/>
      <c r="I2439" s="6"/>
      <c r="J2439" s="7"/>
      <c r="K2439" s="2"/>
      <c r="L2439" s="2"/>
      <c r="M2439" s="2"/>
      <c r="N2439" s="2"/>
      <c r="O2439" s="13"/>
      <c r="P2439" s="14"/>
      <c r="Q2439" s="15"/>
      <c r="R2439" s="15"/>
      <c r="S2439" s="15"/>
      <c r="T2439" s="13"/>
      <c r="U2439" s="13"/>
      <c r="V2439" s="13"/>
      <c r="W2439" s="13"/>
      <c r="X2439" s="13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</row>
    <row r="2440" spans="1:45" x14ac:dyDescent="0.25">
      <c r="A2440" s="4"/>
      <c r="B2440" s="2"/>
      <c r="C2440" s="2"/>
      <c r="D2440" s="3"/>
      <c r="E2440" s="2"/>
      <c r="F2440" s="2"/>
      <c r="G2440" s="2"/>
      <c r="H2440" s="5"/>
      <c r="I2440" s="6"/>
      <c r="J2440" s="7"/>
      <c r="K2440" s="2"/>
      <c r="L2440" s="2"/>
      <c r="M2440" s="2"/>
      <c r="N2440" s="2"/>
      <c r="O2440" s="13"/>
      <c r="P2440" s="14"/>
      <c r="Q2440" s="15"/>
      <c r="R2440" s="15"/>
      <c r="S2440" s="15"/>
      <c r="T2440" s="13"/>
      <c r="U2440" s="13"/>
      <c r="V2440" s="13"/>
      <c r="W2440" s="13"/>
      <c r="X2440" s="13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</row>
    <row r="2441" spans="1:45" x14ac:dyDescent="0.25">
      <c r="A2441" s="4"/>
      <c r="B2441" s="2"/>
      <c r="C2441" s="2"/>
      <c r="D2441" s="3"/>
      <c r="E2441" s="2"/>
      <c r="F2441" s="2"/>
      <c r="G2441" s="2"/>
      <c r="H2441" s="5"/>
      <c r="I2441" s="6"/>
      <c r="J2441" s="7"/>
      <c r="K2441" s="2"/>
      <c r="L2441" s="2"/>
      <c r="M2441" s="2"/>
      <c r="N2441" s="2"/>
      <c r="O2441" s="13"/>
      <c r="P2441" s="14"/>
      <c r="Q2441" s="15"/>
      <c r="R2441" s="15"/>
      <c r="S2441" s="15"/>
      <c r="T2441" s="13"/>
      <c r="U2441" s="13"/>
      <c r="V2441" s="13"/>
      <c r="W2441" s="13"/>
      <c r="X2441" s="13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</row>
    <row r="2442" spans="1:45" x14ac:dyDescent="0.25">
      <c r="A2442" s="4"/>
      <c r="B2442" s="2"/>
      <c r="C2442" s="2"/>
      <c r="D2442" s="3"/>
      <c r="E2442" s="2"/>
      <c r="F2442" s="2"/>
      <c r="G2442" s="2"/>
      <c r="H2442" s="5"/>
      <c r="I2442" s="6"/>
      <c r="J2442" s="7"/>
      <c r="K2442" s="2"/>
      <c r="L2442" s="2"/>
      <c r="M2442" s="2"/>
      <c r="N2442" s="2"/>
      <c r="O2442" s="13"/>
      <c r="P2442" s="14"/>
      <c r="Q2442" s="15"/>
      <c r="R2442" s="15"/>
      <c r="S2442" s="15"/>
      <c r="T2442" s="13"/>
      <c r="U2442" s="13"/>
      <c r="V2442" s="13"/>
      <c r="W2442" s="13"/>
      <c r="X2442" s="13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</row>
    <row r="2443" spans="1:45" x14ac:dyDescent="0.25">
      <c r="A2443" s="4"/>
      <c r="B2443" s="2"/>
      <c r="C2443" s="2"/>
      <c r="D2443" s="3"/>
      <c r="E2443" s="2"/>
      <c r="F2443" s="2"/>
      <c r="G2443" s="2"/>
      <c r="H2443" s="5"/>
      <c r="I2443" s="6"/>
      <c r="J2443" s="7"/>
      <c r="K2443" s="2"/>
      <c r="L2443" s="2"/>
      <c r="M2443" s="2"/>
      <c r="N2443" s="2"/>
      <c r="O2443" s="13"/>
      <c r="P2443" s="14"/>
      <c r="Q2443" s="15"/>
      <c r="R2443" s="15"/>
      <c r="S2443" s="15"/>
      <c r="T2443" s="13"/>
      <c r="U2443" s="13"/>
      <c r="V2443" s="13"/>
      <c r="W2443" s="13"/>
      <c r="X2443" s="13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</row>
    <row r="2444" spans="1:45" x14ac:dyDescent="0.25">
      <c r="A2444" s="4"/>
      <c r="B2444" s="2"/>
      <c r="C2444" s="2"/>
      <c r="D2444" s="3"/>
      <c r="E2444" s="2"/>
      <c r="F2444" s="2"/>
      <c r="G2444" s="2"/>
      <c r="H2444" s="5"/>
      <c r="I2444" s="6"/>
      <c r="J2444" s="7"/>
      <c r="K2444" s="2"/>
      <c r="L2444" s="2"/>
      <c r="M2444" s="2"/>
      <c r="N2444" s="2"/>
      <c r="O2444" s="13"/>
      <c r="P2444" s="14"/>
      <c r="Q2444" s="15"/>
      <c r="R2444" s="15"/>
      <c r="S2444" s="15"/>
      <c r="T2444" s="13"/>
      <c r="U2444" s="13"/>
      <c r="V2444" s="13"/>
      <c r="W2444" s="13"/>
      <c r="X2444" s="13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</row>
    <row r="2445" spans="1:45" x14ac:dyDescent="0.25">
      <c r="A2445" s="4"/>
      <c r="B2445" s="2"/>
      <c r="C2445" s="2"/>
      <c r="D2445" s="3"/>
      <c r="E2445" s="2"/>
      <c r="F2445" s="2"/>
      <c r="G2445" s="2"/>
      <c r="H2445" s="5"/>
      <c r="I2445" s="6"/>
      <c r="J2445" s="7"/>
      <c r="K2445" s="2"/>
      <c r="L2445" s="2"/>
      <c r="M2445" s="2"/>
      <c r="N2445" s="2"/>
      <c r="O2445" s="13"/>
      <c r="P2445" s="14"/>
      <c r="Q2445" s="15"/>
      <c r="R2445" s="15"/>
      <c r="S2445" s="15"/>
      <c r="T2445" s="13"/>
      <c r="U2445" s="13"/>
      <c r="V2445" s="13"/>
      <c r="W2445" s="13"/>
      <c r="X2445" s="13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</row>
    <row r="2446" spans="1:45" x14ac:dyDescent="0.25">
      <c r="A2446" s="4"/>
      <c r="B2446" s="2"/>
      <c r="C2446" s="2"/>
      <c r="D2446" s="3"/>
      <c r="E2446" s="2"/>
      <c r="F2446" s="2"/>
      <c r="G2446" s="2"/>
      <c r="H2446" s="5"/>
      <c r="I2446" s="6"/>
      <c r="J2446" s="7"/>
      <c r="K2446" s="2"/>
      <c r="L2446" s="2"/>
      <c r="M2446" s="2"/>
      <c r="N2446" s="2"/>
      <c r="O2446" s="13"/>
      <c r="P2446" s="14"/>
      <c r="Q2446" s="15"/>
      <c r="R2446" s="15"/>
      <c r="S2446" s="15"/>
      <c r="T2446" s="13"/>
      <c r="U2446" s="13"/>
      <c r="V2446" s="13"/>
      <c r="W2446" s="13"/>
      <c r="X2446" s="13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</row>
    <row r="2447" spans="1:45" x14ac:dyDescent="0.25">
      <c r="A2447" s="4"/>
      <c r="B2447" s="2"/>
      <c r="C2447" s="2"/>
      <c r="D2447" s="3"/>
      <c r="E2447" s="2"/>
      <c r="F2447" s="2"/>
      <c r="G2447" s="2"/>
      <c r="H2447" s="5"/>
      <c r="I2447" s="6"/>
      <c r="J2447" s="7"/>
      <c r="K2447" s="2"/>
      <c r="L2447" s="2"/>
      <c r="M2447" s="2"/>
      <c r="N2447" s="2"/>
      <c r="O2447" s="13"/>
      <c r="P2447" s="14"/>
      <c r="Q2447" s="15"/>
      <c r="R2447" s="15"/>
      <c r="S2447" s="15"/>
      <c r="T2447" s="13"/>
      <c r="U2447" s="13"/>
      <c r="V2447" s="13"/>
      <c r="W2447" s="13"/>
      <c r="X2447" s="13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</row>
    <row r="2448" spans="1:45" x14ac:dyDescent="0.25">
      <c r="A2448" s="4"/>
      <c r="B2448" s="2"/>
      <c r="C2448" s="2"/>
      <c r="D2448" s="3"/>
      <c r="E2448" s="2"/>
      <c r="F2448" s="2"/>
      <c r="G2448" s="2"/>
      <c r="H2448" s="5"/>
      <c r="I2448" s="6"/>
      <c r="J2448" s="7"/>
      <c r="K2448" s="2"/>
      <c r="L2448" s="2"/>
      <c r="M2448" s="2"/>
      <c r="N2448" s="2"/>
      <c r="O2448" s="13"/>
      <c r="P2448" s="14"/>
      <c r="Q2448" s="15"/>
      <c r="R2448" s="15"/>
      <c r="S2448" s="15"/>
      <c r="T2448" s="13"/>
      <c r="U2448" s="13"/>
      <c r="V2448" s="13"/>
      <c r="W2448" s="13"/>
      <c r="X2448" s="13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</row>
    <row r="2449" spans="1:45" x14ac:dyDescent="0.25">
      <c r="A2449" s="4"/>
      <c r="B2449" s="2"/>
      <c r="C2449" s="2"/>
      <c r="D2449" s="3"/>
      <c r="E2449" s="2"/>
      <c r="F2449" s="2"/>
      <c r="G2449" s="2"/>
      <c r="H2449" s="5"/>
      <c r="I2449" s="6"/>
      <c r="J2449" s="7"/>
      <c r="K2449" s="2"/>
      <c r="L2449" s="2"/>
      <c r="M2449" s="2"/>
      <c r="N2449" s="2"/>
      <c r="O2449" s="13"/>
      <c r="P2449" s="14"/>
      <c r="Q2449" s="15"/>
      <c r="R2449" s="15"/>
      <c r="S2449" s="15"/>
      <c r="T2449" s="13"/>
      <c r="U2449" s="13"/>
      <c r="V2449" s="13"/>
      <c r="W2449" s="13"/>
      <c r="X2449" s="13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</row>
    <row r="2450" spans="1:45" x14ac:dyDescent="0.25">
      <c r="A2450" s="4"/>
      <c r="B2450" s="2"/>
      <c r="C2450" s="2"/>
      <c r="D2450" s="3"/>
      <c r="E2450" s="2"/>
      <c r="F2450" s="2"/>
      <c r="G2450" s="2"/>
      <c r="H2450" s="5"/>
      <c r="I2450" s="6"/>
      <c r="J2450" s="7"/>
      <c r="K2450" s="2"/>
      <c r="L2450" s="2"/>
      <c r="M2450" s="2"/>
      <c r="N2450" s="2"/>
      <c r="O2450" s="13"/>
      <c r="P2450" s="14"/>
      <c r="Q2450" s="15"/>
      <c r="R2450" s="15"/>
      <c r="S2450" s="15"/>
      <c r="T2450" s="13"/>
      <c r="U2450" s="13"/>
      <c r="V2450" s="13"/>
      <c r="W2450" s="13"/>
      <c r="X2450" s="13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</row>
    <row r="2451" spans="1:45" x14ac:dyDescent="0.25">
      <c r="A2451" s="4"/>
      <c r="B2451" s="2"/>
      <c r="C2451" s="2"/>
      <c r="D2451" s="3"/>
      <c r="E2451" s="2"/>
      <c r="F2451" s="2"/>
      <c r="G2451" s="2"/>
      <c r="H2451" s="5"/>
      <c r="I2451" s="6"/>
      <c r="J2451" s="7"/>
      <c r="K2451" s="2"/>
      <c r="L2451" s="2"/>
      <c r="M2451" s="2"/>
      <c r="N2451" s="2"/>
      <c r="O2451" s="13"/>
      <c r="P2451" s="14"/>
      <c r="Q2451" s="15"/>
      <c r="R2451" s="15"/>
      <c r="S2451" s="15"/>
      <c r="T2451" s="13"/>
      <c r="U2451" s="13"/>
      <c r="V2451" s="13"/>
      <c r="W2451" s="13"/>
      <c r="X2451" s="13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</row>
    <row r="2452" spans="1:45" x14ac:dyDescent="0.25">
      <c r="A2452" s="4"/>
      <c r="B2452" s="2"/>
      <c r="C2452" s="2"/>
      <c r="D2452" s="3"/>
      <c r="E2452" s="2"/>
      <c r="F2452" s="2"/>
      <c r="G2452" s="2"/>
      <c r="H2452" s="5"/>
      <c r="I2452" s="6"/>
      <c r="J2452" s="7"/>
      <c r="K2452" s="2"/>
      <c r="L2452" s="2"/>
      <c r="M2452" s="2"/>
      <c r="N2452" s="2"/>
      <c r="O2452" s="13"/>
      <c r="P2452" s="14"/>
      <c r="Q2452" s="15"/>
      <c r="R2452" s="15"/>
      <c r="S2452" s="15"/>
      <c r="T2452" s="13"/>
      <c r="U2452" s="13"/>
      <c r="V2452" s="13"/>
      <c r="W2452" s="13"/>
      <c r="X2452" s="13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</row>
    <row r="2453" spans="1:45" x14ac:dyDescent="0.25">
      <c r="A2453" s="4"/>
      <c r="B2453" s="2"/>
      <c r="C2453" s="2"/>
      <c r="D2453" s="3"/>
      <c r="E2453" s="2"/>
      <c r="F2453" s="2"/>
      <c r="G2453" s="2"/>
      <c r="H2453" s="5"/>
      <c r="I2453" s="6"/>
      <c r="J2453" s="7"/>
      <c r="K2453" s="2"/>
      <c r="L2453" s="2"/>
      <c r="M2453" s="2"/>
      <c r="N2453" s="2"/>
      <c r="O2453" s="13"/>
      <c r="P2453" s="14"/>
      <c r="Q2453" s="15"/>
      <c r="R2453" s="15"/>
      <c r="S2453" s="15"/>
      <c r="T2453" s="13"/>
      <c r="U2453" s="13"/>
      <c r="V2453" s="13"/>
      <c r="W2453" s="13"/>
      <c r="X2453" s="13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</row>
    <row r="2454" spans="1:45" x14ac:dyDescent="0.25">
      <c r="A2454" s="4"/>
      <c r="B2454" s="2"/>
      <c r="C2454" s="2"/>
      <c r="D2454" s="3"/>
      <c r="E2454" s="2"/>
      <c r="F2454" s="2"/>
      <c r="G2454" s="2"/>
      <c r="H2454" s="5"/>
      <c r="I2454" s="6"/>
      <c r="J2454" s="7"/>
      <c r="K2454" s="2"/>
      <c r="L2454" s="2"/>
      <c r="M2454" s="2"/>
      <c r="N2454" s="2"/>
      <c r="O2454" s="13"/>
      <c r="P2454" s="14"/>
      <c r="Q2454" s="15"/>
      <c r="R2454" s="15"/>
      <c r="S2454" s="15"/>
      <c r="T2454" s="13"/>
      <c r="U2454" s="13"/>
      <c r="V2454" s="13"/>
      <c r="W2454" s="13"/>
      <c r="X2454" s="13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</row>
    <row r="2455" spans="1:45" x14ac:dyDescent="0.25">
      <c r="A2455" s="4"/>
      <c r="B2455" s="2"/>
      <c r="C2455" s="2"/>
      <c r="D2455" s="3"/>
      <c r="E2455" s="2"/>
      <c r="F2455" s="2"/>
      <c r="G2455" s="2"/>
      <c r="H2455" s="5"/>
      <c r="I2455" s="6"/>
      <c r="J2455" s="7"/>
      <c r="K2455" s="2"/>
      <c r="L2455" s="2"/>
      <c r="M2455" s="2"/>
      <c r="N2455" s="2"/>
      <c r="O2455" s="13"/>
      <c r="P2455" s="14"/>
      <c r="Q2455" s="15"/>
      <c r="R2455" s="15"/>
      <c r="S2455" s="15"/>
      <c r="T2455" s="13"/>
      <c r="U2455" s="13"/>
      <c r="V2455" s="13"/>
      <c r="W2455" s="13"/>
      <c r="X2455" s="13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</row>
    <row r="2456" spans="1:45" x14ac:dyDescent="0.25">
      <c r="A2456" s="4"/>
      <c r="B2456" s="2"/>
      <c r="C2456" s="2"/>
      <c r="D2456" s="3"/>
      <c r="E2456" s="2"/>
      <c r="F2456" s="2"/>
      <c r="G2456" s="2"/>
      <c r="H2456" s="5"/>
      <c r="I2456" s="6"/>
      <c r="J2456" s="7"/>
      <c r="K2456" s="2"/>
      <c r="L2456" s="2"/>
      <c r="M2456" s="2"/>
      <c r="N2456" s="2"/>
      <c r="O2456" s="13"/>
      <c r="P2456" s="14"/>
      <c r="Q2456" s="15"/>
      <c r="R2456" s="15"/>
      <c r="S2456" s="15"/>
      <c r="T2456" s="13"/>
      <c r="U2456" s="13"/>
      <c r="V2456" s="13"/>
      <c r="W2456" s="13"/>
      <c r="X2456" s="13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</row>
    <row r="2457" spans="1:45" x14ac:dyDescent="0.25">
      <c r="A2457" s="4"/>
      <c r="B2457" s="2"/>
      <c r="C2457" s="2"/>
      <c r="D2457" s="3"/>
      <c r="E2457" s="2"/>
      <c r="F2457" s="2"/>
      <c r="G2457" s="2"/>
      <c r="H2457" s="5"/>
      <c r="I2457" s="6"/>
      <c r="J2457" s="7"/>
      <c r="K2457" s="2"/>
      <c r="L2457" s="2"/>
      <c r="M2457" s="2"/>
      <c r="N2457" s="2"/>
      <c r="O2457" s="13"/>
      <c r="P2457" s="14"/>
      <c r="Q2457" s="15"/>
      <c r="R2457" s="15"/>
      <c r="S2457" s="15"/>
      <c r="T2457" s="13"/>
      <c r="U2457" s="13"/>
      <c r="V2457" s="13"/>
      <c r="W2457" s="13"/>
      <c r="X2457" s="13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</row>
    <row r="2458" spans="1:45" x14ac:dyDescent="0.25">
      <c r="A2458" s="4"/>
      <c r="B2458" s="2"/>
      <c r="C2458" s="2"/>
      <c r="D2458" s="3"/>
      <c r="E2458" s="2"/>
      <c r="F2458" s="2"/>
      <c r="G2458" s="2"/>
      <c r="H2458" s="5"/>
      <c r="I2458" s="6"/>
      <c r="J2458" s="7"/>
      <c r="K2458" s="2"/>
      <c r="L2458" s="2"/>
      <c r="M2458" s="2"/>
      <c r="N2458" s="2"/>
      <c r="O2458" s="13"/>
      <c r="P2458" s="14"/>
      <c r="Q2458" s="15"/>
      <c r="R2458" s="15"/>
      <c r="S2458" s="15"/>
      <c r="T2458" s="13"/>
      <c r="U2458" s="13"/>
      <c r="V2458" s="13"/>
      <c r="W2458" s="13"/>
      <c r="X2458" s="13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</row>
    <row r="2459" spans="1:45" x14ac:dyDescent="0.25">
      <c r="A2459" s="4"/>
      <c r="B2459" s="2"/>
      <c r="C2459" s="2"/>
      <c r="D2459" s="3"/>
      <c r="E2459" s="2"/>
      <c r="F2459" s="2"/>
      <c r="G2459" s="2"/>
      <c r="H2459" s="5"/>
      <c r="I2459" s="6"/>
      <c r="J2459" s="7"/>
      <c r="K2459" s="2"/>
      <c r="L2459" s="2"/>
      <c r="M2459" s="2"/>
      <c r="N2459" s="2"/>
      <c r="O2459" s="13"/>
      <c r="P2459" s="14"/>
      <c r="Q2459" s="15"/>
      <c r="R2459" s="15"/>
      <c r="S2459" s="15"/>
      <c r="T2459" s="13"/>
      <c r="U2459" s="13"/>
      <c r="V2459" s="13"/>
      <c r="W2459" s="13"/>
      <c r="X2459" s="13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</row>
    <row r="2460" spans="1:45" x14ac:dyDescent="0.25">
      <c r="A2460" s="4"/>
      <c r="B2460" s="2"/>
      <c r="C2460" s="2"/>
      <c r="D2460" s="3"/>
      <c r="E2460" s="2"/>
      <c r="F2460" s="2"/>
      <c r="G2460" s="2"/>
      <c r="H2460" s="5"/>
      <c r="I2460" s="6"/>
      <c r="J2460" s="7"/>
      <c r="K2460" s="2"/>
      <c r="L2460" s="2"/>
      <c r="M2460" s="2"/>
      <c r="N2460" s="2"/>
      <c r="O2460" s="13"/>
      <c r="P2460" s="14"/>
      <c r="Q2460" s="15"/>
      <c r="R2460" s="15"/>
      <c r="S2460" s="15"/>
      <c r="T2460" s="13"/>
      <c r="U2460" s="13"/>
      <c r="V2460" s="13"/>
      <c r="W2460" s="13"/>
      <c r="X2460" s="13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</row>
    <row r="2461" spans="1:45" x14ac:dyDescent="0.25">
      <c r="A2461" s="4"/>
      <c r="B2461" s="2"/>
      <c r="C2461" s="2"/>
      <c r="D2461" s="3"/>
      <c r="E2461" s="2"/>
      <c r="F2461" s="2"/>
      <c r="G2461" s="2"/>
      <c r="H2461" s="5"/>
      <c r="I2461" s="6"/>
      <c r="J2461" s="7"/>
      <c r="K2461" s="2"/>
      <c r="L2461" s="2"/>
      <c r="M2461" s="2"/>
      <c r="N2461" s="2"/>
      <c r="O2461" s="13"/>
      <c r="P2461" s="14"/>
      <c r="Q2461" s="15"/>
      <c r="R2461" s="15"/>
      <c r="S2461" s="15"/>
      <c r="T2461" s="13"/>
      <c r="U2461" s="13"/>
      <c r="V2461" s="13"/>
      <c r="W2461" s="13"/>
      <c r="X2461" s="13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</row>
    <row r="2462" spans="1:45" x14ac:dyDescent="0.25">
      <c r="A2462" s="4"/>
      <c r="B2462" s="2"/>
      <c r="C2462" s="2"/>
      <c r="D2462" s="3"/>
      <c r="E2462" s="2"/>
      <c r="F2462" s="2"/>
      <c r="G2462" s="2"/>
      <c r="H2462" s="5"/>
      <c r="I2462" s="6"/>
      <c r="J2462" s="7"/>
      <c r="K2462" s="2"/>
      <c r="L2462" s="2"/>
      <c r="M2462" s="2"/>
      <c r="N2462" s="2"/>
      <c r="O2462" s="13"/>
      <c r="P2462" s="14"/>
      <c r="Q2462" s="15"/>
      <c r="R2462" s="15"/>
      <c r="S2462" s="15"/>
      <c r="T2462" s="13"/>
      <c r="U2462" s="13"/>
      <c r="V2462" s="13"/>
      <c r="W2462" s="13"/>
      <c r="X2462" s="13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</row>
    <row r="2463" spans="1:45" x14ac:dyDescent="0.25">
      <c r="A2463" s="4"/>
      <c r="B2463" s="2"/>
      <c r="C2463" s="2"/>
      <c r="D2463" s="3"/>
      <c r="E2463" s="2"/>
      <c r="F2463" s="2"/>
      <c r="G2463" s="2"/>
      <c r="H2463" s="5"/>
      <c r="I2463" s="6"/>
      <c r="J2463" s="7"/>
      <c r="K2463" s="2"/>
      <c r="L2463" s="2"/>
      <c r="M2463" s="2"/>
      <c r="N2463" s="2"/>
      <c r="O2463" s="13"/>
      <c r="P2463" s="14"/>
      <c r="Q2463" s="15"/>
      <c r="R2463" s="15"/>
      <c r="S2463" s="15"/>
      <c r="T2463" s="13"/>
      <c r="U2463" s="13"/>
      <c r="V2463" s="13"/>
      <c r="W2463" s="13"/>
      <c r="X2463" s="13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</row>
    <row r="2464" spans="1:45" x14ac:dyDescent="0.25">
      <c r="A2464" s="4"/>
      <c r="B2464" s="2"/>
      <c r="C2464" s="2"/>
      <c r="D2464" s="3"/>
      <c r="E2464" s="2"/>
      <c r="F2464" s="2"/>
      <c r="G2464" s="2"/>
      <c r="H2464" s="5"/>
      <c r="I2464" s="6"/>
      <c r="J2464" s="7"/>
      <c r="K2464" s="2"/>
      <c r="L2464" s="2"/>
      <c r="M2464" s="2"/>
      <c r="N2464" s="2"/>
      <c r="O2464" s="13"/>
      <c r="P2464" s="14"/>
      <c r="Q2464" s="15"/>
      <c r="R2464" s="15"/>
      <c r="S2464" s="15"/>
      <c r="T2464" s="13"/>
      <c r="U2464" s="13"/>
      <c r="V2464" s="13"/>
      <c r="W2464" s="13"/>
      <c r="X2464" s="13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</row>
    <row r="2465" spans="1:45" x14ac:dyDescent="0.25">
      <c r="A2465" s="4"/>
      <c r="B2465" s="2"/>
      <c r="C2465" s="2"/>
      <c r="D2465" s="3"/>
      <c r="E2465" s="2"/>
      <c r="F2465" s="2"/>
      <c r="G2465" s="2"/>
      <c r="H2465" s="5"/>
      <c r="I2465" s="6"/>
      <c r="J2465" s="7"/>
      <c r="K2465" s="2"/>
      <c r="L2465" s="2"/>
      <c r="M2465" s="2"/>
      <c r="N2465" s="2"/>
      <c r="O2465" s="13"/>
      <c r="P2465" s="14"/>
      <c r="Q2465" s="15"/>
      <c r="R2465" s="15"/>
      <c r="S2465" s="15"/>
      <c r="T2465" s="13"/>
      <c r="U2465" s="13"/>
      <c r="V2465" s="13"/>
      <c r="W2465" s="13"/>
      <c r="X2465" s="13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</row>
    <row r="2466" spans="1:45" x14ac:dyDescent="0.25">
      <c r="A2466" s="4"/>
      <c r="B2466" s="2"/>
      <c r="C2466" s="2"/>
      <c r="D2466" s="3"/>
      <c r="E2466" s="2"/>
      <c r="F2466" s="2"/>
      <c r="G2466" s="2"/>
      <c r="H2466" s="5"/>
      <c r="I2466" s="6"/>
      <c r="J2466" s="7"/>
      <c r="K2466" s="2"/>
      <c r="L2466" s="2"/>
      <c r="M2466" s="2"/>
      <c r="N2466" s="2"/>
      <c r="O2466" s="13"/>
      <c r="P2466" s="14"/>
      <c r="Q2466" s="15"/>
      <c r="R2466" s="15"/>
      <c r="S2466" s="15"/>
      <c r="T2466" s="13"/>
      <c r="U2466" s="13"/>
      <c r="V2466" s="13"/>
      <c r="W2466" s="13"/>
      <c r="X2466" s="13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</row>
    <row r="2467" spans="1:45" x14ac:dyDescent="0.25">
      <c r="A2467" s="4"/>
      <c r="B2467" s="2"/>
      <c r="C2467" s="2"/>
      <c r="D2467" s="3"/>
      <c r="E2467" s="2"/>
      <c r="F2467" s="2"/>
      <c r="G2467" s="2"/>
      <c r="H2467" s="5"/>
      <c r="I2467" s="6"/>
      <c r="J2467" s="7"/>
      <c r="K2467" s="2"/>
      <c r="L2467" s="2"/>
      <c r="M2467" s="2"/>
      <c r="N2467" s="2"/>
      <c r="O2467" s="13"/>
      <c r="P2467" s="14"/>
      <c r="Q2467" s="15"/>
      <c r="R2467" s="15"/>
      <c r="S2467" s="15"/>
      <c r="T2467" s="13"/>
      <c r="U2467" s="13"/>
      <c r="V2467" s="13"/>
      <c r="W2467" s="13"/>
      <c r="X2467" s="13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</row>
    <row r="2468" spans="1:45" x14ac:dyDescent="0.25">
      <c r="A2468" s="4"/>
      <c r="B2468" s="2"/>
      <c r="C2468" s="2"/>
      <c r="D2468" s="3"/>
      <c r="E2468" s="2"/>
      <c r="F2468" s="2"/>
      <c r="G2468" s="2"/>
      <c r="H2468" s="5"/>
      <c r="I2468" s="6"/>
      <c r="J2468" s="7"/>
      <c r="K2468" s="2"/>
      <c r="L2468" s="2"/>
      <c r="M2468" s="2"/>
      <c r="N2468" s="2"/>
      <c r="O2468" s="13"/>
      <c r="P2468" s="14"/>
      <c r="Q2468" s="15"/>
      <c r="R2468" s="15"/>
      <c r="S2468" s="15"/>
      <c r="T2468" s="13"/>
      <c r="U2468" s="13"/>
      <c r="V2468" s="13"/>
      <c r="W2468" s="13"/>
      <c r="X2468" s="13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</row>
    <row r="2469" spans="1:45" x14ac:dyDescent="0.25">
      <c r="A2469" s="4"/>
      <c r="B2469" s="2"/>
      <c r="C2469" s="2"/>
      <c r="D2469" s="3"/>
      <c r="E2469" s="2"/>
      <c r="F2469" s="2"/>
      <c r="G2469" s="2"/>
      <c r="H2469" s="5"/>
      <c r="I2469" s="6"/>
      <c r="J2469" s="7"/>
      <c r="K2469" s="2"/>
      <c r="L2469" s="2"/>
      <c r="M2469" s="2"/>
      <c r="N2469" s="2"/>
      <c r="O2469" s="13"/>
      <c r="P2469" s="14"/>
      <c r="Q2469" s="15"/>
      <c r="R2469" s="15"/>
      <c r="S2469" s="15"/>
      <c r="T2469" s="13"/>
      <c r="U2469" s="13"/>
      <c r="V2469" s="13"/>
      <c r="W2469" s="13"/>
      <c r="X2469" s="13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</row>
    <row r="2470" spans="1:45" x14ac:dyDescent="0.25">
      <c r="A2470" s="4"/>
      <c r="B2470" s="2"/>
      <c r="C2470" s="2"/>
      <c r="D2470" s="3"/>
      <c r="E2470" s="2"/>
      <c r="F2470" s="2"/>
      <c r="G2470" s="2"/>
      <c r="H2470" s="5"/>
      <c r="I2470" s="6"/>
      <c r="J2470" s="7"/>
      <c r="K2470" s="2"/>
      <c r="L2470" s="2"/>
      <c r="M2470" s="2"/>
      <c r="N2470" s="2"/>
      <c r="O2470" s="13"/>
      <c r="P2470" s="14"/>
      <c r="Q2470" s="15"/>
      <c r="R2470" s="15"/>
      <c r="S2470" s="15"/>
      <c r="T2470" s="13"/>
      <c r="U2470" s="13"/>
      <c r="V2470" s="13"/>
      <c r="W2470" s="13"/>
      <c r="X2470" s="13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</row>
    <row r="2471" spans="1:45" x14ac:dyDescent="0.25">
      <c r="A2471" s="4"/>
      <c r="B2471" s="2"/>
      <c r="C2471" s="2"/>
      <c r="D2471" s="3"/>
      <c r="E2471" s="2"/>
      <c r="F2471" s="2"/>
      <c r="G2471" s="2"/>
      <c r="H2471" s="5"/>
      <c r="I2471" s="6"/>
      <c r="J2471" s="7"/>
      <c r="K2471" s="2"/>
      <c r="L2471" s="2"/>
      <c r="M2471" s="2"/>
      <c r="N2471" s="2"/>
      <c r="O2471" s="13"/>
      <c r="P2471" s="14"/>
      <c r="Q2471" s="15"/>
      <c r="R2471" s="15"/>
      <c r="S2471" s="15"/>
      <c r="T2471" s="13"/>
      <c r="U2471" s="13"/>
      <c r="V2471" s="13"/>
      <c r="W2471" s="13"/>
      <c r="X2471" s="13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</row>
    <row r="2472" spans="1:45" x14ac:dyDescent="0.25">
      <c r="A2472" s="4"/>
      <c r="B2472" s="2"/>
      <c r="C2472" s="2"/>
      <c r="D2472" s="3"/>
      <c r="E2472" s="2"/>
      <c r="F2472" s="2"/>
      <c r="G2472" s="2"/>
      <c r="H2472" s="5"/>
      <c r="I2472" s="6"/>
      <c r="J2472" s="7"/>
      <c r="K2472" s="2"/>
      <c r="L2472" s="2"/>
      <c r="M2472" s="2"/>
      <c r="N2472" s="2"/>
      <c r="O2472" s="13"/>
      <c r="P2472" s="14"/>
      <c r="Q2472" s="15"/>
      <c r="R2472" s="15"/>
      <c r="S2472" s="15"/>
      <c r="T2472" s="13"/>
      <c r="U2472" s="13"/>
      <c r="V2472" s="13"/>
      <c r="W2472" s="13"/>
      <c r="X2472" s="13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</row>
    <row r="2473" spans="1:45" x14ac:dyDescent="0.25">
      <c r="A2473" s="4"/>
      <c r="B2473" s="2"/>
      <c r="C2473" s="2"/>
      <c r="D2473" s="3"/>
      <c r="E2473" s="2"/>
      <c r="F2473" s="2"/>
      <c r="G2473" s="2"/>
      <c r="H2473" s="5"/>
      <c r="I2473" s="6"/>
      <c r="J2473" s="7"/>
      <c r="K2473" s="2"/>
      <c r="L2473" s="2"/>
      <c r="M2473" s="2"/>
      <c r="N2473" s="2"/>
      <c r="O2473" s="13"/>
      <c r="P2473" s="14"/>
      <c r="Q2473" s="15"/>
      <c r="R2473" s="15"/>
      <c r="S2473" s="15"/>
      <c r="T2473" s="13"/>
      <c r="U2473" s="13"/>
      <c r="V2473" s="13"/>
      <c r="W2473" s="13"/>
      <c r="X2473" s="13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</row>
    <row r="2474" spans="1:45" x14ac:dyDescent="0.25">
      <c r="A2474" s="4"/>
      <c r="B2474" s="2"/>
      <c r="C2474" s="2"/>
      <c r="D2474" s="3"/>
      <c r="E2474" s="2"/>
      <c r="F2474" s="2"/>
      <c r="G2474" s="2"/>
      <c r="H2474" s="5"/>
      <c r="I2474" s="6"/>
      <c r="J2474" s="7"/>
      <c r="K2474" s="2"/>
      <c r="L2474" s="2"/>
      <c r="M2474" s="2"/>
      <c r="N2474" s="2"/>
      <c r="O2474" s="13"/>
      <c r="P2474" s="14"/>
      <c r="Q2474" s="15"/>
      <c r="R2474" s="15"/>
      <c r="S2474" s="15"/>
      <c r="T2474" s="13"/>
      <c r="U2474" s="13"/>
      <c r="V2474" s="13"/>
      <c r="W2474" s="13"/>
      <c r="X2474" s="13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</row>
    <row r="2475" spans="1:45" x14ac:dyDescent="0.25">
      <c r="A2475" s="4"/>
      <c r="B2475" s="2"/>
      <c r="C2475" s="2"/>
      <c r="D2475" s="3"/>
      <c r="E2475" s="2"/>
      <c r="F2475" s="2"/>
      <c r="G2475" s="2"/>
      <c r="H2475" s="5"/>
      <c r="I2475" s="6"/>
      <c r="J2475" s="7"/>
      <c r="K2475" s="2"/>
      <c r="L2475" s="2"/>
      <c r="M2475" s="2"/>
      <c r="N2475" s="2"/>
      <c r="O2475" s="13"/>
      <c r="P2475" s="14"/>
      <c r="Q2475" s="15"/>
      <c r="R2475" s="15"/>
      <c r="S2475" s="15"/>
      <c r="T2475" s="13"/>
      <c r="U2475" s="13"/>
      <c r="V2475" s="13"/>
      <c r="W2475" s="13"/>
      <c r="X2475" s="13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</row>
    <row r="2476" spans="1:45" x14ac:dyDescent="0.25">
      <c r="A2476" s="4"/>
      <c r="B2476" s="2"/>
      <c r="C2476" s="2"/>
      <c r="D2476" s="3"/>
      <c r="E2476" s="2"/>
      <c r="F2476" s="2"/>
      <c r="G2476" s="2"/>
      <c r="H2476" s="5"/>
      <c r="I2476" s="6"/>
      <c r="J2476" s="7"/>
      <c r="K2476" s="2"/>
      <c r="L2476" s="2"/>
      <c r="M2476" s="2"/>
      <c r="N2476" s="2"/>
      <c r="O2476" s="13"/>
      <c r="P2476" s="14"/>
      <c r="Q2476" s="15"/>
      <c r="R2476" s="15"/>
      <c r="S2476" s="15"/>
      <c r="T2476" s="13"/>
      <c r="U2476" s="13"/>
      <c r="V2476" s="13"/>
      <c r="W2476" s="13"/>
      <c r="X2476" s="13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</row>
    <row r="2477" spans="1:45" x14ac:dyDescent="0.25">
      <c r="A2477" s="4"/>
      <c r="B2477" s="2"/>
      <c r="C2477" s="2"/>
      <c r="D2477" s="3"/>
      <c r="E2477" s="2"/>
      <c r="F2477" s="2"/>
      <c r="G2477" s="2"/>
      <c r="H2477" s="5"/>
      <c r="I2477" s="6"/>
      <c r="J2477" s="7"/>
      <c r="K2477" s="2"/>
      <c r="L2477" s="2"/>
      <c r="M2477" s="2"/>
      <c r="N2477" s="2"/>
      <c r="O2477" s="13"/>
      <c r="P2477" s="14"/>
      <c r="Q2477" s="15"/>
      <c r="R2477" s="15"/>
      <c r="S2477" s="15"/>
      <c r="T2477" s="13"/>
      <c r="U2477" s="13"/>
      <c r="V2477" s="13"/>
      <c r="W2477" s="13"/>
      <c r="X2477" s="13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</row>
    <row r="2478" spans="1:45" x14ac:dyDescent="0.25">
      <c r="A2478" s="4"/>
      <c r="B2478" s="2"/>
      <c r="C2478" s="2"/>
      <c r="D2478" s="3"/>
      <c r="E2478" s="2"/>
      <c r="F2478" s="2"/>
      <c r="G2478" s="2"/>
      <c r="H2478" s="5"/>
      <c r="I2478" s="6"/>
      <c r="J2478" s="7"/>
      <c r="K2478" s="2"/>
      <c r="L2478" s="2"/>
      <c r="M2478" s="17"/>
      <c r="N2478" s="2"/>
      <c r="O2478" s="13"/>
      <c r="P2478" s="14"/>
      <c r="Q2478" s="15"/>
      <c r="R2478" s="15"/>
      <c r="S2478" s="15"/>
      <c r="T2478" s="13"/>
      <c r="U2478" s="13"/>
      <c r="V2478" s="13"/>
      <c r="W2478" s="13"/>
      <c r="X2478" s="13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</row>
    <row r="2479" spans="1:45" x14ac:dyDescent="0.25">
      <c r="A2479" s="4"/>
      <c r="B2479" s="2"/>
      <c r="C2479" s="2"/>
      <c r="D2479" s="3"/>
      <c r="E2479" s="2"/>
      <c r="F2479" s="2"/>
      <c r="G2479" s="2"/>
      <c r="H2479" s="5"/>
      <c r="I2479" s="6"/>
      <c r="J2479" s="7"/>
      <c r="K2479" s="2"/>
      <c r="L2479" s="2"/>
      <c r="M2479" s="2"/>
      <c r="N2479" s="2"/>
      <c r="O2479" s="13"/>
      <c r="P2479" s="14"/>
      <c r="Q2479" s="15"/>
      <c r="R2479" s="15"/>
      <c r="S2479" s="15"/>
      <c r="T2479" s="13"/>
      <c r="U2479" s="13"/>
      <c r="V2479" s="13"/>
      <c r="W2479" s="13"/>
      <c r="X2479" s="13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</row>
    <row r="2480" spans="1:45" x14ac:dyDescent="0.25">
      <c r="A2480" s="4"/>
      <c r="B2480" s="2"/>
      <c r="C2480" s="2"/>
      <c r="D2480" s="3"/>
      <c r="E2480" s="2"/>
      <c r="F2480" s="2"/>
      <c r="G2480" s="2"/>
      <c r="H2480" s="5"/>
      <c r="I2480" s="6"/>
      <c r="J2480" s="7"/>
      <c r="K2480" s="2"/>
      <c r="L2480" s="2"/>
      <c r="M2480" s="2"/>
      <c r="N2480" s="2"/>
      <c r="O2480" s="13"/>
      <c r="P2480" s="14"/>
      <c r="Q2480" s="15"/>
      <c r="R2480" s="15"/>
      <c r="S2480" s="15"/>
      <c r="T2480" s="13"/>
      <c r="U2480" s="13"/>
      <c r="V2480" s="13"/>
      <c r="W2480" s="13"/>
      <c r="X2480" s="13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</row>
    <row r="2481" spans="1:45" x14ac:dyDescent="0.25">
      <c r="A2481" s="4"/>
      <c r="B2481" s="2"/>
      <c r="C2481" s="2"/>
      <c r="D2481" s="3"/>
      <c r="E2481" s="2"/>
      <c r="F2481" s="2"/>
      <c r="G2481" s="2"/>
      <c r="H2481" s="5"/>
      <c r="I2481" s="6"/>
      <c r="J2481" s="7"/>
      <c r="K2481" s="2"/>
      <c r="L2481" s="2"/>
      <c r="M2481" s="2"/>
      <c r="N2481" s="2"/>
      <c r="O2481" s="13"/>
      <c r="P2481" s="14"/>
      <c r="Q2481" s="15"/>
      <c r="R2481" s="15"/>
      <c r="S2481" s="15"/>
      <c r="T2481" s="13"/>
      <c r="U2481" s="13"/>
      <c r="V2481" s="13"/>
      <c r="W2481" s="13"/>
      <c r="X2481" s="13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</row>
    <row r="2482" spans="1:45" x14ac:dyDescent="0.25">
      <c r="A2482" s="4"/>
      <c r="B2482" s="2"/>
      <c r="C2482" s="2"/>
      <c r="D2482" s="3"/>
      <c r="E2482" s="2"/>
      <c r="F2482" s="2"/>
      <c r="G2482" s="2"/>
      <c r="H2482" s="5"/>
      <c r="I2482" s="6"/>
      <c r="J2482" s="7"/>
      <c r="K2482" s="2"/>
      <c r="L2482" s="2"/>
      <c r="M2482" s="17"/>
      <c r="N2482" s="2"/>
      <c r="O2482" s="13"/>
      <c r="P2482" s="14"/>
      <c r="Q2482" s="15"/>
      <c r="R2482" s="15"/>
      <c r="S2482" s="15"/>
      <c r="T2482" s="13"/>
      <c r="U2482" s="13"/>
      <c r="V2482" s="13"/>
      <c r="W2482" s="13"/>
      <c r="X2482" s="13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</row>
    <row r="2483" spans="1:45" x14ac:dyDescent="0.25">
      <c r="A2483" s="4"/>
      <c r="B2483" s="2"/>
      <c r="C2483" s="2"/>
      <c r="D2483" s="3"/>
      <c r="E2483" s="2"/>
      <c r="F2483" s="2"/>
      <c r="G2483" s="2"/>
      <c r="H2483" s="5"/>
      <c r="I2483" s="6"/>
      <c r="J2483" s="7"/>
      <c r="K2483" s="2"/>
      <c r="L2483" s="2"/>
      <c r="M2483" s="2"/>
      <c r="N2483" s="2"/>
      <c r="O2483" s="13"/>
      <c r="P2483" s="14"/>
      <c r="Q2483" s="15"/>
      <c r="R2483" s="15"/>
      <c r="S2483" s="15"/>
      <c r="T2483" s="13"/>
      <c r="U2483" s="13"/>
      <c r="V2483" s="13"/>
      <c r="W2483" s="13"/>
      <c r="X2483" s="13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</row>
    <row r="2484" spans="1:45" x14ac:dyDescent="0.25">
      <c r="A2484" s="4"/>
      <c r="B2484" s="2"/>
      <c r="C2484" s="2"/>
      <c r="D2484" s="3"/>
      <c r="E2484" s="2"/>
      <c r="F2484" s="2"/>
      <c r="G2484" s="2"/>
      <c r="H2484" s="5"/>
      <c r="I2484" s="6"/>
      <c r="J2484" s="7"/>
      <c r="K2484" s="2"/>
      <c r="L2484" s="2"/>
      <c r="M2484" s="2"/>
      <c r="N2484" s="2"/>
      <c r="O2484" s="13"/>
      <c r="P2484" s="14"/>
      <c r="Q2484" s="15"/>
      <c r="R2484" s="15"/>
      <c r="S2484" s="15"/>
      <c r="T2484" s="13"/>
      <c r="U2484" s="13"/>
      <c r="V2484" s="13"/>
      <c r="W2484" s="13"/>
      <c r="X2484" s="13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</row>
    <row r="2485" spans="1:45" x14ac:dyDescent="0.25">
      <c r="A2485" s="4"/>
      <c r="B2485" s="2"/>
      <c r="C2485" s="2"/>
      <c r="D2485" s="3"/>
      <c r="E2485" s="2"/>
      <c r="F2485" s="2"/>
      <c r="G2485" s="2"/>
      <c r="H2485" s="5"/>
      <c r="I2485" s="6"/>
      <c r="J2485" s="7"/>
      <c r="K2485" s="2"/>
      <c r="L2485" s="2"/>
      <c r="M2485" s="2"/>
      <c r="N2485" s="2"/>
      <c r="O2485" s="13"/>
      <c r="P2485" s="14"/>
      <c r="Q2485" s="15"/>
      <c r="R2485" s="15"/>
      <c r="S2485" s="15"/>
      <c r="T2485" s="13"/>
      <c r="U2485" s="13"/>
      <c r="V2485" s="13"/>
      <c r="W2485" s="13"/>
      <c r="X2485" s="13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</row>
    <row r="2486" spans="1:45" x14ac:dyDescent="0.25">
      <c r="A2486" s="4"/>
      <c r="B2486" s="2"/>
      <c r="C2486" s="2"/>
      <c r="D2486" s="3"/>
      <c r="E2486" s="2"/>
      <c r="F2486" s="2"/>
      <c r="G2486" s="2"/>
      <c r="H2486" s="5"/>
      <c r="I2486" s="6"/>
      <c r="J2486" s="7"/>
      <c r="K2486" s="2"/>
      <c r="L2486" s="2"/>
      <c r="M2486" s="2"/>
      <c r="N2486" s="2"/>
      <c r="O2486" s="13"/>
      <c r="P2486" s="14"/>
      <c r="Q2486" s="15"/>
      <c r="R2486" s="15"/>
      <c r="S2486" s="15"/>
      <c r="T2486" s="13"/>
      <c r="U2486" s="13"/>
      <c r="V2486" s="13"/>
      <c r="W2486" s="13"/>
      <c r="X2486" s="13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</row>
    <row r="2487" spans="1:45" x14ac:dyDescent="0.25">
      <c r="A2487" s="4"/>
      <c r="B2487" s="2"/>
      <c r="C2487" s="2"/>
      <c r="D2487" s="3"/>
      <c r="E2487" s="2"/>
      <c r="F2487" s="2"/>
      <c r="G2487" s="2"/>
      <c r="H2487" s="5"/>
      <c r="I2487" s="6"/>
      <c r="J2487" s="7"/>
      <c r="K2487" s="2"/>
      <c r="L2487" s="2"/>
      <c r="M2487" s="2"/>
      <c r="N2487" s="2"/>
      <c r="O2487" s="13"/>
      <c r="P2487" s="14"/>
      <c r="Q2487" s="15"/>
      <c r="R2487" s="15"/>
      <c r="S2487" s="15"/>
      <c r="T2487" s="13"/>
      <c r="U2487" s="13"/>
      <c r="V2487" s="13"/>
      <c r="W2487" s="13"/>
      <c r="X2487" s="13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</row>
    <row r="2488" spans="1:45" x14ac:dyDescent="0.25">
      <c r="A2488" s="4"/>
      <c r="B2488" s="2"/>
      <c r="C2488" s="2"/>
      <c r="D2488" s="3"/>
      <c r="E2488" s="2"/>
      <c r="F2488" s="2"/>
      <c r="G2488" s="2"/>
      <c r="H2488" s="5"/>
      <c r="I2488" s="6"/>
      <c r="J2488" s="7"/>
      <c r="K2488" s="2"/>
      <c r="L2488" s="2"/>
      <c r="M2488" s="2"/>
      <c r="N2488" s="2"/>
      <c r="O2488" s="13"/>
      <c r="P2488" s="14"/>
      <c r="Q2488" s="15"/>
      <c r="R2488" s="15"/>
      <c r="S2488" s="15"/>
      <c r="T2488" s="13"/>
      <c r="U2488" s="13"/>
      <c r="V2488" s="13"/>
      <c r="W2488" s="13"/>
      <c r="X2488" s="13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</row>
    <row r="2489" spans="1:45" x14ac:dyDescent="0.25">
      <c r="A2489" s="4"/>
      <c r="B2489" s="2"/>
      <c r="C2489" s="2"/>
      <c r="D2489" s="3"/>
      <c r="E2489" s="2"/>
      <c r="F2489" s="2"/>
      <c r="G2489" s="2"/>
      <c r="H2489" s="5"/>
      <c r="I2489" s="6"/>
      <c r="J2489" s="7"/>
      <c r="K2489" s="2"/>
      <c r="L2489" s="2"/>
      <c r="M2489" s="2"/>
      <c r="N2489" s="2"/>
      <c r="O2489" s="13"/>
      <c r="P2489" s="14"/>
      <c r="Q2489" s="15"/>
      <c r="R2489" s="15"/>
      <c r="S2489" s="15"/>
      <c r="T2489" s="13"/>
      <c r="U2489" s="13"/>
      <c r="V2489" s="13"/>
      <c r="W2489" s="13"/>
      <c r="X2489" s="13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  <c r="AS2489" s="16"/>
    </row>
    <row r="2490" spans="1:45" x14ac:dyDescent="0.25">
      <c r="A2490" s="4"/>
      <c r="B2490" s="2"/>
      <c r="C2490" s="2"/>
      <c r="D2490" s="3"/>
      <c r="E2490" s="2"/>
      <c r="F2490" s="2"/>
      <c r="G2490" s="2"/>
      <c r="H2490" s="5"/>
      <c r="I2490" s="6"/>
      <c r="J2490" s="7"/>
      <c r="K2490" s="2"/>
      <c r="L2490" s="2"/>
      <c r="M2490" s="2"/>
      <c r="N2490" s="2"/>
      <c r="O2490" s="13"/>
      <c r="P2490" s="14"/>
      <c r="Q2490" s="15"/>
      <c r="R2490" s="15"/>
      <c r="S2490" s="15"/>
      <c r="T2490" s="13"/>
      <c r="U2490" s="13"/>
      <c r="V2490" s="13"/>
      <c r="W2490" s="13"/>
      <c r="X2490" s="13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</row>
    <row r="2491" spans="1:45" x14ac:dyDescent="0.25">
      <c r="A2491" s="4"/>
      <c r="B2491" s="2"/>
      <c r="C2491" s="2"/>
      <c r="D2491" s="3"/>
      <c r="E2491" s="2"/>
      <c r="F2491" s="2"/>
      <c r="G2491" s="2"/>
      <c r="H2491" s="5"/>
      <c r="I2491" s="6"/>
      <c r="J2491" s="7"/>
      <c r="K2491" s="2"/>
      <c r="L2491" s="2"/>
      <c r="M2491" s="2"/>
      <c r="N2491" s="2"/>
      <c r="O2491" s="13"/>
      <c r="P2491" s="14"/>
      <c r="Q2491" s="15"/>
      <c r="R2491" s="15"/>
      <c r="S2491" s="15"/>
      <c r="T2491" s="13"/>
      <c r="U2491" s="13"/>
      <c r="V2491" s="13"/>
      <c r="W2491" s="13"/>
      <c r="X2491" s="13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</row>
    <row r="2492" spans="1:45" x14ac:dyDescent="0.25">
      <c r="A2492" s="4"/>
      <c r="B2492" s="2"/>
      <c r="C2492" s="2"/>
      <c r="D2492" s="3"/>
      <c r="E2492" s="2"/>
      <c r="F2492" s="2"/>
      <c r="G2492" s="2"/>
      <c r="H2492" s="5"/>
      <c r="I2492" s="6"/>
      <c r="J2492" s="7"/>
      <c r="K2492" s="2"/>
      <c r="L2492" s="2"/>
      <c r="M2492" s="2"/>
      <c r="N2492" s="2"/>
      <c r="O2492" s="13"/>
      <c r="P2492" s="14"/>
      <c r="Q2492" s="15"/>
      <c r="R2492" s="15"/>
      <c r="S2492" s="15"/>
      <c r="T2492" s="13"/>
      <c r="U2492" s="13"/>
      <c r="V2492" s="13"/>
      <c r="W2492" s="13"/>
      <c r="X2492" s="13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</row>
    <row r="2493" spans="1:45" x14ac:dyDescent="0.25">
      <c r="A2493" s="4"/>
      <c r="B2493" s="2"/>
      <c r="C2493" s="2"/>
      <c r="D2493" s="3"/>
      <c r="E2493" s="2"/>
      <c r="F2493" s="2"/>
      <c r="G2493" s="2"/>
      <c r="H2493" s="5"/>
      <c r="I2493" s="6"/>
      <c r="J2493" s="7"/>
      <c r="K2493" s="2"/>
      <c r="L2493" s="2"/>
      <c r="M2493" s="2"/>
      <c r="N2493" s="2"/>
      <c r="O2493" s="13"/>
      <c r="P2493" s="14"/>
      <c r="Q2493" s="15"/>
      <c r="R2493" s="15"/>
      <c r="S2493" s="15"/>
      <c r="T2493" s="13"/>
      <c r="U2493" s="13"/>
      <c r="V2493" s="13"/>
      <c r="W2493" s="13"/>
      <c r="X2493" s="13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</row>
    <row r="2494" spans="1:45" x14ac:dyDescent="0.25">
      <c r="A2494" s="4"/>
      <c r="B2494" s="2"/>
      <c r="C2494" s="2"/>
      <c r="D2494" s="3"/>
      <c r="E2494" s="2"/>
      <c r="F2494" s="2"/>
      <c r="G2494" s="2"/>
      <c r="H2494" s="5"/>
      <c r="I2494" s="6"/>
      <c r="J2494" s="7"/>
      <c r="K2494" s="2"/>
      <c r="L2494" s="2"/>
      <c r="M2494" s="2"/>
      <c r="N2494" s="2"/>
      <c r="O2494" s="13"/>
      <c r="P2494" s="14"/>
      <c r="Q2494" s="15"/>
      <c r="R2494" s="15"/>
      <c r="S2494" s="15"/>
      <c r="T2494" s="13"/>
      <c r="U2494" s="13"/>
      <c r="V2494" s="13"/>
      <c r="W2494" s="13"/>
      <c r="X2494" s="13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</row>
    <row r="2495" spans="1:45" x14ac:dyDescent="0.25">
      <c r="A2495" s="4"/>
      <c r="B2495" s="2"/>
      <c r="C2495" s="2"/>
      <c r="D2495" s="3"/>
      <c r="E2495" s="2"/>
      <c r="F2495" s="2"/>
      <c r="G2495" s="2"/>
      <c r="H2495" s="5"/>
      <c r="I2495" s="6"/>
      <c r="J2495" s="7"/>
      <c r="K2495" s="2"/>
      <c r="L2495" s="2"/>
      <c r="M2495" s="2"/>
      <c r="N2495" s="2"/>
      <c r="O2495" s="13"/>
      <c r="P2495" s="14"/>
      <c r="Q2495" s="15"/>
      <c r="R2495" s="15"/>
      <c r="S2495" s="15"/>
      <c r="T2495" s="13"/>
      <c r="U2495" s="13"/>
      <c r="V2495" s="13"/>
      <c r="W2495" s="13"/>
      <c r="X2495" s="13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</row>
    <row r="2496" spans="1:45" x14ac:dyDescent="0.25">
      <c r="A2496" s="4"/>
      <c r="B2496" s="2"/>
      <c r="C2496" s="2"/>
      <c r="D2496" s="3"/>
      <c r="E2496" s="2"/>
      <c r="F2496" s="2"/>
      <c r="G2496" s="2"/>
      <c r="H2496" s="5"/>
      <c r="I2496" s="6"/>
      <c r="J2496" s="7"/>
      <c r="K2496" s="2"/>
      <c r="L2496" s="2"/>
      <c r="M2496" s="2"/>
      <c r="N2496" s="2"/>
      <c r="O2496" s="13"/>
      <c r="P2496" s="14"/>
      <c r="Q2496" s="15"/>
      <c r="R2496" s="15"/>
      <c r="S2496" s="15"/>
      <c r="T2496" s="13"/>
      <c r="U2496" s="13"/>
      <c r="V2496" s="13"/>
      <c r="W2496" s="13"/>
      <c r="X2496" s="13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</row>
    <row r="2497" spans="1:45" x14ac:dyDescent="0.25">
      <c r="A2497" s="4"/>
      <c r="B2497" s="2"/>
      <c r="C2497" s="2"/>
      <c r="D2497" s="3"/>
      <c r="E2497" s="2"/>
      <c r="F2497" s="2"/>
      <c r="G2497" s="2"/>
      <c r="H2497" s="5"/>
      <c r="I2497" s="6"/>
      <c r="J2497" s="7"/>
      <c r="K2497" s="2"/>
      <c r="L2497" s="2"/>
      <c r="M2497" s="2"/>
      <c r="N2497" s="2"/>
      <c r="O2497" s="13"/>
      <c r="P2497" s="14"/>
      <c r="Q2497" s="15"/>
      <c r="R2497" s="15"/>
      <c r="S2497" s="15"/>
      <c r="T2497" s="13"/>
      <c r="U2497" s="13"/>
      <c r="V2497" s="13"/>
      <c r="W2497" s="13"/>
      <c r="X2497" s="13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</row>
    <row r="2498" spans="1:45" x14ac:dyDescent="0.25">
      <c r="A2498" s="4"/>
      <c r="B2498" s="2"/>
      <c r="C2498" s="2"/>
      <c r="D2498" s="3"/>
      <c r="E2498" s="2"/>
      <c r="F2498" s="2"/>
      <c r="G2498" s="2"/>
      <c r="H2498" s="5"/>
      <c r="I2498" s="6"/>
      <c r="J2498" s="7"/>
      <c r="K2498" s="2"/>
      <c r="L2498" s="2"/>
      <c r="M2498" s="2"/>
      <c r="N2498" s="2"/>
      <c r="O2498" s="13"/>
      <c r="P2498" s="14"/>
      <c r="Q2498" s="15"/>
      <c r="R2498" s="15"/>
      <c r="S2498" s="15"/>
      <c r="T2498" s="13"/>
      <c r="U2498" s="13"/>
      <c r="V2498" s="13"/>
      <c r="W2498" s="13"/>
      <c r="X2498" s="13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</row>
    <row r="2499" spans="1:45" x14ac:dyDescent="0.25">
      <c r="A2499" s="4"/>
      <c r="B2499" s="2"/>
      <c r="C2499" s="2"/>
      <c r="D2499" s="3"/>
      <c r="E2499" s="2"/>
      <c r="F2499" s="2"/>
      <c r="G2499" s="2"/>
      <c r="H2499" s="5"/>
      <c r="I2499" s="6"/>
      <c r="J2499" s="7"/>
      <c r="K2499" s="2"/>
      <c r="L2499" s="2"/>
      <c r="M2499" s="2"/>
      <c r="N2499" s="2"/>
      <c r="O2499" s="13"/>
      <c r="P2499" s="14"/>
      <c r="Q2499" s="15"/>
      <c r="R2499" s="15"/>
      <c r="S2499" s="15"/>
      <c r="T2499" s="13"/>
      <c r="U2499" s="13"/>
      <c r="V2499" s="13"/>
      <c r="W2499" s="13"/>
      <c r="X2499" s="13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</row>
    <row r="2500" spans="1:45" x14ac:dyDescent="0.25">
      <c r="A2500" s="4"/>
      <c r="B2500" s="2"/>
      <c r="C2500" s="2"/>
      <c r="D2500" s="3"/>
      <c r="E2500" s="2"/>
      <c r="F2500" s="2"/>
      <c r="G2500" s="2"/>
      <c r="H2500" s="5"/>
      <c r="I2500" s="6"/>
      <c r="J2500" s="7"/>
      <c r="K2500" s="2"/>
      <c r="L2500" s="2"/>
      <c r="M2500" s="2"/>
      <c r="N2500" s="2"/>
      <c r="O2500" s="13"/>
      <c r="P2500" s="14"/>
      <c r="Q2500" s="15"/>
      <c r="R2500" s="15"/>
      <c r="S2500" s="15"/>
      <c r="T2500" s="13"/>
      <c r="U2500" s="13"/>
      <c r="V2500" s="13"/>
      <c r="W2500" s="13"/>
      <c r="X2500" s="13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</row>
    <row r="2501" spans="1:45" x14ac:dyDescent="0.25">
      <c r="A2501" s="4"/>
      <c r="B2501" s="2"/>
      <c r="C2501" s="2"/>
      <c r="D2501" s="3"/>
      <c r="E2501" s="2"/>
      <c r="F2501" s="2"/>
      <c r="G2501" s="2"/>
      <c r="H2501" s="5"/>
      <c r="I2501" s="6"/>
      <c r="J2501" s="7"/>
      <c r="K2501" s="2"/>
      <c r="L2501" s="2"/>
      <c r="M2501" s="2"/>
      <c r="N2501" s="2"/>
      <c r="O2501" s="13"/>
      <c r="P2501" s="14"/>
      <c r="Q2501" s="15"/>
      <c r="R2501" s="15"/>
      <c r="S2501" s="15"/>
      <c r="T2501" s="13"/>
      <c r="U2501" s="13"/>
      <c r="V2501" s="13"/>
      <c r="W2501" s="13"/>
      <c r="X2501" s="13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</row>
    <row r="2502" spans="1:45" x14ac:dyDescent="0.25">
      <c r="A2502" s="4"/>
      <c r="B2502" s="2"/>
      <c r="C2502" s="2"/>
      <c r="D2502" s="3"/>
      <c r="E2502" s="2"/>
      <c r="F2502" s="2"/>
      <c r="G2502" s="2"/>
      <c r="H2502" s="5"/>
      <c r="I2502" s="6"/>
      <c r="J2502" s="7"/>
      <c r="K2502" s="2"/>
      <c r="L2502" s="2"/>
      <c r="M2502" s="2"/>
      <c r="N2502" s="2"/>
      <c r="O2502" s="13"/>
      <c r="P2502" s="14"/>
      <c r="Q2502" s="15"/>
      <c r="R2502" s="15"/>
      <c r="S2502" s="15"/>
      <c r="T2502" s="13"/>
      <c r="U2502" s="13"/>
      <c r="V2502" s="13"/>
      <c r="W2502" s="13"/>
      <c r="X2502" s="13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</row>
    <row r="2503" spans="1:45" x14ac:dyDescent="0.25">
      <c r="A2503" s="4"/>
      <c r="B2503" s="2"/>
      <c r="C2503" s="2"/>
      <c r="D2503" s="3"/>
      <c r="E2503" s="2"/>
      <c r="F2503" s="2"/>
      <c r="G2503" s="2"/>
      <c r="H2503" s="5"/>
      <c r="I2503" s="6"/>
      <c r="J2503" s="7"/>
      <c r="K2503" s="2"/>
      <c r="L2503" s="2"/>
      <c r="M2503" s="2"/>
      <c r="N2503" s="2"/>
      <c r="O2503" s="13"/>
      <c r="P2503" s="14"/>
      <c r="Q2503" s="15"/>
      <c r="R2503" s="15"/>
      <c r="S2503" s="15"/>
      <c r="T2503" s="13"/>
      <c r="U2503" s="13"/>
      <c r="V2503" s="13"/>
      <c r="W2503" s="13"/>
      <c r="X2503" s="13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</row>
    <row r="2504" spans="1:45" x14ac:dyDescent="0.25">
      <c r="A2504" s="4"/>
      <c r="B2504" s="2"/>
      <c r="C2504" s="2"/>
      <c r="D2504" s="3"/>
      <c r="E2504" s="2"/>
      <c r="F2504" s="2"/>
      <c r="G2504" s="2"/>
      <c r="H2504" s="5"/>
      <c r="I2504" s="6"/>
      <c r="J2504" s="7"/>
      <c r="K2504" s="2"/>
      <c r="L2504" s="2"/>
      <c r="M2504" s="2"/>
      <c r="N2504" s="2"/>
      <c r="O2504" s="13"/>
      <c r="P2504" s="14"/>
      <c r="Q2504" s="15"/>
      <c r="R2504" s="15"/>
      <c r="S2504" s="15"/>
      <c r="T2504" s="13"/>
      <c r="U2504" s="13"/>
      <c r="V2504" s="13"/>
      <c r="W2504" s="13"/>
      <c r="X2504" s="13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  <c r="AS2504" s="16"/>
    </row>
    <row r="2505" spans="1:45" x14ac:dyDescent="0.25">
      <c r="A2505" s="4"/>
      <c r="B2505" s="2"/>
      <c r="C2505" s="2"/>
      <c r="D2505" s="3"/>
      <c r="E2505" s="2"/>
      <c r="F2505" s="2"/>
      <c r="G2505" s="2"/>
      <c r="H2505" s="5"/>
      <c r="I2505" s="6"/>
      <c r="J2505" s="7"/>
      <c r="K2505" s="2"/>
      <c r="L2505" s="2"/>
      <c r="M2505" s="2"/>
      <c r="N2505" s="2"/>
      <c r="O2505" s="13"/>
      <c r="P2505" s="14"/>
      <c r="Q2505" s="15"/>
      <c r="R2505" s="15"/>
      <c r="S2505" s="15"/>
      <c r="T2505" s="13"/>
      <c r="U2505" s="13"/>
      <c r="V2505" s="13"/>
      <c r="W2505" s="13"/>
      <c r="X2505" s="13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</row>
    <row r="2506" spans="1:45" x14ac:dyDescent="0.25">
      <c r="A2506" s="4"/>
      <c r="B2506" s="2"/>
      <c r="C2506" s="2"/>
      <c r="D2506" s="3"/>
      <c r="E2506" s="2"/>
      <c r="F2506" s="2"/>
      <c r="G2506" s="2"/>
      <c r="H2506" s="5"/>
      <c r="I2506" s="6"/>
      <c r="J2506" s="7"/>
      <c r="K2506" s="2"/>
      <c r="L2506" s="2"/>
      <c r="M2506" s="2"/>
      <c r="N2506" s="2"/>
      <c r="O2506" s="13"/>
      <c r="P2506" s="14"/>
      <c r="Q2506" s="15"/>
      <c r="R2506" s="15"/>
      <c r="S2506" s="15"/>
      <c r="T2506" s="13"/>
      <c r="U2506" s="13"/>
      <c r="V2506" s="13"/>
      <c r="W2506" s="13"/>
      <c r="X2506" s="13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</row>
    <row r="2507" spans="1:45" x14ac:dyDescent="0.25">
      <c r="A2507" s="4"/>
      <c r="B2507" s="2"/>
      <c r="C2507" s="2"/>
      <c r="D2507" s="3"/>
      <c r="E2507" s="2"/>
      <c r="F2507" s="2"/>
      <c r="G2507" s="2"/>
      <c r="H2507" s="5"/>
      <c r="I2507" s="6"/>
      <c r="J2507" s="7"/>
      <c r="K2507" s="2"/>
      <c r="L2507" s="2"/>
      <c r="M2507" s="2"/>
      <c r="N2507" s="2"/>
      <c r="O2507" s="13"/>
      <c r="P2507" s="14"/>
      <c r="Q2507" s="15"/>
      <c r="R2507" s="15"/>
      <c r="S2507" s="15"/>
      <c r="T2507" s="13"/>
      <c r="U2507" s="13"/>
      <c r="V2507" s="13"/>
      <c r="W2507" s="13"/>
      <c r="X2507" s="13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</row>
    <row r="2508" spans="1:45" x14ac:dyDescent="0.25">
      <c r="A2508" s="4"/>
      <c r="B2508" s="2"/>
      <c r="C2508" s="2"/>
      <c r="D2508" s="3"/>
      <c r="E2508" s="2"/>
      <c r="F2508" s="2"/>
      <c r="G2508" s="2"/>
      <c r="H2508" s="5"/>
      <c r="I2508" s="6"/>
      <c r="J2508" s="7"/>
      <c r="K2508" s="2"/>
      <c r="L2508" s="2"/>
      <c r="M2508" s="2"/>
      <c r="N2508" s="2"/>
      <c r="O2508" s="13"/>
      <c r="P2508" s="14"/>
      <c r="Q2508" s="15"/>
      <c r="R2508" s="15"/>
      <c r="S2508" s="15"/>
      <c r="T2508" s="13"/>
      <c r="U2508" s="13"/>
      <c r="V2508" s="13"/>
      <c r="W2508" s="13"/>
      <c r="X2508" s="13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</row>
    <row r="2509" spans="1:45" x14ac:dyDescent="0.25">
      <c r="A2509" s="4"/>
      <c r="B2509" s="2"/>
      <c r="C2509" s="2"/>
      <c r="D2509" s="3"/>
      <c r="E2509" s="2"/>
      <c r="F2509" s="2"/>
      <c r="G2509" s="2"/>
      <c r="H2509" s="5"/>
      <c r="I2509" s="6"/>
      <c r="J2509" s="7"/>
      <c r="K2509" s="2"/>
      <c r="L2509" s="2"/>
      <c r="M2509" s="2"/>
      <c r="N2509" s="2"/>
      <c r="O2509" s="13"/>
      <c r="P2509" s="14"/>
      <c r="Q2509" s="15"/>
      <c r="R2509" s="15"/>
      <c r="S2509" s="15"/>
      <c r="T2509" s="13"/>
      <c r="U2509" s="13"/>
      <c r="V2509" s="13"/>
      <c r="W2509" s="13"/>
      <c r="X2509" s="13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</row>
    <row r="2510" spans="1:45" x14ac:dyDescent="0.25">
      <c r="A2510" s="4"/>
      <c r="B2510" s="2"/>
      <c r="C2510" s="2"/>
      <c r="D2510" s="3"/>
      <c r="E2510" s="2"/>
      <c r="F2510" s="2"/>
      <c r="G2510" s="2"/>
      <c r="H2510" s="5"/>
      <c r="I2510" s="6"/>
      <c r="J2510" s="7"/>
      <c r="K2510" s="2"/>
      <c r="L2510" s="2"/>
      <c r="M2510" s="2"/>
      <c r="N2510" s="2"/>
      <c r="O2510" s="13"/>
      <c r="P2510" s="14"/>
      <c r="Q2510" s="15"/>
      <c r="R2510" s="15"/>
      <c r="S2510" s="15"/>
      <c r="T2510" s="13"/>
      <c r="U2510" s="13"/>
      <c r="V2510" s="13"/>
      <c r="W2510" s="13"/>
      <c r="X2510" s="13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</row>
    <row r="2511" spans="1:45" x14ac:dyDescent="0.25">
      <c r="A2511" s="4"/>
      <c r="B2511" s="2"/>
      <c r="C2511" s="2"/>
      <c r="D2511" s="3"/>
      <c r="E2511" s="2"/>
      <c r="F2511" s="2"/>
      <c r="G2511" s="2"/>
      <c r="H2511" s="5"/>
      <c r="I2511" s="6"/>
      <c r="J2511" s="7"/>
      <c r="K2511" s="2"/>
      <c r="L2511" s="2"/>
      <c r="M2511" s="2"/>
      <c r="N2511" s="2"/>
      <c r="O2511" s="13"/>
      <c r="P2511" s="14"/>
      <c r="Q2511" s="15"/>
      <c r="R2511" s="15"/>
      <c r="S2511" s="15"/>
      <c r="T2511" s="13"/>
      <c r="U2511" s="13"/>
      <c r="V2511" s="13"/>
      <c r="W2511" s="13"/>
      <c r="X2511" s="13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</row>
    <row r="2512" spans="1:45" x14ac:dyDescent="0.25">
      <c r="A2512" s="4"/>
      <c r="B2512" s="2"/>
      <c r="C2512" s="2"/>
      <c r="D2512" s="3"/>
      <c r="E2512" s="2"/>
      <c r="F2512" s="2"/>
      <c r="G2512" s="2"/>
      <c r="H2512" s="5"/>
      <c r="I2512" s="6"/>
      <c r="J2512" s="7"/>
      <c r="K2512" s="2"/>
      <c r="L2512" s="2"/>
      <c r="M2512" s="2"/>
      <c r="N2512" s="2"/>
      <c r="O2512" s="13"/>
      <c r="P2512" s="14"/>
      <c r="Q2512" s="15"/>
      <c r="R2512" s="15"/>
      <c r="S2512" s="15"/>
      <c r="T2512" s="13"/>
      <c r="U2512" s="13"/>
      <c r="V2512" s="13"/>
      <c r="W2512" s="13"/>
      <c r="X2512" s="13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  <c r="AS2512" s="16"/>
    </row>
    <row r="2513" spans="1:45" x14ac:dyDescent="0.25">
      <c r="A2513" s="4"/>
      <c r="B2513" s="2"/>
      <c r="C2513" s="2"/>
      <c r="D2513" s="3"/>
      <c r="E2513" s="2"/>
      <c r="F2513" s="2"/>
      <c r="G2513" s="2"/>
      <c r="H2513" s="5"/>
      <c r="I2513" s="6"/>
      <c r="J2513" s="7"/>
      <c r="K2513" s="2"/>
      <c r="L2513" s="2"/>
      <c r="M2513" s="2"/>
      <c r="N2513" s="2"/>
      <c r="O2513" s="13"/>
      <c r="P2513" s="14"/>
      <c r="Q2513" s="15"/>
      <c r="R2513" s="15"/>
      <c r="S2513" s="15"/>
      <c r="T2513" s="13"/>
      <c r="U2513" s="13"/>
      <c r="V2513" s="13"/>
      <c r="W2513" s="13"/>
      <c r="X2513" s="13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</row>
    <row r="2514" spans="1:45" x14ac:dyDescent="0.25">
      <c r="A2514" s="4"/>
      <c r="B2514" s="2"/>
      <c r="C2514" s="2"/>
      <c r="D2514" s="3"/>
      <c r="E2514" s="2"/>
      <c r="F2514" s="2"/>
      <c r="G2514" s="2"/>
      <c r="H2514" s="5"/>
      <c r="I2514" s="6"/>
      <c r="J2514" s="7"/>
      <c r="K2514" s="2"/>
      <c r="L2514" s="2"/>
      <c r="M2514" s="2"/>
      <c r="N2514" s="2"/>
      <c r="O2514" s="13"/>
      <c r="P2514" s="14"/>
      <c r="Q2514" s="15"/>
      <c r="R2514" s="15"/>
      <c r="S2514" s="15"/>
      <c r="T2514" s="13"/>
      <c r="U2514" s="13"/>
      <c r="V2514" s="13"/>
      <c r="W2514" s="13"/>
      <c r="X2514" s="13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</row>
    <row r="2515" spans="1:45" x14ac:dyDescent="0.25">
      <c r="A2515" s="4"/>
      <c r="B2515" s="2"/>
      <c r="C2515" s="2"/>
      <c r="D2515" s="3"/>
      <c r="E2515" s="2"/>
      <c r="F2515" s="2"/>
      <c r="G2515" s="2"/>
      <c r="H2515" s="5"/>
      <c r="I2515" s="6"/>
      <c r="J2515" s="7"/>
      <c r="K2515" s="2"/>
      <c r="L2515" s="2"/>
      <c r="M2515" s="2"/>
      <c r="N2515" s="2"/>
      <c r="O2515" s="13"/>
      <c r="P2515" s="14"/>
      <c r="Q2515" s="15"/>
      <c r="R2515" s="15"/>
      <c r="S2515" s="15"/>
      <c r="T2515" s="13"/>
      <c r="U2515" s="13"/>
      <c r="V2515" s="13"/>
      <c r="W2515" s="13"/>
      <c r="X2515" s="13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</row>
    <row r="2516" spans="1:45" x14ac:dyDescent="0.25">
      <c r="A2516" s="4"/>
      <c r="B2516" s="2"/>
      <c r="C2516" s="2"/>
      <c r="D2516" s="3"/>
      <c r="E2516" s="2"/>
      <c r="F2516" s="2"/>
      <c r="G2516" s="2"/>
      <c r="H2516" s="5"/>
      <c r="I2516" s="6"/>
      <c r="J2516" s="7"/>
      <c r="K2516" s="2"/>
      <c r="L2516" s="2"/>
      <c r="M2516" s="2"/>
      <c r="N2516" s="2"/>
      <c r="O2516" s="13"/>
      <c r="P2516" s="14"/>
      <c r="Q2516" s="15"/>
      <c r="R2516" s="15"/>
      <c r="S2516" s="15"/>
      <c r="T2516" s="13"/>
      <c r="U2516" s="13"/>
      <c r="V2516" s="13"/>
      <c r="W2516" s="13"/>
      <c r="X2516" s="13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</row>
    <row r="2517" spans="1:45" x14ac:dyDescent="0.25">
      <c r="A2517" s="4"/>
      <c r="B2517" s="2"/>
      <c r="C2517" s="2"/>
      <c r="D2517" s="3"/>
      <c r="E2517" s="2"/>
      <c r="F2517" s="2"/>
      <c r="G2517" s="2"/>
      <c r="H2517" s="5"/>
      <c r="I2517" s="6"/>
      <c r="J2517" s="7"/>
      <c r="K2517" s="2"/>
      <c r="L2517" s="2"/>
      <c r="M2517" s="2"/>
      <c r="N2517" s="2"/>
      <c r="O2517" s="13"/>
      <c r="P2517" s="14"/>
      <c r="Q2517" s="15"/>
      <c r="R2517" s="15"/>
      <c r="S2517" s="15"/>
      <c r="T2517" s="13"/>
      <c r="U2517" s="13"/>
      <c r="V2517" s="13"/>
      <c r="W2517" s="13"/>
      <c r="X2517" s="13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  <c r="AS2517" s="16"/>
    </row>
    <row r="2518" spans="1:45" x14ac:dyDescent="0.25">
      <c r="A2518" s="4"/>
      <c r="B2518" s="2"/>
      <c r="C2518" s="2"/>
      <c r="D2518" s="3"/>
      <c r="E2518" s="2"/>
      <c r="F2518" s="2"/>
      <c r="G2518" s="2"/>
      <c r="H2518" s="5"/>
      <c r="I2518" s="6"/>
      <c r="J2518" s="7"/>
      <c r="K2518" s="2"/>
      <c r="L2518" s="2"/>
      <c r="M2518" s="2"/>
      <c r="N2518" s="2"/>
      <c r="O2518" s="13"/>
      <c r="P2518" s="14"/>
      <c r="Q2518" s="15"/>
      <c r="R2518" s="15"/>
      <c r="S2518" s="15"/>
      <c r="T2518" s="13"/>
      <c r="U2518" s="13"/>
      <c r="V2518" s="13"/>
      <c r="W2518" s="13"/>
      <c r="X2518" s="13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  <c r="AS2518" s="16"/>
    </row>
    <row r="2519" spans="1:45" x14ac:dyDescent="0.25">
      <c r="A2519" s="4"/>
      <c r="B2519" s="2"/>
      <c r="C2519" s="2"/>
      <c r="D2519" s="3"/>
      <c r="E2519" s="2"/>
      <c r="F2519" s="2"/>
      <c r="G2519" s="2"/>
      <c r="H2519" s="5"/>
      <c r="I2519" s="6"/>
      <c r="J2519" s="7"/>
      <c r="K2519" s="2"/>
      <c r="L2519" s="2"/>
      <c r="M2519" s="2"/>
      <c r="N2519" s="2"/>
      <c r="O2519" s="13"/>
      <c r="P2519" s="14"/>
      <c r="Q2519" s="15"/>
      <c r="R2519" s="15"/>
      <c r="S2519" s="15"/>
      <c r="T2519" s="13"/>
      <c r="U2519" s="13"/>
      <c r="V2519" s="13"/>
      <c r="W2519" s="13"/>
      <c r="X2519" s="13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</row>
    <row r="2520" spans="1:45" x14ac:dyDescent="0.25">
      <c r="A2520" s="4"/>
      <c r="B2520" s="2"/>
      <c r="C2520" s="2"/>
      <c r="D2520" s="3"/>
      <c r="E2520" s="2"/>
      <c r="F2520" s="2"/>
      <c r="G2520" s="2"/>
      <c r="H2520" s="5"/>
      <c r="I2520" s="6"/>
      <c r="J2520" s="7"/>
      <c r="K2520" s="2"/>
      <c r="L2520" s="2"/>
      <c r="M2520" s="2"/>
      <c r="N2520" s="2"/>
      <c r="O2520" s="13"/>
      <c r="P2520" s="14"/>
      <c r="Q2520" s="15"/>
      <c r="R2520" s="15"/>
      <c r="S2520" s="15"/>
      <c r="T2520" s="13"/>
      <c r="U2520" s="13"/>
      <c r="V2520" s="13"/>
      <c r="W2520" s="13"/>
      <c r="X2520" s="13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</row>
    <row r="2521" spans="1:45" x14ac:dyDescent="0.25">
      <c r="A2521" s="4"/>
      <c r="B2521" s="2"/>
      <c r="C2521" s="2"/>
      <c r="D2521" s="3"/>
      <c r="E2521" s="2"/>
      <c r="F2521" s="2"/>
      <c r="G2521" s="2"/>
      <c r="H2521" s="5"/>
      <c r="I2521" s="6"/>
      <c r="J2521" s="7"/>
      <c r="K2521" s="2"/>
      <c r="L2521" s="2"/>
      <c r="M2521" s="2"/>
      <c r="N2521" s="2"/>
      <c r="O2521" s="13"/>
      <c r="P2521" s="14"/>
      <c r="Q2521" s="15"/>
      <c r="R2521" s="15"/>
      <c r="S2521" s="15"/>
      <c r="T2521" s="13"/>
      <c r="U2521" s="13"/>
      <c r="V2521" s="13"/>
      <c r="W2521" s="13"/>
      <c r="X2521" s="13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</row>
    <row r="2522" spans="1:45" x14ac:dyDescent="0.25">
      <c r="A2522" s="4"/>
      <c r="B2522" s="2"/>
      <c r="C2522" s="2"/>
      <c r="D2522" s="3"/>
      <c r="E2522" s="2"/>
      <c r="F2522" s="2"/>
      <c r="G2522" s="2"/>
      <c r="H2522" s="5"/>
      <c r="I2522" s="6"/>
      <c r="J2522" s="7"/>
      <c r="K2522" s="2"/>
      <c r="L2522" s="2"/>
      <c r="M2522" s="2"/>
      <c r="N2522" s="2"/>
      <c r="O2522" s="13"/>
      <c r="P2522" s="14"/>
      <c r="Q2522" s="15"/>
      <c r="R2522" s="15"/>
      <c r="S2522" s="15"/>
      <c r="T2522" s="13"/>
      <c r="U2522" s="13"/>
      <c r="V2522" s="13"/>
      <c r="W2522" s="13"/>
      <c r="X2522" s="13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</row>
    <row r="2523" spans="1:45" x14ac:dyDescent="0.25">
      <c r="A2523" s="4"/>
      <c r="B2523" s="2"/>
      <c r="C2523" s="2"/>
      <c r="D2523" s="3"/>
      <c r="E2523" s="2"/>
      <c r="F2523" s="2"/>
      <c r="G2523" s="2"/>
      <c r="H2523" s="5"/>
      <c r="I2523" s="6"/>
      <c r="J2523" s="7"/>
      <c r="K2523" s="2"/>
      <c r="L2523" s="2"/>
      <c r="M2523" s="2"/>
      <c r="N2523" s="2"/>
      <c r="O2523" s="13"/>
      <c r="P2523" s="14"/>
      <c r="Q2523" s="15"/>
      <c r="R2523" s="15"/>
      <c r="S2523" s="15"/>
      <c r="T2523" s="13"/>
      <c r="U2523" s="13"/>
      <c r="V2523" s="13"/>
      <c r="W2523" s="13"/>
      <c r="X2523" s="13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</row>
    <row r="2524" spans="1:45" x14ac:dyDescent="0.25">
      <c r="A2524" s="4"/>
      <c r="B2524" s="2"/>
      <c r="C2524" s="2"/>
      <c r="D2524" s="3"/>
      <c r="E2524" s="2"/>
      <c r="F2524" s="2"/>
      <c r="G2524" s="2"/>
      <c r="H2524" s="5"/>
      <c r="I2524" s="6"/>
      <c r="J2524" s="7"/>
      <c r="K2524" s="2"/>
      <c r="L2524" s="2"/>
      <c r="M2524" s="2"/>
      <c r="N2524" s="2"/>
      <c r="O2524" s="13"/>
      <c r="P2524" s="14"/>
      <c r="Q2524" s="15"/>
      <c r="R2524" s="15"/>
      <c r="S2524" s="15"/>
      <c r="T2524" s="13"/>
      <c r="U2524" s="13"/>
      <c r="V2524" s="13"/>
      <c r="W2524" s="13"/>
      <c r="X2524" s="13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  <c r="AS2524" s="16"/>
    </row>
    <row r="2525" spans="1:45" x14ac:dyDescent="0.25">
      <c r="A2525" s="4"/>
      <c r="B2525" s="2"/>
      <c r="C2525" s="2"/>
      <c r="D2525" s="3"/>
      <c r="E2525" s="2"/>
      <c r="F2525" s="2"/>
      <c r="G2525" s="2"/>
      <c r="H2525" s="5"/>
      <c r="I2525" s="6"/>
      <c r="J2525" s="7"/>
      <c r="K2525" s="2"/>
      <c r="L2525" s="2"/>
      <c r="M2525" s="2"/>
      <c r="N2525" s="2"/>
      <c r="O2525" s="13"/>
      <c r="P2525" s="14"/>
      <c r="Q2525" s="15"/>
      <c r="R2525" s="15"/>
      <c r="S2525" s="15"/>
      <c r="T2525" s="13"/>
      <c r="U2525" s="13"/>
      <c r="V2525" s="13"/>
      <c r="W2525" s="13"/>
      <c r="X2525" s="13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</row>
    <row r="2526" spans="1:45" x14ac:dyDescent="0.25">
      <c r="A2526" s="4"/>
      <c r="B2526" s="2"/>
      <c r="C2526" s="2"/>
      <c r="D2526" s="3"/>
      <c r="E2526" s="2"/>
      <c r="F2526" s="2"/>
      <c r="G2526" s="2"/>
      <c r="H2526" s="5"/>
      <c r="I2526" s="6"/>
      <c r="J2526" s="7"/>
      <c r="K2526" s="2"/>
      <c r="L2526" s="2"/>
      <c r="M2526" s="2"/>
      <c r="N2526" s="2"/>
      <c r="O2526" s="13"/>
      <c r="P2526" s="14"/>
      <c r="Q2526" s="15"/>
      <c r="R2526" s="15"/>
      <c r="S2526" s="15"/>
      <c r="T2526" s="13"/>
      <c r="U2526" s="13"/>
      <c r="V2526" s="13"/>
      <c r="W2526" s="13"/>
      <c r="X2526" s="13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</row>
    <row r="2527" spans="1:45" x14ac:dyDescent="0.25">
      <c r="A2527" s="4"/>
      <c r="B2527" s="2"/>
      <c r="C2527" s="2"/>
      <c r="D2527" s="3"/>
      <c r="E2527" s="2"/>
      <c r="F2527" s="2"/>
      <c r="G2527" s="2"/>
      <c r="H2527" s="5"/>
      <c r="I2527" s="6"/>
      <c r="J2527" s="7"/>
      <c r="K2527" s="2"/>
      <c r="L2527" s="2"/>
      <c r="M2527" s="2"/>
      <c r="N2527" s="2"/>
      <c r="O2527" s="13"/>
      <c r="P2527" s="14"/>
      <c r="Q2527" s="15"/>
      <c r="R2527" s="15"/>
      <c r="S2527" s="15"/>
      <c r="T2527" s="13"/>
      <c r="U2527" s="13"/>
      <c r="V2527" s="13"/>
      <c r="W2527" s="13"/>
      <c r="X2527" s="13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</row>
    <row r="2528" spans="1:45" x14ac:dyDescent="0.25">
      <c r="A2528" s="4"/>
      <c r="B2528" s="2"/>
      <c r="C2528" s="2"/>
      <c r="D2528" s="3"/>
      <c r="E2528" s="2"/>
      <c r="F2528" s="2"/>
      <c r="G2528" s="2"/>
      <c r="H2528" s="5"/>
      <c r="I2528" s="6"/>
      <c r="J2528" s="7"/>
      <c r="K2528" s="2"/>
      <c r="L2528" s="2"/>
      <c r="M2528" s="2"/>
      <c r="N2528" s="2"/>
      <c r="O2528" s="13"/>
      <c r="P2528" s="14"/>
      <c r="Q2528" s="15"/>
      <c r="R2528" s="15"/>
      <c r="S2528" s="15"/>
      <c r="T2528" s="13"/>
      <c r="U2528" s="13"/>
      <c r="V2528" s="13"/>
      <c r="W2528" s="13"/>
      <c r="X2528" s="13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</row>
    <row r="2529" spans="1:45" x14ac:dyDescent="0.25">
      <c r="A2529" s="4"/>
      <c r="B2529" s="2"/>
      <c r="C2529" s="2"/>
      <c r="D2529" s="3"/>
      <c r="E2529" s="2"/>
      <c r="F2529" s="2"/>
      <c r="G2529" s="2"/>
      <c r="H2529" s="5"/>
      <c r="I2529" s="6"/>
      <c r="J2529" s="7"/>
      <c r="K2529" s="2"/>
      <c r="L2529" s="2"/>
      <c r="M2529" s="2"/>
      <c r="N2529" s="2"/>
      <c r="O2529" s="13"/>
      <c r="P2529" s="14"/>
      <c r="Q2529" s="15"/>
      <c r="R2529" s="15"/>
      <c r="S2529" s="15"/>
      <c r="T2529" s="13"/>
      <c r="U2529" s="13"/>
      <c r="V2529" s="13"/>
      <c r="W2529" s="13"/>
      <c r="X2529" s="13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  <c r="AS2529" s="16"/>
    </row>
    <row r="2530" spans="1:45" x14ac:dyDescent="0.25">
      <c r="A2530" s="4"/>
      <c r="B2530" s="2"/>
      <c r="C2530" s="2"/>
      <c r="D2530" s="3"/>
      <c r="E2530" s="2"/>
      <c r="F2530" s="2"/>
      <c r="G2530" s="2"/>
      <c r="H2530" s="5"/>
      <c r="I2530" s="6"/>
      <c r="J2530" s="7"/>
      <c r="K2530" s="2"/>
      <c r="L2530" s="2"/>
      <c r="M2530" s="2"/>
      <c r="N2530" s="2"/>
      <c r="O2530" s="13"/>
      <c r="P2530" s="14"/>
      <c r="Q2530" s="15"/>
      <c r="R2530" s="15"/>
      <c r="S2530" s="15"/>
      <c r="T2530" s="13"/>
      <c r="U2530" s="13"/>
      <c r="V2530" s="13"/>
      <c r="W2530" s="13"/>
      <c r="X2530" s="13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</row>
    <row r="2531" spans="1:45" x14ac:dyDescent="0.25">
      <c r="A2531" s="4"/>
      <c r="B2531" s="2"/>
      <c r="C2531" s="2"/>
      <c r="D2531" s="3"/>
      <c r="E2531" s="2"/>
      <c r="F2531" s="2"/>
      <c r="G2531" s="2"/>
      <c r="H2531" s="5"/>
      <c r="I2531" s="6"/>
      <c r="J2531" s="7"/>
      <c r="K2531" s="2"/>
      <c r="L2531" s="2"/>
      <c r="M2531" s="2"/>
      <c r="N2531" s="2"/>
      <c r="O2531" s="13"/>
      <c r="P2531" s="14"/>
      <c r="Q2531" s="15"/>
      <c r="R2531" s="15"/>
      <c r="S2531" s="15"/>
      <c r="T2531" s="13"/>
      <c r="U2531" s="13"/>
      <c r="V2531" s="13"/>
      <c r="W2531" s="13"/>
      <c r="X2531" s="13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  <c r="AS2531" s="16"/>
    </row>
    <row r="2532" spans="1:45" x14ac:dyDescent="0.25">
      <c r="A2532" s="4"/>
      <c r="B2532" s="2"/>
      <c r="C2532" s="2"/>
      <c r="D2532" s="3"/>
      <c r="E2532" s="2"/>
      <c r="F2532" s="2"/>
      <c r="G2532" s="2"/>
      <c r="H2532" s="5"/>
      <c r="I2532" s="6"/>
      <c r="J2532" s="7"/>
      <c r="K2532" s="2"/>
      <c r="L2532" s="2"/>
      <c r="M2532" s="2"/>
      <c r="N2532" s="2"/>
      <c r="O2532" s="13"/>
      <c r="P2532" s="14"/>
      <c r="Q2532" s="15"/>
      <c r="R2532" s="15"/>
      <c r="S2532" s="15"/>
      <c r="T2532" s="13"/>
      <c r="U2532" s="13"/>
      <c r="V2532" s="13"/>
      <c r="W2532" s="13"/>
      <c r="X2532" s="13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</row>
    <row r="2533" spans="1:45" x14ac:dyDescent="0.25">
      <c r="A2533" s="4"/>
      <c r="B2533" s="2"/>
      <c r="C2533" s="2"/>
      <c r="D2533" s="3"/>
      <c r="E2533" s="2"/>
      <c r="F2533" s="2"/>
      <c r="G2533" s="2"/>
      <c r="H2533" s="5"/>
      <c r="I2533" s="6"/>
      <c r="J2533" s="7"/>
      <c r="K2533" s="2"/>
      <c r="L2533" s="2"/>
      <c r="M2533" s="2"/>
      <c r="N2533" s="2"/>
      <c r="O2533" s="13"/>
      <c r="P2533" s="14"/>
      <c r="Q2533" s="15"/>
      <c r="R2533" s="15"/>
      <c r="S2533" s="15"/>
      <c r="T2533" s="13"/>
      <c r="U2533" s="13"/>
      <c r="V2533" s="13"/>
      <c r="W2533" s="13"/>
      <c r="X2533" s="13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</row>
    <row r="2534" spans="1:45" x14ac:dyDescent="0.25">
      <c r="A2534" s="4"/>
      <c r="B2534" s="2"/>
      <c r="C2534" s="2"/>
      <c r="D2534" s="3"/>
      <c r="E2534" s="2"/>
      <c r="F2534" s="2"/>
      <c r="G2534" s="2"/>
      <c r="H2534" s="5"/>
      <c r="I2534" s="6"/>
      <c r="J2534" s="7"/>
      <c r="K2534" s="2"/>
      <c r="L2534" s="2"/>
      <c r="M2534" s="2"/>
      <c r="N2534" s="2"/>
      <c r="O2534" s="13"/>
      <c r="P2534" s="14"/>
      <c r="Q2534" s="15"/>
      <c r="R2534" s="15"/>
      <c r="S2534" s="15"/>
      <c r="T2534" s="13"/>
      <c r="U2534" s="13"/>
      <c r="V2534" s="13"/>
      <c r="W2534" s="13"/>
      <c r="X2534" s="13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</row>
    <row r="2535" spans="1:45" x14ac:dyDescent="0.25">
      <c r="A2535" s="4"/>
      <c r="B2535" s="2"/>
      <c r="C2535" s="2"/>
      <c r="D2535" s="3"/>
      <c r="E2535" s="2"/>
      <c r="F2535" s="2"/>
      <c r="G2535" s="2"/>
      <c r="H2535" s="5"/>
      <c r="I2535" s="6"/>
      <c r="J2535" s="7"/>
      <c r="K2535" s="2"/>
      <c r="L2535" s="2"/>
      <c r="M2535" s="2"/>
      <c r="N2535" s="2"/>
      <c r="O2535" s="13"/>
      <c r="P2535" s="14"/>
      <c r="Q2535" s="15"/>
      <c r="R2535" s="15"/>
      <c r="S2535" s="15"/>
      <c r="T2535" s="13"/>
      <c r="U2535" s="13"/>
      <c r="V2535" s="13"/>
      <c r="W2535" s="13"/>
      <c r="X2535" s="13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</row>
    <row r="2536" spans="1:45" x14ac:dyDescent="0.25">
      <c r="A2536" s="4"/>
      <c r="B2536" s="2"/>
      <c r="C2536" s="2"/>
      <c r="D2536" s="3"/>
      <c r="E2536" s="2"/>
      <c r="F2536" s="2"/>
      <c r="G2536" s="2"/>
      <c r="H2536" s="5"/>
      <c r="I2536" s="6"/>
      <c r="J2536" s="7"/>
      <c r="K2536" s="2"/>
      <c r="L2536" s="2"/>
      <c r="M2536" s="2"/>
      <c r="N2536" s="2"/>
      <c r="O2536" s="13"/>
      <c r="P2536" s="14"/>
      <c r="Q2536" s="15"/>
      <c r="R2536" s="15"/>
      <c r="S2536" s="15"/>
      <c r="T2536" s="13"/>
      <c r="U2536" s="13"/>
      <c r="V2536" s="13"/>
      <c r="W2536" s="13"/>
      <c r="X2536" s="13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</row>
    <row r="2537" spans="1:45" x14ac:dyDescent="0.25">
      <c r="A2537" s="4"/>
      <c r="B2537" s="2"/>
      <c r="C2537" s="2"/>
      <c r="D2537" s="3"/>
      <c r="E2537" s="2"/>
      <c r="F2537" s="2"/>
      <c r="G2537" s="2"/>
      <c r="H2537" s="5"/>
      <c r="I2537" s="6"/>
      <c r="J2537" s="7"/>
      <c r="K2537" s="2"/>
      <c r="L2537" s="2"/>
      <c r="M2537" s="2"/>
      <c r="N2537" s="2"/>
      <c r="O2537" s="13"/>
      <c r="P2537" s="14"/>
      <c r="Q2537" s="15"/>
      <c r="R2537" s="15"/>
      <c r="S2537" s="15"/>
      <c r="T2537" s="13"/>
      <c r="U2537" s="13"/>
      <c r="V2537" s="13"/>
      <c r="W2537" s="13"/>
      <c r="X2537" s="13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</row>
    <row r="2538" spans="1:45" x14ac:dyDescent="0.25">
      <c r="A2538" s="4"/>
      <c r="B2538" s="2"/>
      <c r="C2538" s="2"/>
      <c r="D2538" s="3"/>
      <c r="E2538" s="2"/>
      <c r="F2538" s="2"/>
      <c r="G2538" s="2"/>
      <c r="H2538" s="5"/>
      <c r="I2538" s="6"/>
      <c r="J2538" s="7"/>
      <c r="K2538" s="2"/>
      <c r="L2538" s="2"/>
      <c r="M2538" s="2"/>
      <c r="N2538" s="2"/>
      <c r="O2538" s="13"/>
      <c r="P2538" s="14"/>
      <c r="Q2538" s="15"/>
      <c r="R2538" s="15"/>
      <c r="S2538" s="15"/>
      <c r="T2538" s="13"/>
      <c r="U2538" s="13"/>
      <c r="V2538" s="13"/>
      <c r="W2538" s="13"/>
      <c r="X2538" s="13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</row>
    <row r="2539" spans="1:45" x14ac:dyDescent="0.25">
      <c r="A2539" s="4"/>
      <c r="B2539" s="2"/>
      <c r="C2539" s="2"/>
      <c r="D2539" s="3"/>
      <c r="E2539" s="2"/>
      <c r="F2539" s="2"/>
      <c r="G2539" s="2"/>
      <c r="H2539" s="5"/>
      <c r="I2539" s="6"/>
      <c r="J2539" s="7"/>
      <c r="K2539" s="2"/>
      <c r="L2539" s="2"/>
      <c r="M2539" s="2"/>
      <c r="N2539" s="2"/>
      <c r="O2539" s="13"/>
      <c r="P2539" s="14"/>
      <c r="Q2539" s="15"/>
      <c r="R2539" s="15"/>
      <c r="S2539" s="15"/>
      <c r="T2539" s="13"/>
      <c r="U2539" s="13"/>
      <c r="V2539" s="13"/>
      <c r="W2539" s="13"/>
      <c r="X2539" s="13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</row>
    <row r="2540" spans="1:45" x14ac:dyDescent="0.25">
      <c r="A2540" s="4"/>
      <c r="B2540" s="2"/>
      <c r="C2540" s="2"/>
      <c r="D2540" s="3"/>
      <c r="E2540" s="2"/>
      <c r="F2540" s="2"/>
      <c r="G2540" s="2"/>
      <c r="H2540" s="5"/>
      <c r="I2540" s="6"/>
      <c r="J2540" s="7"/>
      <c r="K2540" s="2"/>
      <c r="L2540" s="2"/>
      <c r="M2540" s="2"/>
      <c r="N2540" s="2"/>
      <c r="O2540" s="13"/>
      <c r="P2540" s="14"/>
      <c r="Q2540" s="15"/>
      <c r="R2540" s="15"/>
      <c r="S2540" s="15"/>
      <c r="T2540" s="13"/>
      <c r="U2540" s="13"/>
      <c r="V2540" s="13"/>
      <c r="W2540" s="13"/>
      <c r="X2540" s="13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</row>
    <row r="2541" spans="1:45" x14ac:dyDescent="0.25">
      <c r="A2541" s="4"/>
      <c r="B2541" s="2"/>
      <c r="C2541" s="2"/>
      <c r="D2541" s="3"/>
      <c r="E2541" s="2"/>
      <c r="F2541" s="2"/>
      <c r="G2541" s="2"/>
      <c r="H2541" s="5"/>
      <c r="I2541" s="6"/>
      <c r="J2541" s="7"/>
      <c r="K2541" s="2"/>
      <c r="L2541" s="2"/>
      <c r="M2541" s="2"/>
      <c r="N2541" s="2"/>
      <c r="O2541" s="13"/>
      <c r="P2541" s="14"/>
      <c r="Q2541" s="15"/>
      <c r="R2541" s="15"/>
      <c r="S2541" s="15"/>
      <c r="T2541" s="13"/>
      <c r="U2541" s="13"/>
      <c r="V2541" s="13"/>
      <c r="W2541" s="13"/>
      <c r="X2541" s="13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</row>
    <row r="2542" spans="1:45" x14ac:dyDescent="0.25">
      <c r="A2542" s="4"/>
      <c r="B2542" s="2"/>
      <c r="C2542" s="2"/>
      <c r="D2542" s="3"/>
      <c r="E2542" s="2"/>
      <c r="F2542" s="2"/>
      <c r="G2542" s="2"/>
      <c r="H2542" s="5"/>
      <c r="I2542" s="6"/>
      <c r="J2542" s="7"/>
      <c r="K2542" s="2"/>
      <c r="L2542" s="2"/>
      <c r="M2542" s="2"/>
      <c r="N2542" s="2"/>
      <c r="O2542" s="13"/>
      <c r="P2542" s="14"/>
      <c r="Q2542" s="15"/>
      <c r="R2542" s="15"/>
      <c r="S2542" s="15"/>
      <c r="T2542" s="13"/>
      <c r="U2542" s="13"/>
      <c r="V2542" s="13"/>
      <c r="W2542" s="13"/>
      <c r="X2542" s="13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  <c r="AS2542" s="16"/>
    </row>
    <row r="2543" spans="1:45" x14ac:dyDescent="0.25">
      <c r="A2543" s="4"/>
      <c r="B2543" s="2"/>
      <c r="C2543" s="2"/>
      <c r="D2543" s="3"/>
      <c r="E2543" s="2"/>
      <c r="F2543" s="2"/>
      <c r="G2543" s="2"/>
      <c r="H2543" s="5"/>
      <c r="I2543" s="6"/>
      <c r="J2543" s="7"/>
      <c r="K2543" s="2"/>
      <c r="L2543" s="2"/>
      <c r="M2543" s="2"/>
      <c r="N2543" s="2"/>
      <c r="O2543" s="13"/>
      <c r="P2543" s="14"/>
      <c r="Q2543" s="15"/>
      <c r="R2543" s="15"/>
      <c r="S2543" s="15"/>
      <c r="T2543" s="13"/>
      <c r="U2543" s="13"/>
      <c r="V2543" s="13"/>
      <c r="W2543" s="13"/>
      <c r="X2543" s="13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</row>
    <row r="2544" spans="1:45" x14ac:dyDescent="0.25">
      <c r="A2544" s="4"/>
      <c r="B2544" s="2"/>
      <c r="C2544" s="2"/>
      <c r="D2544" s="3"/>
      <c r="E2544" s="2"/>
      <c r="F2544" s="2"/>
      <c r="G2544" s="2"/>
      <c r="H2544" s="5"/>
      <c r="I2544" s="6"/>
      <c r="J2544" s="7"/>
      <c r="K2544" s="2"/>
      <c r="L2544" s="2"/>
      <c r="M2544" s="2"/>
      <c r="N2544" s="2"/>
      <c r="O2544" s="13"/>
      <c r="P2544" s="14"/>
      <c r="Q2544" s="15"/>
      <c r="R2544" s="15"/>
      <c r="S2544" s="15"/>
      <c r="T2544" s="13"/>
      <c r="U2544" s="13"/>
      <c r="V2544" s="13"/>
      <c r="W2544" s="13"/>
      <c r="X2544" s="13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</row>
    <row r="2545" spans="1:45" x14ac:dyDescent="0.25">
      <c r="A2545" s="4"/>
      <c r="B2545" s="2"/>
      <c r="C2545" s="2"/>
      <c r="D2545" s="3"/>
      <c r="E2545" s="2"/>
      <c r="F2545" s="2"/>
      <c r="G2545" s="2"/>
      <c r="H2545" s="5"/>
      <c r="I2545" s="6"/>
      <c r="J2545" s="7"/>
      <c r="K2545" s="2"/>
      <c r="L2545" s="2"/>
      <c r="M2545" s="2"/>
      <c r="N2545" s="2"/>
      <c r="O2545" s="13"/>
      <c r="P2545" s="14"/>
      <c r="Q2545" s="15"/>
      <c r="R2545" s="15"/>
      <c r="S2545" s="15"/>
      <c r="T2545" s="13"/>
      <c r="U2545" s="13"/>
      <c r="V2545" s="13"/>
      <c r="W2545" s="13"/>
      <c r="X2545" s="13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</row>
    <row r="2546" spans="1:45" x14ac:dyDescent="0.25">
      <c r="A2546" s="4"/>
      <c r="B2546" s="2"/>
      <c r="C2546" s="2"/>
      <c r="D2546" s="3"/>
      <c r="E2546" s="2"/>
      <c r="F2546" s="2"/>
      <c r="G2546" s="2"/>
      <c r="H2546" s="5"/>
      <c r="I2546" s="6"/>
      <c r="J2546" s="7"/>
      <c r="K2546" s="2"/>
      <c r="L2546" s="2"/>
      <c r="M2546" s="2"/>
      <c r="N2546" s="2"/>
      <c r="O2546" s="13"/>
      <c r="P2546" s="14"/>
      <c r="Q2546" s="15"/>
      <c r="R2546" s="15"/>
      <c r="S2546" s="15"/>
      <c r="T2546" s="13"/>
      <c r="U2546" s="13"/>
      <c r="V2546" s="13"/>
      <c r="W2546" s="13"/>
      <c r="X2546" s="13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  <c r="AS2546" s="16"/>
    </row>
    <row r="2547" spans="1:45" x14ac:dyDescent="0.25">
      <c r="A2547" s="4"/>
      <c r="B2547" s="2"/>
      <c r="C2547" s="2"/>
      <c r="D2547" s="3"/>
      <c r="E2547" s="2"/>
      <c r="F2547" s="2"/>
      <c r="G2547" s="2"/>
      <c r="H2547" s="5"/>
      <c r="I2547" s="6"/>
      <c r="J2547" s="7"/>
      <c r="K2547" s="2"/>
      <c r="L2547" s="2"/>
      <c r="M2547" s="2"/>
      <c r="N2547" s="2"/>
      <c r="O2547" s="13"/>
      <c r="P2547" s="14"/>
      <c r="Q2547" s="15"/>
      <c r="R2547" s="15"/>
      <c r="S2547" s="15"/>
      <c r="T2547" s="13"/>
      <c r="U2547" s="13"/>
      <c r="V2547" s="13"/>
      <c r="W2547" s="13"/>
      <c r="X2547" s="13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</row>
    <row r="2548" spans="1:45" x14ac:dyDescent="0.25">
      <c r="A2548" s="4"/>
      <c r="B2548" s="2"/>
      <c r="C2548" s="2"/>
      <c r="D2548" s="3"/>
      <c r="E2548" s="2"/>
      <c r="F2548" s="2"/>
      <c r="G2548" s="2"/>
      <c r="H2548" s="5"/>
      <c r="I2548" s="6"/>
      <c r="J2548" s="7"/>
      <c r="K2548" s="2"/>
      <c r="L2548" s="2"/>
      <c r="M2548" s="17"/>
      <c r="N2548" s="2"/>
      <c r="O2548" s="13"/>
      <c r="P2548" s="14"/>
      <c r="Q2548" s="15"/>
      <c r="R2548" s="15"/>
      <c r="S2548" s="15"/>
      <c r="T2548" s="13"/>
      <c r="U2548" s="13"/>
      <c r="V2548" s="13"/>
      <c r="W2548" s="13"/>
      <c r="X2548" s="13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  <c r="AS2548" s="16"/>
    </row>
    <row r="2549" spans="1:45" x14ac:dyDescent="0.25">
      <c r="A2549" s="4"/>
      <c r="B2549" s="2"/>
      <c r="C2549" s="2"/>
      <c r="D2549" s="3"/>
      <c r="E2549" s="2"/>
      <c r="F2549" s="2"/>
      <c r="G2549" s="2"/>
      <c r="H2549" s="5"/>
      <c r="I2549" s="6"/>
      <c r="J2549" s="7"/>
      <c r="K2549" s="2"/>
      <c r="L2549" s="2"/>
      <c r="M2549" s="2"/>
      <c r="N2549" s="2"/>
      <c r="O2549" s="13"/>
      <c r="P2549" s="14"/>
      <c r="Q2549" s="15"/>
      <c r="R2549" s="15"/>
      <c r="S2549" s="15"/>
      <c r="T2549" s="13"/>
      <c r="U2549" s="13"/>
      <c r="V2549" s="13"/>
      <c r="W2549" s="13"/>
      <c r="X2549" s="13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</row>
    <row r="2550" spans="1:45" x14ac:dyDescent="0.25">
      <c r="A2550" s="4"/>
      <c r="B2550" s="2"/>
      <c r="C2550" s="2"/>
      <c r="D2550" s="3"/>
      <c r="E2550" s="2"/>
      <c r="F2550" s="2"/>
      <c r="G2550" s="2"/>
      <c r="H2550" s="5"/>
      <c r="I2550" s="6"/>
      <c r="J2550" s="7"/>
      <c r="K2550" s="2"/>
      <c r="L2550" s="2"/>
      <c r="M2550" s="17"/>
      <c r="N2550" s="2"/>
      <c r="O2550" s="13"/>
      <c r="P2550" s="14"/>
      <c r="Q2550" s="15"/>
      <c r="R2550" s="15"/>
      <c r="S2550" s="15"/>
      <c r="T2550" s="13"/>
      <c r="U2550" s="13"/>
      <c r="V2550" s="13"/>
      <c r="W2550" s="13"/>
      <c r="X2550" s="13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  <c r="AS2550" s="16"/>
    </row>
    <row r="2551" spans="1:45" x14ac:dyDescent="0.25">
      <c r="A2551" s="4"/>
      <c r="B2551" s="2"/>
      <c r="C2551" s="2"/>
      <c r="D2551" s="3"/>
      <c r="E2551" s="2"/>
      <c r="F2551" s="2"/>
      <c r="G2551" s="2"/>
      <c r="H2551" s="5"/>
      <c r="I2551" s="6"/>
      <c r="J2551" s="7"/>
      <c r="K2551" s="2"/>
      <c r="L2551" s="2"/>
      <c r="M2551" s="2"/>
      <c r="N2551" s="2"/>
      <c r="O2551" s="13"/>
      <c r="P2551" s="14"/>
      <c r="Q2551" s="15"/>
      <c r="R2551" s="15"/>
      <c r="S2551" s="15"/>
      <c r="T2551" s="13"/>
      <c r="U2551" s="13"/>
      <c r="V2551" s="13"/>
      <c r="W2551" s="13"/>
      <c r="X2551" s="13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</row>
    <row r="2552" spans="1:45" x14ac:dyDescent="0.25">
      <c r="A2552" s="4"/>
      <c r="B2552" s="2"/>
      <c r="C2552" s="2"/>
      <c r="D2552" s="3"/>
      <c r="E2552" s="2"/>
      <c r="F2552" s="2"/>
      <c r="G2552" s="2"/>
      <c r="H2552" s="5"/>
      <c r="I2552" s="6"/>
      <c r="J2552" s="7"/>
      <c r="K2552" s="2"/>
      <c r="L2552" s="2"/>
      <c r="M2552" s="2"/>
      <c r="N2552" s="2"/>
      <c r="O2552" s="13"/>
      <c r="P2552" s="14"/>
      <c r="Q2552" s="15"/>
      <c r="R2552" s="15"/>
      <c r="S2552" s="15"/>
      <c r="T2552" s="13"/>
      <c r="U2552" s="13"/>
      <c r="V2552" s="13"/>
      <c r="W2552" s="13"/>
      <c r="X2552" s="13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</row>
    <row r="2553" spans="1:45" x14ac:dyDescent="0.25">
      <c r="A2553" s="4"/>
      <c r="B2553" s="2"/>
      <c r="C2553" s="2"/>
      <c r="D2553" s="3"/>
      <c r="E2553" s="2"/>
      <c r="F2553" s="2"/>
      <c r="G2553" s="2"/>
      <c r="H2553" s="5"/>
      <c r="I2553" s="6"/>
      <c r="J2553" s="7"/>
      <c r="K2553" s="2"/>
      <c r="L2553" s="2"/>
      <c r="M2553" s="2"/>
      <c r="N2553" s="2"/>
      <c r="O2553" s="13"/>
      <c r="P2553" s="14"/>
      <c r="Q2553" s="15"/>
      <c r="R2553" s="15"/>
      <c r="S2553" s="15"/>
      <c r="T2553" s="13"/>
      <c r="U2553" s="13"/>
      <c r="V2553" s="13"/>
      <c r="W2553" s="13"/>
      <c r="X2553" s="13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</row>
    <row r="2554" spans="1:45" x14ac:dyDescent="0.25">
      <c r="A2554" s="4"/>
      <c r="B2554" s="2"/>
      <c r="C2554" s="2"/>
      <c r="D2554" s="3"/>
      <c r="E2554" s="2"/>
      <c r="F2554" s="2"/>
      <c r="G2554" s="2"/>
      <c r="H2554" s="5"/>
      <c r="I2554" s="6"/>
      <c r="J2554" s="7"/>
      <c r="K2554" s="2"/>
      <c r="L2554" s="2"/>
      <c r="M2554" s="17"/>
      <c r="N2554" s="2"/>
      <c r="O2554" s="13"/>
      <c r="P2554" s="14"/>
      <c r="Q2554" s="15"/>
      <c r="R2554" s="15"/>
      <c r="S2554" s="15"/>
      <c r="T2554" s="13"/>
      <c r="U2554" s="13"/>
      <c r="V2554" s="13"/>
      <c r="W2554" s="13"/>
      <c r="X2554" s="13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</row>
    <row r="2555" spans="1:45" x14ac:dyDescent="0.25">
      <c r="A2555" s="4"/>
      <c r="B2555" s="2"/>
      <c r="C2555" s="2"/>
      <c r="D2555" s="3"/>
      <c r="E2555" s="2"/>
      <c r="F2555" s="2"/>
      <c r="G2555" s="2"/>
      <c r="H2555" s="5"/>
      <c r="I2555" s="6"/>
      <c r="J2555" s="7"/>
      <c r="K2555" s="2"/>
      <c r="L2555" s="2"/>
      <c r="M2555" s="2"/>
      <c r="N2555" s="2"/>
      <c r="O2555" s="13"/>
      <c r="P2555" s="14"/>
      <c r="Q2555" s="15"/>
      <c r="R2555" s="15"/>
      <c r="S2555" s="15"/>
      <c r="T2555" s="13"/>
      <c r="U2555" s="13"/>
      <c r="V2555" s="13"/>
      <c r="W2555" s="13"/>
      <c r="X2555" s="13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  <c r="AS2555" s="16"/>
    </row>
    <row r="2556" spans="1:45" x14ac:dyDescent="0.25">
      <c r="A2556" s="4"/>
      <c r="B2556" s="2"/>
      <c r="C2556" s="2"/>
      <c r="D2556" s="3"/>
      <c r="E2556" s="2"/>
      <c r="F2556" s="2"/>
      <c r="G2556" s="2"/>
      <c r="H2556" s="5"/>
      <c r="I2556" s="6"/>
      <c r="J2556" s="7"/>
      <c r="K2556" s="2"/>
      <c r="L2556" s="2"/>
      <c r="M2556" s="17"/>
      <c r="N2556" s="2"/>
      <c r="O2556" s="13"/>
      <c r="P2556" s="14"/>
      <c r="Q2556" s="15"/>
      <c r="R2556" s="15"/>
      <c r="S2556" s="15"/>
      <c r="T2556" s="13"/>
      <c r="U2556" s="13"/>
      <c r="V2556" s="13"/>
      <c r="W2556" s="13"/>
      <c r="X2556" s="13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</row>
    <row r="2557" spans="1:45" x14ac:dyDescent="0.25">
      <c r="A2557" s="4"/>
      <c r="B2557" s="2"/>
      <c r="C2557" s="2"/>
      <c r="D2557" s="3"/>
      <c r="E2557" s="2"/>
      <c r="F2557" s="2"/>
      <c r="G2557" s="2"/>
      <c r="H2557" s="5"/>
      <c r="I2557" s="6"/>
      <c r="J2557" s="7"/>
      <c r="K2557" s="2"/>
      <c r="L2557" s="2"/>
      <c r="M2557" s="2"/>
      <c r="N2557" s="2"/>
      <c r="O2557" s="13"/>
      <c r="P2557" s="14"/>
      <c r="Q2557" s="15"/>
      <c r="R2557" s="15"/>
      <c r="S2557" s="15"/>
      <c r="T2557" s="13"/>
      <c r="U2557" s="13"/>
      <c r="V2557" s="13"/>
      <c r="W2557" s="13"/>
      <c r="X2557" s="13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</row>
    <row r="2558" spans="1:45" x14ac:dyDescent="0.25">
      <c r="A2558" s="4"/>
      <c r="B2558" s="2"/>
      <c r="C2558" s="2"/>
      <c r="D2558" s="3"/>
      <c r="E2558" s="2"/>
      <c r="F2558" s="2"/>
      <c r="G2558" s="2"/>
      <c r="H2558" s="5"/>
      <c r="I2558" s="6"/>
      <c r="J2558" s="7"/>
      <c r="K2558" s="2"/>
      <c r="L2558" s="2"/>
      <c r="M2558" s="2"/>
      <c r="N2558" s="2"/>
      <c r="O2558" s="13"/>
      <c r="P2558" s="14"/>
      <c r="Q2558" s="15"/>
      <c r="R2558" s="15"/>
      <c r="S2558" s="15"/>
      <c r="T2558" s="13"/>
      <c r="U2558" s="13"/>
      <c r="V2558" s="13"/>
      <c r="W2558" s="13"/>
      <c r="X2558" s="13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  <c r="AS2558" s="16"/>
    </row>
    <row r="2559" spans="1:45" x14ac:dyDescent="0.25">
      <c r="A2559" s="4"/>
      <c r="B2559" s="2"/>
      <c r="C2559" s="2"/>
      <c r="D2559" s="3"/>
      <c r="E2559" s="2"/>
      <c r="F2559" s="2"/>
      <c r="G2559" s="2"/>
      <c r="H2559" s="5"/>
      <c r="I2559" s="6"/>
      <c r="J2559" s="7"/>
      <c r="K2559" s="2"/>
      <c r="L2559" s="2"/>
      <c r="M2559" s="2"/>
      <c r="N2559" s="2"/>
      <c r="O2559" s="13"/>
      <c r="P2559" s="14"/>
      <c r="Q2559" s="15"/>
      <c r="R2559" s="15"/>
      <c r="S2559" s="15"/>
      <c r="T2559" s="13"/>
      <c r="U2559" s="13"/>
      <c r="V2559" s="13"/>
      <c r="W2559" s="13"/>
      <c r="X2559" s="13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</row>
    <row r="2560" spans="1:45" x14ac:dyDescent="0.25">
      <c r="A2560" s="4"/>
      <c r="B2560" s="2"/>
      <c r="C2560" s="2"/>
      <c r="D2560" s="3"/>
      <c r="E2560" s="2"/>
      <c r="F2560" s="2"/>
      <c r="G2560" s="2"/>
      <c r="H2560" s="5"/>
      <c r="I2560" s="6"/>
      <c r="J2560" s="7"/>
      <c r="K2560" s="2"/>
      <c r="L2560" s="2"/>
      <c r="M2560" s="2"/>
      <c r="N2560" s="2"/>
      <c r="O2560" s="13"/>
      <c r="P2560" s="14"/>
      <c r="Q2560" s="15"/>
      <c r="R2560" s="15"/>
      <c r="S2560" s="15"/>
      <c r="T2560" s="13"/>
      <c r="U2560" s="13"/>
      <c r="V2560" s="13"/>
      <c r="W2560" s="13"/>
      <c r="X2560" s="13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</row>
    <row r="2561" spans="1:45" x14ac:dyDescent="0.25">
      <c r="A2561" s="4"/>
      <c r="B2561" s="2"/>
      <c r="C2561" s="2"/>
      <c r="D2561" s="3"/>
      <c r="E2561" s="2"/>
      <c r="F2561" s="2"/>
      <c r="G2561" s="2"/>
      <c r="H2561" s="5"/>
      <c r="I2561" s="6"/>
      <c r="J2561" s="7"/>
      <c r="K2561" s="2"/>
      <c r="L2561" s="2"/>
      <c r="M2561" s="2"/>
      <c r="N2561" s="2"/>
      <c r="O2561" s="13"/>
      <c r="P2561" s="14"/>
      <c r="Q2561" s="15"/>
      <c r="R2561" s="15"/>
      <c r="S2561" s="15"/>
      <c r="T2561" s="13"/>
      <c r="U2561" s="13"/>
      <c r="V2561" s="13"/>
      <c r="W2561" s="13"/>
      <c r="X2561" s="13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</row>
    <row r="2562" spans="1:45" x14ac:dyDescent="0.25">
      <c r="A2562" s="4"/>
      <c r="B2562" s="2"/>
      <c r="C2562" s="2"/>
      <c r="D2562" s="3"/>
      <c r="E2562" s="2"/>
      <c r="F2562" s="2"/>
      <c r="G2562" s="2"/>
      <c r="H2562" s="5"/>
      <c r="I2562" s="6"/>
      <c r="J2562" s="7"/>
      <c r="K2562" s="2"/>
      <c r="L2562" s="2"/>
      <c r="M2562" s="2"/>
      <c r="N2562" s="2"/>
      <c r="O2562" s="13"/>
      <c r="P2562" s="14"/>
      <c r="Q2562" s="15"/>
      <c r="R2562" s="15"/>
      <c r="S2562" s="15"/>
      <c r="T2562" s="13"/>
      <c r="U2562" s="13"/>
      <c r="V2562" s="13"/>
      <c r="W2562" s="13"/>
      <c r="X2562" s="13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  <c r="AS2562" s="16"/>
    </row>
    <row r="2563" spans="1:45" x14ac:dyDescent="0.25">
      <c r="A2563" s="4"/>
      <c r="B2563" s="2"/>
      <c r="C2563" s="2"/>
      <c r="D2563" s="3"/>
      <c r="E2563" s="2"/>
      <c r="F2563" s="2"/>
      <c r="G2563" s="2"/>
      <c r="H2563" s="5"/>
      <c r="I2563" s="6"/>
      <c r="J2563" s="7"/>
      <c r="K2563" s="2"/>
      <c r="L2563" s="2"/>
      <c r="M2563" s="2"/>
      <c r="N2563" s="2"/>
      <c r="O2563" s="13"/>
      <c r="P2563" s="14"/>
      <c r="Q2563" s="15"/>
      <c r="R2563" s="15"/>
      <c r="S2563" s="15"/>
      <c r="T2563" s="13"/>
      <c r="U2563" s="13"/>
      <c r="V2563" s="13"/>
      <c r="W2563" s="13"/>
      <c r="X2563" s="13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</row>
    <row r="2564" spans="1:45" x14ac:dyDescent="0.25">
      <c r="A2564" s="4"/>
      <c r="B2564" s="2"/>
      <c r="C2564" s="2"/>
      <c r="D2564" s="3"/>
      <c r="E2564" s="2"/>
      <c r="F2564" s="2"/>
      <c r="G2564" s="2"/>
      <c r="H2564" s="5"/>
      <c r="I2564" s="6"/>
      <c r="J2564" s="7"/>
      <c r="K2564" s="2"/>
      <c r="L2564" s="2"/>
      <c r="M2564" s="2"/>
      <c r="N2564" s="2"/>
      <c r="O2564" s="13"/>
      <c r="P2564" s="14"/>
      <c r="Q2564" s="15"/>
      <c r="R2564" s="15"/>
      <c r="S2564" s="15"/>
      <c r="T2564" s="13"/>
      <c r="U2564" s="13"/>
      <c r="V2564" s="13"/>
      <c r="W2564" s="13"/>
      <c r="X2564" s="13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  <c r="AS2564" s="16"/>
    </row>
    <row r="2565" spans="1:45" x14ac:dyDescent="0.25">
      <c r="A2565" s="4"/>
      <c r="B2565" s="2"/>
      <c r="C2565" s="2"/>
      <c r="D2565" s="3"/>
      <c r="E2565" s="2"/>
      <c r="F2565" s="2"/>
      <c r="G2565" s="2"/>
      <c r="H2565" s="5"/>
      <c r="I2565" s="6"/>
      <c r="J2565" s="7"/>
      <c r="K2565" s="2"/>
      <c r="L2565" s="2"/>
      <c r="M2565" s="2"/>
      <c r="N2565" s="2"/>
      <c r="O2565" s="13"/>
      <c r="P2565" s="14"/>
      <c r="Q2565" s="15"/>
      <c r="R2565" s="15"/>
      <c r="S2565" s="15"/>
      <c r="T2565" s="13"/>
      <c r="U2565" s="13"/>
      <c r="V2565" s="13"/>
      <c r="W2565" s="13"/>
      <c r="X2565" s="13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  <c r="AS2565" s="16"/>
    </row>
    <row r="2566" spans="1:45" x14ac:dyDescent="0.25">
      <c r="A2566" s="4"/>
      <c r="B2566" s="2"/>
      <c r="C2566" s="2"/>
      <c r="D2566" s="3"/>
      <c r="E2566" s="2"/>
      <c r="F2566" s="2"/>
      <c r="G2566" s="2"/>
      <c r="H2566" s="5"/>
      <c r="I2566" s="6"/>
      <c r="J2566" s="7"/>
      <c r="K2566" s="2"/>
      <c r="L2566" s="2"/>
      <c r="M2566" s="2"/>
      <c r="N2566" s="2"/>
      <c r="O2566" s="13"/>
      <c r="P2566" s="14"/>
      <c r="Q2566" s="15"/>
      <c r="R2566" s="15"/>
      <c r="S2566" s="15"/>
      <c r="T2566" s="13"/>
      <c r="U2566" s="13"/>
      <c r="V2566" s="13"/>
      <c r="W2566" s="13"/>
      <c r="X2566" s="13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  <c r="AS2566" s="16"/>
    </row>
    <row r="2567" spans="1:45" x14ac:dyDescent="0.25">
      <c r="A2567" s="4"/>
      <c r="B2567" s="2"/>
      <c r="C2567" s="2"/>
      <c r="D2567" s="3"/>
      <c r="E2567" s="2"/>
      <c r="F2567" s="2"/>
      <c r="G2567" s="2"/>
      <c r="H2567" s="5"/>
      <c r="I2567" s="6"/>
      <c r="J2567" s="7"/>
      <c r="K2567" s="2"/>
      <c r="L2567" s="2"/>
      <c r="M2567" s="2"/>
      <c r="N2567" s="2"/>
      <c r="O2567" s="13"/>
      <c r="P2567" s="14"/>
      <c r="Q2567" s="15"/>
      <c r="R2567" s="15"/>
      <c r="S2567" s="15"/>
      <c r="T2567" s="13"/>
      <c r="U2567" s="13"/>
      <c r="V2567" s="13"/>
      <c r="W2567" s="13"/>
      <c r="X2567" s="13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  <c r="AS2567" s="16"/>
    </row>
    <row r="2568" spans="1:45" x14ac:dyDescent="0.25">
      <c r="A2568" s="4"/>
      <c r="B2568" s="2"/>
      <c r="C2568" s="2"/>
      <c r="D2568" s="3"/>
      <c r="E2568" s="2"/>
      <c r="F2568" s="2"/>
      <c r="G2568" s="2"/>
      <c r="H2568" s="5"/>
      <c r="I2568" s="6"/>
      <c r="J2568" s="7"/>
      <c r="K2568" s="2"/>
      <c r="L2568" s="2"/>
      <c r="M2568" s="2"/>
      <c r="N2568" s="2"/>
      <c r="O2568" s="13"/>
      <c r="P2568" s="14"/>
      <c r="Q2568" s="15"/>
      <c r="R2568" s="15"/>
      <c r="S2568" s="15"/>
      <c r="T2568" s="13"/>
      <c r="U2568" s="13"/>
      <c r="V2568" s="13"/>
      <c r="W2568" s="13"/>
      <c r="X2568" s="13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</row>
    <row r="2569" spans="1:45" x14ac:dyDescent="0.25">
      <c r="A2569" s="4"/>
      <c r="B2569" s="2"/>
      <c r="C2569" s="2"/>
      <c r="D2569" s="3"/>
      <c r="E2569" s="2"/>
      <c r="F2569" s="2"/>
      <c r="G2569" s="2"/>
      <c r="H2569" s="5"/>
      <c r="I2569" s="6"/>
      <c r="J2569" s="7"/>
      <c r="K2569" s="2"/>
      <c r="L2569" s="2"/>
      <c r="M2569" s="2"/>
      <c r="N2569" s="2"/>
      <c r="O2569" s="13"/>
      <c r="P2569" s="14"/>
      <c r="Q2569" s="15"/>
      <c r="R2569" s="15"/>
      <c r="S2569" s="15"/>
      <c r="T2569" s="13"/>
      <c r="U2569" s="13"/>
      <c r="V2569" s="13"/>
      <c r="W2569" s="13"/>
      <c r="X2569" s="13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</row>
    <row r="2570" spans="1:45" x14ac:dyDescent="0.25">
      <c r="A2570" s="4"/>
      <c r="B2570" s="2"/>
      <c r="C2570" s="2"/>
      <c r="D2570" s="3"/>
      <c r="E2570" s="2"/>
      <c r="F2570" s="2"/>
      <c r="G2570" s="2"/>
      <c r="H2570" s="5"/>
      <c r="I2570" s="6"/>
      <c r="J2570" s="7"/>
      <c r="K2570" s="2"/>
      <c r="L2570" s="2"/>
      <c r="M2570" s="2"/>
      <c r="N2570" s="2"/>
      <c r="O2570" s="13"/>
      <c r="P2570" s="14"/>
      <c r="Q2570" s="15"/>
      <c r="R2570" s="15"/>
      <c r="S2570" s="15"/>
      <c r="T2570" s="13"/>
      <c r="U2570" s="13"/>
      <c r="V2570" s="13"/>
      <c r="W2570" s="13"/>
      <c r="X2570" s="13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  <c r="AS2570" s="16"/>
    </row>
    <row r="2571" spans="1:45" x14ac:dyDescent="0.25">
      <c r="A2571" s="4"/>
      <c r="B2571" s="2"/>
      <c r="C2571" s="2"/>
      <c r="D2571" s="3"/>
      <c r="E2571" s="2"/>
      <c r="F2571" s="2"/>
      <c r="G2571" s="2"/>
      <c r="H2571" s="5"/>
      <c r="I2571" s="6"/>
      <c r="J2571" s="7"/>
      <c r="K2571" s="2"/>
      <c r="L2571" s="2"/>
      <c r="M2571" s="2"/>
      <c r="N2571" s="2"/>
      <c r="O2571" s="13"/>
      <c r="P2571" s="14"/>
      <c r="Q2571" s="15"/>
      <c r="R2571" s="15"/>
      <c r="S2571" s="15"/>
      <c r="T2571" s="13"/>
      <c r="U2571" s="13"/>
      <c r="V2571" s="13"/>
      <c r="W2571" s="13"/>
      <c r="X2571" s="13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</row>
    <row r="2572" spans="1:45" x14ac:dyDescent="0.25">
      <c r="A2572" s="4"/>
      <c r="B2572" s="2"/>
      <c r="C2572" s="2"/>
      <c r="D2572" s="3"/>
      <c r="E2572" s="2"/>
      <c r="F2572" s="2"/>
      <c r="G2572" s="2"/>
      <c r="H2572" s="5"/>
      <c r="I2572" s="6"/>
      <c r="J2572" s="7"/>
      <c r="K2572" s="2"/>
      <c r="L2572" s="2"/>
      <c r="M2572" s="2"/>
      <c r="N2572" s="2"/>
      <c r="O2572" s="13"/>
      <c r="P2572" s="14"/>
      <c r="Q2572" s="15"/>
      <c r="R2572" s="15"/>
      <c r="S2572" s="15"/>
      <c r="T2572" s="13"/>
      <c r="U2572" s="13"/>
      <c r="V2572" s="13"/>
      <c r="W2572" s="13"/>
      <c r="X2572" s="13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  <c r="AS2572" s="16"/>
    </row>
    <row r="2573" spans="1:45" x14ac:dyDescent="0.25">
      <c r="A2573" s="4"/>
      <c r="B2573" s="2"/>
      <c r="C2573" s="2"/>
      <c r="D2573" s="3"/>
      <c r="E2573" s="2"/>
      <c r="F2573" s="2"/>
      <c r="G2573" s="2"/>
      <c r="H2573" s="5"/>
      <c r="I2573" s="6"/>
      <c r="J2573" s="7"/>
      <c r="K2573" s="2"/>
      <c r="L2573" s="2"/>
      <c r="M2573" s="2"/>
      <c r="N2573" s="2"/>
      <c r="O2573" s="13"/>
      <c r="P2573" s="14"/>
      <c r="Q2573" s="15"/>
      <c r="R2573" s="15"/>
      <c r="S2573" s="15"/>
      <c r="T2573" s="13"/>
      <c r="U2573" s="13"/>
      <c r="V2573" s="13"/>
      <c r="W2573" s="13"/>
      <c r="X2573" s="13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</row>
    <row r="2574" spans="1:45" x14ac:dyDescent="0.25">
      <c r="A2574" s="4"/>
      <c r="B2574" s="2"/>
      <c r="C2574" s="2"/>
      <c r="D2574" s="3"/>
      <c r="E2574" s="2"/>
      <c r="F2574" s="2"/>
      <c r="G2574" s="2"/>
      <c r="H2574" s="5"/>
      <c r="I2574" s="6"/>
      <c r="J2574" s="7"/>
      <c r="K2574" s="2"/>
      <c r="L2574" s="2"/>
      <c r="M2574" s="2"/>
      <c r="N2574" s="2"/>
      <c r="O2574" s="13"/>
      <c r="P2574" s="14"/>
      <c r="Q2574" s="15"/>
      <c r="R2574" s="15"/>
      <c r="S2574" s="15"/>
      <c r="T2574" s="13"/>
      <c r="U2574" s="13"/>
      <c r="V2574" s="13"/>
      <c r="W2574" s="13"/>
      <c r="X2574" s="13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  <c r="AS2574" s="16"/>
    </row>
    <row r="2575" spans="1:45" x14ac:dyDescent="0.25">
      <c r="A2575" s="4"/>
      <c r="B2575" s="2"/>
      <c r="C2575" s="2"/>
      <c r="D2575" s="3"/>
      <c r="E2575" s="2"/>
      <c r="F2575" s="2"/>
      <c r="G2575" s="2"/>
      <c r="H2575" s="5"/>
      <c r="I2575" s="6"/>
      <c r="J2575" s="7"/>
      <c r="K2575" s="2"/>
      <c r="L2575" s="2"/>
      <c r="M2575" s="2"/>
      <c r="N2575" s="2"/>
      <c r="O2575" s="13"/>
      <c r="P2575" s="14"/>
      <c r="Q2575" s="15"/>
      <c r="R2575" s="15"/>
      <c r="S2575" s="15"/>
      <c r="T2575" s="13"/>
      <c r="U2575" s="13"/>
      <c r="V2575" s="13"/>
      <c r="W2575" s="13"/>
      <c r="X2575" s="13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</row>
    <row r="2576" spans="1:45" x14ac:dyDescent="0.25">
      <c r="A2576" s="4"/>
      <c r="B2576" s="2"/>
      <c r="C2576" s="2"/>
      <c r="D2576" s="3"/>
      <c r="E2576" s="2"/>
      <c r="F2576" s="2"/>
      <c r="G2576" s="2"/>
      <c r="H2576" s="5"/>
      <c r="I2576" s="6"/>
      <c r="J2576" s="7"/>
      <c r="K2576" s="2"/>
      <c r="L2576" s="2"/>
      <c r="M2576" s="2"/>
      <c r="N2576" s="2"/>
      <c r="O2576" s="13"/>
      <c r="P2576" s="14"/>
      <c r="Q2576" s="15"/>
      <c r="R2576" s="15"/>
      <c r="S2576" s="15"/>
      <c r="T2576" s="13"/>
      <c r="U2576" s="13"/>
      <c r="V2576" s="13"/>
      <c r="W2576" s="13"/>
      <c r="X2576" s="13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  <c r="AS2576" s="16"/>
    </row>
    <row r="2577" spans="1:45" x14ac:dyDescent="0.25">
      <c r="A2577" s="4"/>
      <c r="B2577" s="2"/>
      <c r="C2577" s="2"/>
      <c r="D2577" s="3"/>
      <c r="E2577" s="2"/>
      <c r="F2577" s="2"/>
      <c r="G2577" s="2"/>
      <c r="H2577" s="5"/>
      <c r="I2577" s="6"/>
      <c r="J2577" s="7"/>
      <c r="K2577" s="2"/>
      <c r="L2577" s="2"/>
      <c r="M2577" s="2"/>
      <c r="N2577" s="2"/>
      <c r="O2577" s="13"/>
      <c r="P2577" s="14"/>
      <c r="Q2577" s="15"/>
      <c r="R2577" s="15"/>
      <c r="S2577" s="15"/>
      <c r="T2577" s="13"/>
      <c r="U2577" s="13"/>
      <c r="V2577" s="13"/>
      <c r="W2577" s="13"/>
      <c r="X2577" s="13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  <c r="AS2577" s="16"/>
    </row>
    <row r="2578" spans="1:45" x14ac:dyDescent="0.25">
      <c r="A2578" s="4"/>
      <c r="B2578" s="2"/>
      <c r="C2578" s="2"/>
      <c r="D2578" s="3"/>
      <c r="E2578" s="2"/>
      <c r="F2578" s="2"/>
      <c r="G2578" s="2"/>
      <c r="H2578" s="5"/>
      <c r="I2578" s="6"/>
      <c r="J2578" s="7"/>
      <c r="K2578" s="2"/>
      <c r="L2578" s="2"/>
      <c r="M2578" s="2"/>
      <c r="N2578" s="2"/>
      <c r="O2578" s="13"/>
      <c r="P2578" s="14"/>
      <c r="Q2578" s="15"/>
      <c r="R2578" s="15"/>
      <c r="S2578" s="15"/>
      <c r="T2578" s="13"/>
      <c r="U2578" s="13"/>
      <c r="V2578" s="13"/>
      <c r="W2578" s="13"/>
      <c r="X2578" s="13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  <c r="AS2578" s="16"/>
    </row>
    <row r="2579" spans="1:45" x14ac:dyDescent="0.25">
      <c r="A2579" s="4"/>
      <c r="B2579" s="2"/>
      <c r="C2579" s="2"/>
      <c r="D2579" s="3"/>
      <c r="E2579" s="2"/>
      <c r="F2579" s="2"/>
      <c r="G2579" s="2"/>
      <c r="H2579" s="5"/>
      <c r="I2579" s="6"/>
      <c r="J2579" s="7"/>
      <c r="K2579" s="2"/>
      <c r="L2579" s="2"/>
      <c r="M2579" s="2"/>
      <c r="N2579" s="2"/>
      <c r="O2579" s="13"/>
      <c r="P2579" s="14"/>
      <c r="Q2579" s="15"/>
      <c r="R2579" s="15"/>
      <c r="S2579" s="15"/>
      <c r="T2579" s="13"/>
      <c r="U2579" s="13"/>
      <c r="V2579" s="13"/>
      <c r="W2579" s="13"/>
      <c r="X2579" s="13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  <c r="AS2579" s="16"/>
    </row>
    <row r="2580" spans="1:45" x14ac:dyDescent="0.25">
      <c r="A2580" s="4"/>
      <c r="B2580" s="2"/>
      <c r="C2580" s="2"/>
      <c r="D2580" s="3"/>
      <c r="E2580" s="2"/>
      <c r="F2580" s="2"/>
      <c r="G2580" s="2"/>
      <c r="H2580" s="5"/>
      <c r="I2580" s="6"/>
      <c r="J2580" s="7"/>
      <c r="K2580" s="2"/>
      <c r="L2580" s="2"/>
      <c r="M2580" s="2"/>
      <c r="N2580" s="2"/>
      <c r="O2580" s="13"/>
      <c r="P2580" s="14"/>
      <c r="Q2580" s="15"/>
      <c r="R2580" s="15"/>
      <c r="S2580" s="15"/>
      <c r="T2580" s="13"/>
      <c r="U2580" s="13"/>
      <c r="V2580" s="13"/>
      <c r="W2580" s="13"/>
      <c r="X2580" s="13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  <c r="AS2580" s="16"/>
    </row>
    <row r="2581" spans="1:45" x14ac:dyDescent="0.25">
      <c r="A2581" s="4"/>
      <c r="B2581" s="2"/>
      <c r="C2581" s="2"/>
      <c r="D2581" s="3"/>
      <c r="E2581" s="2"/>
      <c r="F2581" s="2"/>
      <c r="G2581" s="2"/>
      <c r="H2581" s="5"/>
      <c r="I2581" s="6"/>
      <c r="J2581" s="7"/>
      <c r="K2581" s="2"/>
      <c r="L2581" s="2"/>
      <c r="M2581" s="2"/>
      <c r="N2581" s="2"/>
      <c r="O2581" s="13"/>
      <c r="P2581" s="14"/>
      <c r="Q2581" s="15"/>
      <c r="R2581" s="15"/>
      <c r="S2581" s="15"/>
      <c r="T2581" s="13"/>
      <c r="U2581" s="13"/>
      <c r="V2581" s="13"/>
      <c r="W2581" s="13"/>
      <c r="X2581" s="13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</row>
    <row r="2582" spans="1:45" x14ac:dyDescent="0.25">
      <c r="A2582" s="4"/>
      <c r="B2582" s="2"/>
      <c r="C2582" s="2"/>
      <c r="D2582" s="3"/>
      <c r="E2582" s="2"/>
      <c r="F2582" s="2"/>
      <c r="G2582" s="2"/>
      <c r="H2582" s="5"/>
      <c r="I2582" s="6"/>
      <c r="J2582" s="7"/>
      <c r="K2582" s="2"/>
      <c r="L2582" s="2"/>
      <c r="M2582" s="2"/>
      <c r="N2582" s="2"/>
      <c r="O2582" s="13"/>
      <c r="P2582" s="14"/>
      <c r="Q2582" s="15"/>
      <c r="R2582" s="15"/>
      <c r="S2582" s="15"/>
      <c r="T2582" s="13"/>
      <c r="U2582" s="13"/>
      <c r="V2582" s="13"/>
      <c r="W2582" s="13"/>
      <c r="X2582" s="13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</row>
    <row r="2583" spans="1:45" x14ac:dyDescent="0.25">
      <c r="A2583" s="4"/>
      <c r="B2583" s="2"/>
      <c r="C2583" s="2"/>
      <c r="D2583" s="3"/>
      <c r="E2583" s="2"/>
      <c r="F2583" s="2"/>
      <c r="G2583" s="2"/>
      <c r="H2583" s="5"/>
      <c r="I2583" s="6"/>
      <c r="J2583" s="7"/>
      <c r="K2583" s="2"/>
      <c r="L2583" s="2"/>
      <c r="M2583" s="2"/>
      <c r="N2583" s="2"/>
      <c r="O2583" s="13"/>
      <c r="P2583" s="14"/>
      <c r="Q2583" s="15"/>
      <c r="R2583" s="15"/>
      <c r="S2583" s="15"/>
      <c r="T2583" s="13"/>
      <c r="U2583" s="13"/>
      <c r="V2583" s="13"/>
      <c r="W2583" s="13"/>
      <c r="X2583" s="13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</row>
    <row r="2584" spans="1:45" x14ac:dyDescent="0.25">
      <c r="A2584" s="4"/>
      <c r="B2584" s="2"/>
      <c r="C2584" s="2"/>
      <c r="D2584" s="3"/>
      <c r="E2584" s="2"/>
      <c r="F2584" s="2"/>
      <c r="G2584" s="2"/>
      <c r="H2584" s="5"/>
      <c r="I2584" s="6"/>
      <c r="J2584" s="7"/>
      <c r="K2584" s="2"/>
      <c r="L2584" s="2"/>
      <c r="M2584" s="2"/>
      <c r="N2584" s="2"/>
      <c r="O2584" s="13"/>
      <c r="P2584" s="14"/>
      <c r="Q2584" s="15"/>
      <c r="R2584" s="15"/>
      <c r="S2584" s="15"/>
      <c r="T2584" s="13"/>
      <c r="U2584" s="13"/>
      <c r="V2584" s="13"/>
      <c r="W2584" s="13"/>
      <c r="X2584" s="13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  <c r="AS2584" s="16"/>
    </row>
    <row r="2585" spans="1:45" x14ac:dyDescent="0.25">
      <c r="A2585" s="4"/>
      <c r="B2585" s="2"/>
      <c r="C2585" s="2"/>
      <c r="D2585" s="3"/>
      <c r="E2585" s="2"/>
      <c r="F2585" s="2"/>
      <c r="G2585" s="2"/>
      <c r="H2585" s="5"/>
      <c r="I2585" s="6"/>
      <c r="J2585" s="7"/>
      <c r="K2585" s="2"/>
      <c r="L2585" s="2"/>
      <c r="M2585" s="2"/>
      <c r="N2585" s="2"/>
      <c r="O2585" s="13"/>
      <c r="P2585" s="14"/>
      <c r="Q2585" s="15"/>
      <c r="R2585" s="15"/>
      <c r="S2585" s="15"/>
      <c r="T2585" s="13"/>
      <c r="U2585" s="13"/>
      <c r="V2585" s="13"/>
      <c r="W2585" s="13"/>
      <c r="X2585" s="13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</row>
    <row r="2586" spans="1:45" x14ac:dyDescent="0.25">
      <c r="A2586" s="4"/>
      <c r="B2586" s="2"/>
      <c r="C2586" s="2"/>
      <c r="D2586" s="3"/>
      <c r="E2586" s="2"/>
      <c r="F2586" s="2"/>
      <c r="G2586" s="2"/>
      <c r="H2586" s="5"/>
      <c r="I2586" s="6"/>
      <c r="J2586" s="7"/>
      <c r="K2586" s="2"/>
      <c r="L2586" s="2"/>
      <c r="M2586" s="2"/>
      <c r="N2586" s="2"/>
      <c r="O2586" s="13"/>
      <c r="P2586" s="14"/>
      <c r="Q2586" s="15"/>
      <c r="R2586" s="15"/>
      <c r="S2586" s="15"/>
      <c r="T2586" s="13"/>
      <c r="U2586" s="13"/>
      <c r="V2586" s="13"/>
      <c r="W2586" s="13"/>
      <c r="X2586" s="13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  <c r="AS2586" s="16"/>
    </row>
    <row r="2587" spans="1:45" x14ac:dyDescent="0.25">
      <c r="A2587" s="4"/>
      <c r="B2587" s="2"/>
      <c r="C2587" s="2"/>
      <c r="D2587" s="3"/>
      <c r="E2587" s="2"/>
      <c r="F2587" s="2"/>
      <c r="G2587" s="2"/>
      <c r="H2587" s="5"/>
      <c r="I2587" s="6"/>
      <c r="J2587" s="7"/>
      <c r="K2587" s="2"/>
      <c r="L2587" s="2"/>
      <c r="M2587" s="2"/>
      <c r="N2587" s="2"/>
      <c r="O2587" s="13"/>
      <c r="P2587" s="14"/>
      <c r="Q2587" s="15"/>
      <c r="R2587" s="15"/>
      <c r="S2587" s="15"/>
      <c r="T2587" s="13"/>
      <c r="U2587" s="13"/>
      <c r="V2587" s="13"/>
      <c r="W2587" s="13"/>
      <c r="X2587" s="13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</row>
    <row r="2588" spans="1:45" x14ac:dyDescent="0.25">
      <c r="A2588" s="4"/>
      <c r="B2588" s="2"/>
      <c r="C2588" s="2"/>
      <c r="D2588" s="3"/>
      <c r="E2588" s="2"/>
      <c r="F2588" s="2"/>
      <c r="G2588" s="2"/>
      <c r="H2588" s="5"/>
      <c r="I2588" s="6"/>
      <c r="J2588" s="7"/>
      <c r="K2588" s="2"/>
      <c r="L2588" s="2"/>
      <c r="M2588" s="2"/>
      <c r="N2588" s="2"/>
      <c r="O2588" s="13"/>
      <c r="P2588" s="14"/>
      <c r="Q2588" s="15"/>
      <c r="R2588" s="15"/>
      <c r="S2588" s="15"/>
      <c r="T2588" s="13"/>
      <c r="U2588" s="13"/>
      <c r="V2588" s="13"/>
      <c r="W2588" s="13"/>
      <c r="X2588" s="13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  <c r="AS2588" s="16"/>
    </row>
    <row r="2589" spans="1:45" x14ac:dyDescent="0.25">
      <c r="A2589" s="4"/>
      <c r="B2589" s="2"/>
      <c r="C2589" s="2"/>
      <c r="D2589" s="3"/>
      <c r="E2589" s="2"/>
      <c r="F2589" s="2"/>
      <c r="G2589" s="2"/>
      <c r="H2589" s="5"/>
      <c r="I2589" s="6"/>
      <c r="J2589" s="7"/>
      <c r="K2589" s="2"/>
      <c r="L2589" s="2"/>
      <c r="M2589" s="2"/>
      <c r="N2589" s="2"/>
      <c r="O2589" s="13"/>
      <c r="P2589" s="14"/>
      <c r="Q2589" s="15"/>
      <c r="R2589" s="15"/>
      <c r="S2589" s="15"/>
      <c r="T2589" s="13"/>
      <c r="U2589" s="13"/>
      <c r="V2589" s="13"/>
      <c r="W2589" s="13"/>
      <c r="X2589" s="13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  <c r="AS2589" s="16"/>
    </row>
    <row r="2590" spans="1:45" x14ac:dyDescent="0.25">
      <c r="A2590" s="4"/>
      <c r="B2590" s="2"/>
      <c r="C2590" s="2"/>
      <c r="D2590" s="3"/>
      <c r="E2590" s="2"/>
      <c r="F2590" s="2"/>
      <c r="G2590" s="2"/>
      <c r="H2590" s="5"/>
      <c r="I2590" s="6"/>
      <c r="J2590" s="7"/>
      <c r="K2590" s="2"/>
      <c r="L2590" s="2"/>
      <c r="M2590" s="2"/>
      <c r="N2590" s="2"/>
      <c r="O2590" s="13"/>
      <c r="P2590" s="14"/>
      <c r="Q2590" s="15"/>
      <c r="R2590" s="15"/>
      <c r="S2590" s="15"/>
      <c r="T2590" s="13"/>
      <c r="U2590" s="13"/>
      <c r="V2590" s="13"/>
      <c r="W2590" s="13"/>
      <c r="X2590" s="13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</row>
    <row r="2591" spans="1:45" x14ac:dyDescent="0.25">
      <c r="A2591" s="4"/>
      <c r="B2591" s="2"/>
      <c r="C2591" s="2"/>
      <c r="D2591" s="3"/>
      <c r="E2591" s="2"/>
      <c r="F2591" s="2"/>
      <c r="G2591" s="2"/>
      <c r="H2591" s="5"/>
      <c r="I2591" s="6"/>
      <c r="J2591" s="7"/>
      <c r="K2591" s="2"/>
      <c r="L2591" s="2"/>
      <c r="M2591" s="2"/>
      <c r="N2591" s="2"/>
      <c r="O2591" s="13"/>
      <c r="P2591" s="14"/>
      <c r="Q2591" s="15"/>
      <c r="R2591" s="15"/>
      <c r="S2591" s="15"/>
      <c r="T2591" s="13"/>
      <c r="U2591" s="13"/>
      <c r="V2591" s="13"/>
      <c r="W2591" s="13"/>
      <c r="X2591" s="13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</row>
    <row r="2592" spans="1:45" x14ac:dyDescent="0.25">
      <c r="A2592" s="4"/>
      <c r="B2592" s="2"/>
      <c r="C2592" s="2"/>
      <c r="D2592" s="3"/>
      <c r="E2592" s="2"/>
      <c r="F2592" s="2"/>
      <c r="G2592" s="2"/>
      <c r="H2592" s="5"/>
      <c r="I2592" s="6"/>
      <c r="J2592" s="7"/>
      <c r="K2592" s="2"/>
      <c r="L2592" s="2"/>
      <c r="M2592" s="2"/>
      <c r="N2592" s="2"/>
      <c r="O2592" s="13"/>
      <c r="P2592" s="14"/>
      <c r="Q2592" s="15"/>
      <c r="R2592" s="15"/>
      <c r="S2592" s="15"/>
      <c r="T2592" s="13"/>
      <c r="U2592" s="13"/>
      <c r="V2592" s="13"/>
      <c r="W2592" s="13"/>
      <c r="X2592" s="13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  <c r="AS2592" s="16"/>
    </row>
    <row r="2593" spans="1:45" x14ac:dyDescent="0.25">
      <c r="A2593" s="4"/>
      <c r="B2593" s="2"/>
      <c r="C2593" s="2"/>
      <c r="D2593" s="3"/>
      <c r="E2593" s="2"/>
      <c r="F2593" s="2"/>
      <c r="G2593" s="2"/>
      <c r="H2593" s="5"/>
      <c r="I2593" s="6"/>
      <c r="J2593" s="7"/>
      <c r="K2593" s="2"/>
      <c r="L2593" s="2"/>
      <c r="M2593" s="2"/>
      <c r="N2593" s="2"/>
      <c r="O2593" s="13"/>
      <c r="P2593" s="14"/>
      <c r="Q2593" s="15"/>
      <c r="R2593" s="15"/>
      <c r="S2593" s="15"/>
      <c r="T2593" s="13"/>
      <c r="U2593" s="13"/>
      <c r="V2593" s="13"/>
      <c r="W2593" s="13"/>
      <c r="X2593" s="13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</row>
    <row r="2594" spans="1:45" x14ac:dyDescent="0.25">
      <c r="A2594" s="4"/>
      <c r="B2594" s="2"/>
      <c r="C2594" s="2"/>
      <c r="D2594" s="3"/>
      <c r="E2594" s="2"/>
      <c r="F2594" s="2"/>
      <c r="G2594" s="2"/>
      <c r="H2594" s="5"/>
      <c r="I2594" s="6"/>
      <c r="J2594" s="7"/>
      <c r="K2594" s="2"/>
      <c r="L2594" s="2"/>
      <c r="M2594" s="2"/>
      <c r="N2594" s="2"/>
      <c r="O2594" s="13"/>
      <c r="P2594" s="14"/>
      <c r="Q2594" s="15"/>
      <c r="R2594" s="15"/>
      <c r="S2594" s="15"/>
      <c r="T2594" s="13"/>
      <c r="U2594" s="13"/>
      <c r="V2594" s="13"/>
      <c r="W2594" s="13"/>
      <c r="X2594" s="13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</row>
    <row r="2595" spans="1:45" x14ac:dyDescent="0.25">
      <c r="A2595" s="4"/>
      <c r="B2595" s="2"/>
      <c r="C2595" s="2"/>
      <c r="D2595" s="3"/>
      <c r="E2595" s="2"/>
      <c r="F2595" s="2"/>
      <c r="G2595" s="2"/>
      <c r="H2595" s="5"/>
      <c r="I2595" s="6"/>
      <c r="J2595" s="7"/>
      <c r="K2595" s="2"/>
      <c r="L2595" s="2"/>
      <c r="M2595" s="2"/>
      <c r="N2595" s="2"/>
      <c r="O2595" s="13"/>
      <c r="P2595" s="14"/>
      <c r="Q2595" s="15"/>
      <c r="R2595" s="15"/>
      <c r="S2595" s="15"/>
      <c r="T2595" s="13"/>
      <c r="U2595" s="13"/>
      <c r="V2595" s="13"/>
      <c r="W2595" s="13"/>
      <c r="X2595" s="13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</row>
    <row r="2596" spans="1:45" x14ac:dyDescent="0.25">
      <c r="A2596" s="4"/>
      <c r="B2596" s="2"/>
      <c r="C2596" s="2"/>
      <c r="D2596" s="3"/>
      <c r="E2596" s="2"/>
      <c r="F2596" s="2"/>
      <c r="G2596" s="2"/>
      <c r="H2596" s="5"/>
      <c r="I2596" s="6"/>
      <c r="J2596" s="7"/>
      <c r="K2596" s="2"/>
      <c r="L2596" s="2"/>
      <c r="M2596" s="2"/>
      <c r="N2596" s="2"/>
      <c r="O2596" s="13"/>
      <c r="P2596" s="14"/>
      <c r="Q2596" s="15"/>
      <c r="R2596" s="15"/>
      <c r="S2596" s="15"/>
      <c r="T2596" s="13"/>
      <c r="U2596" s="13"/>
      <c r="V2596" s="13"/>
      <c r="W2596" s="13"/>
      <c r="X2596" s="13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  <c r="AS2596" s="16"/>
    </row>
    <row r="2597" spans="1:45" x14ac:dyDescent="0.25">
      <c r="A2597" s="4"/>
      <c r="B2597" s="2"/>
      <c r="C2597" s="2"/>
      <c r="D2597" s="3"/>
      <c r="E2597" s="2"/>
      <c r="F2597" s="2"/>
      <c r="G2597" s="2"/>
      <c r="H2597" s="5"/>
      <c r="I2597" s="6"/>
      <c r="J2597" s="7"/>
      <c r="K2597" s="2"/>
      <c r="L2597" s="2"/>
      <c r="M2597" s="2"/>
      <c r="N2597" s="2"/>
      <c r="O2597" s="13"/>
      <c r="P2597" s="14"/>
      <c r="Q2597" s="15"/>
      <c r="R2597" s="15"/>
      <c r="S2597" s="15"/>
      <c r="T2597" s="13"/>
      <c r="U2597" s="13"/>
      <c r="V2597" s="13"/>
      <c r="W2597" s="13"/>
      <c r="X2597" s="13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</row>
    <row r="2598" spans="1:45" x14ac:dyDescent="0.25">
      <c r="A2598" s="4"/>
      <c r="B2598" s="2"/>
      <c r="C2598" s="2"/>
      <c r="D2598" s="3"/>
      <c r="E2598" s="2"/>
      <c r="F2598" s="2"/>
      <c r="G2598" s="2"/>
      <c r="H2598" s="5"/>
      <c r="I2598" s="6"/>
      <c r="J2598" s="7"/>
      <c r="K2598" s="2"/>
      <c r="L2598" s="2"/>
      <c r="M2598" s="2"/>
      <c r="N2598" s="2"/>
      <c r="O2598" s="13"/>
      <c r="P2598" s="14"/>
      <c r="Q2598" s="15"/>
      <c r="R2598" s="15"/>
      <c r="S2598" s="15"/>
      <c r="T2598" s="13"/>
      <c r="U2598" s="13"/>
      <c r="V2598" s="13"/>
      <c r="W2598" s="13"/>
      <c r="X2598" s="13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</row>
    <row r="2599" spans="1:45" x14ac:dyDescent="0.25">
      <c r="A2599" s="4"/>
      <c r="B2599" s="2"/>
      <c r="C2599" s="2"/>
      <c r="D2599" s="3"/>
      <c r="E2599" s="2"/>
      <c r="F2599" s="2"/>
      <c r="G2599" s="2"/>
      <c r="H2599" s="5"/>
      <c r="I2599" s="6"/>
      <c r="J2599" s="7"/>
      <c r="K2599" s="2"/>
      <c r="L2599" s="2"/>
      <c r="M2599" s="2"/>
      <c r="N2599" s="2"/>
      <c r="O2599" s="13"/>
      <c r="P2599" s="14"/>
      <c r="Q2599" s="15"/>
      <c r="R2599" s="15"/>
      <c r="S2599" s="15"/>
      <c r="T2599" s="13"/>
      <c r="U2599" s="13"/>
      <c r="V2599" s="13"/>
      <c r="W2599" s="13"/>
      <c r="X2599" s="13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</row>
    <row r="2600" spans="1:45" x14ac:dyDescent="0.25">
      <c r="A2600" s="4"/>
      <c r="B2600" s="2"/>
      <c r="C2600" s="2"/>
      <c r="D2600" s="3"/>
      <c r="E2600" s="2"/>
      <c r="F2600" s="2"/>
      <c r="G2600" s="2"/>
      <c r="H2600" s="5"/>
      <c r="I2600" s="6"/>
      <c r="J2600" s="7"/>
      <c r="K2600" s="2"/>
      <c r="L2600" s="2"/>
      <c r="M2600" s="2"/>
      <c r="N2600" s="2"/>
      <c r="O2600" s="13"/>
      <c r="P2600" s="14"/>
      <c r="Q2600" s="15"/>
      <c r="R2600" s="15"/>
      <c r="S2600" s="15"/>
      <c r="T2600" s="13"/>
      <c r="U2600" s="13"/>
      <c r="V2600" s="13"/>
      <c r="W2600" s="13"/>
      <c r="X2600" s="13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  <c r="AS2600" s="16"/>
    </row>
    <row r="2601" spans="1:45" x14ac:dyDescent="0.25">
      <c r="A2601" s="4"/>
      <c r="B2601" s="2"/>
      <c r="C2601" s="2"/>
      <c r="D2601" s="3"/>
      <c r="E2601" s="2"/>
      <c r="F2601" s="2"/>
      <c r="G2601" s="2"/>
      <c r="H2601" s="5"/>
      <c r="I2601" s="6"/>
      <c r="J2601" s="7"/>
      <c r="K2601" s="2"/>
      <c r="L2601" s="2"/>
      <c r="M2601" s="2"/>
      <c r="N2601" s="2"/>
      <c r="O2601" s="13"/>
      <c r="P2601" s="14"/>
      <c r="Q2601" s="15"/>
      <c r="R2601" s="15"/>
      <c r="S2601" s="15"/>
      <c r="T2601" s="13"/>
      <c r="U2601" s="13"/>
      <c r="V2601" s="13"/>
      <c r="W2601" s="13"/>
      <c r="X2601" s="13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  <c r="AS2601" s="16"/>
    </row>
    <row r="2602" spans="1:45" x14ac:dyDescent="0.25">
      <c r="A2602" s="4"/>
      <c r="B2602" s="2"/>
      <c r="C2602" s="2"/>
      <c r="D2602" s="3"/>
      <c r="E2602" s="2"/>
      <c r="F2602" s="2"/>
      <c r="G2602" s="2"/>
      <c r="H2602" s="5"/>
      <c r="I2602" s="6"/>
      <c r="J2602" s="7"/>
      <c r="K2602" s="2"/>
      <c r="L2602" s="2"/>
      <c r="M2602" s="2"/>
      <c r="N2602" s="2"/>
      <c r="O2602" s="13"/>
      <c r="P2602" s="14"/>
      <c r="Q2602" s="15"/>
      <c r="R2602" s="15"/>
      <c r="S2602" s="15"/>
      <c r="T2602" s="13"/>
      <c r="U2602" s="13"/>
      <c r="V2602" s="13"/>
      <c r="W2602" s="13"/>
      <c r="X2602" s="13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  <c r="AS2602" s="16"/>
    </row>
    <row r="2603" spans="1:45" x14ac:dyDescent="0.25">
      <c r="A2603" s="4"/>
      <c r="B2603" s="2"/>
      <c r="C2603" s="2"/>
      <c r="D2603" s="3"/>
      <c r="E2603" s="2"/>
      <c r="F2603" s="2"/>
      <c r="G2603" s="2"/>
      <c r="H2603" s="5"/>
      <c r="I2603" s="6"/>
      <c r="J2603" s="7"/>
      <c r="K2603" s="2"/>
      <c r="L2603" s="2"/>
      <c r="M2603" s="2"/>
      <c r="N2603" s="2"/>
      <c r="O2603" s="13"/>
      <c r="P2603" s="14"/>
      <c r="Q2603" s="15"/>
      <c r="R2603" s="15"/>
      <c r="S2603" s="15"/>
      <c r="T2603" s="13"/>
      <c r="U2603" s="13"/>
      <c r="V2603" s="13"/>
      <c r="W2603" s="13"/>
      <c r="X2603" s="13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  <c r="AS2603" s="16"/>
    </row>
    <row r="2604" spans="1:45" x14ac:dyDescent="0.25">
      <c r="A2604" s="4"/>
      <c r="B2604" s="2"/>
      <c r="C2604" s="2"/>
      <c r="D2604" s="3"/>
      <c r="E2604" s="2"/>
      <c r="F2604" s="2"/>
      <c r="G2604" s="2"/>
      <c r="H2604" s="5"/>
      <c r="I2604" s="6"/>
      <c r="J2604" s="7"/>
      <c r="K2604" s="2"/>
      <c r="L2604" s="2"/>
      <c r="M2604" s="2"/>
      <c r="N2604" s="2"/>
      <c r="O2604" s="13"/>
      <c r="P2604" s="14"/>
      <c r="Q2604" s="15"/>
      <c r="R2604" s="15"/>
      <c r="S2604" s="15"/>
      <c r="T2604" s="13"/>
      <c r="U2604" s="13"/>
      <c r="V2604" s="13"/>
      <c r="W2604" s="13"/>
      <c r="X2604" s="13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  <c r="AS2604" s="16"/>
    </row>
    <row r="2605" spans="1:45" x14ac:dyDescent="0.25">
      <c r="A2605" s="4"/>
      <c r="B2605" s="2"/>
      <c r="C2605" s="2"/>
      <c r="D2605" s="3"/>
      <c r="E2605" s="2"/>
      <c r="F2605" s="2"/>
      <c r="G2605" s="2"/>
      <c r="H2605" s="5"/>
      <c r="I2605" s="6"/>
      <c r="J2605" s="7"/>
      <c r="K2605" s="2"/>
      <c r="L2605" s="2"/>
      <c r="M2605" s="2"/>
      <c r="N2605" s="2"/>
      <c r="O2605" s="13"/>
      <c r="P2605" s="14"/>
      <c r="Q2605" s="15"/>
      <c r="R2605" s="15"/>
      <c r="S2605" s="15"/>
      <c r="T2605" s="13"/>
      <c r="U2605" s="13"/>
      <c r="V2605" s="13"/>
      <c r="W2605" s="13"/>
      <c r="X2605" s="13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</row>
    <row r="2606" spans="1:45" x14ac:dyDescent="0.25">
      <c r="A2606" s="4"/>
      <c r="B2606" s="2"/>
      <c r="C2606" s="2"/>
      <c r="D2606" s="3"/>
      <c r="E2606" s="2"/>
      <c r="F2606" s="2"/>
      <c r="G2606" s="2"/>
      <c r="H2606" s="5"/>
      <c r="I2606" s="6"/>
      <c r="J2606" s="7"/>
      <c r="K2606" s="2"/>
      <c r="L2606" s="2"/>
      <c r="M2606" s="2"/>
      <c r="N2606" s="2"/>
      <c r="O2606" s="13"/>
      <c r="P2606" s="14"/>
      <c r="Q2606" s="15"/>
      <c r="R2606" s="15"/>
      <c r="S2606" s="15"/>
      <c r="T2606" s="13"/>
      <c r="U2606" s="13"/>
      <c r="V2606" s="13"/>
      <c r="W2606" s="13"/>
      <c r="X2606" s="13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</row>
    <row r="2607" spans="1:45" x14ac:dyDescent="0.25">
      <c r="A2607" s="4"/>
      <c r="B2607" s="2"/>
      <c r="C2607" s="2"/>
      <c r="D2607" s="3"/>
      <c r="E2607" s="2"/>
      <c r="F2607" s="2"/>
      <c r="G2607" s="2"/>
      <c r="H2607" s="5"/>
      <c r="I2607" s="6"/>
      <c r="J2607" s="7"/>
      <c r="K2607" s="2"/>
      <c r="L2607" s="2"/>
      <c r="M2607" s="2"/>
      <c r="N2607" s="2"/>
      <c r="O2607" s="13"/>
      <c r="P2607" s="14"/>
      <c r="Q2607" s="15"/>
      <c r="R2607" s="15"/>
      <c r="S2607" s="15"/>
      <c r="T2607" s="13"/>
      <c r="U2607" s="13"/>
      <c r="V2607" s="13"/>
      <c r="W2607" s="13"/>
      <c r="X2607" s="13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</row>
    <row r="2608" spans="1:45" x14ac:dyDescent="0.25">
      <c r="A2608" s="4"/>
      <c r="B2608" s="2"/>
      <c r="C2608" s="2"/>
      <c r="D2608" s="3"/>
      <c r="E2608" s="2"/>
      <c r="F2608" s="2"/>
      <c r="G2608" s="2"/>
      <c r="H2608" s="5"/>
      <c r="I2608" s="6"/>
      <c r="J2608" s="7"/>
      <c r="K2608" s="2"/>
      <c r="L2608" s="2"/>
      <c r="M2608" s="2"/>
      <c r="N2608" s="2"/>
      <c r="O2608" s="13"/>
      <c r="P2608" s="14"/>
      <c r="Q2608" s="15"/>
      <c r="R2608" s="15"/>
      <c r="S2608" s="15"/>
      <c r="T2608" s="13"/>
      <c r="U2608" s="13"/>
      <c r="V2608" s="13"/>
      <c r="W2608" s="13"/>
      <c r="X2608" s="13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  <c r="AS2608" s="16"/>
    </row>
    <row r="2609" spans="1:45" x14ac:dyDescent="0.25">
      <c r="A2609" s="4"/>
      <c r="B2609" s="2"/>
      <c r="C2609" s="2"/>
      <c r="D2609" s="3"/>
      <c r="E2609" s="2"/>
      <c r="F2609" s="2"/>
      <c r="G2609" s="2"/>
      <c r="H2609" s="5"/>
      <c r="I2609" s="6"/>
      <c r="J2609" s="7"/>
      <c r="K2609" s="2"/>
      <c r="L2609" s="2"/>
      <c r="M2609" s="2"/>
      <c r="N2609" s="2"/>
      <c r="O2609" s="13"/>
      <c r="P2609" s="14"/>
      <c r="Q2609" s="15"/>
      <c r="R2609" s="15"/>
      <c r="S2609" s="15"/>
      <c r="T2609" s="13"/>
      <c r="U2609" s="13"/>
      <c r="V2609" s="13"/>
      <c r="W2609" s="13"/>
      <c r="X2609" s="13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</row>
    <row r="2610" spans="1:45" x14ac:dyDescent="0.25">
      <c r="A2610" s="4"/>
      <c r="B2610" s="2"/>
      <c r="C2610" s="2"/>
      <c r="D2610" s="3"/>
      <c r="E2610" s="2"/>
      <c r="F2610" s="2"/>
      <c r="G2610" s="2"/>
      <c r="H2610" s="5"/>
      <c r="I2610" s="6"/>
      <c r="J2610" s="7"/>
      <c r="K2610" s="2"/>
      <c r="L2610" s="2"/>
      <c r="M2610" s="2"/>
      <c r="N2610" s="2"/>
      <c r="O2610" s="13"/>
      <c r="P2610" s="14"/>
      <c r="Q2610" s="15"/>
      <c r="R2610" s="15"/>
      <c r="S2610" s="15"/>
      <c r="T2610" s="13"/>
      <c r="U2610" s="13"/>
      <c r="V2610" s="13"/>
      <c r="W2610" s="13"/>
      <c r="X2610" s="13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</row>
    <row r="2611" spans="1:45" x14ac:dyDescent="0.25">
      <c r="A2611" s="4"/>
      <c r="B2611" s="2"/>
      <c r="C2611" s="2"/>
      <c r="D2611" s="3"/>
      <c r="E2611" s="2"/>
      <c r="F2611" s="2"/>
      <c r="G2611" s="2"/>
      <c r="H2611" s="5"/>
      <c r="I2611" s="6"/>
      <c r="J2611" s="7"/>
      <c r="K2611" s="2"/>
      <c r="L2611" s="2"/>
      <c r="M2611" s="2"/>
      <c r="N2611" s="2"/>
      <c r="O2611" s="13"/>
      <c r="P2611" s="14"/>
      <c r="Q2611" s="15"/>
      <c r="R2611" s="15"/>
      <c r="S2611" s="15"/>
      <c r="T2611" s="13"/>
      <c r="U2611" s="13"/>
      <c r="V2611" s="13"/>
      <c r="W2611" s="13"/>
      <c r="X2611" s="13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</row>
    <row r="2612" spans="1:45" x14ac:dyDescent="0.25">
      <c r="A2612" s="4"/>
      <c r="B2612" s="2"/>
      <c r="C2612" s="2"/>
      <c r="D2612" s="3"/>
      <c r="E2612" s="2"/>
      <c r="F2612" s="2"/>
      <c r="G2612" s="2"/>
      <c r="H2612" s="5"/>
      <c r="I2612" s="6"/>
      <c r="J2612" s="7"/>
      <c r="K2612" s="2"/>
      <c r="L2612" s="2"/>
      <c r="M2612" s="2"/>
      <c r="N2612" s="2"/>
      <c r="O2612" s="13"/>
      <c r="P2612" s="14"/>
      <c r="Q2612" s="15"/>
      <c r="R2612" s="15"/>
      <c r="S2612" s="15"/>
      <c r="T2612" s="13"/>
      <c r="U2612" s="13"/>
      <c r="V2612" s="13"/>
      <c r="W2612" s="13"/>
      <c r="X2612" s="13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  <c r="AS2612" s="16"/>
    </row>
    <row r="2613" spans="1:45" x14ac:dyDescent="0.25">
      <c r="A2613" s="4"/>
      <c r="B2613" s="2"/>
      <c r="C2613" s="2"/>
      <c r="D2613" s="3"/>
      <c r="E2613" s="2"/>
      <c r="F2613" s="2"/>
      <c r="G2613" s="2"/>
      <c r="H2613" s="5"/>
      <c r="I2613" s="6"/>
      <c r="J2613" s="7"/>
      <c r="K2613" s="2"/>
      <c r="L2613" s="2"/>
      <c r="M2613" s="17"/>
      <c r="N2613" s="2"/>
      <c r="O2613" s="13"/>
      <c r="P2613" s="14"/>
      <c r="Q2613" s="15"/>
      <c r="R2613" s="15"/>
      <c r="S2613" s="15"/>
      <c r="T2613" s="13"/>
      <c r="U2613" s="13"/>
      <c r="V2613" s="13"/>
      <c r="W2613" s="13"/>
      <c r="X2613" s="13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  <c r="AS2613" s="16"/>
    </row>
    <row r="2614" spans="1:45" x14ac:dyDescent="0.25">
      <c r="A2614" s="4"/>
      <c r="B2614" s="2"/>
      <c r="C2614" s="2"/>
      <c r="D2614" s="3"/>
      <c r="E2614" s="2"/>
      <c r="F2614" s="2"/>
      <c r="G2614" s="2"/>
      <c r="H2614" s="5"/>
      <c r="I2614" s="6"/>
      <c r="J2614" s="7"/>
      <c r="K2614" s="2"/>
      <c r="L2614" s="2"/>
      <c r="M2614" s="2"/>
      <c r="N2614" s="2"/>
      <c r="O2614" s="13"/>
      <c r="P2614" s="14"/>
      <c r="Q2614" s="15"/>
      <c r="R2614" s="15"/>
      <c r="S2614" s="15"/>
      <c r="T2614" s="13"/>
      <c r="U2614" s="13"/>
      <c r="V2614" s="13"/>
      <c r="W2614" s="13"/>
      <c r="X2614" s="13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  <c r="AS2614" s="16"/>
    </row>
    <row r="2615" spans="1:45" x14ac:dyDescent="0.25">
      <c r="A2615" s="4"/>
      <c r="B2615" s="2"/>
      <c r="C2615" s="2"/>
      <c r="D2615" s="3"/>
      <c r="E2615" s="2"/>
      <c r="F2615" s="2"/>
      <c r="G2615" s="2"/>
      <c r="H2615" s="5"/>
      <c r="I2615" s="6"/>
      <c r="J2615" s="7"/>
      <c r="K2615" s="2"/>
      <c r="L2615" s="2"/>
      <c r="M2615" s="2"/>
      <c r="N2615" s="2"/>
      <c r="O2615" s="13"/>
      <c r="P2615" s="14"/>
      <c r="Q2615" s="15"/>
      <c r="R2615" s="15"/>
      <c r="S2615" s="15"/>
      <c r="T2615" s="13"/>
      <c r="U2615" s="13"/>
      <c r="V2615" s="13"/>
      <c r="W2615" s="13"/>
      <c r="X2615" s="13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  <c r="AS2615" s="16"/>
    </row>
    <row r="2616" spans="1:45" x14ac:dyDescent="0.25">
      <c r="A2616" s="4"/>
      <c r="B2616" s="2"/>
      <c r="C2616" s="2"/>
      <c r="D2616" s="3"/>
      <c r="E2616" s="2"/>
      <c r="F2616" s="2"/>
      <c r="G2616" s="2"/>
      <c r="H2616" s="5"/>
      <c r="I2616" s="6"/>
      <c r="J2616" s="7"/>
      <c r="K2616" s="2"/>
      <c r="L2616" s="2"/>
      <c r="M2616" s="17"/>
      <c r="N2616" s="2"/>
      <c r="O2616" s="13"/>
      <c r="P2616" s="14"/>
      <c r="Q2616" s="15"/>
      <c r="R2616" s="15"/>
      <c r="S2616" s="15"/>
      <c r="T2616" s="13"/>
      <c r="U2616" s="13"/>
      <c r="V2616" s="13"/>
      <c r="W2616" s="13"/>
      <c r="X2616" s="13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  <c r="AS2616" s="16"/>
    </row>
    <row r="2617" spans="1:45" x14ac:dyDescent="0.25">
      <c r="A2617" s="4"/>
      <c r="B2617" s="2"/>
      <c r="C2617" s="2"/>
      <c r="D2617" s="3"/>
      <c r="E2617" s="2"/>
      <c r="F2617" s="2"/>
      <c r="G2617" s="2"/>
      <c r="H2617" s="5"/>
      <c r="I2617" s="6"/>
      <c r="J2617" s="7"/>
      <c r="K2617" s="2"/>
      <c r="L2617" s="2"/>
      <c r="M2617" s="2"/>
      <c r="N2617" s="2"/>
      <c r="O2617" s="13"/>
      <c r="P2617" s="14"/>
      <c r="Q2617" s="15"/>
      <c r="R2617" s="15"/>
      <c r="S2617" s="15"/>
      <c r="T2617" s="13"/>
      <c r="U2617" s="13"/>
      <c r="V2617" s="13"/>
      <c r="W2617" s="13"/>
      <c r="X2617" s="13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</row>
    <row r="2618" spans="1:45" x14ac:dyDescent="0.25">
      <c r="A2618" s="4"/>
      <c r="B2618" s="2"/>
      <c r="C2618" s="2"/>
      <c r="D2618" s="3"/>
      <c r="E2618" s="2"/>
      <c r="F2618" s="2"/>
      <c r="G2618" s="2"/>
      <c r="H2618" s="5"/>
      <c r="I2618" s="6"/>
      <c r="J2618" s="7"/>
      <c r="K2618" s="2"/>
      <c r="L2618" s="2"/>
      <c r="M2618" s="2"/>
      <c r="N2618" s="2"/>
      <c r="O2618" s="13"/>
      <c r="P2618" s="14"/>
      <c r="Q2618" s="15"/>
      <c r="R2618" s="15"/>
      <c r="S2618" s="15"/>
      <c r="T2618" s="13"/>
      <c r="U2618" s="13"/>
      <c r="V2618" s="13"/>
      <c r="W2618" s="13"/>
      <c r="X2618" s="13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  <c r="AS2618" s="16"/>
    </row>
    <row r="2619" spans="1:45" x14ac:dyDescent="0.25">
      <c r="A2619" s="4"/>
      <c r="B2619" s="2"/>
      <c r="C2619" s="2"/>
      <c r="D2619" s="3"/>
      <c r="E2619" s="2"/>
      <c r="F2619" s="2"/>
      <c r="G2619" s="2"/>
      <c r="H2619" s="5"/>
      <c r="I2619" s="6"/>
      <c r="J2619" s="7"/>
      <c r="K2619" s="2"/>
      <c r="L2619" s="2"/>
      <c r="M2619" s="2"/>
      <c r="N2619" s="2"/>
      <c r="O2619" s="13"/>
      <c r="P2619" s="14"/>
      <c r="Q2619" s="15"/>
      <c r="R2619" s="15"/>
      <c r="S2619" s="15"/>
      <c r="T2619" s="13"/>
      <c r="U2619" s="13"/>
      <c r="V2619" s="13"/>
      <c r="W2619" s="13"/>
      <c r="X2619" s="13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</row>
    <row r="2620" spans="1:45" x14ac:dyDescent="0.25">
      <c r="A2620" s="4"/>
      <c r="B2620" s="2"/>
      <c r="C2620" s="2"/>
      <c r="D2620" s="3"/>
      <c r="E2620" s="2"/>
      <c r="F2620" s="2"/>
      <c r="G2620" s="2"/>
      <c r="H2620" s="5"/>
      <c r="I2620" s="6"/>
      <c r="J2620" s="7"/>
      <c r="K2620" s="2"/>
      <c r="L2620" s="2"/>
      <c r="M2620" s="2"/>
      <c r="N2620" s="2"/>
      <c r="O2620" s="13"/>
      <c r="P2620" s="14"/>
      <c r="Q2620" s="15"/>
      <c r="R2620" s="15"/>
      <c r="S2620" s="15"/>
      <c r="T2620" s="13"/>
      <c r="U2620" s="13"/>
      <c r="V2620" s="13"/>
      <c r="W2620" s="13"/>
      <c r="X2620" s="13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  <c r="AS2620" s="16"/>
    </row>
    <row r="2621" spans="1:45" x14ac:dyDescent="0.25">
      <c r="A2621" s="4"/>
      <c r="B2621" s="2"/>
      <c r="C2621" s="2"/>
      <c r="D2621" s="3"/>
      <c r="E2621" s="2"/>
      <c r="F2621" s="2"/>
      <c r="G2621" s="2"/>
      <c r="H2621" s="5"/>
      <c r="I2621" s="6"/>
      <c r="J2621" s="7"/>
      <c r="K2621" s="2"/>
      <c r="L2621" s="2"/>
      <c r="M2621" s="2"/>
      <c r="N2621" s="2"/>
      <c r="O2621" s="13"/>
      <c r="P2621" s="14"/>
      <c r="Q2621" s="15"/>
      <c r="R2621" s="15"/>
      <c r="S2621" s="15"/>
      <c r="T2621" s="13"/>
      <c r="U2621" s="13"/>
      <c r="V2621" s="13"/>
      <c r="W2621" s="13"/>
      <c r="X2621" s="13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</row>
    <row r="2622" spans="1:45" x14ac:dyDescent="0.25">
      <c r="A2622" s="4"/>
      <c r="B2622" s="2"/>
      <c r="C2622" s="2"/>
      <c r="D2622" s="3"/>
      <c r="E2622" s="2"/>
      <c r="F2622" s="2"/>
      <c r="G2622" s="2"/>
      <c r="H2622" s="5"/>
      <c r="I2622" s="6"/>
      <c r="J2622" s="7"/>
      <c r="K2622" s="2"/>
      <c r="L2622" s="2"/>
      <c r="M2622" s="2"/>
      <c r="N2622" s="2"/>
      <c r="O2622" s="13"/>
      <c r="P2622" s="14"/>
      <c r="Q2622" s="15"/>
      <c r="R2622" s="15"/>
      <c r="S2622" s="15"/>
      <c r="T2622" s="13"/>
      <c r="U2622" s="13"/>
      <c r="V2622" s="13"/>
      <c r="W2622" s="13"/>
      <c r="X2622" s="13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  <c r="AS2622" s="16"/>
    </row>
    <row r="2623" spans="1:45" x14ac:dyDescent="0.25">
      <c r="A2623" s="4"/>
      <c r="B2623" s="2"/>
      <c r="C2623" s="2"/>
      <c r="D2623" s="3"/>
      <c r="E2623" s="2"/>
      <c r="F2623" s="2"/>
      <c r="G2623" s="2"/>
      <c r="H2623" s="5"/>
      <c r="I2623" s="6"/>
      <c r="J2623" s="7"/>
      <c r="K2623" s="2"/>
      <c r="L2623" s="2"/>
      <c r="M2623" s="2"/>
      <c r="N2623" s="2"/>
      <c r="O2623" s="13"/>
      <c r="P2623" s="14"/>
      <c r="Q2623" s="15"/>
      <c r="R2623" s="15"/>
      <c r="S2623" s="15"/>
      <c r="T2623" s="13"/>
      <c r="U2623" s="13"/>
      <c r="V2623" s="13"/>
      <c r="W2623" s="13"/>
      <c r="X2623" s="13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</row>
    <row r="2624" spans="1:45" x14ac:dyDescent="0.25">
      <c r="A2624" s="4"/>
      <c r="B2624" s="2"/>
      <c r="C2624" s="2"/>
      <c r="D2624" s="3"/>
      <c r="E2624" s="2"/>
      <c r="F2624" s="2"/>
      <c r="G2624" s="2"/>
      <c r="H2624" s="5"/>
      <c r="I2624" s="6"/>
      <c r="J2624" s="7"/>
      <c r="K2624" s="2"/>
      <c r="L2624" s="2"/>
      <c r="M2624" s="2"/>
      <c r="N2624" s="2"/>
      <c r="O2624" s="13"/>
      <c r="P2624" s="14"/>
      <c r="Q2624" s="15"/>
      <c r="R2624" s="15"/>
      <c r="S2624" s="15"/>
      <c r="T2624" s="13"/>
      <c r="U2624" s="13"/>
      <c r="V2624" s="13"/>
      <c r="W2624" s="13"/>
      <c r="X2624" s="13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  <c r="AS2624" s="16"/>
    </row>
    <row r="2625" spans="1:45" x14ac:dyDescent="0.25">
      <c r="A2625" s="4"/>
      <c r="B2625" s="2"/>
      <c r="C2625" s="2"/>
      <c r="D2625" s="3"/>
      <c r="E2625" s="2"/>
      <c r="F2625" s="2"/>
      <c r="G2625" s="2"/>
      <c r="H2625" s="5"/>
      <c r="I2625" s="6"/>
      <c r="J2625" s="7"/>
      <c r="K2625" s="2"/>
      <c r="L2625" s="2"/>
      <c r="M2625" s="2"/>
      <c r="N2625" s="2"/>
      <c r="O2625" s="13"/>
      <c r="P2625" s="14"/>
      <c r="Q2625" s="15"/>
      <c r="R2625" s="15"/>
      <c r="S2625" s="15"/>
      <c r="T2625" s="13"/>
      <c r="U2625" s="13"/>
      <c r="V2625" s="13"/>
      <c r="W2625" s="13"/>
      <c r="X2625" s="13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</row>
    <row r="2626" spans="1:45" x14ac:dyDescent="0.25">
      <c r="A2626" s="4"/>
      <c r="B2626" s="2"/>
      <c r="C2626" s="2"/>
      <c r="D2626" s="3"/>
      <c r="E2626" s="2"/>
      <c r="F2626" s="2"/>
      <c r="G2626" s="2"/>
      <c r="H2626" s="5"/>
      <c r="I2626" s="6"/>
      <c r="J2626" s="7"/>
      <c r="K2626" s="2"/>
      <c r="L2626" s="2"/>
      <c r="M2626" s="2"/>
      <c r="N2626" s="2"/>
      <c r="O2626" s="13"/>
      <c r="P2626" s="14"/>
      <c r="Q2626" s="15"/>
      <c r="R2626" s="15"/>
      <c r="S2626" s="15"/>
      <c r="T2626" s="13"/>
      <c r="U2626" s="13"/>
      <c r="V2626" s="13"/>
      <c r="W2626" s="13"/>
      <c r="X2626" s="13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  <c r="AS2626" s="16"/>
    </row>
    <row r="2627" spans="1:45" x14ac:dyDescent="0.25">
      <c r="A2627" s="4"/>
      <c r="B2627" s="2"/>
      <c r="C2627" s="2"/>
      <c r="D2627" s="3"/>
      <c r="E2627" s="2"/>
      <c r="F2627" s="2"/>
      <c r="G2627" s="2"/>
      <c r="H2627" s="5"/>
      <c r="I2627" s="6"/>
      <c r="J2627" s="7"/>
      <c r="K2627" s="2"/>
      <c r="L2627" s="2"/>
      <c r="M2627" s="2"/>
      <c r="N2627" s="2"/>
      <c r="O2627" s="13"/>
      <c r="P2627" s="14"/>
      <c r="Q2627" s="15"/>
      <c r="R2627" s="15"/>
      <c r="S2627" s="15"/>
      <c r="T2627" s="13"/>
      <c r="U2627" s="13"/>
      <c r="V2627" s="13"/>
      <c r="W2627" s="13"/>
      <c r="X2627" s="13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</row>
    <row r="2628" spans="1:45" x14ac:dyDescent="0.25">
      <c r="A2628" s="4"/>
      <c r="B2628" s="2"/>
      <c r="C2628" s="2"/>
      <c r="D2628" s="3"/>
      <c r="E2628" s="2"/>
      <c r="F2628" s="2"/>
      <c r="G2628" s="2"/>
      <c r="H2628" s="5"/>
      <c r="I2628" s="6"/>
      <c r="J2628" s="7"/>
      <c r="K2628" s="2"/>
      <c r="L2628" s="2"/>
      <c r="M2628" s="2"/>
      <c r="N2628" s="2"/>
      <c r="O2628" s="13"/>
      <c r="P2628" s="14"/>
      <c r="Q2628" s="15"/>
      <c r="R2628" s="15"/>
      <c r="S2628" s="15"/>
      <c r="T2628" s="13"/>
      <c r="U2628" s="13"/>
      <c r="V2628" s="13"/>
      <c r="W2628" s="13"/>
      <c r="X2628" s="13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</row>
    <row r="2629" spans="1:45" x14ac:dyDescent="0.25">
      <c r="A2629" s="4"/>
      <c r="B2629" s="2"/>
      <c r="C2629" s="2"/>
      <c r="D2629" s="3"/>
      <c r="E2629" s="2"/>
      <c r="F2629" s="2"/>
      <c r="G2629" s="2"/>
      <c r="H2629" s="5"/>
      <c r="I2629" s="6"/>
      <c r="J2629" s="7"/>
      <c r="K2629" s="2"/>
      <c r="L2629" s="2"/>
      <c r="M2629" s="2"/>
      <c r="N2629" s="2"/>
      <c r="O2629" s="13"/>
      <c r="P2629" s="14"/>
      <c r="Q2629" s="15"/>
      <c r="R2629" s="15"/>
      <c r="S2629" s="15"/>
      <c r="T2629" s="13"/>
      <c r="U2629" s="13"/>
      <c r="V2629" s="13"/>
      <c r="W2629" s="13"/>
      <c r="X2629" s="13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</row>
    <row r="2630" spans="1:45" x14ac:dyDescent="0.25">
      <c r="A2630" s="4"/>
      <c r="B2630" s="2"/>
      <c r="C2630" s="2"/>
      <c r="D2630" s="3"/>
      <c r="E2630" s="2"/>
      <c r="F2630" s="2"/>
      <c r="G2630" s="2"/>
      <c r="H2630" s="5"/>
      <c r="I2630" s="6"/>
      <c r="J2630" s="7"/>
      <c r="K2630" s="2"/>
      <c r="L2630" s="2"/>
      <c r="M2630" s="2"/>
      <c r="N2630" s="2"/>
      <c r="O2630" s="13"/>
      <c r="P2630" s="14"/>
      <c r="Q2630" s="15"/>
      <c r="R2630" s="15"/>
      <c r="S2630" s="15"/>
      <c r="T2630" s="13"/>
      <c r="U2630" s="13"/>
      <c r="V2630" s="13"/>
      <c r="W2630" s="13"/>
      <c r="X2630" s="13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  <c r="AS2630" s="16"/>
    </row>
    <row r="2631" spans="1:45" x14ac:dyDescent="0.25">
      <c r="A2631" s="4"/>
      <c r="B2631" s="2"/>
      <c r="C2631" s="2"/>
      <c r="D2631" s="3"/>
      <c r="E2631" s="2"/>
      <c r="F2631" s="2"/>
      <c r="G2631" s="2"/>
      <c r="H2631" s="5"/>
      <c r="I2631" s="6"/>
      <c r="J2631" s="7"/>
      <c r="K2631" s="2"/>
      <c r="L2631" s="2"/>
      <c r="M2631" s="2"/>
      <c r="N2631" s="2"/>
      <c r="O2631" s="13"/>
      <c r="P2631" s="14"/>
      <c r="Q2631" s="15"/>
      <c r="R2631" s="15"/>
      <c r="S2631" s="15"/>
      <c r="T2631" s="13"/>
      <c r="U2631" s="13"/>
      <c r="V2631" s="13"/>
      <c r="W2631" s="13"/>
      <c r="X2631" s="13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  <c r="AS2631" s="16"/>
    </row>
    <row r="2632" spans="1:45" x14ac:dyDescent="0.25">
      <c r="A2632" s="4"/>
      <c r="B2632" s="2"/>
      <c r="C2632" s="2"/>
      <c r="D2632" s="3"/>
      <c r="E2632" s="2"/>
      <c r="F2632" s="2"/>
      <c r="G2632" s="2"/>
      <c r="H2632" s="5"/>
      <c r="I2632" s="6"/>
      <c r="J2632" s="7"/>
      <c r="K2632" s="2"/>
      <c r="L2632" s="2"/>
      <c r="M2632" s="2"/>
      <c r="N2632" s="2"/>
      <c r="O2632" s="13"/>
      <c r="P2632" s="14"/>
      <c r="Q2632" s="15"/>
      <c r="R2632" s="15"/>
      <c r="S2632" s="15"/>
      <c r="T2632" s="13"/>
      <c r="U2632" s="13"/>
      <c r="V2632" s="13"/>
      <c r="W2632" s="13"/>
      <c r="X2632" s="13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  <c r="AS2632" s="16"/>
    </row>
    <row r="2633" spans="1:45" x14ac:dyDescent="0.25">
      <c r="A2633" s="4"/>
      <c r="B2633" s="2"/>
      <c r="C2633" s="2"/>
      <c r="D2633" s="3"/>
      <c r="E2633" s="2"/>
      <c r="F2633" s="2"/>
      <c r="G2633" s="2"/>
      <c r="H2633" s="5"/>
      <c r="I2633" s="6"/>
      <c r="J2633" s="7"/>
      <c r="K2633" s="2"/>
      <c r="L2633" s="2"/>
      <c r="M2633" s="2"/>
      <c r="N2633" s="2"/>
      <c r="O2633" s="13"/>
      <c r="P2633" s="14"/>
      <c r="Q2633" s="15"/>
      <c r="R2633" s="15"/>
      <c r="S2633" s="15"/>
      <c r="T2633" s="13"/>
      <c r="U2633" s="13"/>
      <c r="V2633" s="13"/>
      <c r="W2633" s="13"/>
      <c r="X2633" s="13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  <c r="AS2633" s="16"/>
    </row>
    <row r="2634" spans="1:45" x14ac:dyDescent="0.25">
      <c r="A2634" s="4"/>
      <c r="B2634" s="2"/>
      <c r="C2634" s="2"/>
      <c r="D2634" s="3"/>
      <c r="E2634" s="2"/>
      <c r="F2634" s="2"/>
      <c r="G2634" s="2"/>
      <c r="H2634" s="5"/>
      <c r="I2634" s="6"/>
      <c r="J2634" s="7"/>
      <c r="K2634" s="2"/>
      <c r="L2634" s="2"/>
      <c r="M2634" s="2"/>
      <c r="N2634" s="2"/>
      <c r="O2634" s="13"/>
      <c r="P2634" s="14"/>
      <c r="Q2634" s="15"/>
      <c r="R2634" s="15"/>
      <c r="S2634" s="15"/>
      <c r="T2634" s="13"/>
      <c r="U2634" s="13"/>
      <c r="V2634" s="13"/>
      <c r="W2634" s="13"/>
      <c r="X2634" s="13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  <c r="AS2634" s="16"/>
    </row>
    <row r="2635" spans="1:45" x14ac:dyDescent="0.25">
      <c r="A2635" s="4"/>
      <c r="B2635" s="2"/>
      <c r="C2635" s="2"/>
      <c r="D2635" s="3"/>
      <c r="E2635" s="2"/>
      <c r="F2635" s="2"/>
      <c r="G2635" s="2"/>
      <c r="H2635" s="5"/>
      <c r="I2635" s="6"/>
      <c r="J2635" s="7"/>
      <c r="K2635" s="2"/>
      <c r="L2635" s="2"/>
      <c r="M2635" s="2"/>
      <c r="N2635" s="2"/>
      <c r="O2635" s="13"/>
      <c r="P2635" s="14"/>
      <c r="Q2635" s="15"/>
      <c r="R2635" s="15"/>
      <c r="S2635" s="15"/>
      <c r="T2635" s="13"/>
      <c r="U2635" s="13"/>
      <c r="V2635" s="13"/>
      <c r="W2635" s="13"/>
      <c r="X2635" s="13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</row>
    <row r="2636" spans="1:45" x14ac:dyDescent="0.25">
      <c r="A2636" s="4"/>
      <c r="B2636" s="2"/>
      <c r="C2636" s="2"/>
      <c r="D2636" s="3"/>
      <c r="E2636" s="2"/>
      <c r="F2636" s="2"/>
      <c r="G2636" s="2"/>
      <c r="H2636" s="5"/>
      <c r="I2636" s="6"/>
      <c r="J2636" s="7"/>
      <c r="K2636" s="2"/>
      <c r="L2636" s="2"/>
      <c r="M2636" s="2"/>
      <c r="N2636" s="2"/>
      <c r="O2636" s="13"/>
      <c r="P2636" s="14"/>
      <c r="Q2636" s="15"/>
      <c r="R2636" s="15"/>
      <c r="S2636" s="15"/>
      <c r="T2636" s="13"/>
      <c r="U2636" s="13"/>
      <c r="V2636" s="13"/>
      <c r="W2636" s="13"/>
      <c r="X2636" s="13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</row>
    <row r="2637" spans="1:45" x14ac:dyDescent="0.25">
      <c r="A2637" s="4"/>
      <c r="B2637" s="2"/>
      <c r="C2637" s="2"/>
      <c r="D2637" s="3"/>
      <c r="E2637" s="2"/>
      <c r="F2637" s="2"/>
      <c r="G2637" s="2"/>
      <c r="H2637" s="5"/>
      <c r="I2637" s="6"/>
      <c r="J2637" s="7"/>
      <c r="K2637" s="2"/>
      <c r="L2637" s="2"/>
      <c r="M2637" s="2"/>
      <c r="N2637" s="2"/>
      <c r="O2637" s="13"/>
      <c r="P2637" s="14"/>
      <c r="Q2637" s="15"/>
      <c r="R2637" s="15"/>
      <c r="S2637" s="15"/>
      <c r="T2637" s="13"/>
      <c r="U2637" s="13"/>
      <c r="V2637" s="13"/>
      <c r="W2637" s="13"/>
      <c r="X2637" s="13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</row>
    <row r="2638" spans="1:45" x14ac:dyDescent="0.25">
      <c r="A2638" s="4"/>
      <c r="B2638" s="2"/>
      <c r="C2638" s="2"/>
      <c r="D2638" s="3"/>
      <c r="E2638" s="2"/>
      <c r="F2638" s="2"/>
      <c r="G2638" s="2"/>
      <c r="H2638" s="5"/>
      <c r="I2638" s="6"/>
      <c r="J2638" s="7"/>
      <c r="K2638" s="2"/>
      <c r="L2638" s="2"/>
      <c r="M2638" s="2"/>
      <c r="N2638" s="2"/>
      <c r="O2638" s="13"/>
      <c r="P2638" s="14"/>
      <c r="Q2638" s="15"/>
      <c r="R2638" s="15"/>
      <c r="S2638" s="15"/>
      <c r="T2638" s="13"/>
      <c r="U2638" s="13"/>
      <c r="V2638" s="13"/>
      <c r="W2638" s="13"/>
      <c r="X2638" s="13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  <c r="AS2638" s="16"/>
    </row>
    <row r="2639" spans="1:45" x14ac:dyDescent="0.25">
      <c r="A2639" s="4"/>
      <c r="B2639" s="2"/>
      <c r="C2639" s="2"/>
      <c r="D2639" s="3"/>
      <c r="E2639" s="2"/>
      <c r="F2639" s="2"/>
      <c r="G2639" s="2"/>
      <c r="H2639" s="5"/>
      <c r="I2639" s="6"/>
      <c r="J2639" s="7"/>
      <c r="K2639" s="2"/>
      <c r="L2639" s="2"/>
      <c r="M2639" s="2"/>
      <c r="N2639" s="2"/>
      <c r="O2639" s="13"/>
      <c r="P2639" s="14"/>
      <c r="Q2639" s="15"/>
      <c r="R2639" s="15"/>
      <c r="S2639" s="15"/>
      <c r="T2639" s="13"/>
      <c r="U2639" s="13"/>
      <c r="V2639" s="13"/>
      <c r="W2639" s="13"/>
      <c r="X2639" s="13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</row>
    <row r="2640" spans="1:45" x14ac:dyDescent="0.25">
      <c r="A2640" s="4"/>
      <c r="B2640" s="2"/>
      <c r="C2640" s="2"/>
      <c r="D2640" s="3"/>
      <c r="E2640" s="2"/>
      <c r="F2640" s="2"/>
      <c r="G2640" s="2"/>
      <c r="H2640" s="5"/>
      <c r="I2640" s="6"/>
      <c r="J2640" s="7"/>
      <c r="K2640" s="2"/>
      <c r="L2640" s="2"/>
      <c r="M2640" s="2"/>
      <c r="N2640" s="2"/>
      <c r="O2640" s="13"/>
      <c r="P2640" s="14"/>
      <c r="Q2640" s="15"/>
      <c r="R2640" s="15"/>
      <c r="S2640" s="15"/>
      <c r="T2640" s="13"/>
      <c r="U2640" s="13"/>
      <c r="V2640" s="13"/>
      <c r="W2640" s="13"/>
      <c r="X2640" s="13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  <c r="AS2640" s="16"/>
    </row>
    <row r="2641" spans="1:45" x14ac:dyDescent="0.25">
      <c r="A2641" s="4"/>
      <c r="B2641" s="2"/>
      <c r="C2641" s="2"/>
      <c r="D2641" s="3"/>
      <c r="E2641" s="2"/>
      <c r="F2641" s="2"/>
      <c r="G2641" s="2"/>
      <c r="H2641" s="5"/>
      <c r="I2641" s="6"/>
      <c r="J2641" s="7"/>
      <c r="K2641" s="2"/>
      <c r="L2641" s="2"/>
      <c r="M2641" s="2"/>
      <c r="N2641" s="2"/>
      <c r="O2641" s="13"/>
      <c r="P2641" s="14"/>
      <c r="Q2641" s="15"/>
      <c r="R2641" s="15"/>
      <c r="S2641" s="15"/>
      <c r="T2641" s="13"/>
      <c r="U2641" s="13"/>
      <c r="V2641" s="13"/>
      <c r="W2641" s="13"/>
      <c r="X2641" s="13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</row>
    <row r="2642" spans="1:45" x14ac:dyDescent="0.25">
      <c r="A2642" s="4"/>
      <c r="B2642" s="2"/>
      <c r="C2642" s="2"/>
      <c r="D2642" s="3"/>
      <c r="E2642" s="2"/>
      <c r="F2642" s="2"/>
      <c r="G2642" s="2"/>
      <c r="H2642" s="5"/>
      <c r="I2642" s="6"/>
      <c r="J2642" s="7"/>
      <c r="K2642" s="2"/>
      <c r="L2642" s="2"/>
      <c r="M2642" s="2"/>
      <c r="N2642" s="2"/>
      <c r="O2642" s="13"/>
      <c r="P2642" s="14"/>
      <c r="Q2642" s="15"/>
      <c r="R2642" s="15"/>
      <c r="S2642" s="15"/>
      <c r="T2642" s="13"/>
      <c r="U2642" s="13"/>
      <c r="V2642" s="13"/>
      <c r="W2642" s="13"/>
      <c r="X2642" s="13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  <c r="AS2642" s="16"/>
    </row>
    <row r="2643" spans="1:45" x14ac:dyDescent="0.25">
      <c r="A2643" s="4"/>
      <c r="B2643" s="2"/>
      <c r="C2643" s="2"/>
      <c r="D2643" s="3"/>
      <c r="E2643" s="2"/>
      <c r="F2643" s="2"/>
      <c r="G2643" s="2"/>
      <c r="H2643" s="5"/>
      <c r="I2643" s="6"/>
      <c r="J2643" s="7"/>
      <c r="K2643" s="2"/>
      <c r="L2643" s="2"/>
      <c r="M2643" s="2"/>
      <c r="N2643" s="2"/>
      <c r="O2643" s="13"/>
      <c r="P2643" s="14"/>
      <c r="Q2643" s="15"/>
      <c r="R2643" s="15"/>
      <c r="S2643" s="15"/>
      <c r="T2643" s="13"/>
      <c r="U2643" s="13"/>
      <c r="V2643" s="13"/>
      <c r="W2643" s="13"/>
      <c r="X2643" s="13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  <c r="AS2643" s="16"/>
    </row>
    <row r="2644" spans="1:45" x14ac:dyDescent="0.25">
      <c r="A2644" s="4"/>
      <c r="B2644" s="2"/>
      <c r="C2644" s="2"/>
      <c r="D2644" s="3"/>
      <c r="E2644" s="2"/>
      <c r="F2644" s="2"/>
      <c r="G2644" s="2"/>
      <c r="H2644" s="5"/>
      <c r="I2644" s="6"/>
      <c r="J2644" s="7"/>
      <c r="K2644" s="2"/>
      <c r="L2644" s="2"/>
      <c r="M2644" s="2"/>
      <c r="N2644" s="2"/>
      <c r="O2644" s="13"/>
      <c r="P2644" s="14"/>
      <c r="Q2644" s="15"/>
      <c r="R2644" s="15"/>
      <c r="S2644" s="15"/>
      <c r="T2644" s="13"/>
      <c r="U2644" s="13"/>
      <c r="V2644" s="13"/>
      <c r="W2644" s="13"/>
      <c r="X2644" s="13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</row>
    <row r="2645" spans="1:45" x14ac:dyDescent="0.25">
      <c r="A2645" s="4"/>
      <c r="B2645" s="2"/>
      <c r="C2645" s="2"/>
      <c r="D2645" s="3"/>
      <c r="E2645" s="2"/>
      <c r="F2645" s="2"/>
      <c r="G2645" s="2"/>
      <c r="H2645" s="5"/>
      <c r="I2645" s="6"/>
      <c r="J2645" s="7"/>
      <c r="K2645" s="2"/>
      <c r="L2645" s="2"/>
      <c r="M2645" s="2"/>
      <c r="N2645" s="2"/>
      <c r="O2645" s="13"/>
      <c r="P2645" s="14"/>
      <c r="Q2645" s="15"/>
      <c r="R2645" s="15"/>
      <c r="S2645" s="15"/>
      <c r="T2645" s="13"/>
      <c r="U2645" s="13"/>
      <c r="V2645" s="13"/>
      <c r="W2645" s="13"/>
      <c r="X2645" s="13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</row>
    <row r="2646" spans="1:45" x14ac:dyDescent="0.25">
      <c r="A2646" s="4"/>
      <c r="B2646" s="2"/>
      <c r="C2646" s="2"/>
      <c r="D2646" s="3"/>
      <c r="E2646" s="2"/>
      <c r="F2646" s="2"/>
      <c r="G2646" s="2"/>
      <c r="H2646" s="5"/>
      <c r="I2646" s="6"/>
      <c r="J2646" s="7"/>
      <c r="K2646" s="2"/>
      <c r="L2646" s="2"/>
      <c r="M2646" s="2"/>
      <c r="N2646" s="2"/>
      <c r="O2646" s="13"/>
      <c r="P2646" s="14"/>
      <c r="Q2646" s="15"/>
      <c r="R2646" s="15"/>
      <c r="S2646" s="15"/>
      <c r="T2646" s="13"/>
      <c r="U2646" s="13"/>
      <c r="V2646" s="13"/>
      <c r="W2646" s="13"/>
      <c r="X2646" s="13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  <c r="AS2646" s="16"/>
    </row>
    <row r="2647" spans="1:45" x14ac:dyDescent="0.25">
      <c r="A2647" s="4"/>
      <c r="B2647" s="2"/>
      <c r="C2647" s="2"/>
      <c r="D2647" s="3"/>
      <c r="E2647" s="2"/>
      <c r="F2647" s="2"/>
      <c r="G2647" s="2"/>
      <c r="H2647" s="5"/>
      <c r="I2647" s="6"/>
      <c r="J2647" s="7"/>
      <c r="K2647" s="2"/>
      <c r="L2647" s="2"/>
      <c r="M2647" s="2"/>
      <c r="N2647" s="2"/>
      <c r="O2647" s="13"/>
      <c r="P2647" s="14"/>
      <c r="Q2647" s="15"/>
      <c r="R2647" s="15"/>
      <c r="S2647" s="15"/>
      <c r="T2647" s="13"/>
      <c r="U2647" s="13"/>
      <c r="V2647" s="13"/>
      <c r="W2647" s="13"/>
      <c r="X2647" s="13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</row>
    <row r="2648" spans="1:45" x14ac:dyDescent="0.25">
      <c r="A2648" s="4"/>
      <c r="B2648" s="2"/>
      <c r="C2648" s="2"/>
      <c r="D2648" s="3"/>
      <c r="E2648" s="2"/>
      <c r="F2648" s="2"/>
      <c r="G2648" s="2"/>
      <c r="H2648" s="5"/>
      <c r="I2648" s="6"/>
      <c r="J2648" s="7"/>
      <c r="K2648" s="2"/>
      <c r="L2648" s="2"/>
      <c r="M2648" s="2"/>
      <c r="N2648" s="2"/>
      <c r="O2648" s="13"/>
      <c r="P2648" s="14"/>
      <c r="Q2648" s="15"/>
      <c r="R2648" s="15"/>
      <c r="S2648" s="15"/>
      <c r="T2648" s="13"/>
      <c r="U2648" s="13"/>
      <c r="V2648" s="13"/>
      <c r="W2648" s="13"/>
      <c r="X2648" s="13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  <c r="AS2648" s="16"/>
    </row>
    <row r="2649" spans="1:45" x14ac:dyDescent="0.25">
      <c r="A2649" s="4"/>
      <c r="B2649" s="2"/>
      <c r="C2649" s="2"/>
      <c r="D2649" s="3"/>
      <c r="E2649" s="2"/>
      <c r="F2649" s="2"/>
      <c r="G2649" s="2"/>
      <c r="H2649" s="5"/>
      <c r="I2649" s="6"/>
      <c r="J2649" s="7"/>
      <c r="K2649" s="2"/>
      <c r="L2649" s="2"/>
      <c r="M2649" s="2"/>
      <c r="N2649" s="2"/>
      <c r="O2649" s="13"/>
      <c r="P2649" s="14"/>
      <c r="Q2649" s="15"/>
      <c r="R2649" s="15"/>
      <c r="S2649" s="15"/>
      <c r="T2649" s="13"/>
      <c r="U2649" s="13"/>
      <c r="V2649" s="13"/>
      <c r="W2649" s="13"/>
      <c r="X2649" s="13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</row>
    <row r="2650" spans="1:45" x14ac:dyDescent="0.25">
      <c r="A2650" s="4"/>
      <c r="B2650" s="2"/>
      <c r="C2650" s="2"/>
      <c r="D2650" s="3"/>
      <c r="E2650" s="2"/>
      <c r="F2650" s="2"/>
      <c r="G2650" s="2"/>
      <c r="H2650" s="5"/>
      <c r="I2650" s="6"/>
      <c r="J2650" s="7"/>
      <c r="K2650" s="2"/>
      <c r="L2650" s="2"/>
      <c r="M2650" s="2"/>
      <c r="N2650" s="2"/>
      <c r="O2650" s="13"/>
      <c r="P2650" s="14"/>
      <c r="Q2650" s="15"/>
      <c r="R2650" s="15"/>
      <c r="S2650" s="15"/>
      <c r="T2650" s="13"/>
      <c r="U2650" s="13"/>
      <c r="V2650" s="13"/>
      <c r="W2650" s="13"/>
      <c r="X2650" s="13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  <c r="AS2650" s="16"/>
    </row>
    <row r="2651" spans="1:45" x14ac:dyDescent="0.25">
      <c r="A2651" s="4"/>
      <c r="B2651" s="2"/>
      <c r="C2651" s="2"/>
      <c r="D2651" s="3"/>
      <c r="E2651" s="2"/>
      <c r="F2651" s="2"/>
      <c r="G2651" s="2"/>
      <c r="H2651" s="5"/>
      <c r="I2651" s="6"/>
      <c r="J2651" s="7"/>
      <c r="K2651" s="2"/>
      <c r="L2651" s="2"/>
      <c r="M2651" s="2"/>
      <c r="N2651" s="2"/>
      <c r="O2651" s="13"/>
      <c r="P2651" s="14"/>
      <c r="Q2651" s="15"/>
      <c r="R2651" s="15"/>
      <c r="S2651" s="15"/>
      <c r="T2651" s="13"/>
      <c r="U2651" s="13"/>
      <c r="V2651" s="13"/>
      <c r="W2651" s="13"/>
      <c r="X2651" s="13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</row>
    <row r="2652" spans="1:45" x14ac:dyDescent="0.25">
      <c r="A2652" s="4"/>
      <c r="B2652" s="2"/>
      <c r="C2652" s="2"/>
      <c r="D2652" s="3"/>
      <c r="E2652" s="2"/>
      <c r="F2652" s="2"/>
      <c r="G2652" s="2"/>
      <c r="H2652" s="5"/>
      <c r="I2652" s="6"/>
      <c r="J2652" s="7"/>
      <c r="K2652" s="2"/>
      <c r="L2652" s="2"/>
      <c r="M2652" s="2"/>
      <c r="N2652" s="2"/>
      <c r="O2652" s="13"/>
      <c r="P2652" s="14"/>
      <c r="Q2652" s="15"/>
      <c r="R2652" s="15"/>
      <c r="S2652" s="15"/>
      <c r="T2652" s="13"/>
      <c r="U2652" s="13"/>
      <c r="V2652" s="13"/>
      <c r="W2652" s="13"/>
      <c r="X2652" s="13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</row>
    <row r="2653" spans="1:45" x14ac:dyDescent="0.25">
      <c r="A2653" s="4"/>
      <c r="B2653" s="2"/>
      <c r="C2653" s="2"/>
      <c r="D2653" s="3"/>
      <c r="E2653" s="2"/>
      <c r="F2653" s="2"/>
      <c r="G2653" s="2"/>
      <c r="H2653" s="5"/>
      <c r="I2653" s="6"/>
      <c r="J2653" s="7"/>
      <c r="K2653" s="2"/>
      <c r="L2653" s="2"/>
      <c r="M2653" s="2"/>
      <c r="N2653" s="2"/>
      <c r="O2653" s="13"/>
      <c r="P2653" s="14"/>
      <c r="Q2653" s="15"/>
      <c r="R2653" s="15"/>
      <c r="S2653" s="15"/>
      <c r="T2653" s="13"/>
      <c r="U2653" s="13"/>
      <c r="V2653" s="13"/>
      <c r="W2653" s="13"/>
      <c r="X2653" s="13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</row>
    <row r="2654" spans="1:45" x14ac:dyDescent="0.25">
      <c r="A2654" s="4"/>
      <c r="B2654" s="2"/>
      <c r="C2654" s="2"/>
      <c r="D2654" s="3"/>
      <c r="E2654" s="2"/>
      <c r="F2654" s="2"/>
      <c r="G2654" s="2"/>
      <c r="H2654" s="5"/>
      <c r="I2654" s="6"/>
      <c r="J2654" s="7"/>
      <c r="K2654" s="2"/>
      <c r="L2654" s="2"/>
      <c r="M2654" s="2"/>
      <c r="N2654" s="2"/>
      <c r="O2654" s="13"/>
      <c r="P2654" s="14"/>
      <c r="Q2654" s="15"/>
      <c r="R2654" s="15"/>
      <c r="S2654" s="15"/>
      <c r="T2654" s="13"/>
      <c r="U2654" s="13"/>
      <c r="V2654" s="13"/>
      <c r="W2654" s="13"/>
      <c r="X2654" s="13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  <c r="AS2654" s="16"/>
    </row>
    <row r="2655" spans="1:45" x14ac:dyDescent="0.25">
      <c r="A2655" s="4"/>
      <c r="B2655" s="2"/>
      <c r="C2655" s="2"/>
      <c r="D2655" s="3"/>
      <c r="E2655" s="2"/>
      <c r="F2655" s="2"/>
      <c r="G2655" s="2"/>
      <c r="H2655" s="5"/>
      <c r="I2655" s="6"/>
      <c r="J2655" s="7"/>
      <c r="K2655" s="2"/>
      <c r="L2655" s="2"/>
      <c r="M2655" s="2"/>
      <c r="N2655" s="2"/>
      <c r="O2655" s="13"/>
      <c r="P2655" s="14"/>
      <c r="Q2655" s="15"/>
      <c r="R2655" s="15"/>
      <c r="S2655" s="15"/>
      <c r="T2655" s="13"/>
      <c r="U2655" s="13"/>
      <c r="V2655" s="13"/>
      <c r="W2655" s="13"/>
      <c r="X2655" s="13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</row>
    <row r="2656" spans="1:45" x14ac:dyDescent="0.25">
      <c r="A2656" s="4"/>
      <c r="B2656" s="2"/>
      <c r="C2656" s="2"/>
      <c r="D2656" s="3"/>
      <c r="E2656" s="2"/>
      <c r="F2656" s="2"/>
      <c r="G2656" s="2"/>
      <c r="H2656" s="5"/>
      <c r="I2656" s="6"/>
      <c r="J2656" s="7"/>
      <c r="K2656" s="2"/>
      <c r="L2656" s="2"/>
      <c r="M2656" s="2"/>
      <c r="N2656" s="2"/>
      <c r="O2656" s="13"/>
      <c r="P2656" s="14"/>
      <c r="Q2656" s="15"/>
      <c r="R2656" s="15"/>
      <c r="S2656" s="15"/>
      <c r="T2656" s="13"/>
      <c r="U2656" s="13"/>
      <c r="V2656" s="13"/>
      <c r="W2656" s="13"/>
      <c r="X2656" s="13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  <c r="AS2656" s="16"/>
    </row>
    <row r="2657" spans="1:45" x14ac:dyDescent="0.25">
      <c r="A2657" s="4"/>
      <c r="B2657" s="2"/>
      <c r="C2657" s="2"/>
      <c r="D2657" s="3"/>
      <c r="E2657" s="2"/>
      <c r="F2657" s="2"/>
      <c r="G2657" s="2"/>
      <c r="H2657" s="5"/>
      <c r="I2657" s="6"/>
      <c r="J2657" s="7"/>
      <c r="K2657" s="2"/>
      <c r="L2657" s="2"/>
      <c r="M2657" s="2"/>
      <c r="N2657" s="2"/>
      <c r="O2657" s="13"/>
      <c r="P2657" s="14"/>
      <c r="Q2657" s="15"/>
      <c r="R2657" s="15"/>
      <c r="S2657" s="15"/>
      <c r="T2657" s="13"/>
      <c r="U2657" s="13"/>
      <c r="V2657" s="13"/>
      <c r="W2657" s="13"/>
      <c r="X2657" s="13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</row>
    <row r="2658" spans="1:45" x14ac:dyDescent="0.25">
      <c r="A2658" s="4"/>
      <c r="B2658" s="2"/>
      <c r="C2658" s="2"/>
      <c r="D2658" s="3"/>
      <c r="E2658" s="2"/>
      <c r="F2658" s="2"/>
      <c r="G2658" s="2"/>
      <c r="H2658" s="5"/>
      <c r="I2658" s="6"/>
      <c r="J2658" s="7"/>
      <c r="K2658" s="2"/>
      <c r="L2658" s="2"/>
      <c r="M2658" s="2"/>
      <c r="N2658" s="2"/>
      <c r="O2658" s="13"/>
      <c r="P2658" s="14"/>
      <c r="Q2658" s="15"/>
      <c r="R2658" s="15"/>
      <c r="S2658" s="15"/>
      <c r="T2658" s="13"/>
      <c r="U2658" s="13"/>
      <c r="V2658" s="13"/>
      <c r="W2658" s="13"/>
      <c r="X2658" s="13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  <c r="AS2658" s="16"/>
    </row>
    <row r="2659" spans="1:45" x14ac:dyDescent="0.25">
      <c r="A2659" s="4"/>
      <c r="B2659" s="2"/>
      <c r="C2659" s="2"/>
      <c r="D2659" s="3"/>
      <c r="E2659" s="2"/>
      <c r="F2659" s="2"/>
      <c r="G2659" s="2"/>
      <c r="H2659" s="5"/>
      <c r="I2659" s="6"/>
      <c r="J2659" s="7"/>
      <c r="K2659" s="2"/>
      <c r="L2659" s="2"/>
      <c r="M2659" s="2"/>
      <c r="N2659" s="2"/>
      <c r="O2659" s="13"/>
      <c r="P2659" s="14"/>
      <c r="Q2659" s="15"/>
      <c r="R2659" s="15"/>
      <c r="S2659" s="15"/>
      <c r="T2659" s="13"/>
      <c r="U2659" s="13"/>
      <c r="V2659" s="13"/>
      <c r="W2659" s="13"/>
      <c r="X2659" s="13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</row>
    <row r="2660" spans="1:45" x14ac:dyDescent="0.25">
      <c r="A2660" s="4"/>
      <c r="B2660" s="2"/>
      <c r="C2660" s="2"/>
      <c r="D2660" s="3"/>
      <c r="E2660" s="2"/>
      <c r="F2660" s="2"/>
      <c r="G2660" s="2"/>
      <c r="H2660" s="5"/>
      <c r="I2660" s="6"/>
      <c r="J2660" s="7"/>
      <c r="K2660" s="2"/>
      <c r="L2660" s="2"/>
      <c r="M2660" s="2"/>
      <c r="N2660" s="2"/>
      <c r="O2660" s="13"/>
      <c r="P2660" s="14"/>
      <c r="Q2660" s="15"/>
      <c r="R2660" s="15"/>
      <c r="S2660" s="15"/>
      <c r="T2660" s="13"/>
      <c r="U2660" s="13"/>
      <c r="V2660" s="13"/>
      <c r="W2660" s="13"/>
      <c r="X2660" s="13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  <c r="AS2660" s="16"/>
    </row>
    <row r="2661" spans="1:45" x14ac:dyDescent="0.25">
      <c r="A2661" s="4"/>
      <c r="B2661" s="2"/>
      <c r="C2661" s="2"/>
      <c r="D2661" s="3"/>
      <c r="E2661" s="2"/>
      <c r="F2661" s="2"/>
      <c r="G2661" s="2"/>
      <c r="H2661" s="5"/>
      <c r="I2661" s="6"/>
      <c r="J2661" s="7"/>
      <c r="K2661" s="2"/>
      <c r="L2661" s="2"/>
      <c r="M2661" s="2"/>
      <c r="N2661" s="2"/>
      <c r="O2661" s="13"/>
      <c r="P2661" s="14"/>
      <c r="Q2661" s="15"/>
      <c r="R2661" s="15"/>
      <c r="S2661" s="15"/>
      <c r="T2661" s="13"/>
      <c r="U2661" s="13"/>
      <c r="V2661" s="13"/>
      <c r="W2661" s="13"/>
      <c r="X2661" s="13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  <c r="AS2661" s="16"/>
    </row>
    <row r="2662" spans="1:45" x14ac:dyDescent="0.25">
      <c r="A2662" s="4"/>
      <c r="B2662" s="2"/>
      <c r="C2662" s="2"/>
      <c r="D2662" s="3"/>
      <c r="E2662" s="2"/>
      <c r="F2662" s="2"/>
      <c r="G2662" s="2"/>
      <c r="H2662" s="5"/>
      <c r="I2662" s="6"/>
      <c r="J2662" s="7"/>
      <c r="K2662" s="2"/>
      <c r="L2662" s="2"/>
      <c r="M2662" s="2"/>
      <c r="N2662" s="2"/>
      <c r="O2662" s="13"/>
      <c r="P2662" s="14"/>
      <c r="Q2662" s="15"/>
      <c r="R2662" s="15"/>
      <c r="S2662" s="15"/>
      <c r="T2662" s="13"/>
      <c r="U2662" s="13"/>
      <c r="V2662" s="13"/>
      <c r="W2662" s="13"/>
      <c r="X2662" s="13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  <c r="AS2662" s="16"/>
    </row>
    <row r="2663" spans="1:45" x14ac:dyDescent="0.25">
      <c r="A2663" s="4"/>
      <c r="B2663" s="2"/>
      <c r="C2663" s="2"/>
      <c r="D2663" s="3"/>
      <c r="E2663" s="2"/>
      <c r="F2663" s="2"/>
      <c r="G2663" s="2"/>
      <c r="H2663" s="5"/>
      <c r="I2663" s="6"/>
      <c r="J2663" s="7"/>
      <c r="K2663" s="2"/>
      <c r="L2663" s="2"/>
      <c r="M2663" s="2"/>
      <c r="N2663" s="2"/>
      <c r="O2663" s="13"/>
      <c r="P2663" s="14"/>
      <c r="Q2663" s="15"/>
      <c r="R2663" s="15"/>
      <c r="S2663" s="15"/>
      <c r="T2663" s="13"/>
      <c r="U2663" s="13"/>
      <c r="V2663" s="13"/>
      <c r="W2663" s="13"/>
      <c r="X2663" s="13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  <c r="AS2663" s="16"/>
    </row>
    <row r="2664" spans="1:45" x14ac:dyDescent="0.25">
      <c r="A2664" s="4"/>
      <c r="B2664" s="2"/>
      <c r="C2664" s="2"/>
      <c r="D2664" s="3"/>
      <c r="E2664" s="2"/>
      <c r="F2664" s="2"/>
      <c r="G2664" s="2"/>
      <c r="H2664" s="5"/>
      <c r="I2664" s="6"/>
      <c r="J2664" s="7"/>
      <c r="K2664" s="2"/>
      <c r="L2664" s="2"/>
      <c r="M2664" s="2"/>
      <c r="N2664" s="2"/>
      <c r="O2664" s="13"/>
      <c r="P2664" s="14"/>
      <c r="Q2664" s="15"/>
      <c r="R2664" s="15"/>
      <c r="S2664" s="15"/>
      <c r="T2664" s="13"/>
      <c r="U2664" s="13"/>
      <c r="V2664" s="13"/>
      <c r="W2664" s="13"/>
      <c r="X2664" s="13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  <c r="AS2664" s="16"/>
    </row>
    <row r="2665" spans="1:45" x14ac:dyDescent="0.25">
      <c r="A2665" s="4"/>
      <c r="B2665" s="2"/>
      <c r="C2665" s="2"/>
      <c r="D2665" s="3"/>
      <c r="E2665" s="2"/>
      <c r="F2665" s="2"/>
      <c r="G2665" s="2"/>
      <c r="H2665" s="5"/>
      <c r="I2665" s="6"/>
      <c r="J2665" s="7"/>
      <c r="K2665" s="2"/>
      <c r="L2665" s="2"/>
      <c r="M2665" s="2"/>
      <c r="N2665" s="2"/>
      <c r="O2665" s="13"/>
      <c r="P2665" s="14"/>
      <c r="Q2665" s="15"/>
      <c r="R2665" s="15"/>
      <c r="S2665" s="15"/>
      <c r="T2665" s="13"/>
      <c r="U2665" s="13"/>
      <c r="V2665" s="13"/>
      <c r="W2665" s="13"/>
      <c r="X2665" s="13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</row>
    <row r="2666" spans="1:45" x14ac:dyDescent="0.25">
      <c r="A2666" s="4"/>
      <c r="B2666" s="2"/>
      <c r="C2666" s="2"/>
      <c r="D2666" s="3"/>
      <c r="E2666" s="2"/>
      <c r="F2666" s="2"/>
      <c r="G2666" s="2"/>
      <c r="H2666" s="5"/>
      <c r="I2666" s="6"/>
      <c r="J2666" s="7"/>
      <c r="K2666" s="2"/>
      <c r="L2666" s="2"/>
      <c r="M2666" s="2"/>
      <c r="N2666" s="2"/>
      <c r="O2666" s="13"/>
      <c r="P2666" s="14"/>
      <c r="Q2666" s="15"/>
      <c r="R2666" s="15"/>
      <c r="S2666" s="15"/>
      <c r="T2666" s="13"/>
      <c r="U2666" s="13"/>
      <c r="V2666" s="13"/>
      <c r="W2666" s="13"/>
      <c r="X2666" s="13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</row>
    <row r="2667" spans="1:45" x14ac:dyDescent="0.25">
      <c r="A2667" s="4"/>
      <c r="B2667" s="2"/>
      <c r="C2667" s="2"/>
      <c r="D2667" s="3"/>
      <c r="E2667" s="2"/>
      <c r="F2667" s="2"/>
      <c r="G2667" s="2"/>
      <c r="H2667" s="5"/>
      <c r="I2667" s="6"/>
      <c r="J2667" s="7"/>
      <c r="K2667" s="2"/>
      <c r="L2667" s="2"/>
      <c r="M2667" s="2"/>
      <c r="N2667" s="2"/>
      <c r="O2667" s="13"/>
      <c r="P2667" s="14"/>
      <c r="Q2667" s="15"/>
      <c r="R2667" s="15"/>
      <c r="S2667" s="15"/>
      <c r="T2667" s="13"/>
      <c r="U2667" s="13"/>
      <c r="V2667" s="13"/>
      <c r="W2667" s="13"/>
      <c r="X2667" s="13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</row>
    <row r="2668" spans="1:45" x14ac:dyDescent="0.25">
      <c r="A2668" s="4"/>
      <c r="B2668" s="2"/>
      <c r="C2668" s="2"/>
      <c r="D2668" s="3"/>
      <c r="E2668" s="2"/>
      <c r="F2668" s="2"/>
      <c r="G2668" s="2"/>
      <c r="H2668" s="5"/>
      <c r="I2668" s="6"/>
      <c r="J2668" s="7"/>
      <c r="K2668" s="2"/>
      <c r="L2668" s="2"/>
      <c r="M2668" s="2"/>
      <c r="N2668" s="2"/>
      <c r="O2668" s="13"/>
      <c r="P2668" s="14"/>
      <c r="Q2668" s="15"/>
      <c r="R2668" s="15"/>
      <c r="S2668" s="15"/>
      <c r="T2668" s="13"/>
      <c r="U2668" s="13"/>
      <c r="V2668" s="13"/>
      <c r="W2668" s="13"/>
      <c r="X2668" s="13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</row>
    <row r="2669" spans="1:45" x14ac:dyDescent="0.25">
      <c r="A2669" s="4"/>
      <c r="B2669" s="2"/>
      <c r="C2669" s="2"/>
      <c r="D2669" s="3"/>
      <c r="E2669" s="2"/>
      <c r="F2669" s="2"/>
      <c r="G2669" s="2"/>
      <c r="H2669" s="5"/>
      <c r="I2669" s="6"/>
      <c r="J2669" s="7"/>
      <c r="K2669" s="2"/>
      <c r="L2669" s="2"/>
      <c r="M2669" s="2"/>
      <c r="N2669" s="2"/>
      <c r="O2669" s="13"/>
      <c r="P2669" s="14"/>
      <c r="Q2669" s="15"/>
      <c r="R2669" s="15"/>
      <c r="S2669" s="15"/>
      <c r="T2669" s="13"/>
      <c r="U2669" s="13"/>
      <c r="V2669" s="13"/>
      <c r="W2669" s="13"/>
      <c r="X2669" s="13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</row>
    <row r="2670" spans="1:45" x14ac:dyDescent="0.25">
      <c r="A2670" s="4"/>
      <c r="B2670" s="2"/>
      <c r="C2670" s="2"/>
      <c r="D2670" s="3"/>
      <c r="E2670" s="2"/>
      <c r="F2670" s="2"/>
      <c r="G2670" s="2"/>
      <c r="H2670" s="5"/>
      <c r="I2670" s="6"/>
      <c r="J2670" s="7"/>
      <c r="K2670" s="2"/>
      <c r="L2670" s="2"/>
      <c r="M2670" s="2"/>
      <c r="N2670" s="2"/>
      <c r="O2670" s="13"/>
      <c r="P2670" s="14"/>
      <c r="Q2670" s="15"/>
      <c r="R2670" s="15"/>
      <c r="S2670" s="15"/>
      <c r="T2670" s="13"/>
      <c r="U2670" s="13"/>
      <c r="V2670" s="13"/>
      <c r="W2670" s="13"/>
      <c r="X2670" s="13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</row>
    <row r="2671" spans="1:45" x14ac:dyDescent="0.25">
      <c r="A2671" s="4"/>
      <c r="B2671" s="2"/>
      <c r="C2671" s="2"/>
      <c r="D2671" s="3"/>
      <c r="E2671" s="2"/>
      <c r="F2671" s="2"/>
      <c r="G2671" s="2"/>
      <c r="H2671" s="5"/>
      <c r="I2671" s="6"/>
      <c r="J2671" s="7"/>
      <c r="K2671" s="2"/>
      <c r="L2671" s="2"/>
      <c r="M2671" s="2"/>
      <c r="N2671" s="2"/>
      <c r="O2671" s="13"/>
      <c r="P2671" s="14"/>
      <c r="Q2671" s="15"/>
      <c r="R2671" s="15"/>
      <c r="S2671" s="15"/>
      <c r="T2671" s="13"/>
      <c r="U2671" s="13"/>
      <c r="V2671" s="13"/>
      <c r="W2671" s="13"/>
      <c r="X2671" s="13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</row>
    <row r="2672" spans="1:45" x14ac:dyDescent="0.25">
      <c r="A2672" s="4"/>
      <c r="B2672" s="2"/>
      <c r="C2672" s="2"/>
      <c r="D2672" s="3"/>
      <c r="E2672" s="2"/>
      <c r="F2672" s="2"/>
      <c r="G2672" s="2"/>
      <c r="H2672" s="5"/>
      <c r="I2672" s="6"/>
      <c r="J2672" s="7"/>
      <c r="K2672" s="2"/>
      <c r="L2672" s="2"/>
      <c r="M2672" s="2"/>
      <c r="N2672" s="2"/>
      <c r="O2672" s="13"/>
      <c r="P2672" s="14"/>
      <c r="Q2672" s="15"/>
      <c r="R2672" s="15"/>
      <c r="S2672" s="15"/>
      <c r="T2672" s="13"/>
      <c r="U2672" s="13"/>
      <c r="V2672" s="13"/>
      <c r="W2672" s="13"/>
      <c r="X2672" s="13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</row>
    <row r="2673" spans="1:45" x14ac:dyDescent="0.25">
      <c r="A2673" s="4"/>
      <c r="B2673" s="2"/>
      <c r="C2673" s="2"/>
      <c r="D2673" s="3"/>
      <c r="E2673" s="2"/>
      <c r="F2673" s="2"/>
      <c r="G2673" s="2"/>
      <c r="H2673" s="5"/>
      <c r="I2673" s="6"/>
      <c r="J2673" s="7"/>
      <c r="K2673" s="2"/>
      <c r="L2673" s="2"/>
      <c r="M2673" s="2"/>
      <c r="N2673" s="2"/>
      <c r="O2673" s="13"/>
      <c r="P2673" s="14"/>
      <c r="Q2673" s="15"/>
      <c r="R2673" s="15"/>
      <c r="S2673" s="15"/>
      <c r="T2673" s="13"/>
      <c r="U2673" s="13"/>
      <c r="V2673" s="13"/>
      <c r="W2673" s="13"/>
      <c r="X2673" s="13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</row>
    <row r="2674" spans="1:45" x14ac:dyDescent="0.25">
      <c r="A2674" s="4"/>
      <c r="B2674" s="2"/>
      <c r="C2674" s="2"/>
      <c r="D2674" s="3"/>
      <c r="E2674" s="2"/>
      <c r="F2674" s="2"/>
      <c r="G2674" s="2"/>
      <c r="H2674" s="5"/>
      <c r="I2674" s="6"/>
      <c r="J2674" s="7"/>
      <c r="K2674" s="2"/>
      <c r="L2674" s="2"/>
      <c r="M2674" s="2"/>
      <c r="N2674" s="2"/>
      <c r="O2674" s="13"/>
      <c r="P2674" s="14"/>
      <c r="Q2674" s="15"/>
      <c r="R2674" s="15"/>
      <c r="S2674" s="15"/>
      <c r="T2674" s="13"/>
      <c r="U2674" s="13"/>
      <c r="V2674" s="13"/>
      <c r="W2674" s="13"/>
      <c r="X2674" s="13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</row>
    <row r="2675" spans="1:45" x14ac:dyDescent="0.25">
      <c r="A2675" s="4"/>
      <c r="B2675" s="2"/>
      <c r="C2675" s="2"/>
      <c r="D2675" s="3"/>
      <c r="E2675" s="2"/>
      <c r="F2675" s="2"/>
      <c r="G2675" s="2"/>
      <c r="H2675" s="5"/>
      <c r="I2675" s="6"/>
      <c r="J2675" s="7"/>
      <c r="K2675" s="2"/>
      <c r="L2675" s="2"/>
      <c r="M2675" s="2"/>
      <c r="N2675" s="2"/>
      <c r="O2675" s="13"/>
      <c r="P2675" s="14"/>
      <c r="Q2675" s="15"/>
      <c r="R2675" s="15"/>
      <c r="S2675" s="15"/>
      <c r="T2675" s="13"/>
      <c r="U2675" s="13"/>
      <c r="V2675" s="13"/>
      <c r="W2675" s="13"/>
      <c r="X2675" s="13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</row>
    <row r="2676" spans="1:45" x14ac:dyDescent="0.25">
      <c r="A2676" s="4"/>
      <c r="B2676" s="2"/>
      <c r="C2676" s="2"/>
      <c r="D2676" s="3"/>
      <c r="E2676" s="2"/>
      <c r="F2676" s="2"/>
      <c r="G2676" s="2"/>
      <c r="H2676" s="5"/>
      <c r="I2676" s="6"/>
      <c r="J2676" s="7"/>
      <c r="K2676" s="2"/>
      <c r="L2676" s="2"/>
      <c r="M2676" s="2"/>
      <c r="N2676" s="2"/>
      <c r="O2676" s="13"/>
      <c r="P2676" s="14"/>
      <c r="Q2676" s="15"/>
      <c r="R2676" s="15"/>
      <c r="S2676" s="15"/>
      <c r="T2676" s="13"/>
      <c r="U2676" s="13"/>
      <c r="V2676" s="13"/>
      <c r="W2676" s="13"/>
      <c r="X2676" s="13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</row>
    <row r="2677" spans="1:45" x14ac:dyDescent="0.25">
      <c r="A2677" s="4"/>
      <c r="B2677" s="2"/>
      <c r="C2677" s="2"/>
      <c r="D2677" s="3"/>
      <c r="E2677" s="2"/>
      <c r="F2677" s="2"/>
      <c r="G2677" s="2"/>
      <c r="H2677" s="5"/>
      <c r="I2677" s="6"/>
      <c r="J2677" s="7"/>
      <c r="K2677" s="2"/>
      <c r="L2677" s="2"/>
      <c r="M2677" s="2"/>
      <c r="N2677" s="2"/>
      <c r="O2677" s="13"/>
      <c r="P2677" s="14"/>
      <c r="Q2677" s="15"/>
      <c r="R2677" s="15"/>
      <c r="S2677" s="15"/>
      <c r="T2677" s="13"/>
      <c r="U2677" s="13"/>
      <c r="V2677" s="13"/>
      <c r="W2677" s="13"/>
      <c r="X2677" s="13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</row>
    <row r="2678" spans="1:45" x14ac:dyDescent="0.25">
      <c r="A2678" s="4"/>
      <c r="B2678" s="2"/>
      <c r="C2678" s="2"/>
      <c r="D2678" s="3"/>
      <c r="E2678" s="2"/>
      <c r="F2678" s="2"/>
      <c r="G2678" s="2"/>
      <c r="H2678" s="5"/>
      <c r="I2678" s="6"/>
      <c r="J2678" s="7"/>
      <c r="K2678" s="2"/>
      <c r="L2678" s="2"/>
      <c r="M2678" s="2"/>
      <c r="N2678" s="2"/>
      <c r="O2678" s="13"/>
      <c r="P2678" s="14"/>
      <c r="Q2678" s="15"/>
      <c r="R2678" s="15"/>
      <c r="S2678" s="15"/>
      <c r="T2678" s="13"/>
      <c r="U2678" s="13"/>
      <c r="V2678" s="13"/>
      <c r="W2678" s="13"/>
      <c r="X2678" s="13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</row>
    <row r="2679" spans="1:45" x14ac:dyDescent="0.25">
      <c r="A2679" s="4"/>
      <c r="B2679" s="2"/>
      <c r="C2679" s="2"/>
      <c r="D2679" s="3"/>
      <c r="E2679" s="2"/>
      <c r="F2679" s="2"/>
      <c r="G2679" s="2"/>
      <c r="H2679" s="5"/>
      <c r="I2679" s="6"/>
      <c r="J2679" s="7"/>
      <c r="K2679" s="2"/>
      <c r="L2679" s="2"/>
      <c r="M2679" s="2"/>
      <c r="N2679" s="2"/>
      <c r="O2679" s="13"/>
      <c r="P2679" s="14"/>
      <c r="Q2679" s="15"/>
      <c r="R2679" s="15"/>
      <c r="S2679" s="15"/>
      <c r="T2679" s="13"/>
      <c r="U2679" s="13"/>
      <c r="V2679" s="13"/>
      <c r="W2679" s="13"/>
      <c r="X2679" s="13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</row>
    <row r="2680" spans="1:45" x14ac:dyDescent="0.25">
      <c r="A2680" s="4"/>
      <c r="B2680" s="2"/>
      <c r="C2680" s="2"/>
      <c r="D2680" s="3"/>
      <c r="E2680" s="2"/>
      <c r="F2680" s="2"/>
      <c r="G2680" s="2"/>
      <c r="H2680" s="5"/>
      <c r="I2680" s="6"/>
      <c r="J2680" s="7"/>
      <c r="K2680" s="2"/>
      <c r="L2680" s="2"/>
      <c r="M2680" s="2"/>
      <c r="N2680" s="2"/>
      <c r="O2680" s="13"/>
      <c r="P2680" s="14"/>
      <c r="Q2680" s="15"/>
      <c r="R2680" s="15"/>
      <c r="S2680" s="15"/>
      <c r="T2680" s="13"/>
      <c r="U2680" s="13"/>
      <c r="V2680" s="13"/>
      <c r="W2680" s="13"/>
      <c r="X2680" s="13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</row>
    <row r="2681" spans="1:45" x14ac:dyDescent="0.25">
      <c r="A2681" s="4"/>
      <c r="B2681" s="2"/>
      <c r="C2681" s="2"/>
      <c r="D2681" s="3"/>
      <c r="E2681" s="2"/>
      <c r="F2681" s="2"/>
      <c r="G2681" s="2"/>
      <c r="H2681" s="5"/>
      <c r="I2681" s="6"/>
      <c r="J2681" s="7"/>
      <c r="K2681" s="2"/>
      <c r="L2681" s="2"/>
      <c r="M2681" s="2"/>
      <c r="N2681" s="2"/>
      <c r="O2681" s="13"/>
      <c r="P2681" s="14"/>
      <c r="Q2681" s="15"/>
      <c r="R2681" s="15"/>
      <c r="S2681" s="15"/>
      <c r="T2681" s="13"/>
      <c r="U2681" s="13"/>
      <c r="V2681" s="13"/>
      <c r="W2681" s="13"/>
      <c r="X2681" s="13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</row>
    <row r="2682" spans="1:45" x14ac:dyDescent="0.25">
      <c r="A2682" s="4"/>
      <c r="B2682" s="2"/>
      <c r="C2682" s="2"/>
      <c r="D2682" s="3"/>
      <c r="E2682" s="2"/>
      <c r="F2682" s="2"/>
      <c r="G2682" s="2"/>
      <c r="H2682" s="5"/>
      <c r="I2682" s="6"/>
      <c r="J2682" s="7"/>
      <c r="K2682" s="2"/>
      <c r="L2682" s="2"/>
      <c r="M2682" s="2"/>
      <c r="N2682" s="2"/>
      <c r="O2682" s="13"/>
      <c r="P2682" s="14"/>
      <c r="Q2682" s="15"/>
      <c r="R2682" s="15"/>
      <c r="S2682" s="15"/>
      <c r="T2682" s="13"/>
      <c r="U2682" s="13"/>
      <c r="V2682" s="13"/>
      <c r="W2682" s="13"/>
      <c r="X2682" s="13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</row>
    <row r="2683" spans="1:45" x14ac:dyDescent="0.25">
      <c r="A2683" s="4"/>
      <c r="B2683" s="2"/>
      <c r="C2683" s="2"/>
      <c r="D2683" s="3"/>
      <c r="E2683" s="2"/>
      <c r="F2683" s="2"/>
      <c r="G2683" s="2"/>
      <c r="H2683" s="5"/>
      <c r="I2683" s="6"/>
      <c r="J2683" s="7"/>
      <c r="K2683" s="2"/>
      <c r="L2683" s="2"/>
      <c r="M2683" s="2"/>
      <c r="N2683" s="2"/>
      <c r="O2683" s="13"/>
      <c r="P2683" s="14"/>
      <c r="Q2683" s="15"/>
      <c r="R2683" s="15"/>
      <c r="S2683" s="15"/>
      <c r="T2683" s="13"/>
      <c r="U2683" s="13"/>
      <c r="V2683" s="13"/>
      <c r="W2683" s="13"/>
      <c r="X2683" s="13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</row>
    <row r="2684" spans="1:45" x14ac:dyDescent="0.25">
      <c r="A2684" s="4"/>
      <c r="B2684" s="2"/>
      <c r="C2684" s="2"/>
      <c r="D2684" s="3"/>
      <c r="E2684" s="2"/>
      <c r="F2684" s="2"/>
      <c r="G2684" s="2"/>
      <c r="H2684" s="5"/>
      <c r="I2684" s="6"/>
      <c r="J2684" s="7"/>
      <c r="K2684" s="2"/>
      <c r="L2684" s="2"/>
      <c r="M2684" s="2"/>
      <c r="N2684" s="2"/>
      <c r="O2684" s="13"/>
      <c r="P2684" s="14"/>
      <c r="Q2684" s="15"/>
      <c r="R2684" s="15"/>
      <c r="S2684" s="15"/>
      <c r="T2684" s="13"/>
      <c r="U2684" s="13"/>
      <c r="V2684" s="13"/>
      <c r="W2684" s="13"/>
      <c r="X2684" s="13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  <c r="AS2684" s="16"/>
    </row>
    <row r="2685" spans="1:45" x14ac:dyDescent="0.25">
      <c r="A2685" s="4"/>
      <c r="B2685" s="2"/>
      <c r="C2685" s="2"/>
      <c r="D2685" s="3"/>
      <c r="E2685" s="2"/>
      <c r="F2685" s="2"/>
      <c r="G2685" s="2"/>
      <c r="H2685" s="5"/>
      <c r="I2685" s="6"/>
      <c r="J2685" s="7"/>
      <c r="K2685" s="2"/>
      <c r="L2685" s="2"/>
      <c r="M2685" s="2"/>
      <c r="N2685" s="2"/>
      <c r="O2685" s="13"/>
      <c r="P2685" s="14"/>
      <c r="Q2685" s="15"/>
      <c r="R2685" s="15"/>
      <c r="S2685" s="15"/>
      <c r="T2685" s="13"/>
      <c r="U2685" s="13"/>
      <c r="V2685" s="13"/>
      <c r="W2685" s="13"/>
      <c r="X2685" s="13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</row>
    <row r="2686" spans="1:45" x14ac:dyDescent="0.25">
      <c r="A2686" s="4"/>
      <c r="B2686" s="2"/>
      <c r="C2686" s="2"/>
      <c r="D2686" s="3"/>
      <c r="E2686" s="2"/>
      <c r="F2686" s="2"/>
      <c r="G2686" s="2"/>
      <c r="H2686" s="5"/>
      <c r="I2686" s="6"/>
      <c r="J2686" s="7"/>
      <c r="K2686" s="2"/>
      <c r="L2686" s="2"/>
      <c r="M2686" s="2"/>
      <c r="N2686" s="2"/>
      <c r="O2686" s="13"/>
      <c r="P2686" s="14"/>
      <c r="Q2686" s="15"/>
      <c r="R2686" s="15"/>
      <c r="S2686" s="15"/>
      <c r="T2686" s="13"/>
      <c r="U2686" s="13"/>
      <c r="V2686" s="13"/>
      <c r="W2686" s="13"/>
      <c r="X2686" s="13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</row>
    <row r="2687" spans="1:45" x14ac:dyDescent="0.25">
      <c r="A2687" s="4"/>
      <c r="B2687" s="2"/>
      <c r="C2687" s="2"/>
      <c r="D2687" s="3"/>
      <c r="E2687" s="2"/>
      <c r="F2687" s="2"/>
      <c r="G2687" s="2"/>
      <c r="H2687" s="5"/>
      <c r="I2687" s="6"/>
      <c r="J2687" s="7"/>
      <c r="K2687" s="2"/>
      <c r="L2687" s="2"/>
      <c r="M2687" s="2"/>
      <c r="N2687" s="2"/>
      <c r="O2687" s="13"/>
      <c r="P2687" s="14"/>
      <c r="Q2687" s="15"/>
      <c r="R2687" s="15"/>
      <c r="S2687" s="15"/>
      <c r="T2687" s="13"/>
      <c r="U2687" s="13"/>
      <c r="V2687" s="13"/>
      <c r="W2687" s="13"/>
      <c r="X2687" s="13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</row>
    <row r="2688" spans="1:45" x14ac:dyDescent="0.25">
      <c r="A2688" s="4"/>
      <c r="B2688" s="2"/>
      <c r="C2688" s="2"/>
      <c r="D2688" s="3"/>
      <c r="E2688" s="2"/>
      <c r="F2688" s="2"/>
      <c r="G2688" s="2"/>
      <c r="H2688" s="5"/>
      <c r="I2688" s="6"/>
      <c r="J2688" s="7"/>
      <c r="K2688" s="2"/>
      <c r="L2688" s="2"/>
      <c r="M2688" s="2"/>
      <c r="N2688" s="2"/>
      <c r="O2688" s="13"/>
      <c r="P2688" s="14"/>
      <c r="Q2688" s="15"/>
      <c r="R2688" s="15"/>
      <c r="S2688" s="15"/>
      <c r="T2688" s="13"/>
      <c r="U2688" s="13"/>
      <c r="V2688" s="13"/>
      <c r="W2688" s="13"/>
      <c r="X2688" s="13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</row>
    <row r="2689" spans="1:45" x14ac:dyDescent="0.25">
      <c r="A2689" s="4"/>
      <c r="B2689" s="2"/>
      <c r="C2689" s="2"/>
      <c r="D2689" s="3"/>
      <c r="E2689" s="2"/>
      <c r="F2689" s="2"/>
      <c r="G2689" s="2"/>
      <c r="H2689" s="5"/>
      <c r="I2689" s="6"/>
      <c r="J2689" s="7"/>
      <c r="K2689" s="2"/>
      <c r="L2689" s="2"/>
      <c r="M2689" s="2"/>
      <c r="N2689" s="2"/>
      <c r="O2689" s="13"/>
      <c r="P2689" s="14"/>
      <c r="Q2689" s="15"/>
      <c r="R2689" s="15"/>
      <c r="S2689" s="15"/>
      <c r="T2689" s="13"/>
      <c r="U2689" s="13"/>
      <c r="V2689" s="13"/>
      <c r="W2689" s="13"/>
      <c r="X2689" s="13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</row>
    <row r="2690" spans="1:45" x14ac:dyDescent="0.25">
      <c r="A2690" s="4"/>
      <c r="B2690" s="2"/>
      <c r="C2690" s="2"/>
      <c r="D2690" s="3"/>
      <c r="E2690" s="2"/>
      <c r="F2690" s="2"/>
      <c r="G2690" s="2"/>
      <c r="H2690" s="5"/>
      <c r="I2690" s="6"/>
      <c r="J2690" s="7"/>
      <c r="K2690" s="2"/>
      <c r="L2690" s="2"/>
      <c r="M2690" s="2"/>
      <c r="N2690" s="2"/>
      <c r="O2690" s="13"/>
      <c r="P2690" s="14"/>
      <c r="Q2690" s="15"/>
      <c r="R2690" s="15"/>
      <c r="S2690" s="15"/>
      <c r="T2690" s="13"/>
      <c r="U2690" s="13"/>
      <c r="V2690" s="13"/>
      <c r="W2690" s="13"/>
      <c r="X2690" s="13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</row>
    <row r="2691" spans="1:45" x14ac:dyDescent="0.25">
      <c r="A2691" s="4"/>
      <c r="B2691" s="2"/>
      <c r="C2691" s="2"/>
      <c r="D2691" s="3"/>
      <c r="E2691" s="2"/>
      <c r="F2691" s="2"/>
      <c r="G2691" s="2"/>
      <c r="H2691" s="5"/>
      <c r="I2691" s="6"/>
      <c r="J2691" s="7"/>
      <c r="K2691" s="2"/>
      <c r="L2691" s="2"/>
      <c r="M2691" s="2"/>
      <c r="N2691" s="2"/>
      <c r="O2691" s="13"/>
      <c r="P2691" s="14"/>
      <c r="Q2691" s="15"/>
      <c r="R2691" s="15"/>
      <c r="S2691" s="15"/>
      <c r="T2691" s="13"/>
      <c r="U2691" s="13"/>
      <c r="V2691" s="13"/>
      <c r="W2691" s="13"/>
      <c r="X2691" s="13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</row>
    <row r="2692" spans="1:45" x14ac:dyDescent="0.25">
      <c r="A2692" s="4"/>
      <c r="B2692" s="2"/>
      <c r="C2692" s="2"/>
      <c r="D2692" s="3"/>
      <c r="E2692" s="2"/>
      <c r="F2692" s="2"/>
      <c r="G2692" s="2"/>
      <c r="H2692" s="5"/>
      <c r="I2692" s="6"/>
      <c r="J2692" s="7"/>
      <c r="K2692" s="2"/>
      <c r="L2692" s="2"/>
      <c r="M2692" s="2"/>
      <c r="N2692" s="2"/>
      <c r="O2692" s="13"/>
      <c r="P2692" s="14"/>
      <c r="Q2692" s="15"/>
      <c r="R2692" s="15"/>
      <c r="S2692" s="15"/>
      <c r="T2692" s="13"/>
      <c r="U2692" s="13"/>
      <c r="V2692" s="13"/>
      <c r="W2692" s="13"/>
      <c r="X2692" s="13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</row>
    <row r="2693" spans="1:45" x14ac:dyDescent="0.25">
      <c r="A2693" s="4"/>
      <c r="B2693" s="2"/>
      <c r="C2693" s="2"/>
      <c r="D2693" s="3"/>
      <c r="E2693" s="2"/>
      <c r="F2693" s="2"/>
      <c r="G2693" s="2"/>
      <c r="H2693" s="5"/>
      <c r="I2693" s="6"/>
      <c r="J2693" s="7"/>
      <c r="K2693" s="2"/>
      <c r="L2693" s="2"/>
      <c r="M2693" s="2"/>
      <c r="N2693" s="2"/>
      <c r="O2693" s="13"/>
      <c r="P2693" s="14"/>
      <c r="Q2693" s="15"/>
      <c r="R2693" s="15"/>
      <c r="S2693" s="15"/>
      <c r="T2693" s="13"/>
      <c r="U2693" s="13"/>
      <c r="V2693" s="13"/>
      <c r="W2693" s="13"/>
      <c r="X2693" s="13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</row>
    <row r="2694" spans="1:45" x14ac:dyDescent="0.25">
      <c r="A2694" s="4"/>
      <c r="B2694" s="2"/>
      <c r="C2694" s="2"/>
      <c r="D2694" s="3"/>
      <c r="E2694" s="2"/>
      <c r="F2694" s="2"/>
      <c r="G2694" s="2"/>
      <c r="H2694" s="5"/>
      <c r="I2694" s="6"/>
      <c r="J2694" s="7"/>
      <c r="K2694" s="2"/>
      <c r="L2694" s="2"/>
      <c r="M2694" s="2"/>
      <c r="N2694" s="2"/>
      <c r="O2694" s="13"/>
      <c r="P2694" s="14"/>
      <c r="Q2694" s="15"/>
      <c r="R2694" s="15"/>
      <c r="S2694" s="15"/>
      <c r="T2694" s="13"/>
      <c r="U2694" s="13"/>
      <c r="V2694" s="13"/>
      <c r="W2694" s="13"/>
      <c r="X2694" s="13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  <c r="AS2694" s="16"/>
    </row>
    <row r="2695" spans="1:45" x14ac:dyDescent="0.25">
      <c r="A2695" s="4"/>
      <c r="B2695" s="2"/>
      <c r="C2695" s="2"/>
      <c r="D2695" s="3"/>
      <c r="E2695" s="2"/>
      <c r="F2695" s="2"/>
      <c r="G2695" s="2"/>
      <c r="H2695" s="5"/>
      <c r="I2695" s="6"/>
      <c r="J2695" s="7"/>
      <c r="K2695" s="2"/>
      <c r="L2695" s="2"/>
      <c r="M2695" s="2"/>
      <c r="N2695" s="2"/>
      <c r="O2695" s="13"/>
      <c r="P2695" s="14"/>
      <c r="Q2695" s="15"/>
      <c r="R2695" s="15"/>
      <c r="S2695" s="15"/>
      <c r="T2695" s="13"/>
      <c r="U2695" s="13"/>
      <c r="V2695" s="13"/>
      <c r="W2695" s="13"/>
      <c r="X2695" s="13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</row>
    <row r="2696" spans="1:45" x14ac:dyDescent="0.25">
      <c r="A2696" s="4"/>
      <c r="B2696" s="2"/>
      <c r="C2696" s="2"/>
      <c r="D2696" s="3"/>
      <c r="E2696" s="2"/>
      <c r="F2696" s="2"/>
      <c r="G2696" s="2"/>
      <c r="H2696" s="5"/>
      <c r="I2696" s="6"/>
      <c r="J2696" s="7"/>
      <c r="K2696" s="2"/>
      <c r="L2696" s="2"/>
      <c r="M2696" s="2"/>
      <c r="N2696" s="2"/>
      <c r="O2696" s="13"/>
      <c r="P2696" s="14"/>
      <c r="Q2696" s="15"/>
      <c r="R2696" s="15"/>
      <c r="S2696" s="15"/>
      <c r="T2696" s="13"/>
      <c r="U2696" s="13"/>
      <c r="V2696" s="13"/>
      <c r="W2696" s="13"/>
      <c r="X2696" s="13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</row>
    <row r="2697" spans="1:45" x14ac:dyDescent="0.25">
      <c r="A2697" s="4"/>
      <c r="B2697" s="2"/>
      <c r="C2697" s="2"/>
      <c r="D2697" s="3"/>
      <c r="E2697" s="2"/>
      <c r="F2697" s="2"/>
      <c r="G2697" s="2"/>
      <c r="H2697" s="5"/>
      <c r="I2697" s="6"/>
      <c r="J2697" s="7"/>
      <c r="K2697" s="2"/>
      <c r="L2697" s="2"/>
      <c r="M2697" s="2"/>
      <c r="N2697" s="2"/>
      <c r="O2697" s="13"/>
      <c r="P2697" s="14"/>
      <c r="Q2697" s="15"/>
      <c r="R2697" s="15"/>
      <c r="S2697" s="15"/>
      <c r="T2697" s="13"/>
      <c r="U2697" s="13"/>
      <c r="V2697" s="13"/>
      <c r="W2697" s="13"/>
      <c r="X2697" s="13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</row>
    <row r="2698" spans="1:45" x14ac:dyDescent="0.25">
      <c r="A2698" s="4"/>
      <c r="B2698" s="2"/>
      <c r="C2698" s="2"/>
      <c r="D2698" s="3"/>
      <c r="E2698" s="2"/>
      <c r="F2698" s="2"/>
      <c r="G2698" s="2"/>
      <c r="H2698" s="5"/>
      <c r="I2698" s="6"/>
      <c r="J2698" s="7"/>
      <c r="K2698" s="2"/>
      <c r="L2698" s="2"/>
      <c r="M2698" s="2"/>
      <c r="N2698" s="2"/>
      <c r="O2698" s="13"/>
      <c r="P2698" s="14"/>
      <c r="Q2698" s="15"/>
      <c r="R2698" s="15"/>
      <c r="S2698" s="15"/>
      <c r="T2698" s="13"/>
      <c r="U2698" s="13"/>
      <c r="V2698" s="13"/>
      <c r="W2698" s="13"/>
      <c r="X2698" s="13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</row>
    <row r="2699" spans="1:45" x14ac:dyDescent="0.25">
      <c r="A2699" s="4"/>
      <c r="B2699" s="2"/>
      <c r="C2699" s="2"/>
      <c r="D2699" s="3"/>
      <c r="E2699" s="2"/>
      <c r="F2699" s="2"/>
      <c r="G2699" s="2"/>
      <c r="H2699" s="5"/>
      <c r="I2699" s="6"/>
      <c r="J2699" s="7"/>
      <c r="K2699" s="2"/>
      <c r="L2699" s="2"/>
      <c r="M2699" s="2"/>
      <c r="N2699" s="2"/>
      <c r="O2699" s="13"/>
      <c r="P2699" s="14"/>
      <c r="Q2699" s="15"/>
      <c r="R2699" s="15"/>
      <c r="S2699" s="15"/>
      <c r="T2699" s="13"/>
      <c r="U2699" s="13"/>
      <c r="V2699" s="13"/>
      <c r="W2699" s="13"/>
      <c r="X2699" s="13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  <c r="AS2699" s="16"/>
    </row>
    <row r="2700" spans="1:45" x14ac:dyDescent="0.25">
      <c r="A2700" s="4"/>
      <c r="B2700" s="2"/>
      <c r="C2700" s="2"/>
      <c r="D2700" s="3"/>
      <c r="E2700" s="2"/>
      <c r="F2700" s="2"/>
      <c r="G2700" s="2"/>
      <c r="H2700" s="5"/>
      <c r="I2700" s="6"/>
      <c r="J2700" s="7"/>
      <c r="K2700" s="2"/>
      <c r="L2700" s="2"/>
      <c r="M2700" s="2"/>
      <c r="N2700" s="2"/>
      <c r="O2700" s="13"/>
      <c r="P2700" s="14"/>
      <c r="Q2700" s="15"/>
      <c r="R2700" s="15"/>
      <c r="S2700" s="15"/>
      <c r="T2700" s="13"/>
      <c r="U2700" s="13"/>
      <c r="V2700" s="13"/>
      <c r="W2700" s="13"/>
      <c r="X2700" s="13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</row>
    <row r="2701" spans="1:45" x14ac:dyDescent="0.25">
      <c r="A2701" s="4"/>
      <c r="B2701" s="2"/>
      <c r="C2701" s="2"/>
      <c r="D2701" s="3"/>
      <c r="E2701" s="2"/>
      <c r="F2701" s="2"/>
      <c r="G2701" s="2"/>
      <c r="H2701" s="5"/>
      <c r="I2701" s="6"/>
      <c r="J2701" s="7"/>
      <c r="K2701" s="2"/>
      <c r="L2701" s="2"/>
      <c r="M2701" s="2"/>
      <c r="N2701" s="2"/>
      <c r="O2701" s="13"/>
      <c r="P2701" s="14"/>
      <c r="Q2701" s="15"/>
      <c r="R2701" s="15"/>
      <c r="S2701" s="15"/>
      <c r="T2701" s="13"/>
      <c r="U2701" s="13"/>
      <c r="V2701" s="13"/>
      <c r="W2701" s="13"/>
      <c r="X2701" s="13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</row>
    <row r="2702" spans="1:45" x14ac:dyDescent="0.25">
      <c r="A2702" s="4"/>
      <c r="B2702" s="2"/>
      <c r="C2702" s="2"/>
      <c r="D2702" s="3"/>
      <c r="E2702" s="2"/>
      <c r="F2702" s="2"/>
      <c r="G2702" s="2"/>
      <c r="H2702" s="5"/>
      <c r="I2702" s="6"/>
      <c r="J2702" s="7"/>
      <c r="K2702" s="2"/>
      <c r="L2702" s="2"/>
      <c r="M2702" s="2"/>
      <c r="N2702" s="2"/>
      <c r="O2702" s="13"/>
      <c r="P2702" s="14"/>
      <c r="Q2702" s="15"/>
      <c r="R2702" s="15"/>
      <c r="S2702" s="15"/>
      <c r="T2702" s="13"/>
      <c r="U2702" s="13"/>
      <c r="V2702" s="13"/>
      <c r="W2702" s="13"/>
      <c r="X2702" s="13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</row>
    <row r="2703" spans="1:45" x14ac:dyDescent="0.25">
      <c r="A2703" s="4"/>
      <c r="B2703" s="2"/>
      <c r="C2703" s="2"/>
      <c r="D2703" s="3"/>
      <c r="E2703" s="2"/>
      <c r="F2703" s="2"/>
      <c r="G2703" s="2"/>
      <c r="H2703" s="5"/>
      <c r="I2703" s="6"/>
      <c r="J2703" s="7"/>
      <c r="K2703" s="2"/>
      <c r="L2703" s="2"/>
      <c r="M2703" s="2"/>
      <c r="N2703" s="2"/>
      <c r="O2703" s="13"/>
      <c r="P2703" s="14"/>
      <c r="Q2703" s="15"/>
      <c r="R2703" s="15"/>
      <c r="S2703" s="15"/>
      <c r="T2703" s="13"/>
      <c r="U2703" s="13"/>
      <c r="V2703" s="13"/>
      <c r="W2703" s="13"/>
      <c r="X2703" s="13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</row>
    <row r="2704" spans="1:45" x14ac:dyDescent="0.25">
      <c r="A2704" s="4"/>
      <c r="B2704" s="2"/>
      <c r="C2704" s="2"/>
      <c r="D2704" s="3"/>
      <c r="E2704" s="2"/>
      <c r="F2704" s="2"/>
      <c r="G2704" s="2"/>
      <c r="H2704" s="5"/>
      <c r="I2704" s="6"/>
      <c r="J2704" s="7"/>
      <c r="K2704" s="2"/>
      <c r="L2704" s="2"/>
      <c r="M2704" s="2"/>
      <c r="N2704" s="2"/>
      <c r="O2704" s="13"/>
      <c r="P2704" s="14"/>
      <c r="Q2704" s="15"/>
      <c r="R2704" s="15"/>
      <c r="S2704" s="15"/>
      <c r="T2704" s="13"/>
      <c r="U2704" s="13"/>
      <c r="V2704" s="13"/>
      <c r="W2704" s="13"/>
      <c r="X2704" s="13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</row>
    <row r="2705" spans="1:45" x14ac:dyDescent="0.25">
      <c r="A2705" s="4"/>
      <c r="B2705" s="2"/>
      <c r="C2705" s="2"/>
      <c r="D2705" s="3"/>
      <c r="E2705" s="2"/>
      <c r="F2705" s="2"/>
      <c r="G2705" s="2"/>
      <c r="H2705" s="5"/>
      <c r="I2705" s="6"/>
      <c r="J2705" s="7"/>
      <c r="K2705" s="2"/>
      <c r="L2705" s="2"/>
      <c r="M2705" s="2"/>
      <c r="N2705" s="2"/>
      <c r="O2705" s="13"/>
      <c r="P2705" s="14"/>
      <c r="Q2705" s="15"/>
      <c r="R2705" s="15"/>
      <c r="S2705" s="15"/>
      <c r="T2705" s="13"/>
      <c r="U2705" s="13"/>
      <c r="V2705" s="13"/>
      <c r="W2705" s="13"/>
      <c r="X2705" s="13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</row>
    <row r="2706" spans="1:45" x14ac:dyDescent="0.25">
      <c r="A2706" s="4"/>
      <c r="B2706" s="2"/>
      <c r="C2706" s="2"/>
      <c r="D2706" s="3"/>
      <c r="E2706" s="2"/>
      <c r="F2706" s="2"/>
      <c r="G2706" s="2"/>
      <c r="H2706" s="5"/>
      <c r="I2706" s="6"/>
      <c r="J2706" s="7"/>
      <c r="K2706" s="2"/>
      <c r="L2706" s="2"/>
      <c r="M2706" s="2"/>
      <c r="N2706" s="2"/>
      <c r="O2706" s="13"/>
      <c r="P2706" s="14"/>
      <c r="Q2706" s="15"/>
      <c r="R2706" s="15"/>
      <c r="S2706" s="15"/>
      <c r="T2706" s="13"/>
      <c r="U2706" s="13"/>
      <c r="V2706" s="13"/>
      <c r="W2706" s="13"/>
      <c r="X2706" s="13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</row>
    <row r="2707" spans="1:45" x14ac:dyDescent="0.25">
      <c r="A2707" s="4"/>
      <c r="B2707" s="2"/>
      <c r="C2707" s="2"/>
      <c r="D2707" s="3"/>
      <c r="E2707" s="2"/>
      <c r="F2707" s="2"/>
      <c r="G2707" s="2"/>
      <c r="H2707" s="5"/>
      <c r="I2707" s="6"/>
      <c r="J2707" s="7"/>
      <c r="K2707" s="2"/>
      <c r="L2707" s="2"/>
      <c r="M2707" s="2"/>
      <c r="N2707" s="2"/>
      <c r="O2707" s="13"/>
      <c r="P2707" s="14"/>
      <c r="Q2707" s="15"/>
      <c r="R2707" s="15"/>
      <c r="S2707" s="15"/>
      <c r="T2707" s="13"/>
      <c r="U2707" s="13"/>
      <c r="V2707" s="13"/>
      <c r="W2707" s="13"/>
      <c r="X2707" s="13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</row>
    <row r="2708" spans="1:45" x14ac:dyDescent="0.25">
      <c r="A2708" s="4"/>
      <c r="B2708" s="2"/>
      <c r="C2708" s="2"/>
      <c r="D2708" s="3"/>
      <c r="E2708" s="2"/>
      <c r="F2708" s="2"/>
      <c r="G2708" s="2"/>
      <c r="H2708" s="5"/>
      <c r="I2708" s="6"/>
      <c r="J2708" s="7"/>
      <c r="K2708" s="2"/>
      <c r="L2708" s="2"/>
      <c r="M2708" s="2"/>
      <c r="N2708" s="2"/>
      <c r="O2708" s="13"/>
      <c r="P2708" s="14"/>
      <c r="Q2708" s="15"/>
      <c r="R2708" s="15"/>
      <c r="S2708" s="15"/>
      <c r="T2708" s="13"/>
      <c r="U2708" s="13"/>
      <c r="V2708" s="13"/>
      <c r="W2708" s="13"/>
      <c r="X2708" s="13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  <c r="AS2708" s="16"/>
    </row>
    <row r="2709" spans="1:45" x14ac:dyDescent="0.25">
      <c r="A2709" s="4"/>
      <c r="B2709" s="2"/>
      <c r="C2709" s="2"/>
      <c r="D2709" s="3"/>
      <c r="E2709" s="2"/>
      <c r="F2709" s="2"/>
      <c r="G2709" s="2"/>
      <c r="H2709" s="5"/>
      <c r="I2709" s="6"/>
      <c r="J2709" s="7"/>
      <c r="K2709" s="2"/>
      <c r="L2709" s="2"/>
      <c r="M2709" s="2"/>
      <c r="N2709" s="2"/>
      <c r="O2709" s="13"/>
      <c r="P2709" s="14"/>
      <c r="Q2709" s="15"/>
      <c r="R2709" s="15"/>
      <c r="S2709" s="15"/>
      <c r="T2709" s="13"/>
      <c r="U2709" s="13"/>
      <c r="V2709" s="13"/>
      <c r="W2709" s="13"/>
      <c r="X2709" s="13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  <c r="AS2709" s="16"/>
    </row>
    <row r="2710" spans="1:45" x14ac:dyDescent="0.25">
      <c r="A2710" s="4"/>
      <c r="B2710" s="2"/>
      <c r="C2710" s="2"/>
      <c r="D2710" s="3"/>
      <c r="E2710" s="2"/>
      <c r="F2710" s="2"/>
      <c r="G2710" s="2"/>
      <c r="H2710" s="5"/>
      <c r="I2710" s="6"/>
      <c r="J2710" s="7"/>
      <c r="K2710" s="2"/>
      <c r="L2710" s="2"/>
      <c r="M2710" s="2"/>
      <c r="N2710" s="2"/>
      <c r="O2710" s="13"/>
      <c r="P2710" s="14"/>
      <c r="Q2710" s="15"/>
      <c r="R2710" s="15"/>
      <c r="S2710" s="15"/>
      <c r="T2710" s="13"/>
      <c r="U2710" s="13"/>
      <c r="V2710" s="13"/>
      <c r="W2710" s="13"/>
      <c r="X2710" s="13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  <c r="AR2710" s="16"/>
      <c r="AS2710" s="16"/>
    </row>
    <row r="2711" spans="1:45" x14ac:dyDescent="0.25">
      <c r="A2711" s="4"/>
      <c r="B2711" s="2"/>
      <c r="C2711" s="2"/>
      <c r="D2711" s="3"/>
      <c r="E2711" s="2"/>
      <c r="F2711" s="2"/>
      <c r="G2711" s="2"/>
      <c r="H2711" s="5"/>
      <c r="I2711" s="6"/>
      <c r="J2711" s="7"/>
      <c r="K2711" s="2"/>
      <c r="L2711" s="2"/>
      <c r="M2711" s="2"/>
      <c r="N2711" s="2"/>
      <c r="O2711" s="13"/>
      <c r="P2711" s="14"/>
      <c r="Q2711" s="15"/>
      <c r="R2711" s="15"/>
      <c r="S2711" s="15"/>
      <c r="T2711" s="13"/>
      <c r="U2711" s="13"/>
      <c r="V2711" s="13"/>
      <c r="W2711" s="13"/>
      <c r="X2711" s="13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  <c r="AS2711" s="16"/>
    </row>
    <row r="2712" spans="1:45" x14ac:dyDescent="0.25">
      <c r="A2712" s="4"/>
      <c r="B2712" s="2"/>
      <c r="C2712" s="2"/>
      <c r="D2712" s="3"/>
      <c r="E2712" s="2"/>
      <c r="F2712" s="2"/>
      <c r="G2712" s="2"/>
      <c r="H2712" s="5"/>
      <c r="I2712" s="6"/>
      <c r="J2712" s="7"/>
      <c r="K2712" s="2"/>
      <c r="L2712" s="2"/>
      <c r="M2712" s="2"/>
      <c r="N2712" s="2"/>
      <c r="O2712" s="13"/>
      <c r="P2712" s="14"/>
      <c r="Q2712" s="15"/>
      <c r="R2712" s="15"/>
      <c r="S2712" s="15"/>
      <c r="T2712" s="13"/>
      <c r="U2712" s="13"/>
      <c r="V2712" s="13"/>
      <c r="W2712" s="13"/>
      <c r="X2712" s="13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  <c r="AR2712" s="16"/>
      <c r="AS2712" s="16"/>
    </row>
    <row r="2713" spans="1:45" x14ac:dyDescent="0.25">
      <c r="A2713" s="4"/>
      <c r="B2713" s="2"/>
      <c r="C2713" s="2"/>
      <c r="D2713" s="3"/>
      <c r="E2713" s="2"/>
      <c r="F2713" s="2"/>
      <c r="G2713" s="2"/>
      <c r="H2713" s="5"/>
      <c r="I2713" s="6"/>
      <c r="J2713" s="7"/>
      <c r="K2713" s="2"/>
      <c r="L2713" s="2"/>
      <c r="M2713" s="2"/>
      <c r="N2713" s="2"/>
      <c r="O2713" s="13"/>
      <c r="P2713" s="14"/>
      <c r="Q2713" s="15"/>
      <c r="R2713" s="15"/>
      <c r="S2713" s="15"/>
      <c r="T2713" s="13"/>
      <c r="U2713" s="13"/>
      <c r="V2713" s="13"/>
      <c r="W2713" s="13"/>
      <c r="X2713" s="13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  <c r="AS2713" s="16"/>
    </row>
    <row r="2714" spans="1:45" x14ac:dyDescent="0.25">
      <c r="A2714" s="4"/>
      <c r="B2714" s="2"/>
      <c r="C2714" s="2"/>
      <c r="D2714" s="3"/>
      <c r="E2714" s="2"/>
      <c r="F2714" s="2"/>
      <c r="G2714" s="2"/>
      <c r="H2714" s="5"/>
      <c r="I2714" s="6"/>
      <c r="J2714" s="7"/>
      <c r="K2714" s="2"/>
      <c r="L2714" s="2"/>
      <c r="M2714" s="2"/>
      <c r="N2714" s="2"/>
      <c r="O2714" s="13"/>
      <c r="P2714" s="14"/>
      <c r="Q2714" s="15"/>
      <c r="R2714" s="15"/>
      <c r="S2714" s="15"/>
      <c r="T2714" s="13"/>
      <c r="U2714" s="13"/>
      <c r="V2714" s="13"/>
      <c r="W2714" s="13"/>
      <c r="X2714" s="13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  <c r="AR2714" s="16"/>
      <c r="AS2714" s="16"/>
    </row>
    <row r="2715" spans="1:45" x14ac:dyDescent="0.25">
      <c r="A2715" s="4"/>
      <c r="B2715" s="2"/>
      <c r="C2715" s="2"/>
      <c r="D2715" s="3"/>
      <c r="E2715" s="2"/>
      <c r="F2715" s="2"/>
      <c r="G2715" s="2"/>
      <c r="H2715" s="5"/>
      <c r="I2715" s="6"/>
      <c r="J2715" s="7"/>
      <c r="K2715" s="2"/>
      <c r="L2715" s="2"/>
      <c r="M2715" s="2"/>
      <c r="N2715" s="2"/>
      <c r="O2715" s="13"/>
      <c r="P2715" s="14"/>
      <c r="Q2715" s="15"/>
      <c r="R2715" s="15"/>
      <c r="S2715" s="15"/>
      <c r="T2715" s="13"/>
      <c r="U2715" s="13"/>
      <c r="V2715" s="13"/>
      <c r="W2715" s="13"/>
      <c r="X2715" s="13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  <c r="AS2715" s="16"/>
    </row>
    <row r="2716" spans="1:45" x14ac:dyDescent="0.25">
      <c r="A2716" s="4"/>
      <c r="B2716" s="2"/>
      <c r="C2716" s="2"/>
      <c r="D2716" s="3"/>
      <c r="E2716" s="2"/>
      <c r="F2716" s="2"/>
      <c r="G2716" s="2"/>
      <c r="H2716" s="5"/>
      <c r="I2716" s="6"/>
      <c r="J2716" s="7"/>
      <c r="K2716" s="2"/>
      <c r="L2716" s="2"/>
      <c r="M2716" s="2"/>
      <c r="N2716" s="2"/>
      <c r="O2716" s="13"/>
      <c r="P2716" s="14"/>
      <c r="Q2716" s="15"/>
      <c r="R2716" s="15"/>
      <c r="S2716" s="15"/>
      <c r="T2716" s="13"/>
      <c r="U2716" s="13"/>
      <c r="V2716" s="13"/>
      <c r="W2716" s="13"/>
      <c r="X2716" s="13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  <c r="AR2716" s="16"/>
      <c r="AS2716" s="16"/>
    </row>
    <row r="2717" spans="1:45" x14ac:dyDescent="0.25">
      <c r="A2717" s="4"/>
      <c r="B2717" s="2"/>
      <c r="C2717" s="2"/>
      <c r="D2717" s="3"/>
      <c r="E2717" s="2"/>
      <c r="F2717" s="2"/>
      <c r="G2717" s="2"/>
      <c r="H2717" s="5"/>
      <c r="I2717" s="6"/>
      <c r="J2717" s="7"/>
      <c r="K2717" s="2"/>
      <c r="L2717" s="2"/>
      <c r="M2717" s="2"/>
      <c r="N2717" s="2"/>
      <c r="O2717" s="13"/>
      <c r="P2717" s="14"/>
      <c r="Q2717" s="15"/>
      <c r="R2717" s="15"/>
      <c r="S2717" s="15"/>
      <c r="T2717" s="13"/>
      <c r="U2717" s="13"/>
      <c r="V2717" s="13"/>
      <c r="W2717" s="13"/>
      <c r="X2717" s="13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  <c r="AS2717" s="16"/>
    </row>
    <row r="2718" spans="1:45" x14ac:dyDescent="0.25">
      <c r="A2718" s="4"/>
      <c r="B2718" s="2"/>
      <c r="C2718" s="2"/>
      <c r="D2718" s="3"/>
      <c r="E2718" s="2"/>
      <c r="F2718" s="2"/>
      <c r="G2718" s="2"/>
      <c r="H2718" s="5"/>
      <c r="I2718" s="6"/>
      <c r="J2718" s="7"/>
      <c r="K2718" s="2"/>
      <c r="L2718" s="2"/>
      <c r="M2718" s="2"/>
      <c r="N2718" s="2"/>
      <c r="O2718" s="13"/>
      <c r="P2718" s="14"/>
      <c r="Q2718" s="15"/>
      <c r="R2718" s="15"/>
      <c r="S2718" s="15"/>
      <c r="T2718" s="13"/>
      <c r="U2718" s="13"/>
      <c r="V2718" s="13"/>
      <c r="W2718" s="13"/>
      <c r="X2718" s="13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  <c r="AR2718" s="16"/>
      <c r="AS2718" s="16"/>
    </row>
    <row r="2719" spans="1:45" x14ac:dyDescent="0.25">
      <c r="A2719" s="4"/>
      <c r="B2719" s="2"/>
      <c r="C2719" s="2"/>
      <c r="D2719" s="3"/>
      <c r="E2719" s="2"/>
      <c r="F2719" s="2"/>
      <c r="G2719" s="2"/>
      <c r="H2719" s="5"/>
      <c r="I2719" s="6"/>
      <c r="J2719" s="7"/>
      <c r="K2719" s="2"/>
      <c r="L2719" s="2"/>
      <c r="M2719" s="2"/>
      <c r="N2719" s="2"/>
      <c r="O2719" s="13"/>
      <c r="P2719" s="14"/>
      <c r="Q2719" s="15"/>
      <c r="R2719" s="15"/>
      <c r="S2719" s="15"/>
      <c r="T2719" s="13"/>
      <c r="U2719" s="13"/>
      <c r="V2719" s="13"/>
      <c r="W2719" s="13"/>
      <c r="X2719" s="13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  <c r="AS2719" s="16"/>
    </row>
    <row r="2720" spans="1:45" x14ac:dyDescent="0.25">
      <c r="A2720" s="4"/>
      <c r="B2720" s="2"/>
      <c r="C2720" s="2"/>
      <c r="D2720" s="3"/>
      <c r="E2720" s="2"/>
      <c r="F2720" s="2"/>
      <c r="G2720" s="2"/>
      <c r="H2720" s="5"/>
      <c r="I2720" s="6"/>
      <c r="J2720" s="7"/>
      <c r="K2720" s="2"/>
      <c r="L2720" s="2"/>
      <c r="M2720" s="2"/>
      <c r="N2720" s="2"/>
      <c r="O2720" s="13"/>
      <c r="P2720" s="14"/>
      <c r="Q2720" s="15"/>
      <c r="R2720" s="15"/>
      <c r="S2720" s="15"/>
      <c r="T2720" s="13"/>
      <c r="U2720" s="13"/>
      <c r="V2720" s="13"/>
      <c r="W2720" s="13"/>
      <c r="X2720" s="13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  <c r="AS2720" s="16"/>
    </row>
    <row r="2721" spans="1:45" x14ac:dyDescent="0.25">
      <c r="A2721" s="4"/>
      <c r="B2721" s="2"/>
      <c r="C2721" s="2"/>
      <c r="D2721" s="3"/>
      <c r="E2721" s="2"/>
      <c r="F2721" s="2"/>
      <c r="G2721" s="2"/>
      <c r="H2721" s="5"/>
      <c r="I2721" s="6"/>
      <c r="J2721" s="7"/>
      <c r="K2721" s="2"/>
      <c r="L2721" s="2"/>
      <c r="M2721" s="2"/>
      <c r="N2721" s="2"/>
      <c r="O2721" s="13"/>
      <c r="P2721" s="14"/>
      <c r="Q2721" s="15"/>
      <c r="R2721" s="15"/>
      <c r="S2721" s="15"/>
      <c r="T2721" s="13"/>
      <c r="U2721" s="13"/>
      <c r="V2721" s="13"/>
      <c r="W2721" s="13"/>
      <c r="X2721" s="13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</row>
    <row r="2722" spans="1:45" x14ac:dyDescent="0.25">
      <c r="A2722" s="4"/>
      <c r="B2722" s="2"/>
      <c r="C2722" s="2"/>
      <c r="D2722" s="3"/>
      <c r="E2722" s="2"/>
      <c r="F2722" s="2"/>
      <c r="G2722" s="2"/>
      <c r="H2722" s="5"/>
      <c r="I2722" s="6"/>
      <c r="J2722" s="7"/>
      <c r="K2722" s="2"/>
      <c r="L2722" s="2"/>
      <c r="M2722" s="2"/>
      <c r="N2722" s="2"/>
      <c r="O2722" s="13"/>
      <c r="P2722" s="14"/>
      <c r="Q2722" s="15"/>
      <c r="R2722" s="15"/>
      <c r="S2722" s="15"/>
      <c r="T2722" s="13"/>
      <c r="U2722" s="13"/>
      <c r="V2722" s="13"/>
      <c r="W2722" s="13"/>
      <c r="X2722" s="13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  <c r="AR2722" s="16"/>
      <c r="AS2722" s="16"/>
    </row>
    <row r="2723" spans="1:45" x14ac:dyDescent="0.25">
      <c r="A2723" s="4"/>
      <c r="B2723" s="2"/>
      <c r="C2723" s="2"/>
      <c r="D2723" s="3"/>
      <c r="E2723" s="2"/>
      <c r="F2723" s="2"/>
      <c r="G2723" s="2"/>
      <c r="H2723" s="5"/>
      <c r="I2723" s="6"/>
      <c r="J2723" s="7"/>
      <c r="K2723" s="2"/>
      <c r="L2723" s="2"/>
      <c r="M2723" s="2"/>
      <c r="N2723" s="2"/>
      <c r="O2723" s="13"/>
      <c r="P2723" s="14"/>
      <c r="Q2723" s="15"/>
      <c r="R2723" s="15"/>
      <c r="S2723" s="15"/>
      <c r="T2723" s="13"/>
      <c r="U2723" s="13"/>
      <c r="V2723" s="13"/>
      <c r="W2723" s="13"/>
      <c r="X2723" s="13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  <c r="AR2723" s="16"/>
      <c r="AS2723" s="16"/>
    </row>
    <row r="2724" spans="1:45" x14ac:dyDescent="0.25">
      <c r="A2724" s="4"/>
      <c r="B2724" s="2"/>
      <c r="C2724" s="2"/>
      <c r="D2724" s="3"/>
      <c r="E2724" s="2"/>
      <c r="F2724" s="2"/>
      <c r="G2724" s="2"/>
      <c r="H2724" s="5"/>
      <c r="I2724" s="6"/>
      <c r="J2724" s="7"/>
      <c r="K2724" s="2"/>
      <c r="L2724" s="2"/>
      <c r="M2724" s="2"/>
      <c r="N2724" s="2"/>
      <c r="O2724" s="13"/>
      <c r="P2724" s="14"/>
      <c r="Q2724" s="15"/>
      <c r="R2724" s="15"/>
      <c r="S2724" s="15"/>
      <c r="T2724" s="13"/>
      <c r="U2724" s="13"/>
      <c r="V2724" s="13"/>
      <c r="W2724" s="13"/>
      <c r="X2724" s="13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  <c r="AR2724" s="16"/>
      <c r="AS2724" s="16"/>
    </row>
    <row r="2725" spans="1:45" x14ac:dyDescent="0.25">
      <c r="A2725" s="4"/>
      <c r="B2725" s="2"/>
      <c r="C2725" s="2"/>
      <c r="D2725" s="3"/>
      <c r="E2725" s="2"/>
      <c r="F2725" s="2"/>
      <c r="G2725" s="2"/>
      <c r="H2725" s="5"/>
      <c r="I2725" s="6"/>
      <c r="J2725" s="7"/>
      <c r="K2725" s="2"/>
      <c r="L2725" s="2"/>
      <c r="M2725" s="2"/>
      <c r="N2725" s="2"/>
      <c r="O2725" s="13"/>
      <c r="P2725" s="14"/>
      <c r="Q2725" s="15"/>
      <c r="R2725" s="15"/>
      <c r="S2725" s="15"/>
      <c r="T2725" s="13"/>
      <c r="U2725" s="13"/>
      <c r="V2725" s="13"/>
      <c r="W2725" s="13"/>
      <c r="X2725" s="13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  <c r="AR2725" s="16"/>
      <c r="AS2725" s="16"/>
    </row>
    <row r="2726" spans="1:45" x14ac:dyDescent="0.25">
      <c r="A2726" s="4"/>
      <c r="B2726" s="2"/>
      <c r="C2726" s="2"/>
      <c r="D2726" s="3"/>
      <c r="E2726" s="2"/>
      <c r="F2726" s="2"/>
      <c r="G2726" s="2"/>
      <c r="H2726" s="5"/>
      <c r="I2726" s="6"/>
      <c r="J2726" s="7"/>
      <c r="K2726" s="2"/>
      <c r="L2726" s="2"/>
      <c r="M2726" s="2"/>
      <c r="N2726" s="2"/>
      <c r="O2726" s="13"/>
      <c r="P2726" s="14"/>
      <c r="Q2726" s="15"/>
      <c r="R2726" s="15"/>
      <c r="S2726" s="15"/>
      <c r="T2726" s="13"/>
      <c r="U2726" s="13"/>
      <c r="V2726" s="13"/>
      <c r="W2726" s="13"/>
      <c r="X2726" s="13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  <c r="AR2726" s="16"/>
      <c r="AS2726" s="16"/>
    </row>
    <row r="2727" spans="1:45" x14ac:dyDescent="0.25">
      <c r="A2727" s="4"/>
      <c r="B2727" s="2"/>
      <c r="C2727" s="2"/>
      <c r="D2727" s="3"/>
      <c r="E2727" s="2"/>
      <c r="F2727" s="2"/>
      <c r="G2727" s="2"/>
      <c r="H2727" s="5"/>
      <c r="I2727" s="6"/>
      <c r="J2727" s="7"/>
      <c r="K2727" s="2"/>
      <c r="L2727" s="2"/>
      <c r="M2727" s="2"/>
      <c r="N2727" s="2"/>
      <c r="O2727" s="13"/>
      <c r="P2727" s="14"/>
      <c r="Q2727" s="15"/>
      <c r="R2727" s="15"/>
      <c r="S2727" s="15"/>
      <c r="T2727" s="13"/>
      <c r="U2727" s="13"/>
      <c r="V2727" s="13"/>
      <c r="W2727" s="13"/>
      <c r="X2727" s="13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  <c r="AR2727" s="16"/>
      <c r="AS2727" s="16"/>
    </row>
    <row r="2728" spans="1:45" x14ac:dyDescent="0.25">
      <c r="A2728" s="4"/>
      <c r="B2728" s="2"/>
      <c r="C2728" s="2"/>
      <c r="D2728" s="3"/>
      <c r="E2728" s="2"/>
      <c r="F2728" s="2"/>
      <c r="G2728" s="2"/>
      <c r="H2728" s="5"/>
      <c r="I2728" s="6"/>
      <c r="J2728" s="7"/>
      <c r="K2728" s="2"/>
      <c r="L2728" s="2"/>
      <c r="M2728" s="2"/>
      <c r="N2728" s="2"/>
      <c r="O2728" s="13"/>
      <c r="P2728" s="14"/>
      <c r="Q2728" s="15"/>
      <c r="R2728" s="15"/>
      <c r="S2728" s="15"/>
      <c r="T2728" s="13"/>
      <c r="U2728" s="13"/>
      <c r="V2728" s="13"/>
      <c r="W2728" s="13"/>
      <c r="X2728" s="13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  <c r="AS2728" s="16"/>
    </row>
    <row r="2729" spans="1:45" x14ac:dyDescent="0.25">
      <c r="A2729" s="4"/>
      <c r="B2729" s="2"/>
      <c r="C2729" s="2"/>
      <c r="D2729" s="3"/>
      <c r="E2729" s="2"/>
      <c r="F2729" s="2"/>
      <c r="G2729" s="2"/>
      <c r="H2729" s="5"/>
      <c r="I2729" s="6"/>
      <c r="J2729" s="7"/>
      <c r="K2729" s="2"/>
      <c r="L2729" s="2"/>
      <c r="M2729" s="2"/>
      <c r="N2729" s="2"/>
      <c r="O2729" s="13"/>
      <c r="P2729" s="14"/>
      <c r="Q2729" s="15"/>
      <c r="R2729" s="15"/>
      <c r="S2729" s="15"/>
      <c r="T2729" s="13"/>
      <c r="U2729" s="13"/>
      <c r="V2729" s="13"/>
      <c r="W2729" s="13"/>
      <c r="X2729" s="13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</row>
    <row r="2730" spans="1:45" x14ac:dyDescent="0.25">
      <c r="A2730" s="4"/>
      <c r="B2730" s="2"/>
      <c r="C2730" s="2"/>
      <c r="D2730" s="3"/>
      <c r="E2730" s="2"/>
      <c r="F2730" s="2"/>
      <c r="G2730" s="2"/>
      <c r="H2730" s="5"/>
      <c r="I2730" s="6"/>
      <c r="J2730" s="7"/>
      <c r="K2730" s="2"/>
      <c r="L2730" s="2"/>
      <c r="M2730" s="2"/>
      <c r="N2730" s="2"/>
      <c r="O2730" s="13"/>
      <c r="P2730" s="14"/>
      <c r="Q2730" s="15"/>
      <c r="R2730" s="15"/>
      <c r="S2730" s="15"/>
      <c r="T2730" s="13"/>
      <c r="U2730" s="13"/>
      <c r="V2730" s="13"/>
      <c r="W2730" s="13"/>
      <c r="X2730" s="13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  <c r="AR2730" s="16"/>
      <c r="AS2730" s="16"/>
    </row>
    <row r="2731" spans="1:45" x14ac:dyDescent="0.25">
      <c r="A2731" s="4"/>
      <c r="B2731" s="2"/>
      <c r="C2731" s="2"/>
      <c r="D2731" s="3"/>
      <c r="E2731" s="2"/>
      <c r="F2731" s="2"/>
      <c r="G2731" s="2"/>
      <c r="H2731" s="5"/>
      <c r="I2731" s="6"/>
      <c r="J2731" s="7"/>
      <c r="K2731" s="2"/>
      <c r="L2731" s="2"/>
      <c r="M2731" s="2"/>
      <c r="N2731" s="2"/>
      <c r="O2731" s="13"/>
      <c r="P2731" s="14"/>
      <c r="Q2731" s="15"/>
      <c r="R2731" s="15"/>
      <c r="S2731" s="15"/>
      <c r="T2731" s="13"/>
      <c r="U2731" s="13"/>
      <c r="V2731" s="13"/>
      <c r="W2731" s="13"/>
      <c r="X2731" s="13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  <c r="AS2731" s="16"/>
    </row>
    <row r="2732" spans="1:45" x14ac:dyDescent="0.25">
      <c r="A2732" s="4"/>
      <c r="B2732" s="2"/>
      <c r="C2732" s="2"/>
      <c r="D2732" s="3"/>
      <c r="E2732" s="2"/>
      <c r="F2732" s="2"/>
      <c r="G2732" s="2"/>
      <c r="H2732" s="5"/>
      <c r="I2732" s="6"/>
      <c r="J2732" s="7"/>
      <c r="K2732" s="2"/>
      <c r="L2732" s="2"/>
      <c r="M2732" s="2"/>
      <c r="N2732" s="2"/>
      <c r="O2732" s="13"/>
      <c r="P2732" s="14"/>
      <c r="Q2732" s="15"/>
      <c r="R2732" s="15"/>
      <c r="S2732" s="15"/>
      <c r="T2732" s="13"/>
      <c r="U2732" s="13"/>
      <c r="V2732" s="13"/>
      <c r="W2732" s="13"/>
      <c r="X2732" s="13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  <c r="AR2732" s="16"/>
      <c r="AS2732" s="16"/>
    </row>
    <row r="2733" spans="1:45" x14ac:dyDescent="0.25">
      <c r="A2733" s="4"/>
      <c r="B2733" s="2"/>
      <c r="C2733" s="2"/>
      <c r="D2733" s="3"/>
      <c r="E2733" s="2"/>
      <c r="F2733" s="2"/>
      <c r="G2733" s="2"/>
      <c r="H2733" s="5"/>
      <c r="I2733" s="6"/>
      <c r="J2733" s="7"/>
      <c r="K2733" s="2"/>
      <c r="L2733" s="2"/>
      <c r="M2733" s="2"/>
      <c r="N2733" s="2"/>
      <c r="O2733" s="13"/>
      <c r="P2733" s="14"/>
      <c r="Q2733" s="15"/>
      <c r="R2733" s="15"/>
      <c r="S2733" s="15"/>
      <c r="T2733" s="13"/>
      <c r="U2733" s="13"/>
      <c r="V2733" s="13"/>
      <c r="W2733" s="13"/>
      <c r="X2733" s="13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  <c r="AS2733" s="16"/>
    </row>
    <row r="2734" spans="1:45" x14ac:dyDescent="0.25">
      <c r="A2734" s="4"/>
      <c r="B2734" s="2"/>
      <c r="C2734" s="2"/>
      <c r="D2734" s="3"/>
      <c r="E2734" s="2"/>
      <c r="F2734" s="2"/>
      <c r="G2734" s="2"/>
      <c r="H2734" s="5"/>
      <c r="I2734" s="6"/>
      <c r="J2734" s="7"/>
      <c r="K2734" s="2"/>
      <c r="L2734" s="2"/>
      <c r="M2734" s="2"/>
      <c r="N2734" s="2"/>
      <c r="O2734" s="13"/>
      <c r="P2734" s="14"/>
      <c r="Q2734" s="15"/>
      <c r="R2734" s="15"/>
      <c r="S2734" s="15"/>
      <c r="T2734" s="13"/>
      <c r="U2734" s="13"/>
      <c r="V2734" s="13"/>
      <c r="W2734" s="13"/>
      <c r="X2734" s="13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  <c r="AR2734" s="16"/>
      <c r="AS2734" s="16"/>
    </row>
    <row r="2735" spans="1:45" x14ac:dyDescent="0.25">
      <c r="A2735" s="4"/>
      <c r="B2735" s="2"/>
      <c r="C2735" s="2"/>
      <c r="D2735" s="3"/>
      <c r="E2735" s="2"/>
      <c r="F2735" s="2"/>
      <c r="G2735" s="2"/>
      <c r="H2735" s="5"/>
      <c r="I2735" s="6"/>
      <c r="J2735" s="7"/>
      <c r="K2735" s="2"/>
      <c r="L2735" s="2"/>
      <c r="M2735" s="2"/>
      <c r="N2735" s="2"/>
      <c r="O2735" s="13"/>
      <c r="P2735" s="14"/>
      <c r="Q2735" s="15"/>
      <c r="R2735" s="15"/>
      <c r="S2735" s="15"/>
      <c r="T2735" s="13"/>
      <c r="U2735" s="13"/>
      <c r="V2735" s="13"/>
      <c r="W2735" s="13"/>
      <c r="X2735" s="13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  <c r="AS2735" s="16"/>
    </row>
    <row r="2736" spans="1:45" x14ac:dyDescent="0.25">
      <c r="A2736" s="4"/>
      <c r="B2736" s="2"/>
      <c r="C2736" s="2"/>
      <c r="D2736" s="3"/>
      <c r="E2736" s="2"/>
      <c r="F2736" s="2"/>
      <c r="G2736" s="2"/>
      <c r="H2736" s="5"/>
      <c r="I2736" s="6"/>
      <c r="J2736" s="7"/>
      <c r="K2736" s="2"/>
      <c r="L2736" s="2"/>
      <c r="M2736" s="2"/>
      <c r="N2736" s="2"/>
      <c r="O2736" s="13"/>
      <c r="P2736" s="14"/>
      <c r="Q2736" s="15"/>
      <c r="R2736" s="15"/>
      <c r="S2736" s="15"/>
      <c r="T2736" s="13"/>
      <c r="U2736" s="13"/>
      <c r="V2736" s="13"/>
      <c r="W2736" s="13"/>
      <c r="X2736" s="13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  <c r="AS2736" s="16"/>
    </row>
    <row r="2737" spans="1:45" x14ac:dyDescent="0.25">
      <c r="A2737" s="4"/>
      <c r="B2737" s="2"/>
      <c r="C2737" s="2"/>
      <c r="D2737" s="3"/>
      <c r="E2737" s="2"/>
      <c r="F2737" s="2"/>
      <c r="G2737" s="2"/>
      <c r="H2737" s="5"/>
      <c r="I2737" s="6"/>
      <c r="J2737" s="7"/>
      <c r="K2737" s="2"/>
      <c r="L2737" s="2"/>
      <c r="M2737" s="2"/>
      <c r="N2737" s="2"/>
      <c r="O2737" s="13"/>
      <c r="P2737" s="14"/>
      <c r="Q2737" s="15"/>
      <c r="R2737" s="15"/>
      <c r="S2737" s="15"/>
      <c r="T2737" s="13"/>
      <c r="U2737" s="13"/>
      <c r="V2737" s="13"/>
      <c r="W2737" s="13"/>
      <c r="X2737" s="13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  <c r="AS2737" s="16"/>
    </row>
    <row r="2738" spans="1:45" x14ac:dyDescent="0.25">
      <c r="A2738" s="4"/>
      <c r="B2738" s="2"/>
      <c r="C2738" s="2"/>
      <c r="D2738" s="3"/>
      <c r="E2738" s="2"/>
      <c r="F2738" s="2"/>
      <c r="G2738" s="2"/>
      <c r="H2738" s="5"/>
      <c r="I2738" s="6"/>
      <c r="J2738" s="7"/>
      <c r="K2738" s="2"/>
      <c r="L2738" s="2"/>
      <c r="M2738" s="2"/>
      <c r="N2738" s="2"/>
      <c r="O2738" s="13"/>
      <c r="P2738" s="14"/>
      <c r="Q2738" s="15"/>
      <c r="R2738" s="15"/>
      <c r="S2738" s="15"/>
      <c r="T2738" s="13"/>
      <c r="U2738" s="13"/>
      <c r="V2738" s="13"/>
      <c r="W2738" s="13"/>
      <c r="X2738" s="13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  <c r="AR2738" s="16"/>
      <c r="AS2738" s="16"/>
    </row>
    <row r="2739" spans="1:45" x14ac:dyDescent="0.25">
      <c r="A2739" s="4"/>
      <c r="B2739" s="2"/>
      <c r="C2739" s="2"/>
      <c r="D2739" s="3"/>
      <c r="E2739" s="2"/>
      <c r="F2739" s="2"/>
      <c r="G2739" s="2"/>
      <c r="H2739" s="5"/>
      <c r="I2739" s="6"/>
      <c r="J2739" s="7"/>
      <c r="K2739" s="2"/>
      <c r="L2739" s="2"/>
      <c r="M2739" s="2"/>
      <c r="N2739" s="2"/>
      <c r="O2739" s="13"/>
      <c r="P2739" s="14"/>
      <c r="Q2739" s="15"/>
      <c r="R2739" s="15"/>
      <c r="S2739" s="15"/>
      <c r="T2739" s="13"/>
      <c r="U2739" s="13"/>
      <c r="V2739" s="13"/>
      <c r="W2739" s="13"/>
      <c r="X2739" s="13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</row>
    <row r="2740" spans="1:45" x14ac:dyDescent="0.25">
      <c r="A2740" s="4"/>
      <c r="B2740" s="2"/>
      <c r="C2740" s="2"/>
      <c r="D2740" s="3"/>
      <c r="E2740" s="2"/>
      <c r="F2740" s="2"/>
      <c r="G2740" s="2"/>
      <c r="H2740" s="5"/>
      <c r="I2740" s="6"/>
      <c r="J2740" s="7"/>
      <c r="K2740" s="2"/>
      <c r="L2740" s="2"/>
      <c r="M2740" s="2"/>
      <c r="N2740" s="2"/>
      <c r="O2740" s="13"/>
      <c r="P2740" s="14"/>
      <c r="Q2740" s="15"/>
      <c r="R2740" s="15"/>
      <c r="S2740" s="15"/>
      <c r="T2740" s="13"/>
      <c r="U2740" s="13"/>
      <c r="V2740" s="13"/>
      <c r="W2740" s="13"/>
      <c r="X2740" s="13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  <c r="AR2740" s="16"/>
      <c r="AS2740" s="16"/>
    </row>
    <row r="2741" spans="1:45" x14ac:dyDescent="0.25">
      <c r="A2741" s="4"/>
      <c r="B2741" s="2"/>
      <c r="C2741" s="2"/>
      <c r="D2741" s="3"/>
      <c r="E2741" s="2"/>
      <c r="F2741" s="2"/>
      <c r="G2741" s="2"/>
      <c r="H2741" s="5"/>
      <c r="I2741" s="6"/>
      <c r="J2741" s="7"/>
      <c r="K2741" s="2"/>
      <c r="L2741" s="2"/>
      <c r="M2741" s="2"/>
      <c r="N2741" s="2"/>
      <c r="O2741" s="13"/>
      <c r="P2741" s="14"/>
      <c r="Q2741" s="15"/>
      <c r="R2741" s="15"/>
      <c r="S2741" s="15"/>
      <c r="T2741" s="13"/>
      <c r="U2741" s="13"/>
      <c r="V2741" s="13"/>
      <c r="W2741" s="13"/>
      <c r="X2741" s="13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  <c r="AS2741" s="16"/>
    </row>
    <row r="2742" spans="1:45" x14ac:dyDescent="0.25">
      <c r="A2742" s="4"/>
      <c r="B2742" s="2"/>
      <c r="C2742" s="2"/>
      <c r="D2742" s="3"/>
      <c r="E2742" s="2"/>
      <c r="F2742" s="2"/>
      <c r="G2742" s="2"/>
      <c r="H2742" s="5"/>
      <c r="I2742" s="6"/>
      <c r="J2742" s="7"/>
      <c r="K2742" s="2"/>
      <c r="L2742" s="2"/>
      <c r="M2742" s="2"/>
      <c r="N2742" s="2"/>
      <c r="O2742" s="13"/>
      <c r="P2742" s="14"/>
      <c r="Q2742" s="15"/>
      <c r="R2742" s="15"/>
      <c r="S2742" s="15"/>
      <c r="T2742" s="13"/>
      <c r="U2742" s="13"/>
      <c r="V2742" s="13"/>
      <c r="W2742" s="13"/>
      <c r="X2742" s="13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  <c r="AR2742" s="16"/>
      <c r="AS2742" s="16"/>
    </row>
    <row r="2743" spans="1:45" x14ac:dyDescent="0.25">
      <c r="A2743" s="4"/>
      <c r="B2743" s="2"/>
      <c r="C2743" s="2"/>
      <c r="D2743" s="3"/>
      <c r="E2743" s="2"/>
      <c r="F2743" s="2"/>
      <c r="G2743" s="2"/>
      <c r="H2743" s="5"/>
      <c r="I2743" s="6"/>
      <c r="J2743" s="7"/>
      <c r="K2743" s="2"/>
      <c r="L2743" s="2"/>
      <c r="M2743" s="2"/>
      <c r="N2743" s="2"/>
      <c r="O2743" s="13"/>
      <c r="P2743" s="14"/>
      <c r="Q2743" s="15"/>
      <c r="R2743" s="15"/>
      <c r="S2743" s="15"/>
      <c r="T2743" s="13"/>
      <c r="U2743" s="13"/>
      <c r="V2743" s="13"/>
      <c r="W2743" s="13"/>
      <c r="X2743" s="13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  <c r="AS2743" s="16"/>
    </row>
    <row r="2744" spans="1:45" x14ac:dyDescent="0.25">
      <c r="A2744" s="4"/>
      <c r="B2744" s="2"/>
      <c r="C2744" s="2"/>
      <c r="D2744" s="3"/>
      <c r="E2744" s="2"/>
      <c r="F2744" s="2"/>
      <c r="G2744" s="2"/>
      <c r="H2744" s="5"/>
      <c r="I2744" s="6"/>
      <c r="J2744" s="7"/>
      <c r="K2744" s="2"/>
      <c r="L2744" s="2"/>
      <c r="M2744" s="2"/>
      <c r="N2744" s="2"/>
      <c r="O2744" s="13"/>
      <c r="P2744" s="14"/>
      <c r="Q2744" s="15"/>
      <c r="R2744" s="15"/>
      <c r="S2744" s="15"/>
      <c r="T2744" s="13"/>
      <c r="U2744" s="13"/>
      <c r="V2744" s="13"/>
      <c r="W2744" s="13"/>
      <c r="X2744" s="13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  <c r="AS2744" s="16"/>
    </row>
    <row r="2745" spans="1:45" x14ac:dyDescent="0.25">
      <c r="A2745" s="4"/>
      <c r="B2745" s="2"/>
      <c r="C2745" s="2"/>
      <c r="D2745" s="3"/>
      <c r="E2745" s="2"/>
      <c r="F2745" s="2"/>
      <c r="G2745" s="2"/>
      <c r="H2745" s="5"/>
      <c r="I2745" s="6"/>
      <c r="J2745" s="7"/>
      <c r="K2745" s="2"/>
      <c r="L2745" s="2"/>
      <c r="M2745" s="2"/>
      <c r="N2745" s="2"/>
      <c r="O2745" s="13"/>
      <c r="P2745" s="14"/>
      <c r="Q2745" s="15"/>
      <c r="R2745" s="15"/>
      <c r="S2745" s="15"/>
      <c r="T2745" s="13"/>
      <c r="U2745" s="13"/>
      <c r="V2745" s="13"/>
      <c r="W2745" s="13"/>
      <c r="X2745" s="13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</row>
    <row r="2746" spans="1:45" x14ac:dyDescent="0.25">
      <c r="A2746" s="4"/>
      <c r="B2746" s="2"/>
      <c r="C2746" s="2"/>
      <c r="D2746" s="3"/>
      <c r="E2746" s="2"/>
      <c r="F2746" s="2"/>
      <c r="G2746" s="2"/>
      <c r="H2746" s="5"/>
      <c r="I2746" s="6"/>
      <c r="J2746" s="7"/>
      <c r="K2746" s="2"/>
      <c r="L2746" s="2"/>
      <c r="M2746" s="2"/>
      <c r="N2746" s="2"/>
      <c r="O2746" s="13"/>
      <c r="P2746" s="14"/>
      <c r="Q2746" s="15"/>
      <c r="R2746" s="15"/>
      <c r="S2746" s="15"/>
      <c r="T2746" s="13"/>
      <c r="U2746" s="13"/>
      <c r="V2746" s="13"/>
      <c r="W2746" s="13"/>
      <c r="X2746" s="13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  <c r="AR2746" s="16"/>
      <c r="AS2746" s="16"/>
    </row>
    <row r="2747" spans="1:45" x14ac:dyDescent="0.25">
      <c r="A2747" s="4"/>
      <c r="B2747" s="2"/>
      <c r="C2747" s="2"/>
      <c r="D2747" s="3"/>
      <c r="E2747" s="2"/>
      <c r="F2747" s="2"/>
      <c r="G2747" s="2"/>
      <c r="H2747" s="5"/>
      <c r="I2747" s="6"/>
      <c r="J2747" s="7"/>
      <c r="K2747" s="2"/>
      <c r="L2747" s="2"/>
      <c r="M2747" s="2"/>
      <c r="N2747" s="2"/>
      <c r="O2747" s="13"/>
      <c r="P2747" s="14"/>
      <c r="Q2747" s="15"/>
      <c r="R2747" s="15"/>
      <c r="S2747" s="15"/>
      <c r="T2747" s="13"/>
      <c r="U2747" s="13"/>
      <c r="V2747" s="13"/>
      <c r="W2747" s="13"/>
      <c r="X2747" s="13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  <c r="AS2747" s="16"/>
    </row>
    <row r="2748" spans="1:45" x14ac:dyDescent="0.25">
      <c r="A2748" s="4"/>
      <c r="B2748" s="2"/>
      <c r="C2748" s="2"/>
      <c r="D2748" s="3"/>
      <c r="E2748" s="2"/>
      <c r="F2748" s="2"/>
      <c r="G2748" s="2"/>
      <c r="H2748" s="5"/>
      <c r="I2748" s="6"/>
      <c r="J2748" s="7"/>
      <c r="K2748" s="2"/>
      <c r="L2748" s="2"/>
      <c r="M2748" s="2"/>
      <c r="N2748" s="2"/>
      <c r="O2748" s="13"/>
      <c r="P2748" s="14"/>
      <c r="Q2748" s="15"/>
      <c r="R2748" s="15"/>
      <c r="S2748" s="15"/>
      <c r="T2748" s="13"/>
      <c r="U2748" s="13"/>
      <c r="V2748" s="13"/>
      <c r="W2748" s="13"/>
      <c r="X2748" s="13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  <c r="AR2748" s="16"/>
      <c r="AS2748" s="16"/>
    </row>
    <row r="2749" spans="1:45" x14ac:dyDescent="0.25">
      <c r="A2749" s="4"/>
      <c r="B2749" s="2"/>
      <c r="C2749" s="2"/>
      <c r="D2749" s="3"/>
      <c r="E2749" s="2"/>
      <c r="F2749" s="2"/>
      <c r="G2749" s="2"/>
      <c r="H2749" s="5"/>
      <c r="I2749" s="6"/>
      <c r="J2749" s="7"/>
      <c r="K2749" s="2"/>
      <c r="L2749" s="2"/>
      <c r="M2749" s="2"/>
      <c r="N2749" s="2"/>
      <c r="O2749" s="13"/>
      <c r="P2749" s="14"/>
      <c r="Q2749" s="15"/>
      <c r="R2749" s="15"/>
      <c r="S2749" s="15"/>
      <c r="T2749" s="13"/>
      <c r="U2749" s="13"/>
      <c r="V2749" s="13"/>
      <c r="W2749" s="13"/>
      <c r="X2749" s="13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  <c r="AR2749" s="16"/>
      <c r="AS2749" s="16"/>
    </row>
    <row r="2750" spans="1:45" x14ac:dyDescent="0.25">
      <c r="A2750" s="4"/>
      <c r="B2750" s="2"/>
      <c r="C2750" s="2"/>
      <c r="D2750" s="3"/>
      <c r="E2750" s="2"/>
      <c r="F2750" s="2"/>
      <c r="G2750" s="2"/>
      <c r="H2750" s="5"/>
      <c r="I2750" s="6"/>
      <c r="J2750" s="7"/>
      <c r="K2750" s="2"/>
      <c r="L2750" s="2"/>
      <c r="M2750" s="2"/>
      <c r="N2750" s="2"/>
      <c r="O2750" s="13"/>
      <c r="P2750" s="14"/>
      <c r="Q2750" s="15"/>
      <c r="R2750" s="15"/>
      <c r="S2750" s="15"/>
      <c r="T2750" s="13"/>
      <c r="U2750" s="13"/>
      <c r="V2750" s="13"/>
      <c r="W2750" s="13"/>
      <c r="X2750" s="13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  <c r="AR2750" s="16"/>
      <c r="AS2750" s="16"/>
    </row>
    <row r="2751" spans="1:45" x14ac:dyDescent="0.25">
      <c r="A2751" s="4"/>
      <c r="B2751" s="2"/>
      <c r="C2751" s="2"/>
      <c r="D2751" s="3"/>
      <c r="E2751" s="2"/>
      <c r="F2751" s="2"/>
      <c r="G2751" s="2"/>
      <c r="H2751" s="5"/>
      <c r="I2751" s="6"/>
      <c r="J2751" s="7"/>
      <c r="K2751" s="2"/>
      <c r="L2751" s="2"/>
      <c r="M2751" s="2"/>
      <c r="N2751" s="2"/>
      <c r="O2751" s="13"/>
      <c r="P2751" s="14"/>
      <c r="Q2751" s="15"/>
      <c r="R2751" s="15"/>
      <c r="S2751" s="15"/>
      <c r="T2751" s="13"/>
      <c r="U2751" s="13"/>
      <c r="V2751" s="13"/>
      <c r="W2751" s="13"/>
      <c r="X2751" s="13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  <c r="AR2751" s="16"/>
      <c r="AS2751" s="16"/>
    </row>
    <row r="2752" spans="1:45" x14ac:dyDescent="0.25">
      <c r="A2752" s="4"/>
      <c r="B2752" s="2"/>
      <c r="C2752" s="2"/>
      <c r="D2752" s="3"/>
      <c r="E2752" s="2"/>
      <c r="F2752" s="2"/>
      <c r="G2752" s="2"/>
      <c r="H2752" s="5"/>
      <c r="I2752" s="6"/>
      <c r="J2752" s="7"/>
      <c r="K2752" s="2"/>
      <c r="L2752" s="2"/>
      <c r="M2752" s="2"/>
      <c r="N2752" s="2"/>
      <c r="O2752" s="13"/>
      <c r="P2752" s="14"/>
      <c r="Q2752" s="15"/>
      <c r="R2752" s="15"/>
      <c r="S2752" s="15"/>
      <c r="T2752" s="13"/>
      <c r="U2752" s="13"/>
      <c r="V2752" s="13"/>
      <c r="W2752" s="13"/>
      <c r="X2752" s="13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  <c r="AS2752" s="16"/>
    </row>
    <row r="2753" spans="1:45" x14ac:dyDescent="0.25">
      <c r="A2753" s="4"/>
      <c r="B2753" s="2"/>
      <c r="C2753" s="2"/>
      <c r="D2753" s="3"/>
      <c r="E2753" s="2"/>
      <c r="F2753" s="2"/>
      <c r="G2753" s="2"/>
      <c r="H2753" s="5"/>
      <c r="I2753" s="6"/>
      <c r="J2753" s="7"/>
      <c r="K2753" s="2"/>
      <c r="L2753" s="2"/>
      <c r="M2753" s="2"/>
      <c r="N2753" s="2"/>
      <c r="O2753" s="13"/>
      <c r="P2753" s="14"/>
      <c r="Q2753" s="15"/>
      <c r="R2753" s="15"/>
      <c r="S2753" s="15"/>
      <c r="T2753" s="13"/>
      <c r="U2753" s="13"/>
      <c r="V2753" s="13"/>
      <c r="W2753" s="13"/>
      <c r="X2753" s="13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  <c r="AS2753" s="16"/>
    </row>
    <row r="2754" spans="1:45" x14ac:dyDescent="0.25">
      <c r="A2754" s="4"/>
      <c r="B2754" s="2"/>
      <c r="C2754" s="2"/>
      <c r="D2754" s="3"/>
      <c r="E2754" s="2"/>
      <c r="F2754" s="2"/>
      <c r="G2754" s="2"/>
      <c r="H2754" s="5"/>
      <c r="I2754" s="6"/>
      <c r="J2754" s="7"/>
      <c r="K2754" s="2"/>
      <c r="L2754" s="2"/>
      <c r="M2754" s="2"/>
      <c r="N2754" s="2"/>
      <c r="O2754" s="13"/>
      <c r="P2754" s="14"/>
      <c r="Q2754" s="15"/>
      <c r="R2754" s="15"/>
      <c r="S2754" s="15"/>
      <c r="T2754" s="13"/>
      <c r="U2754" s="13"/>
      <c r="V2754" s="13"/>
      <c r="W2754" s="13"/>
      <c r="X2754" s="13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  <c r="AR2754" s="16"/>
      <c r="AS2754" s="16"/>
    </row>
    <row r="2755" spans="1:45" x14ac:dyDescent="0.25">
      <c r="A2755" s="4"/>
      <c r="B2755" s="2"/>
      <c r="C2755" s="2"/>
      <c r="D2755" s="3"/>
      <c r="E2755" s="2"/>
      <c r="F2755" s="2"/>
      <c r="G2755" s="2"/>
      <c r="H2755" s="5"/>
      <c r="I2755" s="6"/>
      <c r="J2755" s="7"/>
      <c r="K2755" s="2"/>
      <c r="L2755" s="2"/>
      <c r="M2755" s="2"/>
      <c r="N2755" s="2"/>
      <c r="O2755" s="13"/>
      <c r="P2755" s="14"/>
      <c r="Q2755" s="15"/>
      <c r="R2755" s="15"/>
      <c r="S2755" s="15"/>
      <c r="T2755" s="13"/>
      <c r="U2755" s="13"/>
      <c r="V2755" s="13"/>
      <c r="W2755" s="13"/>
      <c r="X2755" s="13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  <c r="AS2755" s="16"/>
    </row>
    <row r="2756" spans="1:45" x14ac:dyDescent="0.25">
      <c r="A2756" s="4"/>
      <c r="B2756" s="2"/>
      <c r="C2756" s="2"/>
      <c r="D2756" s="3"/>
      <c r="E2756" s="2"/>
      <c r="F2756" s="2"/>
      <c r="G2756" s="2"/>
      <c r="H2756" s="5"/>
      <c r="I2756" s="6"/>
      <c r="J2756" s="7"/>
      <c r="K2756" s="2"/>
      <c r="L2756" s="2"/>
      <c r="M2756" s="2"/>
      <c r="N2756" s="2"/>
      <c r="O2756" s="13"/>
      <c r="P2756" s="14"/>
      <c r="Q2756" s="15"/>
      <c r="R2756" s="15"/>
      <c r="S2756" s="15"/>
      <c r="T2756" s="13"/>
      <c r="U2756" s="13"/>
      <c r="V2756" s="13"/>
      <c r="W2756" s="13"/>
      <c r="X2756" s="13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  <c r="AR2756" s="16"/>
      <c r="AS2756" s="16"/>
    </row>
    <row r="2757" spans="1:45" x14ac:dyDescent="0.25">
      <c r="A2757" s="4"/>
      <c r="B2757" s="2"/>
      <c r="C2757" s="2"/>
      <c r="D2757" s="3"/>
      <c r="E2757" s="2"/>
      <c r="F2757" s="2"/>
      <c r="G2757" s="2"/>
      <c r="H2757" s="5"/>
      <c r="I2757" s="6"/>
      <c r="J2757" s="7"/>
      <c r="K2757" s="2"/>
      <c r="L2757" s="2"/>
      <c r="M2757" s="2"/>
      <c r="N2757" s="2"/>
      <c r="O2757" s="13"/>
      <c r="P2757" s="14"/>
      <c r="Q2757" s="15"/>
      <c r="R2757" s="15"/>
      <c r="S2757" s="15"/>
      <c r="T2757" s="13"/>
      <c r="U2757" s="13"/>
      <c r="V2757" s="13"/>
      <c r="W2757" s="13"/>
      <c r="X2757" s="13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  <c r="AS2757" s="16"/>
    </row>
    <row r="2758" spans="1:45" x14ac:dyDescent="0.25">
      <c r="A2758" s="4"/>
      <c r="B2758" s="2"/>
      <c r="C2758" s="2"/>
      <c r="D2758" s="3"/>
      <c r="E2758" s="2"/>
      <c r="F2758" s="2"/>
      <c r="G2758" s="2"/>
      <c r="H2758" s="5"/>
      <c r="I2758" s="6"/>
      <c r="J2758" s="7"/>
      <c r="K2758" s="2"/>
      <c r="L2758" s="2"/>
      <c r="M2758" s="2"/>
      <c r="N2758" s="2"/>
      <c r="O2758" s="13"/>
      <c r="P2758" s="14"/>
      <c r="Q2758" s="15"/>
      <c r="R2758" s="15"/>
      <c r="S2758" s="15"/>
      <c r="T2758" s="13"/>
      <c r="U2758" s="13"/>
      <c r="V2758" s="13"/>
      <c r="W2758" s="13"/>
      <c r="X2758" s="13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  <c r="AR2758" s="16"/>
      <c r="AS2758" s="16"/>
    </row>
    <row r="2759" spans="1:45" x14ac:dyDescent="0.25">
      <c r="A2759" s="4"/>
      <c r="B2759" s="2"/>
      <c r="C2759" s="2"/>
      <c r="D2759" s="3"/>
      <c r="E2759" s="2"/>
      <c r="F2759" s="2"/>
      <c r="G2759" s="2"/>
      <c r="H2759" s="5"/>
      <c r="I2759" s="6"/>
      <c r="J2759" s="7"/>
      <c r="K2759" s="2"/>
      <c r="L2759" s="2"/>
      <c r="M2759" s="2"/>
      <c r="N2759" s="2"/>
      <c r="O2759" s="13"/>
      <c r="P2759" s="14"/>
      <c r="Q2759" s="15"/>
      <c r="R2759" s="15"/>
      <c r="S2759" s="15"/>
      <c r="T2759" s="13"/>
      <c r="U2759" s="13"/>
      <c r="V2759" s="13"/>
      <c r="W2759" s="13"/>
      <c r="X2759" s="13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  <c r="AS2759" s="16"/>
    </row>
    <row r="2760" spans="1:45" x14ac:dyDescent="0.25">
      <c r="A2760" s="4"/>
      <c r="B2760" s="2"/>
      <c r="C2760" s="2"/>
      <c r="D2760" s="3"/>
      <c r="E2760" s="2"/>
      <c r="F2760" s="2"/>
      <c r="G2760" s="2"/>
      <c r="H2760" s="5"/>
      <c r="I2760" s="6"/>
      <c r="J2760" s="7"/>
      <c r="K2760" s="2"/>
      <c r="L2760" s="2"/>
      <c r="M2760" s="2"/>
      <c r="N2760" s="2"/>
      <c r="O2760" s="13"/>
      <c r="P2760" s="14"/>
      <c r="Q2760" s="15"/>
      <c r="R2760" s="15"/>
      <c r="S2760" s="15"/>
      <c r="T2760" s="13"/>
      <c r="U2760" s="13"/>
      <c r="V2760" s="13"/>
      <c r="W2760" s="13"/>
      <c r="X2760" s="13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  <c r="AS2760" s="16"/>
    </row>
    <row r="2761" spans="1:45" x14ac:dyDescent="0.25">
      <c r="A2761" s="4"/>
      <c r="B2761" s="2"/>
      <c r="C2761" s="2"/>
      <c r="D2761" s="3"/>
      <c r="E2761" s="2"/>
      <c r="F2761" s="2"/>
      <c r="G2761" s="2"/>
      <c r="H2761" s="5"/>
      <c r="I2761" s="6"/>
      <c r="J2761" s="7"/>
      <c r="K2761" s="2"/>
      <c r="L2761" s="2"/>
      <c r="M2761" s="2"/>
      <c r="N2761" s="2"/>
      <c r="O2761" s="13"/>
      <c r="P2761" s="14"/>
      <c r="Q2761" s="15"/>
      <c r="R2761" s="15"/>
      <c r="S2761" s="15"/>
      <c r="T2761" s="13"/>
      <c r="U2761" s="13"/>
      <c r="V2761" s="13"/>
      <c r="W2761" s="13"/>
      <c r="X2761" s="13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  <c r="AS2761" s="16"/>
    </row>
    <row r="2762" spans="1:45" x14ac:dyDescent="0.25">
      <c r="A2762" s="4"/>
      <c r="B2762" s="2"/>
      <c r="C2762" s="2"/>
      <c r="D2762" s="3"/>
      <c r="E2762" s="2"/>
      <c r="F2762" s="2"/>
      <c r="G2762" s="2"/>
      <c r="H2762" s="5"/>
      <c r="I2762" s="6"/>
      <c r="J2762" s="7"/>
      <c r="K2762" s="2"/>
      <c r="L2762" s="2"/>
      <c r="M2762" s="2"/>
      <c r="N2762" s="2"/>
      <c r="O2762" s="13"/>
      <c r="P2762" s="14"/>
      <c r="Q2762" s="15"/>
      <c r="R2762" s="15"/>
      <c r="S2762" s="15"/>
      <c r="T2762" s="13"/>
      <c r="U2762" s="13"/>
      <c r="V2762" s="13"/>
      <c r="W2762" s="13"/>
      <c r="X2762" s="13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  <c r="AS2762" s="16"/>
    </row>
    <row r="2763" spans="1:45" x14ac:dyDescent="0.25">
      <c r="A2763" s="4"/>
      <c r="B2763" s="2"/>
      <c r="C2763" s="2"/>
      <c r="D2763" s="3"/>
      <c r="E2763" s="2"/>
      <c r="F2763" s="2"/>
      <c r="G2763" s="2"/>
      <c r="H2763" s="5"/>
      <c r="I2763" s="6"/>
      <c r="J2763" s="7"/>
      <c r="K2763" s="2"/>
      <c r="L2763" s="2"/>
      <c r="M2763" s="2"/>
      <c r="N2763" s="2"/>
      <c r="O2763" s="13"/>
      <c r="P2763" s="14"/>
      <c r="Q2763" s="15"/>
      <c r="R2763" s="15"/>
      <c r="S2763" s="15"/>
      <c r="T2763" s="13"/>
      <c r="U2763" s="13"/>
      <c r="V2763" s="13"/>
      <c r="W2763" s="13"/>
      <c r="X2763" s="13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</row>
    <row r="2764" spans="1:45" x14ac:dyDescent="0.25">
      <c r="A2764" s="4"/>
      <c r="B2764" s="2"/>
      <c r="C2764" s="2"/>
      <c r="D2764" s="3"/>
      <c r="E2764" s="2"/>
      <c r="F2764" s="2"/>
      <c r="G2764" s="2"/>
      <c r="H2764" s="5"/>
      <c r="I2764" s="6"/>
      <c r="J2764" s="7"/>
      <c r="K2764" s="2"/>
      <c r="L2764" s="2"/>
      <c r="M2764" s="2"/>
      <c r="N2764" s="2"/>
      <c r="O2764" s="13"/>
      <c r="P2764" s="14"/>
      <c r="Q2764" s="15"/>
      <c r="R2764" s="15"/>
      <c r="S2764" s="15"/>
      <c r="T2764" s="13"/>
      <c r="U2764" s="13"/>
      <c r="V2764" s="13"/>
      <c r="W2764" s="13"/>
      <c r="X2764" s="13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  <c r="AS2764" s="16"/>
    </row>
    <row r="2765" spans="1:45" x14ac:dyDescent="0.25">
      <c r="A2765" s="4"/>
      <c r="B2765" s="2"/>
      <c r="C2765" s="2"/>
      <c r="D2765" s="3"/>
      <c r="E2765" s="2"/>
      <c r="F2765" s="2"/>
      <c r="G2765" s="2"/>
      <c r="H2765" s="5"/>
      <c r="I2765" s="6"/>
      <c r="J2765" s="7"/>
      <c r="K2765" s="2"/>
      <c r="L2765" s="2"/>
      <c r="M2765" s="2"/>
      <c r="N2765" s="2"/>
      <c r="O2765" s="13"/>
      <c r="P2765" s="14"/>
      <c r="Q2765" s="15"/>
      <c r="R2765" s="15"/>
      <c r="S2765" s="15"/>
      <c r="T2765" s="13"/>
      <c r="U2765" s="13"/>
      <c r="V2765" s="13"/>
      <c r="W2765" s="13"/>
      <c r="X2765" s="13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</row>
    <row r="2766" spans="1:45" x14ac:dyDescent="0.25">
      <c r="A2766" s="4"/>
      <c r="B2766" s="2"/>
      <c r="C2766" s="2"/>
      <c r="D2766" s="3"/>
      <c r="E2766" s="2"/>
      <c r="F2766" s="2"/>
      <c r="G2766" s="2"/>
      <c r="H2766" s="5"/>
      <c r="I2766" s="6"/>
      <c r="J2766" s="7"/>
      <c r="K2766" s="2"/>
      <c r="L2766" s="2"/>
      <c r="M2766" s="2"/>
      <c r="N2766" s="2"/>
      <c r="O2766" s="13"/>
      <c r="P2766" s="14"/>
      <c r="Q2766" s="15"/>
      <c r="R2766" s="15"/>
      <c r="S2766" s="15"/>
      <c r="T2766" s="13"/>
      <c r="U2766" s="13"/>
      <c r="V2766" s="13"/>
      <c r="W2766" s="13"/>
      <c r="X2766" s="13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</row>
    <row r="2767" spans="1:45" x14ac:dyDescent="0.25">
      <c r="A2767" s="4"/>
      <c r="B2767" s="2"/>
      <c r="C2767" s="2"/>
      <c r="D2767" s="3"/>
      <c r="E2767" s="2"/>
      <c r="F2767" s="2"/>
      <c r="G2767" s="2"/>
      <c r="H2767" s="5"/>
      <c r="I2767" s="6"/>
      <c r="J2767" s="7"/>
      <c r="K2767" s="2"/>
      <c r="L2767" s="2"/>
      <c r="M2767" s="2"/>
      <c r="N2767" s="2"/>
      <c r="O2767" s="13"/>
      <c r="P2767" s="14"/>
      <c r="Q2767" s="15"/>
      <c r="R2767" s="15"/>
      <c r="S2767" s="15"/>
      <c r="T2767" s="13"/>
      <c r="U2767" s="13"/>
      <c r="V2767" s="13"/>
      <c r="W2767" s="13"/>
      <c r="X2767" s="13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</row>
    <row r="2768" spans="1:45" x14ac:dyDescent="0.25">
      <c r="A2768" s="4"/>
      <c r="B2768" s="2"/>
      <c r="C2768" s="2"/>
      <c r="D2768" s="3"/>
      <c r="E2768" s="2"/>
      <c r="F2768" s="2"/>
      <c r="G2768" s="2"/>
      <c r="H2768" s="5"/>
      <c r="I2768" s="6"/>
      <c r="J2768" s="7"/>
      <c r="K2768" s="2"/>
      <c r="L2768" s="2"/>
      <c r="M2768" s="17"/>
      <c r="N2768" s="2"/>
      <c r="O2768" s="13"/>
      <c r="P2768" s="14"/>
      <c r="Q2768" s="15"/>
      <c r="R2768" s="15"/>
      <c r="S2768" s="15"/>
      <c r="T2768" s="13"/>
      <c r="U2768" s="13"/>
      <c r="V2768" s="13"/>
      <c r="W2768" s="13"/>
      <c r="X2768" s="13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  <c r="AR2768" s="16"/>
      <c r="AS2768" s="16"/>
    </row>
    <row r="2769" spans="1:45" x14ac:dyDescent="0.25">
      <c r="A2769" s="4"/>
      <c r="B2769" s="2"/>
      <c r="C2769" s="2"/>
      <c r="D2769" s="3"/>
      <c r="E2769" s="2"/>
      <c r="F2769" s="2"/>
      <c r="G2769" s="2"/>
      <c r="H2769" s="5"/>
      <c r="I2769" s="6"/>
      <c r="J2769" s="7"/>
      <c r="K2769" s="2"/>
      <c r="L2769" s="2"/>
      <c r="M2769" s="2"/>
      <c r="N2769" s="2"/>
      <c r="O2769" s="13"/>
      <c r="P2769" s="14"/>
      <c r="Q2769" s="15"/>
      <c r="R2769" s="15"/>
      <c r="S2769" s="15"/>
      <c r="T2769" s="13"/>
      <c r="U2769" s="13"/>
      <c r="V2769" s="13"/>
      <c r="W2769" s="13"/>
      <c r="X2769" s="13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  <c r="AS2769" s="16"/>
    </row>
    <row r="2770" spans="1:45" x14ac:dyDescent="0.25">
      <c r="A2770" s="4"/>
      <c r="B2770" s="2"/>
      <c r="C2770" s="2"/>
      <c r="D2770" s="3"/>
      <c r="E2770" s="2"/>
      <c r="F2770" s="2"/>
      <c r="G2770" s="2"/>
      <c r="H2770" s="5"/>
      <c r="I2770" s="6"/>
      <c r="J2770" s="7"/>
      <c r="K2770" s="2"/>
      <c r="L2770" s="2"/>
      <c r="M2770" s="2"/>
      <c r="N2770" s="2"/>
      <c r="O2770" s="13"/>
      <c r="P2770" s="14"/>
      <c r="Q2770" s="15"/>
      <c r="R2770" s="15"/>
      <c r="S2770" s="15"/>
      <c r="T2770" s="13"/>
      <c r="U2770" s="13"/>
      <c r="V2770" s="13"/>
      <c r="W2770" s="13"/>
      <c r="X2770" s="13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  <c r="AR2770" s="16"/>
      <c r="AS2770" s="16"/>
    </row>
    <row r="2771" spans="1:45" x14ac:dyDescent="0.25">
      <c r="A2771" s="4"/>
      <c r="B2771" s="2"/>
      <c r="C2771" s="2"/>
      <c r="D2771" s="3"/>
      <c r="E2771" s="2"/>
      <c r="F2771" s="2"/>
      <c r="G2771" s="2"/>
      <c r="H2771" s="5"/>
      <c r="I2771" s="6"/>
      <c r="J2771" s="7"/>
      <c r="K2771" s="2"/>
      <c r="L2771" s="2"/>
      <c r="M2771" s="2"/>
      <c r="N2771" s="2"/>
      <c r="O2771" s="13"/>
      <c r="P2771" s="14"/>
      <c r="Q2771" s="15"/>
      <c r="R2771" s="15"/>
      <c r="S2771" s="15"/>
      <c r="T2771" s="13"/>
      <c r="U2771" s="13"/>
      <c r="V2771" s="13"/>
      <c r="W2771" s="13"/>
      <c r="X2771" s="13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  <c r="AS2771" s="16"/>
    </row>
    <row r="2772" spans="1:45" x14ac:dyDescent="0.25">
      <c r="A2772" s="4"/>
      <c r="B2772" s="2"/>
      <c r="C2772" s="2"/>
      <c r="D2772" s="3"/>
      <c r="E2772" s="2"/>
      <c r="F2772" s="2"/>
      <c r="G2772" s="2"/>
      <c r="H2772" s="5"/>
      <c r="I2772" s="6"/>
      <c r="J2772" s="7"/>
      <c r="K2772" s="2"/>
      <c r="L2772" s="2"/>
      <c r="M2772" s="2"/>
      <c r="N2772" s="2"/>
      <c r="O2772" s="13"/>
      <c r="P2772" s="14"/>
      <c r="Q2772" s="15"/>
      <c r="R2772" s="15"/>
      <c r="S2772" s="15"/>
      <c r="T2772" s="13"/>
      <c r="U2772" s="13"/>
      <c r="V2772" s="13"/>
      <c r="W2772" s="13"/>
      <c r="X2772" s="13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  <c r="AR2772" s="16"/>
      <c r="AS2772" s="16"/>
    </row>
    <row r="2773" spans="1:45" x14ac:dyDescent="0.25">
      <c r="A2773" s="4"/>
      <c r="B2773" s="2"/>
      <c r="C2773" s="2"/>
      <c r="D2773" s="3"/>
      <c r="E2773" s="2"/>
      <c r="F2773" s="2"/>
      <c r="G2773" s="2"/>
      <c r="H2773" s="5"/>
      <c r="I2773" s="6"/>
      <c r="J2773" s="7"/>
      <c r="K2773" s="2"/>
      <c r="L2773" s="2"/>
      <c r="M2773" s="2"/>
      <c r="N2773" s="2"/>
      <c r="O2773" s="13"/>
      <c r="P2773" s="14"/>
      <c r="Q2773" s="15"/>
      <c r="R2773" s="15"/>
      <c r="S2773" s="15"/>
      <c r="T2773" s="13"/>
      <c r="U2773" s="13"/>
      <c r="V2773" s="13"/>
      <c r="W2773" s="13"/>
      <c r="X2773" s="13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  <c r="AR2773" s="16"/>
      <c r="AS2773" s="16"/>
    </row>
    <row r="2774" spans="1:45" x14ac:dyDescent="0.25">
      <c r="A2774" s="4"/>
      <c r="B2774" s="2"/>
      <c r="C2774" s="2"/>
      <c r="D2774" s="3"/>
      <c r="E2774" s="2"/>
      <c r="F2774" s="2"/>
      <c r="G2774" s="2"/>
      <c r="H2774" s="5"/>
      <c r="I2774" s="6"/>
      <c r="J2774" s="7"/>
      <c r="K2774" s="2"/>
      <c r="L2774" s="2"/>
      <c r="M2774" s="2"/>
      <c r="N2774" s="2"/>
      <c r="O2774" s="13"/>
      <c r="P2774" s="14"/>
      <c r="Q2774" s="15"/>
      <c r="R2774" s="15"/>
      <c r="S2774" s="15"/>
      <c r="T2774" s="13"/>
      <c r="U2774" s="13"/>
      <c r="V2774" s="13"/>
      <c r="W2774" s="13"/>
      <c r="X2774" s="13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  <c r="AS2774" s="16"/>
    </row>
    <row r="2775" spans="1:45" x14ac:dyDescent="0.25">
      <c r="A2775" s="4"/>
      <c r="B2775" s="2"/>
      <c r="C2775" s="2"/>
      <c r="D2775" s="3"/>
      <c r="E2775" s="2"/>
      <c r="F2775" s="2"/>
      <c r="G2775" s="2"/>
      <c r="H2775" s="5"/>
      <c r="I2775" s="6"/>
      <c r="J2775" s="7"/>
      <c r="K2775" s="2"/>
      <c r="L2775" s="2"/>
      <c r="M2775" s="17"/>
      <c r="N2775" s="2"/>
      <c r="O2775" s="13"/>
      <c r="P2775" s="14"/>
      <c r="Q2775" s="15"/>
      <c r="R2775" s="15"/>
      <c r="S2775" s="15"/>
      <c r="T2775" s="13"/>
      <c r="U2775" s="13"/>
      <c r="V2775" s="13"/>
      <c r="W2775" s="13"/>
      <c r="X2775" s="13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  <c r="AS2775" s="16"/>
    </row>
    <row r="2776" spans="1:45" x14ac:dyDescent="0.25">
      <c r="A2776" s="4"/>
      <c r="B2776" s="2"/>
      <c r="C2776" s="2"/>
      <c r="D2776" s="3"/>
      <c r="E2776" s="2"/>
      <c r="F2776" s="2"/>
      <c r="G2776" s="2"/>
      <c r="H2776" s="5"/>
      <c r="I2776" s="6"/>
      <c r="J2776" s="7"/>
      <c r="K2776" s="2"/>
      <c r="L2776" s="2"/>
      <c r="M2776" s="2"/>
      <c r="N2776" s="2"/>
      <c r="O2776" s="13"/>
      <c r="P2776" s="14"/>
      <c r="Q2776" s="15"/>
      <c r="R2776" s="15"/>
      <c r="S2776" s="15"/>
      <c r="T2776" s="13"/>
      <c r="U2776" s="13"/>
      <c r="V2776" s="13"/>
      <c r="W2776" s="13"/>
      <c r="X2776" s="13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  <c r="AR2776" s="16"/>
      <c r="AS2776" s="16"/>
    </row>
    <row r="2777" spans="1:45" x14ac:dyDescent="0.25">
      <c r="A2777" s="4"/>
      <c r="B2777" s="2"/>
      <c r="C2777" s="2"/>
      <c r="D2777" s="3"/>
      <c r="E2777" s="2"/>
      <c r="F2777" s="2"/>
      <c r="G2777" s="2"/>
      <c r="H2777" s="5"/>
      <c r="I2777" s="6"/>
      <c r="J2777" s="7"/>
      <c r="K2777" s="2"/>
      <c r="L2777" s="2"/>
      <c r="M2777" s="2"/>
      <c r="N2777" s="2"/>
      <c r="O2777" s="13"/>
      <c r="P2777" s="14"/>
      <c r="Q2777" s="15"/>
      <c r="R2777" s="15"/>
      <c r="S2777" s="15"/>
      <c r="T2777" s="13"/>
      <c r="U2777" s="13"/>
      <c r="V2777" s="13"/>
      <c r="W2777" s="13"/>
      <c r="X2777" s="13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  <c r="AS2777" s="16"/>
    </row>
    <row r="2778" spans="1:45" x14ac:dyDescent="0.25">
      <c r="A2778" s="4"/>
      <c r="B2778" s="2"/>
      <c r="C2778" s="2"/>
      <c r="D2778" s="3"/>
      <c r="E2778" s="2"/>
      <c r="F2778" s="2"/>
      <c r="G2778" s="2"/>
      <c r="H2778" s="5"/>
      <c r="I2778" s="6"/>
      <c r="J2778" s="7"/>
      <c r="K2778" s="2"/>
      <c r="L2778" s="2"/>
      <c r="M2778" s="2"/>
      <c r="N2778" s="2"/>
      <c r="O2778" s="13"/>
      <c r="P2778" s="14"/>
      <c r="Q2778" s="15"/>
      <c r="R2778" s="15"/>
      <c r="S2778" s="15"/>
      <c r="T2778" s="13"/>
      <c r="U2778" s="13"/>
      <c r="V2778" s="13"/>
      <c r="W2778" s="13"/>
      <c r="X2778" s="13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  <c r="AR2778" s="16"/>
      <c r="AS2778" s="16"/>
    </row>
    <row r="2779" spans="1:45" x14ac:dyDescent="0.25">
      <c r="A2779" s="4"/>
      <c r="B2779" s="2"/>
      <c r="C2779" s="2"/>
      <c r="D2779" s="3"/>
      <c r="E2779" s="2"/>
      <c r="F2779" s="2"/>
      <c r="G2779" s="2"/>
      <c r="H2779" s="5"/>
      <c r="I2779" s="6"/>
      <c r="J2779" s="7"/>
      <c r="K2779" s="2"/>
      <c r="L2779" s="2"/>
      <c r="M2779" s="2"/>
      <c r="N2779" s="2"/>
      <c r="O2779" s="13"/>
      <c r="P2779" s="14"/>
      <c r="Q2779" s="15"/>
      <c r="R2779" s="15"/>
      <c r="S2779" s="15"/>
      <c r="T2779" s="13"/>
      <c r="U2779" s="13"/>
      <c r="V2779" s="13"/>
      <c r="W2779" s="13"/>
      <c r="X2779" s="13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  <c r="AS2779" s="16"/>
    </row>
    <row r="2780" spans="1:45" x14ac:dyDescent="0.25">
      <c r="A2780" s="4"/>
      <c r="B2780" s="2"/>
      <c r="C2780" s="2"/>
      <c r="D2780" s="3"/>
      <c r="E2780" s="2"/>
      <c r="F2780" s="2"/>
      <c r="G2780" s="2"/>
      <c r="H2780" s="5"/>
      <c r="I2780" s="6"/>
      <c r="J2780" s="7"/>
      <c r="K2780" s="2"/>
      <c r="L2780" s="2"/>
      <c r="M2780" s="2"/>
      <c r="N2780" s="2"/>
      <c r="O2780" s="13"/>
      <c r="P2780" s="14"/>
      <c r="Q2780" s="15"/>
      <c r="R2780" s="15"/>
      <c r="S2780" s="15"/>
      <c r="T2780" s="13"/>
      <c r="U2780" s="13"/>
      <c r="V2780" s="13"/>
      <c r="W2780" s="13"/>
      <c r="X2780" s="13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  <c r="AR2780" s="16"/>
      <c r="AS2780" s="16"/>
    </row>
    <row r="2781" spans="1:45" x14ac:dyDescent="0.25">
      <c r="A2781" s="4"/>
      <c r="B2781" s="2"/>
      <c r="C2781" s="2"/>
      <c r="D2781" s="3"/>
      <c r="E2781" s="2"/>
      <c r="F2781" s="2"/>
      <c r="G2781" s="2"/>
      <c r="H2781" s="5"/>
      <c r="I2781" s="6"/>
      <c r="J2781" s="7"/>
      <c r="K2781" s="2"/>
      <c r="L2781" s="2"/>
      <c r="M2781" s="2"/>
      <c r="N2781" s="2"/>
      <c r="O2781" s="13"/>
      <c r="P2781" s="14"/>
      <c r="Q2781" s="15"/>
      <c r="R2781" s="15"/>
      <c r="S2781" s="15"/>
      <c r="T2781" s="13"/>
      <c r="U2781" s="13"/>
      <c r="V2781" s="13"/>
      <c r="W2781" s="13"/>
      <c r="X2781" s="13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  <c r="AS2781" s="16"/>
    </row>
    <row r="2782" spans="1:45" x14ac:dyDescent="0.25">
      <c r="A2782" s="4"/>
      <c r="B2782" s="2"/>
      <c r="C2782" s="2"/>
      <c r="D2782" s="3"/>
      <c r="E2782" s="2"/>
      <c r="F2782" s="2"/>
      <c r="G2782" s="2"/>
      <c r="H2782" s="5"/>
      <c r="I2782" s="6"/>
      <c r="J2782" s="7"/>
      <c r="K2782" s="2"/>
      <c r="L2782" s="2"/>
      <c r="M2782" s="2"/>
      <c r="N2782" s="2"/>
      <c r="O2782" s="13"/>
      <c r="P2782" s="14"/>
      <c r="Q2782" s="15"/>
      <c r="R2782" s="15"/>
      <c r="S2782" s="15"/>
      <c r="T2782" s="13"/>
      <c r="U2782" s="13"/>
      <c r="V2782" s="13"/>
      <c r="W2782" s="13"/>
      <c r="X2782" s="13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  <c r="AS2782" s="16"/>
    </row>
    <row r="2783" spans="1:45" x14ac:dyDescent="0.25">
      <c r="A2783" s="4"/>
      <c r="B2783" s="2"/>
      <c r="C2783" s="2"/>
      <c r="D2783" s="3"/>
      <c r="E2783" s="2"/>
      <c r="F2783" s="2"/>
      <c r="G2783" s="2"/>
      <c r="H2783" s="5"/>
      <c r="I2783" s="6"/>
      <c r="J2783" s="7"/>
      <c r="K2783" s="2"/>
      <c r="L2783" s="2"/>
      <c r="M2783" s="2"/>
      <c r="N2783" s="2"/>
      <c r="O2783" s="13"/>
      <c r="P2783" s="14"/>
      <c r="Q2783" s="15"/>
      <c r="R2783" s="15"/>
      <c r="S2783" s="15"/>
      <c r="T2783" s="13"/>
      <c r="U2783" s="13"/>
      <c r="V2783" s="13"/>
      <c r="W2783" s="13"/>
      <c r="X2783" s="13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</row>
    <row r="2784" spans="1:45" x14ac:dyDescent="0.25">
      <c r="A2784" s="4"/>
      <c r="B2784" s="2"/>
      <c r="C2784" s="2"/>
      <c r="D2784" s="3"/>
      <c r="E2784" s="2"/>
      <c r="F2784" s="2"/>
      <c r="G2784" s="2"/>
      <c r="H2784" s="5"/>
      <c r="I2784" s="6"/>
      <c r="J2784" s="7"/>
      <c r="K2784" s="2"/>
      <c r="L2784" s="2"/>
      <c r="M2784" s="2"/>
      <c r="N2784" s="2"/>
      <c r="O2784" s="13"/>
      <c r="P2784" s="14"/>
      <c r="Q2784" s="15"/>
      <c r="R2784" s="15"/>
      <c r="S2784" s="15"/>
      <c r="T2784" s="13"/>
      <c r="U2784" s="13"/>
      <c r="V2784" s="13"/>
      <c r="W2784" s="13"/>
      <c r="X2784" s="13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  <c r="AR2784" s="16"/>
      <c r="AS2784" s="16"/>
    </row>
    <row r="2785" spans="1:45" x14ac:dyDescent="0.25">
      <c r="A2785" s="4"/>
      <c r="B2785" s="2"/>
      <c r="C2785" s="2"/>
      <c r="D2785" s="3"/>
      <c r="E2785" s="2"/>
      <c r="F2785" s="2"/>
      <c r="G2785" s="2"/>
      <c r="H2785" s="5"/>
      <c r="I2785" s="6"/>
      <c r="J2785" s="7"/>
      <c r="K2785" s="2"/>
      <c r="L2785" s="2"/>
      <c r="M2785" s="2"/>
      <c r="N2785" s="2"/>
      <c r="O2785" s="13"/>
      <c r="P2785" s="14"/>
      <c r="Q2785" s="15"/>
      <c r="R2785" s="15"/>
      <c r="S2785" s="15"/>
      <c r="T2785" s="13"/>
      <c r="U2785" s="13"/>
      <c r="V2785" s="13"/>
      <c r="W2785" s="13"/>
      <c r="X2785" s="13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  <c r="AS2785" s="16"/>
    </row>
    <row r="2786" spans="1:45" x14ac:dyDescent="0.25">
      <c r="A2786" s="4"/>
      <c r="B2786" s="2"/>
      <c r="C2786" s="2"/>
      <c r="D2786" s="3"/>
      <c r="E2786" s="2"/>
      <c r="F2786" s="2"/>
      <c r="G2786" s="2"/>
      <c r="H2786" s="5"/>
      <c r="I2786" s="6"/>
      <c r="J2786" s="7"/>
      <c r="K2786" s="2"/>
      <c r="L2786" s="2"/>
      <c r="M2786" s="2"/>
      <c r="N2786" s="2"/>
      <c r="O2786" s="13"/>
      <c r="P2786" s="14"/>
      <c r="Q2786" s="15"/>
      <c r="R2786" s="15"/>
      <c r="S2786" s="15"/>
      <c r="T2786" s="13"/>
      <c r="U2786" s="13"/>
      <c r="V2786" s="13"/>
      <c r="W2786" s="13"/>
      <c r="X2786" s="13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  <c r="AR2786" s="16"/>
      <c r="AS2786" s="16"/>
    </row>
    <row r="2787" spans="1:45" x14ac:dyDescent="0.25">
      <c r="A2787" s="4"/>
      <c r="B2787" s="2"/>
      <c r="C2787" s="2"/>
      <c r="D2787" s="3"/>
      <c r="E2787" s="2"/>
      <c r="F2787" s="2"/>
      <c r="G2787" s="2"/>
      <c r="H2787" s="5"/>
      <c r="I2787" s="6"/>
      <c r="J2787" s="7"/>
      <c r="K2787" s="2"/>
      <c r="L2787" s="2"/>
      <c r="M2787" s="2"/>
      <c r="N2787" s="2"/>
      <c r="O2787" s="13"/>
      <c r="P2787" s="14"/>
      <c r="Q2787" s="15"/>
      <c r="R2787" s="15"/>
      <c r="S2787" s="15"/>
      <c r="T2787" s="13"/>
      <c r="U2787" s="13"/>
      <c r="V2787" s="13"/>
      <c r="W2787" s="13"/>
      <c r="X2787" s="13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  <c r="AS2787" s="16"/>
    </row>
    <row r="2788" spans="1:45" x14ac:dyDescent="0.25">
      <c r="A2788" s="4"/>
      <c r="B2788" s="2"/>
      <c r="C2788" s="2"/>
      <c r="D2788" s="3"/>
      <c r="E2788" s="2"/>
      <c r="F2788" s="2"/>
      <c r="G2788" s="2"/>
      <c r="H2788" s="5"/>
      <c r="I2788" s="6"/>
      <c r="J2788" s="7"/>
      <c r="K2788" s="2"/>
      <c r="L2788" s="2"/>
      <c r="M2788" s="2"/>
      <c r="N2788" s="2"/>
      <c r="O2788" s="13"/>
      <c r="P2788" s="14"/>
      <c r="Q2788" s="15"/>
      <c r="R2788" s="15"/>
      <c r="S2788" s="15"/>
      <c r="T2788" s="13"/>
      <c r="U2788" s="13"/>
      <c r="V2788" s="13"/>
      <c r="W2788" s="13"/>
      <c r="X2788" s="13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  <c r="AR2788" s="16"/>
      <c r="AS2788" s="16"/>
    </row>
    <row r="2789" spans="1:45" x14ac:dyDescent="0.25">
      <c r="A2789" s="4"/>
      <c r="B2789" s="2"/>
      <c r="C2789" s="2"/>
      <c r="D2789" s="3"/>
      <c r="E2789" s="2"/>
      <c r="F2789" s="2"/>
      <c r="G2789" s="2"/>
      <c r="H2789" s="5"/>
      <c r="I2789" s="6"/>
      <c r="J2789" s="7"/>
      <c r="K2789" s="2"/>
      <c r="L2789" s="2"/>
      <c r="M2789" s="2"/>
      <c r="N2789" s="2"/>
      <c r="O2789" s="13"/>
      <c r="P2789" s="14"/>
      <c r="Q2789" s="15"/>
      <c r="R2789" s="15"/>
      <c r="S2789" s="15"/>
      <c r="T2789" s="13"/>
      <c r="U2789" s="13"/>
      <c r="V2789" s="13"/>
      <c r="W2789" s="13"/>
      <c r="X2789" s="13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  <c r="AS2789" s="16"/>
    </row>
    <row r="2790" spans="1:45" x14ac:dyDescent="0.25">
      <c r="A2790" s="4"/>
      <c r="B2790" s="2"/>
      <c r="C2790" s="2"/>
      <c r="D2790" s="3"/>
      <c r="E2790" s="2"/>
      <c r="F2790" s="2"/>
      <c r="G2790" s="2"/>
      <c r="H2790" s="5"/>
      <c r="I2790" s="6"/>
      <c r="J2790" s="7"/>
      <c r="K2790" s="2"/>
      <c r="L2790" s="2"/>
      <c r="M2790" s="2"/>
      <c r="N2790" s="2"/>
      <c r="O2790" s="13"/>
      <c r="P2790" s="14"/>
      <c r="Q2790" s="15"/>
      <c r="R2790" s="15"/>
      <c r="S2790" s="15"/>
      <c r="T2790" s="13"/>
      <c r="U2790" s="13"/>
      <c r="V2790" s="13"/>
      <c r="W2790" s="13"/>
      <c r="X2790" s="13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  <c r="AS2790" s="16"/>
    </row>
    <row r="2791" spans="1:45" x14ac:dyDescent="0.25">
      <c r="A2791" s="4"/>
      <c r="B2791" s="2"/>
      <c r="C2791" s="2"/>
      <c r="D2791" s="3"/>
      <c r="E2791" s="2"/>
      <c r="F2791" s="2"/>
      <c r="G2791" s="2"/>
      <c r="H2791" s="5"/>
      <c r="I2791" s="6"/>
      <c r="J2791" s="7"/>
      <c r="K2791" s="2"/>
      <c r="L2791" s="2"/>
      <c r="M2791" s="2"/>
      <c r="N2791" s="2"/>
      <c r="O2791" s="13"/>
      <c r="P2791" s="14"/>
      <c r="Q2791" s="15"/>
      <c r="R2791" s="15"/>
      <c r="S2791" s="15"/>
      <c r="T2791" s="13"/>
      <c r="U2791" s="13"/>
      <c r="V2791" s="13"/>
      <c r="W2791" s="13"/>
      <c r="X2791" s="13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  <c r="AS2791" s="16"/>
    </row>
    <row r="2792" spans="1:45" x14ac:dyDescent="0.25">
      <c r="A2792" s="4"/>
      <c r="B2792" s="2"/>
      <c r="C2792" s="2"/>
      <c r="D2792" s="3"/>
      <c r="E2792" s="2"/>
      <c r="F2792" s="2"/>
      <c r="G2792" s="2"/>
      <c r="H2792" s="5"/>
      <c r="I2792" s="6"/>
      <c r="J2792" s="7"/>
      <c r="K2792" s="2"/>
      <c r="L2792" s="2"/>
      <c r="M2792" s="2"/>
      <c r="N2792" s="2"/>
      <c r="O2792" s="13"/>
      <c r="P2792" s="14"/>
      <c r="Q2792" s="15"/>
      <c r="R2792" s="15"/>
      <c r="S2792" s="15"/>
      <c r="T2792" s="13"/>
      <c r="U2792" s="13"/>
      <c r="V2792" s="13"/>
      <c r="W2792" s="13"/>
      <c r="X2792" s="13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  <c r="AR2792" s="16"/>
      <c r="AS2792" s="16"/>
    </row>
    <row r="2793" spans="1:45" x14ac:dyDescent="0.25">
      <c r="A2793" s="4"/>
      <c r="B2793" s="2"/>
      <c r="C2793" s="2"/>
      <c r="D2793" s="3"/>
      <c r="E2793" s="2"/>
      <c r="F2793" s="2"/>
      <c r="G2793" s="2"/>
      <c r="H2793" s="5"/>
      <c r="I2793" s="6"/>
      <c r="J2793" s="7"/>
      <c r="K2793" s="2"/>
      <c r="L2793" s="2"/>
      <c r="M2793" s="2"/>
      <c r="N2793" s="2"/>
      <c r="O2793" s="13"/>
      <c r="P2793" s="14"/>
      <c r="Q2793" s="15"/>
      <c r="R2793" s="15"/>
      <c r="S2793" s="15"/>
      <c r="T2793" s="13"/>
      <c r="U2793" s="13"/>
      <c r="V2793" s="13"/>
      <c r="W2793" s="13"/>
      <c r="X2793" s="13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  <c r="AR2793" s="16"/>
      <c r="AS2793" s="16"/>
    </row>
    <row r="2794" spans="1:45" x14ac:dyDescent="0.25">
      <c r="A2794" s="4"/>
      <c r="B2794" s="2"/>
      <c r="C2794" s="2"/>
      <c r="D2794" s="3"/>
      <c r="E2794" s="2"/>
      <c r="F2794" s="2"/>
      <c r="G2794" s="2"/>
      <c r="H2794" s="5"/>
      <c r="I2794" s="6"/>
      <c r="J2794" s="7"/>
      <c r="K2794" s="2"/>
      <c r="L2794" s="2"/>
      <c r="M2794" s="2"/>
      <c r="N2794" s="2"/>
      <c r="O2794" s="13"/>
      <c r="P2794" s="14"/>
      <c r="Q2794" s="15"/>
      <c r="R2794" s="15"/>
      <c r="S2794" s="15"/>
      <c r="T2794" s="13"/>
      <c r="U2794" s="13"/>
      <c r="V2794" s="13"/>
      <c r="W2794" s="13"/>
      <c r="X2794" s="13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  <c r="AR2794" s="16"/>
      <c r="AS2794" s="16"/>
    </row>
    <row r="2795" spans="1:45" x14ac:dyDescent="0.25">
      <c r="A2795" s="4"/>
      <c r="B2795" s="2"/>
      <c r="C2795" s="2"/>
      <c r="D2795" s="3"/>
      <c r="E2795" s="2"/>
      <c r="F2795" s="2"/>
      <c r="G2795" s="2"/>
      <c r="H2795" s="5"/>
      <c r="I2795" s="6"/>
      <c r="J2795" s="7"/>
      <c r="K2795" s="2"/>
      <c r="L2795" s="2"/>
      <c r="M2795" s="2"/>
      <c r="N2795" s="2"/>
      <c r="O2795" s="13"/>
      <c r="P2795" s="14"/>
      <c r="Q2795" s="15"/>
      <c r="R2795" s="15"/>
      <c r="S2795" s="15"/>
      <c r="T2795" s="13"/>
      <c r="U2795" s="13"/>
      <c r="V2795" s="13"/>
      <c r="W2795" s="13"/>
      <c r="X2795" s="13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  <c r="AS2795" s="16"/>
    </row>
    <row r="2796" spans="1:45" x14ac:dyDescent="0.25">
      <c r="A2796" s="4"/>
      <c r="B2796" s="2"/>
      <c r="C2796" s="2"/>
      <c r="D2796" s="3"/>
      <c r="E2796" s="2"/>
      <c r="F2796" s="2"/>
      <c r="G2796" s="2"/>
      <c r="H2796" s="5"/>
      <c r="I2796" s="6"/>
      <c r="J2796" s="7"/>
      <c r="K2796" s="2"/>
      <c r="L2796" s="2"/>
      <c r="M2796" s="2"/>
      <c r="N2796" s="2"/>
      <c r="O2796" s="13"/>
      <c r="P2796" s="14"/>
      <c r="Q2796" s="15"/>
      <c r="R2796" s="15"/>
      <c r="S2796" s="15"/>
      <c r="T2796" s="13"/>
      <c r="U2796" s="13"/>
      <c r="V2796" s="13"/>
      <c r="W2796" s="13"/>
      <c r="X2796" s="13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  <c r="AR2796" s="16"/>
      <c r="AS2796" s="16"/>
    </row>
    <row r="2797" spans="1:45" x14ac:dyDescent="0.25">
      <c r="A2797" s="4"/>
      <c r="B2797" s="2"/>
      <c r="C2797" s="2"/>
      <c r="D2797" s="3"/>
      <c r="E2797" s="2"/>
      <c r="F2797" s="2"/>
      <c r="G2797" s="2"/>
      <c r="H2797" s="5"/>
      <c r="I2797" s="6"/>
      <c r="J2797" s="7"/>
      <c r="K2797" s="2"/>
      <c r="L2797" s="2"/>
      <c r="M2797" s="2"/>
      <c r="N2797" s="2"/>
      <c r="O2797" s="13"/>
      <c r="P2797" s="14"/>
      <c r="Q2797" s="15"/>
      <c r="R2797" s="15"/>
      <c r="S2797" s="15"/>
      <c r="T2797" s="13"/>
      <c r="U2797" s="13"/>
      <c r="V2797" s="13"/>
      <c r="W2797" s="13"/>
      <c r="X2797" s="13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  <c r="AS2797" s="16"/>
    </row>
    <row r="2798" spans="1:45" x14ac:dyDescent="0.25">
      <c r="A2798" s="4"/>
      <c r="B2798" s="2"/>
      <c r="C2798" s="2"/>
      <c r="D2798" s="3"/>
      <c r="E2798" s="2"/>
      <c r="F2798" s="2"/>
      <c r="G2798" s="2"/>
      <c r="H2798" s="5"/>
      <c r="I2798" s="6"/>
      <c r="J2798" s="7"/>
      <c r="K2798" s="2"/>
      <c r="L2798" s="2"/>
      <c r="M2798" s="2"/>
      <c r="N2798" s="2"/>
      <c r="O2798" s="13"/>
      <c r="P2798" s="14"/>
      <c r="Q2798" s="15"/>
      <c r="R2798" s="15"/>
      <c r="S2798" s="15"/>
      <c r="T2798" s="13"/>
      <c r="U2798" s="13"/>
      <c r="V2798" s="13"/>
      <c r="W2798" s="13"/>
      <c r="X2798" s="13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  <c r="AR2798" s="16"/>
      <c r="AS2798" s="16"/>
    </row>
    <row r="2799" spans="1:45" x14ac:dyDescent="0.25">
      <c r="A2799" s="4"/>
      <c r="B2799" s="2"/>
      <c r="C2799" s="2"/>
      <c r="D2799" s="3"/>
      <c r="E2799" s="2"/>
      <c r="F2799" s="2"/>
      <c r="G2799" s="2"/>
      <c r="H2799" s="5"/>
      <c r="I2799" s="6"/>
      <c r="J2799" s="7"/>
      <c r="K2799" s="2"/>
      <c r="L2799" s="2"/>
      <c r="M2799" s="2"/>
      <c r="N2799" s="2"/>
      <c r="O2799" s="13"/>
      <c r="P2799" s="14"/>
      <c r="Q2799" s="15"/>
      <c r="R2799" s="15"/>
      <c r="S2799" s="15"/>
      <c r="T2799" s="13"/>
      <c r="U2799" s="13"/>
      <c r="V2799" s="13"/>
      <c r="W2799" s="13"/>
      <c r="X2799" s="13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  <c r="AS2799" s="16"/>
    </row>
    <row r="2800" spans="1:45" x14ac:dyDescent="0.25">
      <c r="A2800" s="4"/>
      <c r="B2800" s="2"/>
      <c r="C2800" s="2"/>
      <c r="D2800" s="3"/>
      <c r="E2800" s="2"/>
      <c r="F2800" s="2"/>
      <c r="G2800" s="2"/>
      <c r="H2800" s="5"/>
      <c r="I2800" s="6"/>
      <c r="J2800" s="7"/>
      <c r="K2800" s="2"/>
      <c r="L2800" s="2"/>
      <c r="M2800" s="2"/>
      <c r="N2800" s="2"/>
      <c r="O2800" s="13"/>
      <c r="P2800" s="14"/>
      <c r="Q2800" s="15"/>
      <c r="R2800" s="15"/>
      <c r="S2800" s="15"/>
      <c r="T2800" s="13"/>
      <c r="U2800" s="13"/>
      <c r="V2800" s="13"/>
      <c r="W2800" s="13"/>
      <c r="X2800" s="13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  <c r="AR2800" s="16"/>
      <c r="AS2800" s="16"/>
    </row>
    <row r="2801" spans="1:45" x14ac:dyDescent="0.25">
      <c r="A2801" s="4"/>
      <c r="B2801" s="2"/>
      <c r="C2801" s="2"/>
      <c r="D2801" s="3"/>
      <c r="E2801" s="2"/>
      <c r="F2801" s="2"/>
      <c r="G2801" s="2"/>
      <c r="H2801" s="5"/>
      <c r="I2801" s="6"/>
      <c r="J2801" s="7"/>
      <c r="K2801" s="2"/>
      <c r="L2801" s="2"/>
      <c r="M2801" s="2"/>
      <c r="N2801" s="2"/>
      <c r="O2801" s="13"/>
      <c r="P2801" s="14"/>
      <c r="Q2801" s="15"/>
      <c r="R2801" s="15"/>
      <c r="S2801" s="15"/>
      <c r="T2801" s="13"/>
      <c r="U2801" s="13"/>
      <c r="V2801" s="13"/>
      <c r="W2801" s="13"/>
      <c r="X2801" s="13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  <c r="AR2801" s="16"/>
      <c r="AS2801" s="16"/>
    </row>
    <row r="2802" spans="1:45" x14ac:dyDescent="0.25">
      <c r="A2802" s="4"/>
      <c r="B2802" s="2"/>
      <c r="C2802" s="2"/>
      <c r="D2802" s="3"/>
      <c r="E2802" s="2"/>
      <c r="F2802" s="2"/>
      <c r="G2802" s="2"/>
      <c r="H2802" s="5"/>
      <c r="I2802" s="6"/>
      <c r="J2802" s="7"/>
      <c r="K2802" s="2"/>
      <c r="L2802" s="2"/>
      <c r="M2802" s="2"/>
      <c r="N2802" s="2"/>
      <c r="O2802" s="13"/>
      <c r="P2802" s="14"/>
      <c r="Q2802" s="15"/>
      <c r="R2802" s="15"/>
      <c r="S2802" s="15"/>
      <c r="T2802" s="13"/>
      <c r="U2802" s="13"/>
      <c r="V2802" s="13"/>
      <c r="W2802" s="13"/>
      <c r="X2802" s="13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  <c r="AO2802" s="16"/>
      <c r="AP2802" s="16"/>
      <c r="AQ2802" s="16"/>
      <c r="AR2802" s="16"/>
      <c r="AS2802" s="16"/>
    </row>
    <row r="2803" spans="1:45" x14ac:dyDescent="0.25">
      <c r="A2803" s="4"/>
      <c r="B2803" s="2"/>
      <c r="C2803" s="2"/>
      <c r="D2803" s="3"/>
      <c r="E2803" s="2"/>
      <c r="F2803" s="2"/>
      <c r="G2803" s="2"/>
      <c r="H2803" s="5"/>
      <c r="I2803" s="6"/>
      <c r="J2803" s="7"/>
      <c r="K2803" s="2"/>
      <c r="L2803" s="2"/>
      <c r="M2803" s="2"/>
      <c r="N2803" s="2"/>
      <c r="O2803" s="13"/>
      <c r="P2803" s="14"/>
      <c r="Q2803" s="15"/>
      <c r="R2803" s="15"/>
      <c r="S2803" s="15"/>
      <c r="T2803" s="13"/>
      <c r="U2803" s="13"/>
      <c r="V2803" s="13"/>
      <c r="W2803" s="13"/>
      <c r="X2803" s="13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  <c r="AR2803" s="16"/>
      <c r="AS2803" s="16"/>
    </row>
    <row r="2804" spans="1:45" x14ac:dyDescent="0.25">
      <c r="A2804" s="4"/>
      <c r="B2804" s="2"/>
      <c r="C2804" s="2"/>
      <c r="D2804" s="3"/>
      <c r="E2804" s="2"/>
      <c r="F2804" s="2"/>
      <c r="G2804" s="2"/>
      <c r="H2804" s="5"/>
      <c r="I2804" s="6"/>
      <c r="J2804" s="7"/>
      <c r="K2804" s="2"/>
      <c r="L2804" s="2"/>
      <c r="M2804" s="2"/>
      <c r="N2804" s="2"/>
      <c r="O2804" s="13"/>
      <c r="P2804" s="14"/>
      <c r="Q2804" s="15"/>
      <c r="R2804" s="15"/>
      <c r="S2804" s="15"/>
      <c r="T2804" s="13"/>
      <c r="U2804" s="13"/>
      <c r="V2804" s="13"/>
      <c r="W2804" s="13"/>
      <c r="X2804" s="13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  <c r="AR2804" s="16"/>
      <c r="AS2804" s="16"/>
    </row>
    <row r="2805" spans="1:45" x14ac:dyDescent="0.25">
      <c r="A2805" s="4"/>
      <c r="B2805" s="2"/>
      <c r="C2805" s="2"/>
      <c r="D2805" s="3"/>
      <c r="E2805" s="2"/>
      <c r="F2805" s="2"/>
      <c r="G2805" s="2"/>
      <c r="H2805" s="5"/>
      <c r="I2805" s="6"/>
      <c r="J2805" s="7"/>
      <c r="K2805" s="2"/>
      <c r="L2805" s="2"/>
      <c r="M2805" s="17"/>
      <c r="N2805" s="2"/>
      <c r="O2805" s="13"/>
      <c r="P2805" s="14"/>
      <c r="Q2805" s="15"/>
      <c r="R2805" s="15"/>
      <c r="S2805" s="15"/>
      <c r="T2805" s="13"/>
      <c r="U2805" s="13"/>
      <c r="V2805" s="13"/>
      <c r="W2805" s="13"/>
      <c r="X2805" s="13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  <c r="AO2805" s="16"/>
      <c r="AP2805" s="16"/>
      <c r="AQ2805" s="16"/>
      <c r="AR2805" s="16"/>
      <c r="AS2805" s="16"/>
    </row>
    <row r="2806" spans="1:45" x14ac:dyDescent="0.25">
      <c r="A2806" s="4"/>
      <c r="B2806" s="2"/>
      <c r="C2806" s="2"/>
      <c r="D2806" s="3"/>
      <c r="E2806" s="2"/>
      <c r="F2806" s="2"/>
      <c r="G2806" s="2"/>
      <c r="H2806" s="5"/>
      <c r="I2806" s="6"/>
      <c r="J2806" s="7"/>
      <c r="K2806" s="2"/>
      <c r="L2806" s="2"/>
      <c r="M2806" s="17"/>
      <c r="N2806" s="2"/>
      <c r="O2806" s="13"/>
      <c r="P2806" s="14"/>
      <c r="Q2806" s="15"/>
      <c r="R2806" s="15"/>
      <c r="S2806" s="15"/>
      <c r="T2806" s="13"/>
      <c r="U2806" s="13"/>
      <c r="V2806" s="13"/>
      <c r="W2806" s="13"/>
      <c r="X2806" s="13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  <c r="AR2806" s="16"/>
      <c r="AS2806" s="16"/>
    </row>
    <row r="2807" spans="1:45" x14ac:dyDescent="0.25">
      <c r="A2807" s="4"/>
      <c r="B2807" s="2"/>
      <c r="C2807" s="2"/>
      <c r="D2807" s="3"/>
      <c r="E2807" s="2"/>
      <c r="F2807" s="2"/>
      <c r="G2807" s="2"/>
      <c r="H2807" s="5"/>
      <c r="I2807" s="6"/>
      <c r="J2807" s="7"/>
      <c r="K2807" s="2"/>
      <c r="L2807" s="2"/>
      <c r="M2807" s="17"/>
      <c r="N2807" s="2"/>
      <c r="O2807" s="13"/>
      <c r="P2807" s="14"/>
      <c r="Q2807" s="15"/>
      <c r="R2807" s="15"/>
      <c r="S2807" s="15"/>
      <c r="T2807" s="13"/>
      <c r="U2807" s="13"/>
      <c r="V2807" s="13"/>
      <c r="W2807" s="13"/>
      <c r="X2807" s="13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  <c r="AS2807" s="16"/>
    </row>
    <row r="2808" spans="1:45" x14ac:dyDescent="0.25">
      <c r="A2808" s="4"/>
      <c r="B2808" s="2"/>
      <c r="C2808" s="2"/>
      <c r="D2808" s="3"/>
      <c r="E2808" s="2"/>
      <c r="F2808" s="2"/>
      <c r="G2808" s="2"/>
      <c r="H2808" s="5"/>
      <c r="I2808" s="6"/>
      <c r="J2808" s="7"/>
      <c r="K2808" s="2"/>
      <c r="L2808" s="2"/>
      <c r="M2808" s="17"/>
      <c r="N2808" s="2"/>
      <c r="O2808" s="13"/>
      <c r="P2808" s="14"/>
      <c r="Q2808" s="15"/>
      <c r="R2808" s="15"/>
      <c r="S2808" s="15"/>
      <c r="T2808" s="13"/>
      <c r="U2808" s="13"/>
      <c r="V2808" s="13"/>
      <c r="W2808" s="13"/>
      <c r="X2808" s="13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  <c r="AO2808" s="16"/>
      <c r="AP2808" s="16"/>
      <c r="AQ2808" s="16"/>
      <c r="AR2808" s="16"/>
      <c r="AS2808" s="16"/>
    </row>
    <row r="2809" spans="1:45" x14ac:dyDescent="0.25">
      <c r="A2809" s="4"/>
      <c r="B2809" s="2"/>
      <c r="C2809" s="2"/>
      <c r="D2809" s="3"/>
      <c r="E2809" s="2"/>
      <c r="F2809" s="2"/>
      <c r="G2809" s="2"/>
      <c r="H2809" s="5"/>
      <c r="I2809" s="6"/>
      <c r="J2809" s="7"/>
      <c r="K2809" s="2"/>
      <c r="L2809" s="2"/>
      <c r="M2809" s="17"/>
      <c r="N2809" s="2"/>
      <c r="O2809" s="13"/>
      <c r="P2809" s="14"/>
      <c r="Q2809" s="15"/>
      <c r="R2809" s="15"/>
      <c r="S2809" s="15"/>
      <c r="T2809" s="13"/>
      <c r="U2809" s="13"/>
      <c r="V2809" s="13"/>
      <c r="W2809" s="13"/>
      <c r="X2809" s="13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  <c r="AR2809" s="16"/>
      <c r="AS2809" s="16"/>
    </row>
    <row r="2810" spans="1:45" x14ac:dyDescent="0.25">
      <c r="A2810" s="4"/>
      <c r="B2810" s="2"/>
      <c r="C2810" s="2"/>
      <c r="D2810" s="3"/>
      <c r="E2810" s="2"/>
      <c r="F2810" s="2"/>
      <c r="G2810" s="2"/>
      <c r="H2810" s="5"/>
      <c r="I2810" s="6"/>
      <c r="J2810" s="7"/>
      <c r="K2810" s="2"/>
      <c r="L2810" s="2"/>
      <c r="M2810" s="17"/>
      <c r="N2810" s="2"/>
      <c r="O2810" s="13"/>
      <c r="P2810" s="14"/>
      <c r="Q2810" s="15"/>
      <c r="R2810" s="15"/>
      <c r="S2810" s="15"/>
      <c r="T2810" s="13"/>
      <c r="U2810" s="13"/>
      <c r="V2810" s="13"/>
      <c r="W2810" s="13"/>
      <c r="X2810" s="13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  <c r="AO2810" s="16"/>
      <c r="AP2810" s="16"/>
      <c r="AQ2810" s="16"/>
      <c r="AR2810" s="16"/>
      <c r="AS2810" s="16"/>
    </row>
    <row r="2811" spans="1:45" x14ac:dyDescent="0.25">
      <c r="A2811" s="4"/>
      <c r="B2811" s="2"/>
      <c r="C2811" s="2"/>
      <c r="D2811" s="3"/>
      <c r="E2811" s="2"/>
      <c r="F2811" s="2"/>
      <c r="G2811" s="2"/>
      <c r="H2811" s="5"/>
      <c r="I2811" s="6"/>
      <c r="J2811" s="7"/>
      <c r="K2811" s="2"/>
      <c r="L2811" s="2"/>
      <c r="M2811" s="17"/>
      <c r="N2811" s="2"/>
      <c r="O2811" s="13"/>
      <c r="P2811" s="14"/>
      <c r="Q2811" s="15"/>
      <c r="R2811" s="15"/>
      <c r="S2811" s="15"/>
      <c r="T2811" s="13"/>
      <c r="U2811" s="13"/>
      <c r="V2811" s="13"/>
      <c r="W2811" s="13"/>
      <c r="X2811" s="13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  <c r="AR2811" s="16"/>
      <c r="AS2811" s="16"/>
    </row>
    <row r="2812" spans="1:45" x14ac:dyDescent="0.25">
      <c r="A2812" s="4"/>
      <c r="B2812" s="2"/>
      <c r="C2812" s="2"/>
      <c r="D2812" s="3"/>
      <c r="E2812" s="2"/>
      <c r="F2812" s="2"/>
      <c r="G2812" s="2"/>
      <c r="H2812" s="5"/>
      <c r="I2812" s="6"/>
      <c r="J2812" s="7"/>
      <c r="K2812" s="2"/>
      <c r="L2812" s="2"/>
      <c r="M2812" s="17"/>
      <c r="N2812" s="2"/>
      <c r="O2812" s="13"/>
      <c r="P2812" s="14"/>
      <c r="Q2812" s="15"/>
      <c r="R2812" s="15"/>
      <c r="S2812" s="15"/>
      <c r="T2812" s="13"/>
      <c r="U2812" s="13"/>
      <c r="V2812" s="13"/>
      <c r="W2812" s="13"/>
      <c r="X2812" s="13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  <c r="AR2812" s="16"/>
      <c r="AS2812" s="16"/>
    </row>
    <row r="2813" spans="1:45" x14ac:dyDescent="0.25">
      <c r="A2813" s="4"/>
      <c r="B2813" s="2"/>
      <c r="C2813" s="2"/>
      <c r="D2813" s="3"/>
      <c r="E2813" s="2"/>
      <c r="F2813" s="2"/>
      <c r="G2813" s="2"/>
      <c r="H2813" s="5"/>
      <c r="I2813" s="6"/>
      <c r="J2813" s="7"/>
      <c r="K2813" s="2"/>
      <c r="L2813" s="2"/>
      <c r="M2813" s="17"/>
      <c r="N2813" s="2"/>
      <c r="O2813" s="13"/>
      <c r="P2813" s="14"/>
      <c r="Q2813" s="15"/>
      <c r="R2813" s="15"/>
      <c r="S2813" s="15"/>
      <c r="T2813" s="13"/>
      <c r="U2813" s="13"/>
      <c r="V2813" s="13"/>
      <c r="W2813" s="13"/>
      <c r="X2813" s="13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  <c r="AS2813" s="16"/>
    </row>
    <row r="2814" spans="1:45" x14ac:dyDescent="0.25">
      <c r="A2814" s="4"/>
      <c r="B2814" s="2"/>
      <c r="C2814" s="2"/>
      <c r="D2814" s="3"/>
      <c r="E2814" s="2"/>
      <c r="F2814" s="2"/>
      <c r="G2814" s="2"/>
      <c r="H2814" s="5"/>
      <c r="I2814" s="6"/>
      <c r="J2814" s="7"/>
      <c r="K2814" s="2"/>
      <c r="L2814" s="2"/>
      <c r="M2814" s="17"/>
      <c r="N2814" s="2"/>
      <c r="O2814" s="13"/>
      <c r="P2814" s="14"/>
      <c r="Q2814" s="15"/>
      <c r="R2814" s="15"/>
      <c r="S2814" s="15"/>
      <c r="T2814" s="13"/>
      <c r="U2814" s="13"/>
      <c r="V2814" s="13"/>
      <c r="W2814" s="13"/>
      <c r="X2814" s="13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  <c r="AR2814" s="16"/>
      <c r="AS2814" s="16"/>
    </row>
    <row r="2815" spans="1:45" x14ac:dyDescent="0.25">
      <c r="A2815" s="4"/>
      <c r="B2815" s="2"/>
      <c r="C2815" s="2"/>
      <c r="D2815" s="3"/>
      <c r="E2815" s="2"/>
      <c r="F2815" s="2"/>
      <c r="G2815" s="2"/>
      <c r="H2815" s="5"/>
      <c r="I2815" s="6"/>
      <c r="J2815" s="7"/>
      <c r="K2815" s="2"/>
      <c r="L2815" s="2"/>
      <c r="M2815" s="17"/>
      <c r="N2815" s="2"/>
      <c r="O2815" s="13"/>
      <c r="P2815" s="14"/>
      <c r="Q2815" s="15"/>
      <c r="R2815" s="15"/>
      <c r="S2815" s="15"/>
      <c r="T2815" s="13"/>
      <c r="U2815" s="13"/>
      <c r="V2815" s="13"/>
      <c r="W2815" s="13"/>
      <c r="X2815" s="13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  <c r="AS2815" s="16"/>
    </row>
    <row r="2816" spans="1:45" x14ac:dyDescent="0.25">
      <c r="A2816" s="4"/>
      <c r="B2816" s="2"/>
      <c r="C2816" s="2"/>
      <c r="D2816" s="3"/>
      <c r="E2816" s="2"/>
      <c r="F2816" s="2"/>
      <c r="G2816" s="2"/>
      <c r="H2816" s="5"/>
      <c r="I2816" s="6"/>
      <c r="J2816" s="7"/>
      <c r="K2816" s="2"/>
      <c r="L2816" s="2"/>
      <c r="M2816" s="17"/>
      <c r="N2816" s="2"/>
      <c r="O2816" s="13"/>
      <c r="P2816" s="14"/>
      <c r="Q2816" s="15"/>
      <c r="R2816" s="15"/>
      <c r="S2816" s="15"/>
      <c r="T2816" s="13"/>
      <c r="U2816" s="13"/>
      <c r="V2816" s="13"/>
      <c r="W2816" s="13"/>
      <c r="X2816" s="13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  <c r="AR2816" s="16"/>
      <c r="AS2816" s="16"/>
    </row>
    <row r="2817" spans="1:45" x14ac:dyDescent="0.25">
      <c r="A2817" s="4"/>
      <c r="B2817" s="2"/>
      <c r="C2817" s="2"/>
      <c r="D2817" s="3"/>
      <c r="E2817" s="2"/>
      <c r="F2817" s="2"/>
      <c r="G2817" s="2"/>
      <c r="H2817" s="5"/>
      <c r="I2817" s="6"/>
      <c r="J2817" s="7"/>
      <c r="K2817" s="2"/>
      <c r="L2817" s="2"/>
      <c r="M2817" s="17"/>
      <c r="N2817" s="2"/>
      <c r="O2817" s="13"/>
      <c r="P2817" s="14"/>
      <c r="Q2817" s="15"/>
      <c r="R2817" s="15"/>
      <c r="S2817" s="15"/>
      <c r="T2817" s="13"/>
      <c r="U2817" s="13"/>
      <c r="V2817" s="13"/>
      <c r="W2817" s="13"/>
      <c r="X2817" s="13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  <c r="AS2817" s="16"/>
    </row>
    <row r="2818" spans="1:45" x14ac:dyDescent="0.25">
      <c r="A2818" s="4"/>
      <c r="B2818" s="2"/>
      <c r="C2818" s="2"/>
      <c r="D2818" s="3"/>
      <c r="E2818" s="2"/>
      <c r="F2818" s="2"/>
      <c r="G2818" s="2"/>
      <c r="H2818" s="5"/>
      <c r="I2818" s="6"/>
      <c r="J2818" s="7"/>
      <c r="K2818" s="2"/>
      <c r="L2818" s="2"/>
      <c r="M2818" s="17"/>
      <c r="N2818" s="2"/>
      <c r="O2818" s="13"/>
      <c r="P2818" s="14"/>
      <c r="Q2818" s="15"/>
      <c r="R2818" s="15"/>
      <c r="S2818" s="15"/>
      <c r="T2818" s="13"/>
      <c r="U2818" s="13"/>
      <c r="V2818" s="13"/>
      <c r="W2818" s="13"/>
      <c r="X2818" s="13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  <c r="AR2818" s="16"/>
      <c r="AS2818" s="16"/>
    </row>
    <row r="2819" spans="1:45" x14ac:dyDescent="0.25">
      <c r="A2819" s="4"/>
      <c r="B2819" s="2"/>
      <c r="C2819" s="2"/>
      <c r="D2819" s="3"/>
      <c r="E2819" s="2"/>
      <c r="F2819" s="2"/>
      <c r="G2819" s="2"/>
      <c r="H2819" s="5"/>
      <c r="I2819" s="6"/>
      <c r="J2819" s="7"/>
      <c r="K2819" s="2"/>
      <c r="L2819" s="2"/>
      <c r="M2819" s="17"/>
      <c r="N2819" s="2"/>
      <c r="O2819" s="13"/>
      <c r="P2819" s="14"/>
      <c r="Q2819" s="15"/>
      <c r="R2819" s="15"/>
      <c r="S2819" s="15"/>
      <c r="T2819" s="13"/>
      <c r="U2819" s="13"/>
      <c r="V2819" s="13"/>
      <c r="W2819" s="13"/>
      <c r="X2819" s="13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  <c r="AR2819" s="16"/>
      <c r="AS2819" s="16"/>
    </row>
    <row r="2820" spans="1:45" x14ac:dyDescent="0.25">
      <c r="A2820" s="4"/>
      <c r="B2820" s="2"/>
      <c r="C2820" s="2"/>
      <c r="D2820" s="3"/>
      <c r="E2820" s="2"/>
      <c r="F2820" s="2"/>
      <c r="G2820" s="2"/>
      <c r="H2820" s="5"/>
      <c r="I2820" s="6"/>
      <c r="J2820" s="7"/>
      <c r="K2820" s="2"/>
      <c r="L2820" s="2"/>
      <c r="M2820" s="17"/>
      <c r="N2820" s="2"/>
      <c r="O2820" s="13"/>
      <c r="P2820" s="14"/>
      <c r="Q2820" s="15"/>
      <c r="R2820" s="15"/>
      <c r="S2820" s="15"/>
      <c r="T2820" s="13"/>
      <c r="U2820" s="13"/>
      <c r="V2820" s="13"/>
      <c r="W2820" s="13"/>
      <c r="X2820" s="13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  <c r="AR2820" s="16"/>
      <c r="AS2820" s="16"/>
    </row>
    <row r="2821" spans="1:45" x14ac:dyDescent="0.25">
      <c r="A2821" s="4"/>
      <c r="B2821" s="2"/>
      <c r="C2821" s="2"/>
      <c r="D2821" s="3"/>
      <c r="E2821" s="2"/>
      <c r="F2821" s="2"/>
      <c r="G2821" s="2"/>
      <c r="H2821" s="5"/>
      <c r="I2821" s="6"/>
      <c r="J2821" s="7"/>
      <c r="K2821" s="2"/>
      <c r="L2821" s="2"/>
      <c r="M2821" s="17"/>
      <c r="N2821" s="2"/>
      <c r="O2821" s="13"/>
      <c r="P2821" s="14"/>
      <c r="Q2821" s="15"/>
      <c r="R2821" s="15"/>
      <c r="S2821" s="15"/>
      <c r="T2821" s="13"/>
      <c r="U2821" s="13"/>
      <c r="V2821" s="13"/>
      <c r="W2821" s="13"/>
      <c r="X2821" s="13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  <c r="AR2821" s="16"/>
      <c r="AS2821" s="16"/>
    </row>
    <row r="2822" spans="1:45" x14ac:dyDescent="0.25">
      <c r="A2822" s="4"/>
      <c r="B2822" s="2"/>
      <c r="C2822" s="2"/>
      <c r="D2822" s="3"/>
      <c r="E2822" s="2"/>
      <c r="F2822" s="2"/>
      <c r="G2822" s="2"/>
      <c r="H2822" s="5"/>
      <c r="I2822" s="6"/>
      <c r="J2822" s="7"/>
      <c r="K2822" s="2"/>
      <c r="L2822" s="2"/>
      <c r="M2822" s="17"/>
      <c r="N2822" s="2"/>
      <c r="O2822" s="13"/>
      <c r="P2822" s="14"/>
      <c r="Q2822" s="15"/>
      <c r="R2822" s="15"/>
      <c r="S2822" s="15"/>
      <c r="T2822" s="13"/>
      <c r="U2822" s="13"/>
      <c r="V2822" s="13"/>
      <c r="W2822" s="13"/>
      <c r="X2822" s="13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  <c r="AR2822" s="16"/>
      <c r="AS2822" s="16"/>
    </row>
    <row r="2823" spans="1:45" x14ac:dyDescent="0.25">
      <c r="A2823" s="4"/>
      <c r="B2823" s="2"/>
      <c r="C2823" s="2"/>
      <c r="D2823" s="3"/>
      <c r="E2823" s="2"/>
      <c r="F2823" s="2"/>
      <c r="G2823" s="2"/>
      <c r="H2823" s="5"/>
      <c r="I2823" s="6"/>
      <c r="J2823" s="7"/>
      <c r="K2823" s="2"/>
      <c r="L2823" s="2"/>
      <c r="M2823" s="17"/>
      <c r="N2823" s="2"/>
      <c r="O2823" s="13"/>
      <c r="P2823" s="14"/>
      <c r="Q2823" s="15"/>
      <c r="R2823" s="15"/>
      <c r="S2823" s="15"/>
      <c r="T2823" s="13"/>
      <c r="U2823" s="13"/>
      <c r="V2823" s="13"/>
      <c r="W2823" s="13"/>
      <c r="X2823" s="13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  <c r="AR2823" s="16"/>
      <c r="AS2823" s="16"/>
    </row>
    <row r="2824" spans="1:45" x14ac:dyDescent="0.25">
      <c r="A2824" s="4"/>
      <c r="B2824" s="2"/>
      <c r="C2824" s="2"/>
      <c r="D2824" s="3"/>
      <c r="E2824" s="2"/>
      <c r="F2824" s="2"/>
      <c r="G2824" s="2"/>
      <c r="H2824" s="5"/>
      <c r="I2824" s="6"/>
      <c r="J2824" s="7"/>
      <c r="K2824" s="2"/>
      <c r="L2824" s="2"/>
      <c r="M2824" s="17"/>
      <c r="N2824" s="2"/>
      <c r="O2824" s="13"/>
      <c r="P2824" s="14"/>
      <c r="Q2824" s="15"/>
      <c r="R2824" s="15"/>
      <c r="S2824" s="15"/>
      <c r="T2824" s="13"/>
      <c r="U2824" s="13"/>
      <c r="V2824" s="13"/>
      <c r="W2824" s="13"/>
      <c r="X2824" s="13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  <c r="AR2824" s="16"/>
      <c r="AS2824" s="16"/>
    </row>
    <row r="2825" spans="1:45" x14ac:dyDescent="0.25">
      <c r="A2825" s="4"/>
      <c r="B2825" s="2"/>
      <c r="C2825" s="2"/>
      <c r="D2825" s="3"/>
      <c r="E2825" s="2"/>
      <c r="F2825" s="2"/>
      <c r="G2825" s="2"/>
      <c r="H2825" s="5"/>
      <c r="I2825" s="6"/>
      <c r="J2825" s="7"/>
      <c r="K2825" s="2"/>
      <c r="L2825" s="2"/>
      <c r="M2825" s="17"/>
      <c r="N2825" s="2"/>
      <c r="O2825" s="13"/>
      <c r="P2825" s="14"/>
      <c r="Q2825" s="15"/>
      <c r="R2825" s="15"/>
      <c r="S2825" s="15"/>
      <c r="T2825" s="13"/>
      <c r="U2825" s="13"/>
      <c r="V2825" s="13"/>
      <c r="W2825" s="13"/>
      <c r="X2825" s="13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  <c r="AS2825" s="16"/>
    </row>
    <row r="2826" spans="1:45" x14ac:dyDescent="0.25">
      <c r="A2826" s="4"/>
      <c r="B2826" s="2"/>
      <c r="C2826" s="2"/>
      <c r="D2826" s="3"/>
      <c r="E2826" s="2"/>
      <c r="F2826" s="2"/>
      <c r="G2826" s="2"/>
      <c r="H2826" s="5"/>
      <c r="I2826" s="6"/>
      <c r="J2826" s="7"/>
      <c r="K2826" s="2"/>
      <c r="L2826" s="2"/>
      <c r="M2826" s="17"/>
      <c r="N2826" s="2"/>
      <c r="O2826" s="13"/>
      <c r="P2826" s="14"/>
      <c r="Q2826" s="15"/>
      <c r="R2826" s="15"/>
      <c r="S2826" s="15"/>
      <c r="T2826" s="13"/>
      <c r="U2826" s="13"/>
      <c r="V2826" s="13"/>
      <c r="W2826" s="13"/>
      <c r="X2826" s="13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  <c r="AR2826" s="16"/>
      <c r="AS2826" s="16"/>
    </row>
    <row r="2827" spans="1:45" x14ac:dyDescent="0.25">
      <c r="A2827" s="4"/>
      <c r="B2827" s="2"/>
      <c r="C2827" s="2"/>
      <c r="D2827" s="3"/>
      <c r="E2827" s="2"/>
      <c r="F2827" s="2"/>
      <c r="G2827" s="2"/>
      <c r="H2827" s="5"/>
      <c r="I2827" s="6"/>
      <c r="J2827" s="7"/>
      <c r="K2827" s="2"/>
      <c r="L2827" s="2"/>
      <c r="M2827" s="17"/>
      <c r="N2827" s="2"/>
      <c r="O2827" s="13"/>
      <c r="P2827" s="14"/>
      <c r="Q2827" s="15"/>
      <c r="R2827" s="15"/>
      <c r="S2827" s="15"/>
      <c r="T2827" s="13"/>
      <c r="U2827" s="13"/>
      <c r="V2827" s="13"/>
      <c r="W2827" s="13"/>
      <c r="X2827" s="13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  <c r="AS2827" s="16"/>
    </row>
    <row r="2828" spans="1:45" x14ac:dyDescent="0.25">
      <c r="A2828" s="4"/>
      <c r="B2828" s="2"/>
      <c r="C2828" s="2"/>
      <c r="D2828" s="3"/>
      <c r="E2828" s="2"/>
      <c r="F2828" s="2"/>
      <c r="G2828" s="2"/>
      <c r="H2828" s="5"/>
      <c r="I2828" s="6"/>
      <c r="J2828" s="7"/>
      <c r="K2828" s="2"/>
      <c r="L2828" s="2"/>
      <c r="M2828" s="17"/>
      <c r="N2828" s="2"/>
      <c r="O2828" s="13"/>
      <c r="P2828" s="14"/>
      <c r="Q2828" s="15"/>
      <c r="R2828" s="15"/>
      <c r="S2828" s="15"/>
      <c r="T2828" s="13"/>
      <c r="U2828" s="13"/>
      <c r="V2828" s="13"/>
      <c r="W2828" s="13"/>
      <c r="X2828" s="13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  <c r="AS2828" s="16"/>
    </row>
    <row r="2829" spans="1:45" x14ac:dyDescent="0.25">
      <c r="A2829" s="4"/>
      <c r="B2829" s="2"/>
      <c r="C2829" s="2"/>
      <c r="D2829" s="3"/>
      <c r="E2829" s="2"/>
      <c r="F2829" s="2"/>
      <c r="G2829" s="2"/>
      <c r="H2829" s="5"/>
      <c r="I2829" s="6"/>
      <c r="J2829" s="7"/>
      <c r="K2829" s="2"/>
      <c r="L2829" s="2"/>
      <c r="M2829" s="17"/>
      <c r="N2829" s="2"/>
      <c r="O2829" s="13"/>
      <c r="P2829" s="14"/>
      <c r="Q2829" s="15"/>
      <c r="R2829" s="15"/>
      <c r="S2829" s="15"/>
      <c r="T2829" s="13"/>
      <c r="U2829" s="13"/>
      <c r="V2829" s="13"/>
      <c r="W2829" s="13"/>
      <c r="X2829" s="13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</row>
    <row r="2830" spans="1:45" x14ac:dyDescent="0.25">
      <c r="A2830" s="4"/>
      <c r="B2830" s="2"/>
      <c r="C2830" s="2"/>
      <c r="D2830" s="3"/>
      <c r="E2830" s="2"/>
      <c r="F2830" s="2"/>
      <c r="G2830" s="2"/>
      <c r="H2830" s="5"/>
      <c r="I2830" s="6"/>
      <c r="J2830" s="7"/>
      <c r="K2830" s="2"/>
      <c r="L2830" s="2"/>
      <c r="M2830" s="17"/>
      <c r="N2830" s="2"/>
      <c r="O2830" s="13"/>
      <c r="P2830" s="14"/>
      <c r="Q2830" s="15"/>
      <c r="R2830" s="15"/>
      <c r="S2830" s="15"/>
      <c r="T2830" s="13"/>
      <c r="U2830" s="13"/>
      <c r="V2830" s="13"/>
      <c r="W2830" s="13"/>
      <c r="X2830" s="13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  <c r="AR2830" s="16"/>
      <c r="AS2830" s="16"/>
    </row>
    <row r="2831" spans="1:45" x14ac:dyDescent="0.25">
      <c r="A2831" s="4"/>
      <c r="B2831" s="2"/>
      <c r="C2831" s="2"/>
      <c r="D2831" s="3"/>
      <c r="E2831" s="2"/>
      <c r="F2831" s="2"/>
      <c r="G2831" s="2"/>
      <c r="H2831" s="5"/>
      <c r="I2831" s="6"/>
      <c r="J2831" s="7"/>
      <c r="K2831" s="2"/>
      <c r="L2831" s="2"/>
      <c r="M2831" s="17"/>
      <c r="N2831" s="2"/>
      <c r="O2831" s="13"/>
      <c r="P2831" s="14"/>
      <c r="Q2831" s="15"/>
      <c r="R2831" s="15"/>
      <c r="S2831" s="15"/>
      <c r="T2831" s="13"/>
      <c r="U2831" s="13"/>
      <c r="V2831" s="13"/>
      <c r="W2831" s="13"/>
      <c r="X2831" s="13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  <c r="AS2831" s="16"/>
    </row>
    <row r="2832" spans="1:45" x14ac:dyDescent="0.25">
      <c r="A2832" s="4"/>
      <c r="B2832" s="2"/>
      <c r="C2832" s="2"/>
      <c r="D2832" s="3"/>
      <c r="E2832" s="2"/>
      <c r="F2832" s="2"/>
      <c r="G2832" s="2"/>
      <c r="H2832" s="5"/>
      <c r="I2832" s="6"/>
      <c r="J2832" s="7"/>
      <c r="K2832" s="2"/>
      <c r="L2832" s="2"/>
      <c r="M2832" s="17"/>
      <c r="N2832" s="2"/>
      <c r="O2832" s="13"/>
      <c r="P2832" s="14"/>
      <c r="Q2832" s="15"/>
      <c r="R2832" s="15"/>
      <c r="S2832" s="15"/>
      <c r="T2832" s="13"/>
      <c r="U2832" s="13"/>
      <c r="V2832" s="13"/>
      <c r="W2832" s="13"/>
      <c r="X2832" s="13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  <c r="AR2832" s="16"/>
      <c r="AS2832" s="16"/>
    </row>
    <row r="2833" spans="1:45" x14ac:dyDescent="0.25">
      <c r="A2833" s="4"/>
      <c r="B2833" s="2"/>
      <c r="C2833" s="2"/>
      <c r="D2833" s="3"/>
      <c r="E2833" s="2"/>
      <c r="F2833" s="2"/>
      <c r="G2833" s="2"/>
      <c r="H2833" s="5"/>
      <c r="I2833" s="6"/>
      <c r="J2833" s="7"/>
      <c r="K2833" s="2"/>
      <c r="L2833" s="2"/>
      <c r="M2833" s="17"/>
      <c r="N2833" s="2"/>
      <c r="O2833" s="13"/>
      <c r="P2833" s="14"/>
      <c r="Q2833" s="15"/>
      <c r="R2833" s="15"/>
      <c r="S2833" s="15"/>
      <c r="T2833" s="13"/>
      <c r="U2833" s="13"/>
      <c r="V2833" s="13"/>
      <c r="W2833" s="13"/>
      <c r="X2833" s="13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  <c r="AR2833" s="16"/>
      <c r="AS2833" s="16"/>
    </row>
    <row r="2834" spans="1:45" x14ac:dyDescent="0.25">
      <c r="A2834" s="4"/>
      <c r="B2834" s="2"/>
      <c r="C2834" s="2"/>
      <c r="D2834" s="3"/>
      <c r="E2834" s="2"/>
      <c r="F2834" s="2"/>
      <c r="G2834" s="2"/>
      <c r="H2834" s="5"/>
      <c r="I2834" s="6"/>
      <c r="J2834" s="7"/>
      <c r="K2834" s="2"/>
      <c r="L2834" s="2"/>
      <c r="M2834" s="2"/>
      <c r="N2834" s="2"/>
      <c r="O2834" s="13"/>
      <c r="P2834" s="14"/>
      <c r="Q2834" s="15"/>
      <c r="R2834" s="15"/>
      <c r="S2834" s="15"/>
      <c r="T2834" s="13"/>
      <c r="U2834" s="13"/>
      <c r="V2834" s="13"/>
      <c r="W2834" s="13"/>
      <c r="X2834" s="13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  <c r="AQ2834" s="16"/>
      <c r="AR2834" s="16"/>
      <c r="AS2834" s="16"/>
    </row>
    <row r="2835" spans="1:45" x14ac:dyDescent="0.25">
      <c r="A2835" s="4"/>
      <c r="B2835" s="2"/>
      <c r="C2835" s="2"/>
      <c r="D2835" s="3"/>
      <c r="E2835" s="2"/>
      <c r="F2835" s="2"/>
      <c r="G2835" s="2"/>
      <c r="H2835" s="5"/>
      <c r="I2835" s="6"/>
      <c r="J2835" s="7"/>
      <c r="K2835" s="2"/>
      <c r="L2835" s="2"/>
      <c r="M2835" s="2"/>
      <c r="N2835" s="2"/>
      <c r="O2835" s="13"/>
      <c r="P2835" s="14"/>
      <c r="Q2835" s="15"/>
      <c r="R2835" s="15"/>
      <c r="S2835" s="15"/>
      <c r="T2835" s="13"/>
      <c r="U2835" s="13"/>
      <c r="V2835" s="13"/>
      <c r="W2835" s="13"/>
      <c r="X2835" s="13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  <c r="AR2835" s="16"/>
      <c r="AS2835" s="16"/>
    </row>
    <row r="2836" spans="1:45" x14ac:dyDescent="0.25">
      <c r="A2836" s="4"/>
      <c r="B2836" s="2"/>
      <c r="C2836" s="2"/>
      <c r="D2836" s="3"/>
      <c r="E2836" s="2"/>
      <c r="F2836" s="2"/>
      <c r="G2836" s="2"/>
      <c r="H2836" s="5"/>
      <c r="I2836" s="6"/>
      <c r="J2836" s="7"/>
      <c r="K2836" s="2"/>
      <c r="L2836" s="2"/>
      <c r="M2836" s="2"/>
      <c r="N2836" s="2"/>
      <c r="O2836" s="13"/>
      <c r="P2836" s="14"/>
      <c r="Q2836" s="15"/>
      <c r="R2836" s="15"/>
      <c r="S2836" s="15"/>
      <c r="T2836" s="13"/>
      <c r="U2836" s="13"/>
      <c r="V2836" s="13"/>
      <c r="W2836" s="13"/>
      <c r="X2836" s="13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  <c r="AS2836" s="16"/>
    </row>
    <row r="2837" spans="1:45" x14ac:dyDescent="0.25">
      <c r="A2837" s="4"/>
      <c r="B2837" s="2"/>
      <c r="C2837" s="2"/>
      <c r="D2837" s="3"/>
      <c r="E2837" s="2"/>
      <c r="F2837" s="2"/>
      <c r="G2837" s="2"/>
      <c r="H2837" s="5"/>
      <c r="I2837" s="6"/>
      <c r="J2837" s="7"/>
      <c r="K2837" s="2"/>
      <c r="L2837" s="2"/>
      <c r="M2837" s="17"/>
      <c r="N2837" s="2"/>
      <c r="O2837" s="13"/>
      <c r="P2837" s="14"/>
      <c r="Q2837" s="15"/>
      <c r="R2837" s="15"/>
      <c r="S2837" s="15"/>
      <c r="T2837" s="13"/>
      <c r="U2837" s="13"/>
      <c r="V2837" s="13"/>
      <c r="W2837" s="13"/>
      <c r="X2837" s="13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</row>
    <row r="2838" spans="1:45" x14ac:dyDescent="0.25">
      <c r="A2838" s="4"/>
      <c r="B2838" s="2"/>
      <c r="C2838" s="2"/>
      <c r="D2838" s="3"/>
      <c r="E2838" s="2"/>
      <c r="F2838" s="2"/>
      <c r="G2838" s="2"/>
      <c r="H2838" s="5"/>
      <c r="I2838" s="6"/>
      <c r="J2838" s="7"/>
      <c r="K2838" s="2"/>
      <c r="L2838" s="2"/>
      <c r="M2838" s="2"/>
      <c r="N2838" s="2"/>
      <c r="O2838" s="13"/>
      <c r="P2838" s="14"/>
      <c r="Q2838" s="15"/>
      <c r="R2838" s="15"/>
      <c r="S2838" s="15"/>
      <c r="T2838" s="13"/>
      <c r="U2838" s="13"/>
      <c r="V2838" s="13"/>
      <c r="W2838" s="13"/>
      <c r="X2838" s="13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  <c r="AR2838" s="16"/>
      <c r="AS2838" s="16"/>
    </row>
    <row r="2839" spans="1:45" x14ac:dyDescent="0.25">
      <c r="A2839" s="4"/>
      <c r="B2839" s="2"/>
      <c r="C2839" s="2"/>
      <c r="D2839" s="3"/>
      <c r="E2839" s="2"/>
      <c r="F2839" s="2"/>
      <c r="G2839" s="2"/>
      <c r="H2839" s="5"/>
      <c r="I2839" s="6"/>
      <c r="J2839" s="7"/>
      <c r="K2839" s="2"/>
      <c r="L2839" s="2"/>
      <c r="M2839" s="2"/>
      <c r="N2839" s="2"/>
      <c r="O2839" s="13"/>
      <c r="P2839" s="14"/>
      <c r="Q2839" s="15"/>
      <c r="R2839" s="15"/>
      <c r="S2839" s="15"/>
      <c r="T2839" s="13"/>
      <c r="U2839" s="13"/>
      <c r="V2839" s="13"/>
      <c r="W2839" s="13"/>
      <c r="X2839" s="13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  <c r="AS2839" s="16"/>
    </row>
    <row r="2840" spans="1:45" x14ac:dyDescent="0.25">
      <c r="A2840" s="4"/>
      <c r="B2840" s="2"/>
      <c r="C2840" s="2"/>
      <c r="D2840" s="3"/>
      <c r="E2840" s="2"/>
      <c r="F2840" s="2"/>
      <c r="G2840" s="2"/>
      <c r="H2840" s="5"/>
      <c r="I2840" s="6"/>
      <c r="J2840" s="7"/>
      <c r="K2840" s="2"/>
      <c r="L2840" s="2"/>
      <c r="M2840" s="17"/>
      <c r="N2840" s="2"/>
      <c r="O2840" s="13"/>
      <c r="P2840" s="14"/>
      <c r="Q2840" s="15"/>
      <c r="R2840" s="15"/>
      <c r="S2840" s="15"/>
      <c r="T2840" s="13"/>
      <c r="U2840" s="13"/>
      <c r="V2840" s="13"/>
      <c r="W2840" s="13"/>
      <c r="X2840" s="13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  <c r="AR2840" s="16"/>
      <c r="AS2840" s="16"/>
    </row>
    <row r="2841" spans="1:45" x14ac:dyDescent="0.25">
      <c r="A2841" s="4"/>
      <c r="B2841" s="2"/>
      <c r="C2841" s="2"/>
      <c r="D2841" s="3"/>
      <c r="E2841" s="2"/>
      <c r="F2841" s="2"/>
      <c r="G2841" s="2"/>
      <c r="H2841" s="5"/>
      <c r="I2841" s="6"/>
      <c r="J2841" s="7"/>
      <c r="K2841" s="2"/>
      <c r="L2841" s="2"/>
      <c r="M2841" s="2"/>
      <c r="N2841" s="2"/>
      <c r="O2841" s="13"/>
      <c r="P2841" s="14"/>
      <c r="Q2841" s="15"/>
      <c r="R2841" s="15"/>
      <c r="S2841" s="15"/>
      <c r="T2841" s="13"/>
      <c r="U2841" s="13"/>
      <c r="V2841" s="13"/>
      <c r="W2841" s="13"/>
      <c r="X2841" s="13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  <c r="AS2841" s="16"/>
    </row>
    <row r="2842" spans="1:45" x14ac:dyDescent="0.25">
      <c r="A2842" s="4"/>
      <c r="B2842" s="2"/>
      <c r="C2842" s="2"/>
      <c r="D2842" s="3"/>
      <c r="E2842" s="2"/>
      <c r="F2842" s="2"/>
      <c r="G2842" s="2"/>
      <c r="H2842" s="5"/>
      <c r="I2842" s="6"/>
      <c r="J2842" s="7"/>
      <c r="K2842" s="2"/>
      <c r="L2842" s="2"/>
      <c r="M2842" s="2"/>
      <c r="N2842" s="2"/>
      <c r="O2842" s="13"/>
      <c r="P2842" s="14"/>
      <c r="Q2842" s="15"/>
      <c r="R2842" s="15"/>
      <c r="S2842" s="15"/>
      <c r="T2842" s="13"/>
      <c r="U2842" s="13"/>
      <c r="V2842" s="13"/>
      <c r="W2842" s="13"/>
      <c r="X2842" s="13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  <c r="AR2842" s="16"/>
      <c r="AS2842" s="16"/>
    </row>
    <row r="2843" spans="1:45" x14ac:dyDescent="0.25">
      <c r="A2843" s="4"/>
      <c r="B2843" s="2"/>
      <c r="C2843" s="2"/>
      <c r="D2843" s="3"/>
      <c r="E2843" s="2"/>
      <c r="F2843" s="2"/>
      <c r="G2843" s="2"/>
      <c r="H2843" s="5"/>
      <c r="I2843" s="6"/>
      <c r="J2843" s="7"/>
      <c r="K2843" s="2"/>
      <c r="L2843" s="2"/>
      <c r="M2843" s="2"/>
      <c r="N2843" s="2"/>
      <c r="O2843" s="13"/>
      <c r="P2843" s="14"/>
      <c r="Q2843" s="15"/>
      <c r="R2843" s="15"/>
      <c r="S2843" s="15"/>
      <c r="T2843" s="13"/>
      <c r="U2843" s="13"/>
      <c r="V2843" s="13"/>
      <c r="W2843" s="13"/>
      <c r="X2843" s="13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  <c r="AS2843" s="16"/>
    </row>
    <row r="2844" spans="1:45" x14ac:dyDescent="0.25">
      <c r="A2844" s="4"/>
      <c r="B2844" s="2"/>
      <c r="C2844" s="2"/>
      <c r="D2844" s="3"/>
      <c r="E2844" s="2"/>
      <c r="F2844" s="2"/>
      <c r="G2844" s="2"/>
      <c r="H2844" s="5"/>
      <c r="I2844" s="6"/>
      <c r="J2844" s="7"/>
      <c r="K2844" s="2"/>
      <c r="L2844" s="2"/>
      <c r="M2844" s="2"/>
      <c r="N2844" s="2"/>
      <c r="O2844" s="13"/>
      <c r="P2844" s="14"/>
      <c r="Q2844" s="15"/>
      <c r="R2844" s="15"/>
      <c r="S2844" s="15"/>
      <c r="T2844" s="13"/>
      <c r="U2844" s="13"/>
      <c r="V2844" s="13"/>
      <c r="W2844" s="13"/>
      <c r="X2844" s="13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  <c r="AS2844" s="16"/>
    </row>
    <row r="2845" spans="1:45" x14ac:dyDescent="0.25">
      <c r="A2845" s="4"/>
      <c r="B2845" s="2"/>
      <c r="C2845" s="2"/>
      <c r="D2845" s="3"/>
      <c r="E2845" s="2"/>
      <c r="F2845" s="2"/>
      <c r="G2845" s="2"/>
      <c r="H2845" s="5"/>
      <c r="I2845" s="6"/>
      <c r="J2845" s="7"/>
      <c r="K2845" s="2"/>
      <c r="L2845" s="2"/>
      <c r="M2845" s="2"/>
      <c r="N2845" s="2"/>
      <c r="O2845" s="13"/>
      <c r="P2845" s="14"/>
      <c r="Q2845" s="15"/>
      <c r="R2845" s="15"/>
      <c r="S2845" s="15"/>
      <c r="T2845" s="13"/>
      <c r="U2845" s="13"/>
      <c r="V2845" s="13"/>
      <c r="W2845" s="13"/>
      <c r="X2845" s="13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  <c r="AR2845" s="16"/>
      <c r="AS2845" s="16"/>
    </row>
    <row r="2846" spans="1:45" x14ac:dyDescent="0.25">
      <c r="A2846" s="4"/>
      <c r="B2846" s="2"/>
      <c r="C2846" s="2"/>
      <c r="D2846" s="3"/>
      <c r="E2846" s="2"/>
      <c r="F2846" s="2"/>
      <c r="G2846" s="2"/>
      <c r="H2846" s="5"/>
      <c r="I2846" s="6"/>
      <c r="J2846" s="7"/>
      <c r="K2846" s="2"/>
      <c r="L2846" s="2"/>
      <c r="M2846" s="2"/>
      <c r="N2846" s="2"/>
      <c r="O2846" s="13"/>
      <c r="P2846" s="14"/>
      <c r="Q2846" s="15"/>
      <c r="R2846" s="15"/>
      <c r="S2846" s="15"/>
      <c r="T2846" s="13"/>
      <c r="U2846" s="13"/>
      <c r="V2846" s="13"/>
      <c r="W2846" s="13"/>
      <c r="X2846" s="13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  <c r="AR2846" s="16"/>
      <c r="AS2846" s="16"/>
    </row>
    <row r="2847" spans="1:45" x14ac:dyDescent="0.25">
      <c r="A2847" s="4"/>
      <c r="B2847" s="2"/>
      <c r="C2847" s="2"/>
      <c r="D2847" s="3"/>
      <c r="E2847" s="2"/>
      <c r="F2847" s="2"/>
      <c r="G2847" s="2"/>
      <c r="H2847" s="5"/>
      <c r="I2847" s="6"/>
      <c r="J2847" s="7"/>
      <c r="K2847" s="2"/>
      <c r="L2847" s="2"/>
      <c r="M2847" s="2"/>
      <c r="N2847" s="2"/>
      <c r="O2847" s="13"/>
      <c r="P2847" s="14"/>
      <c r="Q2847" s="15"/>
      <c r="R2847" s="15"/>
      <c r="S2847" s="15"/>
      <c r="T2847" s="13"/>
      <c r="U2847" s="13"/>
      <c r="V2847" s="13"/>
      <c r="W2847" s="13"/>
      <c r="X2847" s="13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  <c r="AR2847" s="16"/>
      <c r="AS2847" s="16"/>
    </row>
    <row r="2848" spans="1:45" x14ac:dyDescent="0.25">
      <c r="A2848" s="4"/>
      <c r="B2848" s="2"/>
      <c r="C2848" s="2"/>
      <c r="D2848" s="3"/>
      <c r="E2848" s="2"/>
      <c r="F2848" s="2"/>
      <c r="G2848" s="2"/>
      <c r="H2848" s="5"/>
      <c r="I2848" s="6"/>
      <c r="J2848" s="7"/>
      <c r="K2848" s="2"/>
      <c r="L2848" s="2"/>
      <c r="M2848" s="2"/>
      <c r="N2848" s="2"/>
      <c r="O2848" s="13"/>
      <c r="P2848" s="14"/>
      <c r="Q2848" s="15"/>
      <c r="R2848" s="15"/>
      <c r="S2848" s="15"/>
      <c r="T2848" s="13"/>
      <c r="U2848" s="13"/>
      <c r="V2848" s="13"/>
      <c r="W2848" s="13"/>
      <c r="X2848" s="13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  <c r="AR2848" s="16"/>
      <c r="AS2848" s="16"/>
    </row>
    <row r="2849" spans="1:45" x14ac:dyDescent="0.25">
      <c r="A2849" s="4"/>
      <c r="B2849" s="2"/>
      <c r="C2849" s="2"/>
      <c r="D2849" s="3"/>
      <c r="E2849" s="2"/>
      <c r="F2849" s="2"/>
      <c r="G2849" s="2"/>
      <c r="H2849" s="5"/>
      <c r="I2849" s="6"/>
      <c r="J2849" s="7"/>
      <c r="K2849" s="2"/>
      <c r="L2849" s="2"/>
      <c r="M2849" s="2"/>
      <c r="N2849" s="2"/>
      <c r="O2849" s="13"/>
      <c r="P2849" s="14"/>
      <c r="Q2849" s="15"/>
      <c r="R2849" s="15"/>
      <c r="S2849" s="15"/>
      <c r="T2849" s="13"/>
      <c r="U2849" s="13"/>
      <c r="V2849" s="13"/>
      <c r="W2849" s="13"/>
      <c r="X2849" s="13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  <c r="AR2849" s="16"/>
      <c r="AS2849" s="16"/>
    </row>
    <row r="2850" spans="1:45" x14ac:dyDescent="0.25">
      <c r="A2850" s="4"/>
      <c r="B2850" s="2"/>
      <c r="C2850" s="2"/>
      <c r="D2850" s="3"/>
      <c r="E2850" s="2"/>
      <c r="F2850" s="2"/>
      <c r="G2850" s="2"/>
      <c r="H2850" s="5"/>
      <c r="I2850" s="6"/>
      <c r="J2850" s="7"/>
      <c r="K2850" s="2"/>
      <c r="L2850" s="2"/>
      <c r="M2850" s="2"/>
      <c r="N2850" s="2"/>
      <c r="O2850" s="13"/>
      <c r="P2850" s="14"/>
      <c r="Q2850" s="15"/>
      <c r="R2850" s="15"/>
      <c r="S2850" s="15"/>
      <c r="T2850" s="13"/>
      <c r="U2850" s="13"/>
      <c r="V2850" s="13"/>
      <c r="W2850" s="13"/>
      <c r="X2850" s="13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  <c r="AR2850" s="16"/>
      <c r="AS2850" s="16"/>
    </row>
    <row r="2851" spans="1:45" x14ac:dyDescent="0.25">
      <c r="A2851" s="4"/>
      <c r="B2851" s="2"/>
      <c r="C2851" s="2"/>
      <c r="D2851" s="3"/>
      <c r="E2851" s="2"/>
      <c r="F2851" s="2"/>
      <c r="G2851" s="2"/>
      <c r="H2851" s="5"/>
      <c r="I2851" s="6"/>
      <c r="J2851" s="7"/>
      <c r="K2851" s="2"/>
      <c r="L2851" s="2"/>
      <c r="M2851" s="2"/>
      <c r="N2851" s="2"/>
      <c r="O2851" s="13"/>
      <c r="P2851" s="14"/>
      <c r="Q2851" s="15"/>
      <c r="R2851" s="15"/>
      <c r="S2851" s="15"/>
      <c r="T2851" s="13"/>
      <c r="U2851" s="13"/>
      <c r="V2851" s="13"/>
      <c r="W2851" s="13"/>
      <c r="X2851" s="13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  <c r="AS2851" s="16"/>
    </row>
    <row r="2852" spans="1:45" x14ac:dyDescent="0.25">
      <c r="A2852" s="4"/>
      <c r="B2852" s="2"/>
      <c r="C2852" s="2"/>
      <c r="D2852" s="3"/>
      <c r="E2852" s="2"/>
      <c r="F2852" s="2"/>
      <c r="G2852" s="2"/>
      <c r="H2852" s="5"/>
      <c r="I2852" s="6"/>
      <c r="J2852" s="7"/>
      <c r="K2852" s="2"/>
      <c r="L2852" s="2"/>
      <c r="M2852" s="2"/>
      <c r="N2852" s="2"/>
      <c r="O2852" s="13"/>
      <c r="P2852" s="14"/>
      <c r="Q2852" s="15"/>
      <c r="R2852" s="15"/>
      <c r="S2852" s="15"/>
      <c r="T2852" s="13"/>
      <c r="U2852" s="13"/>
      <c r="V2852" s="13"/>
      <c r="W2852" s="13"/>
      <c r="X2852" s="13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  <c r="AR2852" s="16"/>
      <c r="AS2852" s="16"/>
    </row>
    <row r="2853" spans="1:45" x14ac:dyDescent="0.25">
      <c r="A2853" s="4"/>
      <c r="B2853" s="2"/>
      <c r="C2853" s="2"/>
      <c r="D2853" s="3"/>
      <c r="E2853" s="2"/>
      <c r="F2853" s="2"/>
      <c r="G2853" s="2"/>
      <c r="H2853" s="5"/>
      <c r="I2853" s="6"/>
      <c r="J2853" s="7"/>
      <c r="K2853" s="2"/>
      <c r="L2853" s="2"/>
      <c r="M2853" s="2"/>
      <c r="N2853" s="2"/>
      <c r="O2853" s="13"/>
      <c r="P2853" s="14"/>
      <c r="Q2853" s="15"/>
      <c r="R2853" s="15"/>
      <c r="S2853" s="15"/>
      <c r="T2853" s="13"/>
      <c r="U2853" s="13"/>
      <c r="V2853" s="13"/>
      <c r="W2853" s="13"/>
      <c r="X2853" s="13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  <c r="AS2853" s="16"/>
    </row>
    <row r="2854" spans="1:45" x14ac:dyDescent="0.25">
      <c r="A2854" s="4"/>
      <c r="B2854" s="2"/>
      <c r="C2854" s="2"/>
      <c r="D2854" s="3"/>
      <c r="E2854" s="2"/>
      <c r="F2854" s="2"/>
      <c r="G2854" s="2"/>
      <c r="H2854" s="5"/>
      <c r="I2854" s="6"/>
      <c r="J2854" s="7"/>
      <c r="K2854" s="2"/>
      <c r="L2854" s="2"/>
      <c r="M2854" s="2"/>
      <c r="N2854" s="2"/>
      <c r="O2854" s="13"/>
      <c r="P2854" s="14"/>
      <c r="Q2854" s="15"/>
      <c r="R2854" s="15"/>
      <c r="S2854" s="15"/>
      <c r="T2854" s="13"/>
      <c r="U2854" s="13"/>
      <c r="V2854" s="13"/>
      <c r="W2854" s="13"/>
      <c r="X2854" s="13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  <c r="AR2854" s="16"/>
      <c r="AS2854" s="16"/>
    </row>
    <row r="2855" spans="1:45" x14ac:dyDescent="0.25">
      <c r="A2855" s="4"/>
      <c r="B2855" s="2"/>
      <c r="C2855" s="2"/>
      <c r="D2855" s="3"/>
      <c r="E2855" s="2"/>
      <c r="F2855" s="2"/>
      <c r="G2855" s="2"/>
      <c r="H2855" s="5"/>
      <c r="I2855" s="6"/>
      <c r="J2855" s="7"/>
      <c r="K2855" s="2"/>
      <c r="L2855" s="2"/>
      <c r="M2855" s="2"/>
      <c r="N2855" s="2"/>
      <c r="O2855" s="13"/>
      <c r="P2855" s="14"/>
      <c r="Q2855" s="15"/>
      <c r="R2855" s="15"/>
      <c r="S2855" s="15"/>
      <c r="T2855" s="13"/>
      <c r="U2855" s="13"/>
      <c r="V2855" s="13"/>
      <c r="W2855" s="13"/>
      <c r="X2855" s="13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  <c r="AS2855" s="16"/>
    </row>
    <row r="2856" spans="1:45" x14ac:dyDescent="0.25">
      <c r="A2856" s="4"/>
      <c r="B2856" s="2"/>
      <c r="C2856" s="2"/>
      <c r="D2856" s="3"/>
      <c r="E2856" s="2"/>
      <c r="F2856" s="2"/>
      <c r="G2856" s="2"/>
      <c r="H2856" s="5"/>
      <c r="I2856" s="6"/>
      <c r="J2856" s="7"/>
      <c r="K2856" s="2"/>
      <c r="L2856" s="2"/>
      <c r="M2856" s="2"/>
      <c r="N2856" s="2"/>
      <c r="O2856" s="13"/>
      <c r="P2856" s="14"/>
      <c r="Q2856" s="15"/>
      <c r="R2856" s="15"/>
      <c r="S2856" s="15"/>
      <c r="T2856" s="13"/>
      <c r="U2856" s="13"/>
      <c r="V2856" s="13"/>
      <c r="W2856" s="13"/>
      <c r="X2856" s="13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  <c r="AR2856" s="16"/>
      <c r="AS2856" s="16"/>
    </row>
    <row r="2857" spans="1:45" x14ac:dyDescent="0.25">
      <c r="A2857" s="4"/>
      <c r="B2857" s="2"/>
      <c r="C2857" s="2"/>
      <c r="D2857" s="3"/>
      <c r="E2857" s="2"/>
      <c r="F2857" s="2"/>
      <c r="G2857" s="2"/>
      <c r="H2857" s="5"/>
      <c r="I2857" s="6"/>
      <c r="J2857" s="7"/>
      <c r="K2857" s="2"/>
      <c r="L2857" s="2"/>
      <c r="M2857" s="2"/>
      <c r="N2857" s="2"/>
      <c r="O2857" s="13"/>
      <c r="P2857" s="14"/>
      <c r="Q2857" s="15"/>
      <c r="R2857" s="15"/>
      <c r="S2857" s="15"/>
      <c r="T2857" s="13"/>
      <c r="U2857" s="13"/>
      <c r="V2857" s="13"/>
      <c r="W2857" s="13"/>
      <c r="X2857" s="13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  <c r="AR2857" s="16"/>
      <c r="AS2857" s="16"/>
    </row>
    <row r="2858" spans="1:45" x14ac:dyDescent="0.25">
      <c r="A2858" s="4"/>
      <c r="B2858" s="2"/>
      <c r="C2858" s="2"/>
      <c r="D2858" s="3"/>
      <c r="E2858" s="2"/>
      <c r="F2858" s="2"/>
      <c r="G2858" s="2"/>
      <c r="H2858" s="5"/>
      <c r="I2858" s="6"/>
      <c r="J2858" s="7"/>
      <c r="K2858" s="2"/>
      <c r="L2858" s="2"/>
      <c r="M2858" s="2"/>
      <c r="N2858" s="2"/>
      <c r="O2858" s="13"/>
      <c r="P2858" s="14"/>
      <c r="Q2858" s="15"/>
      <c r="R2858" s="15"/>
      <c r="S2858" s="15"/>
      <c r="T2858" s="13"/>
      <c r="U2858" s="13"/>
      <c r="V2858" s="13"/>
      <c r="W2858" s="13"/>
      <c r="X2858" s="13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  <c r="AS2858" s="16"/>
    </row>
    <row r="2859" spans="1:45" x14ac:dyDescent="0.25">
      <c r="A2859" s="4"/>
      <c r="B2859" s="2"/>
      <c r="C2859" s="2"/>
      <c r="D2859" s="3"/>
      <c r="E2859" s="2"/>
      <c r="F2859" s="2"/>
      <c r="G2859" s="2"/>
      <c r="H2859" s="5"/>
      <c r="I2859" s="6"/>
      <c r="J2859" s="7"/>
      <c r="K2859" s="2"/>
      <c r="L2859" s="2"/>
      <c r="M2859" s="2"/>
      <c r="N2859" s="2"/>
      <c r="O2859" s="13"/>
      <c r="P2859" s="14"/>
      <c r="Q2859" s="15"/>
      <c r="R2859" s="15"/>
      <c r="S2859" s="15"/>
      <c r="T2859" s="13"/>
      <c r="U2859" s="13"/>
      <c r="V2859" s="13"/>
      <c r="W2859" s="13"/>
      <c r="X2859" s="13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  <c r="AS2859" s="16"/>
    </row>
    <row r="2860" spans="1:45" x14ac:dyDescent="0.25">
      <c r="A2860" s="4"/>
      <c r="B2860" s="2"/>
      <c r="C2860" s="2"/>
      <c r="D2860" s="3"/>
      <c r="E2860" s="2"/>
      <c r="F2860" s="2"/>
      <c r="G2860" s="2"/>
      <c r="H2860" s="5"/>
      <c r="I2860" s="6"/>
      <c r="J2860" s="7"/>
      <c r="K2860" s="2"/>
      <c r="L2860" s="2"/>
      <c r="M2860" s="2"/>
      <c r="N2860" s="2"/>
      <c r="O2860" s="13"/>
      <c r="P2860" s="14"/>
      <c r="Q2860" s="15"/>
      <c r="R2860" s="15"/>
      <c r="S2860" s="15"/>
      <c r="T2860" s="13"/>
      <c r="U2860" s="13"/>
      <c r="V2860" s="13"/>
      <c r="W2860" s="13"/>
      <c r="X2860" s="13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  <c r="AR2860" s="16"/>
      <c r="AS2860" s="16"/>
    </row>
    <row r="2861" spans="1:45" x14ac:dyDescent="0.25">
      <c r="A2861" s="4"/>
      <c r="B2861" s="2"/>
      <c r="C2861" s="2"/>
      <c r="D2861" s="3"/>
      <c r="E2861" s="2"/>
      <c r="F2861" s="2"/>
      <c r="G2861" s="2"/>
      <c r="H2861" s="5"/>
      <c r="I2861" s="6"/>
      <c r="J2861" s="7"/>
      <c r="K2861" s="2"/>
      <c r="L2861" s="2"/>
      <c r="M2861" s="2"/>
      <c r="N2861" s="2"/>
      <c r="O2861" s="13"/>
      <c r="P2861" s="14"/>
      <c r="Q2861" s="15"/>
      <c r="R2861" s="15"/>
      <c r="S2861" s="15"/>
      <c r="T2861" s="13"/>
      <c r="U2861" s="13"/>
      <c r="V2861" s="13"/>
      <c r="W2861" s="13"/>
      <c r="X2861" s="13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  <c r="AS2861" s="16"/>
    </row>
    <row r="2862" spans="1:45" x14ac:dyDescent="0.25">
      <c r="A2862" s="4"/>
      <c r="B2862" s="2"/>
      <c r="C2862" s="2"/>
      <c r="D2862" s="3"/>
      <c r="E2862" s="2"/>
      <c r="F2862" s="2"/>
      <c r="G2862" s="2"/>
      <c r="H2862" s="5"/>
      <c r="I2862" s="6"/>
      <c r="J2862" s="7"/>
      <c r="K2862" s="2"/>
      <c r="L2862" s="2"/>
      <c r="M2862" s="2"/>
      <c r="N2862" s="2"/>
      <c r="O2862" s="13"/>
      <c r="P2862" s="14"/>
      <c r="Q2862" s="15"/>
      <c r="R2862" s="15"/>
      <c r="S2862" s="15"/>
      <c r="T2862" s="13"/>
      <c r="U2862" s="13"/>
      <c r="V2862" s="13"/>
      <c r="W2862" s="13"/>
      <c r="X2862" s="13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  <c r="AR2862" s="16"/>
      <c r="AS2862" s="16"/>
    </row>
    <row r="2863" spans="1:45" x14ac:dyDescent="0.25">
      <c r="A2863" s="4"/>
      <c r="B2863" s="2"/>
      <c r="C2863" s="2"/>
      <c r="D2863" s="3"/>
      <c r="E2863" s="2"/>
      <c r="F2863" s="2"/>
      <c r="G2863" s="2"/>
      <c r="H2863" s="5"/>
      <c r="I2863" s="6"/>
      <c r="J2863" s="7"/>
      <c r="K2863" s="2"/>
      <c r="L2863" s="2"/>
      <c r="M2863" s="2"/>
      <c r="N2863" s="2"/>
      <c r="O2863" s="13"/>
      <c r="P2863" s="14"/>
      <c r="Q2863" s="15"/>
      <c r="R2863" s="15"/>
      <c r="S2863" s="15"/>
      <c r="T2863" s="13"/>
      <c r="U2863" s="13"/>
      <c r="V2863" s="13"/>
      <c r="W2863" s="13"/>
      <c r="X2863" s="13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  <c r="AS2863" s="16"/>
    </row>
    <row r="2864" spans="1:45" x14ac:dyDescent="0.25">
      <c r="A2864" s="4"/>
      <c r="B2864" s="2"/>
      <c r="C2864" s="2"/>
      <c r="D2864" s="3"/>
      <c r="E2864" s="2"/>
      <c r="F2864" s="2"/>
      <c r="G2864" s="2"/>
      <c r="H2864" s="5"/>
      <c r="I2864" s="6"/>
      <c r="J2864" s="7"/>
      <c r="K2864" s="2"/>
      <c r="L2864" s="2"/>
      <c r="M2864" s="2"/>
      <c r="N2864" s="2"/>
      <c r="O2864" s="13"/>
      <c r="P2864" s="14"/>
      <c r="Q2864" s="15"/>
      <c r="R2864" s="15"/>
      <c r="S2864" s="15"/>
      <c r="T2864" s="13"/>
      <c r="U2864" s="13"/>
      <c r="V2864" s="13"/>
      <c r="W2864" s="13"/>
      <c r="X2864" s="13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  <c r="AO2864" s="16"/>
      <c r="AP2864" s="16"/>
      <c r="AQ2864" s="16"/>
      <c r="AR2864" s="16"/>
      <c r="AS2864" s="16"/>
    </row>
    <row r="2865" spans="1:45" x14ac:dyDescent="0.25">
      <c r="A2865" s="4"/>
      <c r="B2865" s="2"/>
      <c r="C2865" s="2"/>
      <c r="D2865" s="3"/>
      <c r="E2865" s="2"/>
      <c r="F2865" s="2"/>
      <c r="G2865" s="2"/>
      <c r="H2865" s="5"/>
      <c r="I2865" s="6"/>
      <c r="J2865" s="7"/>
      <c r="K2865" s="2"/>
      <c r="L2865" s="2"/>
      <c r="M2865" s="2"/>
      <c r="N2865" s="2"/>
      <c r="O2865" s="13"/>
      <c r="P2865" s="14"/>
      <c r="Q2865" s="15"/>
      <c r="R2865" s="15"/>
      <c r="S2865" s="15"/>
      <c r="T2865" s="13"/>
      <c r="U2865" s="13"/>
      <c r="V2865" s="13"/>
      <c r="W2865" s="13"/>
      <c r="X2865" s="13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  <c r="AS2865" s="16"/>
    </row>
    <row r="2866" spans="1:45" x14ac:dyDescent="0.25">
      <c r="A2866" s="4"/>
      <c r="B2866" s="2"/>
      <c r="C2866" s="2"/>
      <c r="D2866" s="3"/>
      <c r="E2866" s="2"/>
      <c r="F2866" s="2"/>
      <c r="G2866" s="2"/>
      <c r="H2866" s="5"/>
      <c r="I2866" s="6"/>
      <c r="J2866" s="7"/>
      <c r="K2866" s="2"/>
      <c r="L2866" s="2"/>
      <c r="M2866" s="2"/>
      <c r="N2866" s="2"/>
      <c r="O2866" s="13"/>
      <c r="P2866" s="14"/>
      <c r="Q2866" s="15"/>
      <c r="R2866" s="15"/>
      <c r="S2866" s="15"/>
      <c r="T2866" s="13"/>
      <c r="U2866" s="13"/>
      <c r="V2866" s="13"/>
      <c r="W2866" s="13"/>
      <c r="X2866" s="13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  <c r="AS2866" s="16"/>
    </row>
    <row r="2867" spans="1:45" x14ac:dyDescent="0.25">
      <c r="A2867" s="4"/>
      <c r="B2867" s="2"/>
      <c r="C2867" s="2"/>
      <c r="D2867" s="3"/>
      <c r="E2867" s="2"/>
      <c r="F2867" s="2"/>
      <c r="G2867" s="2"/>
      <c r="H2867" s="5"/>
      <c r="I2867" s="6"/>
      <c r="J2867" s="7"/>
      <c r="K2867" s="2"/>
      <c r="L2867" s="2"/>
      <c r="M2867" s="2"/>
      <c r="N2867" s="2"/>
      <c r="O2867" s="13"/>
      <c r="P2867" s="14"/>
      <c r="Q2867" s="15"/>
      <c r="R2867" s="15"/>
      <c r="S2867" s="15"/>
      <c r="T2867" s="13"/>
      <c r="U2867" s="13"/>
      <c r="V2867" s="13"/>
      <c r="W2867" s="13"/>
      <c r="X2867" s="13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</row>
    <row r="2868" spans="1:45" x14ac:dyDescent="0.25">
      <c r="A2868" s="4"/>
      <c r="B2868" s="2"/>
      <c r="C2868" s="2"/>
      <c r="D2868" s="3"/>
      <c r="E2868" s="2"/>
      <c r="F2868" s="2"/>
      <c r="G2868" s="2"/>
      <c r="H2868" s="5"/>
      <c r="I2868" s="6"/>
      <c r="J2868" s="7"/>
      <c r="K2868" s="2"/>
      <c r="L2868" s="2"/>
      <c r="M2868" s="2"/>
      <c r="N2868" s="2"/>
      <c r="O2868" s="13"/>
      <c r="P2868" s="14"/>
      <c r="Q2868" s="15"/>
      <c r="R2868" s="15"/>
      <c r="S2868" s="15"/>
      <c r="T2868" s="13"/>
      <c r="U2868" s="13"/>
      <c r="V2868" s="13"/>
      <c r="W2868" s="13"/>
      <c r="X2868" s="13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  <c r="AR2868" s="16"/>
      <c r="AS2868" s="16"/>
    </row>
    <row r="2869" spans="1:45" x14ac:dyDescent="0.25">
      <c r="A2869" s="4"/>
      <c r="B2869" s="2"/>
      <c r="C2869" s="2"/>
      <c r="D2869" s="3"/>
      <c r="E2869" s="2"/>
      <c r="F2869" s="2"/>
      <c r="G2869" s="2"/>
      <c r="H2869" s="5"/>
      <c r="I2869" s="6"/>
      <c r="J2869" s="7"/>
      <c r="K2869" s="2"/>
      <c r="L2869" s="2"/>
      <c r="M2869" s="2"/>
      <c r="N2869" s="2"/>
      <c r="O2869" s="13"/>
      <c r="P2869" s="14"/>
      <c r="Q2869" s="15"/>
      <c r="R2869" s="15"/>
      <c r="S2869" s="15"/>
      <c r="T2869" s="13"/>
      <c r="U2869" s="13"/>
      <c r="V2869" s="13"/>
      <c r="W2869" s="13"/>
      <c r="X2869" s="13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  <c r="AR2869" s="16"/>
      <c r="AS2869" s="16"/>
    </row>
    <row r="2870" spans="1:45" x14ac:dyDescent="0.25">
      <c r="A2870" s="4"/>
      <c r="B2870" s="2"/>
      <c r="C2870" s="2"/>
      <c r="D2870" s="3"/>
      <c r="E2870" s="2"/>
      <c r="F2870" s="2"/>
      <c r="G2870" s="2"/>
      <c r="H2870" s="5"/>
      <c r="I2870" s="6"/>
      <c r="J2870" s="7"/>
      <c r="K2870" s="2"/>
      <c r="L2870" s="2"/>
      <c r="M2870" s="2"/>
      <c r="N2870" s="2"/>
      <c r="O2870" s="13"/>
      <c r="P2870" s="14"/>
      <c r="Q2870" s="15"/>
      <c r="R2870" s="15"/>
      <c r="S2870" s="15"/>
      <c r="T2870" s="13"/>
      <c r="U2870" s="13"/>
      <c r="V2870" s="13"/>
      <c r="W2870" s="13"/>
      <c r="X2870" s="13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  <c r="AR2870" s="16"/>
      <c r="AS2870" s="16"/>
    </row>
    <row r="2871" spans="1:45" x14ac:dyDescent="0.25">
      <c r="A2871" s="4"/>
      <c r="B2871" s="2"/>
      <c r="C2871" s="2"/>
      <c r="D2871" s="3"/>
      <c r="E2871" s="2"/>
      <c r="F2871" s="2"/>
      <c r="G2871" s="2"/>
      <c r="H2871" s="5"/>
      <c r="I2871" s="6"/>
      <c r="J2871" s="7"/>
      <c r="K2871" s="2"/>
      <c r="L2871" s="2"/>
      <c r="M2871" s="2"/>
      <c r="N2871" s="2"/>
      <c r="O2871" s="13"/>
      <c r="P2871" s="14"/>
      <c r="Q2871" s="15"/>
      <c r="R2871" s="15"/>
      <c r="S2871" s="15"/>
      <c r="T2871" s="13"/>
      <c r="U2871" s="13"/>
      <c r="V2871" s="13"/>
      <c r="W2871" s="13"/>
      <c r="X2871" s="13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  <c r="AR2871" s="16"/>
      <c r="AS2871" s="16"/>
    </row>
    <row r="2872" spans="1:45" x14ac:dyDescent="0.25">
      <c r="A2872" s="4"/>
      <c r="B2872" s="2"/>
      <c r="C2872" s="2"/>
      <c r="D2872" s="3"/>
      <c r="E2872" s="2"/>
      <c r="F2872" s="2"/>
      <c r="G2872" s="2"/>
      <c r="H2872" s="5"/>
      <c r="I2872" s="6"/>
      <c r="J2872" s="7"/>
      <c r="K2872" s="2"/>
      <c r="L2872" s="2"/>
      <c r="M2872" s="2"/>
      <c r="N2872" s="2"/>
      <c r="O2872" s="13"/>
      <c r="P2872" s="14"/>
      <c r="Q2872" s="15"/>
      <c r="R2872" s="15"/>
      <c r="S2872" s="15"/>
      <c r="T2872" s="13"/>
      <c r="U2872" s="13"/>
      <c r="V2872" s="13"/>
      <c r="W2872" s="13"/>
      <c r="X2872" s="13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  <c r="AR2872" s="16"/>
      <c r="AS2872" s="16"/>
    </row>
    <row r="2873" spans="1:45" x14ac:dyDescent="0.25">
      <c r="A2873" s="4"/>
      <c r="B2873" s="2"/>
      <c r="C2873" s="2"/>
      <c r="D2873" s="3"/>
      <c r="E2873" s="2"/>
      <c r="F2873" s="2"/>
      <c r="G2873" s="2"/>
      <c r="H2873" s="5"/>
      <c r="I2873" s="6"/>
      <c r="J2873" s="7"/>
      <c r="K2873" s="2"/>
      <c r="L2873" s="2"/>
      <c r="M2873" s="2"/>
      <c r="N2873" s="2"/>
      <c r="O2873" s="13"/>
      <c r="P2873" s="14"/>
      <c r="Q2873" s="15"/>
      <c r="R2873" s="15"/>
      <c r="S2873" s="15"/>
      <c r="T2873" s="13"/>
      <c r="U2873" s="13"/>
      <c r="V2873" s="13"/>
      <c r="W2873" s="13"/>
      <c r="X2873" s="13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  <c r="AS2873" s="16"/>
    </row>
    <row r="2874" spans="1:45" x14ac:dyDescent="0.25">
      <c r="A2874" s="4"/>
      <c r="B2874" s="2"/>
      <c r="C2874" s="2"/>
      <c r="D2874" s="3"/>
      <c r="E2874" s="2"/>
      <c r="F2874" s="2"/>
      <c r="G2874" s="2"/>
      <c r="H2874" s="5"/>
      <c r="I2874" s="6"/>
      <c r="J2874" s="7"/>
      <c r="K2874" s="2"/>
      <c r="L2874" s="2"/>
      <c r="M2874" s="2"/>
      <c r="N2874" s="2"/>
      <c r="O2874" s="13"/>
      <c r="P2874" s="14"/>
      <c r="Q2874" s="15"/>
      <c r="R2874" s="15"/>
      <c r="S2874" s="15"/>
      <c r="T2874" s="13"/>
      <c r="U2874" s="13"/>
      <c r="V2874" s="13"/>
      <c r="W2874" s="13"/>
      <c r="X2874" s="13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  <c r="AS2874" s="16"/>
    </row>
    <row r="2875" spans="1:45" x14ac:dyDescent="0.25">
      <c r="A2875" s="4"/>
      <c r="B2875" s="2"/>
      <c r="C2875" s="2"/>
      <c r="D2875" s="3"/>
      <c r="E2875" s="2"/>
      <c r="F2875" s="2"/>
      <c r="G2875" s="2"/>
      <c r="H2875" s="5"/>
      <c r="I2875" s="6"/>
      <c r="J2875" s="7"/>
      <c r="K2875" s="2"/>
      <c r="L2875" s="2"/>
      <c r="M2875" s="2"/>
      <c r="N2875" s="2"/>
      <c r="O2875" s="13"/>
      <c r="P2875" s="14"/>
      <c r="Q2875" s="15"/>
      <c r="R2875" s="15"/>
      <c r="S2875" s="15"/>
      <c r="T2875" s="13"/>
      <c r="U2875" s="13"/>
      <c r="V2875" s="13"/>
      <c r="W2875" s="13"/>
      <c r="X2875" s="13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</row>
    <row r="2876" spans="1:45" x14ac:dyDescent="0.25">
      <c r="A2876" s="4"/>
      <c r="B2876" s="2"/>
      <c r="C2876" s="2"/>
      <c r="D2876" s="3"/>
      <c r="E2876" s="2"/>
      <c r="F2876" s="2"/>
      <c r="G2876" s="2"/>
      <c r="H2876" s="5"/>
      <c r="I2876" s="6"/>
      <c r="J2876" s="7"/>
      <c r="K2876" s="2"/>
      <c r="L2876" s="2"/>
      <c r="M2876" s="2"/>
      <c r="N2876" s="2"/>
      <c r="O2876" s="13"/>
      <c r="P2876" s="14"/>
      <c r="Q2876" s="15"/>
      <c r="R2876" s="15"/>
      <c r="S2876" s="15"/>
      <c r="T2876" s="13"/>
      <c r="U2876" s="13"/>
      <c r="V2876" s="13"/>
      <c r="W2876" s="13"/>
      <c r="X2876" s="13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  <c r="AR2876" s="16"/>
      <c r="AS2876" s="16"/>
    </row>
    <row r="2877" spans="1:45" x14ac:dyDescent="0.25">
      <c r="A2877" s="4"/>
      <c r="B2877" s="2"/>
      <c r="C2877" s="2"/>
      <c r="D2877" s="3"/>
      <c r="E2877" s="2"/>
      <c r="F2877" s="2"/>
      <c r="G2877" s="2"/>
      <c r="H2877" s="5"/>
      <c r="I2877" s="6"/>
      <c r="J2877" s="7"/>
      <c r="K2877" s="2"/>
      <c r="L2877" s="2"/>
      <c r="M2877" s="2"/>
      <c r="N2877" s="2"/>
      <c r="O2877" s="13"/>
      <c r="P2877" s="14"/>
      <c r="Q2877" s="15"/>
      <c r="R2877" s="15"/>
      <c r="S2877" s="15"/>
      <c r="T2877" s="13"/>
      <c r="U2877" s="13"/>
      <c r="V2877" s="13"/>
      <c r="W2877" s="13"/>
      <c r="X2877" s="13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  <c r="AS2877" s="16"/>
    </row>
    <row r="2878" spans="1:45" x14ac:dyDescent="0.25">
      <c r="A2878" s="4"/>
      <c r="B2878" s="2"/>
      <c r="C2878" s="2"/>
      <c r="D2878" s="3"/>
      <c r="E2878" s="2"/>
      <c r="F2878" s="2"/>
      <c r="G2878" s="2"/>
      <c r="H2878" s="5"/>
      <c r="I2878" s="6"/>
      <c r="J2878" s="7"/>
      <c r="K2878" s="2"/>
      <c r="L2878" s="2"/>
      <c r="M2878" s="2"/>
      <c r="N2878" s="2"/>
      <c r="O2878" s="13"/>
      <c r="P2878" s="14"/>
      <c r="Q2878" s="15"/>
      <c r="R2878" s="15"/>
      <c r="S2878" s="15"/>
      <c r="T2878" s="13"/>
      <c r="U2878" s="13"/>
      <c r="V2878" s="13"/>
      <c r="W2878" s="13"/>
      <c r="X2878" s="13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  <c r="AR2878" s="16"/>
      <c r="AS2878" s="16"/>
    </row>
    <row r="2879" spans="1:45" x14ac:dyDescent="0.25">
      <c r="A2879" s="4"/>
      <c r="B2879" s="2"/>
      <c r="C2879" s="2"/>
      <c r="D2879" s="3"/>
      <c r="E2879" s="2"/>
      <c r="F2879" s="2"/>
      <c r="G2879" s="2"/>
      <c r="H2879" s="5"/>
      <c r="I2879" s="6"/>
      <c r="J2879" s="7"/>
      <c r="K2879" s="2"/>
      <c r="L2879" s="2"/>
      <c r="M2879" s="2"/>
      <c r="N2879" s="2"/>
      <c r="O2879" s="13"/>
      <c r="P2879" s="14"/>
      <c r="Q2879" s="15"/>
      <c r="R2879" s="15"/>
      <c r="S2879" s="15"/>
      <c r="T2879" s="13"/>
      <c r="U2879" s="13"/>
      <c r="V2879" s="13"/>
      <c r="W2879" s="13"/>
      <c r="X2879" s="13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  <c r="AR2879" s="16"/>
      <c r="AS2879" s="16"/>
    </row>
    <row r="2880" spans="1:45" x14ac:dyDescent="0.25">
      <c r="A2880" s="4"/>
      <c r="B2880" s="2"/>
      <c r="C2880" s="2"/>
      <c r="D2880" s="3"/>
      <c r="E2880" s="2"/>
      <c r="F2880" s="2"/>
      <c r="G2880" s="2"/>
      <c r="H2880" s="5"/>
      <c r="I2880" s="6"/>
      <c r="J2880" s="7"/>
      <c r="K2880" s="2"/>
      <c r="L2880" s="2"/>
      <c r="M2880" s="2"/>
      <c r="N2880" s="2"/>
      <c r="O2880" s="13"/>
      <c r="P2880" s="14"/>
      <c r="Q2880" s="15"/>
      <c r="R2880" s="15"/>
      <c r="S2880" s="15"/>
      <c r="T2880" s="13"/>
      <c r="U2880" s="13"/>
      <c r="V2880" s="13"/>
      <c r="W2880" s="13"/>
      <c r="X2880" s="13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  <c r="AR2880" s="16"/>
      <c r="AS2880" s="16"/>
    </row>
    <row r="2881" spans="1:45" x14ac:dyDescent="0.25">
      <c r="A2881" s="4"/>
      <c r="B2881" s="2"/>
      <c r="C2881" s="2"/>
      <c r="D2881" s="3"/>
      <c r="E2881" s="2"/>
      <c r="F2881" s="2"/>
      <c r="G2881" s="2"/>
      <c r="H2881" s="5"/>
      <c r="I2881" s="6"/>
      <c r="J2881" s="7"/>
      <c r="K2881" s="2"/>
      <c r="L2881" s="2"/>
      <c r="M2881" s="2"/>
      <c r="N2881" s="2"/>
      <c r="O2881" s="13"/>
      <c r="P2881" s="14"/>
      <c r="Q2881" s="15"/>
      <c r="R2881" s="15"/>
      <c r="S2881" s="15"/>
      <c r="T2881" s="13"/>
      <c r="U2881" s="13"/>
      <c r="V2881" s="13"/>
      <c r="W2881" s="13"/>
      <c r="X2881" s="13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  <c r="AR2881" s="16"/>
      <c r="AS2881" s="16"/>
    </row>
    <row r="2882" spans="1:45" x14ac:dyDescent="0.25">
      <c r="A2882" s="4"/>
      <c r="B2882" s="2"/>
      <c r="C2882" s="2"/>
      <c r="D2882" s="3"/>
      <c r="E2882" s="2"/>
      <c r="F2882" s="2"/>
      <c r="G2882" s="2"/>
      <c r="H2882" s="5"/>
      <c r="I2882" s="6"/>
      <c r="J2882" s="7"/>
      <c r="K2882" s="2"/>
      <c r="L2882" s="2"/>
      <c r="M2882" s="2"/>
      <c r="N2882" s="2"/>
      <c r="O2882" s="13"/>
      <c r="P2882" s="14"/>
      <c r="Q2882" s="15"/>
      <c r="R2882" s="15"/>
      <c r="S2882" s="15"/>
      <c r="T2882" s="13"/>
      <c r="U2882" s="13"/>
      <c r="V2882" s="13"/>
      <c r="W2882" s="13"/>
      <c r="X2882" s="13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  <c r="AS2882" s="16"/>
    </row>
    <row r="2883" spans="1:45" x14ac:dyDescent="0.25">
      <c r="A2883" s="4"/>
      <c r="B2883" s="2"/>
      <c r="C2883" s="2"/>
      <c r="D2883" s="3"/>
      <c r="E2883" s="2"/>
      <c r="F2883" s="2"/>
      <c r="G2883" s="2"/>
      <c r="H2883" s="5"/>
      <c r="I2883" s="6"/>
      <c r="J2883" s="7"/>
      <c r="K2883" s="2"/>
      <c r="L2883" s="2"/>
      <c r="M2883" s="2"/>
      <c r="N2883" s="2"/>
      <c r="O2883" s="13"/>
      <c r="P2883" s="14"/>
      <c r="Q2883" s="15"/>
      <c r="R2883" s="15"/>
      <c r="S2883" s="15"/>
      <c r="T2883" s="13"/>
      <c r="U2883" s="13"/>
      <c r="V2883" s="13"/>
      <c r="W2883" s="13"/>
      <c r="X2883" s="13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  <c r="AS2883" s="16"/>
    </row>
    <row r="2884" spans="1:45" x14ac:dyDescent="0.25">
      <c r="A2884" s="4"/>
      <c r="B2884" s="2"/>
      <c r="C2884" s="2"/>
      <c r="D2884" s="3"/>
      <c r="E2884" s="2"/>
      <c r="F2884" s="2"/>
      <c r="G2884" s="2"/>
      <c r="H2884" s="5"/>
      <c r="I2884" s="6"/>
      <c r="J2884" s="7"/>
      <c r="K2884" s="2"/>
      <c r="L2884" s="2"/>
      <c r="M2884" s="2"/>
      <c r="N2884" s="2"/>
      <c r="O2884" s="13"/>
      <c r="P2884" s="14"/>
      <c r="Q2884" s="15"/>
      <c r="R2884" s="15"/>
      <c r="S2884" s="15"/>
      <c r="T2884" s="13"/>
      <c r="U2884" s="13"/>
      <c r="V2884" s="13"/>
      <c r="W2884" s="13"/>
      <c r="X2884" s="13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  <c r="AR2884" s="16"/>
      <c r="AS2884" s="16"/>
    </row>
    <row r="2885" spans="1:45" x14ac:dyDescent="0.25">
      <c r="A2885" s="4"/>
      <c r="B2885" s="2"/>
      <c r="C2885" s="2"/>
      <c r="D2885" s="3"/>
      <c r="E2885" s="2"/>
      <c r="F2885" s="2"/>
      <c r="G2885" s="2"/>
      <c r="H2885" s="5"/>
      <c r="I2885" s="6"/>
      <c r="J2885" s="7"/>
      <c r="K2885" s="2"/>
      <c r="L2885" s="2"/>
      <c r="M2885" s="2"/>
      <c r="N2885" s="2"/>
      <c r="O2885" s="13"/>
      <c r="P2885" s="14"/>
      <c r="Q2885" s="15"/>
      <c r="R2885" s="15"/>
      <c r="S2885" s="15"/>
      <c r="T2885" s="13"/>
      <c r="U2885" s="13"/>
      <c r="V2885" s="13"/>
      <c r="W2885" s="13"/>
      <c r="X2885" s="13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  <c r="AS2885" s="16"/>
    </row>
    <row r="2886" spans="1:45" x14ac:dyDescent="0.25">
      <c r="A2886" s="4"/>
      <c r="B2886" s="2"/>
      <c r="C2886" s="2"/>
      <c r="D2886" s="3"/>
      <c r="E2886" s="2"/>
      <c r="F2886" s="2"/>
      <c r="G2886" s="2"/>
      <c r="H2886" s="5"/>
      <c r="I2886" s="6"/>
      <c r="J2886" s="7"/>
      <c r="K2886" s="2"/>
      <c r="L2886" s="2"/>
      <c r="M2886" s="2"/>
      <c r="N2886" s="2"/>
      <c r="O2886" s="13"/>
      <c r="P2886" s="14"/>
      <c r="Q2886" s="15"/>
      <c r="R2886" s="15"/>
      <c r="S2886" s="15"/>
      <c r="T2886" s="13"/>
      <c r="U2886" s="13"/>
      <c r="V2886" s="13"/>
      <c r="W2886" s="13"/>
      <c r="X2886" s="13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  <c r="AR2886" s="16"/>
      <c r="AS2886" s="16"/>
    </row>
    <row r="2887" spans="1:45" x14ac:dyDescent="0.25">
      <c r="A2887" s="4"/>
      <c r="B2887" s="2"/>
      <c r="C2887" s="2"/>
      <c r="D2887" s="3"/>
      <c r="E2887" s="2"/>
      <c r="F2887" s="2"/>
      <c r="G2887" s="2"/>
      <c r="H2887" s="5"/>
      <c r="I2887" s="6"/>
      <c r="J2887" s="7"/>
      <c r="K2887" s="2"/>
      <c r="L2887" s="2"/>
      <c r="M2887" s="2"/>
      <c r="N2887" s="2"/>
      <c r="O2887" s="13"/>
      <c r="P2887" s="14"/>
      <c r="Q2887" s="15"/>
      <c r="R2887" s="15"/>
      <c r="S2887" s="15"/>
      <c r="T2887" s="13"/>
      <c r="U2887" s="13"/>
      <c r="V2887" s="13"/>
      <c r="W2887" s="13"/>
      <c r="X2887" s="13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</row>
    <row r="2888" spans="1:45" x14ac:dyDescent="0.25">
      <c r="A2888" s="4"/>
      <c r="B2888" s="2"/>
      <c r="C2888" s="2"/>
      <c r="D2888" s="3"/>
      <c r="E2888" s="2"/>
      <c r="F2888" s="2"/>
      <c r="G2888" s="2"/>
      <c r="H2888" s="5"/>
      <c r="I2888" s="6"/>
      <c r="J2888" s="7"/>
      <c r="K2888" s="2"/>
      <c r="L2888" s="2"/>
      <c r="M2888" s="2"/>
      <c r="N2888" s="2"/>
      <c r="O2888" s="13"/>
      <c r="P2888" s="14"/>
      <c r="Q2888" s="15"/>
      <c r="R2888" s="15"/>
      <c r="S2888" s="15"/>
      <c r="T2888" s="13"/>
      <c r="U2888" s="13"/>
      <c r="V2888" s="13"/>
      <c r="W2888" s="13"/>
      <c r="X2888" s="13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  <c r="AS2888" s="16"/>
    </row>
    <row r="2889" spans="1:45" x14ac:dyDescent="0.25">
      <c r="A2889" s="4"/>
      <c r="B2889" s="2"/>
      <c r="C2889" s="2"/>
      <c r="D2889" s="3"/>
      <c r="E2889" s="2"/>
      <c r="F2889" s="2"/>
      <c r="G2889" s="2"/>
      <c r="H2889" s="5"/>
      <c r="I2889" s="6"/>
      <c r="J2889" s="7"/>
      <c r="K2889" s="2"/>
      <c r="L2889" s="2"/>
      <c r="M2889" s="2"/>
      <c r="N2889" s="2"/>
      <c r="O2889" s="13"/>
      <c r="P2889" s="14"/>
      <c r="Q2889" s="15"/>
      <c r="R2889" s="15"/>
      <c r="S2889" s="15"/>
      <c r="T2889" s="13"/>
      <c r="U2889" s="13"/>
      <c r="V2889" s="13"/>
      <c r="W2889" s="13"/>
      <c r="X2889" s="13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  <c r="AS2889" s="16"/>
    </row>
    <row r="2890" spans="1:45" x14ac:dyDescent="0.25">
      <c r="A2890" s="4"/>
      <c r="B2890" s="2"/>
      <c r="C2890" s="2"/>
      <c r="D2890" s="3"/>
      <c r="E2890" s="2"/>
      <c r="F2890" s="2"/>
      <c r="G2890" s="2"/>
      <c r="H2890" s="5"/>
      <c r="I2890" s="6"/>
      <c r="J2890" s="7"/>
      <c r="K2890" s="2"/>
      <c r="L2890" s="2"/>
      <c r="M2890" s="2"/>
      <c r="N2890" s="2"/>
      <c r="O2890" s="13"/>
      <c r="P2890" s="14"/>
      <c r="Q2890" s="15"/>
      <c r="R2890" s="15"/>
      <c r="S2890" s="15"/>
      <c r="T2890" s="13"/>
      <c r="U2890" s="13"/>
      <c r="V2890" s="13"/>
      <c r="W2890" s="13"/>
      <c r="X2890" s="13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</row>
    <row r="2891" spans="1:45" x14ac:dyDescent="0.25">
      <c r="A2891" s="4"/>
      <c r="B2891" s="2"/>
      <c r="C2891" s="2"/>
      <c r="D2891" s="3"/>
      <c r="E2891" s="2"/>
      <c r="F2891" s="2"/>
      <c r="G2891" s="2"/>
      <c r="H2891" s="5"/>
      <c r="I2891" s="6"/>
      <c r="J2891" s="7"/>
      <c r="K2891" s="2"/>
      <c r="L2891" s="2"/>
      <c r="M2891" s="2"/>
      <c r="N2891" s="2"/>
      <c r="O2891" s="13"/>
      <c r="P2891" s="14"/>
      <c r="Q2891" s="15"/>
      <c r="R2891" s="15"/>
      <c r="S2891" s="15"/>
      <c r="T2891" s="13"/>
      <c r="U2891" s="13"/>
      <c r="V2891" s="13"/>
      <c r="W2891" s="13"/>
      <c r="X2891" s="13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</row>
    <row r="2892" spans="1:45" x14ac:dyDescent="0.25">
      <c r="A2892" s="4"/>
      <c r="B2892" s="2"/>
      <c r="C2892" s="2"/>
      <c r="D2892" s="3"/>
      <c r="E2892" s="2"/>
      <c r="F2892" s="2"/>
      <c r="G2892" s="2"/>
      <c r="H2892" s="5"/>
      <c r="I2892" s="6"/>
      <c r="J2892" s="7"/>
      <c r="K2892" s="2"/>
      <c r="L2892" s="2"/>
      <c r="M2892" s="2"/>
      <c r="N2892" s="2"/>
      <c r="O2892" s="13"/>
      <c r="P2892" s="14"/>
      <c r="Q2892" s="15"/>
      <c r="R2892" s="15"/>
      <c r="S2892" s="15"/>
      <c r="T2892" s="13"/>
      <c r="U2892" s="13"/>
      <c r="V2892" s="13"/>
      <c r="W2892" s="13"/>
      <c r="X2892" s="13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  <c r="AR2892" s="16"/>
      <c r="AS2892" s="16"/>
    </row>
    <row r="2893" spans="1:45" x14ac:dyDescent="0.25">
      <c r="A2893" s="4"/>
      <c r="B2893" s="2"/>
      <c r="C2893" s="2"/>
      <c r="D2893" s="3"/>
      <c r="E2893" s="2"/>
      <c r="F2893" s="2"/>
      <c r="G2893" s="2"/>
      <c r="H2893" s="5"/>
      <c r="I2893" s="6"/>
      <c r="J2893" s="7"/>
      <c r="K2893" s="2"/>
      <c r="L2893" s="2"/>
      <c r="M2893" s="2"/>
      <c r="N2893" s="2"/>
      <c r="O2893" s="13"/>
      <c r="P2893" s="14"/>
      <c r="Q2893" s="15"/>
      <c r="R2893" s="15"/>
      <c r="S2893" s="15"/>
      <c r="T2893" s="13"/>
      <c r="U2893" s="13"/>
      <c r="V2893" s="13"/>
      <c r="W2893" s="13"/>
      <c r="X2893" s="13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  <c r="AR2893" s="16"/>
      <c r="AS2893" s="16"/>
    </row>
    <row r="2894" spans="1:45" x14ac:dyDescent="0.25">
      <c r="A2894" s="4"/>
      <c r="B2894" s="2"/>
      <c r="C2894" s="2"/>
      <c r="D2894" s="3"/>
      <c r="E2894" s="2"/>
      <c r="F2894" s="2"/>
      <c r="G2894" s="2"/>
      <c r="H2894" s="5"/>
      <c r="I2894" s="6"/>
      <c r="J2894" s="7"/>
      <c r="K2894" s="2"/>
      <c r="L2894" s="2"/>
      <c r="M2894" s="2"/>
      <c r="N2894" s="2"/>
      <c r="O2894" s="13"/>
      <c r="P2894" s="14"/>
      <c r="Q2894" s="15"/>
      <c r="R2894" s="15"/>
      <c r="S2894" s="15"/>
      <c r="T2894" s="13"/>
      <c r="U2894" s="13"/>
      <c r="V2894" s="13"/>
      <c r="W2894" s="13"/>
      <c r="X2894" s="13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  <c r="AO2894" s="16"/>
      <c r="AP2894" s="16"/>
      <c r="AQ2894" s="16"/>
      <c r="AR2894" s="16"/>
      <c r="AS2894" s="16"/>
    </row>
    <row r="2895" spans="1:45" x14ac:dyDescent="0.25">
      <c r="A2895" s="4"/>
      <c r="B2895" s="2"/>
      <c r="C2895" s="2"/>
      <c r="D2895" s="3"/>
      <c r="E2895" s="2"/>
      <c r="F2895" s="2"/>
      <c r="G2895" s="2"/>
      <c r="H2895" s="5"/>
      <c r="I2895" s="6"/>
      <c r="J2895" s="7"/>
      <c r="K2895" s="2"/>
      <c r="L2895" s="2"/>
      <c r="M2895" s="2"/>
      <c r="N2895" s="2"/>
      <c r="O2895" s="13"/>
      <c r="P2895" s="14"/>
      <c r="Q2895" s="15"/>
      <c r="R2895" s="15"/>
      <c r="S2895" s="15"/>
      <c r="T2895" s="13"/>
      <c r="U2895" s="13"/>
      <c r="V2895" s="13"/>
      <c r="W2895" s="13"/>
      <c r="X2895" s="13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  <c r="AR2895" s="16"/>
      <c r="AS2895" s="16"/>
    </row>
    <row r="2896" spans="1:45" x14ac:dyDescent="0.25">
      <c r="A2896" s="4"/>
      <c r="B2896" s="2"/>
      <c r="C2896" s="2"/>
      <c r="D2896" s="3"/>
      <c r="E2896" s="2"/>
      <c r="F2896" s="2"/>
      <c r="G2896" s="2"/>
      <c r="H2896" s="5"/>
      <c r="I2896" s="6"/>
      <c r="J2896" s="7"/>
      <c r="K2896" s="2"/>
      <c r="L2896" s="2"/>
      <c r="M2896" s="2"/>
      <c r="N2896" s="2"/>
      <c r="O2896" s="13"/>
      <c r="P2896" s="14"/>
      <c r="Q2896" s="15"/>
      <c r="R2896" s="15"/>
      <c r="S2896" s="15"/>
      <c r="T2896" s="13"/>
      <c r="U2896" s="13"/>
      <c r="V2896" s="13"/>
      <c r="W2896" s="13"/>
      <c r="X2896" s="13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  <c r="AR2896" s="16"/>
      <c r="AS2896" s="16"/>
    </row>
    <row r="2897" spans="1:45" x14ac:dyDescent="0.25">
      <c r="A2897" s="4"/>
      <c r="B2897" s="2"/>
      <c r="C2897" s="2"/>
      <c r="D2897" s="3"/>
      <c r="E2897" s="2"/>
      <c r="F2897" s="2"/>
      <c r="G2897" s="2"/>
      <c r="H2897" s="5"/>
      <c r="I2897" s="6"/>
      <c r="J2897" s="7"/>
      <c r="K2897" s="2"/>
      <c r="L2897" s="2"/>
      <c r="M2897" s="2"/>
      <c r="N2897" s="2"/>
      <c r="O2897" s="13"/>
      <c r="P2897" s="14"/>
      <c r="Q2897" s="15"/>
      <c r="R2897" s="15"/>
      <c r="S2897" s="15"/>
      <c r="T2897" s="13"/>
      <c r="U2897" s="13"/>
      <c r="V2897" s="13"/>
      <c r="W2897" s="13"/>
      <c r="X2897" s="13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  <c r="AS2897" s="16"/>
    </row>
    <row r="2898" spans="1:45" x14ac:dyDescent="0.25">
      <c r="A2898" s="4"/>
      <c r="B2898" s="2"/>
      <c r="C2898" s="2"/>
      <c r="D2898" s="3"/>
      <c r="E2898" s="2"/>
      <c r="F2898" s="2"/>
      <c r="G2898" s="2"/>
      <c r="H2898" s="5"/>
      <c r="I2898" s="6"/>
      <c r="J2898" s="7"/>
      <c r="K2898" s="2"/>
      <c r="L2898" s="2"/>
      <c r="M2898" s="2"/>
      <c r="N2898" s="2"/>
      <c r="O2898" s="13"/>
      <c r="P2898" s="14"/>
      <c r="Q2898" s="15"/>
      <c r="R2898" s="15"/>
      <c r="S2898" s="15"/>
      <c r="T2898" s="13"/>
      <c r="U2898" s="13"/>
      <c r="V2898" s="13"/>
      <c r="W2898" s="13"/>
      <c r="X2898" s="13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  <c r="AR2898" s="16"/>
      <c r="AS2898" s="16"/>
    </row>
    <row r="2899" spans="1:45" x14ac:dyDescent="0.25">
      <c r="A2899" s="4"/>
      <c r="B2899" s="2"/>
      <c r="C2899" s="2"/>
      <c r="D2899" s="3"/>
      <c r="E2899" s="2"/>
      <c r="F2899" s="2"/>
      <c r="G2899" s="2"/>
      <c r="H2899" s="5"/>
      <c r="I2899" s="6"/>
      <c r="J2899" s="7"/>
      <c r="K2899" s="2"/>
      <c r="L2899" s="2"/>
      <c r="M2899" s="2"/>
      <c r="N2899" s="2"/>
      <c r="O2899" s="13"/>
      <c r="P2899" s="14"/>
      <c r="Q2899" s="15"/>
      <c r="R2899" s="15"/>
      <c r="S2899" s="15"/>
      <c r="T2899" s="13"/>
      <c r="U2899" s="13"/>
      <c r="V2899" s="13"/>
      <c r="W2899" s="13"/>
      <c r="X2899" s="13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  <c r="AS2899" s="16"/>
    </row>
    <row r="2900" spans="1:45" x14ac:dyDescent="0.25">
      <c r="A2900" s="4"/>
      <c r="B2900" s="2"/>
      <c r="C2900" s="2"/>
      <c r="D2900" s="3"/>
      <c r="E2900" s="2"/>
      <c r="F2900" s="2"/>
      <c r="G2900" s="2"/>
      <c r="H2900" s="5"/>
      <c r="I2900" s="6"/>
      <c r="J2900" s="7"/>
      <c r="K2900" s="2"/>
      <c r="L2900" s="2"/>
      <c r="M2900" s="2"/>
      <c r="N2900" s="2"/>
      <c r="O2900" s="13"/>
      <c r="P2900" s="14"/>
      <c r="Q2900" s="15"/>
      <c r="R2900" s="15"/>
      <c r="S2900" s="15"/>
      <c r="T2900" s="13"/>
      <c r="U2900" s="13"/>
      <c r="V2900" s="13"/>
      <c r="W2900" s="13"/>
      <c r="X2900" s="13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  <c r="AR2900" s="16"/>
      <c r="AS2900" s="16"/>
    </row>
    <row r="2901" spans="1:45" x14ac:dyDescent="0.25">
      <c r="A2901" s="4"/>
      <c r="B2901" s="2"/>
      <c r="C2901" s="2"/>
      <c r="D2901" s="3"/>
      <c r="E2901" s="2"/>
      <c r="F2901" s="2"/>
      <c r="G2901" s="2"/>
      <c r="H2901" s="5"/>
      <c r="I2901" s="6"/>
      <c r="J2901" s="7"/>
      <c r="K2901" s="2"/>
      <c r="L2901" s="2"/>
      <c r="M2901" s="2"/>
      <c r="N2901" s="2"/>
      <c r="O2901" s="13"/>
      <c r="P2901" s="14"/>
      <c r="Q2901" s="15"/>
      <c r="R2901" s="15"/>
      <c r="S2901" s="15"/>
      <c r="T2901" s="13"/>
      <c r="U2901" s="13"/>
      <c r="V2901" s="13"/>
      <c r="W2901" s="13"/>
      <c r="X2901" s="13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  <c r="AS2901" s="16"/>
    </row>
    <row r="2902" spans="1:45" x14ac:dyDescent="0.25">
      <c r="A2902" s="4"/>
      <c r="B2902" s="2"/>
      <c r="C2902" s="2"/>
      <c r="D2902" s="3"/>
      <c r="E2902" s="2"/>
      <c r="F2902" s="2"/>
      <c r="G2902" s="2"/>
      <c r="H2902" s="5"/>
      <c r="I2902" s="6"/>
      <c r="J2902" s="7"/>
      <c r="K2902" s="2"/>
      <c r="L2902" s="2"/>
      <c r="M2902" s="2"/>
      <c r="N2902" s="2"/>
      <c r="O2902" s="13"/>
      <c r="P2902" s="14"/>
      <c r="Q2902" s="15"/>
      <c r="R2902" s="15"/>
      <c r="S2902" s="15"/>
      <c r="T2902" s="13"/>
      <c r="U2902" s="13"/>
      <c r="V2902" s="13"/>
      <c r="W2902" s="13"/>
      <c r="X2902" s="13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  <c r="AR2902" s="16"/>
      <c r="AS2902" s="16"/>
    </row>
    <row r="2903" spans="1:45" x14ac:dyDescent="0.25">
      <c r="A2903" s="4"/>
      <c r="B2903" s="2"/>
      <c r="C2903" s="2"/>
      <c r="D2903" s="3"/>
      <c r="E2903" s="2"/>
      <c r="F2903" s="2"/>
      <c r="G2903" s="2"/>
      <c r="H2903" s="5"/>
      <c r="I2903" s="6"/>
      <c r="J2903" s="7"/>
      <c r="K2903" s="2"/>
      <c r="L2903" s="2"/>
      <c r="M2903" s="2"/>
      <c r="N2903" s="2"/>
      <c r="O2903" s="13"/>
      <c r="P2903" s="14"/>
      <c r="Q2903" s="15"/>
      <c r="R2903" s="15"/>
      <c r="S2903" s="15"/>
      <c r="T2903" s="13"/>
      <c r="U2903" s="13"/>
      <c r="V2903" s="13"/>
      <c r="W2903" s="13"/>
      <c r="X2903" s="13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  <c r="AS2903" s="16"/>
    </row>
    <row r="2904" spans="1:45" x14ac:dyDescent="0.25">
      <c r="A2904" s="4"/>
      <c r="B2904" s="2"/>
      <c r="C2904" s="2"/>
      <c r="D2904" s="3"/>
      <c r="E2904" s="2"/>
      <c r="F2904" s="2"/>
      <c r="G2904" s="2"/>
      <c r="H2904" s="5"/>
      <c r="I2904" s="6"/>
      <c r="J2904" s="7"/>
      <c r="K2904" s="2"/>
      <c r="L2904" s="2"/>
      <c r="M2904" s="2"/>
      <c r="N2904" s="2"/>
      <c r="O2904" s="13"/>
      <c r="P2904" s="14"/>
      <c r="Q2904" s="15"/>
      <c r="R2904" s="15"/>
      <c r="S2904" s="15"/>
      <c r="T2904" s="13"/>
      <c r="U2904" s="13"/>
      <c r="V2904" s="13"/>
      <c r="W2904" s="13"/>
      <c r="X2904" s="13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6"/>
      <c r="AS2904" s="16"/>
    </row>
    <row r="2905" spans="1:45" x14ac:dyDescent="0.25">
      <c r="A2905" s="4"/>
      <c r="B2905" s="2"/>
      <c r="C2905" s="2"/>
      <c r="D2905" s="3"/>
      <c r="E2905" s="2"/>
      <c r="F2905" s="2"/>
      <c r="G2905" s="2"/>
      <c r="H2905" s="5"/>
      <c r="I2905" s="6"/>
      <c r="J2905" s="7"/>
      <c r="K2905" s="2"/>
      <c r="L2905" s="2"/>
      <c r="M2905" s="2"/>
      <c r="N2905" s="2"/>
      <c r="O2905" s="13"/>
      <c r="P2905" s="14"/>
      <c r="Q2905" s="15"/>
      <c r="R2905" s="15"/>
      <c r="S2905" s="15"/>
      <c r="T2905" s="13"/>
      <c r="U2905" s="13"/>
      <c r="V2905" s="13"/>
      <c r="W2905" s="13"/>
      <c r="X2905" s="13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  <c r="AR2905" s="16"/>
      <c r="AS2905" s="16"/>
    </row>
    <row r="2906" spans="1:45" x14ac:dyDescent="0.25">
      <c r="A2906" s="4"/>
      <c r="B2906" s="2"/>
      <c r="C2906" s="2"/>
      <c r="D2906" s="3"/>
      <c r="E2906" s="2"/>
      <c r="F2906" s="2"/>
      <c r="G2906" s="2"/>
      <c r="H2906" s="5"/>
      <c r="I2906" s="6"/>
      <c r="J2906" s="7"/>
      <c r="K2906" s="2"/>
      <c r="L2906" s="2"/>
      <c r="M2906" s="2"/>
      <c r="N2906" s="2"/>
      <c r="O2906" s="13"/>
      <c r="P2906" s="14"/>
      <c r="Q2906" s="15"/>
      <c r="R2906" s="15"/>
      <c r="S2906" s="15"/>
      <c r="T2906" s="13"/>
      <c r="U2906" s="13"/>
      <c r="V2906" s="13"/>
      <c r="W2906" s="13"/>
      <c r="X2906" s="13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  <c r="AO2906" s="16"/>
      <c r="AP2906" s="16"/>
      <c r="AQ2906" s="16"/>
      <c r="AR2906" s="16"/>
      <c r="AS2906" s="16"/>
    </row>
    <row r="2907" spans="1:45" x14ac:dyDescent="0.25">
      <c r="A2907" s="4"/>
      <c r="B2907" s="2"/>
      <c r="C2907" s="2"/>
      <c r="D2907" s="3"/>
      <c r="E2907" s="2"/>
      <c r="F2907" s="2"/>
      <c r="G2907" s="2"/>
      <c r="H2907" s="5"/>
      <c r="I2907" s="6"/>
      <c r="J2907" s="7"/>
      <c r="K2907" s="2"/>
      <c r="L2907" s="2"/>
      <c r="M2907" s="2"/>
      <c r="N2907" s="2"/>
      <c r="O2907" s="13"/>
      <c r="P2907" s="14"/>
      <c r="Q2907" s="15"/>
      <c r="R2907" s="15"/>
      <c r="S2907" s="15"/>
      <c r="T2907" s="13"/>
      <c r="U2907" s="13"/>
      <c r="V2907" s="13"/>
      <c r="W2907" s="13"/>
      <c r="X2907" s="13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  <c r="AO2907" s="16"/>
      <c r="AP2907" s="16"/>
      <c r="AQ2907" s="16"/>
      <c r="AR2907" s="16"/>
      <c r="AS2907" s="16"/>
    </row>
    <row r="2908" spans="1:45" x14ac:dyDescent="0.25">
      <c r="A2908" s="4"/>
      <c r="B2908" s="2"/>
      <c r="C2908" s="2"/>
      <c r="D2908" s="3"/>
      <c r="E2908" s="2"/>
      <c r="F2908" s="2"/>
      <c r="G2908" s="2"/>
      <c r="H2908" s="5"/>
      <c r="I2908" s="6"/>
      <c r="J2908" s="7"/>
      <c r="K2908" s="2"/>
      <c r="L2908" s="2"/>
      <c r="M2908" s="2"/>
      <c r="N2908" s="2"/>
      <c r="O2908" s="13"/>
      <c r="P2908" s="14"/>
      <c r="Q2908" s="15"/>
      <c r="R2908" s="15"/>
      <c r="S2908" s="15"/>
      <c r="T2908" s="13"/>
      <c r="U2908" s="13"/>
      <c r="V2908" s="13"/>
      <c r="W2908" s="13"/>
      <c r="X2908" s="13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  <c r="AO2908" s="16"/>
      <c r="AP2908" s="16"/>
      <c r="AQ2908" s="16"/>
      <c r="AR2908" s="16"/>
      <c r="AS2908" s="16"/>
    </row>
    <row r="2909" spans="1:45" x14ac:dyDescent="0.25">
      <c r="A2909" s="4"/>
      <c r="B2909" s="2"/>
      <c r="C2909" s="2"/>
      <c r="D2909" s="3"/>
      <c r="E2909" s="2"/>
      <c r="F2909" s="2"/>
      <c r="G2909" s="2"/>
      <c r="H2909" s="5"/>
      <c r="I2909" s="6"/>
      <c r="J2909" s="7"/>
      <c r="K2909" s="2"/>
      <c r="L2909" s="2"/>
      <c r="M2909" s="2"/>
      <c r="N2909" s="2"/>
      <c r="O2909" s="13"/>
      <c r="P2909" s="14"/>
      <c r="Q2909" s="15"/>
      <c r="R2909" s="15"/>
      <c r="S2909" s="15"/>
      <c r="T2909" s="13"/>
      <c r="U2909" s="13"/>
      <c r="V2909" s="13"/>
      <c r="W2909" s="13"/>
      <c r="X2909" s="13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  <c r="AR2909" s="16"/>
      <c r="AS2909" s="16"/>
    </row>
    <row r="2910" spans="1:45" x14ac:dyDescent="0.25">
      <c r="A2910" s="4"/>
      <c r="B2910" s="2"/>
      <c r="C2910" s="2"/>
      <c r="D2910" s="3"/>
      <c r="E2910" s="2"/>
      <c r="F2910" s="2"/>
      <c r="G2910" s="2"/>
      <c r="H2910" s="5"/>
      <c r="I2910" s="6"/>
      <c r="J2910" s="7"/>
      <c r="K2910" s="2"/>
      <c r="L2910" s="2"/>
      <c r="M2910" s="2"/>
      <c r="N2910" s="2"/>
      <c r="O2910" s="13"/>
      <c r="P2910" s="14"/>
      <c r="Q2910" s="15"/>
      <c r="R2910" s="15"/>
      <c r="S2910" s="15"/>
      <c r="T2910" s="13"/>
      <c r="U2910" s="13"/>
      <c r="V2910" s="13"/>
      <c r="W2910" s="13"/>
      <c r="X2910" s="13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  <c r="AO2910" s="16"/>
      <c r="AP2910" s="16"/>
      <c r="AQ2910" s="16"/>
      <c r="AR2910" s="16"/>
      <c r="AS2910" s="16"/>
    </row>
    <row r="2911" spans="1:45" x14ac:dyDescent="0.25">
      <c r="A2911" s="4"/>
      <c r="B2911" s="2"/>
      <c r="C2911" s="2"/>
      <c r="D2911" s="3"/>
      <c r="E2911" s="2"/>
      <c r="F2911" s="2"/>
      <c r="G2911" s="2"/>
      <c r="H2911" s="5"/>
      <c r="I2911" s="6"/>
      <c r="J2911" s="7"/>
      <c r="K2911" s="2"/>
      <c r="L2911" s="2"/>
      <c r="M2911" s="2"/>
      <c r="N2911" s="2"/>
      <c r="O2911" s="13"/>
      <c r="P2911" s="14"/>
      <c r="Q2911" s="15"/>
      <c r="R2911" s="15"/>
      <c r="S2911" s="15"/>
      <c r="T2911" s="13"/>
      <c r="U2911" s="13"/>
      <c r="V2911" s="13"/>
      <c r="W2911" s="13"/>
      <c r="X2911" s="13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  <c r="AR2911" s="16"/>
      <c r="AS2911" s="16"/>
    </row>
    <row r="2912" spans="1:45" x14ac:dyDescent="0.25">
      <c r="A2912" s="4"/>
      <c r="B2912" s="2"/>
      <c r="C2912" s="2"/>
      <c r="D2912" s="3"/>
      <c r="E2912" s="2"/>
      <c r="F2912" s="2"/>
      <c r="G2912" s="2"/>
      <c r="H2912" s="5"/>
      <c r="I2912" s="6"/>
      <c r="J2912" s="7"/>
      <c r="K2912" s="2"/>
      <c r="L2912" s="2"/>
      <c r="M2912" s="17"/>
      <c r="N2912" s="2"/>
      <c r="O2912" s="13"/>
      <c r="P2912" s="14"/>
      <c r="Q2912" s="15"/>
      <c r="R2912" s="15"/>
      <c r="S2912" s="15"/>
      <c r="T2912" s="13"/>
      <c r="U2912" s="13"/>
      <c r="V2912" s="13"/>
      <c r="W2912" s="13"/>
      <c r="X2912" s="13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  <c r="AR2912" s="16"/>
      <c r="AS2912" s="16"/>
    </row>
    <row r="2913" spans="1:45" x14ac:dyDescent="0.25">
      <c r="A2913" s="4"/>
      <c r="B2913" s="2"/>
      <c r="C2913" s="2"/>
      <c r="D2913" s="3"/>
      <c r="E2913" s="2"/>
      <c r="F2913" s="2"/>
      <c r="G2913" s="2"/>
      <c r="H2913" s="5"/>
      <c r="I2913" s="6"/>
      <c r="J2913" s="7"/>
      <c r="K2913" s="2"/>
      <c r="L2913" s="2"/>
      <c r="M2913" s="2"/>
      <c r="N2913" s="2"/>
      <c r="O2913" s="13"/>
      <c r="P2913" s="14"/>
      <c r="Q2913" s="15"/>
      <c r="R2913" s="15"/>
      <c r="S2913" s="15"/>
      <c r="T2913" s="13"/>
      <c r="U2913" s="13"/>
      <c r="V2913" s="13"/>
      <c r="W2913" s="13"/>
      <c r="X2913" s="13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  <c r="AS2913" s="16"/>
    </row>
    <row r="2914" spans="1:45" x14ac:dyDescent="0.25">
      <c r="A2914" s="4"/>
      <c r="B2914" s="2"/>
      <c r="C2914" s="2"/>
      <c r="D2914" s="3"/>
      <c r="E2914" s="2"/>
      <c r="F2914" s="2"/>
      <c r="G2914" s="2"/>
      <c r="H2914" s="5"/>
      <c r="I2914" s="6"/>
      <c r="J2914" s="7"/>
      <c r="K2914" s="2"/>
      <c r="L2914" s="2"/>
      <c r="M2914" s="17"/>
      <c r="N2914" s="2"/>
      <c r="O2914" s="13"/>
      <c r="P2914" s="14"/>
      <c r="Q2914" s="15"/>
      <c r="R2914" s="15"/>
      <c r="S2914" s="15"/>
      <c r="T2914" s="13"/>
      <c r="U2914" s="13"/>
      <c r="V2914" s="13"/>
      <c r="W2914" s="13"/>
      <c r="X2914" s="13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  <c r="AO2914" s="16"/>
      <c r="AP2914" s="16"/>
      <c r="AQ2914" s="16"/>
      <c r="AR2914" s="16"/>
      <c r="AS2914" s="16"/>
    </row>
    <row r="2915" spans="1:45" x14ac:dyDescent="0.25">
      <c r="A2915" s="4"/>
      <c r="B2915" s="2"/>
      <c r="C2915" s="2"/>
      <c r="D2915" s="3"/>
      <c r="E2915" s="2"/>
      <c r="F2915" s="2"/>
      <c r="G2915" s="2"/>
      <c r="H2915" s="5"/>
      <c r="I2915" s="6"/>
      <c r="J2915" s="7"/>
      <c r="K2915" s="2"/>
      <c r="L2915" s="2"/>
      <c r="M2915" s="2"/>
      <c r="N2915" s="2"/>
      <c r="O2915" s="13"/>
      <c r="P2915" s="14"/>
      <c r="Q2915" s="15"/>
      <c r="R2915" s="15"/>
      <c r="S2915" s="15"/>
      <c r="T2915" s="13"/>
      <c r="U2915" s="13"/>
      <c r="V2915" s="13"/>
      <c r="W2915" s="13"/>
      <c r="X2915" s="13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  <c r="AR2915" s="16"/>
      <c r="AS2915" s="16"/>
    </row>
    <row r="2916" spans="1:45" x14ac:dyDescent="0.25">
      <c r="A2916" s="4"/>
      <c r="B2916" s="2"/>
      <c r="C2916" s="2"/>
      <c r="D2916" s="3"/>
      <c r="E2916" s="2"/>
      <c r="F2916" s="2"/>
      <c r="G2916" s="2"/>
      <c r="H2916" s="5"/>
      <c r="I2916" s="6"/>
      <c r="J2916" s="7"/>
      <c r="K2916" s="2"/>
      <c r="L2916" s="2"/>
      <c r="M2916" s="2"/>
      <c r="N2916" s="2"/>
      <c r="O2916" s="13"/>
      <c r="P2916" s="14"/>
      <c r="Q2916" s="15"/>
      <c r="R2916" s="15"/>
      <c r="S2916" s="15"/>
      <c r="T2916" s="13"/>
      <c r="U2916" s="13"/>
      <c r="V2916" s="13"/>
      <c r="W2916" s="13"/>
      <c r="X2916" s="13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  <c r="AO2916" s="16"/>
      <c r="AP2916" s="16"/>
      <c r="AQ2916" s="16"/>
      <c r="AR2916" s="16"/>
      <c r="AS2916" s="16"/>
    </row>
    <row r="2917" spans="1:45" x14ac:dyDescent="0.25">
      <c r="A2917" s="4"/>
      <c r="B2917" s="2"/>
      <c r="C2917" s="2"/>
      <c r="D2917" s="3"/>
      <c r="E2917" s="2"/>
      <c r="F2917" s="2"/>
      <c r="G2917" s="2"/>
      <c r="H2917" s="5"/>
      <c r="I2917" s="6"/>
      <c r="J2917" s="7"/>
      <c r="K2917" s="2"/>
      <c r="L2917" s="2"/>
      <c r="M2917" s="17"/>
      <c r="N2917" s="2"/>
      <c r="O2917" s="13"/>
      <c r="P2917" s="14"/>
      <c r="Q2917" s="15"/>
      <c r="R2917" s="15"/>
      <c r="S2917" s="15"/>
      <c r="T2917" s="13"/>
      <c r="U2917" s="13"/>
      <c r="V2917" s="13"/>
      <c r="W2917" s="13"/>
      <c r="X2917" s="13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  <c r="AO2917" s="16"/>
      <c r="AP2917" s="16"/>
      <c r="AQ2917" s="16"/>
      <c r="AR2917" s="16"/>
      <c r="AS2917" s="16"/>
    </row>
    <row r="2918" spans="1:45" x14ac:dyDescent="0.25">
      <c r="A2918" s="4"/>
      <c r="B2918" s="2"/>
      <c r="C2918" s="2"/>
      <c r="D2918" s="3"/>
      <c r="E2918" s="2"/>
      <c r="F2918" s="2"/>
      <c r="G2918" s="2"/>
      <c r="H2918" s="5"/>
      <c r="I2918" s="6"/>
      <c r="J2918" s="7"/>
      <c r="K2918" s="2"/>
      <c r="L2918" s="2"/>
      <c r="M2918" s="2"/>
      <c r="N2918" s="2"/>
      <c r="O2918" s="13"/>
      <c r="P2918" s="14"/>
      <c r="Q2918" s="15"/>
      <c r="R2918" s="15"/>
      <c r="S2918" s="15"/>
      <c r="T2918" s="13"/>
      <c r="U2918" s="13"/>
      <c r="V2918" s="13"/>
      <c r="W2918" s="13"/>
      <c r="X2918" s="13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  <c r="AO2918" s="16"/>
      <c r="AP2918" s="16"/>
      <c r="AQ2918" s="16"/>
      <c r="AR2918" s="16"/>
      <c r="AS2918" s="16"/>
    </row>
    <row r="2919" spans="1:45" x14ac:dyDescent="0.25">
      <c r="A2919" s="4"/>
      <c r="B2919" s="2"/>
      <c r="C2919" s="2"/>
      <c r="D2919" s="3"/>
      <c r="E2919" s="2"/>
      <c r="F2919" s="2"/>
      <c r="G2919" s="2"/>
      <c r="H2919" s="5"/>
      <c r="I2919" s="6"/>
      <c r="J2919" s="7"/>
      <c r="K2919" s="2"/>
      <c r="L2919" s="2"/>
      <c r="M2919" s="2"/>
      <c r="N2919" s="2"/>
      <c r="O2919" s="13"/>
      <c r="P2919" s="14"/>
      <c r="Q2919" s="15"/>
      <c r="R2919" s="15"/>
      <c r="S2919" s="15"/>
      <c r="T2919" s="13"/>
      <c r="U2919" s="13"/>
      <c r="V2919" s="13"/>
      <c r="W2919" s="13"/>
      <c r="X2919" s="13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  <c r="AO2919" s="16"/>
      <c r="AP2919" s="16"/>
      <c r="AQ2919" s="16"/>
      <c r="AR2919" s="16"/>
      <c r="AS2919" s="16"/>
    </row>
    <row r="2920" spans="1:45" x14ac:dyDescent="0.25">
      <c r="A2920" s="4"/>
      <c r="B2920" s="2"/>
      <c r="C2920" s="2"/>
      <c r="D2920" s="3"/>
      <c r="E2920" s="2"/>
      <c r="F2920" s="2"/>
      <c r="G2920" s="2"/>
      <c r="H2920" s="5"/>
      <c r="I2920" s="6"/>
      <c r="J2920" s="7"/>
      <c r="K2920" s="2"/>
      <c r="L2920" s="2"/>
      <c r="M2920" s="2"/>
      <c r="N2920" s="2"/>
      <c r="O2920" s="13"/>
      <c r="P2920" s="14"/>
      <c r="Q2920" s="15"/>
      <c r="R2920" s="15"/>
      <c r="S2920" s="15"/>
      <c r="T2920" s="13"/>
      <c r="U2920" s="13"/>
      <c r="V2920" s="13"/>
      <c r="W2920" s="13"/>
      <c r="X2920" s="13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  <c r="AR2920" s="16"/>
      <c r="AS2920" s="16"/>
    </row>
    <row r="2921" spans="1:45" x14ac:dyDescent="0.25">
      <c r="A2921" s="4"/>
      <c r="B2921" s="2"/>
      <c r="C2921" s="2"/>
      <c r="D2921" s="3"/>
      <c r="E2921" s="2"/>
      <c r="F2921" s="2"/>
      <c r="G2921" s="2"/>
      <c r="H2921" s="5"/>
      <c r="I2921" s="6"/>
      <c r="J2921" s="7"/>
      <c r="K2921" s="2"/>
      <c r="L2921" s="2"/>
      <c r="M2921" s="2"/>
      <c r="N2921" s="2"/>
      <c r="O2921" s="13"/>
      <c r="P2921" s="14"/>
      <c r="Q2921" s="15"/>
      <c r="R2921" s="15"/>
      <c r="S2921" s="15"/>
      <c r="T2921" s="13"/>
      <c r="U2921" s="13"/>
      <c r="V2921" s="13"/>
      <c r="W2921" s="13"/>
      <c r="X2921" s="13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  <c r="AS2921" s="16"/>
    </row>
    <row r="2922" spans="1:45" x14ac:dyDescent="0.25">
      <c r="A2922" s="4"/>
      <c r="B2922" s="2"/>
      <c r="C2922" s="2"/>
      <c r="D2922" s="3"/>
      <c r="E2922" s="2"/>
      <c r="F2922" s="2"/>
      <c r="G2922" s="2"/>
      <c r="H2922" s="5"/>
      <c r="I2922" s="6"/>
      <c r="J2922" s="7"/>
      <c r="K2922" s="2"/>
      <c r="L2922" s="2"/>
      <c r="M2922" s="17"/>
      <c r="N2922" s="2"/>
      <c r="O2922" s="13"/>
      <c r="P2922" s="14"/>
      <c r="Q2922" s="15"/>
      <c r="R2922" s="15"/>
      <c r="S2922" s="15"/>
      <c r="T2922" s="13"/>
      <c r="U2922" s="13"/>
      <c r="V2922" s="13"/>
      <c r="W2922" s="13"/>
      <c r="X2922" s="13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  <c r="AO2922" s="16"/>
      <c r="AP2922" s="16"/>
      <c r="AQ2922" s="16"/>
      <c r="AR2922" s="16"/>
      <c r="AS2922" s="16"/>
    </row>
    <row r="2923" spans="1:45" x14ac:dyDescent="0.25">
      <c r="A2923" s="4"/>
      <c r="B2923" s="2"/>
      <c r="C2923" s="2"/>
      <c r="D2923" s="3"/>
      <c r="E2923" s="2"/>
      <c r="F2923" s="2"/>
      <c r="G2923" s="2"/>
      <c r="H2923" s="5"/>
      <c r="I2923" s="6"/>
      <c r="J2923" s="7"/>
      <c r="K2923" s="2"/>
      <c r="L2923" s="2"/>
      <c r="M2923" s="2"/>
      <c r="N2923" s="2"/>
      <c r="O2923" s="13"/>
      <c r="P2923" s="14"/>
      <c r="Q2923" s="15"/>
      <c r="R2923" s="15"/>
      <c r="S2923" s="15"/>
      <c r="T2923" s="13"/>
      <c r="U2923" s="13"/>
      <c r="V2923" s="13"/>
      <c r="W2923" s="13"/>
      <c r="X2923" s="13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  <c r="AR2923" s="16"/>
      <c r="AS2923" s="16"/>
    </row>
    <row r="2924" spans="1:45" x14ac:dyDescent="0.25">
      <c r="A2924" s="4"/>
      <c r="B2924" s="2"/>
      <c r="C2924" s="2"/>
      <c r="D2924" s="3"/>
      <c r="E2924" s="2"/>
      <c r="F2924" s="2"/>
      <c r="G2924" s="2"/>
      <c r="H2924" s="5"/>
      <c r="I2924" s="6"/>
      <c r="J2924" s="7"/>
      <c r="K2924" s="2"/>
      <c r="L2924" s="2"/>
      <c r="M2924" s="2"/>
      <c r="N2924" s="2"/>
      <c r="O2924" s="13"/>
      <c r="P2924" s="14"/>
      <c r="Q2924" s="15"/>
      <c r="R2924" s="15"/>
      <c r="S2924" s="15"/>
      <c r="T2924" s="13"/>
      <c r="U2924" s="13"/>
      <c r="V2924" s="13"/>
      <c r="W2924" s="13"/>
      <c r="X2924" s="13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  <c r="AO2924" s="16"/>
      <c r="AP2924" s="16"/>
      <c r="AQ2924" s="16"/>
      <c r="AR2924" s="16"/>
      <c r="AS2924" s="16"/>
    </row>
    <row r="2925" spans="1:45" x14ac:dyDescent="0.25">
      <c r="A2925" s="4"/>
      <c r="B2925" s="2"/>
      <c r="C2925" s="2"/>
      <c r="D2925" s="3"/>
      <c r="E2925" s="2"/>
      <c r="F2925" s="2"/>
      <c r="G2925" s="2"/>
      <c r="H2925" s="5"/>
      <c r="I2925" s="6"/>
      <c r="J2925" s="7"/>
      <c r="K2925" s="2"/>
      <c r="L2925" s="2"/>
      <c r="M2925" s="2"/>
      <c r="N2925" s="2"/>
      <c r="O2925" s="13"/>
      <c r="P2925" s="14"/>
      <c r="Q2925" s="15"/>
      <c r="R2925" s="15"/>
      <c r="S2925" s="15"/>
      <c r="T2925" s="13"/>
      <c r="U2925" s="13"/>
      <c r="V2925" s="13"/>
      <c r="W2925" s="13"/>
      <c r="X2925" s="13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  <c r="AR2925" s="16"/>
      <c r="AS2925" s="16"/>
    </row>
    <row r="2926" spans="1:45" x14ac:dyDescent="0.25">
      <c r="A2926" s="4"/>
      <c r="B2926" s="2"/>
      <c r="C2926" s="2"/>
      <c r="D2926" s="3"/>
      <c r="E2926" s="2"/>
      <c r="F2926" s="2"/>
      <c r="G2926" s="2"/>
      <c r="H2926" s="5"/>
      <c r="I2926" s="6"/>
      <c r="J2926" s="7"/>
      <c r="K2926" s="2"/>
      <c r="L2926" s="2"/>
      <c r="M2926" s="2"/>
      <c r="N2926" s="2"/>
      <c r="O2926" s="13"/>
      <c r="P2926" s="14"/>
      <c r="Q2926" s="15"/>
      <c r="R2926" s="15"/>
      <c r="S2926" s="15"/>
      <c r="T2926" s="13"/>
      <c r="U2926" s="13"/>
      <c r="V2926" s="13"/>
      <c r="W2926" s="13"/>
      <c r="X2926" s="13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  <c r="AO2926" s="16"/>
      <c r="AP2926" s="16"/>
      <c r="AQ2926" s="16"/>
      <c r="AR2926" s="16"/>
      <c r="AS2926" s="16"/>
    </row>
    <row r="2927" spans="1:45" x14ac:dyDescent="0.25">
      <c r="A2927" s="4"/>
      <c r="B2927" s="2"/>
      <c r="C2927" s="2"/>
      <c r="D2927" s="3"/>
      <c r="E2927" s="2"/>
      <c r="F2927" s="2"/>
      <c r="G2927" s="2"/>
      <c r="H2927" s="5"/>
      <c r="I2927" s="6"/>
      <c r="J2927" s="7"/>
      <c r="K2927" s="2"/>
      <c r="L2927" s="2"/>
      <c r="M2927" s="2"/>
      <c r="N2927" s="2"/>
      <c r="O2927" s="13"/>
      <c r="P2927" s="14"/>
      <c r="Q2927" s="15"/>
      <c r="R2927" s="15"/>
      <c r="S2927" s="15"/>
      <c r="T2927" s="13"/>
      <c r="U2927" s="13"/>
      <c r="V2927" s="13"/>
      <c r="W2927" s="13"/>
      <c r="X2927" s="13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  <c r="AR2927" s="16"/>
      <c r="AS2927" s="16"/>
    </row>
    <row r="2928" spans="1:45" x14ac:dyDescent="0.25">
      <c r="A2928" s="4"/>
      <c r="B2928" s="2"/>
      <c r="C2928" s="2"/>
      <c r="D2928" s="3"/>
      <c r="E2928" s="2"/>
      <c r="F2928" s="2"/>
      <c r="G2928" s="2"/>
      <c r="H2928" s="5"/>
      <c r="I2928" s="6"/>
      <c r="J2928" s="7"/>
      <c r="K2928" s="2"/>
      <c r="L2928" s="2"/>
      <c r="M2928" s="2"/>
      <c r="N2928" s="2"/>
      <c r="O2928" s="13"/>
      <c r="P2928" s="14"/>
      <c r="Q2928" s="15"/>
      <c r="R2928" s="15"/>
      <c r="S2928" s="15"/>
      <c r="T2928" s="13"/>
      <c r="U2928" s="13"/>
      <c r="V2928" s="13"/>
      <c r="W2928" s="13"/>
      <c r="X2928" s="13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  <c r="AR2928" s="16"/>
      <c r="AS2928" s="16"/>
    </row>
    <row r="2929" spans="1:45" x14ac:dyDescent="0.25">
      <c r="A2929" s="4"/>
      <c r="B2929" s="2"/>
      <c r="C2929" s="2"/>
      <c r="D2929" s="3"/>
      <c r="E2929" s="2"/>
      <c r="F2929" s="2"/>
      <c r="G2929" s="2"/>
      <c r="H2929" s="5"/>
      <c r="I2929" s="6"/>
      <c r="J2929" s="7"/>
      <c r="K2929" s="2"/>
      <c r="L2929" s="2"/>
      <c r="M2929" s="2"/>
      <c r="N2929" s="2"/>
      <c r="O2929" s="13"/>
      <c r="P2929" s="14"/>
      <c r="Q2929" s="15"/>
      <c r="R2929" s="15"/>
      <c r="S2929" s="15"/>
      <c r="T2929" s="13"/>
      <c r="U2929" s="13"/>
      <c r="V2929" s="13"/>
      <c r="W2929" s="13"/>
      <c r="X2929" s="13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  <c r="AR2929" s="16"/>
      <c r="AS2929" s="16"/>
    </row>
    <row r="2930" spans="1:45" x14ac:dyDescent="0.25">
      <c r="A2930" s="4"/>
      <c r="B2930" s="2"/>
      <c r="C2930" s="2"/>
      <c r="D2930" s="3"/>
      <c r="E2930" s="2"/>
      <c r="F2930" s="2"/>
      <c r="G2930" s="2"/>
      <c r="H2930" s="5"/>
      <c r="I2930" s="6"/>
      <c r="J2930" s="7"/>
      <c r="K2930" s="2"/>
      <c r="L2930" s="2"/>
      <c r="M2930" s="2"/>
      <c r="N2930" s="2"/>
      <c r="O2930" s="13"/>
      <c r="P2930" s="14"/>
      <c r="Q2930" s="15"/>
      <c r="R2930" s="15"/>
      <c r="S2930" s="15"/>
      <c r="T2930" s="13"/>
      <c r="U2930" s="13"/>
      <c r="V2930" s="13"/>
      <c r="W2930" s="13"/>
      <c r="X2930" s="13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  <c r="AO2930" s="16"/>
      <c r="AP2930" s="16"/>
      <c r="AQ2930" s="16"/>
      <c r="AR2930" s="16"/>
      <c r="AS2930" s="16"/>
    </row>
    <row r="2931" spans="1:45" x14ac:dyDescent="0.25">
      <c r="A2931" s="4"/>
      <c r="B2931" s="2"/>
      <c r="C2931" s="2"/>
      <c r="D2931" s="3"/>
      <c r="E2931" s="2"/>
      <c r="F2931" s="2"/>
      <c r="G2931" s="2"/>
      <c r="H2931" s="5"/>
      <c r="I2931" s="6"/>
      <c r="J2931" s="7"/>
      <c r="K2931" s="2"/>
      <c r="L2931" s="2"/>
      <c r="M2931" s="2"/>
      <c r="N2931" s="2"/>
      <c r="O2931" s="13"/>
      <c r="P2931" s="14"/>
      <c r="Q2931" s="15"/>
      <c r="R2931" s="15"/>
      <c r="S2931" s="15"/>
      <c r="T2931" s="13"/>
      <c r="U2931" s="13"/>
      <c r="V2931" s="13"/>
      <c r="W2931" s="13"/>
      <c r="X2931" s="13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  <c r="AO2931" s="16"/>
      <c r="AP2931" s="16"/>
      <c r="AQ2931" s="16"/>
      <c r="AR2931" s="16"/>
      <c r="AS2931" s="16"/>
    </row>
    <row r="2932" spans="1:45" x14ac:dyDescent="0.25">
      <c r="A2932" s="4"/>
      <c r="B2932" s="2"/>
      <c r="C2932" s="2"/>
      <c r="D2932" s="3"/>
      <c r="E2932" s="2"/>
      <c r="F2932" s="2"/>
      <c r="G2932" s="2"/>
      <c r="H2932" s="5"/>
      <c r="I2932" s="6"/>
      <c r="J2932" s="7"/>
      <c r="K2932" s="2"/>
      <c r="L2932" s="2"/>
      <c r="M2932" s="2"/>
      <c r="N2932" s="2"/>
      <c r="O2932" s="13"/>
      <c r="P2932" s="14"/>
      <c r="Q2932" s="15"/>
      <c r="R2932" s="15"/>
      <c r="S2932" s="15"/>
      <c r="T2932" s="13"/>
      <c r="U2932" s="13"/>
      <c r="V2932" s="13"/>
      <c r="W2932" s="13"/>
      <c r="X2932" s="13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  <c r="AO2932" s="16"/>
      <c r="AP2932" s="16"/>
      <c r="AQ2932" s="16"/>
      <c r="AR2932" s="16"/>
      <c r="AS2932" s="16"/>
    </row>
    <row r="2933" spans="1:45" x14ac:dyDescent="0.25">
      <c r="A2933" s="4"/>
      <c r="B2933" s="2"/>
      <c r="C2933" s="2"/>
      <c r="D2933" s="3"/>
      <c r="E2933" s="2"/>
      <c r="F2933" s="2"/>
      <c r="G2933" s="2"/>
      <c r="H2933" s="5"/>
      <c r="I2933" s="6"/>
      <c r="J2933" s="7"/>
      <c r="K2933" s="2"/>
      <c r="L2933" s="2"/>
      <c r="M2933" s="2"/>
      <c r="N2933" s="2"/>
      <c r="O2933" s="13"/>
      <c r="P2933" s="14"/>
      <c r="Q2933" s="15"/>
      <c r="R2933" s="15"/>
      <c r="S2933" s="15"/>
      <c r="T2933" s="13"/>
      <c r="U2933" s="13"/>
      <c r="V2933" s="13"/>
      <c r="W2933" s="13"/>
      <c r="X2933" s="13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  <c r="AR2933" s="16"/>
      <c r="AS2933" s="16"/>
    </row>
    <row r="2934" spans="1:45" x14ac:dyDescent="0.25">
      <c r="A2934" s="4"/>
      <c r="B2934" s="2"/>
      <c r="C2934" s="2"/>
      <c r="D2934" s="3"/>
      <c r="E2934" s="2"/>
      <c r="F2934" s="2"/>
      <c r="G2934" s="2"/>
      <c r="H2934" s="5"/>
      <c r="I2934" s="6"/>
      <c r="J2934" s="7"/>
      <c r="K2934" s="2"/>
      <c r="L2934" s="2"/>
      <c r="M2934" s="2"/>
      <c r="N2934" s="2"/>
      <c r="O2934" s="13"/>
      <c r="P2934" s="14"/>
      <c r="Q2934" s="15"/>
      <c r="R2934" s="15"/>
      <c r="S2934" s="15"/>
      <c r="T2934" s="13"/>
      <c r="U2934" s="13"/>
      <c r="V2934" s="13"/>
      <c r="W2934" s="13"/>
      <c r="X2934" s="13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  <c r="AR2934" s="16"/>
      <c r="AS2934" s="16"/>
    </row>
    <row r="2935" spans="1:45" x14ac:dyDescent="0.25">
      <c r="A2935" s="4"/>
      <c r="B2935" s="2"/>
      <c r="C2935" s="2"/>
      <c r="D2935" s="3"/>
      <c r="E2935" s="2"/>
      <c r="F2935" s="2"/>
      <c r="G2935" s="2"/>
      <c r="H2935" s="5"/>
      <c r="I2935" s="6"/>
      <c r="J2935" s="7"/>
      <c r="K2935" s="2"/>
      <c r="L2935" s="2"/>
      <c r="M2935" s="2"/>
      <c r="N2935" s="2"/>
      <c r="O2935" s="13"/>
      <c r="P2935" s="14"/>
      <c r="Q2935" s="15"/>
      <c r="R2935" s="15"/>
      <c r="S2935" s="15"/>
      <c r="T2935" s="13"/>
      <c r="U2935" s="13"/>
      <c r="V2935" s="13"/>
      <c r="W2935" s="13"/>
      <c r="X2935" s="13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  <c r="AR2935" s="16"/>
      <c r="AS2935" s="16"/>
    </row>
    <row r="2936" spans="1:45" x14ac:dyDescent="0.25">
      <c r="A2936" s="4"/>
      <c r="B2936" s="2"/>
      <c r="C2936" s="2"/>
      <c r="D2936" s="3"/>
      <c r="E2936" s="2"/>
      <c r="F2936" s="2"/>
      <c r="G2936" s="2"/>
      <c r="H2936" s="5"/>
      <c r="I2936" s="6"/>
      <c r="J2936" s="7"/>
      <c r="K2936" s="2"/>
      <c r="L2936" s="2"/>
      <c r="M2936" s="2"/>
      <c r="N2936" s="2"/>
      <c r="O2936" s="13"/>
      <c r="P2936" s="14"/>
      <c r="Q2936" s="15"/>
      <c r="R2936" s="15"/>
      <c r="S2936" s="15"/>
      <c r="T2936" s="13"/>
      <c r="U2936" s="13"/>
      <c r="V2936" s="13"/>
      <c r="W2936" s="13"/>
      <c r="X2936" s="13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  <c r="AR2936" s="16"/>
      <c r="AS2936" s="16"/>
    </row>
    <row r="2937" spans="1:45" x14ac:dyDescent="0.25">
      <c r="A2937" s="4"/>
      <c r="B2937" s="2"/>
      <c r="C2937" s="2"/>
      <c r="D2937" s="3"/>
      <c r="E2937" s="2"/>
      <c r="F2937" s="2"/>
      <c r="G2937" s="2"/>
      <c r="H2937" s="5"/>
      <c r="I2937" s="6"/>
      <c r="J2937" s="7"/>
      <c r="K2937" s="2"/>
      <c r="L2937" s="2"/>
      <c r="M2937" s="2"/>
      <c r="N2937" s="2"/>
      <c r="O2937" s="13"/>
      <c r="P2937" s="14"/>
      <c r="Q2937" s="15"/>
      <c r="R2937" s="15"/>
      <c r="S2937" s="15"/>
      <c r="T2937" s="13"/>
      <c r="U2937" s="13"/>
      <c r="V2937" s="13"/>
      <c r="W2937" s="13"/>
      <c r="X2937" s="13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  <c r="AS2937" s="16"/>
    </row>
    <row r="2938" spans="1:45" x14ac:dyDescent="0.25">
      <c r="A2938" s="4"/>
      <c r="B2938" s="2"/>
      <c r="C2938" s="2"/>
      <c r="D2938" s="3"/>
      <c r="E2938" s="2"/>
      <c r="F2938" s="2"/>
      <c r="G2938" s="2"/>
      <c r="H2938" s="5"/>
      <c r="I2938" s="6"/>
      <c r="J2938" s="7"/>
      <c r="K2938" s="2"/>
      <c r="L2938" s="2"/>
      <c r="M2938" s="2"/>
      <c r="N2938" s="2"/>
      <c r="O2938" s="13"/>
      <c r="P2938" s="14"/>
      <c r="Q2938" s="15"/>
      <c r="R2938" s="15"/>
      <c r="S2938" s="15"/>
      <c r="T2938" s="13"/>
      <c r="U2938" s="13"/>
      <c r="V2938" s="13"/>
      <c r="W2938" s="13"/>
      <c r="X2938" s="13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  <c r="AO2938" s="16"/>
      <c r="AP2938" s="16"/>
      <c r="AQ2938" s="16"/>
      <c r="AR2938" s="16"/>
      <c r="AS2938" s="16"/>
    </row>
    <row r="2939" spans="1:45" x14ac:dyDescent="0.25">
      <c r="A2939" s="4"/>
      <c r="B2939" s="2"/>
      <c r="C2939" s="2"/>
      <c r="D2939" s="3"/>
      <c r="E2939" s="2"/>
      <c r="F2939" s="2"/>
      <c r="G2939" s="2"/>
      <c r="H2939" s="5"/>
      <c r="I2939" s="6"/>
      <c r="J2939" s="7"/>
      <c r="K2939" s="2"/>
      <c r="L2939" s="2"/>
      <c r="M2939" s="2"/>
      <c r="N2939" s="2"/>
      <c r="O2939" s="13"/>
      <c r="P2939" s="14"/>
      <c r="Q2939" s="15"/>
      <c r="R2939" s="15"/>
      <c r="S2939" s="15"/>
      <c r="T2939" s="13"/>
      <c r="U2939" s="13"/>
      <c r="V2939" s="13"/>
      <c r="W2939" s="13"/>
      <c r="X2939" s="13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  <c r="AR2939" s="16"/>
      <c r="AS2939" s="16"/>
    </row>
    <row r="2940" spans="1:45" x14ac:dyDescent="0.25">
      <c r="A2940" s="4"/>
      <c r="B2940" s="2"/>
      <c r="C2940" s="2"/>
      <c r="D2940" s="3"/>
      <c r="E2940" s="2"/>
      <c r="F2940" s="2"/>
      <c r="G2940" s="2"/>
      <c r="H2940" s="5"/>
      <c r="I2940" s="6"/>
      <c r="J2940" s="7"/>
      <c r="K2940" s="2"/>
      <c r="L2940" s="2"/>
      <c r="M2940" s="2"/>
      <c r="N2940" s="2"/>
      <c r="O2940" s="13"/>
      <c r="P2940" s="14"/>
      <c r="Q2940" s="15"/>
      <c r="R2940" s="15"/>
      <c r="S2940" s="15"/>
      <c r="T2940" s="13"/>
      <c r="U2940" s="13"/>
      <c r="V2940" s="13"/>
      <c r="W2940" s="13"/>
      <c r="X2940" s="13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  <c r="AO2940" s="16"/>
      <c r="AP2940" s="16"/>
      <c r="AQ2940" s="16"/>
      <c r="AR2940" s="16"/>
      <c r="AS2940" s="16"/>
    </row>
    <row r="2941" spans="1:45" x14ac:dyDescent="0.25">
      <c r="A2941" s="4"/>
      <c r="B2941" s="2"/>
      <c r="C2941" s="2"/>
      <c r="D2941" s="3"/>
      <c r="E2941" s="2"/>
      <c r="F2941" s="2"/>
      <c r="G2941" s="2"/>
      <c r="H2941" s="5"/>
      <c r="I2941" s="6"/>
      <c r="J2941" s="7"/>
      <c r="K2941" s="2"/>
      <c r="L2941" s="2"/>
      <c r="M2941" s="2"/>
      <c r="N2941" s="2"/>
      <c r="O2941" s="13"/>
      <c r="P2941" s="14"/>
      <c r="Q2941" s="15"/>
      <c r="R2941" s="15"/>
      <c r="S2941" s="15"/>
      <c r="T2941" s="13"/>
      <c r="U2941" s="13"/>
      <c r="V2941" s="13"/>
      <c r="W2941" s="13"/>
      <c r="X2941" s="13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  <c r="AO2941" s="16"/>
      <c r="AP2941" s="16"/>
      <c r="AQ2941" s="16"/>
      <c r="AR2941" s="16"/>
      <c r="AS2941" s="16"/>
    </row>
    <row r="2942" spans="1:45" x14ac:dyDescent="0.25">
      <c r="A2942" s="4"/>
      <c r="B2942" s="2"/>
      <c r="C2942" s="2"/>
      <c r="D2942" s="3"/>
      <c r="E2942" s="2"/>
      <c r="F2942" s="2"/>
      <c r="G2942" s="2"/>
      <c r="H2942" s="5"/>
      <c r="I2942" s="6"/>
      <c r="J2942" s="7"/>
      <c r="K2942" s="2"/>
      <c r="L2942" s="2"/>
      <c r="M2942" s="2"/>
      <c r="N2942" s="2"/>
      <c r="O2942" s="13"/>
      <c r="P2942" s="14"/>
      <c r="Q2942" s="15"/>
      <c r="R2942" s="15"/>
      <c r="S2942" s="15"/>
      <c r="T2942" s="13"/>
      <c r="U2942" s="13"/>
      <c r="V2942" s="13"/>
      <c r="W2942" s="13"/>
      <c r="X2942" s="13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  <c r="AO2942" s="16"/>
      <c r="AP2942" s="16"/>
      <c r="AQ2942" s="16"/>
      <c r="AR2942" s="16"/>
      <c r="AS2942" s="16"/>
    </row>
    <row r="2943" spans="1:45" x14ac:dyDescent="0.25">
      <c r="A2943" s="4"/>
      <c r="B2943" s="2"/>
      <c r="C2943" s="2"/>
      <c r="D2943" s="3"/>
      <c r="E2943" s="2"/>
      <c r="F2943" s="2"/>
      <c r="G2943" s="2"/>
      <c r="H2943" s="5"/>
      <c r="I2943" s="6"/>
      <c r="J2943" s="7"/>
      <c r="K2943" s="2"/>
      <c r="L2943" s="2"/>
      <c r="M2943" s="2"/>
      <c r="N2943" s="2"/>
      <c r="O2943" s="13"/>
      <c r="P2943" s="14"/>
      <c r="Q2943" s="15"/>
      <c r="R2943" s="15"/>
      <c r="S2943" s="15"/>
      <c r="T2943" s="13"/>
      <c r="U2943" s="13"/>
      <c r="V2943" s="13"/>
      <c r="W2943" s="13"/>
      <c r="X2943" s="13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  <c r="AO2943" s="16"/>
      <c r="AP2943" s="16"/>
      <c r="AQ2943" s="16"/>
      <c r="AR2943" s="16"/>
      <c r="AS2943" s="16"/>
    </row>
    <row r="2944" spans="1:45" x14ac:dyDescent="0.25">
      <c r="A2944" s="4"/>
      <c r="B2944" s="2"/>
      <c r="C2944" s="2"/>
      <c r="D2944" s="3"/>
      <c r="E2944" s="2"/>
      <c r="F2944" s="2"/>
      <c r="G2944" s="2"/>
      <c r="H2944" s="5"/>
      <c r="I2944" s="6"/>
      <c r="J2944" s="7"/>
      <c r="K2944" s="2"/>
      <c r="L2944" s="2"/>
      <c r="M2944" s="2"/>
      <c r="N2944" s="2"/>
      <c r="O2944" s="13"/>
      <c r="P2944" s="14"/>
      <c r="Q2944" s="15"/>
      <c r="R2944" s="15"/>
      <c r="S2944" s="15"/>
      <c r="T2944" s="13"/>
      <c r="U2944" s="13"/>
      <c r="V2944" s="13"/>
      <c r="W2944" s="13"/>
      <c r="X2944" s="13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  <c r="AO2944" s="16"/>
      <c r="AP2944" s="16"/>
      <c r="AQ2944" s="16"/>
      <c r="AR2944" s="16"/>
      <c r="AS2944" s="16"/>
    </row>
    <row r="2945" spans="1:45" x14ac:dyDescent="0.25">
      <c r="A2945" s="4"/>
      <c r="B2945" s="2"/>
      <c r="C2945" s="2"/>
      <c r="D2945" s="3"/>
      <c r="E2945" s="2"/>
      <c r="F2945" s="2"/>
      <c r="G2945" s="2"/>
      <c r="H2945" s="5"/>
      <c r="I2945" s="6"/>
      <c r="J2945" s="7"/>
      <c r="K2945" s="2"/>
      <c r="L2945" s="2"/>
      <c r="M2945" s="2"/>
      <c r="N2945" s="2"/>
      <c r="O2945" s="13"/>
      <c r="P2945" s="14"/>
      <c r="Q2945" s="15"/>
      <c r="R2945" s="15"/>
      <c r="S2945" s="15"/>
      <c r="T2945" s="13"/>
      <c r="U2945" s="13"/>
      <c r="V2945" s="13"/>
      <c r="W2945" s="13"/>
      <c r="X2945" s="13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  <c r="AR2945" s="16"/>
      <c r="AS2945" s="16"/>
    </row>
    <row r="2946" spans="1:45" x14ac:dyDescent="0.25">
      <c r="A2946" s="4"/>
      <c r="B2946" s="2"/>
      <c r="C2946" s="2"/>
      <c r="D2946" s="3"/>
      <c r="E2946" s="2"/>
      <c r="F2946" s="2"/>
      <c r="G2946" s="2"/>
      <c r="H2946" s="5"/>
      <c r="I2946" s="6"/>
      <c r="J2946" s="7"/>
      <c r="K2946" s="2"/>
      <c r="L2946" s="2"/>
      <c r="M2946" s="2"/>
      <c r="N2946" s="2"/>
      <c r="O2946" s="13"/>
      <c r="P2946" s="14"/>
      <c r="Q2946" s="15"/>
      <c r="R2946" s="15"/>
      <c r="S2946" s="15"/>
      <c r="T2946" s="13"/>
      <c r="U2946" s="13"/>
      <c r="V2946" s="13"/>
      <c r="W2946" s="13"/>
      <c r="X2946" s="13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  <c r="AO2946" s="16"/>
      <c r="AP2946" s="16"/>
      <c r="AQ2946" s="16"/>
      <c r="AR2946" s="16"/>
      <c r="AS2946" s="16"/>
    </row>
    <row r="2947" spans="1:45" x14ac:dyDescent="0.25">
      <c r="A2947" s="4"/>
      <c r="B2947" s="2"/>
      <c r="C2947" s="2"/>
      <c r="D2947" s="3"/>
      <c r="E2947" s="2"/>
      <c r="F2947" s="2"/>
      <c r="G2947" s="2"/>
      <c r="H2947" s="5"/>
      <c r="I2947" s="6"/>
      <c r="J2947" s="7"/>
      <c r="K2947" s="2"/>
      <c r="L2947" s="2"/>
      <c r="M2947" s="2"/>
      <c r="N2947" s="2"/>
      <c r="O2947" s="13"/>
      <c r="P2947" s="14"/>
      <c r="Q2947" s="15"/>
      <c r="R2947" s="15"/>
      <c r="S2947" s="15"/>
      <c r="T2947" s="13"/>
      <c r="U2947" s="13"/>
      <c r="V2947" s="13"/>
      <c r="W2947" s="13"/>
      <c r="X2947" s="13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  <c r="AR2947" s="16"/>
      <c r="AS2947" s="16"/>
    </row>
    <row r="2948" spans="1:45" x14ac:dyDescent="0.25">
      <c r="A2948" s="4"/>
      <c r="B2948" s="2"/>
      <c r="C2948" s="2"/>
      <c r="D2948" s="3"/>
      <c r="E2948" s="2"/>
      <c r="F2948" s="2"/>
      <c r="G2948" s="2"/>
      <c r="H2948" s="5"/>
      <c r="I2948" s="6"/>
      <c r="J2948" s="7"/>
      <c r="K2948" s="2"/>
      <c r="L2948" s="2"/>
      <c r="M2948" s="2"/>
      <c r="N2948" s="2"/>
      <c r="O2948" s="13"/>
      <c r="P2948" s="14"/>
      <c r="Q2948" s="15"/>
      <c r="R2948" s="15"/>
      <c r="S2948" s="15"/>
      <c r="T2948" s="13"/>
      <c r="U2948" s="13"/>
      <c r="V2948" s="13"/>
      <c r="W2948" s="13"/>
      <c r="X2948" s="13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  <c r="AO2948" s="16"/>
      <c r="AP2948" s="16"/>
      <c r="AQ2948" s="16"/>
      <c r="AR2948" s="16"/>
      <c r="AS2948" s="16"/>
    </row>
    <row r="2949" spans="1:45" x14ac:dyDescent="0.25">
      <c r="A2949" s="4"/>
      <c r="B2949" s="2"/>
      <c r="C2949" s="2"/>
      <c r="D2949" s="3"/>
      <c r="E2949" s="2"/>
      <c r="F2949" s="2"/>
      <c r="G2949" s="2"/>
      <c r="H2949" s="5"/>
      <c r="I2949" s="6"/>
      <c r="J2949" s="7"/>
      <c r="K2949" s="2"/>
      <c r="L2949" s="2"/>
      <c r="M2949" s="2"/>
      <c r="N2949" s="2"/>
      <c r="O2949" s="13"/>
      <c r="P2949" s="14"/>
      <c r="Q2949" s="15"/>
      <c r="R2949" s="15"/>
      <c r="S2949" s="15"/>
      <c r="T2949" s="13"/>
      <c r="U2949" s="13"/>
      <c r="V2949" s="13"/>
      <c r="W2949" s="13"/>
      <c r="X2949" s="13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  <c r="AR2949" s="16"/>
      <c r="AS2949" s="16"/>
    </row>
    <row r="2950" spans="1:45" x14ac:dyDescent="0.25">
      <c r="A2950" s="4"/>
      <c r="B2950" s="2"/>
      <c r="C2950" s="2"/>
      <c r="D2950" s="3"/>
      <c r="E2950" s="2"/>
      <c r="F2950" s="2"/>
      <c r="G2950" s="2"/>
      <c r="H2950" s="5"/>
      <c r="I2950" s="6"/>
      <c r="J2950" s="7"/>
      <c r="K2950" s="2"/>
      <c r="L2950" s="2"/>
      <c r="M2950" s="2"/>
      <c r="N2950" s="2"/>
      <c r="O2950" s="13"/>
      <c r="P2950" s="14"/>
      <c r="Q2950" s="15"/>
      <c r="R2950" s="15"/>
      <c r="S2950" s="15"/>
      <c r="T2950" s="13"/>
      <c r="U2950" s="13"/>
      <c r="V2950" s="13"/>
      <c r="W2950" s="13"/>
      <c r="X2950" s="13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  <c r="AS2950" s="16"/>
    </row>
    <row r="2951" spans="1:45" x14ac:dyDescent="0.25">
      <c r="A2951" s="4"/>
      <c r="B2951" s="2"/>
      <c r="C2951" s="2"/>
      <c r="D2951" s="3"/>
      <c r="E2951" s="2"/>
      <c r="F2951" s="2"/>
      <c r="G2951" s="2"/>
      <c r="H2951" s="5"/>
      <c r="I2951" s="6"/>
      <c r="J2951" s="7"/>
      <c r="K2951" s="2"/>
      <c r="L2951" s="2"/>
      <c r="M2951" s="2"/>
      <c r="N2951" s="2"/>
      <c r="O2951" s="13"/>
      <c r="P2951" s="14"/>
      <c r="Q2951" s="15"/>
      <c r="R2951" s="15"/>
      <c r="S2951" s="15"/>
      <c r="T2951" s="13"/>
      <c r="U2951" s="13"/>
      <c r="V2951" s="13"/>
      <c r="W2951" s="13"/>
      <c r="X2951" s="13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</row>
    <row r="2952" spans="1:45" x14ac:dyDescent="0.25">
      <c r="A2952" s="4"/>
      <c r="B2952" s="2"/>
      <c r="C2952" s="2"/>
      <c r="D2952" s="3"/>
      <c r="E2952" s="2"/>
      <c r="F2952" s="2"/>
      <c r="G2952" s="2"/>
      <c r="H2952" s="5"/>
      <c r="I2952" s="6"/>
      <c r="J2952" s="7"/>
      <c r="K2952" s="2"/>
      <c r="L2952" s="2"/>
      <c r="M2952" s="2"/>
      <c r="N2952" s="2"/>
      <c r="O2952" s="13"/>
      <c r="P2952" s="14"/>
      <c r="Q2952" s="15"/>
      <c r="R2952" s="15"/>
      <c r="S2952" s="15"/>
      <c r="T2952" s="13"/>
      <c r="U2952" s="13"/>
      <c r="V2952" s="13"/>
      <c r="W2952" s="13"/>
      <c r="X2952" s="13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  <c r="AR2952" s="16"/>
      <c r="AS2952" s="16"/>
    </row>
    <row r="2953" spans="1:45" x14ac:dyDescent="0.25">
      <c r="A2953" s="4"/>
      <c r="B2953" s="2"/>
      <c r="C2953" s="2"/>
      <c r="D2953" s="3"/>
      <c r="E2953" s="2"/>
      <c r="F2953" s="2"/>
      <c r="G2953" s="2"/>
      <c r="H2953" s="5"/>
      <c r="I2953" s="6"/>
      <c r="J2953" s="7"/>
      <c r="K2953" s="2"/>
      <c r="L2953" s="2"/>
      <c r="M2953" s="2"/>
      <c r="N2953" s="2"/>
      <c r="O2953" s="13"/>
      <c r="P2953" s="14"/>
      <c r="Q2953" s="15"/>
      <c r="R2953" s="15"/>
      <c r="S2953" s="15"/>
      <c r="T2953" s="13"/>
      <c r="U2953" s="13"/>
      <c r="V2953" s="13"/>
      <c r="W2953" s="13"/>
      <c r="X2953" s="13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  <c r="AO2953" s="16"/>
      <c r="AP2953" s="16"/>
      <c r="AQ2953" s="16"/>
      <c r="AR2953" s="16"/>
      <c r="AS2953" s="16"/>
    </row>
    <row r="2954" spans="1:45" x14ac:dyDescent="0.25">
      <c r="A2954" s="4"/>
      <c r="B2954" s="2"/>
      <c r="C2954" s="2"/>
      <c r="D2954" s="3"/>
      <c r="E2954" s="2"/>
      <c r="F2954" s="2"/>
      <c r="G2954" s="2"/>
      <c r="H2954" s="5"/>
      <c r="I2954" s="6"/>
      <c r="J2954" s="7"/>
      <c r="K2954" s="2"/>
      <c r="L2954" s="2"/>
      <c r="M2954" s="2"/>
      <c r="N2954" s="2"/>
      <c r="O2954" s="13"/>
      <c r="P2954" s="14"/>
      <c r="Q2954" s="15"/>
      <c r="R2954" s="15"/>
      <c r="S2954" s="15"/>
      <c r="T2954" s="13"/>
      <c r="U2954" s="13"/>
      <c r="V2954" s="13"/>
      <c r="W2954" s="13"/>
      <c r="X2954" s="13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  <c r="AR2954" s="16"/>
      <c r="AS2954" s="16"/>
    </row>
    <row r="2955" spans="1:45" x14ac:dyDescent="0.25">
      <c r="A2955" s="4"/>
      <c r="B2955" s="2"/>
      <c r="C2955" s="2"/>
      <c r="D2955" s="3"/>
      <c r="E2955" s="2"/>
      <c r="F2955" s="2"/>
      <c r="G2955" s="2"/>
      <c r="H2955" s="5"/>
      <c r="I2955" s="6"/>
      <c r="J2955" s="7"/>
      <c r="K2955" s="2"/>
      <c r="L2955" s="2"/>
      <c r="M2955" s="2"/>
      <c r="N2955" s="2"/>
      <c r="O2955" s="13"/>
      <c r="P2955" s="14"/>
      <c r="Q2955" s="15"/>
      <c r="R2955" s="15"/>
      <c r="S2955" s="15"/>
      <c r="T2955" s="13"/>
      <c r="U2955" s="13"/>
      <c r="V2955" s="13"/>
      <c r="W2955" s="13"/>
      <c r="X2955" s="13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  <c r="AR2955" s="16"/>
      <c r="AS2955" s="16"/>
    </row>
    <row r="2956" spans="1:45" x14ac:dyDescent="0.25">
      <c r="A2956" s="4"/>
      <c r="B2956" s="2"/>
      <c r="C2956" s="2"/>
      <c r="D2956" s="3"/>
      <c r="E2956" s="2"/>
      <c r="F2956" s="2"/>
      <c r="G2956" s="2"/>
      <c r="H2956" s="5"/>
      <c r="I2956" s="6"/>
      <c r="J2956" s="7"/>
      <c r="K2956" s="2"/>
      <c r="L2956" s="2"/>
      <c r="M2956" s="2"/>
      <c r="N2956" s="2"/>
      <c r="O2956" s="13"/>
      <c r="P2956" s="14"/>
      <c r="Q2956" s="15"/>
      <c r="R2956" s="15"/>
      <c r="S2956" s="15"/>
      <c r="T2956" s="13"/>
      <c r="U2956" s="13"/>
      <c r="V2956" s="13"/>
      <c r="W2956" s="13"/>
      <c r="X2956" s="13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  <c r="AR2956" s="16"/>
      <c r="AS2956" s="16"/>
    </row>
    <row r="2957" spans="1:45" x14ac:dyDescent="0.25">
      <c r="A2957" s="4"/>
      <c r="B2957" s="2"/>
      <c r="C2957" s="2"/>
      <c r="D2957" s="3"/>
      <c r="E2957" s="2"/>
      <c r="F2957" s="2"/>
      <c r="G2957" s="2"/>
      <c r="H2957" s="5"/>
      <c r="I2957" s="6"/>
      <c r="J2957" s="7"/>
      <c r="K2957" s="2"/>
      <c r="L2957" s="2"/>
      <c r="M2957" s="2"/>
      <c r="N2957" s="2"/>
      <c r="O2957" s="13"/>
      <c r="P2957" s="14"/>
      <c r="Q2957" s="15"/>
      <c r="R2957" s="15"/>
      <c r="S2957" s="15"/>
      <c r="T2957" s="13"/>
      <c r="U2957" s="13"/>
      <c r="V2957" s="13"/>
      <c r="W2957" s="13"/>
      <c r="X2957" s="13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  <c r="AR2957" s="16"/>
      <c r="AS2957" s="16"/>
    </row>
    <row r="2958" spans="1:45" x14ac:dyDescent="0.25">
      <c r="A2958" s="4"/>
      <c r="B2958" s="2"/>
      <c r="C2958" s="2"/>
      <c r="D2958" s="3"/>
      <c r="E2958" s="2"/>
      <c r="F2958" s="2"/>
      <c r="G2958" s="2"/>
      <c r="H2958" s="5"/>
      <c r="I2958" s="6"/>
      <c r="J2958" s="7"/>
      <c r="K2958" s="2"/>
      <c r="L2958" s="2"/>
      <c r="M2958" s="2"/>
      <c r="N2958" s="2"/>
      <c r="O2958" s="13"/>
      <c r="P2958" s="14"/>
      <c r="Q2958" s="15"/>
      <c r="R2958" s="15"/>
      <c r="S2958" s="15"/>
      <c r="T2958" s="13"/>
      <c r="U2958" s="13"/>
      <c r="V2958" s="13"/>
      <c r="W2958" s="13"/>
      <c r="X2958" s="13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  <c r="AS2958" s="16"/>
    </row>
    <row r="2959" spans="1:45" x14ac:dyDescent="0.25">
      <c r="A2959" s="4"/>
      <c r="B2959" s="2"/>
      <c r="C2959" s="2"/>
      <c r="D2959" s="3"/>
      <c r="E2959" s="2"/>
      <c r="F2959" s="2"/>
      <c r="G2959" s="2"/>
      <c r="H2959" s="5"/>
      <c r="I2959" s="6"/>
      <c r="J2959" s="7"/>
      <c r="K2959" s="2"/>
      <c r="L2959" s="2"/>
      <c r="M2959" s="2"/>
      <c r="N2959" s="2"/>
      <c r="O2959" s="13"/>
      <c r="P2959" s="14"/>
      <c r="Q2959" s="15"/>
      <c r="R2959" s="15"/>
      <c r="S2959" s="15"/>
      <c r="T2959" s="13"/>
      <c r="U2959" s="13"/>
      <c r="V2959" s="13"/>
      <c r="W2959" s="13"/>
      <c r="X2959" s="13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  <c r="AS2959" s="16"/>
    </row>
    <row r="2960" spans="1:45" x14ac:dyDescent="0.25">
      <c r="A2960" s="4"/>
      <c r="B2960" s="2"/>
      <c r="C2960" s="2"/>
      <c r="D2960" s="3"/>
      <c r="E2960" s="2"/>
      <c r="F2960" s="2"/>
      <c r="G2960" s="2"/>
      <c r="H2960" s="5"/>
      <c r="I2960" s="6"/>
      <c r="J2960" s="7"/>
      <c r="K2960" s="2"/>
      <c r="L2960" s="2"/>
      <c r="M2960" s="2"/>
      <c r="N2960" s="2"/>
      <c r="O2960" s="13"/>
      <c r="P2960" s="14"/>
      <c r="Q2960" s="15"/>
      <c r="R2960" s="15"/>
      <c r="S2960" s="15"/>
      <c r="T2960" s="13"/>
      <c r="U2960" s="13"/>
      <c r="V2960" s="13"/>
      <c r="W2960" s="13"/>
      <c r="X2960" s="13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  <c r="AO2960" s="16"/>
      <c r="AP2960" s="16"/>
      <c r="AQ2960" s="16"/>
      <c r="AR2960" s="16"/>
      <c r="AS2960" s="16"/>
    </row>
    <row r="2961" spans="1:45" x14ac:dyDescent="0.25">
      <c r="A2961" s="4"/>
      <c r="B2961" s="2"/>
      <c r="C2961" s="2"/>
      <c r="D2961" s="3"/>
      <c r="E2961" s="2"/>
      <c r="F2961" s="2"/>
      <c r="G2961" s="2"/>
      <c r="H2961" s="5"/>
      <c r="I2961" s="6"/>
      <c r="J2961" s="7"/>
      <c r="K2961" s="2"/>
      <c r="L2961" s="2"/>
      <c r="M2961" s="2"/>
      <c r="N2961" s="2"/>
      <c r="O2961" s="13"/>
      <c r="P2961" s="14"/>
      <c r="Q2961" s="15"/>
      <c r="R2961" s="15"/>
      <c r="S2961" s="15"/>
      <c r="T2961" s="13"/>
      <c r="U2961" s="13"/>
      <c r="V2961" s="13"/>
      <c r="W2961" s="13"/>
      <c r="X2961" s="13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  <c r="AS2961" s="16"/>
    </row>
    <row r="2962" spans="1:45" x14ac:dyDescent="0.25">
      <c r="A2962" s="4"/>
      <c r="B2962" s="2"/>
      <c r="C2962" s="2"/>
      <c r="D2962" s="3"/>
      <c r="E2962" s="2"/>
      <c r="F2962" s="2"/>
      <c r="G2962" s="2"/>
      <c r="H2962" s="5"/>
      <c r="I2962" s="6"/>
      <c r="J2962" s="7"/>
      <c r="K2962" s="2"/>
      <c r="L2962" s="2"/>
      <c r="M2962" s="2"/>
      <c r="N2962" s="2"/>
      <c r="O2962" s="13"/>
      <c r="P2962" s="14"/>
      <c r="Q2962" s="15"/>
      <c r="R2962" s="15"/>
      <c r="S2962" s="15"/>
      <c r="T2962" s="13"/>
      <c r="U2962" s="13"/>
      <c r="V2962" s="13"/>
      <c r="W2962" s="13"/>
      <c r="X2962" s="13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  <c r="AO2962" s="16"/>
      <c r="AP2962" s="16"/>
      <c r="AQ2962" s="16"/>
      <c r="AR2962" s="16"/>
      <c r="AS2962" s="16"/>
    </row>
    <row r="2963" spans="1:45" x14ac:dyDescent="0.25">
      <c r="A2963" s="4"/>
      <c r="B2963" s="2"/>
      <c r="C2963" s="2"/>
      <c r="D2963" s="3"/>
      <c r="E2963" s="2"/>
      <c r="F2963" s="2"/>
      <c r="G2963" s="2"/>
      <c r="H2963" s="5"/>
      <c r="I2963" s="6"/>
      <c r="J2963" s="7"/>
      <c r="K2963" s="2"/>
      <c r="L2963" s="2"/>
      <c r="M2963" s="2"/>
      <c r="N2963" s="2"/>
      <c r="O2963" s="13"/>
      <c r="P2963" s="14"/>
      <c r="Q2963" s="15"/>
      <c r="R2963" s="15"/>
      <c r="S2963" s="15"/>
      <c r="T2963" s="13"/>
      <c r="U2963" s="13"/>
      <c r="V2963" s="13"/>
      <c r="W2963" s="13"/>
      <c r="X2963" s="13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  <c r="AR2963" s="16"/>
      <c r="AS2963" s="16"/>
    </row>
    <row r="2964" spans="1:45" x14ac:dyDescent="0.25">
      <c r="A2964" s="4"/>
      <c r="B2964" s="2"/>
      <c r="C2964" s="2"/>
      <c r="D2964" s="3"/>
      <c r="E2964" s="2"/>
      <c r="F2964" s="2"/>
      <c r="G2964" s="2"/>
      <c r="H2964" s="5"/>
      <c r="I2964" s="6"/>
      <c r="J2964" s="7"/>
      <c r="K2964" s="2"/>
      <c r="L2964" s="2"/>
      <c r="M2964" s="2"/>
      <c r="N2964" s="2"/>
      <c r="O2964" s="13"/>
      <c r="P2964" s="14"/>
      <c r="Q2964" s="15"/>
      <c r="R2964" s="15"/>
      <c r="S2964" s="15"/>
      <c r="T2964" s="13"/>
      <c r="U2964" s="13"/>
      <c r="V2964" s="13"/>
      <c r="W2964" s="13"/>
      <c r="X2964" s="13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  <c r="AO2964" s="16"/>
      <c r="AP2964" s="16"/>
      <c r="AQ2964" s="16"/>
      <c r="AR2964" s="16"/>
      <c r="AS2964" s="16"/>
    </row>
    <row r="2965" spans="1:45" x14ac:dyDescent="0.25">
      <c r="A2965" s="4"/>
      <c r="B2965" s="2"/>
      <c r="C2965" s="2"/>
      <c r="D2965" s="3"/>
      <c r="E2965" s="2"/>
      <c r="F2965" s="2"/>
      <c r="G2965" s="2"/>
      <c r="H2965" s="5"/>
      <c r="I2965" s="6"/>
      <c r="J2965" s="7"/>
      <c r="K2965" s="2"/>
      <c r="L2965" s="2"/>
      <c r="M2965" s="2"/>
      <c r="N2965" s="2"/>
      <c r="O2965" s="13"/>
      <c r="P2965" s="14"/>
      <c r="Q2965" s="15"/>
      <c r="R2965" s="15"/>
      <c r="S2965" s="15"/>
      <c r="T2965" s="13"/>
      <c r="U2965" s="13"/>
      <c r="V2965" s="13"/>
      <c r="W2965" s="13"/>
      <c r="X2965" s="13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  <c r="AO2965" s="16"/>
      <c r="AP2965" s="16"/>
      <c r="AQ2965" s="16"/>
      <c r="AR2965" s="16"/>
      <c r="AS2965" s="16"/>
    </row>
    <row r="2966" spans="1:45" x14ac:dyDescent="0.25">
      <c r="A2966" s="4"/>
      <c r="B2966" s="2"/>
      <c r="C2966" s="2"/>
      <c r="D2966" s="3"/>
      <c r="E2966" s="2"/>
      <c r="F2966" s="2"/>
      <c r="G2966" s="2"/>
      <c r="H2966" s="5"/>
      <c r="I2966" s="6"/>
      <c r="J2966" s="7"/>
      <c r="K2966" s="2"/>
      <c r="L2966" s="2"/>
      <c r="M2966" s="2"/>
      <c r="N2966" s="2"/>
      <c r="O2966" s="13"/>
      <c r="P2966" s="14"/>
      <c r="Q2966" s="15"/>
      <c r="R2966" s="15"/>
      <c r="S2966" s="15"/>
      <c r="T2966" s="13"/>
      <c r="U2966" s="13"/>
      <c r="V2966" s="13"/>
      <c r="W2966" s="13"/>
      <c r="X2966" s="13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  <c r="AR2966" s="16"/>
      <c r="AS2966" s="16"/>
    </row>
    <row r="2967" spans="1:45" x14ac:dyDescent="0.25">
      <c r="A2967" s="4"/>
      <c r="B2967" s="2"/>
      <c r="C2967" s="2"/>
      <c r="D2967" s="3"/>
      <c r="E2967" s="2"/>
      <c r="F2967" s="2"/>
      <c r="G2967" s="2"/>
      <c r="H2967" s="5"/>
      <c r="I2967" s="6"/>
      <c r="J2967" s="7"/>
      <c r="K2967" s="2"/>
      <c r="L2967" s="2"/>
      <c r="M2967" s="2"/>
      <c r="N2967" s="2"/>
      <c r="O2967" s="13"/>
      <c r="P2967" s="14"/>
      <c r="Q2967" s="15"/>
      <c r="R2967" s="15"/>
      <c r="S2967" s="15"/>
      <c r="T2967" s="13"/>
      <c r="U2967" s="13"/>
      <c r="V2967" s="13"/>
      <c r="W2967" s="13"/>
      <c r="X2967" s="13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  <c r="AO2967" s="16"/>
      <c r="AP2967" s="16"/>
      <c r="AQ2967" s="16"/>
      <c r="AR2967" s="16"/>
      <c r="AS2967" s="16"/>
    </row>
    <row r="2968" spans="1:45" x14ac:dyDescent="0.25">
      <c r="A2968" s="4"/>
      <c r="B2968" s="2"/>
      <c r="C2968" s="2"/>
      <c r="D2968" s="3"/>
      <c r="E2968" s="2"/>
      <c r="F2968" s="2"/>
      <c r="G2968" s="2"/>
      <c r="H2968" s="5"/>
      <c r="I2968" s="6"/>
      <c r="J2968" s="7"/>
      <c r="K2968" s="2"/>
      <c r="L2968" s="2"/>
      <c r="M2968" s="2"/>
      <c r="N2968" s="2"/>
      <c r="O2968" s="13"/>
      <c r="P2968" s="14"/>
      <c r="Q2968" s="15"/>
      <c r="R2968" s="15"/>
      <c r="S2968" s="15"/>
      <c r="T2968" s="13"/>
      <c r="U2968" s="13"/>
      <c r="V2968" s="13"/>
      <c r="W2968" s="13"/>
      <c r="X2968" s="13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  <c r="AO2968" s="16"/>
      <c r="AP2968" s="16"/>
      <c r="AQ2968" s="16"/>
      <c r="AR2968" s="16"/>
      <c r="AS2968" s="16"/>
    </row>
    <row r="2969" spans="1:45" x14ac:dyDescent="0.25">
      <c r="A2969" s="4"/>
      <c r="B2969" s="2"/>
      <c r="C2969" s="2"/>
      <c r="D2969" s="3"/>
      <c r="E2969" s="2"/>
      <c r="F2969" s="2"/>
      <c r="G2969" s="2"/>
      <c r="H2969" s="5"/>
      <c r="I2969" s="6"/>
      <c r="J2969" s="7"/>
      <c r="K2969" s="2"/>
      <c r="L2969" s="2"/>
      <c r="M2969" s="2"/>
      <c r="N2969" s="2"/>
      <c r="O2969" s="13"/>
      <c r="P2969" s="14"/>
      <c r="Q2969" s="15"/>
      <c r="R2969" s="15"/>
      <c r="S2969" s="15"/>
      <c r="T2969" s="13"/>
      <c r="U2969" s="13"/>
      <c r="V2969" s="13"/>
      <c r="W2969" s="13"/>
      <c r="X2969" s="13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  <c r="AR2969" s="16"/>
      <c r="AS2969" s="16"/>
    </row>
    <row r="2970" spans="1:45" x14ac:dyDescent="0.25">
      <c r="A2970" s="4"/>
      <c r="B2970" s="2"/>
      <c r="C2970" s="2"/>
      <c r="D2970" s="3"/>
      <c r="E2970" s="2"/>
      <c r="F2970" s="2"/>
      <c r="G2970" s="2"/>
      <c r="H2970" s="5"/>
      <c r="I2970" s="6"/>
      <c r="J2970" s="7"/>
      <c r="K2970" s="2"/>
      <c r="L2970" s="2"/>
      <c r="M2970" s="2"/>
      <c r="N2970" s="2"/>
      <c r="O2970" s="13"/>
      <c r="P2970" s="14"/>
      <c r="Q2970" s="15"/>
      <c r="R2970" s="15"/>
      <c r="S2970" s="15"/>
      <c r="T2970" s="13"/>
      <c r="U2970" s="13"/>
      <c r="V2970" s="13"/>
      <c r="W2970" s="13"/>
      <c r="X2970" s="13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  <c r="AO2970" s="16"/>
      <c r="AP2970" s="16"/>
      <c r="AQ2970" s="16"/>
      <c r="AR2970" s="16"/>
      <c r="AS2970" s="16"/>
    </row>
    <row r="2971" spans="1:45" x14ac:dyDescent="0.25">
      <c r="A2971" s="4"/>
      <c r="B2971" s="2"/>
      <c r="C2971" s="2"/>
      <c r="D2971" s="3"/>
      <c r="E2971" s="2"/>
      <c r="F2971" s="2"/>
      <c r="G2971" s="2"/>
      <c r="H2971" s="5"/>
      <c r="I2971" s="6"/>
      <c r="J2971" s="7"/>
      <c r="K2971" s="2"/>
      <c r="L2971" s="2"/>
      <c r="M2971" s="2"/>
      <c r="N2971" s="2"/>
      <c r="O2971" s="13"/>
      <c r="P2971" s="14"/>
      <c r="Q2971" s="15"/>
      <c r="R2971" s="15"/>
      <c r="S2971" s="15"/>
      <c r="T2971" s="13"/>
      <c r="U2971" s="13"/>
      <c r="V2971" s="13"/>
      <c r="W2971" s="13"/>
      <c r="X2971" s="13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  <c r="AR2971" s="16"/>
      <c r="AS2971" s="16"/>
    </row>
    <row r="2972" spans="1:45" x14ac:dyDescent="0.25">
      <c r="A2972" s="4"/>
      <c r="B2972" s="2"/>
      <c r="C2972" s="2"/>
      <c r="D2972" s="3"/>
      <c r="E2972" s="2"/>
      <c r="F2972" s="2"/>
      <c r="G2972" s="2"/>
      <c r="H2972" s="5"/>
      <c r="I2972" s="6"/>
      <c r="J2972" s="7"/>
      <c r="K2972" s="2"/>
      <c r="L2972" s="2"/>
      <c r="M2972" s="2"/>
      <c r="N2972" s="2"/>
      <c r="O2972" s="13"/>
      <c r="P2972" s="14"/>
      <c r="Q2972" s="15"/>
      <c r="R2972" s="15"/>
      <c r="S2972" s="15"/>
      <c r="T2972" s="13"/>
      <c r="U2972" s="13"/>
      <c r="V2972" s="13"/>
      <c r="W2972" s="13"/>
      <c r="X2972" s="13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  <c r="AO2972" s="16"/>
      <c r="AP2972" s="16"/>
      <c r="AQ2972" s="16"/>
      <c r="AR2972" s="16"/>
      <c r="AS2972" s="16"/>
    </row>
    <row r="2973" spans="1:45" x14ac:dyDescent="0.25">
      <c r="A2973" s="4"/>
      <c r="B2973" s="2"/>
      <c r="C2973" s="2"/>
      <c r="D2973" s="3"/>
      <c r="E2973" s="2"/>
      <c r="F2973" s="2"/>
      <c r="G2973" s="2"/>
      <c r="H2973" s="5"/>
      <c r="I2973" s="6"/>
      <c r="J2973" s="7"/>
      <c r="K2973" s="2"/>
      <c r="L2973" s="2"/>
      <c r="M2973" s="2"/>
      <c r="N2973" s="2"/>
      <c r="O2973" s="13"/>
      <c r="P2973" s="14"/>
      <c r="Q2973" s="15"/>
      <c r="R2973" s="15"/>
      <c r="S2973" s="15"/>
      <c r="T2973" s="13"/>
      <c r="U2973" s="13"/>
      <c r="V2973" s="13"/>
      <c r="W2973" s="13"/>
      <c r="X2973" s="13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  <c r="AR2973" s="16"/>
      <c r="AS2973" s="16"/>
    </row>
    <row r="2974" spans="1:45" x14ac:dyDescent="0.25">
      <c r="A2974" s="4"/>
      <c r="B2974" s="2"/>
      <c r="C2974" s="2"/>
      <c r="D2974" s="3"/>
      <c r="E2974" s="2"/>
      <c r="F2974" s="2"/>
      <c r="G2974" s="2"/>
      <c r="H2974" s="5"/>
      <c r="I2974" s="6"/>
      <c r="J2974" s="7"/>
      <c r="K2974" s="2"/>
      <c r="L2974" s="2"/>
      <c r="M2974" s="2"/>
      <c r="N2974" s="2"/>
      <c r="O2974" s="13"/>
      <c r="P2974" s="14"/>
      <c r="Q2974" s="15"/>
      <c r="R2974" s="15"/>
      <c r="S2974" s="15"/>
      <c r="T2974" s="13"/>
      <c r="U2974" s="13"/>
      <c r="V2974" s="13"/>
      <c r="W2974" s="13"/>
      <c r="X2974" s="13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  <c r="AR2974" s="16"/>
      <c r="AS2974" s="16"/>
    </row>
    <row r="2975" spans="1:45" x14ac:dyDescent="0.25">
      <c r="A2975" s="4"/>
      <c r="B2975" s="2"/>
      <c r="C2975" s="2"/>
      <c r="D2975" s="3"/>
      <c r="E2975" s="2"/>
      <c r="F2975" s="2"/>
      <c r="G2975" s="2"/>
      <c r="H2975" s="5"/>
      <c r="I2975" s="6"/>
      <c r="J2975" s="7"/>
      <c r="K2975" s="2"/>
      <c r="L2975" s="2"/>
      <c r="M2975" s="17"/>
      <c r="N2975" s="2"/>
      <c r="O2975" s="13"/>
      <c r="P2975" s="14"/>
      <c r="Q2975" s="15"/>
      <c r="R2975" s="15"/>
      <c r="S2975" s="15"/>
      <c r="T2975" s="13"/>
      <c r="U2975" s="13"/>
      <c r="V2975" s="13"/>
      <c r="W2975" s="13"/>
      <c r="X2975" s="13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  <c r="AS2975" s="16"/>
    </row>
    <row r="2976" spans="1:45" x14ac:dyDescent="0.25">
      <c r="A2976" s="4"/>
      <c r="B2976" s="2"/>
      <c r="C2976" s="2"/>
      <c r="D2976" s="3"/>
      <c r="E2976" s="2"/>
      <c r="F2976" s="2"/>
      <c r="G2976" s="2"/>
      <c r="H2976" s="5"/>
      <c r="I2976" s="6"/>
      <c r="J2976" s="7"/>
      <c r="K2976" s="2"/>
      <c r="L2976" s="2"/>
      <c r="M2976" s="2"/>
      <c r="N2976" s="2"/>
      <c r="O2976" s="13"/>
      <c r="P2976" s="14"/>
      <c r="Q2976" s="15"/>
      <c r="R2976" s="15"/>
      <c r="S2976" s="15"/>
      <c r="T2976" s="13"/>
      <c r="U2976" s="13"/>
      <c r="V2976" s="13"/>
      <c r="W2976" s="13"/>
      <c r="X2976" s="13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  <c r="AO2976" s="16"/>
      <c r="AP2976" s="16"/>
      <c r="AQ2976" s="16"/>
      <c r="AR2976" s="16"/>
      <c r="AS2976" s="16"/>
    </row>
    <row r="2977" spans="1:45" x14ac:dyDescent="0.25">
      <c r="A2977" s="4"/>
      <c r="B2977" s="2"/>
      <c r="C2977" s="2"/>
      <c r="D2977" s="3"/>
      <c r="E2977" s="2"/>
      <c r="F2977" s="2"/>
      <c r="G2977" s="2"/>
      <c r="H2977" s="5"/>
      <c r="I2977" s="6"/>
      <c r="J2977" s="7"/>
      <c r="K2977" s="2"/>
      <c r="L2977" s="2"/>
      <c r="M2977" s="2"/>
      <c r="N2977" s="2"/>
      <c r="O2977" s="13"/>
      <c r="P2977" s="14"/>
      <c r="Q2977" s="15"/>
      <c r="R2977" s="15"/>
      <c r="S2977" s="15"/>
      <c r="T2977" s="13"/>
      <c r="U2977" s="13"/>
      <c r="V2977" s="13"/>
      <c r="W2977" s="13"/>
      <c r="X2977" s="13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  <c r="AO2977" s="16"/>
      <c r="AP2977" s="16"/>
      <c r="AQ2977" s="16"/>
      <c r="AR2977" s="16"/>
      <c r="AS2977" s="16"/>
    </row>
    <row r="2978" spans="1:45" x14ac:dyDescent="0.25">
      <c r="A2978" s="4"/>
      <c r="B2978" s="2"/>
      <c r="C2978" s="2"/>
      <c r="D2978" s="3"/>
      <c r="E2978" s="2"/>
      <c r="F2978" s="2"/>
      <c r="G2978" s="2"/>
      <c r="H2978" s="5"/>
      <c r="I2978" s="6"/>
      <c r="J2978" s="7"/>
      <c r="K2978" s="2"/>
      <c r="L2978" s="2"/>
      <c r="M2978" s="2"/>
      <c r="N2978" s="2"/>
      <c r="O2978" s="13"/>
      <c r="P2978" s="14"/>
      <c r="Q2978" s="15"/>
      <c r="R2978" s="15"/>
      <c r="S2978" s="15"/>
      <c r="T2978" s="13"/>
      <c r="U2978" s="13"/>
      <c r="V2978" s="13"/>
      <c r="W2978" s="13"/>
      <c r="X2978" s="13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  <c r="AO2978" s="16"/>
      <c r="AP2978" s="16"/>
      <c r="AQ2978" s="16"/>
      <c r="AR2978" s="16"/>
      <c r="AS2978" s="16"/>
    </row>
    <row r="2979" spans="1:45" x14ac:dyDescent="0.25">
      <c r="A2979" s="4"/>
      <c r="B2979" s="2"/>
      <c r="C2979" s="2"/>
      <c r="D2979" s="3"/>
      <c r="E2979" s="2"/>
      <c r="F2979" s="2"/>
      <c r="G2979" s="2"/>
      <c r="H2979" s="5"/>
      <c r="I2979" s="6"/>
      <c r="J2979" s="7"/>
      <c r="K2979" s="2"/>
      <c r="L2979" s="2"/>
      <c r="M2979" s="2"/>
      <c r="N2979" s="2"/>
      <c r="O2979" s="13"/>
      <c r="P2979" s="14"/>
      <c r="Q2979" s="15"/>
      <c r="R2979" s="15"/>
      <c r="S2979" s="15"/>
      <c r="T2979" s="13"/>
      <c r="U2979" s="13"/>
      <c r="V2979" s="13"/>
      <c r="W2979" s="13"/>
      <c r="X2979" s="13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  <c r="AO2979" s="16"/>
      <c r="AP2979" s="16"/>
      <c r="AQ2979" s="16"/>
      <c r="AR2979" s="16"/>
      <c r="AS2979" s="16"/>
    </row>
    <row r="2980" spans="1:45" x14ac:dyDescent="0.25">
      <c r="A2980" s="4"/>
      <c r="B2980" s="2"/>
      <c r="C2980" s="2"/>
      <c r="D2980" s="3"/>
      <c r="E2980" s="2"/>
      <c r="F2980" s="2"/>
      <c r="G2980" s="2"/>
      <c r="H2980" s="5"/>
      <c r="I2980" s="6"/>
      <c r="J2980" s="7"/>
      <c r="K2980" s="2"/>
      <c r="L2980" s="2"/>
      <c r="M2980" s="2"/>
      <c r="N2980" s="2"/>
      <c r="O2980" s="13"/>
      <c r="P2980" s="14"/>
      <c r="Q2980" s="15"/>
      <c r="R2980" s="15"/>
      <c r="S2980" s="15"/>
      <c r="T2980" s="13"/>
      <c r="U2980" s="13"/>
      <c r="V2980" s="13"/>
      <c r="W2980" s="13"/>
      <c r="X2980" s="13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  <c r="AO2980" s="16"/>
      <c r="AP2980" s="16"/>
      <c r="AQ2980" s="16"/>
      <c r="AR2980" s="16"/>
      <c r="AS2980" s="16"/>
    </row>
    <row r="2981" spans="1:45" x14ac:dyDescent="0.25">
      <c r="A2981" s="4"/>
      <c r="B2981" s="2"/>
      <c r="C2981" s="2"/>
      <c r="D2981" s="3"/>
      <c r="E2981" s="2"/>
      <c r="F2981" s="2"/>
      <c r="G2981" s="2"/>
      <c r="H2981" s="5"/>
      <c r="I2981" s="6"/>
      <c r="J2981" s="7"/>
      <c r="K2981" s="2"/>
      <c r="L2981" s="2"/>
      <c r="M2981" s="17"/>
      <c r="N2981" s="2"/>
      <c r="O2981" s="13"/>
      <c r="P2981" s="14"/>
      <c r="Q2981" s="15"/>
      <c r="R2981" s="15"/>
      <c r="S2981" s="15"/>
      <c r="T2981" s="13"/>
      <c r="U2981" s="13"/>
      <c r="V2981" s="13"/>
      <c r="W2981" s="13"/>
      <c r="X2981" s="13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  <c r="AR2981" s="16"/>
      <c r="AS2981" s="16"/>
    </row>
    <row r="2982" spans="1:45" x14ac:dyDescent="0.25">
      <c r="A2982" s="4"/>
      <c r="B2982" s="2"/>
      <c r="C2982" s="2"/>
      <c r="D2982" s="3"/>
      <c r="E2982" s="2"/>
      <c r="F2982" s="2"/>
      <c r="G2982" s="2"/>
      <c r="H2982" s="5"/>
      <c r="I2982" s="6"/>
      <c r="J2982" s="7"/>
      <c r="K2982" s="2"/>
      <c r="L2982" s="2"/>
      <c r="M2982" s="2"/>
      <c r="N2982" s="2"/>
      <c r="O2982" s="13"/>
      <c r="P2982" s="14"/>
      <c r="Q2982" s="15"/>
      <c r="R2982" s="15"/>
      <c r="S2982" s="15"/>
      <c r="T2982" s="13"/>
      <c r="U2982" s="13"/>
      <c r="V2982" s="13"/>
      <c r="W2982" s="13"/>
      <c r="X2982" s="13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  <c r="AR2982" s="16"/>
      <c r="AS2982" s="16"/>
    </row>
    <row r="2983" spans="1:45" x14ac:dyDescent="0.25">
      <c r="A2983" s="4"/>
      <c r="B2983" s="2"/>
      <c r="C2983" s="2"/>
      <c r="D2983" s="3"/>
      <c r="E2983" s="2"/>
      <c r="F2983" s="2"/>
      <c r="G2983" s="2"/>
      <c r="H2983" s="5"/>
      <c r="I2983" s="6"/>
      <c r="J2983" s="7"/>
      <c r="K2983" s="2"/>
      <c r="L2983" s="2"/>
      <c r="M2983" s="2"/>
      <c r="N2983" s="2"/>
      <c r="O2983" s="13"/>
      <c r="P2983" s="14"/>
      <c r="Q2983" s="15"/>
      <c r="R2983" s="15"/>
      <c r="S2983" s="15"/>
      <c r="T2983" s="13"/>
      <c r="U2983" s="13"/>
      <c r="V2983" s="13"/>
      <c r="W2983" s="13"/>
      <c r="X2983" s="13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  <c r="AR2983" s="16"/>
      <c r="AS2983" s="16"/>
    </row>
    <row r="2984" spans="1:45" x14ac:dyDescent="0.25">
      <c r="A2984" s="4"/>
      <c r="B2984" s="2"/>
      <c r="C2984" s="2"/>
      <c r="D2984" s="3"/>
      <c r="E2984" s="2"/>
      <c r="F2984" s="2"/>
      <c r="G2984" s="2"/>
      <c r="H2984" s="5"/>
      <c r="I2984" s="6"/>
      <c r="J2984" s="7"/>
      <c r="K2984" s="2"/>
      <c r="L2984" s="2"/>
      <c r="M2984" s="2"/>
      <c r="N2984" s="2"/>
      <c r="O2984" s="13"/>
      <c r="P2984" s="14"/>
      <c r="Q2984" s="15"/>
      <c r="R2984" s="15"/>
      <c r="S2984" s="15"/>
      <c r="T2984" s="13"/>
      <c r="U2984" s="13"/>
      <c r="V2984" s="13"/>
      <c r="W2984" s="13"/>
      <c r="X2984" s="13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  <c r="AO2984" s="16"/>
      <c r="AP2984" s="16"/>
      <c r="AQ2984" s="16"/>
      <c r="AR2984" s="16"/>
      <c r="AS2984" s="16"/>
    </row>
    <row r="2985" spans="1:45" x14ac:dyDescent="0.25">
      <c r="A2985" s="4"/>
      <c r="B2985" s="2"/>
      <c r="C2985" s="2"/>
      <c r="D2985" s="3"/>
      <c r="E2985" s="2"/>
      <c r="F2985" s="2"/>
      <c r="G2985" s="2"/>
      <c r="H2985" s="5"/>
      <c r="I2985" s="6"/>
      <c r="J2985" s="7"/>
      <c r="K2985" s="2"/>
      <c r="L2985" s="2"/>
      <c r="M2985" s="2"/>
      <c r="N2985" s="2"/>
      <c r="O2985" s="13"/>
      <c r="P2985" s="14"/>
      <c r="Q2985" s="15"/>
      <c r="R2985" s="15"/>
      <c r="S2985" s="15"/>
      <c r="T2985" s="13"/>
      <c r="U2985" s="13"/>
      <c r="V2985" s="13"/>
      <c r="W2985" s="13"/>
      <c r="X2985" s="13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  <c r="AR2985" s="16"/>
      <c r="AS2985" s="16"/>
    </row>
    <row r="2986" spans="1:45" x14ac:dyDescent="0.25">
      <c r="A2986" s="4"/>
      <c r="B2986" s="2"/>
      <c r="C2986" s="2"/>
      <c r="D2986" s="3"/>
      <c r="E2986" s="2"/>
      <c r="F2986" s="2"/>
      <c r="G2986" s="2"/>
      <c r="H2986" s="5"/>
      <c r="I2986" s="6"/>
      <c r="J2986" s="7"/>
      <c r="K2986" s="2"/>
      <c r="L2986" s="2"/>
      <c r="M2986" s="17"/>
      <c r="N2986" s="2"/>
      <c r="O2986" s="13"/>
      <c r="P2986" s="14"/>
      <c r="Q2986" s="15"/>
      <c r="R2986" s="15"/>
      <c r="S2986" s="15"/>
      <c r="T2986" s="13"/>
      <c r="U2986" s="13"/>
      <c r="V2986" s="13"/>
      <c r="W2986" s="13"/>
      <c r="X2986" s="13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  <c r="AO2986" s="16"/>
      <c r="AP2986" s="16"/>
      <c r="AQ2986" s="16"/>
      <c r="AR2986" s="16"/>
      <c r="AS2986" s="16"/>
    </row>
    <row r="2987" spans="1:45" x14ac:dyDescent="0.25">
      <c r="A2987" s="4"/>
      <c r="B2987" s="2"/>
      <c r="C2987" s="2"/>
      <c r="D2987" s="3"/>
      <c r="E2987" s="2"/>
      <c r="F2987" s="2"/>
      <c r="G2987" s="2"/>
      <c r="H2987" s="5"/>
      <c r="I2987" s="6"/>
      <c r="J2987" s="7"/>
      <c r="K2987" s="2"/>
      <c r="L2987" s="2"/>
      <c r="M2987" s="2"/>
      <c r="N2987" s="2"/>
      <c r="O2987" s="13"/>
      <c r="P2987" s="14"/>
      <c r="Q2987" s="15"/>
      <c r="R2987" s="15"/>
      <c r="S2987" s="15"/>
      <c r="T2987" s="13"/>
      <c r="U2987" s="13"/>
      <c r="V2987" s="13"/>
      <c r="W2987" s="13"/>
      <c r="X2987" s="13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  <c r="AR2987" s="16"/>
      <c r="AS2987" s="16"/>
    </row>
    <row r="2988" spans="1:45" x14ac:dyDescent="0.25">
      <c r="A2988" s="4"/>
      <c r="B2988" s="2"/>
      <c r="C2988" s="2"/>
      <c r="D2988" s="3"/>
      <c r="E2988" s="2"/>
      <c r="F2988" s="2"/>
      <c r="G2988" s="2"/>
      <c r="H2988" s="5"/>
      <c r="I2988" s="6"/>
      <c r="J2988" s="7"/>
      <c r="K2988" s="2"/>
      <c r="L2988" s="2"/>
      <c r="M2988" s="2"/>
      <c r="N2988" s="2"/>
      <c r="O2988" s="13"/>
      <c r="P2988" s="14"/>
      <c r="Q2988" s="15"/>
      <c r="R2988" s="15"/>
      <c r="S2988" s="15"/>
      <c r="T2988" s="13"/>
      <c r="U2988" s="13"/>
      <c r="V2988" s="13"/>
      <c r="W2988" s="13"/>
      <c r="X2988" s="13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  <c r="AO2988" s="16"/>
      <c r="AP2988" s="16"/>
      <c r="AQ2988" s="16"/>
      <c r="AR2988" s="16"/>
      <c r="AS2988" s="16"/>
    </row>
    <row r="2989" spans="1:45" x14ac:dyDescent="0.25">
      <c r="A2989" s="4"/>
      <c r="B2989" s="2"/>
      <c r="C2989" s="2"/>
      <c r="D2989" s="3"/>
      <c r="E2989" s="2"/>
      <c r="F2989" s="2"/>
      <c r="G2989" s="2"/>
      <c r="H2989" s="5"/>
      <c r="I2989" s="6"/>
      <c r="J2989" s="7"/>
      <c r="K2989" s="2"/>
      <c r="L2989" s="2"/>
      <c r="M2989" s="17"/>
      <c r="N2989" s="2"/>
      <c r="O2989" s="13"/>
      <c r="P2989" s="14"/>
      <c r="Q2989" s="15"/>
      <c r="R2989" s="15"/>
      <c r="S2989" s="15"/>
      <c r="T2989" s="13"/>
      <c r="U2989" s="13"/>
      <c r="V2989" s="13"/>
      <c r="W2989" s="13"/>
      <c r="X2989" s="13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  <c r="AO2989" s="16"/>
      <c r="AP2989" s="16"/>
      <c r="AQ2989" s="16"/>
      <c r="AR2989" s="16"/>
      <c r="AS2989" s="16"/>
    </row>
    <row r="2990" spans="1:45" x14ac:dyDescent="0.25">
      <c r="A2990" s="4"/>
      <c r="B2990" s="2"/>
      <c r="C2990" s="2"/>
      <c r="D2990" s="3"/>
      <c r="E2990" s="2"/>
      <c r="F2990" s="2"/>
      <c r="G2990" s="2"/>
      <c r="H2990" s="5"/>
      <c r="I2990" s="6"/>
      <c r="J2990" s="7"/>
      <c r="K2990" s="2"/>
      <c r="L2990" s="2"/>
      <c r="M2990" s="2"/>
      <c r="N2990" s="2"/>
      <c r="O2990" s="13"/>
      <c r="P2990" s="14"/>
      <c r="Q2990" s="15"/>
      <c r="R2990" s="15"/>
      <c r="S2990" s="15"/>
      <c r="T2990" s="13"/>
      <c r="U2990" s="13"/>
      <c r="V2990" s="13"/>
      <c r="W2990" s="13"/>
      <c r="X2990" s="13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  <c r="AO2990" s="16"/>
      <c r="AP2990" s="16"/>
      <c r="AQ2990" s="16"/>
      <c r="AR2990" s="16"/>
      <c r="AS2990" s="16"/>
    </row>
    <row r="2991" spans="1:45" x14ac:dyDescent="0.25">
      <c r="A2991" s="4"/>
      <c r="B2991" s="2"/>
      <c r="C2991" s="2"/>
      <c r="D2991" s="3"/>
      <c r="E2991" s="2"/>
      <c r="F2991" s="2"/>
      <c r="G2991" s="2"/>
      <c r="H2991" s="5"/>
      <c r="I2991" s="6"/>
      <c r="J2991" s="7"/>
      <c r="K2991" s="2"/>
      <c r="L2991" s="2"/>
      <c r="M2991" s="2"/>
      <c r="N2991" s="2"/>
      <c r="O2991" s="13"/>
      <c r="P2991" s="14"/>
      <c r="Q2991" s="15"/>
      <c r="R2991" s="15"/>
      <c r="S2991" s="15"/>
      <c r="T2991" s="13"/>
      <c r="U2991" s="13"/>
      <c r="V2991" s="13"/>
      <c r="W2991" s="13"/>
      <c r="X2991" s="13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  <c r="AO2991" s="16"/>
      <c r="AP2991" s="16"/>
      <c r="AQ2991" s="16"/>
      <c r="AR2991" s="16"/>
      <c r="AS2991" s="16"/>
    </row>
    <row r="2992" spans="1:45" x14ac:dyDescent="0.25">
      <c r="A2992" s="4"/>
      <c r="B2992" s="2"/>
      <c r="C2992" s="2"/>
      <c r="D2992" s="3"/>
      <c r="E2992" s="2"/>
      <c r="F2992" s="2"/>
      <c r="G2992" s="2"/>
      <c r="H2992" s="5"/>
      <c r="I2992" s="6"/>
      <c r="J2992" s="7"/>
      <c r="K2992" s="2"/>
      <c r="L2992" s="2"/>
      <c r="M2992" s="2"/>
      <c r="N2992" s="2"/>
      <c r="O2992" s="13"/>
      <c r="P2992" s="14"/>
      <c r="Q2992" s="15"/>
      <c r="R2992" s="15"/>
      <c r="S2992" s="15"/>
      <c r="T2992" s="13"/>
      <c r="U2992" s="13"/>
      <c r="V2992" s="13"/>
      <c r="W2992" s="13"/>
      <c r="X2992" s="13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  <c r="AO2992" s="16"/>
      <c r="AP2992" s="16"/>
      <c r="AQ2992" s="16"/>
      <c r="AR2992" s="16"/>
      <c r="AS2992" s="16"/>
    </row>
    <row r="2993" spans="1:45" x14ac:dyDescent="0.25">
      <c r="A2993" s="4"/>
      <c r="B2993" s="2"/>
      <c r="C2993" s="2"/>
      <c r="D2993" s="3"/>
      <c r="E2993" s="2"/>
      <c r="F2993" s="2"/>
      <c r="G2993" s="2"/>
      <c r="H2993" s="5"/>
      <c r="I2993" s="6"/>
      <c r="J2993" s="7"/>
      <c r="K2993" s="2"/>
      <c r="L2993" s="2"/>
      <c r="M2993" s="17"/>
      <c r="N2993" s="2"/>
      <c r="O2993" s="13"/>
      <c r="P2993" s="14"/>
      <c r="Q2993" s="15"/>
      <c r="R2993" s="15"/>
      <c r="S2993" s="15"/>
      <c r="T2993" s="13"/>
      <c r="U2993" s="13"/>
      <c r="V2993" s="13"/>
      <c r="W2993" s="13"/>
      <c r="X2993" s="13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  <c r="AR2993" s="16"/>
      <c r="AS2993" s="16"/>
    </row>
    <row r="2994" spans="1:45" x14ac:dyDescent="0.25">
      <c r="A2994" s="4"/>
      <c r="B2994" s="2"/>
      <c r="C2994" s="2"/>
      <c r="D2994" s="3"/>
      <c r="E2994" s="2"/>
      <c r="F2994" s="2"/>
      <c r="G2994" s="2"/>
      <c r="H2994" s="5"/>
      <c r="I2994" s="6"/>
      <c r="J2994" s="7"/>
      <c r="K2994" s="2"/>
      <c r="L2994" s="2"/>
      <c r="M2994" s="2"/>
      <c r="N2994" s="2"/>
      <c r="O2994" s="13"/>
      <c r="P2994" s="14"/>
      <c r="Q2994" s="15"/>
      <c r="R2994" s="15"/>
      <c r="S2994" s="15"/>
      <c r="T2994" s="13"/>
      <c r="U2994" s="13"/>
      <c r="V2994" s="13"/>
      <c r="W2994" s="13"/>
      <c r="X2994" s="13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  <c r="AO2994" s="16"/>
      <c r="AP2994" s="16"/>
      <c r="AQ2994" s="16"/>
      <c r="AR2994" s="16"/>
      <c r="AS2994" s="16"/>
    </row>
    <row r="2995" spans="1:45" x14ac:dyDescent="0.25">
      <c r="A2995" s="4"/>
      <c r="B2995" s="2"/>
      <c r="C2995" s="2"/>
      <c r="D2995" s="3"/>
      <c r="E2995" s="2"/>
      <c r="F2995" s="2"/>
      <c r="G2995" s="2"/>
      <c r="H2995" s="5"/>
      <c r="I2995" s="6"/>
      <c r="J2995" s="7"/>
      <c r="K2995" s="2"/>
      <c r="L2995" s="2"/>
      <c r="M2995" s="2"/>
      <c r="N2995" s="2"/>
      <c r="O2995" s="13"/>
      <c r="P2995" s="14"/>
      <c r="Q2995" s="15"/>
      <c r="R2995" s="15"/>
      <c r="S2995" s="15"/>
      <c r="T2995" s="13"/>
      <c r="U2995" s="13"/>
      <c r="V2995" s="13"/>
      <c r="W2995" s="13"/>
      <c r="X2995" s="13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  <c r="AR2995" s="16"/>
      <c r="AS2995" s="16"/>
    </row>
    <row r="2996" spans="1:45" x14ac:dyDescent="0.25">
      <c r="A2996" s="4"/>
      <c r="B2996" s="2"/>
      <c r="C2996" s="2"/>
      <c r="D2996" s="3"/>
      <c r="E2996" s="2"/>
      <c r="F2996" s="2"/>
      <c r="G2996" s="2"/>
      <c r="H2996" s="5"/>
      <c r="I2996" s="6"/>
      <c r="J2996" s="7"/>
      <c r="K2996" s="2"/>
      <c r="L2996" s="2"/>
      <c r="M2996" s="2"/>
      <c r="N2996" s="2"/>
      <c r="O2996" s="13"/>
      <c r="P2996" s="14"/>
      <c r="Q2996" s="15"/>
      <c r="R2996" s="15"/>
      <c r="S2996" s="15"/>
      <c r="T2996" s="13"/>
      <c r="U2996" s="13"/>
      <c r="V2996" s="13"/>
      <c r="W2996" s="13"/>
      <c r="X2996" s="13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  <c r="AR2996" s="16"/>
      <c r="AS2996" s="16"/>
    </row>
    <row r="2997" spans="1:45" x14ac:dyDescent="0.25">
      <c r="A2997" s="4"/>
      <c r="B2997" s="2"/>
      <c r="C2997" s="2"/>
      <c r="D2997" s="3"/>
      <c r="E2997" s="2"/>
      <c r="F2997" s="2"/>
      <c r="G2997" s="2"/>
      <c r="H2997" s="5"/>
      <c r="I2997" s="6"/>
      <c r="J2997" s="7"/>
      <c r="K2997" s="2"/>
      <c r="L2997" s="2"/>
      <c r="M2997" s="2"/>
      <c r="N2997" s="2"/>
      <c r="O2997" s="13"/>
      <c r="P2997" s="14"/>
      <c r="Q2997" s="15"/>
      <c r="R2997" s="15"/>
      <c r="S2997" s="15"/>
      <c r="T2997" s="13"/>
      <c r="U2997" s="13"/>
      <c r="V2997" s="13"/>
      <c r="W2997" s="13"/>
      <c r="X2997" s="13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  <c r="AS2997" s="16"/>
    </row>
    <row r="2998" spans="1:45" x14ac:dyDescent="0.25">
      <c r="A2998" s="4"/>
      <c r="B2998" s="2"/>
      <c r="C2998" s="2"/>
      <c r="D2998" s="3"/>
      <c r="E2998" s="2"/>
      <c r="F2998" s="2"/>
      <c r="G2998" s="2"/>
      <c r="H2998" s="5"/>
      <c r="I2998" s="6"/>
      <c r="J2998" s="7"/>
      <c r="K2998" s="2"/>
      <c r="L2998" s="2"/>
      <c r="M2998" s="2"/>
      <c r="N2998" s="2"/>
      <c r="O2998" s="13"/>
      <c r="P2998" s="14"/>
      <c r="Q2998" s="15"/>
      <c r="R2998" s="15"/>
      <c r="S2998" s="15"/>
      <c r="T2998" s="13"/>
      <c r="U2998" s="13"/>
      <c r="V2998" s="13"/>
      <c r="W2998" s="13"/>
      <c r="X2998" s="13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  <c r="AO2998" s="16"/>
      <c r="AP2998" s="16"/>
      <c r="AQ2998" s="16"/>
      <c r="AR2998" s="16"/>
      <c r="AS2998" s="16"/>
    </row>
    <row r="2999" spans="1:45" x14ac:dyDescent="0.25">
      <c r="A2999" s="4"/>
      <c r="B2999" s="2"/>
      <c r="C2999" s="2"/>
      <c r="D2999" s="3"/>
      <c r="E2999" s="2"/>
      <c r="F2999" s="2"/>
      <c r="G2999" s="2"/>
      <c r="H2999" s="5"/>
      <c r="I2999" s="6"/>
      <c r="J2999" s="7"/>
      <c r="K2999" s="2"/>
      <c r="L2999" s="2"/>
      <c r="M2999" s="2"/>
      <c r="N2999" s="2"/>
      <c r="O2999" s="13"/>
      <c r="P2999" s="14"/>
      <c r="Q2999" s="15"/>
      <c r="R2999" s="15"/>
      <c r="S2999" s="15"/>
      <c r="T2999" s="13"/>
      <c r="U2999" s="13"/>
      <c r="V2999" s="13"/>
      <c r="W2999" s="13"/>
      <c r="X2999" s="13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  <c r="AR2999" s="16"/>
      <c r="AS2999" s="16"/>
    </row>
    <row r="3000" spans="1:45" x14ac:dyDescent="0.25">
      <c r="A3000" s="4"/>
      <c r="B3000" s="2"/>
      <c r="C3000" s="2"/>
      <c r="D3000" s="3"/>
      <c r="E3000" s="2"/>
      <c r="F3000" s="2"/>
      <c r="G3000" s="2"/>
      <c r="H3000" s="5"/>
      <c r="I3000" s="6"/>
      <c r="J3000" s="7"/>
      <c r="K3000" s="2"/>
      <c r="L3000" s="2"/>
      <c r="M3000" s="17"/>
      <c r="N3000" s="2"/>
      <c r="O3000" s="13"/>
      <c r="P3000" s="14"/>
      <c r="Q3000" s="15"/>
      <c r="R3000" s="15"/>
      <c r="S3000" s="15"/>
      <c r="T3000" s="13"/>
      <c r="U3000" s="13"/>
      <c r="V3000" s="13"/>
      <c r="W3000" s="13"/>
      <c r="X3000" s="13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  <c r="AO3000" s="16"/>
      <c r="AP3000" s="16"/>
      <c r="AQ3000" s="16"/>
      <c r="AR3000" s="16"/>
      <c r="AS3000" s="16"/>
    </row>
    <row r="3001" spans="1:45" x14ac:dyDescent="0.25">
      <c r="A3001" s="4"/>
      <c r="B3001" s="2"/>
      <c r="C3001" s="2"/>
      <c r="D3001" s="3"/>
      <c r="E3001" s="2"/>
      <c r="F3001" s="2"/>
      <c r="G3001" s="2"/>
      <c r="H3001" s="5"/>
      <c r="I3001" s="6"/>
      <c r="J3001" s="7"/>
      <c r="K3001" s="2"/>
      <c r="L3001" s="2"/>
      <c r="M3001" s="2"/>
      <c r="N3001" s="2"/>
      <c r="O3001" s="13"/>
      <c r="P3001" s="14"/>
      <c r="Q3001" s="15"/>
      <c r="R3001" s="15"/>
      <c r="S3001" s="15"/>
      <c r="T3001" s="13"/>
      <c r="U3001" s="13"/>
      <c r="V3001" s="13"/>
      <c r="W3001" s="13"/>
      <c r="X3001" s="13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  <c r="AO3001" s="16"/>
      <c r="AP3001" s="16"/>
      <c r="AQ3001" s="16"/>
      <c r="AR3001" s="16"/>
      <c r="AS3001" s="16"/>
    </row>
    <row r="3002" spans="1:45" x14ac:dyDescent="0.25">
      <c r="A3002" s="4"/>
      <c r="B3002" s="2"/>
      <c r="C3002" s="2"/>
      <c r="D3002" s="3"/>
      <c r="E3002" s="2"/>
      <c r="F3002" s="2"/>
      <c r="G3002" s="2"/>
      <c r="H3002" s="5"/>
      <c r="I3002" s="6"/>
      <c r="J3002" s="7"/>
      <c r="K3002" s="2"/>
      <c r="L3002" s="2"/>
      <c r="M3002" s="2"/>
      <c r="N3002" s="2"/>
      <c r="O3002" s="13"/>
      <c r="P3002" s="14"/>
      <c r="Q3002" s="15"/>
      <c r="R3002" s="15"/>
      <c r="S3002" s="15"/>
      <c r="T3002" s="13"/>
      <c r="U3002" s="13"/>
      <c r="V3002" s="13"/>
      <c r="W3002" s="13"/>
      <c r="X3002" s="13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  <c r="AO3002" s="16"/>
      <c r="AP3002" s="16"/>
      <c r="AQ3002" s="16"/>
      <c r="AR3002" s="16"/>
      <c r="AS3002" s="16"/>
    </row>
    <row r="3003" spans="1:45" x14ac:dyDescent="0.25">
      <c r="A3003" s="4"/>
      <c r="B3003" s="2"/>
      <c r="C3003" s="2"/>
      <c r="D3003" s="3"/>
      <c r="E3003" s="2"/>
      <c r="F3003" s="2"/>
      <c r="G3003" s="2"/>
      <c r="H3003" s="5"/>
      <c r="I3003" s="6"/>
      <c r="J3003" s="7"/>
      <c r="K3003" s="2"/>
      <c r="L3003" s="2"/>
      <c r="M3003" s="2"/>
      <c r="N3003" s="2"/>
      <c r="O3003" s="13"/>
      <c r="P3003" s="14"/>
      <c r="Q3003" s="15"/>
      <c r="R3003" s="15"/>
      <c r="S3003" s="15"/>
      <c r="T3003" s="13"/>
      <c r="U3003" s="13"/>
      <c r="V3003" s="13"/>
      <c r="W3003" s="13"/>
      <c r="X3003" s="13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  <c r="AR3003" s="16"/>
      <c r="AS3003" s="16"/>
    </row>
    <row r="3004" spans="1:45" x14ac:dyDescent="0.25">
      <c r="A3004" s="4"/>
      <c r="B3004" s="2"/>
      <c r="C3004" s="2"/>
      <c r="D3004" s="3"/>
      <c r="E3004" s="2"/>
      <c r="F3004" s="2"/>
      <c r="G3004" s="2"/>
      <c r="H3004" s="5"/>
      <c r="I3004" s="6"/>
      <c r="J3004" s="7"/>
      <c r="K3004" s="2"/>
      <c r="L3004" s="2"/>
      <c r="M3004" s="17"/>
      <c r="N3004" s="2"/>
      <c r="O3004" s="13"/>
      <c r="P3004" s="14"/>
      <c r="Q3004" s="15"/>
      <c r="R3004" s="15"/>
      <c r="S3004" s="15"/>
      <c r="T3004" s="13"/>
      <c r="U3004" s="13"/>
      <c r="V3004" s="13"/>
      <c r="W3004" s="13"/>
      <c r="X3004" s="13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  <c r="AR3004" s="16"/>
      <c r="AS3004" s="16"/>
    </row>
    <row r="3005" spans="1:45" x14ac:dyDescent="0.25">
      <c r="A3005" s="4"/>
      <c r="B3005" s="2"/>
      <c r="C3005" s="2"/>
      <c r="D3005" s="3"/>
      <c r="E3005" s="2"/>
      <c r="F3005" s="2"/>
      <c r="G3005" s="2"/>
      <c r="H3005" s="5"/>
      <c r="I3005" s="6"/>
      <c r="J3005" s="7"/>
      <c r="K3005" s="2"/>
      <c r="L3005" s="2"/>
      <c r="M3005" s="2"/>
      <c r="N3005" s="2"/>
      <c r="O3005" s="13"/>
      <c r="P3005" s="14"/>
      <c r="Q3005" s="15"/>
      <c r="R3005" s="15"/>
      <c r="S3005" s="15"/>
      <c r="T3005" s="13"/>
      <c r="U3005" s="13"/>
      <c r="V3005" s="13"/>
      <c r="W3005" s="13"/>
      <c r="X3005" s="13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  <c r="AS3005" s="16"/>
    </row>
    <row r="3006" spans="1:45" x14ac:dyDescent="0.25">
      <c r="A3006" s="4"/>
      <c r="B3006" s="2"/>
      <c r="C3006" s="2"/>
      <c r="D3006" s="3"/>
      <c r="E3006" s="2"/>
      <c r="F3006" s="2"/>
      <c r="G3006" s="2"/>
      <c r="H3006" s="5"/>
      <c r="I3006" s="6"/>
      <c r="J3006" s="7"/>
      <c r="K3006" s="2"/>
      <c r="L3006" s="2"/>
      <c r="M3006" s="2"/>
      <c r="N3006" s="2"/>
      <c r="O3006" s="13"/>
      <c r="P3006" s="14"/>
      <c r="Q3006" s="15"/>
      <c r="R3006" s="15"/>
      <c r="S3006" s="15"/>
      <c r="T3006" s="13"/>
      <c r="U3006" s="13"/>
      <c r="V3006" s="13"/>
      <c r="W3006" s="13"/>
      <c r="X3006" s="13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  <c r="AR3006" s="16"/>
      <c r="AS3006" s="16"/>
    </row>
    <row r="3007" spans="1:45" x14ac:dyDescent="0.25">
      <c r="A3007" s="4"/>
      <c r="B3007" s="2"/>
      <c r="C3007" s="2"/>
      <c r="D3007" s="3"/>
      <c r="E3007" s="2"/>
      <c r="F3007" s="2"/>
      <c r="G3007" s="2"/>
      <c r="H3007" s="5"/>
      <c r="I3007" s="6"/>
      <c r="J3007" s="7"/>
      <c r="K3007" s="2"/>
      <c r="L3007" s="2"/>
      <c r="M3007" s="2"/>
      <c r="N3007" s="2"/>
      <c r="O3007" s="13"/>
      <c r="P3007" s="14"/>
      <c r="Q3007" s="15"/>
      <c r="R3007" s="15"/>
      <c r="S3007" s="15"/>
      <c r="T3007" s="13"/>
      <c r="U3007" s="13"/>
      <c r="V3007" s="13"/>
      <c r="W3007" s="13"/>
      <c r="X3007" s="13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  <c r="AR3007" s="16"/>
      <c r="AS3007" s="16"/>
    </row>
    <row r="3008" spans="1:45" x14ac:dyDescent="0.25">
      <c r="A3008" s="4"/>
      <c r="B3008" s="2"/>
      <c r="C3008" s="2"/>
      <c r="D3008" s="3"/>
      <c r="E3008" s="2"/>
      <c r="F3008" s="2"/>
      <c r="G3008" s="2"/>
      <c r="H3008" s="5"/>
      <c r="I3008" s="6"/>
      <c r="J3008" s="7"/>
      <c r="K3008" s="2"/>
      <c r="L3008" s="2"/>
      <c r="M3008" s="17"/>
      <c r="N3008" s="2"/>
      <c r="O3008" s="13"/>
      <c r="P3008" s="14"/>
      <c r="Q3008" s="15"/>
      <c r="R3008" s="15"/>
      <c r="S3008" s="15"/>
      <c r="T3008" s="13"/>
      <c r="U3008" s="13"/>
      <c r="V3008" s="13"/>
      <c r="W3008" s="13"/>
      <c r="X3008" s="13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  <c r="AO3008" s="16"/>
      <c r="AP3008" s="16"/>
      <c r="AQ3008" s="16"/>
      <c r="AR3008" s="16"/>
      <c r="AS3008" s="16"/>
    </row>
    <row r="3009" spans="1:45" x14ac:dyDescent="0.25">
      <c r="A3009" s="4"/>
      <c r="B3009" s="2"/>
      <c r="C3009" s="2"/>
      <c r="D3009" s="3"/>
      <c r="E3009" s="2"/>
      <c r="F3009" s="2"/>
      <c r="G3009" s="2"/>
      <c r="H3009" s="5"/>
      <c r="I3009" s="6"/>
      <c r="J3009" s="7"/>
      <c r="K3009" s="2"/>
      <c r="L3009" s="2"/>
      <c r="M3009" s="2"/>
      <c r="N3009" s="2"/>
      <c r="O3009" s="13"/>
      <c r="P3009" s="14"/>
      <c r="Q3009" s="15"/>
      <c r="R3009" s="15"/>
      <c r="S3009" s="15"/>
      <c r="T3009" s="13"/>
      <c r="U3009" s="13"/>
      <c r="V3009" s="13"/>
      <c r="W3009" s="13"/>
      <c r="X3009" s="13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  <c r="AR3009" s="16"/>
      <c r="AS3009" s="16"/>
    </row>
    <row r="3010" spans="1:45" x14ac:dyDescent="0.25">
      <c r="A3010" s="4"/>
      <c r="B3010" s="2"/>
      <c r="C3010" s="2"/>
      <c r="D3010" s="3"/>
      <c r="E3010" s="2"/>
      <c r="F3010" s="2"/>
      <c r="G3010" s="2"/>
      <c r="H3010" s="5"/>
      <c r="I3010" s="6"/>
      <c r="J3010" s="7"/>
      <c r="K3010" s="2"/>
      <c r="L3010" s="2"/>
      <c r="M3010" s="2"/>
      <c r="N3010" s="2"/>
      <c r="O3010" s="13"/>
      <c r="P3010" s="14"/>
      <c r="Q3010" s="15"/>
      <c r="R3010" s="15"/>
      <c r="S3010" s="15"/>
      <c r="T3010" s="13"/>
      <c r="U3010" s="13"/>
      <c r="V3010" s="13"/>
      <c r="W3010" s="13"/>
      <c r="X3010" s="13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  <c r="AO3010" s="16"/>
      <c r="AP3010" s="16"/>
      <c r="AQ3010" s="16"/>
      <c r="AR3010" s="16"/>
      <c r="AS3010" s="16"/>
    </row>
    <row r="3011" spans="1:45" x14ac:dyDescent="0.25">
      <c r="A3011" s="4"/>
      <c r="B3011" s="2"/>
      <c r="C3011" s="2"/>
      <c r="D3011" s="3"/>
      <c r="E3011" s="2"/>
      <c r="F3011" s="2"/>
      <c r="G3011" s="2"/>
      <c r="H3011" s="5"/>
      <c r="I3011" s="6"/>
      <c r="J3011" s="7"/>
      <c r="K3011" s="2"/>
      <c r="L3011" s="2"/>
      <c r="M3011" s="17"/>
      <c r="N3011" s="2"/>
      <c r="O3011" s="13"/>
      <c r="P3011" s="14"/>
      <c r="Q3011" s="15"/>
      <c r="R3011" s="15"/>
      <c r="S3011" s="15"/>
      <c r="T3011" s="13"/>
      <c r="U3011" s="13"/>
      <c r="V3011" s="13"/>
      <c r="W3011" s="13"/>
      <c r="X3011" s="13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  <c r="AR3011" s="16"/>
      <c r="AS3011" s="16"/>
    </row>
    <row r="3012" spans="1:45" x14ac:dyDescent="0.25">
      <c r="A3012" s="4"/>
      <c r="B3012" s="2"/>
      <c r="C3012" s="2"/>
      <c r="D3012" s="3"/>
      <c r="E3012" s="2"/>
      <c r="F3012" s="2"/>
      <c r="G3012" s="2"/>
      <c r="H3012" s="5"/>
      <c r="I3012" s="6"/>
      <c r="J3012" s="7"/>
      <c r="K3012" s="2"/>
      <c r="L3012" s="2"/>
      <c r="M3012" s="2"/>
      <c r="N3012" s="2"/>
      <c r="O3012" s="13"/>
      <c r="P3012" s="14"/>
      <c r="Q3012" s="15"/>
      <c r="R3012" s="15"/>
      <c r="S3012" s="15"/>
      <c r="T3012" s="13"/>
      <c r="U3012" s="13"/>
      <c r="V3012" s="13"/>
      <c r="W3012" s="13"/>
      <c r="X3012" s="13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  <c r="AR3012" s="16"/>
      <c r="AS3012" s="16"/>
    </row>
    <row r="3013" spans="1:45" x14ac:dyDescent="0.25">
      <c r="A3013" s="4"/>
      <c r="B3013" s="2"/>
      <c r="C3013" s="2"/>
      <c r="D3013" s="3"/>
      <c r="E3013" s="2"/>
      <c r="F3013" s="2"/>
      <c r="G3013" s="2"/>
      <c r="H3013" s="5"/>
      <c r="I3013" s="6"/>
      <c r="J3013" s="7"/>
      <c r="K3013" s="2"/>
      <c r="L3013" s="2"/>
      <c r="M3013" s="2"/>
      <c r="N3013" s="2"/>
      <c r="O3013" s="13"/>
      <c r="P3013" s="14"/>
      <c r="Q3013" s="15"/>
      <c r="R3013" s="15"/>
      <c r="S3013" s="15"/>
      <c r="T3013" s="13"/>
      <c r="U3013" s="13"/>
      <c r="V3013" s="13"/>
      <c r="W3013" s="13"/>
      <c r="X3013" s="13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  <c r="AR3013" s="16"/>
      <c r="AS3013" s="16"/>
    </row>
    <row r="3014" spans="1:45" x14ac:dyDescent="0.25">
      <c r="A3014" s="4"/>
      <c r="B3014" s="2"/>
      <c r="C3014" s="2"/>
      <c r="D3014" s="3"/>
      <c r="E3014" s="2"/>
      <c r="F3014" s="2"/>
      <c r="G3014" s="2"/>
      <c r="H3014" s="5"/>
      <c r="I3014" s="6"/>
      <c r="J3014" s="7"/>
      <c r="K3014" s="2"/>
      <c r="L3014" s="2"/>
      <c r="M3014" s="2"/>
      <c r="N3014" s="2"/>
      <c r="O3014" s="13"/>
      <c r="P3014" s="14"/>
      <c r="Q3014" s="15"/>
      <c r="R3014" s="15"/>
      <c r="S3014" s="15"/>
      <c r="T3014" s="13"/>
      <c r="U3014" s="13"/>
      <c r="V3014" s="13"/>
      <c r="W3014" s="13"/>
      <c r="X3014" s="13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  <c r="AO3014" s="16"/>
      <c r="AP3014" s="16"/>
      <c r="AQ3014" s="16"/>
      <c r="AR3014" s="16"/>
      <c r="AS3014" s="16"/>
    </row>
    <row r="3015" spans="1:45" x14ac:dyDescent="0.25">
      <c r="A3015" s="4"/>
      <c r="B3015" s="2"/>
      <c r="C3015" s="2"/>
      <c r="D3015" s="3"/>
      <c r="E3015" s="2"/>
      <c r="F3015" s="2"/>
      <c r="G3015" s="2"/>
      <c r="H3015" s="5"/>
      <c r="I3015" s="6"/>
      <c r="J3015" s="7"/>
      <c r="K3015" s="2"/>
      <c r="L3015" s="2"/>
      <c r="M3015" s="17"/>
      <c r="N3015" s="2"/>
      <c r="O3015" s="13"/>
      <c r="P3015" s="14"/>
      <c r="Q3015" s="15"/>
      <c r="R3015" s="15"/>
      <c r="S3015" s="15"/>
      <c r="T3015" s="13"/>
      <c r="U3015" s="13"/>
      <c r="V3015" s="13"/>
      <c r="W3015" s="13"/>
      <c r="X3015" s="13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  <c r="AO3015" s="16"/>
      <c r="AP3015" s="16"/>
      <c r="AQ3015" s="16"/>
      <c r="AR3015" s="16"/>
      <c r="AS3015" s="16"/>
    </row>
    <row r="3016" spans="1:45" x14ac:dyDescent="0.25">
      <c r="A3016" s="4"/>
      <c r="B3016" s="2"/>
      <c r="C3016" s="2"/>
      <c r="D3016" s="3"/>
      <c r="E3016" s="2"/>
      <c r="F3016" s="2"/>
      <c r="G3016" s="2"/>
      <c r="H3016" s="5"/>
      <c r="I3016" s="6"/>
      <c r="J3016" s="7"/>
      <c r="K3016" s="2"/>
      <c r="L3016" s="2"/>
      <c r="M3016" s="2"/>
      <c r="N3016" s="2"/>
      <c r="O3016" s="13"/>
      <c r="P3016" s="14"/>
      <c r="Q3016" s="15"/>
      <c r="R3016" s="15"/>
      <c r="S3016" s="15"/>
      <c r="T3016" s="13"/>
      <c r="U3016" s="13"/>
      <c r="V3016" s="13"/>
      <c r="W3016" s="13"/>
      <c r="X3016" s="13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  <c r="AO3016" s="16"/>
      <c r="AP3016" s="16"/>
      <c r="AQ3016" s="16"/>
      <c r="AR3016" s="16"/>
      <c r="AS3016" s="16"/>
    </row>
    <row r="3017" spans="1:45" x14ac:dyDescent="0.25">
      <c r="A3017" s="4"/>
      <c r="B3017" s="2"/>
      <c r="C3017" s="2"/>
      <c r="D3017" s="3"/>
      <c r="E3017" s="2"/>
      <c r="F3017" s="2"/>
      <c r="G3017" s="2"/>
      <c r="H3017" s="5"/>
      <c r="I3017" s="6"/>
      <c r="J3017" s="7"/>
      <c r="K3017" s="2"/>
      <c r="L3017" s="2"/>
      <c r="M3017" s="2"/>
      <c r="N3017" s="2"/>
      <c r="O3017" s="13"/>
      <c r="P3017" s="14"/>
      <c r="Q3017" s="15"/>
      <c r="R3017" s="15"/>
      <c r="S3017" s="15"/>
      <c r="T3017" s="13"/>
      <c r="U3017" s="13"/>
      <c r="V3017" s="13"/>
      <c r="W3017" s="13"/>
      <c r="X3017" s="13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  <c r="AR3017" s="16"/>
      <c r="AS3017" s="16"/>
    </row>
    <row r="3018" spans="1:45" x14ac:dyDescent="0.25">
      <c r="A3018" s="4"/>
      <c r="B3018" s="2"/>
      <c r="C3018" s="2"/>
      <c r="D3018" s="3"/>
      <c r="E3018" s="2"/>
      <c r="F3018" s="2"/>
      <c r="G3018" s="2"/>
      <c r="H3018" s="5"/>
      <c r="I3018" s="6"/>
      <c r="J3018" s="7"/>
      <c r="K3018" s="2"/>
      <c r="L3018" s="2"/>
      <c r="M3018" s="2"/>
      <c r="N3018" s="2"/>
      <c r="O3018" s="13"/>
      <c r="P3018" s="14"/>
      <c r="Q3018" s="15"/>
      <c r="R3018" s="15"/>
      <c r="S3018" s="15"/>
      <c r="T3018" s="13"/>
      <c r="U3018" s="13"/>
      <c r="V3018" s="13"/>
      <c r="W3018" s="13"/>
      <c r="X3018" s="13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  <c r="AO3018" s="16"/>
      <c r="AP3018" s="16"/>
      <c r="AQ3018" s="16"/>
      <c r="AR3018" s="16"/>
      <c r="AS3018" s="16"/>
    </row>
    <row r="3019" spans="1:45" x14ac:dyDescent="0.25">
      <c r="A3019" s="4"/>
      <c r="B3019" s="2"/>
      <c r="C3019" s="2"/>
      <c r="D3019" s="3"/>
      <c r="E3019" s="2"/>
      <c r="F3019" s="2"/>
      <c r="G3019" s="2"/>
      <c r="H3019" s="5"/>
      <c r="I3019" s="6"/>
      <c r="J3019" s="7"/>
      <c r="K3019" s="2"/>
      <c r="L3019" s="2"/>
      <c r="M3019" s="2"/>
      <c r="N3019" s="2"/>
      <c r="O3019" s="13"/>
      <c r="P3019" s="14"/>
      <c r="Q3019" s="15"/>
      <c r="R3019" s="15"/>
      <c r="S3019" s="15"/>
      <c r="T3019" s="13"/>
      <c r="U3019" s="13"/>
      <c r="V3019" s="13"/>
      <c r="W3019" s="13"/>
      <c r="X3019" s="13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  <c r="AR3019" s="16"/>
      <c r="AS3019" s="16"/>
    </row>
    <row r="3020" spans="1:45" x14ac:dyDescent="0.25">
      <c r="A3020" s="4"/>
      <c r="B3020" s="2"/>
      <c r="C3020" s="2"/>
      <c r="D3020" s="3"/>
      <c r="E3020" s="2"/>
      <c r="F3020" s="2"/>
      <c r="G3020" s="2"/>
      <c r="H3020" s="5"/>
      <c r="I3020" s="6"/>
      <c r="J3020" s="7"/>
      <c r="K3020" s="2"/>
      <c r="L3020" s="2"/>
      <c r="M3020" s="2"/>
      <c r="N3020" s="2"/>
      <c r="O3020" s="13"/>
      <c r="P3020" s="14"/>
      <c r="Q3020" s="15"/>
      <c r="R3020" s="15"/>
      <c r="S3020" s="15"/>
      <c r="T3020" s="13"/>
      <c r="U3020" s="13"/>
      <c r="V3020" s="13"/>
      <c r="W3020" s="13"/>
      <c r="X3020" s="13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  <c r="AR3020" s="16"/>
      <c r="AS3020" s="16"/>
    </row>
    <row r="3021" spans="1:45" x14ac:dyDescent="0.25">
      <c r="A3021" s="4"/>
      <c r="B3021" s="2"/>
      <c r="C3021" s="2"/>
      <c r="D3021" s="3"/>
      <c r="E3021" s="2"/>
      <c r="F3021" s="2"/>
      <c r="G3021" s="2"/>
      <c r="H3021" s="5"/>
      <c r="I3021" s="6"/>
      <c r="J3021" s="7"/>
      <c r="K3021" s="2"/>
      <c r="L3021" s="2"/>
      <c r="M3021" s="2"/>
      <c r="N3021" s="2"/>
      <c r="O3021" s="13"/>
      <c r="P3021" s="14"/>
      <c r="Q3021" s="15"/>
      <c r="R3021" s="15"/>
      <c r="S3021" s="15"/>
      <c r="T3021" s="13"/>
      <c r="U3021" s="13"/>
      <c r="V3021" s="13"/>
      <c r="W3021" s="13"/>
      <c r="X3021" s="13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  <c r="AS3021" s="16"/>
    </row>
    <row r="3022" spans="1:45" x14ac:dyDescent="0.25">
      <c r="A3022" s="4"/>
      <c r="B3022" s="2"/>
      <c r="C3022" s="2"/>
      <c r="D3022" s="3"/>
      <c r="E3022" s="2"/>
      <c r="F3022" s="2"/>
      <c r="G3022" s="2"/>
      <c r="H3022" s="5"/>
      <c r="I3022" s="6"/>
      <c r="J3022" s="7"/>
      <c r="K3022" s="2"/>
      <c r="L3022" s="2"/>
      <c r="M3022" s="2"/>
      <c r="N3022" s="2"/>
      <c r="O3022" s="13"/>
      <c r="P3022" s="14"/>
      <c r="Q3022" s="15"/>
      <c r="R3022" s="15"/>
      <c r="S3022" s="15"/>
      <c r="T3022" s="13"/>
      <c r="U3022" s="13"/>
      <c r="V3022" s="13"/>
      <c r="W3022" s="13"/>
      <c r="X3022" s="13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  <c r="AO3022" s="16"/>
      <c r="AP3022" s="16"/>
      <c r="AQ3022" s="16"/>
      <c r="AR3022" s="16"/>
      <c r="AS3022" s="16"/>
    </row>
    <row r="3023" spans="1:45" x14ac:dyDescent="0.25">
      <c r="A3023" s="4"/>
      <c r="B3023" s="2"/>
      <c r="C3023" s="2"/>
      <c r="D3023" s="3"/>
      <c r="E3023" s="2"/>
      <c r="F3023" s="2"/>
      <c r="G3023" s="2"/>
      <c r="H3023" s="5"/>
      <c r="I3023" s="6"/>
      <c r="J3023" s="7"/>
      <c r="K3023" s="2"/>
      <c r="L3023" s="2"/>
      <c r="M3023" s="2"/>
      <c r="N3023" s="2"/>
      <c r="O3023" s="13"/>
      <c r="P3023" s="14"/>
      <c r="Q3023" s="15"/>
      <c r="R3023" s="15"/>
      <c r="S3023" s="15"/>
      <c r="T3023" s="13"/>
      <c r="U3023" s="13"/>
      <c r="V3023" s="13"/>
      <c r="W3023" s="13"/>
      <c r="X3023" s="13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  <c r="AR3023" s="16"/>
      <c r="AS3023" s="16"/>
    </row>
    <row r="3024" spans="1:45" x14ac:dyDescent="0.25">
      <c r="A3024" s="4"/>
      <c r="B3024" s="2"/>
      <c r="C3024" s="2"/>
      <c r="D3024" s="3"/>
      <c r="E3024" s="2"/>
      <c r="F3024" s="2"/>
      <c r="G3024" s="2"/>
      <c r="H3024" s="5"/>
      <c r="I3024" s="6"/>
      <c r="J3024" s="7"/>
      <c r="K3024" s="2"/>
      <c r="L3024" s="2"/>
      <c r="M3024" s="2"/>
      <c r="N3024" s="2"/>
      <c r="O3024" s="13"/>
      <c r="P3024" s="14"/>
      <c r="Q3024" s="15"/>
      <c r="R3024" s="15"/>
      <c r="S3024" s="15"/>
      <c r="T3024" s="13"/>
      <c r="U3024" s="13"/>
      <c r="V3024" s="13"/>
      <c r="W3024" s="13"/>
      <c r="X3024" s="13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  <c r="AO3024" s="16"/>
      <c r="AP3024" s="16"/>
      <c r="AQ3024" s="16"/>
      <c r="AR3024" s="16"/>
      <c r="AS3024" s="16"/>
    </row>
    <row r="3025" spans="1:45" x14ac:dyDescent="0.25">
      <c r="A3025" s="4"/>
      <c r="B3025" s="2"/>
      <c r="C3025" s="2"/>
      <c r="D3025" s="3"/>
      <c r="E3025" s="2"/>
      <c r="F3025" s="2"/>
      <c r="G3025" s="2"/>
      <c r="H3025" s="5"/>
      <c r="I3025" s="6"/>
      <c r="J3025" s="7"/>
      <c r="K3025" s="2"/>
      <c r="L3025" s="2"/>
      <c r="M3025" s="2"/>
      <c r="N3025" s="2"/>
      <c r="O3025" s="13"/>
      <c r="P3025" s="14"/>
      <c r="Q3025" s="15"/>
      <c r="R3025" s="15"/>
      <c r="S3025" s="15"/>
      <c r="T3025" s="13"/>
      <c r="U3025" s="13"/>
      <c r="V3025" s="13"/>
      <c r="W3025" s="13"/>
      <c r="X3025" s="13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  <c r="AR3025" s="16"/>
      <c r="AS3025" s="16"/>
    </row>
    <row r="3026" spans="1:45" x14ac:dyDescent="0.25">
      <c r="A3026" s="4"/>
      <c r="B3026" s="2"/>
      <c r="C3026" s="2"/>
      <c r="D3026" s="3"/>
      <c r="E3026" s="2"/>
      <c r="F3026" s="2"/>
      <c r="G3026" s="2"/>
      <c r="H3026" s="5"/>
      <c r="I3026" s="6"/>
      <c r="J3026" s="7"/>
      <c r="K3026" s="2"/>
      <c r="L3026" s="2"/>
      <c r="M3026" s="2"/>
      <c r="N3026" s="2"/>
      <c r="O3026" s="13"/>
      <c r="P3026" s="14"/>
      <c r="Q3026" s="15"/>
      <c r="R3026" s="15"/>
      <c r="S3026" s="15"/>
      <c r="T3026" s="13"/>
      <c r="U3026" s="13"/>
      <c r="V3026" s="13"/>
      <c r="W3026" s="13"/>
      <c r="X3026" s="13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  <c r="AO3026" s="16"/>
      <c r="AP3026" s="16"/>
      <c r="AQ3026" s="16"/>
      <c r="AR3026" s="16"/>
      <c r="AS3026" s="16"/>
    </row>
    <row r="3027" spans="1:45" x14ac:dyDescent="0.25">
      <c r="A3027" s="4"/>
      <c r="B3027" s="2"/>
      <c r="C3027" s="2"/>
      <c r="D3027" s="3"/>
      <c r="E3027" s="2"/>
      <c r="F3027" s="2"/>
      <c r="G3027" s="2"/>
      <c r="H3027" s="5"/>
      <c r="I3027" s="6"/>
      <c r="J3027" s="7"/>
      <c r="K3027" s="2"/>
      <c r="L3027" s="2"/>
      <c r="M3027" s="2"/>
      <c r="N3027" s="2"/>
      <c r="O3027" s="13"/>
      <c r="P3027" s="14"/>
      <c r="Q3027" s="15"/>
      <c r="R3027" s="15"/>
      <c r="S3027" s="15"/>
      <c r="T3027" s="13"/>
      <c r="U3027" s="13"/>
      <c r="V3027" s="13"/>
      <c r="W3027" s="13"/>
      <c r="X3027" s="13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  <c r="AO3027" s="16"/>
      <c r="AP3027" s="16"/>
      <c r="AQ3027" s="16"/>
      <c r="AR3027" s="16"/>
      <c r="AS3027" s="16"/>
    </row>
    <row r="3028" spans="1:45" x14ac:dyDescent="0.25">
      <c r="A3028" s="4"/>
      <c r="B3028" s="2"/>
      <c r="C3028" s="2"/>
      <c r="D3028" s="3"/>
      <c r="E3028" s="2"/>
      <c r="F3028" s="2"/>
      <c r="G3028" s="2"/>
      <c r="H3028" s="5"/>
      <c r="I3028" s="6"/>
      <c r="J3028" s="7"/>
      <c r="K3028" s="2"/>
      <c r="L3028" s="2"/>
      <c r="M3028" s="2"/>
      <c r="N3028" s="2"/>
      <c r="O3028" s="13"/>
      <c r="P3028" s="14"/>
      <c r="Q3028" s="15"/>
      <c r="R3028" s="15"/>
      <c r="S3028" s="15"/>
      <c r="T3028" s="13"/>
      <c r="U3028" s="13"/>
      <c r="V3028" s="13"/>
      <c r="W3028" s="13"/>
      <c r="X3028" s="13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6"/>
      <c r="AP3028" s="16"/>
      <c r="AQ3028" s="16"/>
      <c r="AR3028" s="16"/>
      <c r="AS3028" s="16"/>
    </row>
    <row r="3029" spans="1:45" x14ac:dyDescent="0.25">
      <c r="A3029" s="4"/>
      <c r="B3029" s="2"/>
      <c r="C3029" s="2"/>
      <c r="D3029" s="3"/>
      <c r="E3029" s="2"/>
      <c r="F3029" s="2"/>
      <c r="G3029" s="2"/>
      <c r="H3029" s="5"/>
      <c r="I3029" s="6"/>
      <c r="J3029" s="7"/>
      <c r="K3029" s="2"/>
      <c r="L3029" s="2"/>
      <c r="M3029" s="2"/>
      <c r="N3029" s="2"/>
      <c r="O3029" s="13"/>
      <c r="P3029" s="14"/>
      <c r="Q3029" s="15"/>
      <c r="R3029" s="15"/>
      <c r="S3029" s="15"/>
      <c r="T3029" s="13"/>
      <c r="U3029" s="13"/>
      <c r="V3029" s="13"/>
      <c r="W3029" s="13"/>
      <c r="X3029" s="13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  <c r="AR3029" s="16"/>
      <c r="AS3029" s="16"/>
    </row>
    <row r="3030" spans="1:45" x14ac:dyDescent="0.25">
      <c r="A3030" s="4"/>
      <c r="B3030" s="2"/>
      <c r="C3030" s="2"/>
      <c r="D3030" s="3"/>
      <c r="E3030" s="2"/>
      <c r="F3030" s="2"/>
      <c r="G3030" s="2"/>
      <c r="H3030" s="5"/>
      <c r="I3030" s="6"/>
      <c r="J3030" s="7"/>
      <c r="K3030" s="2"/>
      <c r="L3030" s="2"/>
      <c r="M3030" s="2"/>
      <c r="N3030" s="2"/>
      <c r="O3030" s="13"/>
      <c r="P3030" s="14"/>
      <c r="Q3030" s="15"/>
      <c r="R3030" s="15"/>
      <c r="S3030" s="15"/>
      <c r="T3030" s="13"/>
      <c r="U3030" s="13"/>
      <c r="V3030" s="13"/>
      <c r="W3030" s="13"/>
      <c r="X3030" s="13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  <c r="AO3030" s="16"/>
      <c r="AP3030" s="16"/>
      <c r="AQ3030" s="16"/>
      <c r="AR3030" s="16"/>
      <c r="AS3030" s="16"/>
    </row>
    <row r="3031" spans="1:45" x14ac:dyDescent="0.25">
      <c r="A3031" s="4"/>
      <c r="B3031" s="2"/>
      <c r="C3031" s="2"/>
      <c r="D3031" s="3"/>
      <c r="E3031" s="2"/>
      <c r="F3031" s="2"/>
      <c r="G3031" s="2"/>
      <c r="H3031" s="5"/>
      <c r="I3031" s="6"/>
      <c r="J3031" s="7"/>
      <c r="K3031" s="2"/>
      <c r="L3031" s="2"/>
      <c r="M3031" s="2"/>
      <c r="N3031" s="2"/>
      <c r="O3031" s="13"/>
      <c r="P3031" s="14"/>
      <c r="Q3031" s="15"/>
      <c r="R3031" s="15"/>
      <c r="S3031" s="15"/>
      <c r="T3031" s="13"/>
      <c r="U3031" s="13"/>
      <c r="V3031" s="13"/>
      <c r="W3031" s="13"/>
      <c r="X3031" s="13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  <c r="AR3031" s="16"/>
      <c r="AS3031" s="16"/>
    </row>
    <row r="3032" spans="1:45" x14ac:dyDescent="0.25">
      <c r="A3032" s="4"/>
      <c r="B3032" s="2"/>
      <c r="C3032" s="2"/>
      <c r="D3032" s="3"/>
      <c r="E3032" s="2"/>
      <c r="F3032" s="2"/>
      <c r="G3032" s="2"/>
      <c r="H3032" s="5"/>
      <c r="I3032" s="6"/>
      <c r="J3032" s="7"/>
      <c r="K3032" s="2"/>
      <c r="L3032" s="2"/>
      <c r="M3032" s="2"/>
      <c r="N3032" s="2"/>
      <c r="O3032" s="13"/>
      <c r="P3032" s="14"/>
      <c r="Q3032" s="15"/>
      <c r="R3032" s="15"/>
      <c r="S3032" s="15"/>
      <c r="T3032" s="13"/>
      <c r="U3032" s="13"/>
      <c r="V3032" s="13"/>
      <c r="W3032" s="13"/>
      <c r="X3032" s="13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  <c r="AO3032" s="16"/>
      <c r="AP3032" s="16"/>
      <c r="AQ3032" s="16"/>
      <c r="AR3032" s="16"/>
      <c r="AS3032" s="16"/>
    </row>
    <row r="3033" spans="1:45" x14ac:dyDescent="0.25">
      <c r="A3033" s="4"/>
      <c r="B3033" s="2"/>
      <c r="C3033" s="2"/>
      <c r="D3033" s="3"/>
      <c r="E3033" s="2"/>
      <c r="F3033" s="2"/>
      <c r="G3033" s="2"/>
      <c r="H3033" s="5"/>
      <c r="I3033" s="6"/>
      <c r="J3033" s="7"/>
      <c r="K3033" s="2"/>
      <c r="L3033" s="2"/>
      <c r="M3033" s="2"/>
      <c r="N3033" s="2"/>
      <c r="O3033" s="13"/>
      <c r="P3033" s="14"/>
      <c r="Q3033" s="15"/>
      <c r="R3033" s="15"/>
      <c r="S3033" s="15"/>
      <c r="T3033" s="13"/>
      <c r="U3033" s="13"/>
      <c r="V3033" s="13"/>
      <c r="W3033" s="13"/>
      <c r="X3033" s="13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  <c r="AR3033" s="16"/>
      <c r="AS3033" s="16"/>
    </row>
    <row r="3034" spans="1:45" x14ac:dyDescent="0.25">
      <c r="A3034" s="4"/>
      <c r="B3034" s="2"/>
      <c r="C3034" s="2"/>
      <c r="D3034" s="3"/>
      <c r="E3034" s="2"/>
      <c r="F3034" s="2"/>
      <c r="G3034" s="2"/>
      <c r="H3034" s="5"/>
      <c r="I3034" s="6"/>
      <c r="J3034" s="7"/>
      <c r="K3034" s="2"/>
      <c r="L3034" s="2"/>
      <c r="M3034" s="2"/>
      <c r="N3034" s="2"/>
      <c r="O3034" s="13"/>
      <c r="P3034" s="14"/>
      <c r="Q3034" s="15"/>
      <c r="R3034" s="15"/>
      <c r="S3034" s="15"/>
      <c r="T3034" s="13"/>
      <c r="U3034" s="13"/>
      <c r="V3034" s="13"/>
      <c r="W3034" s="13"/>
      <c r="X3034" s="13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  <c r="AO3034" s="16"/>
      <c r="AP3034" s="16"/>
      <c r="AQ3034" s="16"/>
      <c r="AR3034" s="16"/>
      <c r="AS3034" s="16"/>
    </row>
    <row r="3035" spans="1:45" x14ac:dyDescent="0.25">
      <c r="A3035" s="4"/>
      <c r="B3035" s="2"/>
      <c r="C3035" s="2"/>
      <c r="D3035" s="3"/>
      <c r="E3035" s="2"/>
      <c r="F3035" s="2"/>
      <c r="G3035" s="2"/>
      <c r="H3035" s="5"/>
      <c r="I3035" s="6"/>
      <c r="J3035" s="7"/>
      <c r="K3035" s="2"/>
      <c r="L3035" s="2"/>
      <c r="M3035" s="2"/>
      <c r="N3035" s="2"/>
      <c r="O3035" s="13"/>
      <c r="P3035" s="14"/>
      <c r="Q3035" s="15"/>
      <c r="R3035" s="15"/>
      <c r="S3035" s="15"/>
      <c r="T3035" s="13"/>
      <c r="U3035" s="13"/>
      <c r="V3035" s="13"/>
      <c r="W3035" s="13"/>
      <c r="X3035" s="13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  <c r="AR3035" s="16"/>
      <c r="AS3035" s="16"/>
    </row>
    <row r="3036" spans="1:45" x14ac:dyDescent="0.25">
      <c r="A3036" s="4"/>
      <c r="B3036" s="2"/>
      <c r="C3036" s="2"/>
      <c r="D3036" s="3"/>
      <c r="E3036" s="2"/>
      <c r="F3036" s="2"/>
      <c r="G3036" s="2"/>
      <c r="H3036" s="5"/>
      <c r="I3036" s="6"/>
      <c r="J3036" s="7"/>
      <c r="K3036" s="2"/>
      <c r="L3036" s="2"/>
      <c r="M3036" s="2"/>
      <c r="N3036" s="2"/>
      <c r="O3036" s="13"/>
      <c r="P3036" s="14"/>
      <c r="Q3036" s="15"/>
      <c r="R3036" s="15"/>
      <c r="S3036" s="15"/>
      <c r="T3036" s="13"/>
      <c r="U3036" s="13"/>
      <c r="V3036" s="13"/>
      <c r="W3036" s="13"/>
      <c r="X3036" s="13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  <c r="AO3036" s="16"/>
      <c r="AP3036" s="16"/>
      <c r="AQ3036" s="16"/>
      <c r="AR3036" s="16"/>
      <c r="AS3036" s="16"/>
    </row>
    <row r="3037" spans="1:45" x14ac:dyDescent="0.25">
      <c r="A3037" s="4"/>
      <c r="B3037" s="2"/>
      <c r="C3037" s="2"/>
      <c r="D3037" s="3"/>
      <c r="E3037" s="2"/>
      <c r="F3037" s="2"/>
      <c r="G3037" s="2"/>
      <c r="H3037" s="5"/>
      <c r="I3037" s="6"/>
      <c r="J3037" s="7"/>
      <c r="K3037" s="2"/>
      <c r="L3037" s="2"/>
      <c r="M3037" s="2"/>
      <c r="N3037" s="2"/>
      <c r="O3037" s="13"/>
      <c r="P3037" s="14"/>
      <c r="Q3037" s="15"/>
      <c r="R3037" s="15"/>
      <c r="S3037" s="15"/>
      <c r="T3037" s="13"/>
      <c r="U3037" s="13"/>
      <c r="V3037" s="13"/>
      <c r="W3037" s="13"/>
      <c r="X3037" s="13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  <c r="AO3037" s="16"/>
      <c r="AP3037" s="16"/>
      <c r="AQ3037" s="16"/>
      <c r="AR3037" s="16"/>
      <c r="AS3037" s="16"/>
    </row>
    <row r="3038" spans="1:45" x14ac:dyDescent="0.25">
      <c r="A3038" s="4"/>
      <c r="B3038" s="2"/>
      <c r="C3038" s="2"/>
      <c r="D3038" s="3"/>
      <c r="E3038" s="2"/>
      <c r="F3038" s="2"/>
      <c r="G3038" s="2"/>
      <c r="H3038" s="5"/>
      <c r="I3038" s="6"/>
      <c r="J3038" s="7"/>
      <c r="K3038" s="2"/>
      <c r="L3038" s="2"/>
      <c r="M3038" s="2"/>
      <c r="N3038" s="2"/>
      <c r="O3038" s="13"/>
      <c r="P3038" s="14"/>
      <c r="Q3038" s="15"/>
      <c r="R3038" s="15"/>
      <c r="S3038" s="15"/>
      <c r="T3038" s="13"/>
      <c r="U3038" s="13"/>
      <c r="V3038" s="13"/>
      <c r="W3038" s="13"/>
      <c r="X3038" s="13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  <c r="AO3038" s="16"/>
      <c r="AP3038" s="16"/>
      <c r="AQ3038" s="16"/>
      <c r="AR3038" s="16"/>
      <c r="AS3038" s="16"/>
    </row>
    <row r="3039" spans="1:45" x14ac:dyDescent="0.25">
      <c r="A3039" s="4"/>
      <c r="B3039" s="2"/>
      <c r="C3039" s="2"/>
      <c r="D3039" s="3"/>
      <c r="E3039" s="2"/>
      <c r="F3039" s="2"/>
      <c r="G3039" s="2"/>
      <c r="H3039" s="5"/>
      <c r="I3039" s="6"/>
      <c r="J3039" s="7"/>
      <c r="K3039" s="2"/>
      <c r="L3039" s="2"/>
      <c r="M3039" s="17"/>
      <c r="N3039" s="2"/>
      <c r="O3039" s="13"/>
      <c r="P3039" s="14"/>
      <c r="Q3039" s="15"/>
      <c r="R3039" s="15"/>
      <c r="S3039" s="15"/>
      <c r="T3039" s="13"/>
      <c r="U3039" s="13"/>
      <c r="V3039" s="13"/>
      <c r="W3039" s="13"/>
      <c r="X3039" s="13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  <c r="AO3039" s="16"/>
      <c r="AP3039" s="16"/>
      <c r="AQ3039" s="16"/>
      <c r="AR3039" s="16"/>
      <c r="AS3039" s="16"/>
    </row>
    <row r="3040" spans="1:45" x14ac:dyDescent="0.25">
      <c r="A3040" s="4"/>
      <c r="B3040" s="2"/>
      <c r="C3040" s="2"/>
      <c r="D3040" s="3"/>
      <c r="E3040" s="2"/>
      <c r="F3040" s="2"/>
      <c r="G3040" s="2"/>
      <c r="H3040" s="5"/>
      <c r="I3040" s="6"/>
      <c r="J3040" s="7"/>
      <c r="K3040" s="2"/>
      <c r="L3040" s="2"/>
      <c r="M3040" s="2"/>
      <c r="N3040" s="2"/>
      <c r="O3040" s="13"/>
      <c r="P3040" s="14"/>
      <c r="Q3040" s="15"/>
      <c r="R3040" s="15"/>
      <c r="S3040" s="15"/>
      <c r="T3040" s="13"/>
      <c r="U3040" s="13"/>
      <c r="V3040" s="13"/>
      <c r="W3040" s="13"/>
      <c r="X3040" s="13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  <c r="AO3040" s="16"/>
      <c r="AP3040" s="16"/>
      <c r="AQ3040" s="16"/>
      <c r="AR3040" s="16"/>
      <c r="AS3040" s="16"/>
    </row>
    <row r="3041" spans="1:45" x14ac:dyDescent="0.25">
      <c r="A3041" s="4"/>
      <c r="B3041" s="2"/>
      <c r="C3041" s="2"/>
      <c r="D3041" s="3"/>
      <c r="E3041" s="2"/>
      <c r="F3041" s="2"/>
      <c r="G3041" s="2"/>
      <c r="H3041" s="5"/>
      <c r="I3041" s="6"/>
      <c r="J3041" s="7"/>
      <c r="K3041" s="2"/>
      <c r="L3041" s="2"/>
      <c r="M3041" s="2"/>
      <c r="N3041" s="2"/>
      <c r="O3041" s="13"/>
      <c r="P3041" s="14"/>
      <c r="Q3041" s="15"/>
      <c r="R3041" s="15"/>
      <c r="S3041" s="15"/>
      <c r="T3041" s="13"/>
      <c r="U3041" s="13"/>
      <c r="V3041" s="13"/>
      <c r="W3041" s="13"/>
      <c r="X3041" s="13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  <c r="AR3041" s="16"/>
      <c r="AS3041" s="16"/>
    </row>
    <row r="3042" spans="1:45" x14ac:dyDescent="0.25">
      <c r="A3042" s="4"/>
      <c r="B3042" s="2"/>
      <c r="C3042" s="2"/>
      <c r="D3042" s="3"/>
      <c r="E3042" s="2"/>
      <c r="F3042" s="2"/>
      <c r="G3042" s="2"/>
      <c r="H3042" s="5"/>
      <c r="I3042" s="6"/>
      <c r="J3042" s="7"/>
      <c r="K3042" s="2"/>
      <c r="L3042" s="2"/>
      <c r="M3042" s="2"/>
      <c r="N3042" s="2"/>
      <c r="O3042" s="13"/>
      <c r="P3042" s="14"/>
      <c r="Q3042" s="15"/>
      <c r="R3042" s="15"/>
      <c r="S3042" s="15"/>
      <c r="T3042" s="13"/>
      <c r="U3042" s="13"/>
      <c r="V3042" s="13"/>
      <c r="W3042" s="13"/>
      <c r="X3042" s="13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  <c r="AR3042" s="16"/>
      <c r="AS3042" s="16"/>
    </row>
    <row r="3043" spans="1:45" x14ac:dyDescent="0.25">
      <c r="A3043" s="4"/>
      <c r="B3043" s="2"/>
      <c r="C3043" s="2"/>
      <c r="D3043" s="3"/>
      <c r="E3043" s="2"/>
      <c r="F3043" s="2"/>
      <c r="G3043" s="2"/>
      <c r="H3043" s="5"/>
      <c r="I3043" s="6"/>
      <c r="J3043" s="7"/>
      <c r="K3043" s="2"/>
      <c r="L3043" s="2"/>
      <c r="M3043" s="2"/>
      <c r="N3043" s="2"/>
      <c r="O3043" s="13"/>
      <c r="P3043" s="14"/>
      <c r="Q3043" s="15"/>
      <c r="R3043" s="15"/>
      <c r="S3043" s="15"/>
      <c r="T3043" s="13"/>
      <c r="U3043" s="13"/>
      <c r="V3043" s="13"/>
      <c r="W3043" s="13"/>
      <c r="X3043" s="13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  <c r="AS3043" s="16"/>
    </row>
    <row r="3044" spans="1:45" x14ac:dyDescent="0.25">
      <c r="A3044" s="4"/>
      <c r="B3044" s="2"/>
      <c r="C3044" s="2"/>
      <c r="D3044" s="3"/>
      <c r="E3044" s="2"/>
      <c r="F3044" s="2"/>
      <c r="G3044" s="2"/>
      <c r="H3044" s="5"/>
      <c r="I3044" s="6"/>
      <c r="J3044" s="7"/>
      <c r="K3044" s="2"/>
      <c r="L3044" s="2"/>
      <c r="M3044" s="2"/>
      <c r="N3044" s="2"/>
      <c r="O3044" s="13"/>
      <c r="P3044" s="14"/>
      <c r="Q3044" s="15"/>
      <c r="R3044" s="15"/>
      <c r="S3044" s="15"/>
      <c r="T3044" s="13"/>
      <c r="U3044" s="13"/>
      <c r="V3044" s="13"/>
      <c r="W3044" s="13"/>
      <c r="X3044" s="13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  <c r="AO3044" s="16"/>
      <c r="AP3044" s="16"/>
      <c r="AQ3044" s="16"/>
      <c r="AR3044" s="16"/>
      <c r="AS3044" s="16"/>
    </row>
    <row r="3045" spans="1:45" x14ac:dyDescent="0.25">
      <c r="A3045" s="4"/>
      <c r="B3045" s="2"/>
      <c r="C3045" s="2"/>
      <c r="D3045" s="3"/>
      <c r="E3045" s="2"/>
      <c r="F3045" s="2"/>
      <c r="G3045" s="2"/>
      <c r="H3045" s="5"/>
      <c r="I3045" s="6"/>
      <c r="J3045" s="7"/>
      <c r="K3045" s="2"/>
      <c r="L3045" s="2"/>
      <c r="M3045" s="2"/>
      <c r="N3045" s="2"/>
      <c r="O3045" s="13"/>
      <c r="P3045" s="14"/>
      <c r="Q3045" s="15"/>
      <c r="R3045" s="15"/>
      <c r="S3045" s="15"/>
      <c r="T3045" s="13"/>
      <c r="U3045" s="13"/>
      <c r="V3045" s="13"/>
      <c r="W3045" s="13"/>
      <c r="X3045" s="13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  <c r="AR3045" s="16"/>
      <c r="AS3045" s="16"/>
    </row>
    <row r="3046" spans="1:45" x14ac:dyDescent="0.25">
      <c r="A3046" s="4"/>
      <c r="B3046" s="2"/>
      <c r="C3046" s="2"/>
      <c r="D3046" s="3"/>
      <c r="E3046" s="2"/>
      <c r="F3046" s="2"/>
      <c r="G3046" s="2"/>
      <c r="H3046" s="5"/>
      <c r="I3046" s="6"/>
      <c r="J3046" s="7"/>
      <c r="K3046" s="2"/>
      <c r="L3046" s="2"/>
      <c r="M3046" s="17"/>
      <c r="N3046" s="2"/>
      <c r="O3046" s="13"/>
      <c r="P3046" s="14"/>
      <c r="Q3046" s="15"/>
      <c r="R3046" s="15"/>
      <c r="S3046" s="15"/>
      <c r="T3046" s="13"/>
      <c r="U3046" s="13"/>
      <c r="V3046" s="13"/>
      <c r="W3046" s="13"/>
      <c r="X3046" s="13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  <c r="AO3046" s="16"/>
      <c r="AP3046" s="16"/>
      <c r="AQ3046" s="16"/>
      <c r="AR3046" s="16"/>
      <c r="AS3046" s="16"/>
    </row>
    <row r="3047" spans="1:45" x14ac:dyDescent="0.25">
      <c r="A3047" s="4"/>
      <c r="B3047" s="2"/>
      <c r="C3047" s="2"/>
      <c r="D3047" s="3"/>
      <c r="E3047" s="2"/>
      <c r="F3047" s="2"/>
      <c r="G3047" s="2"/>
      <c r="H3047" s="5"/>
      <c r="I3047" s="6"/>
      <c r="J3047" s="7"/>
      <c r="K3047" s="2"/>
      <c r="L3047" s="2"/>
      <c r="M3047" s="2"/>
      <c r="N3047" s="2"/>
      <c r="O3047" s="13"/>
      <c r="P3047" s="14"/>
      <c r="Q3047" s="15"/>
      <c r="R3047" s="15"/>
      <c r="S3047" s="15"/>
      <c r="T3047" s="13"/>
      <c r="U3047" s="13"/>
      <c r="V3047" s="13"/>
      <c r="W3047" s="13"/>
      <c r="X3047" s="13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  <c r="AR3047" s="16"/>
      <c r="AS3047" s="16"/>
    </row>
    <row r="3048" spans="1:45" x14ac:dyDescent="0.25">
      <c r="A3048" s="4"/>
      <c r="B3048" s="2"/>
      <c r="C3048" s="2"/>
      <c r="D3048" s="3"/>
      <c r="E3048" s="2"/>
      <c r="F3048" s="2"/>
      <c r="G3048" s="2"/>
      <c r="H3048" s="5"/>
      <c r="I3048" s="6"/>
      <c r="J3048" s="7"/>
      <c r="K3048" s="2"/>
      <c r="L3048" s="2"/>
      <c r="M3048" s="2"/>
      <c r="N3048" s="2"/>
      <c r="O3048" s="13"/>
      <c r="P3048" s="14"/>
      <c r="Q3048" s="15"/>
      <c r="R3048" s="15"/>
      <c r="S3048" s="15"/>
      <c r="T3048" s="13"/>
      <c r="U3048" s="13"/>
      <c r="V3048" s="13"/>
      <c r="W3048" s="13"/>
      <c r="X3048" s="13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  <c r="AO3048" s="16"/>
      <c r="AP3048" s="16"/>
      <c r="AQ3048" s="16"/>
      <c r="AR3048" s="16"/>
      <c r="AS3048" s="16"/>
    </row>
    <row r="3049" spans="1:45" x14ac:dyDescent="0.25">
      <c r="A3049" s="4"/>
      <c r="B3049" s="2"/>
      <c r="C3049" s="2"/>
      <c r="D3049" s="3"/>
      <c r="E3049" s="2"/>
      <c r="F3049" s="2"/>
      <c r="G3049" s="2"/>
      <c r="H3049" s="5"/>
      <c r="I3049" s="6"/>
      <c r="J3049" s="7"/>
      <c r="K3049" s="2"/>
      <c r="L3049" s="2"/>
      <c r="M3049" s="2"/>
      <c r="N3049" s="2"/>
      <c r="O3049" s="13"/>
      <c r="P3049" s="14"/>
      <c r="Q3049" s="15"/>
      <c r="R3049" s="15"/>
      <c r="S3049" s="15"/>
      <c r="T3049" s="13"/>
      <c r="U3049" s="13"/>
      <c r="V3049" s="13"/>
      <c r="W3049" s="13"/>
      <c r="X3049" s="13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  <c r="AO3049" s="16"/>
      <c r="AP3049" s="16"/>
      <c r="AQ3049" s="16"/>
      <c r="AR3049" s="16"/>
      <c r="AS3049" s="16"/>
    </row>
    <row r="3050" spans="1:45" x14ac:dyDescent="0.25">
      <c r="A3050" s="4"/>
      <c r="B3050" s="2"/>
      <c r="C3050" s="2"/>
      <c r="D3050" s="3"/>
      <c r="E3050" s="2"/>
      <c r="F3050" s="2"/>
      <c r="G3050" s="2"/>
      <c r="H3050" s="5"/>
      <c r="I3050" s="6"/>
      <c r="J3050" s="7"/>
      <c r="K3050" s="2"/>
      <c r="L3050" s="2"/>
      <c r="M3050" s="2"/>
      <c r="N3050" s="2"/>
      <c r="O3050" s="13"/>
      <c r="P3050" s="14"/>
      <c r="Q3050" s="15"/>
      <c r="R3050" s="15"/>
      <c r="S3050" s="15"/>
      <c r="T3050" s="13"/>
      <c r="U3050" s="13"/>
      <c r="V3050" s="13"/>
      <c r="W3050" s="13"/>
      <c r="X3050" s="13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  <c r="AR3050" s="16"/>
      <c r="AS3050" s="16"/>
    </row>
    <row r="3051" spans="1:45" x14ac:dyDescent="0.25">
      <c r="A3051" s="4"/>
      <c r="B3051" s="2"/>
      <c r="C3051" s="2"/>
      <c r="D3051" s="3"/>
      <c r="E3051" s="2"/>
      <c r="F3051" s="2"/>
      <c r="G3051" s="2"/>
      <c r="H3051" s="5"/>
      <c r="I3051" s="6"/>
      <c r="J3051" s="7"/>
      <c r="K3051" s="2"/>
      <c r="L3051" s="2"/>
      <c r="M3051" s="2"/>
      <c r="N3051" s="2"/>
      <c r="O3051" s="13"/>
      <c r="P3051" s="14"/>
      <c r="Q3051" s="15"/>
      <c r="R3051" s="15"/>
      <c r="S3051" s="15"/>
      <c r="T3051" s="13"/>
      <c r="U3051" s="13"/>
      <c r="V3051" s="13"/>
      <c r="W3051" s="13"/>
      <c r="X3051" s="13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  <c r="AR3051" s="16"/>
      <c r="AS3051" s="16"/>
    </row>
    <row r="3052" spans="1:45" x14ac:dyDescent="0.25">
      <c r="A3052" s="4"/>
      <c r="B3052" s="2"/>
      <c r="C3052" s="2"/>
      <c r="D3052" s="3"/>
      <c r="E3052" s="2"/>
      <c r="F3052" s="2"/>
      <c r="G3052" s="2"/>
      <c r="H3052" s="5"/>
      <c r="I3052" s="6"/>
      <c r="J3052" s="7"/>
      <c r="K3052" s="2"/>
      <c r="L3052" s="2"/>
      <c r="M3052" s="2"/>
      <c r="N3052" s="2"/>
      <c r="O3052" s="13"/>
      <c r="P3052" s="14"/>
      <c r="Q3052" s="15"/>
      <c r="R3052" s="15"/>
      <c r="S3052" s="15"/>
      <c r="T3052" s="13"/>
      <c r="U3052" s="13"/>
      <c r="V3052" s="13"/>
      <c r="W3052" s="13"/>
      <c r="X3052" s="13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  <c r="AO3052" s="16"/>
      <c r="AP3052" s="16"/>
      <c r="AQ3052" s="16"/>
      <c r="AR3052" s="16"/>
      <c r="AS3052" s="16"/>
    </row>
    <row r="3053" spans="1:45" x14ac:dyDescent="0.25">
      <c r="A3053" s="4"/>
      <c r="B3053" s="2"/>
      <c r="C3053" s="2"/>
      <c r="D3053" s="3"/>
      <c r="E3053" s="2"/>
      <c r="F3053" s="2"/>
      <c r="G3053" s="2"/>
      <c r="H3053" s="5"/>
      <c r="I3053" s="6"/>
      <c r="J3053" s="7"/>
      <c r="K3053" s="2"/>
      <c r="L3053" s="2"/>
      <c r="M3053" s="2"/>
      <c r="N3053" s="2"/>
      <c r="O3053" s="13"/>
      <c r="P3053" s="14"/>
      <c r="Q3053" s="15"/>
      <c r="R3053" s="15"/>
      <c r="S3053" s="15"/>
      <c r="T3053" s="13"/>
      <c r="U3053" s="13"/>
      <c r="V3053" s="13"/>
      <c r="W3053" s="13"/>
      <c r="X3053" s="13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  <c r="AR3053" s="16"/>
      <c r="AS3053" s="16"/>
    </row>
    <row r="3054" spans="1:45" x14ac:dyDescent="0.25">
      <c r="A3054" s="4"/>
      <c r="B3054" s="2"/>
      <c r="C3054" s="2"/>
      <c r="D3054" s="3"/>
      <c r="E3054" s="2"/>
      <c r="F3054" s="2"/>
      <c r="G3054" s="2"/>
      <c r="H3054" s="5"/>
      <c r="I3054" s="6"/>
      <c r="J3054" s="7"/>
      <c r="K3054" s="2"/>
      <c r="L3054" s="2"/>
      <c r="M3054" s="2"/>
      <c r="N3054" s="2"/>
      <c r="O3054" s="13"/>
      <c r="P3054" s="14"/>
      <c r="Q3054" s="15"/>
      <c r="R3054" s="15"/>
      <c r="S3054" s="15"/>
      <c r="T3054" s="13"/>
      <c r="U3054" s="13"/>
      <c r="V3054" s="13"/>
      <c r="W3054" s="13"/>
      <c r="X3054" s="13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  <c r="AO3054" s="16"/>
      <c r="AP3054" s="16"/>
      <c r="AQ3054" s="16"/>
      <c r="AR3054" s="16"/>
      <c r="AS3054" s="16"/>
    </row>
    <row r="3055" spans="1:45" x14ac:dyDescent="0.25">
      <c r="A3055" s="4"/>
      <c r="B3055" s="2"/>
      <c r="C3055" s="2"/>
      <c r="D3055" s="3"/>
      <c r="E3055" s="2"/>
      <c r="F3055" s="2"/>
      <c r="G3055" s="2"/>
      <c r="H3055" s="5"/>
      <c r="I3055" s="6"/>
      <c r="J3055" s="7"/>
      <c r="K3055" s="2"/>
      <c r="L3055" s="2"/>
      <c r="M3055" s="2"/>
      <c r="N3055" s="2"/>
      <c r="O3055" s="13"/>
      <c r="P3055" s="14"/>
      <c r="Q3055" s="15"/>
      <c r="R3055" s="15"/>
      <c r="S3055" s="15"/>
      <c r="T3055" s="13"/>
      <c r="U3055" s="13"/>
      <c r="V3055" s="13"/>
      <c r="W3055" s="13"/>
      <c r="X3055" s="13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  <c r="AR3055" s="16"/>
      <c r="AS3055" s="16"/>
    </row>
    <row r="3056" spans="1:45" x14ac:dyDescent="0.25">
      <c r="A3056" s="4"/>
      <c r="B3056" s="2"/>
      <c r="C3056" s="2"/>
      <c r="D3056" s="3"/>
      <c r="E3056" s="2"/>
      <c r="F3056" s="2"/>
      <c r="G3056" s="2"/>
      <c r="H3056" s="5"/>
      <c r="I3056" s="6"/>
      <c r="J3056" s="7"/>
      <c r="K3056" s="2"/>
      <c r="L3056" s="2"/>
      <c r="M3056" s="2"/>
      <c r="N3056" s="2"/>
      <c r="O3056" s="13"/>
      <c r="P3056" s="14"/>
      <c r="Q3056" s="15"/>
      <c r="R3056" s="15"/>
      <c r="S3056" s="15"/>
      <c r="T3056" s="13"/>
      <c r="U3056" s="13"/>
      <c r="V3056" s="13"/>
      <c r="W3056" s="13"/>
      <c r="X3056" s="13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  <c r="AO3056" s="16"/>
      <c r="AP3056" s="16"/>
      <c r="AQ3056" s="16"/>
      <c r="AR3056" s="16"/>
      <c r="AS3056" s="16"/>
    </row>
    <row r="3057" spans="1:45" x14ac:dyDescent="0.25">
      <c r="A3057" s="4"/>
      <c r="B3057" s="2"/>
      <c r="C3057" s="2"/>
      <c r="D3057" s="3"/>
      <c r="E3057" s="2"/>
      <c r="F3057" s="2"/>
      <c r="G3057" s="2"/>
      <c r="H3057" s="5"/>
      <c r="I3057" s="6"/>
      <c r="J3057" s="7"/>
      <c r="K3057" s="2"/>
      <c r="L3057" s="2"/>
      <c r="M3057" s="2"/>
      <c r="N3057" s="2"/>
      <c r="O3057" s="13"/>
      <c r="P3057" s="14"/>
      <c r="Q3057" s="15"/>
      <c r="R3057" s="15"/>
      <c r="S3057" s="15"/>
      <c r="T3057" s="13"/>
      <c r="U3057" s="13"/>
      <c r="V3057" s="13"/>
      <c r="W3057" s="13"/>
      <c r="X3057" s="13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  <c r="AR3057" s="16"/>
      <c r="AS3057" s="16"/>
    </row>
    <row r="3058" spans="1:45" x14ac:dyDescent="0.25">
      <c r="A3058" s="4"/>
      <c r="B3058" s="2"/>
      <c r="C3058" s="2"/>
      <c r="D3058" s="3"/>
      <c r="E3058" s="2"/>
      <c r="F3058" s="2"/>
      <c r="G3058" s="2"/>
      <c r="H3058" s="5"/>
      <c r="I3058" s="6"/>
      <c r="J3058" s="7"/>
      <c r="K3058" s="2"/>
      <c r="L3058" s="2"/>
      <c r="M3058" s="2"/>
      <c r="N3058" s="2"/>
      <c r="O3058" s="13"/>
      <c r="P3058" s="14"/>
      <c r="Q3058" s="15"/>
      <c r="R3058" s="15"/>
      <c r="S3058" s="15"/>
      <c r="T3058" s="13"/>
      <c r="U3058" s="13"/>
      <c r="V3058" s="13"/>
      <c r="W3058" s="13"/>
      <c r="X3058" s="13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  <c r="AR3058" s="16"/>
      <c r="AS3058" s="16"/>
    </row>
    <row r="3059" spans="1:45" x14ac:dyDescent="0.25">
      <c r="A3059" s="4"/>
      <c r="B3059" s="2"/>
      <c r="C3059" s="2"/>
      <c r="D3059" s="3"/>
      <c r="E3059" s="2"/>
      <c r="F3059" s="2"/>
      <c r="G3059" s="2"/>
      <c r="H3059" s="5"/>
      <c r="I3059" s="6"/>
      <c r="J3059" s="7"/>
      <c r="K3059" s="2"/>
      <c r="L3059" s="2"/>
      <c r="M3059" s="2"/>
      <c r="N3059" s="2"/>
      <c r="O3059" s="13"/>
      <c r="P3059" s="14"/>
      <c r="Q3059" s="15"/>
      <c r="R3059" s="15"/>
      <c r="S3059" s="15"/>
      <c r="T3059" s="13"/>
      <c r="U3059" s="13"/>
      <c r="V3059" s="13"/>
      <c r="W3059" s="13"/>
      <c r="X3059" s="13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  <c r="AS3059" s="16"/>
    </row>
    <row r="3060" spans="1:45" x14ac:dyDescent="0.25">
      <c r="A3060" s="4"/>
      <c r="B3060" s="2"/>
      <c r="C3060" s="2"/>
      <c r="D3060" s="3"/>
      <c r="E3060" s="2"/>
      <c r="F3060" s="2"/>
      <c r="G3060" s="2"/>
      <c r="H3060" s="5"/>
      <c r="I3060" s="6"/>
      <c r="J3060" s="7"/>
      <c r="K3060" s="2"/>
      <c r="L3060" s="2"/>
      <c r="M3060" s="2"/>
      <c r="N3060" s="2"/>
      <c r="O3060" s="13"/>
      <c r="P3060" s="14"/>
      <c r="Q3060" s="15"/>
      <c r="R3060" s="15"/>
      <c r="S3060" s="15"/>
      <c r="T3060" s="13"/>
      <c r="U3060" s="13"/>
      <c r="V3060" s="13"/>
      <c r="W3060" s="13"/>
      <c r="X3060" s="13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  <c r="AO3060" s="16"/>
      <c r="AP3060" s="16"/>
      <c r="AQ3060" s="16"/>
      <c r="AR3060" s="16"/>
      <c r="AS3060" s="16"/>
    </row>
    <row r="3061" spans="1:45" x14ac:dyDescent="0.25">
      <c r="A3061" s="4"/>
      <c r="B3061" s="2"/>
      <c r="C3061" s="2"/>
      <c r="D3061" s="3"/>
      <c r="E3061" s="2"/>
      <c r="F3061" s="2"/>
      <c r="G3061" s="2"/>
      <c r="H3061" s="5"/>
      <c r="I3061" s="6"/>
      <c r="J3061" s="7"/>
      <c r="K3061" s="2"/>
      <c r="L3061" s="2"/>
      <c r="M3061" s="2"/>
      <c r="N3061" s="2"/>
      <c r="O3061" s="13"/>
      <c r="P3061" s="14"/>
      <c r="Q3061" s="15"/>
      <c r="R3061" s="15"/>
      <c r="S3061" s="15"/>
      <c r="T3061" s="13"/>
      <c r="U3061" s="13"/>
      <c r="V3061" s="13"/>
      <c r="W3061" s="13"/>
      <c r="X3061" s="13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  <c r="AO3061" s="16"/>
      <c r="AP3061" s="16"/>
      <c r="AQ3061" s="16"/>
      <c r="AR3061" s="16"/>
      <c r="AS3061" s="16"/>
    </row>
    <row r="3062" spans="1:45" x14ac:dyDescent="0.25">
      <c r="A3062" s="4"/>
      <c r="B3062" s="2"/>
      <c r="C3062" s="2"/>
      <c r="D3062" s="3"/>
      <c r="E3062" s="2"/>
      <c r="F3062" s="2"/>
      <c r="G3062" s="2"/>
      <c r="H3062" s="5"/>
      <c r="I3062" s="6"/>
      <c r="J3062" s="7"/>
      <c r="K3062" s="2"/>
      <c r="L3062" s="2"/>
      <c r="M3062" s="2"/>
      <c r="N3062" s="2"/>
      <c r="O3062" s="13"/>
      <c r="P3062" s="14"/>
      <c r="Q3062" s="15"/>
      <c r="R3062" s="15"/>
      <c r="S3062" s="15"/>
      <c r="T3062" s="13"/>
      <c r="U3062" s="13"/>
      <c r="V3062" s="13"/>
      <c r="W3062" s="13"/>
      <c r="X3062" s="13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  <c r="AO3062" s="16"/>
      <c r="AP3062" s="16"/>
      <c r="AQ3062" s="16"/>
      <c r="AR3062" s="16"/>
      <c r="AS3062" s="16"/>
    </row>
    <row r="3063" spans="1:45" x14ac:dyDescent="0.25">
      <c r="A3063" s="4"/>
      <c r="B3063" s="2"/>
      <c r="C3063" s="2"/>
      <c r="D3063" s="3"/>
      <c r="E3063" s="2"/>
      <c r="F3063" s="2"/>
      <c r="G3063" s="2"/>
      <c r="H3063" s="5"/>
      <c r="I3063" s="6"/>
      <c r="J3063" s="7"/>
      <c r="K3063" s="2"/>
      <c r="L3063" s="2"/>
      <c r="M3063" s="2"/>
      <c r="N3063" s="2"/>
      <c r="O3063" s="13"/>
      <c r="P3063" s="14"/>
      <c r="Q3063" s="15"/>
      <c r="R3063" s="15"/>
      <c r="S3063" s="15"/>
      <c r="T3063" s="13"/>
      <c r="U3063" s="13"/>
      <c r="V3063" s="13"/>
      <c r="W3063" s="13"/>
      <c r="X3063" s="13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  <c r="AO3063" s="16"/>
      <c r="AP3063" s="16"/>
      <c r="AQ3063" s="16"/>
      <c r="AR3063" s="16"/>
      <c r="AS3063" s="16"/>
    </row>
    <row r="3064" spans="1:45" x14ac:dyDescent="0.25">
      <c r="A3064" s="4"/>
      <c r="B3064" s="2"/>
      <c r="C3064" s="2"/>
      <c r="D3064" s="3"/>
      <c r="E3064" s="2"/>
      <c r="F3064" s="2"/>
      <c r="G3064" s="2"/>
      <c r="H3064" s="5"/>
      <c r="I3064" s="6"/>
      <c r="J3064" s="7"/>
      <c r="K3064" s="2"/>
      <c r="L3064" s="2"/>
      <c r="M3064" s="2"/>
      <c r="N3064" s="2"/>
      <c r="O3064" s="13"/>
      <c r="P3064" s="14"/>
      <c r="Q3064" s="15"/>
      <c r="R3064" s="15"/>
      <c r="S3064" s="15"/>
      <c r="T3064" s="13"/>
      <c r="U3064" s="13"/>
      <c r="V3064" s="13"/>
      <c r="W3064" s="13"/>
      <c r="X3064" s="13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  <c r="AO3064" s="16"/>
      <c r="AP3064" s="16"/>
      <c r="AQ3064" s="16"/>
      <c r="AR3064" s="16"/>
      <c r="AS3064" s="16"/>
    </row>
    <row r="3065" spans="1:45" x14ac:dyDescent="0.25">
      <c r="A3065" s="4"/>
      <c r="B3065" s="2"/>
      <c r="C3065" s="2"/>
      <c r="D3065" s="3"/>
      <c r="E3065" s="2"/>
      <c r="F3065" s="2"/>
      <c r="G3065" s="2"/>
      <c r="H3065" s="5"/>
      <c r="I3065" s="6"/>
      <c r="J3065" s="7"/>
      <c r="K3065" s="2"/>
      <c r="L3065" s="2"/>
      <c r="M3065" s="2"/>
      <c r="N3065" s="2"/>
      <c r="O3065" s="13"/>
      <c r="P3065" s="14"/>
      <c r="Q3065" s="15"/>
      <c r="R3065" s="15"/>
      <c r="S3065" s="15"/>
      <c r="T3065" s="13"/>
      <c r="U3065" s="13"/>
      <c r="V3065" s="13"/>
      <c r="W3065" s="13"/>
      <c r="X3065" s="13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  <c r="AR3065" s="16"/>
      <c r="AS3065" s="16"/>
    </row>
    <row r="3066" spans="1:45" x14ac:dyDescent="0.25">
      <c r="A3066" s="4"/>
      <c r="B3066" s="2"/>
      <c r="C3066" s="2"/>
      <c r="D3066" s="3"/>
      <c r="E3066" s="2"/>
      <c r="F3066" s="2"/>
      <c r="G3066" s="2"/>
      <c r="H3066" s="5"/>
      <c r="I3066" s="6"/>
      <c r="J3066" s="7"/>
      <c r="K3066" s="2"/>
      <c r="L3066" s="2"/>
      <c r="M3066" s="2"/>
      <c r="N3066" s="2"/>
      <c r="O3066" s="13"/>
      <c r="P3066" s="14"/>
      <c r="Q3066" s="15"/>
      <c r="R3066" s="15"/>
      <c r="S3066" s="15"/>
      <c r="T3066" s="13"/>
      <c r="U3066" s="13"/>
      <c r="V3066" s="13"/>
      <c r="W3066" s="13"/>
      <c r="X3066" s="13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  <c r="AR3066" s="16"/>
      <c r="AS3066" s="16"/>
    </row>
    <row r="3067" spans="1:45" x14ac:dyDescent="0.25">
      <c r="A3067" s="4"/>
      <c r="B3067" s="2"/>
      <c r="C3067" s="2"/>
      <c r="D3067" s="3"/>
      <c r="E3067" s="2"/>
      <c r="F3067" s="2"/>
      <c r="G3067" s="2"/>
      <c r="H3067" s="5"/>
      <c r="I3067" s="6"/>
      <c r="J3067" s="7"/>
      <c r="K3067" s="2"/>
      <c r="L3067" s="2"/>
      <c r="M3067" s="2"/>
      <c r="N3067" s="2"/>
      <c r="O3067" s="13"/>
      <c r="P3067" s="14"/>
      <c r="Q3067" s="15"/>
      <c r="R3067" s="15"/>
      <c r="S3067" s="15"/>
      <c r="T3067" s="13"/>
      <c r="U3067" s="13"/>
      <c r="V3067" s="13"/>
      <c r="W3067" s="13"/>
      <c r="X3067" s="13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  <c r="AS3067" s="16"/>
    </row>
    <row r="3068" spans="1:45" x14ac:dyDescent="0.25">
      <c r="A3068" s="4"/>
      <c r="B3068" s="2"/>
      <c r="C3068" s="2"/>
      <c r="D3068" s="3"/>
      <c r="E3068" s="2"/>
      <c r="F3068" s="2"/>
      <c r="G3068" s="2"/>
      <c r="H3068" s="5"/>
      <c r="I3068" s="6"/>
      <c r="J3068" s="7"/>
      <c r="K3068" s="2"/>
      <c r="L3068" s="2"/>
      <c r="M3068" s="2"/>
      <c r="N3068" s="2"/>
      <c r="O3068" s="13"/>
      <c r="P3068" s="14"/>
      <c r="Q3068" s="15"/>
      <c r="R3068" s="15"/>
      <c r="S3068" s="15"/>
      <c r="T3068" s="13"/>
      <c r="U3068" s="13"/>
      <c r="V3068" s="13"/>
      <c r="W3068" s="13"/>
      <c r="X3068" s="13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  <c r="AO3068" s="16"/>
      <c r="AP3068" s="16"/>
      <c r="AQ3068" s="16"/>
      <c r="AR3068" s="16"/>
      <c r="AS3068" s="16"/>
    </row>
    <row r="3069" spans="1:45" x14ac:dyDescent="0.25">
      <c r="A3069" s="4"/>
      <c r="B3069" s="2"/>
      <c r="C3069" s="2"/>
      <c r="D3069" s="3"/>
      <c r="E3069" s="2"/>
      <c r="F3069" s="2"/>
      <c r="G3069" s="2"/>
      <c r="H3069" s="5"/>
      <c r="I3069" s="6"/>
      <c r="J3069" s="7"/>
      <c r="K3069" s="2"/>
      <c r="L3069" s="2"/>
      <c r="M3069" s="2"/>
      <c r="N3069" s="2"/>
      <c r="O3069" s="13"/>
      <c r="P3069" s="14"/>
      <c r="Q3069" s="15"/>
      <c r="R3069" s="15"/>
      <c r="S3069" s="15"/>
      <c r="T3069" s="13"/>
      <c r="U3069" s="13"/>
      <c r="V3069" s="13"/>
      <c r="W3069" s="13"/>
      <c r="X3069" s="13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  <c r="AR3069" s="16"/>
      <c r="AS3069" s="16"/>
    </row>
    <row r="3070" spans="1:45" x14ac:dyDescent="0.25">
      <c r="A3070" s="4"/>
      <c r="B3070" s="2"/>
      <c r="C3070" s="2"/>
      <c r="D3070" s="3"/>
      <c r="E3070" s="2"/>
      <c r="F3070" s="2"/>
      <c r="G3070" s="2"/>
      <c r="H3070" s="5"/>
      <c r="I3070" s="6"/>
      <c r="J3070" s="7"/>
      <c r="K3070" s="2"/>
      <c r="L3070" s="2"/>
      <c r="M3070" s="2"/>
      <c r="N3070" s="2"/>
      <c r="O3070" s="13"/>
      <c r="P3070" s="14"/>
      <c r="Q3070" s="15"/>
      <c r="R3070" s="15"/>
      <c r="S3070" s="15"/>
      <c r="T3070" s="13"/>
      <c r="U3070" s="13"/>
      <c r="V3070" s="13"/>
      <c r="W3070" s="13"/>
      <c r="X3070" s="13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  <c r="AO3070" s="16"/>
      <c r="AP3070" s="16"/>
      <c r="AQ3070" s="16"/>
      <c r="AR3070" s="16"/>
      <c r="AS3070" s="16"/>
    </row>
    <row r="3071" spans="1:45" x14ac:dyDescent="0.25">
      <c r="A3071" s="4"/>
      <c r="B3071" s="2"/>
      <c r="C3071" s="2"/>
      <c r="D3071" s="3"/>
      <c r="E3071" s="2"/>
      <c r="F3071" s="2"/>
      <c r="G3071" s="2"/>
      <c r="H3071" s="5"/>
      <c r="I3071" s="6"/>
      <c r="J3071" s="7"/>
      <c r="K3071" s="2"/>
      <c r="L3071" s="2"/>
      <c r="M3071" s="2"/>
      <c r="N3071" s="2"/>
      <c r="O3071" s="13"/>
      <c r="P3071" s="14"/>
      <c r="Q3071" s="15"/>
      <c r="R3071" s="15"/>
      <c r="S3071" s="15"/>
      <c r="T3071" s="13"/>
      <c r="U3071" s="13"/>
      <c r="V3071" s="13"/>
      <c r="W3071" s="13"/>
      <c r="X3071" s="13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  <c r="AR3071" s="16"/>
      <c r="AS3071" s="16"/>
    </row>
    <row r="3072" spans="1:45" x14ac:dyDescent="0.25">
      <c r="A3072" s="4"/>
      <c r="B3072" s="2"/>
      <c r="C3072" s="2"/>
      <c r="D3072" s="3"/>
      <c r="E3072" s="2"/>
      <c r="F3072" s="2"/>
      <c r="G3072" s="2"/>
      <c r="H3072" s="5"/>
      <c r="I3072" s="6"/>
      <c r="J3072" s="7"/>
      <c r="K3072" s="2"/>
      <c r="L3072" s="2"/>
      <c r="M3072" s="2"/>
      <c r="N3072" s="2"/>
      <c r="O3072" s="13"/>
      <c r="P3072" s="14"/>
      <c r="Q3072" s="15"/>
      <c r="R3072" s="15"/>
      <c r="S3072" s="15"/>
      <c r="T3072" s="13"/>
      <c r="U3072" s="13"/>
      <c r="V3072" s="13"/>
      <c r="W3072" s="13"/>
      <c r="X3072" s="13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  <c r="AO3072" s="16"/>
      <c r="AP3072" s="16"/>
      <c r="AQ3072" s="16"/>
      <c r="AR3072" s="16"/>
      <c r="AS3072" s="16"/>
    </row>
    <row r="3073" spans="1:45" x14ac:dyDescent="0.25">
      <c r="A3073" s="4"/>
      <c r="B3073" s="2"/>
      <c r="C3073" s="2"/>
      <c r="D3073" s="3"/>
      <c r="E3073" s="2"/>
      <c r="F3073" s="2"/>
      <c r="G3073" s="2"/>
      <c r="H3073" s="5"/>
      <c r="I3073" s="6"/>
      <c r="J3073" s="7"/>
      <c r="K3073" s="2"/>
      <c r="L3073" s="2"/>
      <c r="M3073" s="2"/>
      <c r="N3073" s="2"/>
      <c r="O3073" s="13"/>
      <c r="P3073" s="14"/>
      <c r="Q3073" s="15"/>
      <c r="R3073" s="15"/>
      <c r="S3073" s="15"/>
      <c r="T3073" s="13"/>
      <c r="U3073" s="13"/>
      <c r="V3073" s="13"/>
      <c r="W3073" s="13"/>
      <c r="X3073" s="13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  <c r="AO3073" s="16"/>
      <c r="AP3073" s="16"/>
      <c r="AQ3073" s="16"/>
      <c r="AR3073" s="16"/>
      <c r="AS3073" s="16"/>
    </row>
    <row r="3074" spans="1:45" x14ac:dyDescent="0.25">
      <c r="A3074" s="4"/>
      <c r="B3074" s="2"/>
      <c r="C3074" s="2"/>
      <c r="D3074" s="3"/>
      <c r="E3074" s="2"/>
      <c r="F3074" s="2"/>
      <c r="G3074" s="2"/>
      <c r="H3074" s="5"/>
      <c r="I3074" s="6"/>
      <c r="J3074" s="7"/>
      <c r="K3074" s="2"/>
      <c r="L3074" s="2"/>
      <c r="M3074" s="2"/>
      <c r="N3074" s="2"/>
      <c r="O3074" s="13"/>
      <c r="P3074" s="14"/>
      <c r="Q3074" s="15"/>
      <c r="R3074" s="15"/>
      <c r="S3074" s="15"/>
      <c r="T3074" s="13"/>
      <c r="U3074" s="13"/>
      <c r="V3074" s="13"/>
      <c r="W3074" s="13"/>
      <c r="X3074" s="13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6"/>
      <c r="AP3074" s="16"/>
      <c r="AQ3074" s="16"/>
      <c r="AR3074" s="16"/>
      <c r="AS3074" s="16"/>
    </row>
    <row r="3075" spans="1:45" x14ac:dyDescent="0.25">
      <c r="A3075" s="4"/>
      <c r="B3075" s="2"/>
      <c r="C3075" s="2"/>
      <c r="D3075" s="3"/>
      <c r="E3075" s="2"/>
      <c r="F3075" s="2"/>
      <c r="G3075" s="2"/>
      <c r="H3075" s="5"/>
      <c r="I3075" s="6"/>
      <c r="J3075" s="7"/>
      <c r="K3075" s="2"/>
      <c r="L3075" s="2"/>
      <c r="M3075" s="2"/>
      <c r="N3075" s="2"/>
      <c r="O3075" s="13"/>
      <c r="P3075" s="14"/>
      <c r="Q3075" s="15"/>
      <c r="R3075" s="15"/>
      <c r="S3075" s="15"/>
      <c r="T3075" s="13"/>
      <c r="U3075" s="13"/>
      <c r="V3075" s="13"/>
      <c r="W3075" s="13"/>
      <c r="X3075" s="13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  <c r="AO3075" s="16"/>
      <c r="AP3075" s="16"/>
      <c r="AQ3075" s="16"/>
      <c r="AR3075" s="16"/>
      <c r="AS3075" s="16"/>
    </row>
    <row r="3076" spans="1:45" x14ac:dyDescent="0.25">
      <c r="A3076" s="4"/>
      <c r="B3076" s="2"/>
      <c r="C3076" s="2"/>
      <c r="D3076" s="3"/>
      <c r="E3076" s="2"/>
      <c r="F3076" s="2"/>
      <c r="G3076" s="2"/>
      <c r="H3076" s="5"/>
      <c r="I3076" s="6"/>
      <c r="J3076" s="7"/>
      <c r="K3076" s="2"/>
      <c r="L3076" s="2"/>
      <c r="M3076" s="2"/>
      <c r="N3076" s="2"/>
      <c r="O3076" s="13"/>
      <c r="P3076" s="14"/>
      <c r="Q3076" s="15"/>
      <c r="R3076" s="15"/>
      <c r="S3076" s="15"/>
      <c r="T3076" s="13"/>
      <c r="U3076" s="13"/>
      <c r="V3076" s="13"/>
      <c r="W3076" s="13"/>
      <c r="X3076" s="13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  <c r="AO3076" s="16"/>
      <c r="AP3076" s="16"/>
      <c r="AQ3076" s="16"/>
      <c r="AR3076" s="16"/>
      <c r="AS3076" s="16"/>
    </row>
    <row r="3077" spans="1:45" x14ac:dyDescent="0.25">
      <c r="A3077" s="4"/>
      <c r="B3077" s="2"/>
      <c r="C3077" s="2"/>
      <c r="D3077" s="3"/>
      <c r="E3077" s="2"/>
      <c r="F3077" s="2"/>
      <c r="G3077" s="2"/>
      <c r="H3077" s="5"/>
      <c r="I3077" s="6"/>
      <c r="J3077" s="7"/>
      <c r="K3077" s="2"/>
      <c r="L3077" s="2"/>
      <c r="M3077" s="2"/>
      <c r="N3077" s="2"/>
      <c r="O3077" s="13"/>
      <c r="P3077" s="14"/>
      <c r="Q3077" s="15"/>
      <c r="R3077" s="15"/>
      <c r="S3077" s="15"/>
      <c r="T3077" s="13"/>
      <c r="U3077" s="13"/>
      <c r="V3077" s="13"/>
      <c r="W3077" s="13"/>
      <c r="X3077" s="13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  <c r="AR3077" s="16"/>
      <c r="AS3077" s="16"/>
    </row>
    <row r="3078" spans="1:45" x14ac:dyDescent="0.25">
      <c r="A3078" s="4"/>
      <c r="B3078" s="2"/>
      <c r="C3078" s="2"/>
      <c r="D3078" s="3"/>
      <c r="E3078" s="2"/>
      <c r="F3078" s="2"/>
      <c r="G3078" s="2"/>
      <c r="H3078" s="5"/>
      <c r="I3078" s="6"/>
      <c r="J3078" s="7"/>
      <c r="K3078" s="2"/>
      <c r="L3078" s="2"/>
      <c r="M3078" s="2"/>
      <c r="N3078" s="2"/>
      <c r="O3078" s="13"/>
      <c r="P3078" s="14"/>
      <c r="Q3078" s="15"/>
      <c r="R3078" s="15"/>
      <c r="S3078" s="15"/>
      <c r="T3078" s="13"/>
      <c r="U3078" s="13"/>
      <c r="V3078" s="13"/>
      <c r="W3078" s="13"/>
      <c r="X3078" s="13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  <c r="AO3078" s="16"/>
      <c r="AP3078" s="16"/>
      <c r="AQ3078" s="16"/>
      <c r="AR3078" s="16"/>
      <c r="AS3078" s="16"/>
    </row>
    <row r="3079" spans="1:45" x14ac:dyDescent="0.25">
      <c r="A3079" s="4"/>
      <c r="B3079" s="2"/>
      <c r="C3079" s="2"/>
      <c r="D3079" s="3"/>
      <c r="E3079" s="2"/>
      <c r="F3079" s="2"/>
      <c r="G3079" s="2"/>
      <c r="H3079" s="5"/>
      <c r="I3079" s="6"/>
      <c r="J3079" s="7"/>
      <c r="K3079" s="2"/>
      <c r="L3079" s="2"/>
      <c r="M3079" s="2"/>
      <c r="N3079" s="2"/>
      <c r="O3079" s="13"/>
      <c r="P3079" s="14"/>
      <c r="Q3079" s="15"/>
      <c r="R3079" s="15"/>
      <c r="S3079" s="15"/>
      <c r="T3079" s="13"/>
      <c r="U3079" s="13"/>
      <c r="V3079" s="13"/>
      <c r="W3079" s="13"/>
      <c r="X3079" s="13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  <c r="AR3079" s="16"/>
      <c r="AS3079" s="16"/>
    </row>
    <row r="3080" spans="1:45" x14ac:dyDescent="0.25">
      <c r="A3080" s="4"/>
      <c r="B3080" s="2"/>
      <c r="C3080" s="2"/>
      <c r="D3080" s="3"/>
      <c r="E3080" s="2"/>
      <c r="F3080" s="2"/>
      <c r="G3080" s="2"/>
      <c r="H3080" s="5"/>
      <c r="I3080" s="6"/>
      <c r="J3080" s="7"/>
      <c r="K3080" s="2"/>
      <c r="L3080" s="2"/>
      <c r="M3080" s="2"/>
      <c r="N3080" s="2"/>
      <c r="O3080" s="13"/>
      <c r="P3080" s="14"/>
      <c r="Q3080" s="15"/>
      <c r="R3080" s="15"/>
      <c r="S3080" s="15"/>
      <c r="T3080" s="13"/>
      <c r="U3080" s="13"/>
      <c r="V3080" s="13"/>
      <c r="W3080" s="13"/>
      <c r="X3080" s="13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  <c r="AO3080" s="16"/>
      <c r="AP3080" s="16"/>
      <c r="AQ3080" s="16"/>
      <c r="AR3080" s="16"/>
      <c r="AS3080" s="16"/>
    </row>
    <row r="3081" spans="1:45" x14ac:dyDescent="0.25">
      <c r="A3081" s="4"/>
      <c r="B3081" s="2"/>
      <c r="C3081" s="2"/>
      <c r="D3081" s="3"/>
      <c r="E3081" s="2"/>
      <c r="F3081" s="2"/>
      <c r="G3081" s="2"/>
      <c r="H3081" s="5"/>
      <c r="I3081" s="6"/>
      <c r="J3081" s="7"/>
      <c r="K3081" s="2"/>
      <c r="L3081" s="2"/>
      <c r="M3081" s="2"/>
      <c r="N3081" s="2"/>
      <c r="O3081" s="13"/>
      <c r="P3081" s="14"/>
      <c r="Q3081" s="15"/>
      <c r="R3081" s="15"/>
      <c r="S3081" s="15"/>
      <c r="T3081" s="13"/>
      <c r="U3081" s="13"/>
      <c r="V3081" s="13"/>
      <c r="W3081" s="13"/>
      <c r="X3081" s="13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  <c r="AR3081" s="16"/>
      <c r="AS3081" s="16"/>
    </row>
    <row r="3082" spans="1:45" x14ac:dyDescent="0.25">
      <c r="A3082" s="4"/>
      <c r="B3082" s="2"/>
      <c r="C3082" s="2"/>
      <c r="D3082" s="3"/>
      <c r="E3082" s="2"/>
      <c r="F3082" s="2"/>
      <c r="G3082" s="2"/>
      <c r="H3082" s="5"/>
      <c r="I3082" s="6"/>
      <c r="J3082" s="7"/>
      <c r="K3082" s="2"/>
      <c r="L3082" s="2"/>
      <c r="M3082" s="2"/>
      <c r="N3082" s="2"/>
      <c r="O3082" s="13"/>
      <c r="P3082" s="14"/>
      <c r="Q3082" s="15"/>
      <c r="R3082" s="15"/>
      <c r="S3082" s="15"/>
      <c r="T3082" s="13"/>
      <c r="U3082" s="13"/>
      <c r="V3082" s="13"/>
      <c r="W3082" s="13"/>
      <c r="X3082" s="13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  <c r="AO3082" s="16"/>
      <c r="AP3082" s="16"/>
      <c r="AQ3082" s="16"/>
      <c r="AR3082" s="16"/>
      <c r="AS3082" s="16"/>
    </row>
    <row r="3083" spans="1:45" x14ac:dyDescent="0.25">
      <c r="A3083" s="4"/>
      <c r="B3083" s="2"/>
      <c r="C3083" s="2"/>
      <c r="D3083" s="3"/>
      <c r="E3083" s="2"/>
      <c r="F3083" s="2"/>
      <c r="G3083" s="2"/>
      <c r="H3083" s="5"/>
      <c r="I3083" s="6"/>
      <c r="J3083" s="7"/>
      <c r="K3083" s="2"/>
      <c r="L3083" s="2"/>
      <c r="M3083" s="2"/>
      <c r="N3083" s="2"/>
      <c r="O3083" s="13"/>
      <c r="P3083" s="14"/>
      <c r="Q3083" s="15"/>
      <c r="R3083" s="15"/>
      <c r="S3083" s="15"/>
      <c r="T3083" s="13"/>
      <c r="U3083" s="13"/>
      <c r="V3083" s="13"/>
      <c r="W3083" s="13"/>
      <c r="X3083" s="13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  <c r="AR3083" s="16"/>
      <c r="AS3083" s="16"/>
    </row>
    <row r="3084" spans="1:45" x14ac:dyDescent="0.25">
      <c r="A3084" s="4"/>
      <c r="B3084" s="2"/>
      <c r="C3084" s="2"/>
      <c r="D3084" s="3"/>
      <c r="E3084" s="2"/>
      <c r="F3084" s="2"/>
      <c r="G3084" s="2"/>
      <c r="H3084" s="5"/>
      <c r="I3084" s="6"/>
      <c r="J3084" s="7"/>
      <c r="K3084" s="2"/>
      <c r="L3084" s="2"/>
      <c r="M3084" s="2"/>
      <c r="N3084" s="2"/>
      <c r="O3084" s="13"/>
      <c r="P3084" s="14"/>
      <c r="Q3084" s="15"/>
      <c r="R3084" s="15"/>
      <c r="S3084" s="15"/>
      <c r="T3084" s="13"/>
      <c r="U3084" s="13"/>
      <c r="V3084" s="13"/>
      <c r="W3084" s="13"/>
      <c r="X3084" s="13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  <c r="AO3084" s="16"/>
      <c r="AP3084" s="16"/>
      <c r="AQ3084" s="16"/>
      <c r="AR3084" s="16"/>
      <c r="AS3084" s="16"/>
    </row>
    <row r="3085" spans="1:45" x14ac:dyDescent="0.25">
      <c r="A3085" s="4"/>
      <c r="B3085" s="2"/>
      <c r="C3085" s="2"/>
      <c r="D3085" s="3"/>
      <c r="E3085" s="2"/>
      <c r="F3085" s="2"/>
      <c r="G3085" s="2"/>
      <c r="H3085" s="5"/>
      <c r="I3085" s="6"/>
      <c r="J3085" s="7"/>
      <c r="K3085" s="2"/>
      <c r="L3085" s="2"/>
      <c r="M3085" s="2"/>
      <c r="N3085" s="2"/>
      <c r="O3085" s="13"/>
      <c r="P3085" s="14"/>
      <c r="Q3085" s="15"/>
      <c r="R3085" s="15"/>
      <c r="S3085" s="15"/>
      <c r="T3085" s="13"/>
      <c r="U3085" s="13"/>
      <c r="V3085" s="13"/>
      <c r="W3085" s="13"/>
      <c r="X3085" s="13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  <c r="AO3085" s="16"/>
      <c r="AP3085" s="16"/>
      <c r="AQ3085" s="16"/>
      <c r="AR3085" s="16"/>
      <c r="AS3085" s="16"/>
    </row>
    <row r="3086" spans="1:45" x14ac:dyDescent="0.25">
      <c r="A3086" s="4"/>
      <c r="B3086" s="2"/>
      <c r="C3086" s="2"/>
      <c r="D3086" s="3"/>
      <c r="E3086" s="2"/>
      <c r="F3086" s="2"/>
      <c r="G3086" s="2"/>
      <c r="H3086" s="5"/>
      <c r="I3086" s="6"/>
      <c r="J3086" s="7"/>
      <c r="K3086" s="2"/>
      <c r="L3086" s="2"/>
      <c r="M3086" s="2"/>
      <c r="N3086" s="2"/>
      <c r="O3086" s="13"/>
      <c r="P3086" s="14"/>
      <c r="Q3086" s="15"/>
      <c r="R3086" s="15"/>
      <c r="S3086" s="15"/>
      <c r="T3086" s="13"/>
      <c r="U3086" s="13"/>
      <c r="V3086" s="13"/>
      <c r="W3086" s="13"/>
      <c r="X3086" s="13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  <c r="AO3086" s="16"/>
      <c r="AP3086" s="16"/>
      <c r="AQ3086" s="16"/>
      <c r="AR3086" s="16"/>
      <c r="AS3086" s="16"/>
    </row>
    <row r="3087" spans="1:45" x14ac:dyDescent="0.25">
      <c r="A3087" s="4"/>
      <c r="B3087" s="2"/>
      <c r="C3087" s="2"/>
      <c r="D3087" s="3"/>
      <c r="E3087" s="2"/>
      <c r="F3087" s="2"/>
      <c r="G3087" s="2"/>
      <c r="H3087" s="5"/>
      <c r="I3087" s="6"/>
      <c r="J3087" s="7"/>
      <c r="K3087" s="2"/>
      <c r="L3087" s="2"/>
      <c r="M3087" s="2"/>
      <c r="N3087" s="2"/>
      <c r="O3087" s="13"/>
      <c r="P3087" s="14"/>
      <c r="Q3087" s="15"/>
      <c r="R3087" s="15"/>
      <c r="S3087" s="15"/>
      <c r="T3087" s="13"/>
      <c r="U3087" s="13"/>
      <c r="V3087" s="13"/>
      <c r="W3087" s="13"/>
      <c r="X3087" s="13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  <c r="AO3087" s="16"/>
      <c r="AP3087" s="16"/>
      <c r="AQ3087" s="16"/>
      <c r="AR3087" s="16"/>
      <c r="AS3087" s="16"/>
    </row>
    <row r="3088" spans="1:45" x14ac:dyDescent="0.25">
      <c r="A3088" s="4"/>
      <c r="B3088" s="2"/>
      <c r="C3088" s="2"/>
      <c r="D3088" s="3"/>
      <c r="E3088" s="2"/>
      <c r="F3088" s="2"/>
      <c r="G3088" s="2"/>
      <c r="H3088" s="5"/>
      <c r="I3088" s="6"/>
      <c r="J3088" s="7"/>
      <c r="K3088" s="2"/>
      <c r="L3088" s="2"/>
      <c r="M3088" s="2"/>
      <c r="N3088" s="2"/>
      <c r="O3088" s="13"/>
      <c r="P3088" s="14"/>
      <c r="Q3088" s="15"/>
      <c r="R3088" s="15"/>
      <c r="S3088" s="15"/>
      <c r="T3088" s="13"/>
      <c r="U3088" s="13"/>
      <c r="V3088" s="13"/>
      <c r="W3088" s="13"/>
      <c r="X3088" s="13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  <c r="AR3088" s="16"/>
      <c r="AS3088" s="16"/>
    </row>
    <row r="3089" spans="1:45" x14ac:dyDescent="0.25">
      <c r="A3089" s="4"/>
      <c r="B3089" s="2"/>
      <c r="C3089" s="2"/>
      <c r="D3089" s="3"/>
      <c r="E3089" s="2"/>
      <c r="F3089" s="2"/>
      <c r="G3089" s="2"/>
      <c r="H3089" s="5"/>
      <c r="I3089" s="6"/>
      <c r="J3089" s="7"/>
      <c r="K3089" s="2"/>
      <c r="L3089" s="2"/>
      <c r="M3089" s="2"/>
      <c r="N3089" s="2"/>
      <c r="O3089" s="13"/>
      <c r="P3089" s="14"/>
      <c r="Q3089" s="15"/>
      <c r="R3089" s="15"/>
      <c r="S3089" s="15"/>
      <c r="T3089" s="13"/>
      <c r="U3089" s="13"/>
      <c r="V3089" s="13"/>
      <c r="W3089" s="13"/>
      <c r="X3089" s="13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  <c r="AS3089" s="16"/>
    </row>
    <row r="3090" spans="1:45" x14ac:dyDescent="0.25">
      <c r="A3090" s="4"/>
      <c r="B3090" s="2"/>
      <c r="C3090" s="2"/>
      <c r="D3090" s="3"/>
      <c r="E3090" s="2"/>
      <c r="F3090" s="2"/>
      <c r="G3090" s="2"/>
      <c r="H3090" s="5"/>
      <c r="I3090" s="6"/>
      <c r="J3090" s="7"/>
      <c r="K3090" s="2"/>
      <c r="L3090" s="2"/>
      <c r="M3090" s="2"/>
      <c r="N3090" s="2"/>
      <c r="O3090" s="13"/>
      <c r="P3090" s="14"/>
      <c r="Q3090" s="15"/>
      <c r="R3090" s="15"/>
      <c r="S3090" s="15"/>
      <c r="T3090" s="13"/>
      <c r="U3090" s="13"/>
      <c r="V3090" s="13"/>
      <c r="W3090" s="13"/>
      <c r="X3090" s="13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  <c r="AO3090" s="16"/>
      <c r="AP3090" s="16"/>
      <c r="AQ3090" s="16"/>
      <c r="AR3090" s="16"/>
      <c r="AS3090" s="16"/>
    </row>
    <row r="3091" spans="1:45" x14ac:dyDescent="0.25">
      <c r="A3091" s="4"/>
      <c r="B3091" s="2"/>
      <c r="C3091" s="2"/>
      <c r="D3091" s="3"/>
      <c r="E3091" s="2"/>
      <c r="F3091" s="2"/>
      <c r="G3091" s="2"/>
      <c r="H3091" s="5"/>
      <c r="I3091" s="6"/>
      <c r="J3091" s="7"/>
      <c r="K3091" s="2"/>
      <c r="L3091" s="2"/>
      <c r="M3091" s="2"/>
      <c r="N3091" s="2"/>
      <c r="O3091" s="13"/>
      <c r="P3091" s="14"/>
      <c r="Q3091" s="15"/>
      <c r="R3091" s="15"/>
      <c r="S3091" s="15"/>
      <c r="T3091" s="13"/>
      <c r="U3091" s="13"/>
      <c r="V3091" s="13"/>
      <c r="W3091" s="13"/>
      <c r="X3091" s="13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  <c r="AR3091" s="16"/>
      <c r="AS3091" s="16"/>
    </row>
    <row r="3092" spans="1:45" x14ac:dyDescent="0.25">
      <c r="A3092" s="4"/>
      <c r="B3092" s="2"/>
      <c r="C3092" s="2"/>
      <c r="D3092" s="3"/>
      <c r="E3092" s="2"/>
      <c r="F3092" s="2"/>
      <c r="G3092" s="2"/>
      <c r="H3092" s="5"/>
      <c r="I3092" s="6"/>
      <c r="J3092" s="7"/>
      <c r="K3092" s="2"/>
      <c r="L3092" s="2"/>
      <c r="M3092" s="2"/>
      <c r="N3092" s="2"/>
      <c r="O3092" s="13"/>
      <c r="P3092" s="14"/>
      <c r="Q3092" s="15"/>
      <c r="R3092" s="15"/>
      <c r="S3092" s="15"/>
      <c r="T3092" s="13"/>
      <c r="U3092" s="13"/>
      <c r="V3092" s="13"/>
      <c r="W3092" s="13"/>
      <c r="X3092" s="13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  <c r="AO3092" s="16"/>
      <c r="AP3092" s="16"/>
      <c r="AQ3092" s="16"/>
      <c r="AR3092" s="16"/>
      <c r="AS3092" s="16"/>
    </row>
    <row r="3093" spans="1:45" x14ac:dyDescent="0.25">
      <c r="A3093" s="4"/>
      <c r="B3093" s="2"/>
      <c r="C3093" s="2"/>
      <c r="D3093" s="3"/>
      <c r="E3093" s="2"/>
      <c r="F3093" s="2"/>
      <c r="G3093" s="2"/>
      <c r="H3093" s="5"/>
      <c r="I3093" s="6"/>
      <c r="J3093" s="7"/>
      <c r="K3093" s="2"/>
      <c r="L3093" s="2"/>
      <c r="M3093" s="2"/>
      <c r="N3093" s="2"/>
      <c r="O3093" s="13"/>
      <c r="P3093" s="14"/>
      <c r="Q3093" s="15"/>
      <c r="R3093" s="15"/>
      <c r="S3093" s="15"/>
      <c r="T3093" s="13"/>
      <c r="U3093" s="13"/>
      <c r="V3093" s="13"/>
      <c r="W3093" s="13"/>
      <c r="X3093" s="13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  <c r="AR3093" s="16"/>
      <c r="AS3093" s="16"/>
    </row>
    <row r="3094" spans="1:45" x14ac:dyDescent="0.25">
      <c r="A3094" s="4"/>
      <c r="B3094" s="2"/>
      <c r="C3094" s="2"/>
      <c r="D3094" s="3"/>
      <c r="E3094" s="2"/>
      <c r="F3094" s="2"/>
      <c r="G3094" s="2"/>
      <c r="H3094" s="5"/>
      <c r="I3094" s="6"/>
      <c r="J3094" s="7"/>
      <c r="K3094" s="2"/>
      <c r="L3094" s="2"/>
      <c r="M3094" s="2"/>
      <c r="N3094" s="2"/>
      <c r="O3094" s="13"/>
      <c r="P3094" s="14"/>
      <c r="Q3094" s="15"/>
      <c r="R3094" s="15"/>
      <c r="S3094" s="15"/>
      <c r="T3094" s="13"/>
      <c r="U3094" s="13"/>
      <c r="V3094" s="13"/>
      <c r="W3094" s="13"/>
      <c r="X3094" s="13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  <c r="AO3094" s="16"/>
      <c r="AP3094" s="16"/>
      <c r="AQ3094" s="16"/>
      <c r="AR3094" s="16"/>
      <c r="AS3094" s="16"/>
    </row>
    <row r="3095" spans="1:45" x14ac:dyDescent="0.25">
      <c r="A3095" s="4"/>
      <c r="B3095" s="2"/>
      <c r="C3095" s="2"/>
      <c r="D3095" s="3"/>
      <c r="E3095" s="2"/>
      <c r="F3095" s="2"/>
      <c r="G3095" s="2"/>
      <c r="H3095" s="5"/>
      <c r="I3095" s="6"/>
      <c r="J3095" s="7"/>
      <c r="K3095" s="2"/>
      <c r="L3095" s="2"/>
      <c r="M3095" s="2"/>
      <c r="N3095" s="2"/>
      <c r="O3095" s="13"/>
      <c r="P3095" s="14"/>
      <c r="Q3095" s="15"/>
      <c r="R3095" s="15"/>
      <c r="S3095" s="15"/>
      <c r="T3095" s="13"/>
      <c r="U3095" s="13"/>
      <c r="V3095" s="13"/>
      <c r="W3095" s="13"/>
      <c r="X3095" s="13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  <c r="AR3095" s="16"/>
      <c r="AS3095" s="16"/>
    </row>
    <row r="3096" spans="1:45" x14ac:dyDescent="0.25">
      <c r="A3096" s="4"/>
      <c r="B3096" s="2"/>
      <c r="C3096" s="2"/>
      <c r="D3096" s="3"/>
      <c r="E3096" s="2"/>
      <c r="F3096" s="2"/>
      <c r="G3096" s="2"/>
      <c r="H3096" s="5"/>
      <c r="I3096" s="6"/>
      <c r="J3096" s="7"/>
      <c r="K3096" s="2"/>
      <c r="L3096" s="2"/>
      <c r="M3096" s="2"/>
      <c r="N3096" s="2"/>
      <c r="O3096" s="13"/>
      <c r="P3096" s="14"/>
      <c r="Q3096" s="15"/>
      <c r="R3096" s="15"/>
      <c r="S3096" s="15"/>
      <c r="T3096" s="13"/>
      <c r="U3096" s="13"/>
      <c r="V3096" s="13"/>
      <c r="W3096" s="13"/>
      <c r="X3096" s="13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  <c r="AR3096" s="16"/>
      <c r="AS3096" s="16"/>
    </row>
    <row r="3097" spans="1:45" x14ac:dyDescent="0.25">
      <c r="A3097" s="4"/>
      <c r="B3097" s="2"/>
      <c r="C3097" s="2"/>
      <c r="D3097" s="3"/>
      <c r="E3097" s="2"/>
      <c r="F3097" s="2"/>
      <c r="G3097" s="2"/>
      <c r="H3097" s="5"/>
      <c r="I3097" s="6"/>
      <c r="J3097" s="7"/>
      <c r="K3097" s="2"/>
      <c r="L3097" s="2"/>
      <c r="M3097" s="2"/>
      <c r="N3097" s="2"/>
      <c r="O3097" s="13"/>
      <c r="P3097" s="14"/>
      <c r="Q3097" s="15"/>
      <c r="R3097" s="15"/>
      <c r="S3097" s="15"/>
      <c r="T3097" s="13"/>
      <c r="U3097" s="13"/>
      <c r="V3097" s="13"/>
      <c r="W3097" s="13"/>
      <c r="X3097" s="13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  <c r="AS3097" s="16"/>
    </row>
    <row r="3098" spans="1:45" x14ac:dyDescent="0.25">
      <c r="A3098" s="4"/>
      <c r="B3098" s="2"/>
      <c r="C3098" s="2"/>
      <c r="D3098" s="3"/>
      <c r="E3098" s="2"/>
      <c r="F3098" s="2"/>
      <c r="G3098" s="2"/>
      <c r="H3098" s="5"/>
      <c r="I3098" s="6"/>
      <c r="J3098" s="7"/>
      <c r="K3098" s="2"/>
      <c r="L3098" s="2"/>
      <c r="M3098" s="2"/>
      <c r="N3098" s="2"/>
      <c r="O3098" s="13"/>
      <c r="P3098" s="14"/>
      <c r="Q3098" s="15"/>
      <c r="R3098" s="15"/>
      <c r="S3098" s="15"/>
      <c r="T3098" s="13"/>
      <c r="U3098" s="13"/>
      <c r="V3098" s="13"/>
      <c r="W3098" s="13"/>
      <c r="X3098" s="13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  <c r="AO3098" s="16"/>
      <c r="AP3098" s="16"/>
      <c r="AQ3098" s="16"/>
      <c r="AR3098" s="16"/>
      <c r="AS3098" s="16"/>
    </row>
    <row r="3099" spans="1:45" x14ac:dyDescent="0.25">
      <c r="A3099" s="4"/>
      <c r="B3099" s="2"/>
      <c r="C3099" s="2"/>
      <c r="D3099" s="3"/>
      <c r="E3099" s="2"/>
      <c r="F3099" s="2"/>
      <c r="G3099" s="2"/>
      <c r="H3099" s="5"/>
      <c r="I3099" s="6"/>
      <c r="J3099" s="7"/>
      <c r="K3099" s="2"/>
      <c r="L3099" s="2"/>
      <c r="M3099" s="2"/>
      <c r="N3099" s="2"/>
      <c r="O3099" s="13"/>
      <c r="P3099" s="14"/>
      <c r="Q3099" s="15"/>
      <c r="R3099" s="15"/>
      <c r="S3099" s="15"/>
      <c r="T3099" s="13"/>
      <c r="U3099" s="13"/>
      <c r="V3099" s="13"/>
      <c r="W3099" s="13"/>
      <c r="X3099" s="13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  <c r="AR3099" s="16"/>
      <c r="AS3099" s="16"/>
    </row>
    <row r="3100" spans="1:45" x14ac:dyDescent="0.25">
      <c r="A3100" s="4"/>
      <c r="B3100" s="2"/>
      <c r="C3100" s="2"/>
      <c r="D3100" s="3"/>
      <c r="E3100" s="2"/>
      <c r="F3100" s="2"/>
      <c r="G3100" s="2"/>
      <c r="H3100" s="5"/>
      <c r="I3100" s="6"/>
      <c r="J3100" s="7"/>
      <c r="K3100" s="2"/>
      <c r="L3100" s="2"/>
      <c r="M3100" s="2"/>
      <c r="N3100" s="2"/>
      <c r="O3100" s="13"/>
      <c r="P3100" s="14"/>
      <c r="Q3100" s="15"/>
      <c r="R3100" s="15"/>
      <c r="S3100" s="15"/>
      <c r="T3100" s="13"/>
      <c r="U3100" s="13"/>
      <c r="V3100" s="13"/>
      <c r="W3100" s="13"/>
      <c r="X3100" s="13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  <c r="AO3100" s="16"/>
      <c r="AP3100" s="16"/>
      <c r="AQ3100" s="16"/>
      <c r="AR3100" s="16"/>
      <c r="AS3100" s="16"/>
    </row>
    <row r="3101" spans="1:45" x14ac:dyDescent="0.25">
      <c r="A3101" s="4"/>
      <c r="B3101" s="2"/>
      <c r="C3101" s="2"/>
      <c r="D3101" s="3"/>
      <c r="E3101" s="2"/>
      <c r="F3101" s="2"/>
      <c r="G3101" s="2"/>
      <c r="H3101" s="5"/>
      <c r="I3101" s="6"/>
      <c r="J3101" s="7"/>
      <c r="K3101" s="2"/>
      <c r="L3101" s="2"/>
      <c r="M3101" s="2"/>
      <c r="N3101" s="2"/>
      <c r="O3101" s="13"/>
      <c r="P3101" s="14"/>
      <c r="Q3101" s="15"/>
      <c r="R3101" s="15"/>
      <c r="S3101" s="15"/>
      <c r="T3101" s="13"/>
      <c r="U3101" s="13"/>
      <c r="V3101" s="13"/>
      <c r="W3101" s="13"/>
      <c r="X3101" s="13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  <c r="AR3101" s="16"/>
      <c r="AS3101" s="16"/>
    </row>
    <row r="3102" spans="1:45" x14ac:dyDescent="0.25">
      <c r="A3102" s="4"/>
      <c r="B3102" s="2"/>
      <c r="C3102" s="2"/>
      <c r="D3102" s="3"/>
      <c r="E3102" s="2"/>
      <c r="F3102" s="2"/>
      <c r="G3102" s="2"/>
      <c r="H3102" s="5"/>
      <c r="I3102" s="6"/>
      <c r="J3102" s="7"/>
      <c r="K3102" s="2"/>
      <c r="L3102" s="2"/>
      <c r="M3102" s="2"/>
      <c r="N3102" s="2"/>
      <c r="O3102" s="13"/>
      <c r="P3102" s="14"/>
      <c r="Q3102" s="15"/>
      <c r="R3102" s="15"/>
      <c r="S3102" s="15"/>
      <c r="T3102" s="13"/>
      <c r="U3102" s="13"/>
      <c r="V3102" s="13"/>
      <c r="W3102" s="13"/>
      <c r="X3102" s="13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  <c r="AO3102" s="16"/>
      <c r="AP3102" s="16"/>
      <c r="AQ3102" s="16"/>
      <c r="AR3102" s="16"/>
      <c r="AS3102" s="16"/>
    </row>
    <row r="3103" spans="1:45" x14ac:dyDescent="0.25">
      <c r="A3103" s="4"/>
      <c r="B3103" s="2"/>
      <c r="C3103" s="2"/>
      <c r="D3103" s="3"/>
      <c r="E3103" s="2"/>
      <c r="F3103" s="2"/>
      <c r="G3103" s="2"/>
      <c r="H3103" s="5"/>
      <c r="I3103" s="6"/>
      <c r="J3103" s="7"/>
      <c r="K3103" s="2"/>
      <c r="L3103" s="2"/>
      <c r="M3103" s="2"/>
      <c r="N3103" s="2"/>
      <c r="O3103" s="13"/>
      <c r="P3103" s="14"/>
      <c r="Q3103" s="15"/>
      <c r="R3103" s="15"/>
      <c r="S3103" s="15"/>
      <c r="T3103" s="13"/>
      <c r="U3103" s="13"/>
      <c r="V3103" s="13"/>
      <c r="W3103" s="13"/>
      <c r="X3103" s="13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  <c r="AR3103" s="16"/>
      <c r="AS3103" s="16"/>
    </row>
    <row r="3104" spans="1:45" x14ac:dyDescent="0.25">
      <c r="A3104" s="4"/>
      <c r="B3104" s="2"/>
      <c r="C3104" s="2"/>
      <c r="D3104" s="3"/>
      <c r="E3104" s="2"/>
      <c r="F3104" s="2"/>
      <c r="G3104" s="2"/>
      <c r="H3104" s="5"/>
      <c r="I3104" s="6"/>
      <c r="J3104" s="7"/>
      <c r="K3104" s="2"/>
      <c r="L3104" s="2"/>
      <c r="M3104" s="2"/>
      <c r="N3104" s="2"/>
      <c r="O3104" s="13"/>
      <c r="P3104" s="14"/>
      <c r="Q3104" s="15"/>
      <c r="R3104" s="15"/>
      <c r="S3104" s="15"/>
      <c r="T3104" s="13"/>
      <c r="U3104" s="13"/>
      <c r="V3104" s="13"/>
      <c r="W3104" s="13"/>
      <c r="X3104" s="13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  <c r="AR3104" s="16"/>
      <c r="AS3104" s="16"/>
    </row>
    <row r="3105" spans="1:45" x14ac:dyDescent="0.25">
      <c r="A3105" s="4"/>
      <c r="B3105" s="2"/>
      <c r="C3105" s="2"/>
      <c r="D3105" s="3"/>
      <c r="E3105" s="2"/>
      <c r="F3105" s="2"/>
      <c r="G3105" s="2"/>
      <c r="H3105" s="5"/>
      <c r="I3105" s="6"/>
      <c r="J3105" s="7"/>
      <c r="K3105" s="2"/>
      <c r="L3105" s="2"/>
      <c r="M3105" s="2"/>
      <c r="N3105" s="2"/>
      <c r="O3105" s="13"/>
      <c r="P3105" s="14"/>
      <c r="Q3105" s="15"/>
      <c r="R3105" s="15"/>
      <c r="S3105" s="15"/>
      <c r="T3105" s="13"/>
      <c r="U3105" s="13"/>
      <c r="V3105" s="13"/>
      <c r="W3105" s="13"/>
      <c r="X3105" s="13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  <c r="AR3105" s="16"/>
      <c r="AS3105" s="16"/>
    </row>
    <row r="3106" spans="1:45" x14ac:dyDescent="0.25">
      <c r="A3106" s="4"/>
      <c r="B3106" s="2"/>
      <c r="C3106" s="2"/>
      <c r="D3106" s="3"/>
      <c r="E3106" s="2"/>
      <c r="F3106" s="2"/>
      <c r="G3106" s="2"/>
      <c r="H3106" s="5"/>
      <c r="I3106" s="6"/>
      <c r="J3106" s="7"/>
      <c r="K3106" s="2"/>
      <c r="L3106" s="2"/>
      <c r="M3106" s="2"/>
      <c r="N3106" s="2"/>
      <c r="O3106" s="13"/>
      <c r="P3106" s="14"/>
      <c r="Q3106" s="15"/>
      <c r="R3106" s="15"/>
      <c r="S3106" s="15"/>
      <c r="T3106" s="13"/>
      <c r="U3106" s="13"/>
      <c r="V3106" s="13"/>
      <c r="W3106" s="13"/>
      <c r="X3106" s="13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  <c r="AO3106" s="16"/>
      <c r="AP3106" s="16"/>
      <c r="AQ3106" s="16"/>
      <c r="AR3106" s="16"/>
      <c r="AS3106" s="16"/>
    </row>
    <row r="3107" spans="1:45" x14ac:dyDescent="0.25">
      <c r="A3107" s="4"/>
      <c r="B3107" s="2"/>
      <c r="C3107" s="2"/>
      <c r="D3107" s="3"/>
      <c r="E3107" s="2"/>
      <c r="F3107" s="2"/>
      <c r="G3107" s="2"/>
      <c r="H3107" s="5"/>
      <c r="I3107" s="6"/>
      <c r="J3107" s="7"/>
      <c r="K3107" s="2"/>
      <c r="L3107" s="2"/>
      <c r="M3107" s="2"/>
      <c r="N3107" s="2"/>
      <c r="O3107" s="13"/>
      <c r="P3107" s="14"/>
      <c r="Q3107" s="15"/>
      <c r="R3107" s="15"/>
      <c r="S3107" s="15"/>
      <c r="T3107" s="13"/>
      <c r="U3107" s="13"/>
      <c r="V3107" s="13"/>
      <c r="W3107" s="13"/>
      <c r="X3107" s="13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/>
      <c r="AR3107" s="16"/>
      <c r="AS3107" s="16"/>
    </row>
    <row r="3108" spans="1:45" x14ac:dyDescent="0.25">
      <c r="A3108" s="4"/>
      <c r="B3108" s="2"/>
      <c r="C3108" s="2"/>
      <c r="D3108" s="3"/>
      <c r="E3108" s="2"/>
      <c r="F3108" s="2"/>
      <c r="G3108" s="2"/>
      <c r="H3108" s="5"/>
      <c r="I3108" s="6"/>
      <c r="J3108" s="7"/>
      <c r="K3108" s="2"/>
      <c r="L3108" s="2"/>
      <c r="M3108" s="2"/>
      <c r="N3108" s="2"/>
      <c r="O3108" s="13"/>
      <c r="P3108" s="14"/>
      <c r="Q3108" s="15"/>
      <c r="R3108" s="15"/>
      <c r="S3108" s="15"/>
      <c r="T3108" s="13"/>
      <c r="U3108" s="13"/>
      <c r="V3108" s="13"/>
      <c r="W3108" s="13"/>
      <c r="X3108" s="13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  <c r="AO3108" s="16"/>
      <c r="AP3108" s="16"/>
      <c r="AQ3108" s="16"/>
      <c r="AR3108" s="16"/>
      <c r="AS3108" s="16"/>
    </row>
    <row r="3109" spans="1:45" x14ac:dyDescent="0.25">
      <c r="A3109" s="4"/>
      <c r="B3109" s="2"/>
      <c r="C3109" s="2"/>
      <c r="D3109" s="3"/>
      <c r="E3109" s="2"/>
      <c r="F3109" s="2"/>
      <c r="G3109" s="2"/>
      <c r="H3109" s="5"/>
      <c r="I3109" s="6"/>
      <c r="J3109" s="7"/>
      <c r="K3109" s="2"/>
      <c r="L3109" s="2"/>
      <c r="M3109" s="2"/>
      <c r="N3109" s="2"/>
      <c r="O3109" s="13"/>
      <c r="P3109" s="14"/>
      <c r="Q3109" s="15"/>
      <c r="R3109" s="15"/>
      <c r="S3109" s="15"/>
      <c r="T3109" s="13"/>
      <c r="U3109" s="13"/>
      <c r="V3109" s="13"/>
      <c r="W3109" s="13"/>
      <c r="X3109" s="13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  <c r="AR3109" s="16"/>
      <c r="AS3109" s="16"/>
    </row>
    <row r="3110" spans="1:45" x14ac:dyDescent="0.25">
      <c r="A3110" s="4"/>
      <c r="B3110" s="2"/>
      <c r="C3110" s="2"/>
      <c r="D3110" s="3"/>
      <c r="E3110" s="2"/>
      <c r="F3110" s="2"/>
      <c r="G3110" s="2"/>
      <c r="H3110" s="5"/>
      <c r="I3110" s="6"/>
      <c r="J3110" s="7"/>
      <c r="K3110" s="2"/>
      <c r="L3110" s="2"/>
      <c r="M3110" s="2"/>
      <c r="N3110" s="2"/>
      <c r="O3110" s="13"/>
      <c r="P3110" s="14"/>
      <c r="Q3110" s="15"/>
      <c r="R3110" s="15"/>
      <c r="S3110" s="15"/>
      <c r="T3110" s="13"/>
      <c r="U3110" s="13"/>
      <c r="V3110" s="13"/>
      <c r="W3110" s="13"/>
      <c r="X3110" s="13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  <c r="AO3110" s="16"/>
      <c r="AP3110" s="16"/>
      <c r="AQ3110" s="16"/>
      <c r="AR3110" s="16"/>
      <c r="AS3110" s="16"/>
    </row>
    <row r="3111" spans="1:45" x14ac:dyDescent="0.25">
      <c r="A3111" s="4"/>
      <c r="B3111" s="2"/>
      <c r="C3111" s="2"/>
      <c r="D3111" s="3"/>
      <c r="E3111" s="2"/>
      <c r="F3111" s="2"/>
      <c r="G3111" s="2"/>
      <c r="H3111" s="5"/>
      <c r="I3111" s="6"/>
      <c r="J3111" s="7"/>
      <c r="K3111" s="2"/>
      <c r="L3111" s="2"/>
      <c r="M3111" s="2"/>
      <c r="N3111" s="2"/>
      <c r="O3111" s="13"/>
      <c r="P3111" s="14"/>
      <c r="Q3111" s="15"/>
      <c r="R3111" s="15"/>
      <c r="S3111" s="15"/>
      <c r="T3111" s="13"/>
      <c r="U3111" s="13"/>
      <c r="V3111" s="13"/>
      <c r="W3111" s="13"/>
      <c r="X3111" s="13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  <c r="AR3111" s="16"/>
      <c r="AS3111" s="16"/>
    </row>
    <row r="3112" spans="1:45" x14ac:dyDescent="0.25">
      <c r="A3112" s="4"/>
      <c r="B3112" s="2"/>
      <c r="C3112" s="2"/>
      <c r="D3112" s="3"/>
      <c r="E3112" s="2"/>
      <c r="F3112" s="2"/>
      <c r="G3112" s="2"/>
      <c r="H3112" s="5"/>
      <c r="I3112" s="6"/>
      <c r="J3112" s="7"/>
      <c r="K3112" s="2"/>
      <c r="L3112" s="2"/>
      <c r="M3112" s="2"/>
      <c r="N3112" s="2"/>
      <c r="O3112" s="13"/>
      <c r="P3112" s="14"/>
      <c r="Q3112" s="15"/>
      <c r="R3112" s="15"/>
      <c r="S3112" s="15"/>
      <c r="T3112" s="13"/>
      <c r="U3112" s="13"/>
      <c r="V3112" s="13"/>
      <c r="W3112" s="13"/>
      <c r="X3112" s="13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  <c r="AR3112" s="16"/>
      <c r="AS3112" s="16"/>
    </row>
    <row r="3113" spans="1:45" x14ac:dyDescent="0.25">
      <c r="A3113" s="4"/>
      <c r="B3113" s="2"/>
      <c r="C3113" s="2"/>
      <c r="D3113" s="3"/>
      <c r="E3113" s="2"/>
      <c r="F3113" s="2"/>
      <c r="G3113" s="2"/>
      <c r="H3113" s="5"/>
      <c r="I3113" s="6"/>
      <c r="J3113" s="7"/>
      <c r="K3113" s="2"/>
      <c r="L3113" s="2"/>
      <c r="M3113" s="2"/>
      <c r="N3113" s="2"/>
      <c r="O3113" s="13"/>
      <c r="P3113" s="14"/>
      <c r="Q3113" s="15"/>
      <c r="R3113" s="15"/>
      <c r="S3113" s="15"/>
      <c r="T3113" s="13"/>
      <c r="U3113" s="13"/>
      <c r="V3113" s="13"/>
      <c r="W3113" s="13"/>
      <c r="X3113" s="13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  <c r="AS3113" s="16"/>
    </row>
    <row r="3114" spans="1:45" x14ac:dyDescent="0.25">
      <c r="A3114" s="4"/>
      <c r="B3114" s="2"/>
      <c r="C3114" s="2"/>
      <c r="D3114" s="3"/>
      <c r="E3114" s="2"/>
      <c r="F3114" s="2"/>
      <c r="G3114" s="2"/>
      <c r="H3114" s="5"/>
      <c r="I3114" s="6"/>
      <c r="J3114" s="7"/>
      <c r="K3114" s="2"/>
      <c r="L3114" s="2"/>
      <c r="M3114" s="2"/>
      <c r="N3114" s="2"/>
      <c r="O3114" s="13"/>
      <c r="P3114" s="14"/>
      <c r="Q3114" s="15"/>
      <c r="R3114" s="15"/>
      <c r="S3114" s="15"/>
      <c r="T3114" s="13"/>
      <c r="U3114" s="13"/>
      <c r="V3114" s="13"/>
      <c r="W3114" s="13"/>
      <c r="X3114" s="13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  <c r="AO3114" s="16"/>
      <c r="AP3114" s="16"/>
      <c r="AQ3114" s="16"/>
      <c r="AR3114" s="16"/>
      <c r="AS3114" s="16"/>
    </row>
    <row r="3115" spans="1:45" x14ac:dyDescent="0.25">
      <c r="A3115" s="4"/>
      <c r="B3115" s="2"/>
      <c r="C3115" s="2"/>
      <c r="D3115" s="3"/>
      <c r="E3115" s="2"/>
      <c r="F3115" s="2"/>
      <c r="G3115" s="2"/>
      <c r="H3115" s="5"/>
      <c r="I3115" s="6"/>
      <c r="J3115" s="7"/>
      <c r="K3115" s="2"/>
      <c r="L3115" s="2"/>
      <c r="M3115" s="2"/>
      <c r="N3115" s="2"/>
      <c r="O3115" s="13"/>
      <c r="P3115" s="14"/>
      <c r="Q3115" s="15"/>
      <c r="R3115" s="15"/>
      <c r="S3115" s="15"/>
      <c r="T3115" s="13"/>
      <c r="U3115" s="13"/>
      <c r="V3115" s="13"/>
      <c r="W3115" s="13"/>
      <c r="X3115" s="13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  <c r="AR3115" s="16"/>
      <c r="AS3115" s="16"/>
    </row>
    <row r="3116" spans="1:45" x14ac:dyDescent="0.25">
      <c r="A3116" s="4"/>
      <c r="B3116" s="2"/>
      <c r="C3116" s="2"/>
      <c r="D3116" s="3"/>
      <c r="E3116" s="2"/>
      <c r="F3116" s="2"/>
      <c r="G3116" s="2"/>
      <c r="H3116" s="5"/>
      <c r="I3116" s="6"/>
      <c r="J3116" s="7"/>
      <c r="K3116" s="2"/>
      <c r="L3116" s="2"/>
      <c r="M3116" s="2"/>
      <c r="N3116" s="2"/>
      <c r="O3116" s="13"/>
      <c r="P3116" s="14"/>
      <c r="Q3116" s="15"/>
      <c r="R3116" s="15"/>
      <c r="S3116" s="15"/>
      <c r="T3116" s="13"/>
      <c r="U3116" s="13"/>
      <c r="V3116" s="13"/>
      <c r="W3116" s="13"/>
      <c r="X3116" s="13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  <c r="AO3116" s="16"/>
      <c r="AP3116" s="16"/>
      <c r="AQ3116" s="16"/>
      <c r="AR3116" s="16"/>
      <c r="AS3116" s="16"/>
    </row>
    <row r="3117" spans="1:45" x14ac:dyDescent="0.25">
      <c r="A3117" s="4"/>
      <c r="B3117" s="2"/>
      <c r="C3117" s="2"/>
      <c r="D3117" s="3"/>
      <c r="E3117" s="2"/>
      <c r="F3117" s="2"/>
      <c r="G3117" s="2"/>
      <c r="H3117" s="5"/>
      <c r="I3117" s="6"/>
      <c r="J3117" s="7"/>
      <c r="K3117" s="2"/>
      <c r="L3117" s="2"/>
      <c r="M3117" s="2"/>
      <c r="N3117" s="2"/>
      <c r="O3117" s="13"/>
      <c r="P3117" s="14"/>
      <c r="Q3117" s="15"/>
      <c r="R3117" s="15"/>
      <c r="S3117" s="15"/>
      <c r="T3117" s="13"/>
      <c r="U3117" s="13"/>
      <c r="V3117" s="13"/>
      <c r="W3117" s="13"/>
      <c r="X3117" s="13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  <c r="AO3117" s="16"/>
      <c r="AP3117" s="16"/>
      <c r="AQ3117" s="16"/>
      <c r="AR3117" s="16"/>
      <c r="AS3117" s="16"/>
    </row>
    <row r="3118" spans="1:45" x14ac:dyDescent="0.25">
      <c r="A3118" s="4"/>
      <c r="B3118" s="2"/>
      <c r="C3118" s="2"/>
      <c r="D3118" s="3"/>
      <c r="E3118" s="2"/>
      <c r="F3118" s="2"/>
      <c r="G3118" s="2"/>
      <c r="H3118" s="5"/>
      <c r="I3118" s="6"/>
      <c r="J3118" s="7"/>
      <c r="K3118" s="2"/>
      <c r="L3118" s="2"/>
      <c r="M3118" s="2"/>
      <c r="N3118" s="2"/>
      <c r="O3118" s="13"/>
      <c r="P3118" s="14"/>
      <c r="Q3118" s="15"/>
      <c r="R3118" s="15"/>
      <c r="S3118" s="15"/>
      <c r="T3118" s="13"/>
      <c r="U3118" s="13"/>
      <c r="V3118" s="13"/>
      <c r="W3118" s="13"/>
      <c r="X3118" s="13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  <c r="AO3118" s="16"/>
      <c r="AP3118" s="16"/>
      <c r="AQ3118" s="16"/>
      <c r="AR3118" s="16"/>
      <c r="AS3118" s="16"/>
    </row>
    <row r="3119" spans="1:45" x14ac:dyDescent="0.25">
      <c r="A3119" s="4"/>
      <c r="B3119" s="2"/>
      <c r="C3119" s="2"/>
      <c r="D3119" s="3"/>
      <c r="E3119" s="2"/>
      <c r="F3119" s="2"/>
      <c r="G3119" s="2"/>
      <c r="H3119" s="5"/>
      <c r="I3119" s="6"/>
      <c r="J3119" s="7"/>
      <c r="K3119" s="2"/>
      <c r="L3119" s="2"/>
      <c r="M3119" s="2"/>
      <c r="N3119" s="2"/>
      <c r="O3119" s="13"/>
      <c r="P3119" s="14"/>
      <c r="Q3119" s="15"/>
      <c r="R3119" s="15"/>
      <c r="S3119" s="15"/>
      <c r="T3119" s="13"/>
      <c r="U3119" s="13"/>
      <c r="V3119" s="13"/>
      <c r="W3119" s="13"/>
      <c r="X3119" s="13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/>
      <c r="AR3119" s="16"/>
      <c r="AS3119" s="16"/>
    </row>
    <row r="3120" spans="1:45" x14ac:dyDescent="0.25">
      <c r="A3120" s="4"/>
      <c r="B3120" s="2"/>
      <c r="C3120" s="2"/>
      <c r="D3120" s="3"/>
      <c r="E3120" s="2"/>
      <c r="F3120" s="2"/>
      <c r="G3120" s="2"/>
      <c r="H3120" s="5"/>
      <c r="I3120" s="6"/>
      <c r="J3120" s="7"/>
      <c r="K3120" s="2"/>
      <c r="L3120" s="2"/>
      <c r="M3120" s="2"/>
      <c r="N3120" s="2"/>
      <c r="O3120" s="13"/>
      <c r="P3120" s="14"/>
      <c r="Q3120" s="15"/>
      <c r="R3120" s="15"/>
      <c r="S3120" s="15"/>
      <c r="T3120" s="13"/>
      <c r="U3120" s="13"/>
      <c r="V3120" s="13"/>
      <c r="W3120" s="13"/>
      <c r="X3120" s="13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  <c r="AR3120" s="16"/>
      <c r="AS3120" s="16"/>
    </row>
    <row r="3121" spans="1:45" x14ac:dyDescent="0.25">
      <c r="A3121" s="4"/>
      <c r="B3121" s="2"/>
      <c r="C3121" s="2"/>
      <c r="D3121" s="3"/>
      <c r="E3121" s="2"/>
      <c r="F3121" s="2"/>
      <c r="G3121" s="2"/>
      <c r="H3121" s="5"/>
      <c r="I3121" s="6"/>
      <c r="J3121" s="7"/>
      <c r="K3121" s="2"/>
      <c r="L3121" s="2"/>
      <c r="M3121" s="2"/>
      <c r="N3121" s="2"/>
      <c r="O3121" s="13"/>
      <c r="P3121" s="14"/>
      <c r="Q3121" s="15"/>
      <c r="R3121" s="15"/>
      <c r="S3121" s="15"/>
      <c r="T3121" s="13"/>
      <c r="U3121" s="13"/>
      <c r="V3121" s="13"/>
      <c r="W3121" s="13"/>
      <c r="X3121" s="13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  <c r="AR3121" s="16"/>
      <c r="AS3121" s="16"/>
    </row>
    <row r="3122" spans="1:45" x14ac:dyDescent="0.25">
      <c r="A3122" s="4"/>
      <c r="B3122" s="2"/>
      <c r="C3122" s="2"/>
      <c r="D3122" s="3"/>
      <c r="E3122" s="2"/>
      <c r="F3122" s="2"/>
      <c r="G3122" s="2"/>
      <c r="H3122" s="5"/>
      <c r="I3122" s="6"/>
      <c r="J3122" s="7"/>
      <c r="K3122" s="2"/>
      <c r="L3122" s="2"/>
      <c r="M3122" s="2"/>
      <c r="N3122" s="2"/>
      <c r="O3122" s="13"/>
      <c r="P3122" s="14"/>
      <c r="Q3122" s="15"/>
      <c r="R3122" s="15"/>
      <c r="S3122" s="15"/>
      <c r="T3122" s="13"/>
      <c r="U3122" s="13"/>
      <c r="V3122" s="13"/>
      <c r="W3122" s="13"/>
      <c r="X3122" s="13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  <c r="AO3122" s="16"/>
      <c r="AP3122" s="16"/>
      <c r="AQ3122" s="16"/>
      <c r="AR3122" s="16"/>
      <c r="AS3122" s="16"/>
    </row>
    <row r="3123" spans="1:45" x14ac:dyDescent="0.25">
      <c r="A3123" s="4"/>
      <c r="B3123" s="2"/>
      <c r="C3123" s="2"/>
      <c r="D3123" s="3"/>
      <c r="E3123" s="2"/>
      <c r="F3123" s="2"/>
      <c r="G3123" s="2"/>
      <c r="H3123" s="5"/>
      <c r="I3123" s="6"/>
      <c r="J3123" s="7"/>
      <c r="K3123" s="2"/>
      <c r="L3123" s="2"/>
      <c r="M3123" s="2"/>
      <c r="N3123" s="2"/>
      <c r="O3123" s="13"/>
      <c r="P3123" s="14"/>
      <c r="Q3123" s="15"/>
      <c r="R3123" s="15"/>
      <c r="S3123" s="15"/>
      <c r="T3123" s="13"/>
      <c r="U3123" s="13"/>
      <c r="V3123" s="13"/>
      <c r="W3123" s="13"/>
      <c r="X3123" s="13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  <c r="AR3123" s="16"/>
      <c r="AS3123" s="16"/>
    </row>
    <row r="3124" spans="1:45" x14ac:dyDescent="0.25">
      <c r="A3124" s="4"/>
      <c r="B3124" s="2"/>
      <c r="C3124" s="2"/>
      <c r="D3124" s="3"/>
      <c r="E3124" s="2"/>
      <c r="F3124" s="2"/>
      <c r="G3124" s="2"/>
      <c r="H3124" s="5"/>
      <c r="I3124" s="6"/>
      <c r="J3124" s="7"/>
      <c r="K3124" s="2"/>
      <c r="L3124" s="2"/>
      <c r="M3124" s="2"/>
      <c r="N3124" s="2"/>
      <c r="O3124" s="13"/>
      <c r="P3124" s="14"/>
      <c r="Q3124" s="15"/>
      <c r="R3124" s="15"/>
      <c r="S3124" s="15"/>
      <c r="T3124" s="13"/>
      <c r="U3124" s="13"/>
      <c r="V3124" s="13"/>
      <c r="W3124" s="13"/>
      <c r="X3124" s="13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  <c r="AO3124" s="16"/>
      <c r="AP3124" s="16"/>
      <c r="AQ3124" s="16"/>
      <c r="AR3124" s="16"/>
      <c r="AS3124" s="16"/>
    </row>
    <row r="3125" spans="1:45" x14ac:dyDescent="0.25">
      <c r="A3125" s="4"/>
      <c r="B3125" s="2"/>
      <c r="C3125" s="2"/>
      <c r="D3125" s="3"/>
      <c r="E3125" s="2"/>
      <c r="F3125" s="2"/>
      <c r="G3125" s="2"/>
      <c r="H3125" s="5"/>
      <c r="I3125" s="6"/>
      <c r="J3125" s="7"/>
      <c r="K3125" s="2"/>
      <c r="L3125" s="2"/>
      <c r="M3125" s="2"/>
      <c r="N3125" s="2"/>
      <c r="O3125" s="13"/>
      <c r="P3125" s="14"/>
      <c r="Q3125" s="15"/>
      <c r="R3125" s="15"/>
      <c r="S3125" s="15"/>
      <c r="T3125" s="13"/>
      <c r="U3125" s="13"/>
      <c r="V3125" s="13"/>
      <c r="W3125" s="13"/>
      <c r="X3125" s="13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  <c r="AR3125" s="16"/>
      <c r="AS3125" s="16"/>
    </row>
    <row r="3126" spans="1:45" x14ac:dyDescent="0.25">
      <c r="A3126" s="4"/>
      <c r="B3126" s="2"/>
      <c r="C3126" s="2"/>
      <c r="D3126" s="3"/>
      <c r="E3126" s="2"/>
      <c r="F3126" s="2"/>
      <c r="G3126" s="2"/>
      <c r="H3126" s="5"/>
      <c r="I3126" s="6"/>
      <c r="J3126" s="7"/>
      <c r="K3126" s="2"/>
      <c r="L3126" s="2"/>
      <c r="M3126" s="2"/>
      <c r="N3126" s="2"/>
      <c r="O3126" s="13"/>
      <c r="P3126" s="14"/>
      <c r="Q3126" s="15"/>
      <c r="R3126" s="15"/>
      <c r="S3126" s="15"/>
      <c r="T3126" s="13"/>
      <c r="U3126" s="13"/>
      <c r="V3126" s="13"/>
      <c r="W3126" s="13"/>
      <c r="X3126" s="13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  <c r="AO3126" s="16"/>
      <c r="AP3126" s="16"/>
      <c r="AQ3126" s="16"/>
      <c r="AR3126" s="16"/>
      <c r="AS3126" s="16"/>
    </row>
    <row r="3127" spans="1:45" x14ac:dyDescent="0.25">
      <c r="A3127" s="4"/>
      <c r="B3127" s="2"/>
      <c r="C3127" s="2"/>
      <c r="D3127" s="3"/>
      <c r="E3127" s="2"/>
      <c r="F3127" s="2"/>
      <c r="G3127" s="2"/>
      <c r="H3127" s="5"/>
      <c r="I3127" s="6"/>
      <c r="J3127" s="7"/>
      <c r="K3127" s="2"/>
      <c r="L3127" s="2"/>
      <c r="M3127" s="2"/>
      <c r="N3127" s="2"/>
      <c r="O3127" s="13"/>
      <c r="P3127" s="14"/>
      <c r="Q3127" s="15"/>
      <c r="R3127" s="15"/>
      <c r="S3127" s="15"/>
      <c r="T3127" s="13"/>
      <c r="U3127" s="13"/>
      <c r="V3127" s="13"/>
      <c r="W3127" s="13"/>
      <c r="X3127" s="13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  <c r="AR3127" s="16"/>
      <c r="AS3127" s="16"/>
    </row>
    <row r="3128" spans="1:45" x14ac:dyDescent="0.25">
      <c r="A3128" s="4"/>
      <c r="B3128" s="2"/>
      <c r="C3128" s="2"/>
      <c r="D3128" s="3"/>
      <c r="E3128" s="2"/>
      <c r="F3128" s="2"/>
      <c r="G3128" s="2"/>
      <c r="H3128" s="5"/>
      <c r="I3128" s="6"/>
      <c r="J3128" s="7"/>
      <c r="K3128" s="2"/>
      <c r="L3128" s="2"/>
      <c r="M3128" s="2"/>
      <c r="N3128" s="2"/>
      <c r="O3128" s="13"/>
      <c r="P3128" s="14"/>
      <c r="Q3128" s="15"/>
      <c r="R3128" s="15"/>
      <c r="S3128" s="15"/>
      <c r="T3128" s="13"/>
      <c r="U3128" s="13"/>
      <c r="V3128" s="13"/>
      <c r="W3128" s="13"/>
      <c r="X3128" s="13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  <c r="AO3128" s="16"/>
      <c r="AP3128" s="16"/>
      <c r="AQ3128" s="16"/>
      <c r="AR3128" s="16"/>
      <c r="AS3128" s="16"/>
    </row>
    <row r="3129" spans="1:45" x14ac:dyDescent="0.25">
      <c r="A3129" s="4"/>
      <c r="B3129" s="2"/>
      <c r="C3129" s="2"/>
      <c r="D3129" s="3"/>
      <c r="E3129" s="2"/>
      <c r="F3129" s="2"/>
      <c r="G3129" s="2"/>
      <c r="H3129" s="5"/>
      <c r="I3129" s="6"/>
      <c r="J3129" s="7"/>
      <c r="K3129" s="2"/>
      <c r="L3129" s="2"/>
      <c r="M3129" s="2"/>
      <c r="N3129" s="2"/>
      <c r="O3129" s="13"/>
      <c r="P3129" s="14"/>
      <c r="Q3129" s="15"/>
      <c r="R3129" s="15"/>
      <c r="S3129" s="15"/>
      <c r="T3129" s="13"/>
      <c r="U3129" s="13"/>
      <c r="V3129" s="13"/>
      <c r="W3129" s="13"/>
      <c r="X3129" s="13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  <c r="AO3129" s="16"/>
      <c r="AP3129" s="16"/>
      <c r="AQ3129" s="16"/>
      <c r="AR3129" s="16"/>
      <c r="AS3129" s="16"/>
    </row>
    <row r="3130" spans="1:45" x14ac:dyDescent="0.25">
      <c r="A3130" s="4"/>
      <c r="B3130" s="2"/>
      <c r="C3130" s="2"/>
      <c r="D3130" s="3"/>
      <c r="E3130" s="2"/>
      <c r="F3130" s="2"/>
      <c r="G3130" s="2"/>
      <c r="H3130" s="5"/>
      <c r="I3130" s="6"/>
      <c r="J3130" s="7"/>
      <c r="K3130" s="2"/>
      <c r="L3130" s="2"/>
      <c r="M3130" s="2"/>
      <c r="N3130" s="2"/>
      <c r="O3130" s="13"/>
      <c r="P3130" s="14"/>
      <c r="Q3130" s="15"/>
      <c r="R3130" s="15"/>
      <c r="S3130" s="15"/>
      <c r="T3130" s="13"/>
      <c r="U3130" s="13"/>
      <c r="V3130" s="13"/>
      <c r="W3130" s="13"/>
      <c r="X3130" s="13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  <c r="AO3130" s="16"/>
      <c r="AP3130" s="16"/>
      <c r="AQ3130" s="16"/>
      <c r="AR3130" s="16"/>
      <c r="AS3130" s="16"/>
    </row>
    <row r="3131" spans="1:45" x14ac:dyDescent="0.25">
      <c r="A3131" s="4"/>
      <c r="B3131" s="2"/>
      <c r="C3131" s="2"/>
      <c r="D3131" s="3"/>
      <c r="E3131" s="2"/>
      <c r="F3131" s="2"/>
      <c r="G3131" s="2"/>
      <c r="H3131" s="5"/>
      <c r="I3131" s="6"/>
      <c r="J3131" s="7"/>
      <c r="K3131" s="2"/>
      <c r="L3131" s="2"/>
      <c r="M3131" s="2"/>
      <c r="N3131" s="2"/>
      <c r="O3131" s="13"/>
      <c r="P3131" s="14"/>
      <c r="Q3131" s="15"/>
      <c r="R3131" s="15"/>
      <c r="S3131" s="15"/>
      <c r="T3131" s="13"/>
      <c r="U3131" s="13"/>
      <c r="V3131" s="13"/>
      <c r="W3131" s="13"/>
      <c r="X3131" s="13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/>
      <c r="AR3131" s="16"/>
      <c r="AS3131" s="16"/>
    </row>
    <row r="3132" spans="1:45" x14ac:dyDescent="0.25">
      <c r="A3132" s="4"/>
      <c r="B3132" s="2"/>
      <c r="C3132" s="2"/>
      <c r="D3132" s="3"/>
      <c r="E3132" s="2"/>
      <c r="F3132" s="2"/>
      <c r="G3132" s="2"/>
      <c r="H3132" s="5"/>
      <c r="I3132" s="6"/>
      <c r="J3132" s="7"/>
      <c r="K3132" s="2"/>
      <c r="L3132" s="2"/>
      <c r="M3132" s="2"/>
      <c r="N3132" s="2"/>
      <c r="O3132" s="13"/>
      <c r="P3132" s="14"/>
      <c r="Q3132" s="15"/>
      <c r="R3132" s="15"/>
      <c r="S3132" s="15"/>
      <c r="T3132" s="13"/>
      <c r="U3132" s="13"/>
      <c r="V3132" s="13"/>
      <c r="W3132" s="13"/>
      <c r="X3132" s="13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  <c r="AO3132" s="16"/>
      <c r="AP3132" s="16"/>
      <c r="AQ3132" s="16"/>
      <c r="AR3132" s="16"/>
      <c r="AS3132" s="16"/>
    </row>
    <row r="3133" spans="1:45" x14ac:dyDescent="0.25">
      <c r="A3133" s="4"/>
      <c r="B3133" s="2"/>
      <c r="C3133" s="2"/>
      <c r="D3133" s="3"/>
      <c r="E3133" s="2"/>
      <c r="F3133" s="2"/>
      <c r="G3133" s="2"/>
      <c r="H3133" s="5"/>
      <c r="I3133" s="6"/>
      <c r="J3133" s="7"/>
      <c r="K3133" s="2"/>
      <c r="L3133" s="2"/>
      <c r="M3133" s="2"/>
      <c r="N3133" s="2"/>
      <c r="O3133" s="13"/>
      <c r="P3133" s="14"/>
      <c r="Q3133" s="15"/>
      <c r="R3133" s="15"/>
      <c r="S3133" s="15"/>
      <c r="T3133" s="13"/>
      <c r="U3133" s="13"/>
      <c r="V3133" s="13"/>
      <c r="W3133" s="13"/>
      <c r="X3133" s="13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  <c r="AR3133" s="16"/>
      <c r="AS3133" s="16"/>
    </row>
    <row r="3134" spans="1:45" x14ac:dyDescent="0.25">
      <c r="A3134" s="4"/>
      <c r="B3134" s="2"/>
      <c r="C3134" s="2"/>
      <c r="D3134" s="3"/>
      <c r="E3134" s="2"/>
      <c r="F3134" s="2"/>
      <c r="G3134" s="2"/>
      <c r="H3134" s="5"/>
      <c r="I3134" s="6"/>
      <c r="J3134" s="7"/>
      <c r="K3134" s="2"/>
      <c r="L3134" s="2"/>
      <c r="M3134" s="2"/>
      <c r="N3134" s="2"/>
      <c r="O3134" s="13"/>
      <c r="P3134" s="14"/>
      <c r="Q3134" s="15"/>
      <c r="R3134" s="15"/>
      <c r="S3134" s="15"/>
      <c r="T3134" s="13"/>
      <c r="U3134" s="13"/>
      <c r="V3134" s="13"/>
      <c r="W3134" s="13"/>
      <c r="X3134" s="13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  <c r="AR3134" s="16"/>
      <c r="AS3134" s="16"/>
    </row>
    <row r="3135" spans="1:45" x14ac:dyDescent="0.25">
      <c r="A3135" s="4"/>
      <c r="B3135" s="2"/>
      <c r="C3135" s="2"/>
      <c r="D3135" s="3"/>
      <c r="E3135" s="2"/>
      <c r="F3135" s="2"/>
      <c r="G3135" s="2"/>
      <c r="H3135" s="5"/>
      <c r="I3135" s="6"/>
      <c r="J3135" s="7"/>
      <c r="K3135" s="2"/>
      <c r="L3135" s="2"/>
      <c r="M3135" s="2"/>
      <c r="N3135" s="2"/>
      <c r="O3135" s="13"/>
      <c r="P3135" s="14"/>
      <c r="Q3135" s="15"/>
      <c r="R3135" s="15"/>
      <c r="S3135" s="15"/>
      <c r="T3135" s="13"/>
      <c r="U3135" s="13"/>
      <c r="V3135" s="13"/>
      <c r="W3135" s="13"/>
      <c r="X3135" s="13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  <c r="AS3135" s="16"/>
    </row>
    <row r="3136" spans="1:45" x14ac:dyDescent="0.25">
      <c r="A3136" s="4"/>
      <c r="B3136" s="2"/>
      <c r="C3136" s="2"/>
      <c r="D3136" s="3"/>
      <c r="E3136" s="2"/>
      <c r="F3136" s="2"/>
      <c r="G3136" s="2"/>
      <c r="H3136" s="5"/>
      <c r="I3136" s="6"/>
      <c r="J3136" s="7"/>
      <c r="K3136" s="2"/>
      <c r="L3136" s="2"/>
      <c r="M3136" s="2"/>
      <c r="N3136" s="2"/>
      <c r="O3136" s="13"/>
      <c r="P3136" s="14"/>
      <c r="Q3136" s="15"/>
      <c r="R3136" s="15"/>
      <c r="S3136" s="15"/>
      <c r="T3136" s="13"/>
      <c r="U3136" s="13"/>
      <c r="V3136" s="13"/>
      <c r="W3136" s="13"/>
      <c r="X3136" s="13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  <c r="AO3136" s="16"/>
      <c r="AP3136" s="16"/>
      <c r="AQ3136" s="16"/>
      <c r="AR3136" s="16"/>
      <c r="AS3136" s="16"/>
    </row>
    <row r="3137" spans="1:45" x14ac:dyDescent="0.25">
      <c r="A3137" s="4"/>
      <c r="B3137" s="2"/>
      <c r="C3137" s="2"/>
      <c r="D3137" s="3"/>
      <c r="E3137" s="2"/>
      <c r="F3137" s="2"/>
      <c r="G3137" s="2"/>
      <c r="H3137" s="5"/>
      <c r="I3137" s="6"/>
      <c r="J3137" s="7"/>
      <c r="K3137" s="2"/>
      <c r="L3137" s="2"/>
      <c r="M3137" s="2"/>
      <c r="N3137" s="2"/>
      <c r="O3137" s="13"/>
      <c r="P3137" s="14"/>
      <c r="Q3137" s="15"/>
      <c r="R3137" s="15"/>
      <c r="S3137" s="15"/>
      <c r="T3137" s="13"/>
      <c r="U3137" s="13"/>
      <c r="V3137" s="13"/>
      <c r="W3137" s="13"/>
      <c r="X3137" s="13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  <c r="AR3137" s="16"/>
      <c r="AS3137" s="16"/>
    </row>
    <row r="3138" spans="1:45" x14ac:dyDescent="0.25">
      <c r="A3138" s="4"/>
      <c r="B3138" s="2"/>
      <c r="C3138" s="2"/>
      <c r="D3138" s="3"/>
      <c r="E3138" s="2"/>
      <c r="F3138" s="2"/>
      <c r="G3138" s="2"/>
      <c r="H3138" s="5"/>
      <c r="I3138" s="6"/>
      <c r="J3138" s="7"/>
      <c r="K3138" s="2"/>
      <c r="L3138" s="2"/>
      <c r="M3138" s="2"/>
      <c r="N3138" s="2"/>
      <c r="O3138" s="13"/>
      <c r="P3138" s="14"/>
      <c r="Q3138" s="15"/>
      <c r="R3138" s="15"/>
      <c r="S3138" s="15"/>
      <c r="T3138" s="13"/>
      <c r="U3138" s="13"/>
      <c r="V3138" s="13"/>
      <c r="W3138" s="13"/>
      <c r="X3138" s="13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  <c r="AO3138" s="16"/>
      <c r="AP3138" s="16"/>
      <c r="AQ3138" s="16"/>
      <c r="AR3138" s="16"/>
      <c r="AS3138" s="16"/>
    </row>
    <row r="3139" spans="1:45" x14ac:dyDescent="0.25">
      <c r="A3139" s="4"/>
      <c r="B3139" s="2"/>
      <c r="C3139" s="2"/>
      <c r="D3139" s="3"/>
      <c r="E3139" s="2"/>
      <c r="F3139" s="2"/>
      <c r="G3139" s="2"/>
      <c r="H3139" s="5"/>
      <c r="I3139" s="6"/>
      <c r="J3139" s="7"/>
      <c r="K3139" s="2"/>
      <c r="L3139" s="2"/>
      <c r="M3139" s="2"/>
      <c r="N3139" s="2"/>
      <c r="O3139" s="13"/>
      <c r="P3139" s="14"/>
      <c r="Q3139" s="15"/>
      <c r="R3139" s="15"/>
      <c r="S3139" s="15"/>
      <c r="T3139" s="13"/>
      <c r="U3139" s="13"/>
      <c r="V3139" s="13"/>
      <c r="W3139" s="13"/>
      <c r="X3139" s="13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</row>
    <row r="3140" spans="1:45" x14ac:dyDescent="0.25">
      <c r="A3140" s="4"/>
      <c r="B3140" s="2"/>
      <c r="C3140" s="2"/>
      <c r="D3140" s="3"/>
      <c r="E3140" s="2"/>
      <c r="F3140" s="2"/>
      <c r="G3140" s="2"/>
      <c r="H3140" s="5"/>
      <c r="I3140" s="6"/>
      <c r="J3140" s="7"/>
      <c r="K3140" s="2"/>
      <c r="L3140" s="2"/>
      <c r="M3140" s="2"/>
      <c r="N3140" s="2"/>
      <c r="O3140" s="13"/>
      <c r="P3140" s="14"/>
      <c r="Q3140" s="15"/>
      <c r="R3140" s="15"/>
      <c r="S3140" s="15"/>
      <c r="T3140" s="13"/>
      <c r="U3140" s="13"/>
      <c r="V3140" s="13"/>
      <c r="W3140" s="13"/>
      <c r="X3140" s="13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  <c r="AO3140" s="16"/>
      <c r="AP3140" s="16"/>
      <c r="AQ3140" s="16"/>
      <c r="AR3140" s="16"/>
      <c r="AS3140" s="16"/>
    </row>
    <row r="3141" spans="1:45" x14ac:dyDescent="0.25">
      <c r="A3141" s="4"/>
      <c r="B3141" s="2"/>
      <c r="C3141" s="2"/>
      <c r="D3141" s="3"/>
      <c r="E3141" s="2"/>
      <c r="F3141" s="2"/>
      <c r="G3141" s="2"/>
      <c r="H3141" s="5"/>
      <c r="I3141" s="6"/>
      <c r="J3141" s="7"/>
      <c r="K3141" s="2"/>
      <c r="L3141" s="2"/>
      <c r="M3141" s="2"/>
      <c r="N3141" s="2"/>
      <c r="O3141" s="13"/>
      <c r="P3141" s="14"/>
      <c r="Q3141" s="15"/>
      <c r="R3141" s="15"/>
      <c r="S3141" s="15"/>
      <c r="T3141" s="13"/>
      <c r="U3141" s="13"/>
      <c r="V3141" s="13"/>
      <c r="W3141" s="13"/>
      <c r="X3141" s="13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  <c r="AO3141" s="16"/>
      <c r="AP3141" s="16"/>
      <c r="AQ3141" s="16"/>
      <c r="AR3141" s="16"/>
      <c r="AS3141" s="16"/>
    </row>
    <row r="3142" spans="1:45" x14ac:dyDescent="0.25">
      <c r="A3142" s="4"/>
      <c r="B3142" s="2"/>
      <c r="C3142" s="2"/>
      <c r="D3142" s="3"/>
      <c r="E3142" s="2"/>
      <c r="F3142" s="2"/>
      <c r="G3142" s="2"/>
      <c r="H3142" s="5"/>
      <c r="I3142" s="6"/>
      <c r="J3142" s="7"/>
      <c r="K3142" s="2"/>
      <c r="L3142" s="2"/>
      <c r="M3142" s="2"/>
      <c r="N3142" s="2"/>
      <c r="O3142" s="13"/>
      <c r="P3142" s="14"/>
      <c r="Q3142" s="15"/>
      <c r="R3142" s="15"/>
      <c r="S3142" s="15"/>
      <c r="T3142" s="13"/>
      <c r="U3142" s="13"/>
      <c r="V3142" s="13"/>
      <c r="W3142" s="13"/>
      <c r="X3142" s="13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  <c r="AR3142" s="16"/>
      <c r="AS3142" s="16"/>
    </row>
    <row r="3143" spans="1:45" x14ac:dyDescent="0.25">
      <c r="A3143" s="4"/>
      <c r="B3143" s="2"/>
      <c r="C3143" s="2"/>
      <c r="D3143" s="3"/>
      <c r="E3143" s="2"/>
      <c r="F3143" s="2"/>
      <c r="G3143" s="2"/>
      <c r="H3143" s="5"/>
      <c r="I3143" s="6"/>
      <c r="J3143" s="7"/>
      <c r="K3143" s="2"/>
      <c r="L3143" s="2"/>
      <c r="M3143" s="2"/>
      <c r="N3143" s="2"/>
      <c r="O3143" s="13"/>
      <c r="P3143" s="14"/>
      <c r="Q3143" s="15"/>
      <c r="R3143" s="15"/>
      <c r="S3143" s="15"/>
      <c r="T3143" s="13"/>
      <c r="U3143" s="13"/>
      <c r="V3143" s="13"/>
      <c r="W3143" s="13"/>
      <c r="X3143" s="13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  <c r="AR3143" s="16"/>
      <c r="AS3143" s="16"/>
    </row>
    <row r="3144" spans="1:45" x14ac:dyDescent="0.25">
      <c r="A3144" s="4"/>
      <c r="B3144" s="2"/>
      <c r="C3144" s="2"/>
      <c r="D3144" s="3"/>
      <c r="E3144" s="2"/>
      <c r="F3144" s="2"/>
      <c r="G3144" s="2"/>
      <c r="H3144" s="5"/>
      <c r="I3144" s="6"/>
      <c r="J3144" s="7"/>
      <c r="K3144" s="2"/>
      <c r="L3144" s="2"/>
      <c r="M3144" s="2"/>
      <c r="N3144" s="2"/>
      <c r="O3144" s="13"/>
      <c r="P3144" s="14"/>
      <c r="Q3144" s="15"/>
      <c r="R3144" s="15"/>
      <c r="S3144" s="15"/>
      <c r="T3144" s="13"/>
      <c r="U3144" s="13"/>
      <c r="V3144" s="13"/>
      <c r="W3144" s="13"/>
      <c r="X3144" s="13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  <c r="AO3144" s="16"/>
      <c r="AP3144" s="16"/>
      <c r="AQ3144" s="16"/>
      <c r="AR3144" s="16"/>
      <c r="AS3144" s="16"/>
    </row>
    <row r="3145" spans="1:45" x14ac:dyDescent="0.25">
      <c r="A3145" s="4"/>
      <c r="B3145" s="2"/>
      <c r="C3145" s="2"/>
      <c r="D3145" s="3"/>
      <c r="E3145" s="2"/>
      <c r="F3145" s="2"/>
      <c r="G3145" s="2"/>
      <c r="H3145" s="5"/>
      <c r="I3145" s="6"/>
      <c r="J3145" s="7"/>
      <c r="K3145" s="2"/>
      <c r="L3145" s="2"/>
      <c r="M3145" s="2"/>
      <c r="N3145" s="2"/>
      <c r="O3145" s="13"/>
      <c r="P3145" s="14"/>
      <c r="Q3145" s="15"/>
      <c r="R3145" s="15"/>
      <c r="S3145" s="15"/>
      <c r="T3145" s="13"/>
      <c r="U3145" s="13"/>
      <c r="V3145" s="13"/>
      <c r="W3145" s="13"/>
      <c r="X3145" s="13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  <c r="AR3145" s="16"/>
      <c r="AS3145" s="16"/>
    </row>
    <row r="3146" spans="1:45" x14ac:dyDescent="0.25">
      <c r="A3146" s="4"/>
      <c r="B3146" s="2"/>
      <c r="C3146" s="2"/>
      <c r="D3146" s="3"/>
      <c r="E3146" s="2"/>
      <c r="F3146" s="2"/>
      <c r="G3146" s="2"/>
      <c r="H3146" s="5"/>
      <c r="I3146" s="6"/>
      <c r="J3146" s="7"/>
      <c r="K3146" s="2"/>
      <c r="L3146" s="2"/>
      <c r="M3146" s="2"/>
      <c r="N3146" s="2"/>
      <c r="O3146" s="13"/>
      <c r="P3146" s="14"/>
      <c r="Q3146" s="15"/>
      <c r="R3146" s="15"/>
      <c r="S3146" s="15"/>
      <c r="T3146" s="13"/>
      <c r="U3146" s="13"/>
      <c r="V3146" s="13"/>
      <c r="W3146" s="13"/>
      <c r="X3146" s="13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  <c r="AR3146" s="16"/>
      <c r="AS3146" s="16"/>
    </row>
    <row r="3147" spans="1:45" x14ac:dyDescent="0.25">
      <c r="A3147" s="4"/>
      <c r="B3147" s="2"/>
      <c r="C3147" s="2"/>
      <c r="D3147" s="3"/>
      <c r="E3147" s="2"/>
      <c r="F3147" s="2"/>
      <c r="G3147" s="2"/>
      <c r="H3147" s="5"/>
      <c r="I3147" s="6"/>
      <c r="J3147" s="7"/>
      <c r="K3147" s="2"/>
      <c r="L3147" s="2"/>
      <c r="M3147" s="2"/>
      <c r="N3147" s="2"/>
      <c r="O3147" s="13"/>
      <c r="P3147" s="14"/>
      <c r="Q3147" s="15"/>
      <c r="R3147" s="15"/>
      <c r="S3147" s="15"/>
      <c r="T3147" s="13"/>
      <c r="U3147" s="13"/>
      <c r="V3147" s="13"/>
      <c r="W3147" s="13"/>
      <c r="X3147" s="13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  <c r="AR3147" s="16"/>
      <c r="AS3147" s="16"/>
    </row>
    <row r="3148" spans="1:45" x14ac:dyDescent="0.25">
      <c r="A3148" s="4"/>
      <c r="B3148" s="2"/>
      <c r="C3148" s="2"/>
      <c r="D3148" s="3"/>
      <c r="E3148" s="2"/>
      <c r="F3148" s="2"/>
      <c r="G3148" s="2"/>
      <c r="H3148" s="5"/>
      <c r="I3148" s="6"/>
      <c r="J3148" s="7"/>
      <c r="K3148" s="2"/>
      <c r="L3148" s="2"/>
      <c r="M3148" s="2"/>
      <c r="N3148" s="2"/>
      <c r="O3148" s="13"/>
      <c r="P3148" s="14"/>
      <c r="Q3148" s="15"/>
      <c r="R3148" s="15"/>
      <c r="S3148" s="15"/>
      <c r="T3148" s="13"/>
      <c r="U3148" s="13"/>
      <c r="V3148" s="13"/>
      <c r="W3148" s="13"/>
      <c r="X3148" s="13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  <c r="AO3148" s="16"/>
      <c r="AP3148" s="16"/>
      <c r="AQ3148" s="16"/>
      <c r="AR3148" s="16"/>
      <c r="AS3148" s="16"/>
    </row>
    <row r="3149" spans="1:45" x14ac:dyDescent="0.25">
      <c r="A3149" s="4"/>
      <c r="B3149" s="2"/>
      <c r="C3149" s="2"/>
      <c r="D3149" s="3"/>
      <c r="E3149" s="2"/>
      <c r="F3149" s="2"/>
      <c r="G3149" s="2"/>
      <c r="H3149" s="5"/>
      <c r="I3149" s="6"/>
      <c r="J3149" s="7"/>
      <c r="K3149" s="2"/>
      <c r="L3149" s="2"/>
      <c r="M3149" s="2"/>
      <c r="N3149" s="2"/>
      <c r="O3149" s="13"/>
      <c r="P3149" s="14"/>
      <c r="Q3149" s="15"/>
      <c r="R3149" s="15"/>
      <c r="S3149" s="15"/>
      <c r="T3149" s="13"/>
      <c r="U3149" s="13"/>
      <c r="V3149" s="13"/>
      <c r="W3149" s="13"/>
      <c r="X3149" s="13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  <c r="AR3149" s="16"/>
      <c r="AS3149" s="16"/>
    </row>
    <row r="3150" spans="1:45" x14ac:dyDescent="0.25">
      <c r="A3150" s="4"/>
      <c r="B3150" s="2"/>
      <c r="C3150" s="2"/>
      <c r="D3150" s="3"/>
      <c r="E3150" s="2"/>
      <c r="F3150" s="2"/>
      <c r="G3150" s="2"/>
      <c r="H3150" s="5"/>
      <c r="I3150" s="6"/>
      <c r="J3150" s="7"/>
      <c r="K3150" s="2"/>
      <c r="L3150" s="2"/>
      <c r="M3150" s="2"/>
      <c r="N3150" s="2"/>
      <c r="O3150" s="13"/>
      <c r="P3150" s="14"/>
      <c r="Q3150" s="15"/>
      <c r="R3150" s="15"/>
      <c r="S3150" s="15"/>
      <c r="T3150" s="13"/>
      <c r="U3150" s="13"/>
      <c r="V3150" s="13"/>
      <c r="W3150" s="13"/>
      <c r="X3150" s="13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  <c r="AR3150" s="16"/>
      <c r="AS3150" s="16"/>
    </row>
    <row r="3151" spans="1:45" x14ac:dyDescent="0.25">
      <c r="A3151" s="4"/>
      <c r="B3151" s="2"/>
      <c r="C3151" s="2"/>
      <c r="D3151" s="3"/>
      <c r="E3151" s="2"/>
      <c r="F3151" s="2"/>
      <c r="G3151" s="2"/>
      <c r="H3151" s="5"/>
      <c r="I3151" s="6"/>
      <c r="J3151" s="7"/>
      <c r="K3151" s="2"/>
      <c r="L3151" s="2"/>
      <c r="M3151" s="2"/>
      <c r="N3151" s="2"/>
      <c r="O3151" s="13"/>
      <c r="P3151" s="14"/>
      <c r="Q3151" s="15"/>
      <c r="R3151" s="15"/>
      <c r="S3151" s="15"/>
      <c r="T3151" s="13"/>
      <c r="U3151" s="13"/>
      <c r="V3151" s="13"/>
      <c r="W3151" s="13"/>
      <c r="X3151" s="13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  <c r="AS3151" s="16"/>
    </row>
    <row r="3152" spans="1:45" x14ac:dyDescent="0.25">
      <c r="A3152" s="4"/>
      <c r="B3152" s="2"/>
      <c r="C3152" s="2"/>
      <c r="D3152" s="3"/>
      <c r="E3152" s="2"/>
      <c r="F3152" s="2"/>
      <c r="G3152" s="2"/>
      <c r="H3152" s="5"/>
      <c r="I3152" s="6"/>
      <c r="J3152" s="7"/>
      <c r="K3152" s="2"/>
      <c r="L3152" s="2"/>
      <c r="M3152" s="2"/>
      <c r="N3152" s="2"/>
      <c r="O3152" s="13"/>
      <c r="P3152" s="14"/>
      <c r="Q3152" s="15"/>
      <c r="R3152" s="15"/>
      <c r="S3152" s="15"/>
      <c r="T3152" s="13"/>
      <c r="U3152" s="13"/>
      <c r="V3152" s="13"/>
      <c r="W3152" s="13"/>
      <c r="X3152" s="13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  <c r="AO3152" s="16"/>
      <c r="AP3152" s="16"/>
      <c r="AQ3152" s="16"/>
      <c r="AR3152" s="16"/>
      <c r="AS3152" s="16"/>
    </row>
    <row r="3153" spans="1:45" x14ac:dyDescent="0.25">
      <c r="A3153" s="4"/>
      <c r="B3153" s="2"/>
      <c r="C3153" s="2"/>
      <c r="D3153" s="3"/>
      <c r="E3153" s="2"/>
      <c r="F3153" s="2"/>
      <c r="G3153" s="2"/>
      <c r="H3153" s="5"/>
      <c r="I3153" s="6"/>
      <c r="J3153" s="7"/>
      <c r="K3153" s="2"/>
      <c r="L3153" s="2"/>
      <c r="M3153" s="2"/>
      <c r="N3153" s="2"/>
      <c r="O3153" s="13"/>
      <c r="P3153" s="14"/>
      <c r="Q3153" s="15"/>
      <c r="R3153" s="15"/>
      <c r="S3153" s="15"/>
      <c r="T3153" s="13"/>
      <c r="U3153" s="13"/>
      <c r="V3153" s="13"/>
      <c r="W3153" s="13"/>
      <c r="X3153" s="13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  <c r="AO3153" s="16"/>
      <c r="AP3153" s="16"/>
      <c r="AQ3153" s="16"/>
      <c r="AR3153" s="16"/>
      <c r="AS3153" s="16"/>
    </row>
    <row r="3154" spans="1:45" x14ac:dyDescent="0.25">
      <c r="A3154" s="4"/>
      <c r="B3154" s="2"/>
      <c r="C3154" s="2"/>
      <c r="D3154" s="3"/>
      <c r="E3154" s="2"/>
      <c r="F3154" s="2"/>
      <c r="G3154" s="2"/>
      <c r="H3154" s="5"/>
      <c r="I3154" s="6"/>
      <c r="J3154" s="7"/>
      <c r="K3154" s="2"/>
      <c r="L3154" s="2"/>
      <c r="M3154" s="2"/>
      <c r="N3154" s="2"/>
      <c r="O3154" s="13"/>
      <c r="P3154" s="14"/>
      <c r="Q3154" s="15"/>
      <c r="R3154" s="15"/>
      <c r="S3154" s="15"/>
      <c r="T3154" s="13"/>
      <c r="U3154" s="13"/>
      <c r="V3154" s="13"/>
      <c r="W3154" s="13"/>
      <c r="X3154" s="13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  <c r="AO3154" s="16"/>
      <c r="AP3154" s="16"/>
      <c r="AQ3154" s="16"/>
      <c r="AR3154" s="16"/>
      <c r="AS3154" s="16"/>
    </row>
    <row r="3155" spans="1:45" x14ac:dyDescent="0.25">
      <c r="A3155" s="4"/>
      <c r="B3155" s="2"/>
      <c r="C3155" s="2"/>
      <c r="D3155" s="3"/>
      <c r="E3155" s="2"/>
      <c r="F3155" s="2"/>
      <c r="G3155" s="2"/>
      <c r="H3155" s="5"/>
      <c r="I3155" s="6"/>
      <c r="J3155" s="7"/>
      <c r="K3155" s="2"/>
      <c r="L3155" s="2"/>
      <c r="M3155" s="2"/>
      <c r="N3155" s="2"/>
      <c r="O3155" s="13"/>
      <c r="P3155" s="14"/>
      <c r="Q3155" s="15"/>
      <c r="R3155" s="15"/>
      <c r="S3155" s="15"/>
      <c r="T3155" s="13"/>
      <c r="U3155" s="13"/>
      <c r="V3155" s="13"/>
      <c r="W3155" s="13"/>
      <c r="X3155" s="13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/>
      <c r="AR3155" s="16"/>
      <c r="AS3155" s="16"/>
    </row>
    <row r="3156" spans="1:45" x14ac:dyDescent="0.25">
      <c r="A3156" s="4"/>
      <c r="B3156" s="2"/>
      <c r="C3156" s="2"/>
      <c r="D3156" s="3"/>
      <c r="E3156" s="2"/>
      <c r="F3156" s="2"/>
      <c r="G3156" s="2"/>
      <c r="H3156" s="5"/>
      <c r="I3156" s="6"/>
      <c r="J3156" s="7"/>
      <c r="K3156" s="2"/>
      <c r="L3156" s="2"/>
      <c r="M3156" s="2"/>
      <c r="N3156" s="2"/>
      <c r="O3156" s="13"/>
      <c r="P3156" s="14"/>
      <c r="Q3156" s="15"/>
      <c r="R3156" s="15"/>
      <c r="S3156" s="15"/>
      <c r="T3156" s="13"/>
      <c r="U3156" s="13"/>
      <c r="V3156" s="13"/>
      <c r="W3156" s="13"/>
      <c r="X3156" s="13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  <c r="AO3156" s="16"/>
      <c r="AP3156" s="16"/>
      <c r="AQ3156" s="16"/>
      <c r="AR3156" s="16"/>
      <c r="AS3156" s="16"/>
    </row>
    <row r="3157" spans="1:45" x14ac:dyDescent="0.25">
      <c r="A3157" s="4"/>
      <c r="B3157" s="2"/>
      <c r="C3157" s="2"/>
      <c r="D3157" s="3"/>
      <c r="E3157" s="2"/>
      <c r="F3157" s="2"/>
      <c r="G3157" s="2"/>
      <c r="H3157" s="5"/>
      <c r="I3157" s="6"/>
      <c r="J3157" s="7"/>
      <c r="K3157" s="2"/>
      <c r="L3157" s="2"/>
      <c r="M3157" s="2"/>
      <c r="N3157" s="2"/>
      <c r="O3157" s="13"/>
      <c r="P3157" s="14"/>
      <c r="Q3157" s="15"/>
      <c r="R3157" s="15"/>
      <c r="S3157" s="15"/>
      <c r="T3157" s="13"/>
      <c r="U3157" s="13"/>
      <c r="V3157" s="13"/>
      <c r="W3157" s="13"/>
      <c r="X3157" s="13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  <c r="AR3157" s="16"/>
      <c r="AS3157" s="16"/>
    </row>
    <row r="3158" spans="1:45" x14ac:dyDescent="0.25">
      <c r="A3158" s="4"/>
      <c r="B3158" s="2"/>
      <c r="C3158" s="2"/>
      <c r="D3158" s="3"/>
      <c r="E3158" s="2"/>
      <c r="F3158" s="2"/>
      <c r="G3158" s="2"/>
      <c r="H3158" s="5"/>
      <c r="I3158" s="6"/>
      <c r="J3158" s="7"/>
      <c r="K3158" s="2"/>
      <c r="L3158" s="2"/>
      <c r="M3158" s="2"/>
      <c r="N3158" s="2"/>
      <c r="O3158" s="13"/>
      <c r="P3158" s="14"/>
      <c r="Q3158" s="15"/>
      <c r="R3158" s="15"/>
      <c r="S3158" s="15"/>
      <c r="T3158" s="13"/>
      <c r="U3158" s="13"/>
      <c r="V3158" s="13"/>
      <c r="W3158" s="13"/>
      <c r="X3158" s="13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  <c r="AR3158" s="16"/>
      <c r="AS3158" s="16"/>
    </row>
    <row r="3159" spans="1:45" x14ac:dyDescent="0.25">
      <c r="A3159" s="4"/>
      <c r="B3159" s="2"/>
      <c r="C3159" s="2"/>
      <c r="D3159" s="3"/>
      <c r="E3159" s="2"/>
      <c r="F3159" s="2"/>
      <c r="G3159" s="2"/>
      <c r="H3159" s="5"/>
      <c r="I3159" s="6"/>
      <c r="J3159" s="7"/>
      <c r="K3159" s="2"/>
      <c r="L3159" s="2"/>
      <c r="M3159" s="2"/>
      <c r="N3159" s="2"/>
      <c r="O3159" s="13"/>
      <c r="P3159" s="14"/>
      <c r="Q3159" s="15"/>
      <c r="R3159" s="15"/>
      <c r="S3159" s="15"/>
      <c r="T3159" s="13"/>
      <c r="U3159" s="13"/>
      <c r="V3159" s="13"/>
      <c r="W3159" s="13"/>
      <c r="X3159" s="13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  <c r="AS3159" s="16"/>
    </row>
    <row r="3160" spans="1:45" x14ac:dyDescent="0.25">
      <c r="A3160" s="4"/>
      <c r="B3160" s="2"/>
      <c r="C3160" s="2"/>
      <c r="D3160" s="3"/>
      <c r="E3160" s="2"/>
      <c r="F3160" s="2"/>
      <c r="G3160" s="2"/>
      <c r="H3160" s="5"/>
      <c r="I3160" s="6"/>
      <c r="J3160" s="7"/>
      <c r="K3160" s="2"/>
      <c r="L3160" s="2"/>
      <c r="M3160" s="2"/>
      <c r="N3160" s="2"/>
      <c r="O3160" s="13"/>
      <c r="P3160" s="14"/>
      <c r="Q3160" s="15"/>
      <c r="R3160" s="15"/>
      <c r="S3160" s="15"/>
      <c r="T3160" s="13"/>
      <c r="U3160" s="13"/>
      <c r="V3160" s="13"/>
      <c r="W3160" s="13"/>
      <c r="X3160" s="13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  <c r="AO3160" s="16"/>
      <c r="AP3160" s="16"/>
      <c r="AQ3160" s="16"/>
      <c r="AR3160" s="16"/>
      <c r="AS3160" s="16"/>
    </row>
    <row r="3161" spans="1:45" x14ac:dyDescent="0.25">
      <c r="A3161" s="4"/>
      <c r="B3161" s="2"/>
      <c r="C3161" s="2"/>
      <c r="D3161" s="3"/>
      <c r="E3161" s="2"/>
      <c r="F3161" s="2"/>
      <c r="G3161" s="2"/>
      <c r="H3161" s="5"/>
      <c r="I3161" s="6"/>
      <c r="J3161" s="7"/>
      <c r="K3161" s="2"/>
      <c r="L3161" s="2"/>
      <c r="M3161" s="2"/>
      <c r="N3161" s="2"/>
      <c r="O3161" s="13"/>
      <c r="P3161" s="14"/>
      <c r="Q3161" s="15"/>
      <c r="R3161" s="15"/>
      <c r="S3161" s="15"/>
      <c r="T3161" s="13"/>
      <c r="U3161" s="13"/>
      <c r="V3161" s="13"/>
      <c r="W3161" s="13"/>
      <c r="X3161" s="13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  <c r="AR3161" s="16"/>
      <c r="AS3161" s="16"/>
    </row>
    <row r="3162" spans="1:45" x14ac:dyDescent="0.25">
      <c r="A3162" s="4"/>
      <c r="B3162" s="2"/>
      <c r="C3162" s="2"/>
      <c r="D3162" s="3"/>
      <c r="E3162" s="2"/>
      <c r="F3162" s="2"/>
      <c r="G3162" s="2"/>
      <c r="H3162" s="5"/>
      <c r="I3162" s="6"/>
      <c r="J3162" s="7"/>
      <c r="K3162" s="2"/>
      <c r="L3162" s="2"/>
      <c r="M3162" s="2"/>
      <c r="N3162" s="2"/>
      <c r="O3162" s="13"/>
      <c r="P3162" s="14"/>
      <c r="Q3162" s="15"/>
      <c r="R3162" s="15"/>
      <c r="S3162" s="15"/>
      <c r="T3162" s="13"/>
      <c r="U3162" s="13"/>
      <c r="V3162" s="13"/>
      <c r="W3162" s="13"/>
      <c r="X3162" s="13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  <c r="AO3162" s="16"/>
      <c r="AP3162" s="16"/>
      <c r="AQ3162" s="16"/>
      <c r="AR3162" s="16"/>
      <c r="AS3162" s="16"/>
    </row>
    <row r="3163" spans="1:45" x14ac:dyDescent="0.25">
      <c r="A3163" s="4"/>
      <c r="B3163" s="2"/>
      <c r="C3163" s="2"/>
      <c r="D3163" s="3"/>
      <c r="E3163" s="2"/>
      <c r="F3163" s="2"/>
      <c r="G3163" s="2"/>
      <c r="H3163" s="5"/>
      <c r="I3163" s="6"/>
      <c r="J3163" s="7"/>
      <c r="K3163" s="2"/>
      <c r="L3163" s="2"/>
      <c r="M3163" s="2"/>
      <c r="N3163" s="2"/>
      <c r="O3163" s="13"/>
      <c r="P3163" s="14"/>
      <c r="Q3163" s="15"/>
      <c r="R3163" s="15"/>
      <c r="S3163" s="15"/>
      <c r="T3163" s="13"/>
      <c r="U3163" s="13"/>
      <c r="V3163" s="13"/>
      <c r="W3163" s="13"/>
      <c r="X3163" s="13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  <c r="AR3163" s="16"/>
      <c r="AS3163" s="16"/>
    </row>
    <row r="3164" spans="1:45" x14ac:dyDescent="0.25">
      <c r="A3164" s="4"/>
      <c r="B3164" s="2"/>
      <c r="C3164" s="2"/>
      <c r="D3164" s="3"/>
      <c r="E3164" s="2"/>
      <c r="F3164" s="2"/>
      <c r="G3164" s="2"/>
      <c r="H3164" s="5"/>
      <c r="I3164" s="6"/>
      <c r="J3164" s="7"/>
      <c r="K3164" s="2"/>
      <c r="L3164" s="2"/>
      <c r="M3164" s="2"/>
      <c r="N3164" s="2"/>
      <c r="O3164" s="13"/>
      <c r="P3164" s="14"/>
      <c r="Q3164" s="15"/>
      <c r="R3164" s="15"/>
      <c r="S3164" s="15"/>
      <c r="T3164" s="13"/>
      <c r="U3164" s="13"/>
      <c r="V3164" s="13"/>
      <c r="W3164" s="13"/>
      <c r="X3164" s="13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  <c r="AO3164" s="16"/>
      <c r="AP3164" s="16"/>
      <c r="AQ3164" s="16"/>
      <c r="AR3164" s="16"/>
      <c r="AS3164" s="16"/>
    </row>
    <row r="3165" spans="1:45" x14ac:dyDescent="0.25">
      <c r="A3165" s="4"/>
      <c r="B3165" s="2"/>
      <c r="C3165" s="2"/>
      <c r="D3165" s="3"/>
      <c r="E3165" s="2"/>
      <c r="F3165" s="2"/>
      <c r="G3165" s="2"/>
      <c r="H3165" s="5"/>
      <c r="I3165" s="6"/>
      <c r="J3165" s="7"/>
      <c r="K3165" s="2"/>
      <c r="L3165" s="2"/>
      <c r="M3165" s="2"/>
      <c r="N3165" s="2"/>
      <c r="O3165" s="13"/>
      <c r="P3165" s="14"/>
      <c r="Q3165" s="15"/>
      <c r="R3165" s="15"/>
      <c r="S3165" s="15"/>
      <c r="T3165" s="13"/>
      <c r="U3165" s="13"/>
      <c r="V3165" s="13"/>
      <c r="W3165" s="13"/>
      <c r="X3165" s="13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  <c r="AO3165" s="16"/>
      <c r="AP3165" s="16"/>
      <c r="AQ3165" s="16"/>
      <c r="AR3165" s="16"/>
      <c r="AS3165" s="16"/>
    </row>
    <row r="3166" spans="1:45" x14ac:dyDescent="0.25">
      <c r="A3166" s="4"/>
      <c r="B3166" s="2"/>
      <c r="C3166" s="2"/>
      <c r="D3166" s="3"/>
      <c r="E3166" s="2"/>
      <c r="F3166" s="2"/>
      <c r="G3166" s="2"/>
      <c r="H3166" s="5"/>
      <c r="I3166" s="6"/>
      <c r="J3166" s="7"/>
      <c r="K3166" s="2"/>
      <c r="L3166" s="2"/>
      <c r="M3166" s="2"/>
      <c r="N3166" s="2"/>
      <c r="O3166" s="13"/>
      <c r="P3166" s="14"/>
      <c r="Q3166" s="15"/>
      <c r="R3166" s="15"/>
      <c r="S3166" s="15"/>
      <c r="T3166" s="13"/>
      <c r="U3166" s="13"/>
      <c r="V3166" s="13"/>
      <c r="W3166" s="13"/>
      <c r="X3166" s="13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6"/>
      <c r="AP3166" s="16"/>
      <c r="AQ3166" s="16"/>
      <c r="AR3166" s="16"/>
      <c r="AS3166" s="16"/>
    </row>
    <row r="3167" spans="1:45" x14ac:dyDescent="0.25">
      <c r="A3167" s="4"/>
      <c r="B3167" s="2"/>
      <c r="C3167" s="2"/>
      <c r="D3167" s="3"/>
      <c r="E3167" s="2"/>
      <c r="F3167" s="2"/>
      <c r="G3167" s="2"/>
      <c r="H3167" s="5"/>
      <c r="I3167" s="6"/>
      <c r="J3167" s="7"/>
      <c r="K3167" s="2"/>
      <c r="L3167" s="2"/>
      <c r="M3167" s="2"/>
      <c r="N3167" s="2"/>
      <c r="O3167" s="13"/>
      <c r="P3167" s="14"/>
      <c r="Q3167" s="15"/>
      <c r="R3167" s="15"/>
      <c r="S3167" s="15"/>
      <c r="T3167" s="13"/>
      <c r="U3167" s="13"/>
      <c r="V3167" s="13"/>
      <c r="W3167" s="13"/>
      <c r="X3167" s="13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/>
      <c r="AR3167" s="16"/>
      <c r="AS3167" s="16"/>
    </row>
    <row r="3168" spans="1:45" x14ac:dyDescent="0.25">
      <c r="A3168" s="4"/>
      <c r="B3168" s="2"/>
      <c r="C3168" s="2"/>
      <c r="D3168" s="3"/>
      <c r="E3168" s="2"/>
      <c r="F3168" s="2"/>
      <c r="G3168" s="2"/>
      <c r="H3168" s="5"/>
      <c r="I3168" s="6"/>
      <c r="J3168" s="7"/>
      <c r="K3168" s="2"/>
      <c r="L3168" s="2"/>
      <c r="M3168" s="2"/>
      <c r="N3168" s="2"/>
      <c r="O3168" s="13"/>
      <c r="P3168" s="14"/>
      <c r="Q3168" s="15"/>
      <c r="R3168" s="15"/>
      <c r="S3168" s="15"/>
      <c r="T3168" s="13"/>
      <c r="U3168" s="13"/>
      <c r="V3168" s="13"/>
      <c r="W3168" s="13"/>
      <c r="X3168" s="13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  <c r="AO3168" s="16"/>
      <c r="AP3168" s="16"/>
      <c r="AQ3168" s="16"/>
      <c r="AR3168" s="16"/>
      <c r="AS3168" s="16"/>
    </row>
    <row r="3169" spans="1:45" x14ac:dyDescent="0.25">
      <c r="A3169" s="4"/>
      <c r="B3169" s="2"/>
      <c r="C3169" s="2"/>
      <c r="D3169" s="3"/>
      <c r="E3169" s="2"/>
      <c r="F3169" s="2"/>
      <c r="G3169" s="2"/>
      <c r="H3169" s="5"/>
      <c r="I3169" s="6"/>
      <c r="J3169" s="7"/>
      <c r="K3169" s="2"/>
      <c r="L3169" s="2"/>
      <c r="M3169" s="2"/>
      <c r="N3169" s="2"/>
      <c r="O3169" s="13"/>
      <c r="P3169" s="14"/>
      <c r="Q3169" s="15"/>
      <c r="R3169" s="15"/>
      <c r="S3169" s="15"/>
      <c r="T3169" s="13"/>
      <c r="U3169" s="13"/>
      <c r="V3169" s="13"/>
      <c r="W3169" s="13"/>
      <c r="X3169" s="13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  <c r="AR3169" s="16"/>
      <c r="AS3169" s="16"/>
    </row>
    <row r="3170" spans="1:45" x14ac:dyDescent="0.25">
      <c r="A3170" s="4"/>
      <c r="B3170" s="2"/>
      <c r="C3170" s="2"/>
      <c r="D3170" s="3"/>
      <c r="E3170" s="2"/>
      <c r="F3170" s="2"/>
      <c r="G3170" s="2"/>
      <c r="H3170" s="5"/>
      <c r="I3170" s="6"/>
      <c r="J3170" s="7"/>
      <c r="K3170" s="2"/>
      <c r="L3170" s="2"/>
      <c r="M3170" s="2"/>
      <c r="N3170" s="2"/>
      <c r="O3170" s="13"/>
      <c r="P3170" s="14"/>
      <c r="Q3170" s="15"/>
      <c r="R3170" s="15"/>
      <c r="S3170" s="15"/>
      <c r="T3170" s="13"/>
      <c r="U3170" s="13"/>
      <c r="V3170" s="13"/>
      <c r="W3170" s="13"/>
      <c r="X3170" s="13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  <c r="AO3170" s="16"/>
      <c r="AP3170" s="16"/>
      <c r="AQ3170" s="16"/>
      <c r="AR3170" s="16"/>
      <c r="AS3170" s="16"/>
    </row>
    <row r="3171" spans="1:45" x14ac:dyDescent="0.25">
      <c r="A3171" s="4"/>
      <c r="B3171" s="2"/>
      <c r="C3171" s="2"/>
      <c r="D3171" s="3"/>
      <c r="E3171" s="2"/>
      <c r="F3171" s="2"/>
      <c r="G3171" s="2"/>
      <c r="H3171" s="5"/>
      <c r="I3171" s="6"/>
      <c r="J3171" s="7"/>
      <c r="K3171" s="2"/>
      <c r="L3171" s="2"/>
      <c r="M3171" s="17"/>
      <c r="N3171" s="2"/>
      <c r="O3171" s="13"/>
      <c r="P3171" s="14"/>
      <c r="Q3171" s="15"/>
      <c r="R3171" s="15"/>
      <c r="S3171" s="15"/>
      <c r="T3171" s="13"/>
      <c r="U3171" s="13"/>
      <c r="V3171" s="13"/>
      <c r="W3171" s="13"/>
      <c r="X3171" s="13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  <c r="AR3171" s="16"/>
      <c r="AS3171" s="16"/>
    </row>
    <row r="3172" spans="1:45" x14ac:dyDescent="0.25">
      <c r="A3172" s="4"/>
      <c r="B3172" s="2"/>
      <c r="C3172" s="2"/>
      <c r="D3172" s="3"/>
      <c r="E3172" s="2"/>
      <c r="F3172" s="2"/>
      <c r="G3172" s="2"/>
      <c r="H3172" s="5"/>
      <c r="I3172" s="6"/>
      <c r="J3172" s="7"/>
      <c r="K3172" s="2"/>
      <c r="L3172" s="2"/>
      <c r="M3172" s="2"/>
      <c r="N3172" s="2"/>
      <c r="O3172" s="13"/>
      <c r="P3172" s="14"/>
      <c r="Q3172" s="15"/>
      <c r="R3172" s="15"/>
      <c r="S3172" s="15"/>
      <c r="T3172" s="13"/>
      <c r="U3172" s="13"/>
      <c r="V3172" s="13"/>
      <c r="W3172" s="13"/>
      <c r="X3172" s="13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  <c r="AO3172" s="16"/>
      <c r="AP3172" s="16"/>
      <c r="AQ3172" s="16"/>
      <c r="AR3172" s="16"/>
      <c r="AS3172" s="16"/>
    </row>
    <row r="3173" spans="1:45" x14ac:dyDescent="0.25">
      <c r="A3173" s="4"/>
      <c r="B3173" s="2"/>
      <c r="C3173" s="2"/>
      <c r="D3173" s="3"/>
      <c r="E3173" s="2"/>
      <c r="F3173" s="2"/>
      <c r="G3173" s="2"/>
      <c r="H3173" s="5"/>
      <c r="I3173" s="6"/>
      <c r="J3173" s="7"/>
      <c r="K3173" s="2"/>
      <c r="L3173" s="2"/>
      <c r="M3173" s="2"/>
      <c r="N3173" s="2"/>
      <c r="O3173" s="13"/>
      <c r="P3173" s="14"/>
      <c r="Q3173" s="15"/>
      <c r="R3173" s="15"/>
      <c r="S3173" s="15"/>
      <c r="T3173" s="13"/>
      <c r="U3173" s="13"/>
      <c r="V3173" s="13"/>
      <c r="W3173" s="13"/>
      <c r="X3173" s="13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  <c r="AR3173" s="16"/>
      <c r="AS3173" s="16"/>
    </row>
    <row r="3174" spans="1:45" x14ac:dyDescent="0.25">
      <c r="A3174" s="4"/>
      <c r="B3174" s="2"/>
      <c r="C3174" s="2"/>
      <c r="D3174" s="3"/>
      <c r="E3174" s="2"/>
      <c r="F3174" s="2"/>
      <c r="G3174" s="2"/>
      <c r="H3174" s="5"/>
      <c r="I3174" s="6"/>
      <c r="J3174" s="7"/>
      <c r="K3174" s="2"/>
      <c r="L3174" s="2"/>
      <c r="M3174" s="2"/>
      <c r="N3174" s="2"/>
      <c r="O3174" s="13"/>
      <c r="P3174" s="14"/>
      <c r="Q3174" s="15"/>
      <c r="R3174" s="15"/>
      <c r="S3174" s="15"/>
      <c r="T3174" s="13"/>
      <c r="U3174" s="13"/>
      <c r="V3174" s="13"/>
      <c r="W3174" s="13"/>
      <c r="X3174" s="13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  <c r="AO3174" s="16"/>
      <c r="AP3174" s="16"/>
      <c r="AQ3174" s="16"/>
      <c r="AR3174" s="16"/>
      <c r="AS3174" s="16"/>
    </row>
    <row r="3175" spans="1:45" x14ac:dyDescent="0.25">
      <c r="A3175" s="4"/>
      <c r="B3175" s="2"/>
      <c r="C3175" s="2"/>
      <c r="D3175" s="3"/>
      <c r="E3175" s="2"/>
      <c r="F3175" s="2"/>
      <c r="G3175" s="2"/>
      <c r="H3175" s="5"/>
      <c r="I3175" s="6"/>
      <c r="J3175" s="7"/>
      <c r="K3175" s="2"/>
      <c r="L3175" s="2"/>
      <c r="M3175" s="17"/>
      <c r="N3175" s="2"/>
      <c r="O3175" s="13"/>
      <c r="P3175" s="14"/>
      <c r="Q3175" s="15"/>
      <c r="R3175" s="15"/>
      <c r="S3175" s="15"/>
      <c r="T3175" s="13"/>
      <c r="U3175" s="13"/>
      <c r="V3175" s="13"/>
      <c r="W3175" s="13"/>
      <c r="X3175" s="13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  <c r="AR3175" s="16"/>
      <c r="AS3175" s="16"/>
    </row>
    <row r="3176" spans="1:45" x14ac:dyDescent="0.25">
      <c r="A3176" s="4"/>
      <c r="B3176" s="2"/>
      <c r="C3176" s="2"/>
      <c r="D3176" s="3"/>
      <c r="E3176" s="2"/>
      <c r="F3176" s="2"/>
      <c r="G3176" s="2"/>
      <c r="H3176" s="5"/>
      <c r="I3176" s="6"/>
      <c r="J3176" s="7"/>
      <c r="K3176" s="2"/>
      <c r="L3176" s="2"/>
      <c r="M3176" s="2"/>
      <c r="N3176" s="2"/>
      <c r="O3176" s="13"/>
      <c r="P3176" s="14"/>
      <c r="Q3176" s="15"/>
      <c r="R3176" s="15"/>
      <c r="S3176" s="15"/>
      <c r="T3176" s="13"/>
      <c r="U3176" s="13"/>
      <c r="V3176" s="13"/>
      <c r="W3176" s="13"/>
      <c r="X3176" s="13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  <c r="AO3176" s="16"/>
      <c r="AP3176" s="16"/>
      <c r="AQ3176" s="16"/>
      <c r="AR3176" s="16"/>
      <c r="AS3176" s="16"/>
    </row>
    <row r="3177" spans="1:45" x14ac:dyDescent="0.25">
      <c r="A3177" s="4"/>
      <c r="B3177" s="2"/>
      <c r="C3177" s="2"/>
      <c r="D3177" s="3"/>
      <c r="E3177" s="2"/>
      <c r="F3177" s="2"/>
      <c r="G3177" s="2"/>
      <c r="H3177" s="5"/>
      <c r="I3177" s="6"/>
      <c r="J3177" s="7"/>
      <c r="K3177" s="2"/>
      <c r="L3177" s="2"/>
      <c r="M3177" s="2"/>
      <c r="N3177" s="2"/>
      <c r="O3177" s="13"/>
      <c r="P3177" s="14"/>
      <c r="Q3177" s="15"/>
      <c r="R3177" s="15"/>
      <c r="S3177" s="15"/>
      <c r="T3177" s="13"/>
      <c r="U3177" s="13"/>
      <c r="V3177" s="13"/>
      <c r="W3177" s="13"/>
      <c r="X3177" s="13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  <c r="AO3177" s="16"/>
      <c r="AP3177" s="16"/>
      <c r="AQ3177" s="16"/>
      <c r="AR3177" s="16"/>
      <c r="AS3177" s="16"/>
    </row>
    <row r="3178" spans="1:45" x14ac:dyDescent="0.25">
      <c r="A3178" s="4"/>
      <c r="B3178" s="2"/>
      <c r="C3178" s="2"/>
      <c r="D3178" s="3"/>
      <c r="E3178" s="2"/>
      <c r="F3178" s="2"/>
      <c r="G3178" s="2"/>
      <c r="H3178" s="5"/>
      <c r="I3178" s="6"/>
      <c r="J3178" s="7"/>
      <c r="K3178" s="2"/>
      <c r="L3178" s="2"/>
      <c r="M3178" s="2"/>
      <c r="N3178" s="2"/>
      <c r="O3178" s="13"/>
      <c r="P3178" s="14"/>
      <c r="Q3178" s="15"/>
      <c r="R3178" s="15"/>
      <c r="S3178" s="15"/>
      <c r="T3178" s="13"/>
      <c r="U3178" s="13"/>
      <c r="V3178" s="13"/>
      <c r="W3178" s="13"/>
      <c r="X3178" s="13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  <c r="AO3178" s="16"/>
      <c r="AP3178" s="16"/>
      <c r="AQ3178" s="16"/>
      <c r="AR3178" s="16"/>
      <c r="AS3178" s="16"/>
    </row>
    <row r="3179" spans="1:45" x14ac:dyDescent="0.25">
      <c r="A3179" s="4"/>
      <c r="B3179" s="2"/>
      <c r="C3179" s="2"/>
      <c r="D3179" s="3"/>
      <c r="E3179" s="2"/>
      <c r="F3179" s="2"/>
      <c r="G3179" s="2"/>
      <c r="H3179" s="5"/>
      <c r="I3179" s="6"/>
      <c r="J3179" s="7"/>
      <c r="K3179" s="2"/>
      <c r="L3179" s="2"/>
      <c r="M3179" s="2"/>
      <c r="N3179" s="2"/>
      <c r="O3179" s="13"/>
      <c r="P3179" s="14"/>
      <c r="Q3179" s="15"/>
      <c r="R3179" s="15"/>
      <c r="S3179" s="15"/>
      <c r="T3179" s="13"/>
      <c r="U3179" s="13"/>
      <c r="V3179" s="13"/>
      <c r="W3179" s="13"/>
      <c r="X3179" s="13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/>
      <c r="AR3179" s="16"/>
      <c r="AS3179" s="16"/>
    </row>
    <row r="3180" spans="1:45" x14ac:dyDescent="0.25">
      <c r="A3180" s="4"/>
      <c r="B3180" s="2"/>
      <c r="C3180" s="2"/>
      <c r="D3180" s="3"/>
      <c r="E3180" s="2"/>
      <c r="F3180" s="2"/>
      <c r="G3180" s="2"/>
      <c r="H3180" s="5"/>
      <c r="I3180" s="6"/>
      <c r="J3180" s="7"/>
      <c r="K3180" s="2"/>
      <c r="L3180" s="2"/>
      <c r="M3180" s="2"/>
      <c r="N3180" s="2"/>
      <c r="O3180" s="13"/>
      <c r="P3180" s="14"/>
      <c r="Q3180" s="15"/>
      <c r="R3180" s="15"/>
      <c r="S3180" s="15"/>
      <c r="T3180" s="13"/>
      <c r="U3180" s="13"/>
      <c r="V3180" s="13"/>
      <c r="W3180" s="13"/>
      <c r="X3180" s="13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  <c r="AR3180" s="16"/>
      <c r="AS3180" s="16"/>
    </row>
    <row r="3181" spans="1:45" x14ac:dyDescent="0.25">
      <c r="A3181" s="4"/>
      <c r="B3181" s="2"/>
      <c r="C3181" s="2"/>
      <c r="D3181" s="3"/>
      <c r="E3181" s="2"/>
      <c r="F3181" s="2"/>
      <c r="G3181" s="2"/>
      <c r="H3181" s="5"/>
      <c r="I3181" s="6"/>
      <c r="J3181" s="7"/>
      <c r="K3181" s="2"/>
      <c r="L3181" s="2"/>
      <c r="M3181" s="2"/>
      <c r="N3181" s="2"/>
      <c r="O3181" s="13"/>
      <c r="P3181" s="14"/>
      <c r="Q3181" s="15"/>
      <c r="R3181" s="15"/>
      <c r="S3181" s="15"/>
      <c r="T3181" s="13"/>
      <c r="U3181" s="13"/>
      <c r="V3181" s="13"/>
      <c r="W3181" s="13"/>
      <c r="X3181" s="13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  <c r="AS3181" s="16"/>
    </row>
    <row r="3182" spans="1:45" x14ac:dyDescent="0.25">
      <c r="A3182" s="4"/>
      <c r="B3182" s="2"/>
      <c r="C3182" s="2"/>
      <c r="D3182" s="3"/>
      <c r="E3182" s="2"/>
      <c r="F3182" s="2"/>
      <c r="G3182" s="2"/>
      <c r="H3182" s="5"/>
      <c r="I3182" s="6"/>
      <c r="J3182" s="7"/>
      <c r="K3182" s="2"/>
      <c r="L3182" s="2"/>
      <c r="M3182" s="2"/>
      <c r="N3182" s="2"/>
      <c r="O3182" s="13"/>
      <c r="P3182" s="14"/>
      <c r="Q3182" s="15"/>
      <c r="R3182" s="15"/>
      <c r="S3182" s="15"/>
      <c r="T3182" s="13"/>
      <c r="U3182" s="13"/>
      <c r="V3182" s="13"/>
      <c r="W3182" s="13"/>
      <c r="X3182" s="13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  <c r="AO3182" s="16"/>
      <c r="AP3182" s="16"/>
      <c r="AQ3182" s="16"/>
      <c r="AR3182" s="16"/>
      <c r="AS3182" s="16"/>
    </row>
    <row r="3183" spans="1:45" x14ac:dyDescent="0.25">
      <c r="A3183" s="4"/>
      <c r="B3183" s="2"/>
      <c r="C3183" s="2"/>
      <c r="D3183" s="3"/>
      <c r="E3183" s="2"/>
      <c r="F3183" s="2"/>
      <c r="G3183" s="2"/>
      <c r="H3183" s="5"/>
      <c r="I3183" s="6"/>
      <c r="J3183" s="7"/>
      <c r="K3183" s="2"/>
      <c r="L3183" s="2"/>
      <c r="M3183" s="2"/>
      <c r="N3183" s="2"/>
      <c r="O3183" s="13"/>
      <c r="P3183" s="14"/>
      <c r="Q3183" s="15"/>
      <c r="R3183" s="15"/>
      <c r="S3183" s="15"/>
      <c r="T3183" s="13"/>
      <c r="U3183" s="13"/>
      <c r="V3183" s="13"/>
      <c r="W3183" s="13"/>
      <c r="X3183" s="13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  <c r="AR3183" s="16"/>
      <c r="AS3183" s="16"/>
    </row>
    <row r="3184" spans="1:45" x14ac:dyDescent="0.25">
      <c r="A3184" s="4"/>
      <c r="B3184" s="2"/>
      <c r="C3184" s="2"/>
      <c r="D3184" s="3"/>
      <c r="E3184" s="2"/>
      <c r="F3184" s="2"/>
      <c r="G3184" s="2"/>
      <c r="H3184" s="5"/>
      <c r="I3184" s="6"/>
      <c r="J3184" s="7"/>
      <c r="K3184" s="2"/>
      <c r="L3184" s="2"/>
      <c r="M3184" s="2"/>
      <c r="N3184" s="2"/>
      <c r="O3184" s="13"/>
      <c r="P3184" s="14"/>
      <c r="Q3184" s="15"/>
      <c r="R3184" s="15"/>
      <c r="S3184" s="15"/>
      <c r="T3184" s="13"/>
      <c r="U3184" s="13"/>
      <c r="V3184" s="13"/>
      <c r="W3184" s="13"/>
      <c r="X3184" s="13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  <c r="AO3184" s="16"/>
      <c r="AP3184" s="16"/>
      <c r="AQ3184" s="16"/>
      <c r="AR3184" s="16"/>
      <c r="AS3184" s="16"/>
    </row>
    <row r="3185" spans="1:45" x14ac:dyDescent="0.25">
      <c r="A3185" s="4"/>
      <c r="B3185" s="2"/>
      <c r="C3185" s="2"/>
      <c r="D3185" s="3"/>
      <c r="E3185" s="2"/>
      <c r="F3185" s="2"/>
      <c r="G3185" s="2"/>
      <c r="H3185" s="5"/>
      <c r="I3185" s="6"/>
      <c r="J3185" s="7"/>
      <c r="K3185" s="2"/>
      <c r="L3185" s="2"/>
      <c r="M3185" s="2"/>
      <c r="N3185" s="2"/>
      <c r="O3185" s="13"/>
      <c r="P3185" s="14"/>
      <c r="Q3185" s="15"/>
      <c r="R3185" s="15"/>
      <c r="S3185" s="15"/>
      <c r="T3185" s="13"/>
      <c r="U3185" s="13"/>
      <c r="V3185" s="13"/>
      <c r="W3185" s="13"/>
      <c r="X3185" s="13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  <c r="AR3185" s="16"/>
      <c r="AS3185" s="16"/>
    </row>
    <row r="3186" spans="1:45" x14ac:dyDescent="0.25">
      <c r="A3186" s="4"/>
      <c r="B3186" s="2"/>
      <c r="C3186" s="2"/>
      <c r="D3186" s="3"/>
      <c r="E3186" s="2"/>
      <c r="F3186" s="2"/>
      <c r="G3186" s="2"/>
      <c r="H3186" s="5"/>
      <c r="I3186" s="6"/>
      <c r="J3186" s="7"/>
      <c r="K3186" s="2"/>
      <c r="L3186" s="2"/>
      <c r="M3186" s="2"/>
      <c r="N3186" s="2"/>
      <c r="O3186" s="13"/>
      <c r="P3186" s="14"/>
      <c r="Q3186" s="15"/>
      <c r="R3186" s="15"/>
      <c r="S3186" s="15"/>
      <c r="T3186" s="13"/>
      <c r="U3186" s="13"/>
      <c r="V3186" s="13"/>
      <c r="W3186" s="13"/>
      <c r="X3186" s="13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  <c r="AO3186" s="16"/>
      <c r="AP3186" s="16"/>
      <c r="AQ3186" s="16"/>
      <c r="AR3186" s="16"/>
      <c r="AS3186" s="16"/>
    </row>
    <row r="3187" spans="1:45" x14ac:dyDescent="0.25">
      <c r="A3187" s="4"/>
      <c r="B3187" s="2"/>
      <c r="C3187" s="2"/>
      <c r="D3187" s="3"/>
      <c r="E3187" s="2"/>
      <c r="F3187" s="2"/>
      <c r="G3187" s="2"/>
      <c r="H3187" s="5"/>
      <c r="I3187" s="6"/>
      <c r="J3187" s="7"/>
      <c r="K3187" s="2"/>
      <c r="L3187" s="2"/>
      <c r="M3187" s="2"/>
      <c r="N3187" s="2"/>
      <c r="O3187" s="13"/>
      <c r="P3187" s="14"/>
      <c r="Q3187" s="15"/>
      <c r="R3187" s="15"/>
      <c r="S3187" s="15"/>
      <c r="T3187" s="13"/>
      <c r="U3187" s="13"/>
      <c r="V3187" s="13"/>
      <c r="W3187" s="13"/>
      <c r="X3187" s="13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  <c r="AS3187" s="16"/>
    </row>
    <row r="3188" spans="1:45" x14ac:dyDescent="0.25">
      <c r="A3188" s="4"/>
      <c r="B3188" s="2"/>
      <c r="C3188" s="2"/>
      <c r="D3188" s="3"/>
      <c r="E3188" s="2"/>
      <c r="F3188" s="2"/>
      <c r="G3188" s="2"/>
      <c r="H3188" s="5"/>
      <c r="I3188" s="6"/>
      <c r="J3188" s="7"/>
      <c r="K3188" s="2"/>
      <c r="L3188" s="2"/>
      <c r="M3188" s="2"/>
      <c r="N3188" s="2"/>
      <c r="O3188" s="13"/>
      <c r="P3188" s="14"/>
      <c r="Q3188" s="15"/>
      <c r="R3188" s="15"/>
      <c r="S3188" s="15"/>
      <c r="T3188" s="13"/>
      <c r="U3188" s="13"/>
      <c r="V3188" s="13"/>
      <c r="W3188" s="13"/>
      <c r="X3188" s="13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  <c r="AR3188" s="16"/>
      <c r="AS3188" s="16"/>
    </row>
    <row r="3189" spans="1:45" x14ac:dyDescent="0.25">
      <c r="A3189" s="4"/>
      <c r="B3189" s="2"/>
      <c r="C3189" s="2"/>
      <c r="D3189" s="3"/>
      <c r="E3189" s="2"/>
      <c r="F3189" s="2"/>
      <c r="G3189" s="2"/>
      <c r="H3189" s="5"/>
      <c r="I3189" s="6"/>
      <c r="J3189" s="7"/>
      <c r="K3189" s="2"/>
      <c r="L3189" s="2"/>
      <c r="M3189" s="2"/>
      <c r="N3189" s="2"/>
      <c r="O3189" s="13"/>
      <c r="P3189" s="14"/>
      <c r="Q3189" s="15"/>
      <c r="R3189" s="15"/>
      <c r="S3189" s="15"/>
      <c r="T3189" s="13"/>
      <c r="U3189" s="13"/>
      <c r="V3189" s="13"/>
      <c r="W3189" s="13"/>
      <c r="X3189" s="13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  <c r="AR3189" s="16"/>
      <c r="AS3189" s="16"/>
    </row>
    <row r="3190" spans="1:45" x14ac:dyDescent="0.25">
      <c r="A3190" s="4"/>
      <c r="B3190" s="2"/>
      <c r="C3190" s="2"/>
      <c r="D3190" s="3"/>
      <c r="E3190" s="2"/>
      <c r="F3190" s="2"/>
      <c r="G3190" s="2"/>
      <c r="H3190" s="5"/>
      <c r="I3190" s="6"/>
      <c r="J3190" s="7"/>
      <c r="K3190" s="2"/>
      <c r="L3190" s="2"/>
      <c r="M3190" s="2"/>
      <c r="N3190" s="2"/>
      <c r="O3190" s="13"/>
      <c r="P3190" s="14"/>
      <c r="Q3190" s="15"/>
      <c r="R3190" s="15"/>
      <c r="S3190" s="15"/>
      <c r="T3190" s="13"/>
      <c r="U3190" s="13"/>
      <c r="V3190" s="13"/>
      <c r="W3190" s="13"/>
      <c r="X3190" s="13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  <c r="AO3190" s="16"/>
      <c r="AP3190" s="16"/>
      <c r="AQ3190" s="16"/>
      <c r="AR3190" s="16"/>
      <c r="AS3190" s="16"/>
    </row>
    <row r="3191" spans="1:45" x14ac:dyDescent="0.25">
      <c r="A3191" s="4"/>
      <c r="B3191" s="2"/>
      <c r="C3191" s="2"/>
      <c r="D3191" s="3"/>
      <c r="E3191" s="2"/>
      <c r="F3191" s="2"/>
      <c r="G3191" s="2"/>
      <c r="H3191" s="5"/>
      <c r="I3191" s="6"/>
      <c r="J3191" s="7"/>
      <c r="K3191" s="2"/>
      <c r="L3191" s="2"/>
      <c r="M3191" s="2"/>
      <c r="N3191" s="2"/>
      <c r="O3191" s="13"/>
      <c r="P3191" s="14"/>
      <c r="Q3191" s="15"/>
      <c r="R3191" s="15"/>
      <c r="S3191" s="15"/>
      <c r="T3191" s="13"/>
      <c r="U3191" s="13"/>
      <c r="V3191" s="13"/>
      <c r="W3191" s="13"/>
      <c r="X3191" s="13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/>
      <c r="AR3191" s="16"/>
      <c r="AS3191" s="16"/>
    </row>
    <row r="3192" spans="1:45" x14ac:dyDescent="0.25">
      <c r="A3192" s="4"/>
      <c r="B3192" s="2"/>
      <c r="C3192" s="2"/>
      <c r="D3192" s="3"/>
      <c r="E3192" s="2"/>
      <c r="F3192" s="2"/>
      <c r="G3192" s="2"/>
      <c r="H3192" s="5"/>
      <c r="I3192" s="6"/>
      <c r="J3192" s="7"/>
      <c r="K3192" s="2"/>
      <c r="L3192" s="2"/>
      <c r="M3192" s="2"/>
      <c r="N3192" s="2"/>
      <c r="O3192" s="13"/>
      <c r="P3192" s="14"/>
      <c r="Q3192" s="15"/>
      <c r="R3192" s="15"/>
      <c r="S3192" s="15"/>
      <c r="T3192" s="13"/>
      <c r="U3192" s="13"/>
      <c r="V3192" s="13"/>
      <c r="W3192" s="13"/>
      <c r="X3192" s="13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  <c r="AO3192" s="16"/>
      <c r="AP3192" s="16"/>
      <c r="AQ3192" s="16"/>
      <c r="AR3192" s="16"/>
      <c r="AS3192" s="16"/>
    </row>
    <row r="3193" spans="1:45" x14ac:dyDescent="0.25">
      <c r="A3193" s="4"/>
      <c r="B3193" s="2"/>
      <c r="C3193" s="2"/>
      <c r="D3193" s="3"/>
      <c r="E3193" s="2"/>
      <c r="F3193" s="2"/>
      <c r="G3193" s="2"/>
      <c r="H3193" s="5"/>
      <c r="I3193" s="6"/>
      <c r="J3193" s="7"/>
      <c r="K3193" s="2"/>
      <c r="L3193" s="2"/>
      <c r="M3193" s="2"/>
      <c r="N3193" s="2"/>
      <c r="O3193" s="13"/>
      <c r="P3193" s="14"/>
      <c r="Q3193" s="15"/>
      <c r="R3193" s="15"/>
      <c r="S3193" s="15"/>
      <c r="T3193" s="13"/>
      <c r="U3193" s="13"/>
      <c r="V3193" s="13"/>
      <c r="W3193" s="13"/>
      <c r="X3193" s="13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  <c r="AR3193" s="16"/>
      <c r="AS3193" s="16"/>
    </row>
    <row r="3194" spans="1:45" x14ac:dyDescent="0.25">
      <c r="A3194" s="4"/>
      <c r="B3194" s="2"/>
      <c r="C3194" s="2"/>
      <c r="D3194" s="3"/>
      <c r="E3194" s="2"/>
      <c r="F3194" s="2"/>
      <c r="G3194" s="2"/>
      <c r="H3194" s="5"/>
      <c r="I3194" s="6"/>
      <c r="J3194" s="7"/>
      <c r="K3194" s="2"/>
      <c r="L3194" s="2"/>
      <c r="M3194" s="2"/>
      <c r="N3194" s="2"/>
      <c r="O3194" s="13"/>
      <c r="P3194" s="14"/>
      <c r="Q3194" s="15"/>
      <c r="R3194" s="15"/>
      <c r="S3194" s="15"/>
      <c r="T3194" s="13"/>
      <c r="U3194" s="13"/>
      <c r="V3194" s="13"/>
      <c r="W3194" s="13"/>
      <c r="X3194" s="13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  <c r="AO3194" s="16"/>
      <c r="AP3194" s="16"/>
      <c r="AQ3194" s="16"/>
      <c r="AR3194" s="16"/>
      <c r="AS3194" s="16"/>
    </row>
    <row r="3195" spans="1:45" x14ac:dyDescent="0.25">
      <c r="A3195" s="4"/>
      <c r="B3195" s="2"/>
      <c r="C3195" s="2"/>
      <c r="D3195" s="3"/>
      <c r="E3195" s="2"/>
      <c r="F3195" s="2"/>
      <c r="G3195" s="2"/>
      <c r="H3195" s="5"/>
      <c r="I3195" s="6"/>
      <c r="J3195" s="7"/>
      <c r="K3195" s="2"/>
      <c r="L3195" s="2"/>
      <c r="M3195" s="2"/>
      <c r="N3195" s="2"/>
      <c r="O3195" s="13"/>
      <c r="P3195" s="14"/>
      <c r="Q3195" s="15"/>
      <c r="R3195" s="15"/>
      <c r="S3195" s="15"/>
      <c r="T3195" s="13"/>
      <c r="U3195" s="13"/>
      <c r="V3195" s="13"/>
      <c r="W3195" s="13"/>
      <c r="X3195" s="13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  <c r="AR3195" s="16"/>
      <c r="AS3195" s="16"/>
    </row>
    <row r="3196" spans="1:45" x14ac:dyDescent="0.25">
      <c r="A3196" s="4"/>
      <c r="B3196" s="2"/>
      <c r="C3196" s="2"/>
      <c r="D3196" s="3"/>
      <c r="E3196" s="2"/>
      <c r="F3196" s="2"/>
      <c r="G3196" s="2"/>
      <c r="H3196" s="5"/>
      <c r="I3196" s="6"/>
      <c r="J3196" s="7"/>
      <c r="K3196" s="2"/>
      <c r="L3196" s="2"/>
      <c r="M3196" s="2"/>
      <c r="N3196" s="2"/>
      <c r="O3196" s="13"/>
      <c r="P3196" s="14"/>
      <c r="Q3196" s="15"/>
      <c r="R3196" s="15"/>
      <c r="S3196" s="15"/>
      <c r="T3196" s="13"/>
      <c r="U3196" s="13"/>
      <c r="V3196" s="13"/>
      <c r="W3196" s="13"/>
      <c r="X3196" s="13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  <c r="AS3196" s="16"/>
    </row>
    <row r="3197" spans="1:45" x14ac:dyDescent="0.25">
      <c r="A3197" s="4"/>
      <c r="B3197" s="2"/>
      <c r="C3197" s="2"/>
      <c r="D3197" s="3"/>
      <c r="E3197" s="2"/>
      <c r="F3197" s="2"/>
      <c r="G3197" s="2"/>
      <c r="H3197" s="5"/>
      <c r="I3197" s="6"/>
      <c r="J3197" s="7"/>
      <c r="K3197" s="2"/>
      <c r="L3197" s="2"/>
      <c r="M3197" s="2"/>
      <c r="N3197" s="2"/>
      <c r="O3197" s="13"/>
      <c r="P3197" s="14"/>
      <c r="Q3197" s="15"/>
      <c r="R3197" s="15"/>
      <c r="S3197" s="15"/>
      <c r="T3197" s="13"/>
      <c r="U3197" s="13"/>
      <c r="V3197" s="13"/>
      <c r="W3197" s="13"/>
      <c r="X3197" s="13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</row>
    <row r="3198" spans="1:45" x14ac:dyDescent="0.25">
      <c r="A3198" s="4"/>
      <c r="B3198" s="2"/>
      <c r="C3198" s="2"/>
      <c r="D3198" s="3"/>
      <c r="E3198" s="2"/>
      <c r="F3198" s="2"/>
      <c r="G3198" s="2"/>
      <c r="H3198" s="5"/>
      <c r="I3198" s="6"/>
      <c r="J3198" s="7"/>
      <c r="K3198" s="2"/>
      <c r="L3198" s="2"/>
      <c r="M3198" s="2"/>
      <c r="N3198" s="2"/>
      <c r="O3198" s="13"/>
      <c r="P3198" s="14"/>
      <c r="Q3198" s="15"/>
      <c r="R3198" s="15"/>
      <c r="S3198" s="15"/>
      <c r="T3198" s="13"/>
      <c r="U3198" s="13"/>
      <c r="V3198" s="13"/>
      <c r="W3198" s="13"/>
      <c r="X3198" s="13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  <c r="AR3198" s="16"/>
      <c r="AS3198" s="16"/>
    </row>
    <row r="3199" spans="1:45" x14ac:dyDescent="0.25">
      <c r="A3199" s="4"/>
      <c r="B3199" s="2"/>
      <c r="C3199" s="2"/>
      <c r="D3199" s="3"/>
      <c r="E3199" s="2"/>
      <c r="F3199" s="2"/>
      <c r="G3199" s="2"/>
      <c r="H3199" s="5"/>
      <c r="I3199" s="6"/>
      <c r="J3199" s="7"/>
      <c r="K3199" s="2"/>
      <c r="L3199" s="2"/>
      <c r="M3199" s="2"/>
      <c r="N3199" s="2"/>
      <c r="O3199" s="13"/>
      <c r="P3199" s="14"/>
      <c r="Q3199" s="15"/>
      <c r="R3199" s="15"/>
      <c r="S3199" s="15"/>
      <c r="T3199" s="13"/>
      <c r="U3199" s="13"/>
      <c r="V3199" s="13"/>
      <c r="W3199" s="13"/>
      <c r="X3199" s="13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  <c r="AS3199" s="16"/>
    </row>
    <row r="3200" spans="1:45" x14ac:dyDescent="0.25">
      <c r="A3200" s="4"/>
      <c r="B3200" s="2"/>
      <c r="C3200" s="2"/>
      <c r="D3200" s="3"/>
      <c r="E3200" s="2"/>
      <c r="F3200" s="2"/>
      <c r="G3200" s="2"/>
      <c r="H3200" s="5"/>
      <c r="I3200" s="6"/>
      <c r="J3200" s="7"/>
      <c r="K3200" s="2"/>
      <c r="L3200" s="2"/>
      <c r="M3200" s="2"/>
      <c r="N3200" s="2"/>
      <c r="O3200" s="13"/>
      <c r="P3200" s="14"/>
      <c r="Q3200" s="15"/>
      <c r="R3200" s="15"/>
      <c r="S3200" s="15"/>
      <c r="T3200" s="13"/>
      <c r="U3200" s="13"/>
      <c r="V3200" s="13"/>
      <c r="W3200" s="13"/>
      <c r="X3200" s="13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  <c r="AR3200" s="16"/>
      <c r="AS3200" s="16"/>
    </row>
    <row r="3201" spans="1:45" x14ac:dyDescent="0.25">
      <c r="A3201" s="4"/>
      <c r="B3201" s="2"/>
      <c r="C3201" s="2"/>
      <c r="D3201" s="3"/>
      <c r="E3201" s="2"/>
      <c r="F3201" s="2"/>
      <c r="G3201" s="2"/>
      <c r="H3201" s="5"/>
      <c r="I3201" s="6"/>
      <c r="J3201" s="7"/>
      <c r="K3201" s="2"/>
      <c r="L3201" s="2"/>
      <c r="M3201" s="2"/>
      <c r="N3201" s="2"/>
      <c r="O3201" s="13"/>
      <c r="P3201" s="14"/>
      <c r="Q3201" s="15"/>
      <c r="R3201" s="15"/>
      <c r="S3201" s="15"/>
      <c r="T3201" s="13"/>
      <c r="U3201" s="13"/>
      <c r="V3201" s="13"/>
      <c r="W3201" s="13"/>
      <c r="X3201" s="13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  <c r="AR3201" s="16"/>
      <c r="AS3201" s="16"/>
    </row>
    <row r="3202" spans="1:45" x14ac:dyDescent="0.25">
      <c r="A3202" s="4"/>
      <c r="B3202" s="2"/>
      <c r="C3202" s="2"/>
      <c r="D3202" s="3"/>
      <c r="E3202" s="2"/>
      <c r="F3202" s="2"/>
      <c r="G3202" s="2"/>
      <c r="H3202" s="5"/>
      <c r="I3202" s="6"/>
      <c r="J3202" s="7"/>
      <c r="K3202" s="2"/>
      <c r="L3202" s="2"/>
      <c r="M3202" s="2"/>
      <c r="N3202" s="2"/>
      <c r="O3202" s="13"/>
      <c r="P3202" s="14"/>
      <c r="Q3202" s="15"/>
      <c r="R3202" s="15"/>
      <c r="S3202" s="15"/>
      <c r="T3202" s="13"/>
      <c r="U3202" s="13"/>
      <c r="V3202" s="13"/>
      <c r="W3202" s="13"/>
      <c r="X3202" s="13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  <c r="AR3202" s="16"/>
      <c r="AS3202" s="16"/>
    </row>
    <row r="3203" spans="1:45" x14ac:dyDescent="0.25">
      <c r="A3203" s="4"/>
      <c r="B3203" s="2"/>
      <c r="C3203" s="2"/>
      <c r="D3203" s="3"/>
      <c r="E3203" s="2"/>
      <c r="F3203" s="2"/>
      <c r="G3203" s="2"/>
      <c r="H3203" s="5"/>
      <c r="I3203" s="6"/>
      <c r="J3203" s="7"/>
      <c r="K3203" s="2"/>
      <c r="L3203" s="2"/>
      <c r="M3203" s="2"/>
      <c r="N3203" s="2"/>
      <c r="O3203" s="13"/>
      <c r="P3203" s="14"/>
      <c r="Q3203" s="15"/>
      <c r="R3203" s="15"/>
      <c r="S3203" s="15"/>
      <c r="T3203" s="13"/>
      <c r="U3203" s="13"/>
      <c r="V3203" s="13"/>
      <c r="W3203" s="13"/>
      <c r="X3203" s="13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  <c r="AR3203" s="16"/>
      <c r="AS3203" s="16"/>
    </row>
    <row r="3204" spans="1:45" x14ac:dyDescent="0.25">
      <c r="A3204" s="4"/>
      <c r="B3204" s="2"/>
      <c r="C3204" s="2"/>
      <c r="D3204" s="3"/>
      <c r="E3204" s="2"/>
      <c r="F3204" s="2"/>
      <c r="G3204" s="2"/>
      <c r="H3204" s="5"/>
      <c r="I3204" s="6"/>
      <c r="J3204" s="7"/>
      <c r="K3204" s="2"/>
      <c r="L3204" s="2"/>
      <c r="M3204" s="2"/>
      <c r="N3204" s="2"/>
      <c r="O3204" s="13"/>
      <c r="P3204" s="14"/>
      <c r="Q3204" s="15"/>
      <c r="R3204" s="15"/>
      <c r="S3204" s="15"/>
      <c r="T3204" s="13"/>
      <c r="U3204" s="13"/>
      <c r="V3204" s="13"/>
      <c r="W3204" s="13"/>
      <c r="X3204" s="13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  <c r="AS3204" s="16"/>
    </row>
    <row r="3205" spans="1:45" x14ac:dyDescent="0.25">
      <c r="A3205" s="4"/>
      <c r="B3205" s="2"/>
      <c r="C3205" s="2"/>
      <c r="D3205" s="3"/>
      <c r="E3205" s="2"/>
      <c r="F3205" s="2"/>
      <c r="G3205" s="2"/>
      <c r="H3205" s="5"/>
      <c r="I3205" s="6"/>
      <c r="J3205" s="7"/>
      <c r="K3205" s="2"/>
      <c r="L3205" s="2"/>
      <c r="M3205" s="2"/>
      <c r="N3205" s="2"/>
      <c r="O3205" s="13"/>
      <c r="P3205" s="14"/>
      <c r="Q3205" s="15"/>
      <c r="R3205" s="15"/>
      <c r="S3205" s="15"/>
      <c r="T3205" s="13"/>
      <c r="U3205" s="13"/>
      <c r="V3205" s="13"/>
      <c r="W3205" s="13"/>
      <c r="X3205" s="13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</row>
    <row r="3206" spans="1:45" x14ac:dyDescent="0.25">
      <c r="A3206" s="4"/>
      <c r="B3206" s="2"/>
      <c r="C3206" s="2"/>
      <c r="D3206" s="3"/>
      <c r="E3206" s="2"/>
      <c r="F3206" s="2"/>
      <c r="G3206" s="2"/>
      <c r="H3206" s="5"/>
      <c r="I3206" s="6"/>
      <c r="J3206" s="7"/>
      <c r="K3206" s="2"/>
      <c r="L3206" s="2"/>
      <c r="M3206" s="2"/>
      <c r="N3206" s="2"/>
      <c r="O3206" s="13"/>
      <c r="P3206" s="14"/>
      <c r="Q3206" s="15"/>
      <c r="R3206" s="15"/>
      <c r="S3206" s="15"/>
      <c r="T3206" s="13"/>
      <c r="U3206" s="13"/>
      <c r="V3206" s="13"/>
      <c r="W3206" s="13"/>
      <c r="X3206" s="13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  <c r="AR3206" s="16"/>
      <c r="AS3206" s="16"/>
    </row>
    <row r="3207" spans="1:45" x14ac:dyDescent="0.25">
      <c r="A3207" s="4"/>
      <c r="B3207" s="2"/>
      <c r="C3207" s="2"/>
      <c r="D3207" s="3"/>
      <c r="E3207" s="2"/>
      <c r="F3207" s="2"/>
      <c r="G3207" s="2"/>
      <c r="H3207" s="5"/>
      <c r="I3207" s="6"/>
      <c r="J3207" s="7"/>
      <c r="K3207" s="2"/>
      <c r="L3207" s="2"/>
      <c r="M3207" s="2"/>
      <c r="N3207" s="2"/>
      <c r="O3207" s="13"/>
      <c r="P3207" s="14"/>
      <c r="Q3207" s="15"/>
      <c r="R3207" s="15"/>
      <c r="S3207" s="15"/>
      <c r="T3207" s="13"/>
      <c r="U3207" s="13"/>
      <c r="V3207" s="13"/>
      <c r="W3207" s="13"/>
      <c r="X3207" s="13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  <c r="AS3207" s="16"/>
    </row>
    <row r="3208" spans="1:45" x14ac:dyDescent="0.25">
      <c r="A3208" s="4"/>
      <c r="B3208" s="2"/>
      <c r="C3208" s="2"/>
      <c r="D3208" s="3"/>
      <c r="E3208" s="2"/>
      <c r="F3208" s="2"/>
      <c r="G3208" s="2"/>
      <c r="H3208" s="5"/>
      <c r="I3208" s="6"/>
      <c r="J3208" s="7"/>
      <c r="K3208" s="2"/>
      <c r="L3208" s="2"/>
      <c r="M3208" s="2"/>
      <c r="N3208" s="2"/>
      <c r="O3208" s="13"/>
      <c r="P3208" s="14"/>
      <c r="Q3208" s="15"/>
      <c r="R3208" s="15"/>
      <c r="S3208" s="15"/>
      <c r="T3208" s="13"/>
      <c r="U3208" s="13"/>
      <c r="V3208" s="13"/>
      <c r="W3208" s="13"/>
      <c r="X3208" s="13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  <c r="AR3208" s="16"/>
      <c r="AS3208" s="16"/>
    </row>
    <row r="3209" spans="1:45" x14ac:dyDescent="0.25">
      <c r="A3209" s="4"/>
      <c r="B3209" s="2"/>
      <c r="C3209" s="2"/>
      <c r="D3209" s="3"/>
      <c r="E3209" s="2"/>
      <c r="F3209" s="2"/>
      <c r="G3209" s="2"/>
      <c r="H3209" s="5"/>
      <c r="I3209" s="6"/>
      <c r="J3209" s="7"/>
      <c r="K3209" s="2"/>
      <c r="L3209" s="2"/>
      <c r="M3209" s="2"/>
      <c r="N3209" s="2"/>
      <c r="O3209" s="13"/>
      <c r="P3209" s="14"/>
      <c r="Q3209" s="15"/>
      <c r="R3209" s="15"/>
      <c r="S3209" s="15"/>
      <c r="T3209" s="13"/>
      <c r="U3209" s="13"/>
      <c r="V3209" s="13"/>
      <c r="W3209" s="13"/>
      <c r="X3209" s="13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  <c r="AS3209" s="16"/>
    </row>
    <row r="3210" spans="1:45" x14ac:dyDescent="0.25">
      <c r="A3210" s="4"/>
      <c r="B3210" s="2"/>
      <c r="C3210" s="2"/>
      <c r="D3210" s="3"/>
      <c r="E3210" s="2"/>
      <c r="F3210" s="2"/>
      <c r="G3210" s="2"/>
      <c r="H3210" s="5"/>
      <c r="I3210" s="6"/>
      <c r="J3210" s="7"/>
      <c r="K3210" s="2"/>
      <c r="L3210" s="2"/>
      <c r="M3210" s="2"/>
      <c r="N3210" s="2"/>
      <c r="O3210" s="13"/>
      <c r="P3210" s="14"/>
      <c r="Q3210" s="15"/>
      <c r="R3210" s="15"/>
      <c r="S3210" s="15"/>
      <c r="T3210" s="13"/>
      <c r="U3210" s="13"/>
      <c r="V3210" s="13"/>
      <c r="W3210" s="13"/>
      <c r="X3210" s="13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  <c r="AR3210" s="16"/>
      <c r="AS3210" s="16"/>
    </row>
    <row r="3211" spans="1:45" x14ac:dyDescent="0.25">
      <c r="A3211" s="4"/>
      <c r="B3211" s="2"/>
      <c r="C3211" s="2"/>
      <c r="D3211" s="3"/>
      <c r="E3211" s="2"/>
      <c r="F3211" s="2"/>
      <c r="G3211" s="2"/>
      <c r="H3211" s="5"/>
      <c r="I3211" s="6"/>
      <c r="J3211" s="7"/>
      <c r="K3211" s="2"/>
      <c r="L3211" s="2"/>
      <c r="M3211" s="2"/>
      <c r="N3211" s="2"/>
      <c r="O3211" s="13"/>
      <c r="P3211" s="14"/>
      <c r="Q3211" s="15"/>
      <c r="R3211" s="15"/>
      <c r="S3211" s="15"/>
      <c r="T3211" s="13"/>
      <c r="U3211" s="13"/>
      <c r="V3211" s="13"/>
      <c r="W3211" s="13"/>
      <c r="X3211" s="13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  <c r="AS3211" s="16"/>
    </row>
    <row r="3212" spans="1:45" x14ac:dyDescent="0.25">
      <c r="A3212" s="4"/>
      <c r="B3212" s="2"/>
      <c r="C3212" s="2"/>
      <c r="D3212" s="3"/>
      <c r="E3212" s="2"/>
      <c r="F3212" s="2"/>
      <c r="G3212" s="2"/>
      <c r="H3212" s="5"/>
      <c r="I3212" s="6"/>
      <c r="J3212" s="7"/>
      <c r="K3212" s="2"/>
      <c r="L3212" s="2"/>
      <c r="M3212" s="2"/>
      <c r="N3212" s="2"/>
      <c r="O3212" s="13"/>
      <c r="P3212" s="14"/>
      <c r="Q3212" s="15"/>
      <c r="R3212" s="15"/>
      <c r="S3212" s="15"/>
      <c r="T3212" s="13"/>
      <c r="U3212" s="13"/>
      <c r="V3212" s="13"/>
      <c r="W3212" s="13"/>
      <c r="X3212" s="13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  <c r="AR3212" s="16"/>
      <c r="AS3212" s="16"/>
    </row>
    <row r="3213" spans="1:45" x14ac:dyDescent="0.25">
      <c r="A3213" s="4"/>
      <c r="B3213" s="2"/>
      <c r="C3213" s="2"/>
      <c r="D3213" s="3"/>
      <c r="E3213" s="2"/>
      <c r="F3213" s="2"/>
      <c r="G3213" s="2"/>
      <c r="H3213" s="5"/>
      <c r="I3213" s="6"/>
      <c r="J3213" s="7"/>
      <c r="K3213" s="2"/>
      <c r="L3213" s="2"/>
      <c r="M3213" s="2"/>
      <c r="N3213" s="2"/>
      <c r="O3213" s="13"/>
      <c r="P3213" s="14"/>
      <c r="Q3213" s="15"/>
      <c r="R3213" s="15"/>
      <c r="S3213" s="15"/>
      <c r="T3213" s="13"/>
      <c r="U3213" s="13"/>
      <c r="V3213" s="13"/>
      <c r="W3213" s="13"/>
      <c r="X3213" s="13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  <c r="AR3213" s="16"/>
      <c r="AS3213" s="16"/>
    </row>
    <row r="3214" spans="1:45" x14ac:dyDescent="0.25">
      <c r="A3214" s="4"/>
      <c r="B3214" s="2"/>
      <c r="C3214" s="2"/>
      <c r="D3214" s="3"/>
      <c r="E3214" s="2"/>
      <c r="F3214" s="2"/>
      <c r="G3214" s="2"/>
      <c r="H3214" s="5"/>
      <c r="I3214" s="6"/>
      <c r="J3214" s="7"/>
      <c r="K3214" s="2"/>
      <c r="L3214" s="2"/>
      <c r="M3214" s="2"/>
      <c r="N3214" s="2"/>
      <c r="O3214" s="13"/>
      <c r="P3214" s="14"/>
      <c r="Q3214" s="15"/>
      <c r="R3214" s="15"/>
      <c r="S3214" s="15"/>
      <c r="T3214" s="13"/>
      <c r="U3214" s="13"/>
      <c r="V3214" s="13"/>
      <c r="W3214" s="13"/>
      <c r="X3214" s="13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  <c r="AR3214" s="16"/>
      <c r="AS3214" s="16"/>
    </row>
    <row r="3215" spans="1:45" x14ac:dyDescent="0.25">
      <c r="A3215" s="4"/>
      <c r="B3215" s="2"/>
      <c r="C3215" s="2"/>
      <c r="D3215" s="3"/>
      <c r="E3215" s="2"/>
      <c r="F3215" s="2"/>
      <c r="G3215" s="2"/>
      <c r="H3215" s="5"/>
      <c r="I3215" s="6"/>
      <c r="J3215" s="7"/>
      <c r="K3215" s="2"/>
      <c r="L3215" s="2"/>
      <c r="M3215" s="2"/>
      <c r="N3215" s="2"/>
      <c r="O3215" s="13"/>
      <c r="P3215" s="14"/>
      <c r="Q3215" s="15"/>
      <c r="R3215" s="15"/>
      <c r="S3215" s="15"/>
      <c r="T3215" s="13"/>
      <c r="U3215" s="13"/>
      <c r="V3215" s="13"/>
      <c r="W3215" s="13"/>
      <c r="X3215" s="13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  <c r="AR3215" s="16"/>
      <c r="AS3215" s="16"/>
    </row>
    <row r="3216" spans="1:45" x14ac:dyDescent="0.25">
      <c r="A3216" s="4"/>
      <c r="B3216" s="2"/>
      <c r="C3216" s="2"/>
      <c r="D3216" s="3"/>
      <c r="E3216" s="2"/>
      <c r="F3216" s="2"/>
      <c r="G3216" s="2"/>
      <c r="H3216" s="5"/>
      <c r="I3216" s="6"/>
      <c r="J3216" s="7"/>
      <c r="K3216" s="2"/>
      <c r="L3216" s="2"/>
      <c r="M3216" s="2"/>
      <c r="N3216" s="2"/>
      <c r="O3216" s="13"/>
      <c r="P3216" s="14"/>
      <c r="Q3216" s="15"/>
      <c r="R3216" s="15"/>
      <c r="S3216" s="15"/>
      <c r="T3216" s="13"/>
      <c r="U3216" s="13"/>
      <c r="V3216" s="13"/>
      <c r="W3216" s="13"/>
      <c r="X3216" s="13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  <c r="AR3216" s="16"/>
      <c r="AS3216" s="16"/>
    </row>
    <row r="3217" spans="1:45" x14ac:dyDescent="0.25">
      <c r="A3217" s="4"/>
      <c r="B3217" s="2"/>
      <c r="C3217" s="2"/>
      <c r="D3217" s="3"/>
      <c r="E3217" s="2"/>
      <c r="F3217" s="2"/>
      <c r="G3217" s="2"/>
      <c r="H3217" s="5"/>
      <c r="I3217" s="6"/>
      <c r="J3217" s="7"/>
      <c r="K3217" s="2"/>
      <c r="L3217" s="2"/>
      <c r="M3217" s="2"/>
      <c r="N3217" s="2"/>
      <c r="O3217" s="13"/>
      <c r="P3217" s="14"/>
      <c r="Q3217" s="15"/>
      <c r="R3217" s="15"/>
      <c r="S3217" s="15"/>
      <c r="T3217" s="13"/>
      <c r="U3217" s="13"/>
      <c r="V3217" s="13"/>
      <c r="W3217" s="13"/>
      <c r="X3217" s="13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  <c r="AR3217" s="16"/>
      <c r="AS3217" s="16"/>
    </row>
    <row r="3218" spans="1:45" x14ac:dyDescent="0.25">
      <c r="A3218" s="4"/>
      <c r="B3218" s="2"/>
      <c r="C3218" s="2"/>
      <c r="D3218" s="3"/>
      <c r="E3218" s="2"/>
      <c r="F3218" s="2"/>
      <c r="G3218" s="2"/>
      <c r="H3218" s="5"/>
      <c r="I3218" s="6"/>
      <c r="J3218" s="7"/>
      <c r="K3218" s="2"/>
      <c r="L3218" s="2"/>
      <c r="M3218" s="2"/>
      <c r="N3218" s="2"/>
      <c r="O3218" s="13"/>
      <c r="P3218" s="14"/>
      <c r="Q3218" s="15"/>
      <c r="R3218" s="15"/>
      <c r="S3218" s="15"/>
      <c r="T3218" s="13"/>
      <c r="U3218" s="13"/>
      <c r="V3218" s="13"/>
      <c r="W3218" s="13"/>
      <c r="X3218" s="13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  <c r="AR3218" s="16"/>
      <c r="AS3218" s="16"/>
    </row>
    <row r="3219" spans="1:45" x14ac:dyDescent="0.25">
      <c r="A3219" s="4"/>
      <c r="B3219" s="2"/>
      <c r="C3219" s="2"/>
      <c r="D3219" s="3"/>
      <c r="E3219" s="2"/>
      <c r="F3219" s="2"/>
      <c r="G3219" s="2"/>
      <c r="H3219" s="5"/>
      <c r="I3219" s="6"/>
      <c r="J3219" s="7"/>
      <c r="K3219" s="2"/>
      <c r="L3219" s="2"/>
      <c r="M3219" s="2"/>
      <c r="N3219" s="2"/>
      <c r="O3219" s="13"/>
      <c r="P3219" s="14"/>
      <c r="Q3219" s="15"/>
      <c r="R3219" s="15"/>
      <c r="S3219" s="15"/>
      <c r="T3219" s="13"/>
      <c r="U3219" s="13"/>
      <c r="V3219" s="13"/>
      <c r="W3219" s="13"/>
      <c r="X3219" s="13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  <c r="AS3219" s="16"/>
    </row>
    <row r="3220" spans="1:45" x14ac:dyDescent="0.25">
      <c r="A3220" s="4"/>
      <c r="B3220" s="2"/>
      <c r="C3220" s="2"/>
      <c r="D3220" s="3"/>
      <c r="E3220" s="2"/>
      <c r="F3220" s="2"/>
      <c r="G3220" s="2"/>
      <c r="H3220" s="5"/>
      <c r="I3220" s="6"/>
      <c r="J3220" s="7"/>
      <c r="K3220" s="2"/>
      <c r="L3220" s="2"/>
      <c r="M3220" s="2"/>
      <c r="N3220" s="2"/>
      <c r="O3220" s="13"/>
      <c r="P3220" s="14"/>
      <c r="Q3220" s="15"/>
      <c r="R3220" s="15"/>
      <c r="S3220" s="15"/>
      <c r="T3220" s="13"/>
      <c r="U3220" s="13"/>
      <c r="V3220" s="13"/>
      <c r="W3220" s="13"/>
      <c r="X3220" s="13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  <c r="AO3220" s="16"/>
      <c r="AP3220" s="16"/>
      <c r="AQ3220" s="16"/>
      <c r="AR3220" s="16"/>
      <c r="AS3220" s="16"/>
    </row>
    <row r="3221" spans="1:45" x14ac:dyDescent="0.25">
      <c r="A3221" s="4"/>
      <c r="B3221" s="2"/>
      <c r="C3221" s="2"/>
      <c r="D3221" s="3"/>
      <c r="E3221" s="2"/>
      <c r="F3221" s="2"/>
      <c r="G3221" s="2"/>
      <c r="H3221" s="5"/>
      <c r="I3221" s="6"/>
      <c r="J3221" s="7"/>
      <c r="K3221" s="2"/>
      <c r="L3221" s="2"/>
      <c r="M3221" s="2"/>
      <c r="N3221" s="2"/>
      <c r="O3221" s="13"/>
      <c r="P3221" s="14"/>
      <c r="Q3221" s="15"/>
      <c r="R3221" s="15"/>
      <c r="S3221" s="15"/>
      <c r="T3221" s="13"/>
      <c r="U3221" s="13"/>
      <c r="V3221" s="13"/>
      <c r="W3221" s="13"/>
      <c r="X3221" s="13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  <c r="AS3221" s="16"/>
    </row>
    <row r="3222" spans="1:45" x14ac:dyDescent="0.25">
      <c r="A3222" s="4"/>
      <c r="B3222" s="2"/>
      <c r="C3222" s="2"/>
      <c r="D3222" s="3"/>
      <c r="E3222" s="2"/>
      <c r="F3222" s="2"/>
      <c r="G3222" s="2"/>
      <c r="H3222" s="5"/>
      <c r="I3222" s="6"/>
      <c r="J3222" s="7"/>
      <c r="K3222" s="2"/>
      <c r="L3222" s="2"/>
      <c r="M3222" s="2"/>
      <c r="N3222" s="2"/>
      <c r="O3222" s="13"/>
      <c r="P3222" s="14"/>
      <c r="Q3222" s="15"/>
      <c r="R3222" s="15"/>
      <c r="S3222" s="15"/>
      <c r="T3222" s="13"/>
      <c r="U3222" s="13"/>
      <c r="V3222" s="13"/>
      <c r="W3222" s="13"/>
      <c r="X3222" s="13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  <c r="AR3222" s="16"/>
      <c r="AS3222" s="16"/>
    </row>
    <row r="3223" spans="1:45" x14ac:dyDescent="0.25">
      <c r="A3223" s="4"/>
      <c r="B3223" s="2"/>
      <c r="C3223" s="2"/>
      <c r="D3223" s="3"/>
      <c r="E3223" s="2"/>
      <c r="F3223" s="2"/>
      <c r="G3223" s="2"/>
      <c r="H3223" s="5"/>
      <c r="I3223" s="6"/>
      <c r="J3223" s="7"/>
      <c r="K3223" s="2"/>
      <c r="L3223" s="2"/>
      <c r="M3223" s="2"/>
      <c r="N3223" s="2"/>
      <c r="O3223" s="13"/>
      <c r="P3223" s="14"/>
      <c r="Q3223" s="15"/>
      <c r="R3223" s="15"/>
      <c r="S3223" s="15"/>
      <c r="T3223" s="13"/>
      <c r="U3223" s="13"/>
      <c r="V3223" s="13"/>
      <c r="W3223" s="13"/>
      <c r="X3223" s="13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  <c r="AR3223" s="16"/>
      <c r="AS3223" s="16"/>
    </row>
    <row r="3224" spans="1:45" x14ac:dyDescent="0.25">
      <c r="A3224" s="4"/>
      <c r="B3224" s="2"/>
      <c r="C3224" s="2"/>
      <c r="D3224" s="3"/>
      <c r="E3224" s="2"/>
      <c r="F3224" s="2"/>
      <c r="G3224" s="2"/>
      <c r="H3224" s="5"/>
      <c r="I3224" s="6"/>
      <c r="J3224" s="7"/>
      <c r="K3224" s="2"/>
      <c r="L3224" s="2"/>
      <c r="M3224" s="2"/>
      <c r="N3224" s="2"/>
      <c r="O3224" s="13"/>
      <c r="P3224" s="14"/>
      <c r="Q3224" s="15"/>
      <c r="R3224" s="15"/>
      <c r="S3224" s="15"/>
      <c r="T3224" s="13"/>
      <c r="U3224" s="13"/>
      <c r="V3224" s="13"/>
      <c r="W3224" s="13"/>
      <c r="X3224" s="13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  <c r="AO3224" s="16"/>
      <c r="AP3224" s="16"/>
      <c r="AQ3224" s="16"/>
      <c r="AR3224" s="16"/>
      <c r="AS3224" s="16"/>
    </row>
    <row r="3225" spans="1:45" x14ac:dyDescent="0.25">
      <c r="A3225" s="4"/>
      <c r="B3225" s="2"/>
      <c r="C3225" s="2"/>
      <c r="D3225" s="3"/>
      <c r="E3225" s="2"/>
      <c r="F3225" s="2"/>
      <c r="G3225" s="2"/>
      <c r="H3225" s="5"/>
      <c r="I3225" s="6"/>
      <c r="J3225" s="7"/>
      <c r="K3225" s="2"/>
      <c r="L3225" s="2"/>
      <c r="M3225" s="2"/>
      <c r="N3225" s="2"/>
      <c r="O3225" s="13"/>
      <c r="P3225" s="14"/>
      <c r="Q3225" s="15"/>
      <c r="R3225" s="15"/>
      <c r="S3225" s="15"/>
      <c r="T3225" s="13"/>
      <c r="U3225" s="13"/>
      <c r="V3225" s="13"/>
      <c r="W3225" s="13"/>
      <c r="X3225" s="13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  <c r="AO3225" s="16"/>
      <c r="AP3225" s="16"/>
      <c r="AQ3225" s="16"/>
      <c r="AR3225" s="16"/>
      <c r="AS3225" s="16"/>
    </row>
    <row r="3226" spans="1:45" x14ac:dyDescent="0.25">
      <c r="A3226" s="4"/>
      <c r="B3226" s="2"/>
      <c r="C3226" s="2"/>
      <c r="D3226" s="3"/>
      <c r="E3226" s="2"/>
      <c r="F3226" s="2"/>
      <c r="G3226" s="2"/>
      <c r="H3226" s="5"/>
      <c r="I3226" s="6"/>
      <c r="J3226" s="7"/>
      <c r="K3226" s="2"/>
      <c r="L3226" s="2"/>
      <c r="M3226" s="2"/>
      <c r="N3226" s="2"/>
      <c r="O3226" s="13"/>
      <c r="P3226" s="14"/>
      <c r="Q3226" s="15"/>
      <c r="R3226" s="15"/>
      <c r="S3226" s="15"/>
      <c r="T3226" s="13"/>
      <c r="U3226" s="13"/>
      <c r="V3226" s="13"/>
      <c r="W3226" s="13"/>
      <c r="X3226" s="13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  <c r="AR3226" s="16"/>
      <c r="AS3226" s="16"/>
    </row>
    <row r="3227" spans="1:45" x14ac:dyDescent="0.25">
      <c r="A3227" s="4"/>
      <c r="B3227" s="2"/>
      <c r="C3227" s="2"/>
      <c r="D3227" s="3"/>
      <c r="E3227" s="2"/>
      <c r="F3227" s="2"/>
      <c r="G3227" s="2"/>
      <c r="H3227" s="5"/>
      <c r="I3227" s="6"/>
      <c r="J3227" s="7"/>
      <c r="K3227" s="2"/>
      <c r="L3227" s="2"/>
      <c r="M3227" s="2"/>
      <c r="N3227" s="2"/>
      <c r="O3227" s="13"/>
      <c r="P3227" s="14"/>
      <c r="Q3227" s="15"/>
      <c r="R3227" s="15"/>
      <c r="S3227" s="15"/>
      <c r="T3227" s="13"/>
      <c r="U3227" s="13"/>
      <c r="V3227" s="13"/>
      <c r="W3227" s="13"/>
      <c r="X3227" s="13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  <c r="AR3227" s="16"/>
      <c r="AS3227" s="16"/>
    </row>
    <row r="3228" spans="1:45" x14ac:dyDescent="0.25">
      <c r="A3228" s="4"/>
      <c r="B3228" s="2"/>
      <c r="C3228" s="2"/>
      <c r="D3228" s="3"/>
      <c r="E3228" s="2"/>
      <c r="F3228" s="2"/>
      <c r="G3228" s="2"/>
      <c r="H3228" s="5"/>
      <c r="I3228" s="6"/>
      <c r="J3228" s="7"/>
      <c r="K3228" s="2"/>
      <c r="L3228" s="2"/>
      <c r="M3228" s="2"/>
      <c r="N3228" s="2"/>
      <c r="O3228" s="13"/>
      <c r="P3228" s="14"/>
      <c r="Q3228" s="15"/>
      <c r="R3228" s="15"/>
      <c r="S3228" s="15"/>
      <c r="T3228" s="13"/>
      <c r="U3228" s="13"/>
      <c r="V3228" s="13"/>
      <c r="W3228" s="13"/>
      <c r="X3228" s="13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  <c r="AR3228" s="16"/>
      <c r="AS3228" s="16"/>
    </row>
    <row r="3229" spans="1:45" x14ac:dyDescent="0.25">
      <c r="A3229" s="4"/>
      <c r="B3229" s="2"/>
      <c r="C3229" s="2"/>
      <c r="D3229" s="3"/>
      <c r="E3229" s="2"/>
      <c r="F3229" s="2"/>
      <c r="G3229" s="2"/>
      <c r="H3229" s="5"/>
      <c r="I3229" s="6"/>
      <c r="J3229" s="7"/>
      <c r="K3229" s="2"/>
      <c r="L3229" s="2"/>
      <c r="M3229" s="2"/>
      <c r="N3229" s="2"/>
      <c r="O3229" s="13"/>
      <c r="P3229" s="14"/>
      <c r="Q3229" s="15"/>
      <c r="R3229" s="15"/>
      <c r="S3229" s="15"/>
      <c r="T3229" s="13"/>
      <c r="U3229" s="13"/>
      <c r="V3229" s="13"/>
      <c r="W3229" s="13"/>
      <c r="X3229" s="13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  <c r="AS3229" s="16"/>
    </row>
    <row r="3230" spans="1:45" x14ac:dyDescent="0.25">
      <c r="A3230" s="4"/>
      <c r="B3230" s="2"/>
      <c r="C3230" s="2"/>
      <c r="D3230" s="3"/>
      <c r="E3230" s="2"/>
      <c r="F3230" s="2"/>
      <c r="G3230" s="2"/>
      <c r="H3230" s="5"/>
      <c r="I3230" s="6"/>
      <c r="J3230" s="7"/>
      <c r="K3230" s="2"/>
      <c r="L3230" s="2"/>
      <c r="M3230" s="2"/>
      <c r="N3230" s="2"/>
      <c r="O3230" s="13"/>
      <c r="P3230" s="14"/>
      <c r="Q3230" s="15"/>
      <c r="R3230" s="15"/>
      <c r="S3230" s="15"/>
      <c r="T3230" s="13"/>
      <c r="U3230" s="13"/>
      <c r="V3230" s="13"/>
      <c r="W3230" s="13"/>
      <c r="X3230" s="13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  <c r="AR3230" s="16"/>
      <c r="AS3230" s="16"/>
    </row>
    <row r="3231" spans="1:45" x14ac:dyDescent="0.25">
      <c r="A3231" s="4"/>
      <c r="B3231" s="2"/>
      <c r="C3231" s="2"/>
      <c r="D3231" s="3"/>
      <c r="E3231" s="2"/>
      <c r="F3231" s="2"/>
      <c r="G3231" s="2"/>
      <c r="H3231" s="5"/>
      <c r="I3231" s="6"/>
      <c r="J3231" s="7"/>
      <c r="K3231" s="2"/>
      <c r="L3231" s="2"/>
      <c r="M3231" s="2"/>
      <c r="N3231" s="2"/>
      <c r="O3231" s="13"/>
      <c r="P3231" s="14"/>
      <c r="Q3231" s="15"/>
      <c r="R3231" s="15"/>
      <c r="S3231" s="15"/>
      <c r="T3231" s="13"/>
      <c r="U3231" s="13"/>
      <c r="V3231" s="13"/>
      <c r="W3231" s="13"/>
      <c r="X3231" s="13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  <c r="AS3231" s="16"/>
    </row>
    <row r="3232" spans="1:45" x14ac:dyDescent="0.25">
      <c r="A3232" s="4"/>
      <c r="B3232" s="2"/>
      <c r="C3232" s="2"/>
      <c r="D3232" s="3"/>
      <c r="E3232" s="2"/>
      <c r="F3232" s="2"/>
      <c r="G3232" s="2"/>
      <c r="H3232" s="5"/>
      <c r="I3232" s="6"/>
      <c r="J3232" s="7"/>
      <c r="K3232" s="2"/>
      <c r="L3232" s="2"/>
      <c r="M3232" s="2"/>
      <c r="N3232" s="2"/>
      <c r="O3232" s="13"/>
      <c r="P3232" s="14"/>
      <c r="Q3232" s="15"/>
      <c r="R3232" s="15"/>
      <c r="S3232" s="15"/>
      <c r="T3232" s="13"/>
      <c r="U3232" s="13"/>
      <c r="V3232" s="13"/>
      <c r="W3232" s="13"/>
      <c r="X3232" s="13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  <c r="AR3232" s="16"/>
      <c r="AS3232" s="16"/>
    </row>
    <row r="3233" spans="1:45" x14ac:dyDescent="0.25">
      <c r="A3233" s="4"/>
      <c r="B3233" s="2"/>
      <c r="C3233" s="2"/>
      <c r="D3233" s="3"/>
      <c r="E3233" s="2"/>
      <c r="F3233" s="2"/>
      <c r="G3233" s="2"/>
      <c r="H3233" s="5"/>
      <c r="I3233" s="6"/>
      <c r="J3233" s="7"/>
      <c r="K3233" s="2"/>
      <c r="L3233" s="2"/>
      <c r="M3233" s="2"/>
      <c r="N3233" s="2"/>
      <c r="O3233" s="13"/>
      <c r="P3233" s="14"/>
      <c r="Q3233" s="15"/>
      <c r="R3233" s="15"/>
      <c r="S3233" s="15"/>
      <c r="T3233" s="13"/>
      <c r="U3233" s="13"/>
      <c r="V3233" s="13"/>
      <c r="W3233" s="13"/>
      <c r="X3233" s="13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  <c r="AS3233" s="16"/>
    </row>
    <row r="3234" spans="1:45" x14ac:dyDescent="0.25">
      <c r="A3234" s="4"/>
      <c r="B3234" s="2"/>
      <c r="C3234" s="2"/>
      <c r="D3234" s="3"/>
      <c r="E3234" s="2"/>
      <c r="F3234" s="2"/>
      <c r="G3234" s="2"/>
      <c r="H3234" s="5"/>
      <c r="I3234" s="6"/>
      <c r="J3234" s="7"/>
      <c r="K3234" s="2"/>
      <c r="L3234" s="2"/>
      <c r="M3234" s="2"/>
      <c r="N3234" s="2"/>
      <c r="O3234" s="13"/>
      <c r="P3234" s="14"/>
      <c r="Q3234" s="15"/>
      <c r="R3234" s="15"/>
      <c r="S3234" s="15"/>
      <c r="T3234" s="13"/>
      <c r="U3234" s="13"/>
      <c r="V3234" s="13"/>
      <c r="W3234" s="13"/>
      <c r="X3234" s="13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  <c r="AS3234" s="16"/>
    </row>
    <row r="3235" spans="1:45" x14ac:dyDescent="0.25">
      <c r="A3235" s="4"/>
      <c r="B3235" s="2"/>
      <c r="C3235" s="2"/>
      <c r="D3235" s="3"/>
      <c r="E3235" s="2"/>
      <c r="F3235" s="2"/>
      <c r="G3235" s="2"/>
      <c r="H3235" s="5"/>
      <c r="I3235" s="6"/>
      <c r="J3235" s="7"/>
      <c r="K3235" s="2"/>
      <c r="L3235" s="2"/>
      <c r="M3235" s="2"/>
      <c r="N3235" s="2"/>
      <c r="O3235" s="13"/>
      <c r="P3235" s="14"/>
      <c r="Q3235" s="15"/>
      <c r="R3235" s="15"/>
      <c r="S3235" s="15"/>
      <c r="T3235" s="13"/>
      <c r="U3235" s="13"/>
      <c r="V3235" s="13"/>
      <c r="W3235" s="13"/>
      <c r="X3235" s="13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</row>
    <row r="3236" spans="1:45" x14ac:dyDescent="0.25">
      <c r="A3236" s="4"/>
      <c r="B3236" s="2"/>
      <c r="C3236" s="2"/>
      <c r="D3236" s="3"/>
      <c r="E3236" s="2"/>
      <c r="F3236" s="2"/>
      <c r="G3236" s="2"/>
      <c r="H3236" s="5"/>
      <c r="I3236" s="6"/>
      <c r="J3236" s="7"/>
      <c r="K3236" s="2"/>
      <c r="L3236" s="2"/>
      <c r="M3236" s="2"/>
      <c r="N3236" s="2"/>
      <c r="O3236" s="13"/>
      <c r="P3236" s="14"/>
      <c r="Q3236" s="15"/>
      <c r="R3236" s="15"/>
      <c r="S3236" s="15"/>
      <c r="T3236" s="13"/>
      <c r="U3236" s="13"/>
      <c r="V3236" s="13"/>
      <c r="W3236" s="13"/>
      <c r="X3236" s="13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  <c r="AR3236" s="16"/>
      <c r="AS3236" s="16"/>
    </row>
    <row r="3237" spans="1:45" x14ac:dyDescent="0.25">
      <c r="A3237" s="4"/>
      <c r="B3237" s="2"/>
      <c r="C3237" s="2"/>
      <c r="D3237" s="3"/>
      <c r="E3237" s="2"/>
      <c r="F3237" s="2"/>
      <c r="G3237" s="2"/>
      <c r="H3237" s="5"/>
      <c r="I3237" s="6"/>
      <c r="J3237" s="7"/>
      <c r="K3237" s="2"/>
      <c r="L3237" s="2"/>
      <c r="M3237" s="2"/>
      <c r="N3237" s="2"/>
      <c r="O3237" s="13"/>
      <c r="P3237" s="14"/>
      <c r="Q3237" s="15"/>
      <c r="R3237" s="15"/>
      <c r="S3237" s="15"/>
      <c r="T3237" s="13"/>
      <c r="U3237" s="13"/>
      <c r="V3237" s="13"/>
      <c r="W3237" s="13"/>
      <c r="X3237" s="13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  <c r="AR3237" s="16"/>
      <c r="AS3237" s="16"/>
    </row>
    <row r="3238" spans="1:45" x14ac:dyDescent="0.25">
      <c r="A3238" s="4"/>
      <c r="B3238" s="2"/>
      <c r="C3238" s="2"/>
      <c r="D3238" s="3"/>
      <c r="E3238" s="2"/>
      <c r="F3238" s="2"/>
      <c r="G3238" s="2"/>
      <c r="H3238" s="5"/>
      <c r="I3238" s="6"/>
      <c r="J3238" s="7"/>
      <c r="K3238" s="2"/>
      <c r="L3238" s="2"/>
      <c r="M3238" s="2"/>
      <c r="N3238" s="2"/>
      <c r="O3238" s="13"/>
      <c r="P3238" s="14"/>
      <c r="Q3238" s="15"/>
      <c r="R3238" s="15"/>
      <c r="S3238" s="15"/>
      <c r="T3238" s="13"/>
      <c r="U3238" s="13"/>
      <c r="V3238" s="13"/>
      <c r="W3238" s="13"/>
      <c r="X3238" s="13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  <c r="AR3238" s="16"/>
      <c r="AS3238" s="16"/>
    </row>
    <row r="3239" spans="1:45" x14ac:dyDescent="0.25">
      <c r="A3239" s="4"/>
      <c r="B3239" s="2"/>
      <c r="C3239" s="2"/>
      <c r="D3239" s="3"/>
      <c r="E3239" s="2"/>
      <c r="F3239" s="2"/>
      <c r="G3239" s="2"/>
      <c r="H3239" s="5"/>
      <c r="I3239" s="6"/>
      <c r="J3239" s="7"/>
      <c r="K3239" s="2"/>
      <c r="L3239" s="2"/>
      <c r="M3239" s="2"/>
      <c r="N3239" s="2"/>
      <c r="O3239" s="13"/>
      <c r="P3239" s="14"/>
      <c r="Q3239" s="15"/>
      <c r="R3239" s="15"/>
      <c r="S3239" s="15"/>
      <c r="T3239" s="13"/>
      <c r="U3239" s="13"/>
      <c r="V3239" s="13"/>
      <c r="W3239" s="13"/>
      <c r="X3239" s="13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  <c r="AR3239" s="16"/>
      <c r="AS3239" s="16"/>
    </row>
    <row r="3240" spans="1:45" x14ac:dyDescent="0.25">
      <c r="A3240" s="4"/>
      <c r="B3240" s="2"/>
      <c r="C3240" s="2"/>
      <c r="D3240" s="3"/>
      <c r="E3240" s="2"/>
      <c r="F3240" s="2"/>
      <c r="G3240" s="2"/>
      <c r="H3240" s="5"/>
      <c r="I3240" s="6"/>
      <c r="J3240" s="7"/>
      <c r="K3240" s="2"/>
      <c r="L3240" s="2"/>
      <c r="M3240" s="2"/>
      <c r="N3240" s="2"/>
      <c r="O3240" s="13"/>
      <c r="P3240" s="14"/>
      <c r="Q3240" s="15"/>
      <c r="R3240" s="15"/>
      <c r="S3240" s="15"/>
      <c r="T3240" s="13"/>
      <c r="U3240" s="13"/>
      <c r="V3240" s="13"/>
      <c r="W3240" s="13"/>
      <c r="X3240" s="13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  <c r="AO3240" s="16"/>
      <c r="AP3240" s="16"/>
      <c r="AQ3240" s="16"/>
      <c r="AR3240" s="16"/>
      <c r="AS3240" s="16"/>
    </row>
    <row r="3241" spans="1:45" x14ac:dyDescent="0.25">
      <c r="A3241" s="4"/>
      <c r="B3241" s="2"/>
      <c r="C3241" s="2"/>
      <c r="D3241" s="3"/>
      <c r="E3241" s="2"/>
      <c r="F3241" s="2"/>
      <c r="G3241" s="2"/>
      <c r="H3241" s="5"/>
      <c r="I3241" s="6"/>
      <c r="J3241" s="7"/>
      <c r="K3241" s="2"/>
      <c r="L3241" s="2"/>
      <c r="M3241" s="17"/>
      <c r="N3241" s="2"/>
      <c r="O3241" s="13"/>
      <c r="P3241" s="14"/>
      <c r="Q3241" s="15"/>
      <c r="R3241" s="15"/>
      <c r="S3241" s="15"/>
      <c r="T3241" s="13"/>
      <c r="U3241" s="13"/>
      <c r="V3241" s="13"/>
      <c r="W3241" s="13"/>
      <c r="X3241" s="13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  <c r="AR3241" s="16"/>
      <c r="AS3241" s="16"/>
    </row>
    <row r="3242" spans="1:45" x14ac:dyDescent="0.25">
      <c r="A3242" s="4"/>
      <c r="B3242" s="2"/>
      <c r="C3242" s="2"/>
      <c r="D3242" s="3"/>
      <c r="E3242" s="2"/>
      <c r="F3242" s="2"/>
      <c r="G3242" s="2"/>
      <c r="H3242" s="5"/>
      <c r="I3242" s="6"/>
      <c r="J3242" s="7"/>
      <c r="K3242" s="2"/>
      <c r="L3242" s="2"/>
      <c r="M3242" s="2"/>
      <c r="N3242" s="2"/>
      <c r="O3242" s="13"/>
      <c r="P3242" s="14"/>
      <c r="Q3242" s="15"/>
      <c r="R3242" s="15"/>
      <c r="S3242" s="15"/>
      <c r="T3242" s="13"/>
      <c r="U3242" s="13"/>
      <c r="V3242" s="13"/>
      <c r="W3242" s="13"/>
      <c r="X3242" s="13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  <c r="AR3242" s="16"/>
      <c r="AS3242" s="16"/>
    </row>
    <row r="3243" spans="1:45" x14ac:dyDescent="0.25">
      <c r="A3243" s="4"/>
      <c r="B3243" s="2"/>
      <c r="C3243" s="2"/>
      <c r="D3243" s="3"/>
      <c r="E3243" s="2"/>
      <c r="F3243" s="2"/>
      <c r="G3243" s="2"/>
      <c r="H3243" s="5"/>
      <c r="I3243" s="6"/>
      <c r="J3243" s="7"/>
      <c r="K3243" s="2"/>
      <c r="L3243" s="2"/>
      <c r="M3243" s="17"/>
      <c r="N3243" s="2"/>
      <c r="O3243" s="13"/>
      <c r="P3243" s="14"/>
      <c r="Q3243" s="15"/>
      <c r="R3243" s="15"/>
      <c r="S3243" s="15"/>
      <c r="T3243" s="13"/>
      <c r="U3243" s="13"/>
      <c r="V3243" s="13"/>
      <c r="W3243" s="13"/>
      <c r="X3243" s="13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  <c r="AS3243" s="16"/>
    </row>
    <row r="3244" spans="1:45" x14ac:dyDescent="0.25">
      <c r="A3244" s="4"/>
      <c r="B3244" s="2"/>
      <c r="C3244" s="2"/>
      <c r="D3244" s="3"/>
      <c r="E3244" s="2"/>
      <c r="F3244" s="2"/>
      <c r="G3244" s="2"/>
      <c r="H3244" s="5"/>
      <c r="I3244" s="6"/>
      <c r="J3244" s="7"/>
      <c r="K3244" s="2"/>
      <c r="L3244" s="2"/>
      <c r="M3244" s="2"/>
      <c r="N3244" s="2"/>
      <c r="O3244" s="13"/>
      <c r="P3244" s="14"/>
      <c r="Q3244" s="15"/>
      <c r="R3244" s="15"/>
      <c r="S3244" s="15"/>
      <c r="T3244" s="13"/>
      <c r="U3244" s="13"/>
      <c r="V3244" s="13"/>
      <c r="W3244" s="13"/>
      <c r="X3244" s="13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  <c r="AR3244" s="16"/>
      <c r="AS3244" s="16"/>
    </row>
    <row r="3245" spans="1:45" x14ac:dyDescent="0.25">
      <c r="A3245" s="4"/>
      <c r="B3245" s="2"/>
      <c r="C3245" s="2"/>
      <c r="D3245" s="3"/>
      <c r="E3245" s="2"/>
      <c r="F3245" s="2"/>
      <c r="G3245" s="2"/>
      <c r="H3245" s="5"/>
      <c r="I3245" s="6"/>
      <c r="J3245" s="7"/>
      <c r="K3245" s="2"/>
      <c r="L3245" s="2"/>
      <c r="M3245" s="2"/>
      <c r="N3245" s="2"/>
      <c r="O3245" s="13"/>
      <c r="P3245" s="14"/>
      <c r="Q3245" s="15"/>
      <c r="R3245" s="15"/>
      <c r="S3245" s="15"/>
      <c r="T3245" s="13"/>
      <c r="U3245" s="13"/>
      <c r="V3245" s="13"/>
      <c r="W3245" s="13"/>
      <c r="X3245" s="13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  <c r="AS3245" s="16"/>
    </row>
    <row r="3246" spans="1:45" x14ac:dyDescent="0.25">
      <c r="A3246" s="4"/>
      <c r="B3246" s="2"/>
      <c r="C3246" s="2"/>
      <c r="D3246" s="3"/>
      <c r="E3246" s="2"/>
      <c r="F3246" s="2"/>
      <c r="G3246" s="2"/>
      <c r="H3246" s="5"/>
      <c r="I3246" s="6"/>
      <c r="J3246" s="7"/>
      <c r="K3246" s="2"/>
      <c r="L3246" s="2"/>
      <c r="M3246" s="2"/>
      <c r="N3246" s="2"/>
      <c r="O3246" s="13"/>
      <c r="P3246" s="14"/>
      <c r="Q3246" s="15"/>
      <c r="R3246" s="15"/>
      <c r="S3246" s="15"/>
      <c r="T3246" s="13"/>
      <c r="U3246" s="13"/>
      <c r="V3246" s="13"/>
      <c r="W3246" s="13"/>
      <c r="X3246" s="13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  <c r="AR3246" s="16"/>
      <c r="AS3246" s="16"/>
    </row>
    <row r="3247" spans="1:45" x14ac:dyDescent="0.25">
      <c r="A3247" s="4"/>
      <c r="B3247" s="2"/>
      <c r="C3247" s="2"/>
      <c r="D3247" s="3"/>
      <c r="E3247" s="2"/>
      <c r="F3247" s="2"/>
      <c r="G3247" s="2"/>
      <c r="H3247" s="5"/>
      <c r="I3247" s="6"/>
      <c r="J3247" s="7"/>
      <c r="K3247" s="2"/>
      <c r="L3247" s="2"/>
      <c r="M3247" s="17"/>
      <c r="N3247" s="2"/>
      <c r="O3247" s="13"/>
      <c r="P3247" s="14"/>
      <c r="Q3247" s="15"/>
      <c r="R3247" s="15"/>
      <c r="S3247" s="15"/>
      <c r="T3247" s="13"/>
      <c r="U3247" s="13"/>
      <c r="V3247" s="13"/>
      <c r="W3247" s="13"/>
      <c r="X3247" s="13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  <c r="AS3247" s="16"/>
    </row>
    <row r="3248" spans="1:45" x14ac:dyDescent="0.25">
      <c r="A3248" s="4"/>
      <c r="B3248" s="2"/>
      <c r="C3248" s="2"/>
      <c r="D3248" s="3"/>
      <c r="E3248" s="2"/>
      <c r="F3248" s="2"/>
      <c r="G3248" s="2"/>
      <c r="H3248" s="5"/>
      <c r="I3248" s="6"/>
      <c r="J3248" s="7"/>
      <c r="K3248" s="2"/>
      <c r="L3248" s="2"/>
      <c r="M3248" s="2"/>
      <c r="N3248" s="2"/>
      <c r="O3248" s="13"/>
      <c r="P3248" s="14"/>
      <c r="Q3248" s="15"/>
      <c r="R3248" s="15"/>
      <c r="S3248" s="15"/>
      <c r="T3248" s="13"/>
      <c r="U3248" s="13"/>
      <c r="V3248" s="13"/>
      <c r="W3248" s="13"/>
      <c r="X3248" s="13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  <c r="AO3248" s="16"/>
      <c r="AP3248" s="16"/>
      <c r="AQ3248" s="16"/>
      <c r="AR3248" s="16"/>
      <c r="AS3248" s="16"/>
    </row>
    <row r="3249" spans="1:45" x14ac:dyDescent="0.25">
      <c r="A3249" s="4"/>
      <c r="B3249" s="2"/>
      <c r="C3249" s="2"/>
      <c r="D3249" s="3"/>
      <c r="E3249" s="2"/>
      <c r="F3249" s="2"/>
      <c r="G3249" s="2"/>
      <c r="H3249" s="5"/>
      <c r="I3249" s="6"/>
      <c r="J3249" s="7"/>
      <c r="K3249" s="2"/>
      <c r="L3249" s="2"/>
      <c r="M3249" s="17"/>
      <c r="N3249" s="2"/>
      <c r="O3249" s="13"/>
      <c r="P3249" s="14"/>
      <c r="Q3249" s="15"/>
      <c r="R3249" s="15"/>
      <c r="S3249" s="15"/>
      <c r="T3249" s="13"/>
      <c r="U3249" s="13"/>
      <c r="V3249" s="13"/>
      <c r="W3249" s="13"/>
      <c r="X3249" s="13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  <c r="AO3249" s="16"/>
      <c r="AP3249" s="16"/>
      <c r="AQ3249" s="16"/>
      <c r="AR3249" s="16"/>
      <c r="AS3249" s="16"/>
    </row>
    <row r="3250" spans="1:45" x14ac:dyDescent="0.25">
      <c r="A3250" s="4"/>
      <c r="B3250" s="2"/>
      <c r="C3250" s="2"/>
      <c r="D3250" s="3"/>
      <c r="E3250" s="2"/>
      <c r="F3250" s="2"/>
      <c r="G3250" s="2"/>
      <c r="H3250" s="5"/>
      <c r="I3250" s="6"/>
      <c r="J3250" s="7"/>
      <c r="K3250" s="2"/>
      <c r="L3250" s="2"/>
      <c r="M3250" s="2"/>
      <c r="N3250" s="2"/>
      <c r="O3250" s="13"/>
      <c r="P3250" s="14"/>
      <c r="Q3250" s="15"/>
      <c r="R3250" s="15"/>
      <c r="S3250" s="15"/>
      <c r="T3250" s="13"/>
      <c r="U3250" s="13"/>
      <c r="V3250" s="13"/>
      <c r="W3250" s="13"/>
      <c r="X3250" s="13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  <c r="AR3250" s="16"/>
      <c r="AS3250" s="16"/>
    </row>
    <row r="3251" spans="1:45" x14ac:dyDescent="0.25">
      <c r="A3251" s="4"/>
      <c r="B3251" s="2"/>
      <c r="C3251" s="2"/>
      <c r="D3251" s="3"/>
      <c r="E3251" s="2"/>
      <c r="F3251" s="2"/>
      <c r="G3251" s="2"/>
      <c r="H3251" s="5"/>
      <c r="I3251" s="6"/>
      <c r="J3251" s="7"/>
      <c r="K3251" s="2"/>
      <c r="L3251" s="2"/>
      <c r="M3251" s="2"/>
      <c r="N3251" s="2"/>
      <c r="O3251" s="13"/>
      <c r="P3251" s="14"/>
      <c r="Q3251" s="15"/>
      <c r="R3251" s="15"/>
      <c r="S3251" s="15"/>
      <c r="T3251" s="13"/>
      <c r="U3251" s="13"/>
      <c r="V3251" s="13"/>
      <c r="W3251" s="13"/>
      <c r="X3251" s="13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  <c r="AR3251" s="16"/>
      <c r="AS3251" s="16"/>
    </row>
    <row r="3252" spans="1:45" x14ac:dyDescent="0.25">
      <c r="A3252" s="4"/>
      <c r="B3252" s="2"/>
      <c r="C3252" s="2"/>
      <c r="D3252" s="3"/>
      <c r="E3252" s="2"/>
      <c r="F3252" s="2"/>
      <c r="G3252" s="2"/>
      <c r="H3252" s="5"/>
      <c r="I3252" s="6"/>
      <c r="J3252" s="7"/>
      <c r="K3252" s="2"/>
      <c r="L3252" s="2"/>
      <c r="M3252" s="2"/>
      <c r="N3252" s="2"/>
      <c r="O3252" s="13"/>
      <c r="P3252" s="14"/>
      <c r="Q3252" s="15"/>
      <c r="R3252" s="15"/>
      <c r="S3252" s="15"/>
      <c r="T3252" s="13"/>
      <c r="U3252" s="13"/>
      <c r="V3252" s="13"/>
      <c r="W3252" s="13"/>
      <c r="X3252" s="13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  <c r="AO3252" s="16"/>
      <c r="AP3252" s="16"/>
      <c r="AQ3252" s="16"/>
      <c r="AR3252" s="16"/>
      <c r="AS3252" s="16"/>
    </row>
    <row r="3253" spans="1:45" x14ac:dyDescent="0.25">
      <c r="A3253" s="4"/>
      <c r="B3253" s="2"/>
      <c r="C3253" s="2"/>
      <c r="D3253" s="3"/>
      <c r="E3253" s="2"/>
      <c r="F3253" s="2"/>
      <c r="G3253" s="2"/>
      <c r="H3253" s="5"/>
      <c r="I3253" s="6"/>
      <c r="J3253" s="7"/>
      <c r="K3253" s="2"/>
      <c r="L3253" s="2"/>
      <c r="M3253" s="2"/>
      <c r="N3253" s="2"/>
      <c r="O3253" s="13"/>
      <c r="P3253" s="14"/>
      <c r="Q3253" s="15"/>
      <c r="R3253" s="15"/>
      <c r="S3253" s="15"/>
      <c r="T3253" s="13"/>
      <c r="U3253" s="13"/>
      <c r="V3253" s="13"/>
      <c r="W3253" s="13"/>
      <c r="X3253" s="13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  <c r="AR3253" s="16"/>
      <c r="AS3253" s="16"/>
    </row>
    <row r="3254" spans="1:45" x14ac:dyDescent="0.25">
      <c r="A3254" s="4"/>
      <c r="B3254" s="2"/>
      <c r="C3254" s="2"/>
      <c r="D3254" s="3"/>
      <c r="E3254" s="2"/>
      <c r="F3254" s="2"/>
      <c r="G3254" s="2"/>
      <c r="H3254" s="5"/>
      <c r="I3254" s="6"/>
      <c r="J3254" s="7"/>
      <c r="K3254" s="2"/>
      <c r="L3254" s="2"/>
      <c r="M3254" s="2"/>
      <c r="N3254" s="2"/>
      <c r="O3254" s="13"/>
      <c r="P3254" s="14"/>
      <c r="Q3254" s="15"/>
      <c r="R3254" s="15"/>
      <c r="S3254" s="15"/>
      <c r="T3254" s="13"/>
      <c r="U3254" s="13"/>
      <c r="V3254" s="13"/>
      <c r="W3254" s="13"/>
      <c r="X3254" s="13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  <c r="AO3254" s="16"/>
      <c r="AP3254" s="16"/>
      <c r="AQ3254" s="16"/>
      <c r="AR3254" s="16"/>
      <c r="AS3254" s="16"/>
    </row>
    <row r="3255" spans="1:45" x14ac:dyDescent="0.25">
      <c r="A3255" s="4"/>
      <c r="B3255" s="2"/>
      <c r="C3255" s="2"/>
      <c r="D3255" s="3"/>
      <c r="E3255" s="2"/>
      <c r="F3255" s="2"/>
      <c r="G3255" s="2"/>
      <c r="H3255" s="5"/>
      <c r="I3255" s="6"/>
      <c r="J3255" s="7"/>
      <c r="K3255" s="2"/>
      <c r="L3255" s="2"/>
      <c r="M3255" s="2"/>
      <c r="N3255" s="2"/>
      <c r="O3255" s="13"/>
      <c r="P3255" s="14"/>
      <c r="Q3255" s="15"/>
      <c r="R3255" s="15"/>
      <c r="S3255" s="15"/>
      <c r="T3255" s="13"/>
      <c r="U3255" s="13"/>
      <c r="V3255" s="13"/>
      <c r="W3255" s="13"/>
      <c r="X3255" s="13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  <c r="AR3255" s="16"/>
      <c r="AS3255" s="16"/>
    </row>
    <row r="3256" spans="1:45" x14ac:dyDescent="0.25">
      <c r="A3256" s="4"/>
      <c r="B3256" s="2"/>
      <c r="C3256" s="2"/>
      <c r="D3256" s="3"/>
      <c r="E3256" s="2"/>
      <c r="F3256" s="2"/>
      <c r="G3256" s="2"/>
      <c r="H3256" s="5"/>
      <c r="I3256" s="6"/>
      <c r="J3256" s="7"/>
      <c r="K3256" s="2"/>
      <c r="L3256" s="2"/>
      <c r="M3256" s="2"/>
      <c r="N3256" s="2"/>
      <c r="O3256" s="13"/>
      <c r="P3256" s="14"/>
      <c r="Q3256" s="15"/>
      <c r="R3256" s="15"/>
      <c r="S3256" s="15"/>
      <c r="T3256" s="13"/>
      <c r="U3256" s="13"/>
      <c r="V3256" s="13"/>
      <c r="W3256" s="13"/>
      <c r="X3256" s="13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  <c r="AO3256" s="16"/>
      <c r="AP3256" s="16"/>
      <c r="AQ3256" s="16"/>
      <c r="AR3256" s="16"/>
      <c r="AS3256" s="16"/>
    </row>
    <row r="3257" spans="1:45" x14ac:dyDescent="0.25">
      <c r="A3257" s="4"/>
      <c r="B3257" s="2"/>
      <c r="C3257" s="2"/>
      <c r="D3257" s="3"/>
      <c r="E3257" s="2"/>
      <c r="F3257" s="2"/>
      <c r="G3257" s="2"/>
      <c r="H3257" s="5"/>
      <c r="I3257" s="6"/>
      <c r="J3257" s="7"/>
      <c r="K3257" s="2"/>
      <c r="L3257" s="2"/>
      <c r="M3257" s="2"/>
      <c r="N3257" s="2"/>
      <c r="O3257" s="13"/>
      <c r="P3257" s="14"/>
      <c r="Q3257" s="15"/>
      <c r="R3257" s="15"/>
      <c r="S3257" s="15"/>
      <c r="T3257" s="13"/>
      <c r="U3257" s="13"/>
      <c r="V3257" s="13"/>
      <c r="W3257" s="13"/>
      <c r="X3257" s="13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  <c r="AR3257" s="16"/>
      <c r="AS3257" s="16"/>
    </row>
    <row r="3258" spans="1:45" x14ac:dyDescent="0.25">
      <c r="A3258" s="4"/>
      <c r="B3258" s="2"/>
      <c r="C3258" s="2"/>
      <c r="D3258" s="3"/>
      <c r="E3258" s="2"/>
      <c r="F3258" s="2"/>
      <c r="G3258" s="2"/>
      <c r="H3258" s="5"/>
      <c r="I3258" s="6"/>
      <c r="J3258" s="7"/>
      <c r="K3258" s="2"/>
      <c r="L3258" s="2"/>
      <c r="M3258" s="2"/>
      <c r="N3258" s="2"/>
      <c r="O3258" s="13"/>
      <c r="P3258" s="14"/>
      <c r="Q3258" s="15"/>
      <c r="R3258" s="15"/>
      <c r="S3258" s="15"/>
      <c r="T3258" s="13"/>
      <c r="U3258" s="13"/>
      <c r="V3258" s="13"/>
      <c r="W3258" s="13"/>
      <c r="X3258" s="13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  <c r="AO3258" s="16"/>
      <c r="AP3258" s="16"/>
      <c r="AQ3258" s="16"/>
      <c r="AR3258" s="16"/>
      <c r="AS3258" s="16"/>
    </row>
    <row r="3259" spans="1:45" x14ac:dyDescent="0.25">
      <c r="A3259" s="4"/>
      <c r="B3259" s="2"/>
      <c r="C3259" s="2"/>
      <c r="D3259" s="3"/>
      <c r="E3259" s="2"/>
      <c r="F3259" s="2"/>
      <c r="G3259" s="2"/>
      <c r="H3259" s="5"/>
      <c r="I3259" s="6"/>
      <c r="J3259" s="7"/>
      <c r="K3259" s="2"/>
      <c r="L3259" s="2"/>
      <c r="M3259" s="2"/>
      <c r="N3259" s="2"/>
      <c r="O3259" s="13"/>
      <c r="P3259" s="14"/>
      <c r="Q3259" s="15"/>
      <c r="R3259" s="15"/>
      <c r="S3259" s="15"/>
      <c r="T3259" s="13"/>
      <c r="U3259" s="13"/>
      <c r="V3259" s="13"/>
      <c r="W3259" s="13"/>
      <c r="X3259" s="13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  <c r="AR3259" s="16"/>
      <c r="AS3259" s="16"/>
    </row>
    <row r="3260" spans="1:45" x14ac:dyDescent="0.25">
      <c r="A3260" s="4"/>
      <c r="B3260" s="2"/>
      <c r="C3260" s="2"/>
      <c r="D3260" s="3"/>
      <c r="E3260" s="2"/>
      <c r="F3260" s="2"/>
      <c r="G3260" s="2"/>
      <c r="H3260" s="5"/>
      <c r="I3260" s="6"/>
      <c r="J3260" s="7"/>
      <c r="K3260" s="2"/>
      <c r="L3260" s="2"/>
      <c r="M3260" s="2"/>
      <c r="N3260" s="2"/>
      <c r="O3260" s="13"/>
      <c r="P3260" s="14"/>
      <c r="Q3260" s="15"/>
      <c r="R3260" s="15"/>
      <c r="S3260" s="15"/>
      <c r="T3260" s="13"/>
      <c r="U3260" s="13"/>
      <c r="V3260" s="13"/>
      <c r="W3260" s="13"/>
      <c r="X3260" s="13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  <c r="AO3260" s="16"/>
      <c r="AP3260" s="16"/>
      <c r="AQ3260" s="16"/>
      <c r="AR3260" s="16"/>
      <c r="AS3260" s="16"/>
    </row>
    <row r="3261" spans="1:45" x14ac:dyDescent="0.25">
      <c r="A3261" s="4"/>
      <c r="B3261" s="2"/>
      <c r="C3261" s="2"/>
      <c r="D3261" s="3"/>
      <c r="E3261" s="2"/>
      <c r="F3261" s="2"/>
      <c r="G3261" s="2"/>
      <c r="H3261" s="5"/>
      <c r="I3261" s="6"/>
      <c r="J3261" s="7"/>
      <c r="K3261" s="2"/>
      <c r="L3261" s="2"/>
      <c r="M3261" s="2"/>
      <c r="N3261" s="2"/>
      <c r="O3261" s="13"/>
      <c r="P3261" s="14"/>
      <c r="Q3261" s="15"/>
      <c r="R3261" s="15"/>
      <c r="S3261" s="15"/>
      <c r="T3261" s="13"/>
      <c r="U3261" s="13"/>
      <c r="V3261" s="13"/>
      <c r="W3261" s="13"/>
      <c r="X3261" s="13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  <c r="AO3261" s="16"/>
      <c r="AP3261" s="16"/>
      <c r="AQ3261" s="16"/>
      <c r="AR3261" s="16"/>
      <c r="AS3261" s="16"/>
    </row>
    <row r="3262" spans="1:45" x14ac:dyDescent="0.25">
      <c r="A3262" s="4"/>
      <c r="B3262" s="2"/>
      <c r="C3262" s="2"/>
      <c r="D3262" s="3"/>
      <c r="E3262" s="2"/>
      <c r="F3262" s="2"/>
      <c r="G3262" s="2"/>
      <c r="H3262" s="5"/>
      <c r="I3262" s="6"/>
      <c r="J3262" s="7"/>
      <c r="K3262" s="2"/>
      <c r="L3262" s="2"/>
      <c r="M3262" s="2"/>
      <c r="N3262" s="2"/>
      <c r="O3262" s="13"/>
      <c r="P3262" s="14"/>
      <c r="Q3262" s="15"/>
      <c r="R3262" s="15"/>
      <c r="S3262" s="15"/>
      <c r="T3262" s="13"/>
      <c r="U3262" s="13"/>
      <c r="V3262" s="13"/>
      <c r="W3262" s="13"/>
      <c r="X3262" s="13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  <c r="AO3262" s="16"/>
      <c r="AP3262" s="16"/>
      <c r="AQ3262" s="16"/>
      <c r="AR3262" s="16"/>
      <c r="AS3262" s="16"/>
    </row>
    <row r="3263" spans="1:45" x14ac:dyDescent="0.25">
      <c r="A3263" s="4"/>
      <c r="B3263" s="2"/>
      <c r="C3263" s="2"/>
      <c r="D3263" s="3"/>
      <c r="E3263" s="2"/>
      <c r="F3263" s="2"/>
      <c r="G3263" s="2"/>
      <c r="H3263" s="5"/>
      <c r="I3263" s="6"/>
      <c r="J3263" s="7"/>
      <c r="K3263" s="2"/>
      <c r="L3263" s="2"/>
      <c r="M3263" s="2"/>
      <c r="N3263" s="2"/>
      <c r="O3263" s="13"/>
      <c r="P3263" s="14"/>
      <c r="Q3263" s="15"/>
      <c r="R3263" s="15"/>
      <c r="S3263" s="15"/>
      <c r="T3263" s="13"/>
      <c r="U3263" s="13"/>
      <c r="V3263" s="13"/>
      <c r="W3263" s="13"/>
      <c r="X3263" s="13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  <c r="AR3263" s="16"/>
      <c r="AS3263" s="16"/>
    </row>
    <row r="3264" spans="1:45" x14ac:dyDescent="0.25">
      <c r="A3264" s="4"/>
      <c r="B3264" s="2"/>
      <c r="C3264" s="2"/>
      <c r="D3264" s="3"/>
      <c r="E3264" s="2"/>
      <c r="F3264" s="2"/>
      <c r="G3264" s="2"/>
      <c r="H3264" s="5"/>
      <c r="I3264" s="6"/>
      <c r="J3264" s="7"/>
      <c r="K3264" s="2"/>
      <c r="L3264" s="2"/>
      <c r="M3264" s="2"/>
      <c r="N3264" s="2"/>
      <c r="O3264" s="13"/>
      <c r="P3264" s="14"/>
      <c r="Q3264" s="15"/>
      <c r="R3264" s="15"/>
      <c r="S3264" s="15"/>
      <c r="T3264" s="13"/>
      <c r="U3264" s="13"/>
      <c r="V3264" s="13"/>
      <c r="W3264" s="13"/>
      <c r="X3264" s="13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  <c r="AR3264" s="16"/>
      <c r="AS3264" s="16"/>
    </row>
    <row r="3265" spans="1:45" x14ac:dyDescent="0.25">
      <c r="A3265" s="4"/>
      <c r="B3265" s="2"/>
      <c r="C3265" s="2"/>
      <c r="D3265" s="3"/>
      <c r="E3265" s="2"/>
      <c r="F3265" s="2"/>
      <c r="G3265" s="2"/>
      <c r="H3265" s="5"/>
      <c r="I3265" s="6"/>
      <c r="J3265" s="7"/>
      <c r="K3265" s="2"/>
      <c r="L3265" s="2"/>
      <c r="M3265" s="2"/>
      <c r="N3265" s="2"/>
      <c r="O3265" s="13"/>
      <c r="P3265" s="14"/>
      <c r="Q3265" s="15"/>
      <c r="R3265" s="15"/>
      <c r="S3265" s="15"/>
      <c r="T3265" s="13"/>
      <c r="U3265" s="13"/>
      <c r="V3265" s="13"/>
      <c r="W3265" s="13"/>
      <c r="X3265" s="13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  <c r="AS3265" s="16"/>
    </row>
    <row r="3266" spans="1:45" x14ac:dyDescent="0.25">
      <c r="A3266" s="4"/>
      <c r="B3266" s="2"/>
      <c r="C3266" s="2"/>
      <c r="D3266" s="3"/>
      <c r="E3266" s="2"/>
      <c r="F3266" s="2"/>
      <c r="G3266" s="2"/>
      <c r="H3266" s="5"/>
      <c r="I3266" s="6"/>
      <c r="J3266" s="7"/>
      <c r="K3266" s="2"/>
      <c r="L3266" s="2"/>
      <c r="M3266" s="2"/>
      <c r="N3266" s="2"/>
      <c r="O3266" s="13"/>
      <c r="P3266" s="14"/>
      <c r="Q3266" s="15"/>
      <c r="R3266" s="15"/>
      <c r="S3266" s="15"/>
      <c r="T3266" s="13"/>
      <c r="U3266" s="13"/>
      <c r="V3266" s="13"/>
      <c r="W3266" s="13"/>
      <c r="X3266" s="13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  <c r="AR3266" s="16"/>
      <c r="AS3266" s="16"/>
    </row>
    <row r="3267" spans="1:45" x14ac:dyDescent="0.25">
      <c r="A3267" s="4"/>
      <c r="B3267" s="2"/>
      <c r="C3267" s="2"/>
      <c r="D3267" s="3"/>
      <c r="E3267" s="2"/>
      <c r="F3267" s="2"/>
      <c r="G3267" s="2"/>
      <c r="H3267" s="5"/>
      <c r="I3267" s="6"/>
      <c r="J3267" s="7"/>
      <c r="K3267" s="2"/>
      <c r="L3267" s="2"/>
      <c r="M3267" s="2"/>
      <c r="N3267" s="2"/>
      <c r="O3267" s="13"/>
      <c r="P3267" s="14"/>
      <c r="Q3267" s="15"/>
      <c r="R3267" s="15"/>
      <c r="S3267" s="15"/>
      <c r="T3267" s="13"/>
      <c r="U3267" s="13"/>
      <c r="V3267" s="13"/>
      <c r="W3267" s="13"/>
      <c r="X3267" s="13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  <c r="AS3267" s="16"/>
    </row>
    <row r="3268" spans="1:45" x14ac:dyDescent="0.25">
      <c r="A3268" s="4"/>
      <c r="B3268" s="2"/>
      <c r="C3268" s="2"/>
      <c r="D3268" s="3"/>
      <c r="E3268" s="2"/>
      <c r="F3268" s="2"/>
      <c r="G3268" s="2"/>
      <c r="H3268" s="5"/>
      <c r="I3268" s="6"/>
      <c r="J3268" s="7"/>
      <c r="K3268" s="2"/>
      <c r="L3268" s="2"/>
      <c r="M3268" s="2"/>
      <c r="N3268" s="2"/>
      <c r="O3268" s="13"/>
      <c r="P3268" s="14"/>
      <c r="Q3268" s="15"/>
      <c r="R3268" s="15"/>
      <c r="S3268" s="15"/>
      <c r="T3268" s="13"/>
      <c r="U3268" s="13"/>
      <c r="V3268" s="13"/>
      <c r="W3268" s="13"/>
      <c r="X3268" s="13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  <c r="AR3268" s="16"/>
      <c r="AS3268" s="16"/>
    </row>
    <row r="3269" spans="1:45" x14ac:dyDescent="0.25">
      <c r="A3269" s="4"/>
      <c r="B3269" s="2"/>
      <c r="C3269" s="2"/>
      <c r="D3269" s="3"/>
      <c r="E3269" s="2"/>
      <c r="F3269" s="2"/>
      <c r="G3269" s="2"/>
      <c r="H3269" s="5"/>
      <c r="I3269" s="6"/>
      <c r="J3269" s="7"/>
      <c r="K3269" s="2"/>
      <c r="L3269" s="2"/>
      <c r="M3269" s="2"/>
      <c r="N3269" s="2"/>
      <c r="O3269" s="13"/>
      <c r="P3269" s="14"/>
      <c r="Q3269" s="15"/>
      <c r="R3269" s="15"/>
      <c r="S3269" s="15"/>
      <c r="T3269" s="13"/>
      <c r="U3269" s="13"/>
      <c r="V3269" s="13"/>
      <c r="W3269" s="13"/>
      <c r="X3269" s="13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  <c r="AS3269" s="16"/>
    </row>
    <row r="3270" spans="1:45" x14ac:dyDescent="0.25">
      <c r="A3270" s="4"/>
      <c r="B3270" s="2"/>
      <c r="C3270" s="2"/>
      <c r="D3270" s="3"/>
      <c r="E3270" s="2"/>
      <c r="F3270" s="2"/>
      <c r="G3270" s="2"/>
      <c r="H3270" s="5"/>
      <c r="I3270" s="6"/>
      <c r="J3270" s="7"/>
      <c r="K3270" s="2"/>
      <c r="L3270" s="2"/>
      <c r="M3270" s="2"/>
      <c r="N3270" s="2"/>
      <c r="O3270" s="13"/>
      <c r="P3270" s="14"/>
      <c r="Q3270" s="15"/>
      <c r="R3270" s="15"/>
      <c r="S3270" s="15"/>
      <c r="T3270" s="13"/>
      <c r="U3270" s="13"/>
      <c r="V3270" s="13"/>
      <c r="W3270" s="13"/>
      <c r="X3270" s="13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  <c r="AR3270" s="16"/>
      <c r="AS3270" s="16"/>
    </row>
    <row r="3271" spans="1:45" x14ac:dyDescent="0.25">
      <c r="A3271" s="4"/>
      <c r="B3271" s="2"/>
      <c r="C3271" s="2"/>
      <c r="D3271" s="3"/>
      <c r="E3271" s="2"/>
      <c r="F3271" s="2"/>
      <c r="G3271" s="2"/>
      <c r="H3271" s="5"/>
      <c r="I3271" s="6"/>
      <c r="J3271" s="7"/>
      <c r="K3271" s="2"/>
      <c r="L3271" s="2"/>
      <c r="M3271" s="2"/>
      <c r="N3271" s="2"/>
      <c r="O3271" s="13"/>
      <c r="P3271" s="14"/>
      <c r="Q3271" s="15"/>
      <c r="R3271" s="15"/>
      <c r="S3271" s="15"/>
      <c r="T3271" s="13"/>
      <c r="U3271" s="13"/>
      <c r="V3271" s="13"/>
      <c r="W3271" s="13"/>
      <c r="X3271" s="13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  <c r="AS3271" s="16"/>
    </row>
    <row r="3272" spans="1:45" x14ac:dyDescent="0.25">
      <c r="A3272" s="4"/>
      <c r="B3272" s="2"/>
      <c r="C3272" s="2"/>
      <c r="D3272" s="3"/>
      <c r="E3272" s="2"/>
      <c r="F3272" s="2"/>
      <c r="G3272" s="2"/>
      <c r="H3272" s="5"/>
      <c r="I3272" s="6"/>
      <c r="J3272" s="7"/>
      <c r="K3272" s="2"/>
      <c r="L3272" s="2"/>
      <c r="M3272" s="2"/>
      <c r="N3272" s="2"/>
      <c r="O3272" s="13"/>
      <c r="P3272" s="14"/>
      <c r="Q3272" s="15"/>
      <c r="R3272" s="15"/>
      <c r="S3272" s="15"/>
      <c r="T3272" s="13"/>
      <c r="U3272" s="13"/>
      <c r="V3272" s="13"/>
      <c r="W3272" s="13"/>
      <c r="X3272" s="13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  <c r="AS3272" s="16"/>
    </row>
    <row r="3273" spans="1:45" x14ac:dyDescent="0.25">
      <c r="A3273" s="4"/>
      <c r="B3273" s="2"/>
      <c r="C3273" s="2"/>
      <c r="D3273" s="3"/>
      <c r="E3273" s="2"/>
      <c r="F3273" s="2"/>
      <c r="G3273" s="2"/>
      <c r="H3273" s="5"/>
      <c r="I3273" s="6"/>
      <c r="J3273" s="7"/>
      <c r="K3273" s="2"/>
      <c r="L3273" s="2"/>
      <c r="M3273" s="2"/>
      <c r="N3273" s="2"/>
      <c r="O3273" s="13"/>
      <c r="P3273" s="14"/>
      <c r="Q3273" s="15"/>
      <c r="R3273" s="15"/>
      <c r="S3273" s="15"/>
      <c r="T3273" s="13"/>
      <c r="U3273" s="13"/>
      <c r="V3273" s="13"/>
      <c r="W3273" s="13"/>
      <c r="X3273" s="13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  <c r="AS3273" s="16"/>
    </row>
    <row r="3274" spans="1:45" x14ac:dyDescent="0.25">
      <c r="A3274" s="4"/>
      <c r="B3274" s="2"/>
      <c r="C3274" s="2"/>
      <c r="D3274" s="3"/>
      <c r="E3274" s="2"/>
      <c r="F3274" s="2"/>
      <c r="G3274" s="2"/>
      <c r="H3274" s="5"/>
      <c r="I3274" s="6"/>
      <c r="J3274" s="7"/>
      <c r="K3274" s="2"/>
      <c r="L3274" s="2"/>
      <c r="M3274" s="2"/>
      <c r="N3274" s="2"/>
      <c r="O3274" s="13"/>
      <c r="P3274" s="14"/>
      <c r="Q3274" s="15"/>
      <c r="R3274" s="15"/>
      <c r="S3274" s="15"/>
      <c r="T3274" s="13"/>
      <c r="U3274" s="13"/>
      <c r="V3274" s="13"/>
      <c r="W3274" s="13"/>
      <c r="X3274" s="13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  <c r="AR3274" s="16"/>
      <c r="AS3274" s="16"/>
    </row>
    <row r="3275" spans="1:45" x14ac:dyDescent="0.25">
      <c r="A3275" s="4"/>
      <c r="B3275" s="2"/>
      <c r="C3275" s="2"/>
      <c r="D3275" s="3"/>
      <c r="E3275" s="2"/>
      <c r="F3275" s="2"/>
      <c r="G3275" s="2"/>
      <c r="H3275" s="5"/>
      <c r="I3275" s="6"/>
      <c r="J3275" s="7"/>
      <c r="K3275" s="2"/>
      <c r="L3275" s="2"/>
      <c r="M3275" s="2"/>
      <c r="N3275" s="2"/>
      <c r="O3275" s="13"/>
      <c r="P3275" s="14"/>
      <c r="Q3275" s="15"/>
      <c r="R3275" s="15"/>
      <c r="S3275" s="15"/>
      <c r="T3275" s="13"/>
      <c r="U3275" s="13"/>
      <c r="V3275" s="13"/>
      <c r="W3275" s="13"/>
      <c r="X3275" s="13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  <c r="AR3275" s="16"/>
      <c r="AS3275" s="16"/>
    </row>
    <row r="3276" spans="1:45" x14ac:dyDescent="0.25">
      <c r="A3276" s="4"/>
      <c r="B3276" s="2"/>
      <c r="C3276" s="2"/>
      <c r="D3276" s="3"/>
      <c r="E3276" s="2"/>
      <c r="F3276" s="2"/>
      <c r="G3276" s="2"/>
      <c r="H3276" s="5"/>
      <c r="I3276" s="6"/>
      <c r="J3276" s="7"/>
      <c r="K3276" s="2"/>
      <c r="L3276" s="2"/>
      <c r="M3276" s="2"/>
      <c r="N3276" s="2"/>
      <c r="O3276" s="13"/>
      <c r="P3276" s="14"/>
      <c r="Q3276" s="15"/>
      <c r="R3276" s="15"/>
      <c r="S3276" s="15"/>
      <c r="T3276" s="13"/>
      <c r="U3276" s="13"/>
      <c r="V3276" s="13"/>
      <c r="W3276" s="13"/>
      <c r="X3276" s="13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  <c r="AR3276" s="16"/>
      <c r="AS3276" s="16"/>
    </row>
    <row r="3277" spans="1:45" x14ac:dyDescent="0.25">
      <c r="A3277" s="4"/>
      <c r="B3277" s="2"/>
      <c r="C3277" s="2"/>
      <c r="D3277" s="3"/>
      <c r="E3277" s="2"/>
      <c r="F3277" s="2"/>
      <c r="G3277" s="2"/>
      <c r="H3277" s="5"/>
      <c r="I3277" s="6"/>
      <c r="J3277" s="7"/>
      <c r="K3277" s="2"/>
      <c r="L3277" s="2"/>
      <c r="M3277" s="2"/>
      <c r="N3277" s="2"/>
      <c r="O3277" s="13"/>
      <c r="P3277" s="14"/>
      <c r="Q3277" s="15"/>
      <c r="R3277" s="15"/>
      <c r="S3277" s="15"/>
      <c r="T3277" s="13"/>
      <c r="U3277" s="13"/>
      <c r="V3277" s="13"/>
      <c r="W3277" s="13"/>
      <c r="X3277" s="13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  <c r="AS3277" s="16"/>
    </row>
    <row r="3278" spans="1:45" x14ac:dyDescent="0.25">
      <c r="A3278" s="4"/>
      <c r="B3278" s="2"/>
      <c r="C3278" s="2"/>
      <c r="D3278" s="3"/>
      <c r="E3278" s="2"/>
      <c r="F3278" s="2"/>
      <c r="G3278" s="2"/>
      <c r="H3278" s="5"/>
      <c r="I3278" s="6"/>
      <c r="J3278" s="7"/>
      <c r="K3278" s="2"/>
      <c r="L3278" s="2"/>
      <c r="M3278" s="2"/>
      <c r="N3278" s="2"/>
      <c r="O3278" s="13"/>
      <c r="P3278" s="14"/>
      <c r="Q3278" s="15"/>
      <c r="R3278" s="15"/>
      <c r="S3278" s="15"/>
      <c r="T3278" s="13"/>
      <c r="U3278" s="13"/>
      <c r="V3278" s="13"/>
      <c r="W3278" s="13"/>
      <c r="X3278" s="13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  <c r="AR3278" s="16"/>
      <c r="AS3278" s="16"/>
    </row>
    <row r="3279" spans="1:45" x14ac:dyDescent="0.25">
      <c r="A3279" s="4"/>
      <c r="B3279" s="2"/>
      <c r="C3279" s="2"/>
      <c r="D3279" s="3"/>
      <c r="E3279" s="2"/>
      <c r="F3279" s="2"/>
      <c r="G3279" s="2"/>
      <c r="H3279" s="5"/>
      <c r="I3279" s="6"/>
      <c r="J3279" s="7"/>
      <c r="K3279" s="2"/>
      <c r="L3279" s="2"/>
      <c r="M3279" s="2"/>
      <c r="N3279" s="2"/>
      <c r="O3279" s="13"/>
      <c r="P3279" s="14"/>
      <c r="Q3279" s="15"/>
      <c r="R3279" s="15"/>
      <c r="S3279" s="15"/>
      <c r="T3279" s="13"/>
      <c r="U3279" s="13"/>
      <c r="V3279" s="13"/>
      <c r="W3279" s="13"/>
      <c r="X3279" s="13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</row>
    <row r="3280" spans="1:45" x14ac:dyDescent="0.25">
      <c r="A3280" s="4"/>
      <c r="B3280" s="2"/>
      <c r="C3280" s="2"/>
      <c r="D3280" s="3"/>
      <c r="E3280" s="2"/>
      <c r="F3280" s="2"/>
      <c r="G3280" s="2"/>
      <c r="H3280" s="5"/>
      <c r="I3280" s="6"/>
      <c r="J3280" s="7"/>
      <c r="K3280" s="2"/>
      <c r="L3280" s="2"/>
      <c r="M3280" s="2"/>
      <c r="N3280" s="2"/>
      <c r="O3280" s="13"/>
      <c r="P3280" s="14"/>
      <c r="Q3280" s="15"/>
      <c r="R3280" s="15"/>
      <c r="S3280" s="15"/>
      <c r="T3280" s="13"/>
      <c r="U3280" s="13"/>
      <c r="V3280" s="13"/>
      <c r="W3280" s="13"/>
      <c r="X3280" s="13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  <c r="AS3280" s="16"/>
    </row>
    <row r="3281" spans="1:45" x14ac:dyDescent="0.25">
      <c r="A3281" s="4"/>
      <c r="B3281" s="2"/>
      <c r="C3281" s="2"/>
      <c r="D3281" s="3"/>
      <c r="E3281" s="2"/>
      <c r="F3281" s="2"/>
      <c r="G3281" s="2"/>
      <c r="H3281" s="5"/>
      <c r="I3281" s="6"/>
      <c r="J3281" s="7"/>
      <c r="K3281" s="2"/>
      <c r="L3281" s="2"/>
      <c r="M3281" s="2"/>
      <c r="N3281" s="2"/>
      <c r="O3281" s="13"/>
      <c r="P3281" s="14"/>
      <c r="Q3281" s="15"/>
      <c r="R3281" s="15"/>
      <c r="S3281" s="15"/>
      <c r="T3281" s="13"/>
      <c r="U3281" s="13"/>
      <c r="V3281" s="13"/>
      <c r="W3281" s="13"/>
      <c r="X3281" s="13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</row>
    <row r="3282" spans="1:45" x14ac:dyDescent="0.25">
      <c r="A3282" s="4"/>
      <c r="B3282" s="2"/>
      <c r="C3282" s="2"/>
      <c r="D3282" s="3"/>
      <c r="E3282" s="2"/>
      <c r="F3282" s="2"/>
      <c r="G3282" s="2"/>
      <c r="H3282" s="5"/>
      <c r="I3282" s="6"/>
      <c r="J3282" s="7"/>
      <c r="K3282" s="2"/>
      <c r="L3282" s="2"/>
      <c r="M3282" s="2"/>
      <c r="N3282" s="2"/>
      <c r="O3282" s="13"/>
      <c r="P3282" s="14"/>
      <c r="Q3282" s="15"/>
      <c r="R3282" s="15"/>
      <c r="S3282" s="15"/>
      <c r="T3282" s="13"/>
      <c r="U3282" s="13"/>
      <c r="V3282" s="13"/>
      <c r="W3282" s="13"/>
      <c r="X3282" s="13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  <c r="AR3282" s="16"/>
      <c r="AS3282" s="16"/>
    </row>
    <row r="3283" spans="1:45" x14ac:dyDescent="0.25">
      <c r="A3283" s="4"/>
      <c r="B3283" s="2"/>
      <c r="C3283" s="2"/>
      <c r="D3283" s="3"/>
      <c r="E3283" s="2"/>
      <c r="F3283" s="2"/>
      <c r="G3283" s="2"/>
      <c r="H3283" s="5"/>
      <c r="I3283" s="6"/>
      <c r="J3283" s="7"/>
      <c r="K3283" s="2"/>
      <c r="L3283" s="2"/>
      <c r="M3283" s="2"/>
      <c r="N3283" s="2"/>
      <c r="O3283" s="13"/>
      <c r="P3283" s="14"/>
      <c r="Q3283" s="15"/>
      <c r="R3283" s="15"/>
      <c r="S3283" s="15"/>
      <c r="T3283" s="13"/>
      <c r="U3283" s="13"/>
      <c r="V3283" s="13"/>
      <c r="W3283" s="13"/>
      <c r="X3283" s="13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</row>
    <row r="3284" spans="1:45" x14ac:dyDescent="0.25">
      <c r="A3284" s="4"/>
      <c r="B3284" s="2"/>
      <c r="C3284" s="2"/>
      <c r="D3284" s="3"/>
      <c r="E3284" s="2"/>
      <c r="F3284" s="2"/>
      <c r="G3284" s="2"/>
      <c r="H3284" s="5"/>
      <c r="I3284" s="6"/>
      <c r="J3284" s="7"/>
      <c r="K3284" s="2"/>
      <c r="L3284" s="2"/>
      <c r="M3284" s="2"/>
      <c r="N3284" s="2"/>
      <c r="O3284" s="13"/>
      <c r="P3284" s="14"/>
      <c r="Q3284" s="15"/>
      <c r="R3284" s="15"/>
      <c r="S3284" s="15"/>
      <c r="T3284" s="13"/>
      <c r="U3284" s="13"/>
      <c r="V3284" s="13"/>
      <c r="W3284" s="13"/>
      <c r="X3284" s="13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  <c r="AR3284" s="16"/>
      <c r="AS3284" s="16"/>
    </row>
    <row r="3285" spans="1:45" x14ac:dyDescent="0.25">
      <c r="A3285" s="4"/>
      <c r="B3285" s="2"/>
      <c r="C3285" s="2"/>
      <c r="D3285" s="3"/>
      <c r="E3285" s="2"/>
      <c r="F3285" s="2"/>
      <c r="G3285" s="2"/>
      <c r="H3285" s="5"/>
      <c r="I3285" s="6"/>
      <c r="J3285" s="7"/>
      <c r="K3285" s="2"/>
      <c r="L3285" s="2"/>
      <c r="M3285" s="2"/>
      <c r="N3285" s="2"/>
      <c r="O3285" s="13"/>
      <c r="P3285" s="14"/>
      <c r="Q3285" s="15"/>
      <c r="R3285" s="15"/>
      <c r="S3285" s="15"/>
      <c r="T3285" s="13"/>
      <c r="U3285" s="13"/>
      <c r="V3285" s="13"/>
      <c r="W3285" s="13"/>
      <c r="X3285" s="13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  <c r="AR3285" s="16"/>
      <c r="AS3285" s="16"/>
    </row>
    <row r="3286" spans="1:45" x14ac:dyDescent="0.25">
      <c r="A3286" s="4"/>
      <c r="B3286" s="2"/>
      <c r="C3286" s="2"/>
      <c r="D3286" s="3"/>
      <c r="E3286" s="2"/>
      <c r="F3286" s="2"/>
      <c r="G3286" s="2"/>
      <c r="H3286" s="5"/>
      <c r="I3286" s="6"/>
      <c r="J3286" s="7"/>
      <c r="K3286" s="2"/>
      <c r="L3286" s="2"/>
      <c r="M3286" s="2"/>
      <c r="N3286" s="2"/>
      <c r="O3286" s="13"/>
      <c r="P3286" s="14"/>
      <c r="Q3286" s="15"/>
      <c r="R3286" s="15"/>
      <c r="S3286" s="15"/>
      <c r="T3286" s="13"/>
      <c r="U3286" s="13"/>
      <c r="V3286" s="13"/>
      <c r="W3286" s="13"/>
      <c r="X3286" s="13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  <c r="AR3286" s="16"/>
      <c r="AS3286" s="16"/>
    </row>
    <row r="3287" spans="1:45" x14ac:dyDescent="0.25">
      <c r="A3287" s="4"/>
      <c r="B3287" s="2"/>
      <c r="C3287" s="2"/>
      <c r="D3287" s="3"/>
      <c r="E3287" s="2"/>
      <c r="F3287" s="2"/>
      <c r="G3287" s="2"/>
      <c r="H3287" s="5"/>
      <c r="I3287" s="6"/>
      <c r="J3287" s="7"/>
      <c r="K3287" s="2"/>
      <c r="L3287" s="2"/>
      <c r="M3287" s="2"/>
      <c r="N3287" s="2"/>
      <c r="O3287" s="13"/>
      <c r="P3287" s="14"/>
      <c r="Q3287" s="15"/>
      <c r="R3287" s="15"/>
      <c r="S3287" s="15"/>
      <c r="T3287" s="13"/>
      <c r="U3287" s="13"/>
      <c r="V3287" s="13"/>
      <c r="W3287" s="13"/>
      <c r="X3287" s="13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  <c r="AR3287" s="16"/>
      <c r="AS3287" s="16"/>
    </row>
    <row r="3288" spans="1:45" x14ac:dyDescent="0.25">
      <c r="A3288" s="4"/>
      <c r="B3288" s="2"/>
      <c r="C3288" s="2"/>
      <c r="D3288" s="3"/>
      <c r="E3288" s="2"/>
      <c r="F3288" s="2"/>
      <c r="G3288" s="2"/>
      <c r="H3288" s="5"/>
      <c r="I3288" s="6"/>
      <c r="J3288" s="7"/>
      <c r="K3288" s="2"/>
      <c r="L3288" s="2"/>
      <c r="M3288" s="2"/>
      <c r="N3288" s="2"/>
      <c r="O3288" s="13"/>
      <c r="P3288" s="14"/>
      <c r="Q3288" s="15"/>
      <c r="R3288" s="15"/>
      <c r="S3288" s="15"/>
      <c r="T3288" s="13"/>
      <c r="U3288" s="13"/>
      <c r="V3288" s="13"/>
      <c r="W3288" s="13"/>
      <c r="X3288" s="13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  <c r="AS3288" s="16"/>
    </row>
    <row r="3289" spans="1:45" x14ac:dyDescent="0.25">
      <c r="A3289" s="4"/>
      <c r="B3289" s="2"/>
      <c r="C3289" s="2"/>
      <c r="D3289" s="3"/>
      <c r="E3289" s="2"/>
      <c r="F3289" s="2"/>
      <c r="G3289" s="2"/>
      <c r="H3289" s="5"/>
      <c r="I3289" s="6"/>
      <c r="J3289" s="7"/>
      <c r="K3289" s="2"/>
      <c r="L3289" s="2"/>
      <c r="M3289" s="2"/>
      <c r="N3289" s="2"/>
      <c r="O3289" s="13"/>
      <c r="P3289" s="14"/>
      <c r="Q3289" s="15"/>
      <c r="R3289" s="15"/>
      <c r="S3289" s="15"/>
      <c r="T3289" s="13"/>
      <c r="U3289" s="13"/>
      <c r="V3289" s="13"/>
      <c r="W3289" s="13"/>
      <c r="X3289" s="13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</row>
    <row r="3290" spans="1:45" x14ac:dyDescent="0.25">
      <c r="A3290" s="4"/>
      <c r="B3290" s="2"/>
      <c r="C3290" s="2"/>
      <c r="D3290" s="3"/>
      <c r="E3290" s="2"/>
      <c r="F3290" s="2"/>
      <c r="G3290" s="2"/>
      <c r="H3290" s="5"/>
      <c r="I3290" s="6"/>
      <c r="J3290" s="7"/>
      <c r="K3290" s="2"/>
      <c r="L3290" s="2"/>
      <c r="M3290" s="2"/>
      <c r="N3290" s="2"/>
      <c r="O3290" s="13"/>
      <c r="P3290" s="14"/>
      <c r="Q3290" s="15"/>
      <c r="R3290" s="15"/>
      <c r="S3290" s="15"/>
      <c r="T3290" s="13"/>
      <c r="U3290" s="13"/>
      <c r="V3290" s="13"/>
      <c r="W3290" s="13"/>
      <c r="X3290" s="13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  <c r="AR3290" s="16"/>
      <c r="AS3290" s="16"/>
    </row>
    <row r="3291" spans="1:45" x14ac:dyDescent="0.25">
      <c r="A3291" s="4"/>
      <c r="B3291" s="2"/>
      <c r="C3291" s="2"/>
      <c r="D3291" s="3"/>
      <c r="E3291" s="2"/>
      <c r="F3291" s="2"/>
      <c r="G3291" s="2"/>
      <c r="H3291" s="5"/>
      <c r="I3291" s="6"/>
      <c r="J3291" s="7"/>
      <c r="K3291" s="2"/>
      <c r="L3291" s="2"/>
      <c r="M3291" s="2"/>
      <c r="N3291" s="2"/>
      <c r="O3291" s="13"/>
      <c r="P3291" s="14"/>
      <c r="Q3291" s="15"/>
      <c r="R3291" s="15"/>
      <c r="S3291" s="15"/>
      <c r="T3291" s="13"/>
      <c r="U3291" s="13"/>
      <c r="V3291" s="13"/>
      <c r="W3291" s="13"/>
      <c r="X3291" s="13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  <c r="AR3291" s="16"/>
      <c r="AS3291" s="16"/>
    </row>
    <row r="3292" spans="1:45" x14ac:dyDescent="0.25">
      <c r="A3292" s="4"/>
      <c r="B3292" s="2"/>
      <c r="C3292" s="2"/>
      <c r="D3292" s="3"/>
      <c r="E3292" s="2"/>
      <c r="F3292" s="2"/>
      <c r="G3292" s="2"/>
      <c r="H3292" s="5"/>
      <c r="I3292" s="6"/>
      <c r="J3292" s="7"/>
      <c r="K3292" s="2"/>
      <c r="L3292" s="2"/>
      <c r="M3292" s="2"/>
      <c r="N3292" s="2"/>
      <c r="O3292" s="13"/>
      <c r="P3292" s="14"/>
      <c r="Q3292" s="15"/>
      <c r="R3292" s="15"/>
      <c r="S3292" s="15"/>
      <c r="T3292" s="13"/>
      <c r="U3292" s="13"/>
      <c r="V3292" s="13"/>
      <c r="W3292" s="13"/>
      <c r="X3292" s="13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  <c r="AO3292" s="16"/>
      <c r="AP3292" s="16"/>
      <c r="AQ3292" s="16"/>
      <c r="AR3292" s="16"/>
      <c r="AS3292" s="16"/>
    </row>
    <row r="3293" spans="1:45" x14ac:dyDescent="0.25">
      <c r="A3293" s="4"/>
      <c r="B3293" s="2"/>
      <c r="C3293" s="2"/>
      <c r="D3293" s="3"/>
      <c r="E3293" s="2"/>
      <c r="F3293" s="2"/>
      <c r="G3293" s="2"/>
      <c r="H3293" s="5"/>
      <c r="I3293" s="6"/>
      <c r="J3293" s="7"/>
      <c r="K3293" s="2"/>
      <c r="L3293" s="2"/>
      <c r="M3293" s="2"/>
      <c r="N3293" s="2"/>
      <c r="O3293" s="13"/>
      <c r="P3293" s="14"/>
      <c r="Q3293" s="15"/>
      <c r="R3293" s="15"/>
      <c r="S3293" s="15"/>
      <c r="T3293" s="13"/>
      <c r="U3293" s="13"/>
      <c r="V3293" s="13"/>
      <c r="W3293" s="13"/>
      <c r="X3293" s="13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  <c r="AR3293" s="16"/>
      <c r="AS3293" s="16"/>
    </row>
    <row r="3294" spans="1:45" x14ac:dyDescent="0.25">
      <c r="A3294" s="4"/>
      <c r="B3294" s="2"/>
      <c r="C3294" s="2"/>
      <c r="D3294" s="3"/>
      <c r="E3294" s="2"/>
      <c r="F3294" s="2"/>
      <c r="G3294" s="2"/>
      <c r="H3294" s="5"/>
      <c r="I3294" s="6"/>
      <c r="J3294" s="7"/>
      <c r="K3294" s="2"/>
      <c r="L3294" s="2"/>
      <c r="M3294" s="2"/>
      <c r="N3294" s="2"/>
      <c r="O3294" s="13"/>
      <c r="P3294" s="14"/>
      <c r="Q3294" s="15"/>
      <c r="R3294" s="15"/>
      <c r="S3294" s="15"/>
      <c r="T3294" s="13"/>
      <c r="U3294" s="13"/>
      <c r="V3294" s="13"/>
      <c r="W3294" s="13"/>
      <c r="X3294" s="13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  <c r="AO3294" s="16"/>
      <c r="AP3294" s="16"/>
      <c r="AQ3294" s="16"/>
      <c r="AR3294" s="16"/>
      <c r="AS3294" s="16"/>
    </row>
    <row r="3295" spans="1:45" x14ac:dyDescent="0.25">
      <c r="A3295" s="4"/>
      <c r="B3295" s="2"/>
      <c r="C3295" s="2"/>
      <c r="D3295" s="3"/>
      <c r="E3295" s="2"/>
      <c r="F3295" s="2"/>
      <c r="G3295" s="2"/>
      <c r="H3295" s="5"/>
      <c r="I3295" s="6"/>
      <c r="J3295" s="7"/>
      <c r="K3295" s="2"/>
      <c r="L3295" s="2"/>
      <c r="M3295" s="2"/>
      <c r="N3295" s="2"/>
      <c r="O3295" s="13"/>
      <c r="P3295" s="14"/>
      <c r="Q3295" s="15"/>
      <c r="R3295" s="15"/>
      <c r="S3295" s="15"/>
      <c r="T3295" s="13"/>
      <c r="U3295" s="13"/>
      <c r="V3295" s="13"/>
      <c r="W3295" s="13"/>
      <c r="X3295" s="13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  <c r="AR3295" s="16"/>
      <c r="AS3295" s="16"/>
    </row>
    <row r="3296" spans="1:45" x14ac:dyDescent="0.25">
      <c r="A3296" s="4"/>
      <c r="B3296" s="2"/>
      <c r="C3296" s="2"/>
      <c r="D3296" s="3"/>
      <c r="E3296" s="2"/>
      <c r="F3296" s="2"/>
      <c r="G3296" s="2"/>
      <c r="H3296" s="5"/>
      <c r="I3296" s="6"/>
      <c r="J3296" s="7"/>
      <c r="K3296" s="2"/>
      <c r="L3296" s="2"/>
      <c r="M3296" s="2"/>
      <c r="N3296" s="2"/>
      <c r="O3296" s="13"/>
      <c r="P3296" s="14"/>
      <c r="Q3296" s="15"/>
      <c r="R3296" s="15"/>
      <c r="S3296" s="15"/>
      <c r="T3296" s="13"/>
      <c r="U3296" s="13"/>
      <c r="V3296" s="13"/>
      <c r="W3296" s="13"/>
      <c r="X3296" s="13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  <c r="AR3296" s="16"/>
      <c r="AS3296" s="16"/>
    </row>
    <row r="3297" spans="1:45" x14ac:dyDescent="0.25">
      <c r="A3297" s="4"/>
      <c r="B3297" s="2"/>
      <c r="C3297" s="2"/>
      <c r="D3297" s="3"/>
      <c r="E3297" s="2"/>
      <c r="F3297" s="2"/>
      <c r="G3297" s="2"/>
      <c r="H3297" s="5"/>
      <c r="I3297" s="6"/>
      <c r="J3297" s="7"/>
      <c r="K3297" s="2"/>
      <c r="L3297" s="2"/>
      <c r="M3297" s="2"/>
      <c r="N3297" s="2"/>
      <c r="O3297" s="13"/>
      <c r="P3297" s="14"/>
      <c r="Q3297" s="15"/>
      <c r="R3297" s="15"/>
      <c r="S3297" s="15"/>
      <c r="T3297" s="13"/>
      <c r="U3297" s="13"/>
      <c r="V3297" s="13"/>
      <c r="W3297" s="13"/>
      <c r="X3297" s="13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  <c r="AR3297" s="16"/>
      <c r="AS3297" s="16"/>
    </row>
    <row r="3298" spans="1:45" x14ac:dyDescent="0.25">
      <c r="A3298" s="4"/>
      <c r="B3298" s="2"/>
      <c r="C3298" s="2"/>
      <c r="D3298" s="3"/>
      <c r="E3298" s="2"/>
      <c r="F3298" s="2"/>
      <c r="G3298" s="2"/>
      <c r="H3298" s="5"/>
      <c r="I3298" s="6"/>
      <c r="J3298" s="7"/>
      <c r="K3298" s="2"/>
      <c r="L3298" s="2"/>
      <c r="M3298" s="2"/>
      <c r="N3298" s="2"/>
      <c r="O3298" s="13"/>
      <c r="P3298" s="14"/>
      <c r="Q3298" s="15"/>
      <c r="R3298" s="15"/>
      <c r="S3298" s="15"/>
      <c r="T3298" s="13"/>
      <c r="U3298" s="13"/>
      <c r="V3298" s="13"/>
      <c r="W3298" s="13"/>
      <c r="X3298" s="13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  <c r="AO3298" s="16"/>
      <c r="AP3298" s="16"/>
      <c r="AQ3298" s="16"/>
      <c r="AR3298" s="16"/>
      <c r="AS3298" s="16"/>
    </row>
    <row r="3299" spans="1:45" x14ac:dyDescent="0.25">
      <c r="A3299" s="4"/>
      <c r="B3299" s="2"/>
      <c r="C3299" s="2"/>
      <c r="D3299" s="3"/>
      <c r="E3299" s="2"/>
      <c r="F3299" s="2"/>
      <c r="G3299" s="2"/>
      <c r="H3299" s="5"/>
      <c r="I3299" s="6"/>
      <c r="J3299" s="7"/>
      <c r="K3299" s="2"/>
      <c r="L3299" s="2"/>
      <c r="M3299" s="2"/>
      <c r="N3299" s="2"/>
      <c r="O3299" s="13"/>
      <c r="P3299" s="14"/>
      <c r="Q3299" s="15"/>
      <c r="R3299" s="15"/>
      <c r="S3299" s="15"/>
      <c r="T3299" s="13"/>
      <c r="U3299" s="13"/>
      <c r="V3299" s="13"/>
      <c r="W3299" s="13"/>
      <c r="X3299" s="13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/>
      <c r="AR3299" s="16"/>
      <c r="AS3299" s="16"/>
    </row>
    <row r="3300" spans="1:45" x14ac:dyDescent="0.25">
      <c r="A3300" s="4"/>
      <c r="B3300" s="2"/>
      <c r="C3300" s="2"/>
      <c r="D3300" s="3"/>
      <c r="E3300" s="2"/>
      <c r="F3300" s="2"/>
      <c r="G3300" s="2"/>
      <c r="H3300" s="5"/>
      <c r="I3300" s="6"/>
      <c r="J3300" s="7"/>
      <c r="K3300" s="2"/>
      <c r="L3300" s="2"/>
      <c r="M3300" s="2"/>
      <c r="N3300" s="2"/>
      <c r="O3300" s="13"/>
      <c r="P3300" s="14"/>
      <c r="Q3300" s="15"/>
      <c r="R3300" s="15"/>
      <c r="S3300" s="15"/>
      <c r="T3300" s="13"/>
      <c r="U3300" s="13"/>
      <c r="V3300" s="13"/>
      <c r="W3300" s="13"/>
      <c r="X3300" s="13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  <c r="AR3300" s="16"/>
      <c r="AS3300" s="16"/>
    </row>
    <row r="3301" spans="1:45" x14ac:dyDescent="0.25">
      <c r="A3301" s="4"/>
      <c r="B3301" s="2"/>
      <c r="C3301" s="2"/>
      <c r="D3301" s="3"/>
      <c r="E3301" s="2"/>
      <c r="F3301" s="2"/>
      <c r="G3301" s="2"/>
      <c r="H3301" s="5"/>
      <c r="I3301" s="6"/>
      <c r="J3301" s="7"/>
      <c r="K3301" s="2"/>
      <c r="L3301" s="2"/>
      <c r="M3301" s="2"/>
      <c r="N3301" s="2"/>
      <c r="O3301" s="13"/>
      <c r="P3301" s="14"/>
      <c r="Q3301" s="15"/>
      <c r="R3301" s="15"/>
      <c r="S3301" s="15"/>
      <c r="T3301" s="13"/>
      <c r="U3301" s="13"/>
      <c r="V3301" s="13"/>
      <c r="W3301" s="13"/>
      <c r="X3301" s="13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  <c r="AR3301" s="16"/>
      <c r="AS3301" s="16"/>
    </row>
    <row r="3302" spans="1:45" x14ac:dyDescent="0.25">
      <c r="A3302" s="4"/>
      <c r="B3302" s="2"/>
      <c r="C3302" s="2"/>
      <c r="D3302" s="3"/>
      <c r="E3302" s="2"/>
      <c r="F3302" s="2"/>
      <c r="G3302" s="2"/>
      <c r="H3302" s="5"/>
      <c r="I3302" s="6"/>
      <c r="J3302" s="7"/>
      <c r="K3302" s="2"/>
      <c r="L3302" s="2"/>
      <c r="M3302" s="2"/>
      <c r="N3302" s="2"/>
      <c r="O3302" s="13"/>
      <c r="P3302" s="14"/>
      <c r="Q3302" s="15"/>
      <c r="R3302" s="15"/>
      <c r="S3302" s="15"/>
      <c r="T3302" s="13"/>
      <c r="U3302" s="13"/>
      <c r="V3302" s="13"/>
      <c r="W3302" s="13"/>
      <c r="X3302" s="13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  <c r="AR3302" s="16"/>
      <c r="AS3302" s="16"/>
    </row>
    <row r="3303" spans="1:45" x14ac:dyDescent="0.25">
      <c r="A3303" s="4"/>
      <c r="B3303" s="2"/>
      <c r="C3303" s="2"/>
      <c r="D3303" s="3"/>
      <c r="E3303" s="2"/>
      <c r="F3303" s="2"/>
      <c r="G3303" s="2"/>
      <c r="H3303" s="5"/>
      <c r="I3303" s="6"/>
      <c r="J3303" s="7"/>
      <c r="K3303" s="2"/>
      <c r="L3303" s="2"/>
      <c r="M3303" s="2"/>
      <c r="N3303" s="2"/>
      <c r="O3303" s="13"/>
      <c r="P3303" s="14"/>
      <c r="Q3303" s="15"/>
      <c r="R3303" s="15"/>
      <c r="S3303" s="15"/>
      <c r="T3303" s="13"/>
      <c r="U3303" s="13"/>
      <c r="V3303" s="13"/>
      <c r="W3303" s="13"/>
      <c r="X3303" s="13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  <c r="AR3303" s="16"/>
      <c r="AS3303" s="16"/>
    </row>
    <row r="3304" spans="1:45" x14ac:dyDescent="0.25">
      <c r="A3304" s="4"/>
      <c r="B3304" s="2"/>
      <c r="C3304" s="2"/>
      <c r="D3304" s="3"/>
      <c r="E3304" s="2"/>
      <c r="F3304" s="2"/>
      <c r="G3304" s="2"/>
      <c r="H3304" s="5"/>
      <c r="I3304" s="6"/>
      <c r="J3304" s="7"/>
      <c r="K3304" s="2"/>
      <c r="L3304" s="2"/>
      <c r="M3304" s="2"/>
      <c r="N3304" s="2"/>
      <c r="O3304" s="13"/>
      <c r="P3304" s="14"/>
      <c r="Q3304" s="15"/>
      <c r="R3304" s="15"/>
      <c r="S3304" s="15"/>
      <c r="T3304" s="13"/>
      <c r="U3304" s="13"/>
      <c r="V3304" s="13"/>
      <c r="W3304" s="13"/>
      <c r="X3304" s="13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6"/>
      <c r="AP3304" s="16"/>
      <c r="AQ3304" s="16"/>
      <c r="AR3304" s="16"/>
      <c r="AS3304" s="16"/>
    </row>
    <row r="3305" spans="1:45" x14ac:dyDescent="0.25">
      <c r="A3305" s="4"/>
      <c r="B3305" s="2"/>
      <c r="C3305" s="2"/>
      <c r="D3305" s="3"/>
      <c r="E3305" s="2"/>
      <c r="F3305" s="2"/>
      <c r="G3305" s="2"/>
      <c r="H3305" s="5"/>
      <c r="I3305" s="6"/>
      <c r="J3305" s="7"/>
      <c r="K3305" s="2"/>
      <c r="L3305" s="2"/>
      <c r="M3305" s="2"/>
      <c r="N3305" s="2"/>
      <c r="O3305" s="13"/>
      <c r="P3305" s="14"/>
      <c r="Q3305" s="15"/>
      <c r="R3305" s="15"/>
      <c r="S3305" s="15"/>
      <c r="T3305" s="13"/>
      <c r="U3305" s="13"/>
      <c r="V3305" s="13"/>
      <c r="W3305" s="13"/>
      <c r="X3305" s="13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  <c r="AR3305" s="16"/>
      <c r="AS3305" s="16"/>
    </row>
    <row r="3306" spans="1:45" x14ac:dyDescent="0.25">
      <c r="A3306" s="4"/>
      <c r="B3306" s="2"/>
      <c r="C3306" s="2"/>
      <c r="D3306" s="3"/>
      <c r="E3306" s="2"/>
      <c r="F3306" s="2"/>
      <c r="G3306" s="2"/>
      <c r="H3306" s="5"/>
      <c r="I3306" s="6"/>
      <c r="J3306" s="7"/>
      <c r="K3306" s="2"/>
      <c r="L3306" s="2"/>
      <c r="M3306" s="17"/>
      <c r="N3306" s="2"/>
      <c r="O3306" s="13"/>
      <c r="P3306" s="14"/>
      <c r="Q3306" s="15"/>
      <c r="R3306" s="15"/>
      <c r="S3306" s="15"/>
      <c r="T3306" s="13"/>
      <c r="U3306" s="13"/>
      <c r="V3306" s="13"/>
      <c r="W3306" s="13"/>
      <c r="X3306" s="13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  <c r="AO3306" s="16"/>
      <c r="AP3306" s="16"/>
      <c r="AQ3306" s="16"/>
      <c r="AR3306" s="16"/>
      <c r="AS3306" s="16"/>
    </row>
    <row r="3307" spans="1:45" x14ac:dyDescent="0.25">
      <c r="A3307" s="4"/>
      <c r="B3307" s="2"/>
      <c r="C3307" s="2"/>
      <c r="D3307" s="3"/>
      <c r="E3307" s="2"/>
      <c r="F3307" s="2"/>
      <c r="G3307" s="2"/>
      <c r="H3307" s="5"/>
      <c r="I3307" s="6"/>
      <c r="J3307" s="7"/>
      <c r="K3307" s="2"/>
      <c r="L3307" s="2"/>
      <c r="M3307" s="2"/>
      <c r="N3307" s="2"/>
      <c r="O3307" s="13"/>
      <c r="P3307" s="14"/>
      <c r="Q3307" s="15"/>
      <c r="R3307" s="15"/>
      <c r="S3307" s="15"/>
      <c r="T3307" s="13"/>
      <c r="U3307" s="13"/>
      <c r="V3307" s="13"/>
      <c r="W3307" s="13"/>
      <c r="X3307" s="13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  <c r="AR3307" s="16"/>
      <c r="AS3307" s="16"/>
    </row>
    <row r="3308" spans="1:45" x14ac:dyDescent="0.25">
      <c r="A3308" s="4"/>
      <c r="B3308" s="2"/>
      <c r="C3308" s="2"/>
      <c r="D3308" s="3"/>
      <c r="E3308" s="2"/>
      <c r="F3308" s="2"/>
      <c r="G3308" s="2"/>
      <c r="H3308" s="5"/>
      <c r="I3308" s="6"/>
      <c r="J3308" s="7"/>
      <c r="K3308" s="2"/>
      <c r="L3308" s="2"/>
      <c r="M3308" s="2"/>
      <c r="N3308" s="2"/>
      <c r="O3308" s="13"/>
      <c r="P3308" s="14"/>
      <c r="Q3308" s="15"/>
      <c r="R3308" s="15"/>
      <c r="S3308" s="15"/>
      <c r="T3308" s="13"/>
      <c r="U3308" s="13"/>
      <c r="V3308" s="13"/>
      <c r="W3308" s="13"/>
      <c r="X3308" s="13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  <c r="AO3308" s="16"/>
      <c r="AP3308" s="16"/>
      <c r="AQ3308" s="16"/>
      <c r="AR3308" s="16"/>
      <c r="AS3308" s="16"/>
    </row>
    <row r="3309" spans="1:45" x14ac:dyDescent="0.25">
      <c r="A3309" s="4"/>
      <c r="B3309" s="2"/>
      <c r="C3309" s="2"/>
      <c r="D3309" s="3"/>
      <c r="E3309" s="2"/>
      <c r="F3309" s="2"/>
      <c r="G3309" s="2"/>
      <c r="H3309" s="5"/>
      <c r="I3309" s="6"/>
      <c r="J3309" s="7"/>
      <c r="K3309" s="2"/>
      <c r="L3309" s="2"/>
      <c r="M3309" s="17"/>
      <c r="N3309" s="2"/>
      <c r="O3309" s="13"/>
      <c r="P3309" s="14"/>
      <c r="Q3309" s="15"/>
      <c r="R3309" s="15"/>
      <c r="S3309" s="15"/>
      <c r="T3309" s="13"/>
      <c r="U3309" s="13"/>
      <c r="V3309" s="13"/>
      <c r="W3309" s="13"/>
      <c r="X3309" s="13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  <c r="AO3309" s="16"/>
      <c r="AP3309" s="16"/>
      <c r="AQ3309" s="16"/>
      <c r="AR3309" s="16"/>
      <c r="AS3309" s="16"/>
    </row>
    <row r="3310" spans="1:45" x14ac:dyDescent="0.25">
      <c r="A3310" s="4"/>
      <c r="B3310" s="2"/>
      <c r="C3310" s="2"/>
      <c r="D3310" s="3"/>
      <c r="E3310" s="2"/>
      <c r="F3310" s="2"/>
      <c r="G3310" s="2"/>
      <c r="H3310" s="5"/>
      <c r="I3310" s="6"/>
      <c r="J3310" s="7"/>
      <c r="K3310" s="2"/>
      <c r="L3310" s="2"/>
      <c r="M3310" s="2"/>
      <c r="N3310" s="2"/>
      <c r="O3310" s="13"/>
      <c r="P3310" s="14"/>
      <c r="Q3310" s="15"/>
      <c r="R3310" s="15"/>
      <c r="S3310" s="15"/>
      <c r="T3310" s="13"/>
      <c r="U3310" s="13"/>
      <c r="V3310" s="13"/>
      <c r="W3310" s="13"/>
      <c r="X3310" s="13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  <c r="AO3310" s="16"/>
      <c r="AP3310" s="16"/>
      <c r="AQ3310" s="16"/>
      <c r="AR3310" s="16"/>
      <c r="AS3310" s="16"/>
    </row>
    <row r="3311" spans="1:45" x14ac:dyDescent="0.25">
      <c r="A3311" s="4"/>
      <c r="B3311" s="2"/>
      <c r="C3311" s="2"/>
      <c r="D3311" s="3"/>
      <c r="E3311" s="2"/>
      <c r="F3311" s="2"/>
      <c r="G3311" s="2"/>
      <c r="H3311" s="5"/>
      <c r="I3311" s="6"/>
      <c r="J3311" s="7"/>
      <c r="K3311" s="2"/>
      <c r="L3311" s="2"/>
      <c r="M3311" s="2"/>
      <c r="N3311" s="2"/>
      <c r="O3311" s="13"/>
      <c r="P3311" s="14"/>
      <c r="Q3311" s="15"/>
      <c r="R3311" s="15"/>
      <c r="S3311" s="15"/>
      <c r="T3311" s="13"/>
      <c r="U3311" s="13"/>
      <c r="V3311" s="13"/>
      <c r="W3311" s="13"/>
      <c r="X3311" s="13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/>
      <c r="AR3311" s="16"/>
      <c r="AS3311" s="16"/>
    </row>
    <row r="3312" spans="1:45" x14ac:dyDescent="0.25">
      <c r="A3312" s="4"/>
      <c r="B3312" s="2"/>
      <c r="C3312" s="2"/>
      <c r="D3312" s="3"/>
      <c r="E3312" s="2"/>
      <c r="F3312" s="2"/>
      <c r="G3312" s="2"/>
      <c r="H3312" s="5"/>
      <c r="I3312" s="6"/>
      <c r="J3312" s="7"/>
      <c r="K3312" s="2"/>
      <c r="L3312" s="2"/>
      <c r="M3312" s="2"/>
      <c r="N3312" s="2"/>
      <c r="O3312" s="13"/>
      <c r="P3312" s="14"/>
      <c r="Q3312" s="15"/>
      <c r="R3312" s="15"/>
      <c r="S3312" s="15"/>
      <c r="T3312" s="13"/>
      <c r="U3312" s="13"/>
      <c r="V3312" s="13"/>
      <c r="W3312" s="13"/>
      <c r="X3312" s="13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  <c r="AO3312" s="16"/>
      <c r="AP3312" s="16"/>
      <c r="AQ3312" s="16"/>
      <c r="AR3312" s="16"/>
      <c r="AS3312" s="16"/>
    </row>
    <row r="3313" spans="1:45" x14ac:dyDescent="0.25">
      <c r="A3313" s="4"/>
      <c r="B3313" s="2"/>
      <c r="C3313" s="2"/>
      <c r="D3313" s="3"/>
      <c r="E3313" s="2"/>
      <c r="F3313" s="2"/>
      <c r="G3313" s="2"/>
      <c r="H3313" s="5"/>
      <c r="I3313" s="6"/>
      <c r="J3313" s="7"/>
      <c r="K3313" s="2"/>
      <c r="L3313" s="2"/>
      <c r="M3313" s="2"/>
      <c r="N3313" s="2"/>
      <c r="O3313" s="13"/>
      <c r="P3313" s="14"/>
      <c r="Q3313" s="15"/>
      <c r="R3313" s="15"/>
      <c r="S3313" s="15"/>
      <c r="T3313" s="13"/>
      <c r="U3313" s="13"/>
      <c r="V3313" s="13"/>
      <c r="W3313" s="13"/>
      <c r="X3313" s="13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  <c r="AR3313" s="16"/>
      <c r="AS3313" s="16"/>
    </row>
    <row r="3314" spans="1:45" x14ac:dyDescent="0.25">
      <c r="A3314" s="4"/>
      <c r="B3314" s="2"/>
      <c r="C3314" s="2"/>
      <c r="D3314" s="3"/>
      <c r="E3314" s="2"/>
      <c r="F3314" s="2"/>
      <c r="G3314" s="2"/>
      <c r="H3314" s="5"/>
      <c r="I3314" s="6"/>
      <c r="J3314" s="7"/>
      <c r="K3314" s="2"/>
      <c r="L3314" s="2"/>
      <c r="M3314" s="2"/>
      <c r="N3314" s="2"/>
      <c r="O3314" s="13"/>
      <c r="P3314" s="14"/>
      <c r="Q3314" s="15"/>
      <c r="R3314" s="15"/>
      <c r="S3314" s="15"/>
      <c r="T3314" s="13"/>
      <c r="U3314" s="13"/>
      <c r="V3314" s="13"/>
      <c r="W3314" s="13"/>
      <c r="X3314" s="13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  <c r="AO3314" s="16"/>
      <c r="AP3314" s="16"/>
      <c r="AQ3314" s="16"/>
      <c r="AR3314" s="16"/>
      <c r="AS3314" s="16"/>
    </row>
    <row r="3315" spans="1:45" x14ac:dyDescent="0.25">
      <c r="A3315" s="4"/>
      <c r="B3315" s="2"/>
      <c r="C3315" s="2"/>
      <c r="D3315" s="3"/>
      <c r="E3315" s="2"/>
      <c r="F3315" s="2"/>
      <c r="G3315" s="2"/>
      <c r="H3315" s="5"/>
      <c r="I3315" s="6"/>
      <c r="J3315" s="7"/>
      <c r="K3315" s="2"/>
      <c r="L3315" s="2"/>
      <c r="M3315" s="2"/>
      <c r="N3315" s="2"/>
      <c r="O3315" s="13"/>
      <c r="P3315" s="14"/>
      <c r="Q3315" s="15"/>
      <c r="R3315" s="15"/>
      <c r="S3315" s="15"/>
      <c r="T3315" s="13"/>
      <c r="U3315" s="13"/>
      <c r="V3315" s="13"/>
      <c r="W3315" s="13"/>
      <c r="X3315" s="13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  <c r="AR3315" s="16"/>
      <c r="AS3315" s="16"/>
    </row>
    <row r="3316" spans="1:45" x14ac:dyDescent="0.25">
      <c r="A3316" s="4"/>
      <c r="B3316" s="2"/>
      <c r="C3316" s="2"/>
      <c r="D3316" s="3"/>
      <c r="E3316" s="2"/>
      <c r="F3316" s="2"/>
      <c r="G3316" s="2"/>
      <c r="H3316" s="5"/>
      <c r="I3316" s="6"/>
      <c r="J3316" s="7"/>
      <c r="K3316" s="2"/>
      <c r="L3316" s="2"/>
      <c r="M3316" s="2"/>
      <c r="N3316" s="2"/>
      <c r="O3316" s="13"/>
      <c r="P3316" s="14"/>
      <c r="Q3316" s="15"/>
      <c r="R3316" s="15"/>
      <c r="S3316" s="15"/>
      <c r="T3316" s="13"/>
      <c r="U3316" s="13"/>
      <c r="V3316" s="13"/>
      <c r="W3316" s="13"/>
      <c r="X3316" s="13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  <c r="AO3316" s="16"/>
      <c r="AP3316" s="16"/>
      <c r="AQ3316" s="16"/>
      <c r="AR3316" s="16"/>
      <c r="AS3316" s="16"/>
    </row>
    <row r="3317" spans="1:45" x14ac:dyDescent="0.25">
      <c r="A3317" s="4"/>
      <c r="B3317" s="2"/>
      <c r="C3317" s="2"/>
      <c r="D3317" s="3"/>
      <c r="E3317" s="2"/>
      <c r="F3317" s="2"/>
      <c r="G3317" s="2"/>
      <c r="H3317" s="5"/>
      <c r="I3317" s="6"/>
      <c r="J3317" s="7"/>
      <c r="K3317" s="2"/>
      <c r="L3317" s="2"/>
      <c r="M3317" s="2"/>
      <c r="N3317" s="2"/>
      <c r="O3317" s="13"/>
      <c r="P3317" s="14"/>
      <c r="Q3317" s="15"/>
      <c r="R3317" s="15"/>
      <c r="S3317" s="15"/>
      <c r="T3317" s="13"/>
      <c r="U3317" s="13"/>
      <c r="V3317" s="13"/>
      <c r="W3317" s="13"/>
      <c r="X3317" s="13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/>
      <c r="AR3317" s="16"/>
      <c r="AS3317" s="16"/>
    </row>
    <row r="3318" spans="1:45" x14ac:dyDescent="0.25">
      <c r="A3318" s="4"/>
      <c r="B3318" s="2"/>
      <c r="C3318" s="2"/>
      <c r="D3318" s="3"/>
      <c r="E3318" s="2"/>
      <c r="F3318" s="2"/>
      <c r="G3318" s="2"/>
      <c r="H3318" s="5"/>
      <c r="I3318" s="6"/>
      <c r="J3318" s="7"/>
      <c r="K3318" s="2"/>
      <c r="L3318" s="2"/>
      <c r="M3318" s="2"/>
      <c r="N3318" s="2"/>
      <c r="O3318" s="13"/>
      <c r="P3318" s="14"/>
      <c r="Q3318" s="15"/>
      <c r="R3318" s="15"/>
      <c r="S3318" s="15"/>
      <c r="T3318" s="13"/>
      <c r="U3318" s="13"/>
      <c r="V3318" s="13"/>
      <c r="W3318" s="13"/>
      <c r="X3318" s="13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  <c r="AR3318" s="16"/>
      <c r="AS3318" s="16"/>
    </row>
    <row r="3319" spans="1:45" x14ac:dyDescent="0.25">
      <c r="A3319" s="4"/>
      <c r="B3319" s="2"/>
      <c r="C3319" s="2"/>
      <c r="D3319" s="3"/>
      <c r="E3319" s="2"/>
      <c r="F3319" s="2"/>
      <c r="G3319" s="2"/>
      <c r="H3319" s="5"/>
      <c r="I3319" s="6"/>
      <c r="J3319" s="7"/>
      <c r="K3319" s="2"/>
      <c r="L3319" s="2"/>
      <c r="M3319" s="2"/>
      <c r="N3319" s="2"/>
      <c r="O3319" s="13"/>
      <c r="P3319" s="14"/>
      <c r="Q3319" s="15"/>
      <c r="R3319" s="15"/>
      <c r="S3319" s="15"/>
      <c r="T3319" s="13"/>
      <c r="U3319" s="13"/>
      <c r="V3319" s="13"/>
      <c r="W3319" s="13"/>
      <c r="X3319" s="13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  <c r="AS3319" s="16"/>
    </row>
    <row r="3320" spans="1:45" x14ac:dyDescent="0.25">
      <c r="A3320" s="4"/>
      <c r="B3320" s="2"/>
      <c r="C3320" s="2"/>
      <c r="D3320" s="3"/>
      <c r="E3320" s="2"/>
      <c r="F3320" s="2"/>
      <c r="G3320" s="2"/>
      <c r="H3320" s="5"/>
      <c r="I3320" s="6"/>
      <c r="J3320" s="7"/>
      <c r="K3320" s="2"/>
      <c r="L3320" s="2"/>
      <c r="M3320" s="2"/>
      <c r="N3320" s="2"/>
      <c r="O3320" s="13"/>
      <c r="P3320" s="14"/>
      <c r="Q3320" s="15"/>
      <c r="R3320" s="15"/>
      <c r="S3320" s="15"/>
      <c r="T3320" s="13"/>
      <c r="U3320" s="13"/>
      <c r="V3320" s="13"/>
      <c r="W3320" s="13"/>
      <c r="X3320" s="13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  <c r="AO3320" s="16"/>
      <c r="AP3320" s="16"/>
      <c r="AQ3320" s="16"/>
      <c r="AR3320" s="16"/>
      <c r="AS3320" s="16"/>
    </row>
    <row r="3321" spans="1:45" x14ac:dyDescent="0.25">
      <c r="A3321" s="4"/>
      <c r="B3321" s="2"/>
      <c r="C3321" s="2"/>
      <c r="D3321" s="3"/>
      <c r="E3321" s="2"/>
      <c r="F3321" s="2"/>
      <c r="G3321" s="2"/>
      <c r="H3321" s="5"/>
      <c r="I3321" s="6"/>
      <c r="J3321" s="7"/>
      <c r="K3321" s="2"/>
      <c r="L3321" s="2"/>
      <c r="M3321" s="2"/>
      <c r="N3321" s="2"/>
      <c r="O3321" s="13"/>
      <c r="P3321" s="14"/>
      <c r="Q3321" s="15"/>
      <c r="R3321" s="15"/>
      <c r="S3321" s="15"/>
      <c r="T3321" s="13"/>
      <c r="U3321" s="13"/>
      <c r="V3321" s="13"/>
      <c r="W3321" s="13"/>
      <c r="X3321" s="13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  <c r="AR3321" s="16"/>
      <c r="AS3321" s="16"/>
    </row>
    <row r="3322" spans="1:45" x14ac:dyDescent="0.25">
      <c r="A3322" s="4"/>
      <c r="B3322" s="2"/>
      <c r="C3322" s="2"/>
      <c r="D3322" s="3"/>
      <c r="E3322" s="2"/>
      <c r="F3322" s="2"/>
      <c r="G3322" s="2"/>
      <c r="H3322" s="5"/>
      <c r="I3322" s="6"/>
      <c r="J3322" s="7"/>
      <c r="K3322" s="2"/>
      <c r="L3322" s="2"/>
      <c r="M3322" s="2"/>
      <c r="N3322" s="2"/>
      <c r="O3322" s="13"/>
      <c r="P3322" s="14"/>
      <c r="Q3322" s="15"/>
      <c r="R3322" s="15"/>
      <c r="S3322" s="15"/>
      <c r="T3322" s="13"/>
      <c r="U3322" s="13"/>
      <c r="V3322" s="13"/>
      <c r="W3322" s="13"/>
      <c r="X3322" s="13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  <c r="AO3322" s="16"/>
      <c r="AP3322" s="16"/>
      <c r="AQ3322" s="16"/>
      <c r="AR3322" s="16"/>
      <c r="AS3322" s="16"/>
    </row>
    <row r="3323" spans="1:45" x14ac:dyDescent="0.25">
      <c r="A3323" s="4"/>
      <c r="B3323" s="2"/>
      <c r="C3323" s="2"/>
      <c r="D3323" s="3"/>
      <c r="E3323" s="2"/>
      <c r="F3323" s="2"/>
      <c r="G3323" s="2"/>
      <c r="H3323" s="5"/>
      <c r="I3323" s="6"/>
      <c r="J3323" s="7"/>
      <c r="K3323" s="2"/>
      <c r="L3323" s="2"/>
      <c r="M3323" s="2"/>
      <c r="N3323" s="2"/>
      <c r="O3323" s="13"/>
      <c r="P3323" s="14"/>
      <c r="Q3323" s="15"/>
      <c r="R3323" s="15"/>
      <c r="S3323" s="15"/>
      <c r="T3323" s="13"/>
      <c r="U3323" s="13"/>
      <c r="V3323" s="13"/>
      <c r="W3323" s="13"/>
      <c r="X3323" s="13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  <c r="AR3323" s="16"/>
      <c r="AS3323" s="16"/>
    </row>
    <row r="3324" spans="1:45" x14ac:dyDescent="0.25">
      <c r="A3324" s="4"/>
      <c r="B3324" s="2"/>
      <c r="C3324" s="2"/>
      <c r="D3324" s="3"/>
      <c r="E3324" s="2"/>
      <c r="F3324" s="2"/>
      <c r="G3324" s="2"/>
      <c r="H3324" s="5"/>
      <c r="I3324" s="6"/>
      <c r="J3324" s="7"/>
      <c r="K3324" s="2"/>
      <c r="L3324" s="2"/>
      <c r="M3324" s="2"/>
      <c r="N3324" s="2"/>
      <c r="O3324" s="13"/>
      <c r="P3324" s="14"/>
      <c r="Q3324" s="15"/>
      <c r="R3324" s="15"/>
      <c r="S3324" s="15"/>
      <c r="T3324" s="13"/>
      <c r="U3324" s="13"/>
      <c r="V3324" s="13"/>
      <c r="W3324" s="13"/>
      <c r="X3324" s="13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  <c r="AO3324" s="16"/>
      <c r="AP3324" s="16"/>
      <c r="AQ3324" s="16"/>
      <c r="AR3324" s="16"/>
      <c r="AS3324" s="16"/>
    </row>
    <row r="3325" spans="1:45" x14ac:dyDescent="0.25">
      <c r="A3325" s="4"/>
      <c r="B3325" s="2"/>
      <c r="C3325" s="2"/>
      <c r="D3325" s="3"/>
      <c r="E3325" s="2"/>
      <c r="F3325" s="2"/>
      <c r="G3325" s="2"/>
      <c r="H3325" s="5"/>
      <c r="I3325" s="6"/>
      <c r="J3325" s="7"/>
      <c r="K3325" s="2"/>
      <c r="L3325" s="2"/>
      <c r="M3325" s="2"/>
      <c r="N3325" s="2"/>
      <c r="O3325" s="13"/>
      <c r="P3325" s="14"/>
      <c r="Q3325" s="15"/>
      <c r="R3325" s="15"/>
      <c r="S3325" s="15"/>
      <c r="T3325" s="13"/>
      <c r="U3325" s="13"/>
      <c r="V3325" s="13"/>
      <c r="W3325" s="13"/>
      <c r="X3325" s="13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  <c r="AR3325" s="16"/>
      <c r="AS3325" s="16"/>
    </row>
    <row r="3326" spans="1:45" x14ac:dyDescent="0.25">
      <c r="A3326" s="4"/>
      <c r="B3326" s="2"/>
      <c r="C3326" s="2"/>
      <c r="D3326" s="3"/>
      <c r="E3326" s="2"/>
      <c r="F3326" s="2"/>
      <c r="G3326" s="2"/>
      <c r="H3326" s="5"/>
      <c r="I3326" s="6"/>
      <c r="J3326" s="7"/>
      <c r="K3326" s="2"/>
      <c r="L3326" s="2"/>
      <c r="M3326" s="2"/>
      <c r="N3326" s="2"/>
      <c r="O3326" s="13"/>
      <c r="P3326" s="14"/>
      <c r="Q3326" s="15"/>
      <c r="R3326" s="15"/>
      <c r="S3326" s="15"/>
      <c r="T3326" s="13"/>
      <c r="U3326" s="13"/>
      <c r="V3326" s="13"/>
      <c r="W3326" s="13"/>
      <c r="X3326" s="13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  <c r="AR3326" s="16"/>
      <c r="AS3326" s="16"/>
    </row>
    <row r="3327" spans="1:45" x14ac:dyDescent="0.25">
      <c r="A3327" s="4"/>
      <c r="B3327" s="2"/>
      <c r="C3327" s="2"/>
      <c r="D3327" s="3"/>
      <c r="E3327" s="2"/>
      <c r="F3327" s="2"/>
      <c r="G3327" s="2"/>
      <c r="H3327" s="5"/>
      <c r="I3327" s="6"/>
      <c r="J3327" s="7"/>
      <c r="K3327" s="2"/>
      <c r="L3327" s="2"/>
      <c r="M3327" s="2"/>
      <c r="N3327" s="2"/>
      <c r="O3327" s="13"/>
      <c r="P3327" s="14"/>
      <c r="Q3327" s="15"/>
      <c r="R3327" s="15"/>
      <c r="S3327" s="15"/>
      <c r="T3327" s="13"/>
      <c r="U3327" s="13"/>
      <c r="V3327" s="13"/>
      <c r="W3327" s="13"/>
      <c r="X3327" s="13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  <c r="AR3327" s="16"/>
      <c r="AS3327" s="16"/>
    </row>
    <row r="3328" spans="1:45" x14ac:dyDescent="0.25">
      <c r="A3328" s="4"/>
      <c r="B3328" s="2"/>
      <c r="C3328" s="2"/>
      <c r="D3328" s="3"/>
      <c r="E3328" s="2"/>
      <c r="F3328" s="2"/>
      <c r="G3328" s="2"/>
      <c r="H3328" s="5"/>
      <c r="I3328" s="6"/>
      <c r="J3328" s="7"/>
      <c r="K3328" s="2"/>
      <c r="L3328" s="2"/>
      <c r="M3328" s="2"/>
      <c r="N3328" s="2"/>
      <c r="O3328" s="13"/>
      <c r="P3328" s="14"/>
      <c r="Q3328" s="15"/>
      <c r="R3328" s="15"/>
      <c r="S3328" s="15"/>
      <c r="T3328" s="13"/>
      <c r="U3328" s="13"/>
      <c r="V3328" s="13"/>
      <c r="W3328" s="13"/>
      <c r="X3328" s="13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  <c r="AO3328" s="16"/>
      <c r="AP3328" s="16"/>
      <c r="AQ3328" s="16"/>
      <c r="AR3328" s="16"/>
      <c r="AS3328" s="16"/>
    </row>
    <row r="3329" spans="1:45" x14ac:dyDescent="0.25">
      <c r="A3329" s="4"/>
      <c r="B3329" s="2"/>
      <c r="C3329" s="2"/>
      <c r="D3329" s="3"/>
      <c r="E3329" s="2"/>
      <c r="F3329" s="2"/>
      <c r="G3329" s="2"/>
      <c r="H3329" s="5"/>
      <c r="I3329" s="6"/>
      <c r="J3329" s="7"/>
      <c r="K3329" s="2"/>
      <c r="L3329" s="2"/>
      <c r="M3329" s="2"/>
      <c r="N3329" s="2"/>
      <c r="O3329" s="13"/>
      <c r="P3329" s="14"/>
      <c r="Q3329" s="15"/>
      <c r="R3329" s="15"/>
      <c r="S3329" s="15"/>
      <c r="T3329" s="13"/>
      <c r="U3329" s="13"/>
      <c r="V3329" s="13"/>
      <c r="W3329" s="13"/>
      <c r="X3329" s="13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/>
      <c r="AR3329" s="16"/>
      <c r="AS3329" s="16"/>
    </row>
    <row r="3330" spans="1:45" x14ac:dyDescent="0.25">
      <c r="A3330" s="4"/>
      <c r="B3330" s="2"/>
      <c r="C3330" s="2"/>
      <c r="D3330" s="3"/>
      <c r="E3330" s="2"/>
      <c r="F3330" s="2"/>
      <c r="G3330" s="2"/>
      <c r="H3330" s="5"/>
      <c r="I3330" s="6"/>
      <c r="J3330" s="7"/>
      <c r="K3330" s="2"/>
      <c r="L3330" s="2"/>
      <c r="M3330" s="2"/>
      <c r="N3330" s="2"/>
      <c r="O3330" s="13"/>
      <c r="P3330" s="14"/>
      <c r="Q3330" s="15"/>
      <c r="R3330" s="15"/>
      <c r="S3330" s="15"/>
      <c r="T3330" s="13"/>
      <c r="U3330" s="13"/>
      <c r="V3330" s="13"/>
      <c r="W3330" s="13"/>
      <c r="X3330" s="13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  <c r="AO3330" s="16"/>
      <c r="AP3330" s="16"/>
      <c r="AQ3330" s="16"/>
      <c r="AR3330" s="16"/>
      <c r="AS3330" s="16"/>
    </row>
    <row r="3331" spans="1:45" x14ac:dyDescent="0.25">
      <c r="A3331" s="4"/>
      <c r="B3331" s="2"/>
      <c r="C3331" s="2"/>
      <c r="D3331" s="3"/>
      <c r="E3331" s="2"/>
      <c r="F3331" s="2"/>
      <c r="G3331" s="2"/>
      <c r="H3331" s="5"/>
      <c r="I3331" s="6"/>
      <c r="J3331" s="7"/>
      <c r="K3331" s="2"/>
      <c r="L3331" s="2"/>
      <c r="M3331" s="2"/>
      <c r="N3331" s="2"/>
      <c r="O3331" s="13"/>
      <c r="P3331" s="14"/>
      <c r="Q3331" s="15"/>
      <c r="R3331" s="15"/>
      <c r="S3331" s="15"/>
      <c r="T3331" s="13"/>
      <c r="U3331" s="13"/>
      <c r="V3331" s="13"/>
      <c r="W3331" s="13"/>
      <c r="X3331" s="13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  <c r="AR3331" s="16"/>
      <c r="AS3331" s="16"/>
    </row>
    <row r="3332" spans="1:45" x14ac:dyDescent="0.25">
      <c r="A3332" s="4"/>
      <c r="B3332" s="2"/>
      <c r="C3332" s="2"/>
      <c r="D3332" s="3"/>
      <c r="E3332" s="2"/>
      <c r="F3332" s="2"/>
      <c r="G3332" s="2"/>
      <c r="H3332" s="5"/>
      <c r="I3332" s="6"/>
      <c r="J3332" s="7"/>
      <c r="K3332" s="2"/>
      <c r="L3332" s="2"/>
      <c r="M3332" s="2"/>
      <c r="N3332" s="2"/>
      <c r="O3332" s="13"/>
      <c r="P3332" s="14"/>
      <c r="Q3332" s="15"/>
      <c r="R3332" s="15"/>
      <c r="S3332" s="15"/>
      <c r="T3332" s="13"/>
      <c r="U3332" s="13"/>
      <c r="V3332" s="13"/>
      <c r="W3332" s="13"/>
      <c r="X3332" s="13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  <c r="AO3332" s="16"/>
      <c r="AP3332" s="16"/>
      <c r="AQ3332" s="16"/>
      <c r="AR3332" s="16"/>
      <c r="AS3332" s="16"/>
    </row>
    <row r="3333" spans="1:45" x14ac:dyDescent="0.25">
      <c r="A3333" s="4"/>
      <c r="B3333" s="2"/>
      <c r="C3333" s="2"/>
      <c r="D3333" s="3"/>
      <c r="E3333" s="2"/>
      <c r="F3333" s="2"/>
      <c r="G3333" s="2"/>
      <c r="H3333" s="5"/>
      <c r="I3333" s="6"/>
      <c r="J3333" s="7"/>
      <c r="K3333" s="2"/>
      <c r="L3333" s="2"/>
      <c r="M3333" s="2"/>
      <c r="N3333" s="2"/>
      <c r="O3333" s="13"/>
      <c r="P3333" s="14"/>
      <c r="Q3333" s="15"/>
      <c r="R3333" s="15"/>
      <c r="S3333" s="15"/>
      <c r="T3333" s="13"/>
      <c r="U3333" s="13"/>
      <c r="V3333" s="13"/>
      <c r="W3333" s="13"/>
      <c r="X3333" s="13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  <c r="AR3333" s="16"/>
      <c r="AS3333" s="16"/>
    </row>
    <row r="3334" spans="1:45" x14ac:dyDescent="0.25">
      <c r="A3334" s="4"/>
      <c r="B3334" s="2"/>
      <c r="C3334" s="2"/>
      <c r="D3334" s="3"/>
      <c r="E3334" s="2"/>
      <c r="F3334" s="2"/>
      <c r="G3334" s="2"/>
      <c r="H3334" s="5"/>
      <c r="I3334" s="6"/>
      <c r="J3334" s="7"/>
      <c r="K3334" s="2"/>
      <c r="L3334" s="2"/>
      <c r="M3334" s="2"/>
      <c r="N3334" s="2"/>
      <c r="O3334" s="13"/>
      <c r="P3334" s="14"/>
      <c r="Q3334" s="15"/>
      <c r="R3334" s="15"/>
      <c r="S3334" s="15"/>
      <c r="T3334" s="13"/>
      <c r="U3334" s="13"/>
      <c r="V3334" s="13"/>
      <c r="W3334" s="13"/>
      <c r="X3334" s="13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  <c r="AR3334" s="16"/>
      <c r="AS3334" s="16"/>
    </row>
    <row r="3335" spans="1:45" x14ac:dyDescent="0.25">
      <c r="A3335" s="4"/>
      <c r="B3335" s="2"/>
      <c r="C3335" s="2"/>
      <c r="D3335" s="3"/>
      <c r="E3335" s="2"/>
      <c r="F3335" s="2"/>
      <c r="G3335" s="2"/>
      <c r="H3335" s="5"/>
      <c r="I3335" s="6"/>
      <c r="J3335" s="7"/>
      <c r="K3335" s="2"/>
      <c r="L3335" s="2"/>
      <c r="M3335" s="2"/>
      <c r="N3335" s="2"/>
      <c r="O3335" s="13"/>
      <c r="P3335" s="14"/>
      <c r="Q3335" s="15"/>
      <c r="R3335" s="15"/>
      <c r="S3335" s="15"/>
      <c r="T3335" s="13"/>
      <c r="U3335" s="13"/>
      <c r="V3335" s="13"/>
      <c r="W3335" s="13"/>
      <c r="X3335" s="13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  <c r="AS3335" s="16"/>
    </row>
    <row r="3336" spans="1:45" x14ac:dyDescent="0.25">
      <c r="A3336" s="4"/>
      <c r="B3336" s="2"/>
      <c r="C3336" s="2"/>
      <c r="D3336" s="3"/>
      <c r="E3336" s="2"/>
      <c r="F3336" s="2"/>
      <c r="G3336" s="2"/>
      <c r="H3336" s="5"/>
      <c r="I3336" s="6"/>
      <c r="J3336" s="7"/>
      <c r="K3336" s="2"/>
      <c r="L3336" s="2"/>
      <c r="M3336" s="2"/>
      <c r="N3336" s="2"/>
      <c r="O3336" s="13"/>
      <c r="P3336" s="14"/>
      <c r="Q3336" s="15"/>
      <c r="R3336" s="15"/>
      <c r="S3336" s="15"/>
      <c r="T3336" s="13"/>
      <c r="U3336" s="13"/>
      <c r="V3336" s="13"/>
      <c r="W3336" s="13"/>
      <c r="X3336" s="13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  <c r="AO3336" s="16"/>
      <c r="AP3336" s="16"/>
      <c r="AQ3336" s="16"/>
      <c r="AR3336" s="16"/>
      <c r="AS3336" s="16"/>
    </row>
    <row r="3337" spans="1:45" x14ac:dyDescent="0.25">
      <c r="A3337" s="4"/>
      <c r="B3337" s="2"/>
      <c r="C3337" s="2"/>
      <c r="D3337" s="3"/>
      <c r="E3337" s="2"/>
      <c r="F3337" s="2"/>
      <c r="G3337" s="2"/>
      <c r="H3337" s="5"/>
      <c r="I3337" s="6"/>
      <c r="J3337" s="7"/>
      <c r="K3337" s="2"/>
      <c r="L3337" s="2"/>
      <c r="M3337" s="2"/>
      <c r="N3337" s="2"/>
      <c r="O3337" s="13"/>
      <c r="P3337" s="14"/>
      <c r="Q3337" s="15"/>
      <c r="R3337" s="15"/>
      <c r="S3337" s="15"/>
      <c r="T3337" s="13"/>
      <c r="U3337" s="13"/>
      <c r="V3337" s="13"/>
      <c r="W3337" s="13"/>
      <c r="X3337" s="13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  <c r="AR3337" s="16"/>
      <c r="AS3337" s="16"/>
    </row>
    <row r="3338" spans="1:45" x14ac:dyDescent="0.25">
      <c r="A3338" s="4"/>
      <c r="B3338" s="2"/>
      <c r="C3338" s="2"/>
      <c r="D3338" s="3"/>
      <c r="E3338" s="2"/>
      <c r="F3338" s="2"/>
      <c r="G3338" s="2"/>
      <c r="H3338" s="5"/>
      <c r="I3338" s="6"/>
      <c r="J3338" s="7"/>
      <c r="K3338" s="2"/>
      <c r="L3338" s="2"/>
      <c r="M3338" s="2"/>
      <c r="N3338" s="2"/>
      <c r="O3338" s="13"/>
      <c r="P3338" s="14"/>
      <c r="Q3338" s="15"/>
      <c r="R3338" s="15"/>
      <c r="S3338" s="15"/>
      <c r="T3338" s="13"/>
      <c r="U3338" s="13"/>
      <c r="V3338" s="13"/>
      <c r="W3338" s="13"/>
      <c r="X3338" s="13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  <c r="AO3338" s="16"/>
      <c r="AP3338" s="16"/>
      <c r="AQ3338" s="16"/>
      <c r="AR3338" s="16"/>
      <c r="AS3338" s="16"/>
    </row>
    <row r="3339" spans="1:45" x14ac:dyDescent="0.25">
      <c r="A3339" s="4"/>
      <c r="B3339" s="2"/>
      <c r="C3339" s="2"/>
      <c r="D3339" s="3"/>
      <c r="E3339" s="2"/>
      <c r="F3339" s="2"/>
      <c r="G3339" s="2"/>
      <c r="H3339" s="5"/>
      <c r="I3339" s="6"/>
      <c r="J3339" s="7"/>
      <c r="K3339" s="2"/>
      <c r="L3339" s="2"/>
      <c r="M3339" s="2"/>
      <c r="N3339" s="2"/>
      <c r="O3339" s="13"/>
      <c r="P3339" s="14"/>
      <c r="Q3339" s="15"/>
      <c r="R3339" s="15"/>
      <c r="S3339" s="15"/>
      <c r="T3339" s="13"/>
      <c r="U3339" s="13"/>
      <c r="V3339" s="13"/>
      <c r="W3339" s="13"/>
      <c r="X3339" s="13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  <c r="AR3339" s="16"/>
      <c r="AS3339" s="16"/>
    </row>
    <row r="3340" spans="1:45" x14ac:dyDescent="0.25">
      <c r="A3340" s="4"/>
      <c r="B3340" s="2"/>
      <c r="C3340" s="2"/>
      <c r="D3340" s="3"/>
      <c r="E3340" s="2"/>
      <c r="F3340" s="2"/>
      <c r="G3340" s="2"/>
      <c r="H3340" s="5"/>
      <c r="I3340" s="6"/>
      <c r="J3340" s="7"/>
      <c r="K3340" s="2"/>
      <c r="L3340" s="2"/>
      <c r="M3340" s="2"/>
      <c r="N3340" s="2"/>
      <c r="O3340" s="13"/>
      <c r="P3340" s="14"/>
      <c r="Q3340" s="15"/>
      <c r="R3340" s="15"/>
      <c r="S3340" s="15"/>
      <c r="T3340" s="13"/>
      <c r="U3340" s="13"/>
      <c r="V3340" s="13"/>
      <c r="W3340" s="13"/>
      <c r="X3340" s="13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  <c r="AO3340" s="16"/>
      <c r="AP3340" s="16"/>
      <c r="AQ3340" s="16"/>
      <c r="AR3340" s="16"/>
      <c r="AS3340" s="16"/>
    </row>
    <row r="3341" spans="1:45" x14ac:dyDescent="0.25">
      <c r="A3341" s="4"/>
      <c r="B3341" s="2"/>
      <c r="C3341" s="2"/>
      <c r="D3341" s="3"/>
      <c r="E3341" s="2"/>
      <c r="F3341" s="2"/>
      <c r="G3341" s="2"/>
      <c r="H3341" s="5"/>
      <c r="I3341" s="6"/>
      <c r="J3341" s="7"/>
      <c r="K3341" s="2"/>
      <c r="L3341" s="2"/>
      <c r="M3341" s="2"/>
      <c r="N3341" s="2"/>
      <c r="O3341" s="13"/>
      <c r="P3341" s="14"/>
      <c r="Q3341" s="15"/>
      <c r="R3341" s="15"/>
      <c r="S3341" s="15"/>
      <c r="T3341" s="13"/>
      <c r="U3341" s="13"/>
      <c r="V3341" s="13"/>
      <c r="W3341" s="13"/>
      <c r="X3341" s="13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  <c r="AR3341" s="16"/>
      <c r="AS3341" s="16"/>
    </row>
    <row r="3342" spans="1:45" x14ac:dyDescent="0.25">
      <c r="A3342" s="4"/>
      <c r="B3342" s="2"/>
      <c r="C3342" s="2"/>
      <c r="D3342" s="3"/>
      <c r="E3342" s="2"/>
      <c r="F3342" s="2"/>
      <c r="G3342" s="2"/>
      <c r="H3342" s="5"/>
      <c r="I3342" s="6"/>
      <c r="J3342" s="7"/>
      <c r="K3342" s="2"/>
      <c r="L3342" s="2"/>
      <c r="M3342" s="2"/>
      <c r="N3342" s="2"/>
      <c r="O3342" s="13"/>
      <c r="P3342" s="14"/>
      <c r="Q3342" s="15"/>
      <c r="R3342" s="15"/>
      <c r="S3342" s="15"/>
      <c r="T3342" s="13"/>
      <c r="U3342" s="13"/>
      <c r="V3342" s="13"/>
      <c r="W3342" s="13"/>
      <c r="X3342" s="13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  <c r="AR3342" s="16"/>
      <c r="AS3342" s="16"/>
    </row>
    <row r="3343" spans="1:45" x14ac:dyDescent="0.25">
      <c r="A3343" s="4"/>
      <c r="B3343" s="2"/>
      <c r="C3343" s="2"/>
      <c r="D3343" s="3"/>
      <c r="E3343" s="2"/>
      <c r="F3343" s="2"/>
      <c r="G3343" s="2"/>
      <c r="H3343" s="5"/>
      <c r="I3343" s="6"/>
      <c r="J3343" s="7"/>
      <c r="K3343" s="2"/>
      <c r="L3343" s="2"/>
      <c r="M3343" s="2"/>
      <c r="N3343" s="2"/>
      <c r="O3343" s="13"/>
      <c r="P3343" s="14"/>
      <c r="Q3343" s="15"/>
      <c r="R3343" s="15"/>
      <c r="S3343" s="15"/>
      <c r="T3343" s="13"/>
      <c r="U3343" s="13"/>
      <c r="V3343" s="13"/>
      <c r="W3343" s="13"/>
      <c r="X3343" s="13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  <c r="AS3343" s="16"/>
    </row>
    <row r="3344" spans="1:45" x14ac:dyDescent="0.25">
      <c r="A3344" s="4"/>
      <c r="B3344" s="2"/>
      <c r="C3344" s="2"/>
      <c r="D3344" s="3"/>
      <c r="E3344" s="2"/>
      <c r="F3344" s="2"/>
      <c r="G3344" s="2"/>
      <c r="H3344" s="5"/>
      <c r="I3344" s="6"/>
      <c r="J3344" s="7"/>
      <c r="K3344" s="2"/>
      <c r="L3344" s="2"/>
      <c r="M3344" s="2"/>
      <c r="N3344" s="2"/>
      <c r="O3344" s="13"/>
      <c r="P3344" s="14"/>
      <c r="Q3344" s="15"/>
      <c r="R3344" s="15"/>
      <c r="S3344" s="15"/>
      <c r="T3344" s="13"/>
      <c r="U3344" s="13"/>
      <c r="V3344" s="13"/>
      <c r="W3344" s="13"/>
      <c r="X3344" s="13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  <c r="AO3344" s="16"/>
      <c r="AP3344" s="16"/>
      <c r="AQ3344" s="16"/>
      <c r="AR3344" s="16"/>
      <c r="AS3344" s="16"/>
    </row>
    <row r="3345" spans="1:45" x14ac:dyDescent="0.25">
      <c r="A3345" s="4"/>
      <c r="B3345" s="2"/>
      <c r="C3345" s="2"/>
      <c r="D3345" s="3"/>
      <c r="E3345" s="2"/>
      <c r="F3345" s="2"/>
      <c r="G3345" s="2"/>
      <c r="H3345" s="5"/>
      <c r="I3345" s="6"/>
      <c r="J3345" s="7"/>
      <c r="K3345" s="2"/>
      <c r="L3345" s="2"/>
      <c r="M3345" s="2"/>
      <c r="N3345" s="2"/>
      <c r="O3345" s="13"/>
      <c r="P3345" s="14"/>
      <c r="Q3345" s="15"/>
      <c r="R3345" s="15"/>
      <c r="S3345" s="15"/>
      <c r="T3345" s="13"/>
      <c r="U3345" s="13"/>
      <c r="V3345" s="13"/>
      <c r="W3345" s="13"/>
      <c r="X3345" s="13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  <c r="AR3345" s="16"/>
      <c r="AS3345" s="16"/>
    </row>
    <row r="3346" spans="1:45" x14ac:dyDescent="0.25">
      <c r="A3346" s="4"/>
      <c r="B3346" s="2"/>
      <c r="C3346" s="2"/>
      <c r="D3346" s="3"/>
      <c r="E3346" s="2"/>
      <c r="F3346" s="2"/>
      <c r="G3346" s="2"/>
      <c r="H3346" s="5"/>
      <c r="I3346" s="6"/>
      <c r="J3346" s="7"/>
      <c r="K3346" s="2"/>
      <c r="L3346" s="2"/>
      <c r="M3346" s="2"/>
      <c r="N3346" s="2"/>
      <c r="O3346" s="13"/>
      <c r="P3346" s="14"/>
      <c r="Q3346" s="15"/>
      <c r="R3346" s="15"/>
      <c r="S3346" s="15"/>
      <c r="T3346" s="13"/>
      <c r="U3346" s="13"/>
      <c r="V3346" s="13"/>
      <c r="W3346" s="13"/>
      <c r="X3346" s="13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  <c r="AO3346" s="16"/>
      <c r="AP3346" s="16"/>
      <c r="AQ3346" s="16"/>
      <c r="AR3346" s="16"/>
      <c r="AS3346" s="16"/>
    </row>
    <row r="3347" spans="1:45" x14ac:dyDescent="0.25">
      <c r="A3347" s="4"/>
      <c r="B3347" s="2"/>
      <c r="C3347" s="2"/>
      <c r="D3347" s="3"/>
      <c r="E3347" s="2"/>
      <c r="F3347" s="2"/>
      <c r="G3347" s="2"/>
      <c r="H3347" s="5"/>
      <c r="I3347" s="6"/>
      <c r="J3347" s="7"/>
      <c r="K3347" s="2"/>
      <c r="L3347" s="2"/>
      <c r="M3347" s="2"/>
      <c r="N3347" s="2"/>
      <c r="O3347" s="13"/>
      <c r="P3347" s="14"/>
      <c r="Q3347" s="15"/>
      <c r="R3347" s="15"/>
      <c r="S3347" s="15"/>
      <c r="T3347" s="13"/>
      <c r="U3347" s="13"/>
      <c r="V3347" s="13"/>
      <c r="W3347" s="13"/>
      <c r="X3347" s="13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  <c r="AR3347" s="16"/>
      <c r="AS3347" s="16"/>
    </row>
    <row r="3348" spans="1:45" x14ac:dyDescent="0.25">
      <c r="A3348" s="4"/>
      <c r="B3348" s="2"/>
      <c r="C3348" s="2"/>
      <c r="D3348" s="3"/>
      <c r="E3348" s="2"/>
      <c r="F3348" s="2"/>
      <c r="G3348" s="2"/>
      <c r="H3348" s="5"/>
      <c r="I3348" s="6"/>
      <c r="J3348" s="7"/>
      <c r="K3348" s="2"/>
      <c r="L3348" s="2"/>
      <c r="M3348" s="2"/>
      <c r="N3348" s="2"/>
      <c r="O3348" s="13"/>
      <c r="P3348" s="14"/>
      <c r="Q3348" s="15"/>
      <c r="R3348" s="15"/>
      <c r="S3348" s="15"/>
      <c r="T3348" s="13"/>
      <c r="U3348" s="13"/>
      <c r="V3348" s="13"/>
      <c r="W3348" s="13"/>
      <c r="X3348" s="13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  <c r="AO3348" s="16"/>
      <c r="AP3348" s="16"/>
      <c r="AQ3348" s="16"/>
      <c r="AR3348" s="16"/>
      <c r="AS3348" s="16"/>
    </row>
    <row r="3349" spans="1:45" x14ac:dyDescent="0.25">
      <c r="A3349" s="4"/>
      <c r="B3349" s="2"/>
      <c r="C3349" s="2"/>
      <c r="D3349" s="3"/>
      <c r="E3349" s="2"/>
      <c r="F3349" s="2"/>
      <c r="G3349" s="2"/>
      <c r="H3349" s="5"/>
      <c r="I3349" s="6"/>
      <c r="J3349" s="7"/>
      <c r="K3349" s="2"/>
      <c r="L3349" s="2"/>
      <c r="M3349" s="2"/>
      <c r="N3349" s="2"/>
      <c r="O3349" s="13"/>
      <c r="P3349" s="14"/>
      <c r="Q3349" s="15"/>
      <c r="R3349" s="15"/>
      <c r="S3349" s="15"/>
      <c r="T3349" s="13"/>
      <c r="U3349" s="13"/>
      <c r="V3349" s="13"/>
      <c r="W3349" s="13"/>
      <c r="X3349" s="13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  <c r="AR3349" s="16"/>
      <c r="AS3349" s="16"/>
    </row>
    <row r="3350" spans="1:45" x14ac:dyDescent="0.25">
      <c r="A3350" s="4"/>
      <c r="B3350" s="2"/>
      <c r="C3350" s="2"/>
      <c r="D3350" s="3"/>
      <c r="E3350" s="2"/>
      <c r="F3350" s="2"/>
      <c r="G3350" s="2"/>
      <c r="H3350" s="5"/>
      <c r="I3350" s="6"/>
      <c r="J3350" s="7"/>
      <c r="K3350" s="2"/>
      <c r="L3350" s="2"/>
      <c r="M3350" s="2"/>
      <c r="N3350" s="2"/>
      <c r="O3350" s="13"/>
      <c r="P3350" s="14"/>
      <c r="Q3350" s="15"/>
      <c r="R3350" s="15"/>
      <c r="S3350" s="15"/>
      <c r="T3350" s="13"/>
      <c r="U3350" s="13"/>
      <c r="V3350" s="13"/>
      <c r="W3350" s="13"/>
      <c r="X3350" s="13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  <c r="AR3350" s="16"/>
      <c r="AS3350" s="16"/>
    </row>
    <row r="3351" spans="1:45" x14ac:dyDescent="0.25">
      <c r="A3351" s="4"/>
      <c r="B3351" s="2"/>
      <c r="C3351" s="2"/>
      <c r="D3351" s="3"/>
      <c r="E3351" s="2"/>
      <c r="F3351" s="2"/>
      <c r="G3351" s="2"/>
      <c r="H3351" s="5"/>
      <c r="I3351" s="6"/>
      <c r="J3351" s="7"/>
      <c r="K3351" s="2"/>
      <c r="L3351" s="2"/>
      <c r="M3351" s="2"/>
      <c r="N3351" s="2"/>
      <c r="O3351" s="13"/>
      <c r="P3351" s="14"/>
      <c r="Q3351" s="15"/>
      <c r="R3351" s="15"/>
      <c r="S3351" s="15"/>
      <c r="T3351" s="13"/>
      <c r="U3351" s="13"/>
      <c r="V3351" s="13"/>
      <c r="W3351" s="13"/>
      <c r="X3351" s="13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  <c r="AR3351" s="16"/>
      <c r="AS3351" s="16"/>
    </row>
    <row r="3352" spans="1:45" x14ac:dyDescent="0.25">
      <c r="A3352" s="4"/>
      <c r="B3352" s="2"/>
      <c r="C3352" s="2"/>
      <c r="D3352" s="3"/>
      <c r="E3352" s="2"/>
      <c r="F3352" s="2"/>
      <c r="G3352" s="2"/>
      <c r="H3352" s="5"/>
      <c r="I3352" s="6"/>
      <c r="J3352" s="7"/>
      <c r="K3352" s="2"/>
      <c r="L3352" s="2"/>
      <c r="M3352" s="2"/>
      <c r="N3352" s="2"/>
      <c r="O3352" s="13"/>
      <c r="P3352" s="14"/>
      <c r="Q3352" s="15"/>
      <c r="R3352" s="15"/>
      <c r="S3352" s="15"/>
      <c r="T3352" s="13"/>
      <c r="U3352" s="13"/>
      <c r="V3352" s="13"/>
      <c r="W3352" s="13"/>
      <c r="X3352" s="13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  <c r="AO3352" s="16"/>
      <c r="AP3352" s="16"/>
      <c r="AQ3352" s="16"/>
      <c r="AR3352" s="16"/>
      <c r="AS3352" s="16"/>
    </row>
    <row r="3353" spans="1:45" x14ac:dyDescent="0.25">
      <c r="A3353" s="4"/>
      <c r="B3353" s="2"/>
      <c r="C3353" s="2"/>
      <c r="D3353" s="3"/>
      <c r="E3353" s="2"/>
      <c r="F3353" s="2"/>
      <c r="G3353" s="2"/>
      <c r="H3353" s="5"/>
      <c r="I3353" s="6"/>
      <c r="J3353" s="7"/>
      <c r="K3353" s="2"/>
      <c r="L3353" s="2"/>
      <c r="M3353" s="2"/>
      <c r="N3353" s="2"/>
      <c r="O3353" s="13"/>
      <c r="P3353" s="14"/>
      <c r="Q3353" s="15"/>
      <c r="R3353" s="15"/>
      <c r="S3353" s="15"/>
      <c r="T3353" s="13"/>
      <c r="U3353" s="13"/>
      <c r="V3353" s="13"/>
      <c r="W3353" s="13"/>
      <c r="X3353" s="13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  <c r="AR3353" s="16"/>
      <c r="AS3353" s="16"/>
    </row>
    <row r="3354" spans="1:45" x14ac:dyDescent="0.25">
      <c r="A3354" s="4"/>
      <c r="B3354" s="2"/>
      <c r="C3354" s="2"/>
      <c r="D3354" s="3"/>
      <c r="E3354" s="2"/>
      <c r="F3354" s="2"/>
      <c r="G3354" s="2"/>
      <c r="H3354" s="5"/>
      <c r="I3354" s="6"/>
      <c r="J3354" s="7"/>
      <c r="K3354" s="2"/>
      <c r="L3354" s="2"/>
      <c r="M3354" s="2"/>
      <c r="N3354" s="2"/>
      <c r="O3354" s="13"/>
      <c r="P3354" s="14"/>
      <c r="Q3354" s="15"/>
      <c r="R3354" s="15"/>
      <c r="S3354" s="15"/>
      <c r="T3354" s="13"/>
      <c r="U3354" s="13"/>
      <c r="V3354" s="13"/>
      <c r="W3354" s="13"/>
      <c r="X3354" s="13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  <c r="AR3354" s="16"/>
      <c r="AS3354" s="16"/>
    </row>
    <row r="3355" spans="1:45" x14ac:dyDescent="0.25">
      <c r="A3355" s="4"/>
      <c r="B3355" s="2"/>
      <c r="C3355" s="2"/>
      <c r="D3355" s="3"/>
      <c r="E3355" s="2"/>
      <c r="F3355" s="2"/>
      <c r="G3355" s="2"/>
      <c r="H3355" s="5"/>
      <c r="I3355" s="6"/>
      <c r="J3355" s="7"/>
      <c r="K3355" s="2"/>
      <c r="L3355" s="2"/>
      <c r="M3355" s="2"/>
      <c r="N3355" s="2"/>
      <c r="O3355" s="13"/>
      <c r="P3355" s="14"/>
      <c r="Q3355" s="15"/>
      <c r="R3355" s="15"/>
      <c r="S3355" s="15"/>
      <c r="T3355" s="13"/>
      <c r="U3355" s="13"/>
      <c r="V3355" s="13"/>
      <c r="W3355" s="13"/>
      <c r="X3355" s="13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  <c r="AS3355" s="16"/>
    </row>
    <row r="3356" spans="1:45" x14ac:dyDescent="0.25">
      <c r="A3356" s="4"/>
      <c r="B3356" s="2"/>
      <c r="C3356" s="2"/>
      <c r="D3356" s="3"/>
      <c r="E3356" s="2"/>
      <c r="F3356" s="2"/>
      <c r="G3356" s="2"/>
      <c r="H3356" s="5"/>
      <c r="I3356" s="6"/>
      <c r="J3356" s="7"/>
      <c r="K3356" s="2"/>
      <c r="L3356" s="2"/>
      <c r="M3356" s="2"/>
      <c r="N3356" s="2"/>
      <c r="O3356" s="13"/>
      <c r="P3356" s="14"/>
      <c r="Q3356" s="15"/>
      <c r="R3356" s="15"/>
      <c r="S3356" s="15"/>
      <c r="T3356" s="13"/>
      <c r="U3356" s="13"/>
      <c r="V3356" s="13"/>
      <c r="W3356" s="13"/>
      <c r="X3356" s="13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  <c r="AR3356" s="16"/>
      <c r="AS3356" s="16"/>
    </row>
    <row r="3357" spans="1:45" x14ac:dyDescent="0.25">
      <c r="A3357" s="4"/>
      <c r="B3357" s="2"/>
      <c r="C3357" s="2"/>
      <c r="D3357" s="3"/>
      <c r="E3357" s="2"/>
      <c r="F3357" s="2"/>
      <c r="G3357" s="2"/>
      <c r="H3357" s="5"/>
      <c r="I3357" s="6"/>
      <c r="J3357" s="7"/>
      <c r="K3357" s="2"/>
      <c r="L3357" s="2"/>
      <c r="M3357" s="2"/>
      <c r="N3357" s="2"/>
      <c r="O3357" s="13"/>
      <c r="P3357" s="14"/>
      <c r="Q3357" s="15"/>
      <c r="R3357" s="15"/>
      <c r="S3357" s="15"/>
      <c r="T3357" s="13"/>
      <c r="U3357" s="13"/>
      <c r="V3357" s="13"/>
      <c r="W3357" s="13"/>
      <c r="X3357" s="13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  <c r="AS3357" s="16"/>
    </row>
    <row r="3358" spans="1:45" x14ac:dyDescent="0.25">
      <c r="A3358" s="4"/>
      <c r="B3358" s="2"/>
      <c r="C3358" s="2"/>
      <c r="D3358" s="3"/>
      <c r="E3358" s="2"/>
      <c r="F3358" s="2"/>
      <c r="G3358" s="2"/>
      <c r="H3358" s="5"/>
      <c r="I3358" s="6"/>
      <c r="J3358" s="7"/>
      <c r="K3358" s="2"/>
      <c r="L3358" s="2"/>
      <c r="M3358" s="2"/>
      <c r="N3358" s="2"/>
      <c r="O3358" s="13"/>
      <c r="P3358" s="14"/>
      <c r="Q3358" s="15"/>
      <c r="R3358" s="15"/>
      <c r="S3358" s="15"/>
      <c r="T3358" s="13"/>
      <c r="U3358" s="13"/>
      <c r="V3358" s="13"/>
      <c r="W3358" s="13"/>
      <c r="X3358" s="13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  <c r="AR3358" s="16"/>
      <c r="AS3358" s="16"/>
    </row>
    <row r="3359" spans="1:45" x14ac:dyDescent="0.25">
      <c r="A3359" s="4"/>
      <c r="B3359" s="2"/>
      <c r="C3359" s="2"/>
      <c r="D3359" s="3"/>
      <c r="E3359" s="2"/>
      <c r="F3359" s="2"/>
      <c r="G3359" s="2"/>
      <c r="H3359" s="5"/>
      <c r="I3359" s="6"/>
      <c r="J3359" s="7"/>
      <c r="K3359" s="2"/>
      <c r="L3359" s="2"/>
      <c r="M3359" s="2"/>
      <c r="N3359" s="2"/>
      <c r="O3359" s="13"/>
      <c r="P3359" s="14"/>
      <c r="Q3359" s="15"/>
      <c r="R3359" s="15"/>
      <c r="S3359" s="15"/>
      <c r="T3359" s="13"/>
      <c r="U3359" s="13"/>
      <c r="V3359" s="13"/>
      <c r="W3359" s="13"/>
      <c r="X3359" s="13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  <c r="AO3359" s="16"/>
      <c r="AP3359" s="16"/>
      <c r="AQ3359" s="16"/>
      <c r="AR3359" s="16"/>
      <c r="AS3359" s="16"/>
    </row>
    <row r="3360" spans="1:45" x14ac:dyDescent="0.25">
      <c r="A3360" s="4"/>
      <c r="B3360" s="2"/>
      <c r="C3360" s="2"/>
      <c r="D3360" s="3"/>
      <c r="E3360" s="2"/>
      <c r="F3360" s="2"/>
      <c r="G3360" s="2"/>
      <c r="H3360" s="5"/>
      <c r="I3360" s="6"/>
      <c r="J3360" s="7"/>
      <c r="K3360" s="2"/>
      <c r="L3360" s="2"/>
      <c r="M3360" s="2"/>
      <c r="N3360" s="2"/>
      <c r="O3360" s="13"/>
      <c r="P3360" s="14"/>
      <c r="Q3360" s="15"/>
      <c r="R3360" s="15"/>
      <c r="S3360" s="15"/>
      <c r="T3360" s="13"/>
      <c r="U3360" s="13"/>
      <c r="V3360" s="13"/>
      <c r="W3360" s="13"/>
      <c r="X3360" s="13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  <c r="AR3360" s="16"/>
      <c r="AS3360" s="16"/>
    </row>
    <row r="3361" spans="1:45" x14ac:dyDescent="0.25">
      <c r="A3361" s="4"/>
      <c r="B3361" s="2"/>
      <c r="C3361" s="2"/>
      <c r="D3361" s="3"/>
      <c r="E3361" s="2"/>
      <c r="F3361" s="2"/>
      <c r="G3361" s="2"/>
      <c r="H3361" s="5"/>
      <c r="I3361" s="6"/>
      <c r="J3361" s="7"/>
      <c r="K3361" s="2"/>
      <c r="L3361" s="2"/>
      <c r="M3361" s="2"/>
      <c r="N3361" s="2"/>
      <c r="O3361" s="13"/>
      <c r="P3361" s="14"/>
      <c r="Q3361" s="15"/>
      <c r="R3361" s="15"/>
      <c r="S3361" s="15"/>
      <c r="T3361" s="13"/>
      <c r="U3361" s="13"/>
      <c r="V3361" s="13"/>
      <c r="W3361" s="13"/>
      <c r="X3361" s="13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  <c r="AR3361" s="16"/>
      <c r="AS3361" s="16"/>
    </row>
    <row r="3362" spans="1:45" x14ac:dyDescent="0.25">
      <c r="A3362" s="4"/>
      <c r="B3362" s="2"/>
      <c r="C3362" s="2"/>
      <c r="D3362" s="3"/>
      <c r="E3362" s="2"/>
      <c r="F3362" s="2"/>
      <c r="G3362" s="2"/>
      <c r="H3362" s="5"/>
      <c r="I3362" s="6"/>
      <c r="J3362" s="7"/>
      <c r="K3362" s="2"/>
      <c r="L3362" s="2"/>
      <c r="M3362" s="2"/>
      <c r="N3362" s="2"/>
      <c r="O3362" s="13"/>
      <c r="P3362" s="14"/>
      <c r="Q3362" s="15"/>
      <c r="R3362" s="15"/>
      <c r="S3362" s="15"/>
      <c r="T3362" s="13"/>
      <c r="U3362" s="13"/>
      <c r="V3362" s="13"/>
      <c r="W3362" s="13"/>
      <c r="X3362" s="13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  <c r="AR3362" s="16"/>
      <c r="AS3362" s="16"/>
    </row>
    <row r="3363" spans="1:45" x14ac:dyDescent="0.25">
      <c r="A3363" s="4"/>
      <c r="B3363" s="2"/>
      <c r="C3363" s="2"/>
      <c r="D3363" s="3"/>
      <c r="E3363" s="2"/>
      <c r="F3363" s="2"/>
      <c r="G3363" s="2"/>
      <c r="H3363" s="5"/>
      <c r="I3363" s="6"/>
      <c r="J3363" s="7"/>
      <c r="K3363" s="2"/>
      <c r="L3363" s="2"/>
      <c r="M3363" s="2"/>
      <c r="N3363" s="2"/>
      <c r="O3363" s="13"/>
      <c r="P3363" s="14"/>
      <c r="Q3363" s="15"/>
      <c r="R3363" s="15"/>
      <c r="S3363" s="15"/>
      <c r="T3363" s="13"/>
      <c r="U3363" s="13"/>
      <c r="V3363" s="13"/>
      <c r="W3363" s="13"/>
      <c r="X3363" s="13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  <c r="AR3363" s="16"/>
      <c r="AS3363" s="16"/>
    </row>
    <row r="3364" spans="1:45" x14ac:dyDescent="0.25">
      <c r="A3364" s="4"/>
      <c r="B3364" s="2"/>
      <c r="C3364" s="2"/>
      <c r="D3364" s="3"/>
      <c r="E3364" s="2"/>
      <c r="F3364" s="2"/>
      <c r="G3364" s="2"/>
      <c r="H3364" s="5"/>
      <c r="I3364" s="6"/>
      <c r="J3364" s="7"/>
      <c r="K3364" s="2"/>
      <c r="L3364" s="2"/>
      <c r="M3364" s="2"/>
      <c r="N3364" s="2"/>
      <c r="O3364" s="13"/>
      <c r="P3364" s="14"/>
      <c r="Q3364" s="15"/>
      <c r="R3364" s="15"/>
      <c r="S3364" s="15"/>
      <c r="T3364" s="13"/>
      <c r="U3364" s="13"/>
      <c r="V3364" s="13"/>
      <c r="W3364" s="13"/>
      <c r="X3364" s="13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  <c r="AS3364" s="16"/>
    </row>
    <row r="3365" spans="1:45" x14ac:dyDescent="0.25">
      <c r="A3365" s="4"/>
      <c r="B3365" s="2"/>
      <c r="C3365" s="2"/>
      <c r="D3365" s="3"/>
      <c r="E3365" s="2"/>
      <c r="F3365" s="2"/>
      <c r="G3365" s="2"/>
      <c r="H3365" s="5"/>
      <c r="I3365" s="6"/>
      <c r="J3365" s="7"/>
      <c r="K3365" s="2"/>
      <c r="L3365" s="2"/>
      <c r="M3365" s="2"/>
      <c r="N3365" s="2"/>
      <c r="O3365" s="13"/>
      <c r="P3365" s="14"/>
      <c r="Q3365" s="15"/>
      <c r="R3365" s="15"/>
      <c r="S3365" s="15"/>
      <c r="T3365" s="13"/>
      <c r="U3365" s="13"/>
      <c r="V3365" s="13"/>
      <c r="W3365" s="13"/>
      <c r="X3365" s="13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  <c r="AS3365" s="16"/>
    </row>
    <row r="3366" spans="1:45" x14ac:dyDescent="0.25">
      <c r="A3366" s="4"/>
      <c r="B3366" s="2"/>
      <c r="C3366" s="2"/>
      <c r="D3366" s="3"/>
      <c r="E3366" s="2"/>
      <c r="F3366" s="2"/>
      <c r="G3366" s="2"/>
      <c r="H3366" s="5"/>
      <c r="I3366" s="6"/>
      <c r="J3366" s="7"/>
      <c r="K3366" s="2"/>
      <c r="L3366" s="2"/>
      <c r="M3366" s="2"/>
      <c r="N3366" s="2"/>
      <c r="O3366" s="13"/>
      <c r="P3366" s="14"/>
      <c r="Q3366" s="15"/>
      <c r="R3366" s="15"/>
      <c r="S3366" s="15"/>
      <c r="T3366" s="13"/>
      <c r="U3366" s="13"/>
      <c r="V3366" s="13"/>
      <c r="W3366" s="13"/>
      <c r="X3366" s="13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  <c r="AR3366" s="16"/>
      <c r="AS3366" s="16"/>
    </row>
    <row r="3367" spans="1:45" x14ac:dyDescent="0.25">
      <c r="A3367" s="4"/>
      <c r="B3367" s="2"/>
      <c r="C3367" s="2"/>
      <c r="D3367" s="3"/>
      <c r="E3367" s="2"/>
      <c r="F3367" s="2"/>
      <c r="G3367" s="2"/>
      <c r="H3367" s="5"/>
      <c r="I3367" s="6"/>
      <c r="J3367" s="7"/>
      <c r="K3367" s="2"/>
      <c r="L3367" s="2"/>
      <c r="M3367" s="2"/>
      <c r="N3367" s="2"/>
      <c r="O3367" s="13"/>
      <c r="P3367" s="14"/>
      <c r="Q3367" s="15"/>
      <c r="R3367" s="15"/>
      <c r="S3367" s="15"/>
      <c r="T3367" s="13"/>
      <c r="U3367" s="13"/>
      <c r="V3367" s="13"/>
      <c r="W3367" s="13"/>
      <c r="X3367" s="13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  <c r="AS3367" s="16"/>
    </row>
    <row r="3368" spans="1:45" x14ac:dyDescent="0.25">
      <c r="A3368" s="4"/>
      <c r="B3368" s="2"/>
      <c r="C3368" s="2"/>
      <c r="D3368" s="3"/>
      <c r="E3368" s="2"/>
      <c r="F3368" s="2"/>
      <c r="G3368" s="2"/>
      <c r="H3368" s="5"/>
      <c r="I3368" s="6"/>
      <c r="J3368" s="7"/>
      <c r="K3368" s="2"/>
      <c r="L3368" s="2"/>
      <c r="M3368" s="2"/>
      <c r="N3368" s="2"/>
      <c r="O3368" s="13"/>
      <c r="P3368" s="14"/>
      <c r="Q3368" s="15"/>
      <c r="R3368" s="15"/>
      <c r="S3368" s="15"/>
      <c r="T3368" s="13"/>
      <c r="U3368" s="13"/>
      <c r="V3368" s="13"/>
      <c r="W3368" s="13"/>
      <c r="X3368" s="13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  <c r="AR3368" s="16"/>
      <c r="AS3368" s="16"/>
    </row>
    <row r="3369" spans="1:45" x14ac:dyDescent="0.25">
      <c r="A3369" s="4"/>
      <c r="B3369" s="2"/>
      <c r="C3369" s="2"/>
      <c r="D3369" s="3"/>
      <c r="E3369" s="2"/>
      <c r="F3369" s="2"/>
      <c r="G3369" s="2"/>
      <c r="H3369" s="5"/>
      <c r="I3369" s="6"/>
      <c r="J3369" s="7"/>
      <c r="K3369" s="2"/>
      <c r="L3369" s="2"/>
      <c r="M3369" s="2"/>
      <c r="N3369" s="2"/>
      <c r="O3369" s="13"/>
      <c r="P3369" s="14"/>
      <c r="Q3369" s="15"/>
      <c r="R3369" s="15"/>
      <c r="S3369" s="15"/>
      <c r="T3369" s="13"/>
      <c r="U3369" s="13"/>
      <c r="V3369" s="13"/>
      <c r="W3369" s="13"/>
      <c r="X3369" s="13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  <c r="AR3369" s="16"/>
      <c r="AS3369" s="16"/>
    </row>
    <row r="3370" spans="1:45" x14ac:dyDescent="0.25">
      <c r="A3370" s="4"/>
      <c r="B3370" s="2"/>
      <c r="C3370" s="2"/>
      <c r="D3370" s="3"/>
      <c r="E3370" s="2"/>
      <c r="F3370" s="2"/>
      <c r="G3370" s="2"/>
      <c r="H3370" s="5"/>
      <c r="I3370" s="6"/>
      <c r="J3370" s="7"/>
      <c r="K3370" s="2"/>
      <c r="L3370" s="2"/>
      <c r="M3370" s="2"/>
      <c r="N3370" s="2"/>
      <c r="O3370" s="13"/>
      <c r="P3370" s="14"/>
      <c r="Q3370" s="15"/>
      <c r="R3370" s="15"/>
      <c r="S3370" s="15"/>
      <c r="T3370" s="13"/>
      <c r="U3370" s="13"/>
      <c r="V3370" s="13"/>
      <c r="W3370" s="13"/>
      <c r="X3370" s="13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  <c r="AR3370" s="16"/>
      <c r="AS3370" s="16"/>
    </row>
    <row r="3371" spans="1:45" x14ac:dyDescent="0.25">
      <c r="A3371" s="4"/>
      <c r="B3371" s="2"/>
      <c r="C3371" s="2"/>
      <c r="D3371" s="3"/>
      <c r="E3371" s="2"/>
      <c r="F3371" s="2"/>
      <c r="G3371" s="2"/>
      <c r="H3371" s="5"/>
      <c r="I3371" s="6"/>
      <c r="J3371" s="7"/>
      <c r="K3371" s="2"/>
      <c r="L3371" s="2"/>
      <c r="M3371" s="2"/>
      <c r="N3371" s="2"/>
      <c r="O3371" s="13"/>
      <c r="P3371" s="14"/>
      <c r="Q3371" s="15"/>
      <c r="R3371" s="15"/>
      <c r="S3371" s="15"/>
      <c r="T3371" s="13"/>
      <c r="U3371" s="13"/>
      <c r="V3371" s="13"/>
      <c r="W3371" s="13"/>
      <c r="X3371" s="13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  <c r="AS3371" s="16"/>
    </row>
    <row r="3372" spans="1:45" x14ac:dyDescent="0.25">
      <c r="A3372" s="4"/>
      <c r="B3372" s="2"/>
      <c r="C3372" s="2"/>
      <c r="D3372" s="3"/>
      <c r="E3372" s="2"/>
      <c r="F3372" s="2"/>
      <c r="G3372" s="2"/>
      <c r="H3372" s="5"/>
      <c r="I3372" s="6"/>
      <c r="J3372" s="7"/>
      <c r="K3372" s="2"/>
      <c r="L3372" s="2"/>
      <c r="M3372" s="2"/>
      <c r="N3372" s="2"/>
      <c r="O3372" s="13"/>
      <c r="P3372" s="14"/>
      <c r="Q3372" s="15"/>
      <c r="R3372" s="15"/>
      <c r="S3372" s="15"/>
      <c r="T3372" s="13"/>
      <c r="U3372" s="13"/>
      <c r="V3372" s="13"/>
      <c r="W3372" s="13"/>
      <c r="X3372" s="13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  <c r="AS3372" s="16"/>
    </row>
    <row r="3373" spans="1:45" x14ac:dyDescent="0.25">
      <c r="A3373" s="4"/>
      <c r="B3373" s="2"/>
      <c r="C3373" s="2"/>
      <c r="D3373" s="3"/>
      <c r="E3373" s="2"/>
      <c r="F3373" s="2"/>
      <c r="G3373" s="2"/>
      <c r="H3373" s="5"/>
      <c r="I3373" s="6"/>
      <c r="J3373" s="7"/>
      <c r="K3373" s="2"/>
      <c r="L3373" s="2"/>
      <c r="M3373" s="2"/>
      <c r="N3373" s="2"/>
      <c r="O3373" s="13"/>
      <c r="P3373" s="14"/>
      <c r="Q3373" s="15"/>
      <c r="R3373" s="15"/>
      <c r="S3373" s="15"/>
      <c r="T3373" s="13"/>
      <c r="U3373" s="13"/>
      <c r="V3373" s="13"/>
      <c r="W3373" s="13"/>
      <c r="X3373" s="13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</row>
    <row r="3374" spans="1:45" x14ac:dyDescent="0.25">
      <c r="A3374" s="4"/>
      <c r="B3374" s="2"/>
      <c r="C3374" s="2"/>
      <c r="D3374" s="3"/>
      <c r="E3374" s="2"/>
      <c r="F3374" s="2"/>
      <c r="G3374" s="2"/>
      <c r="H3374" s="5"/>
      <c r="I3374" s="6"/>
      <c r="J3374" s="7"/>
      <c r="K3374" s="2"/>
      <c r="L3374" s="2"/>
      <c r="M3374" s="2"/>
      <c r="N3374" s="2"/>
      <c r="O3374" s="13"/>
      <c r="P3374" s="14"/>
      <c r="Q3374" s="15"/>
      <c r="R3374" s="15"/>
      <c r="S3374" s="15"/>
      <c r="T3374" s="13"/>
      <c r="U3374" s="13"/>
      <c r="V3374" s="13"/>
      <c r="W3374" s="13"/>
      <c r="X3374" s="13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  <c r="AO3374" s="16"/>
      <c r="AP3374" s="16"/>
      <c r="AQ3374" s="16"/>
      <c r="AR3374" s="16"/>
      <c r="AS3374" s="16"/>
    </row>
    <row r="3375" spans="1:45" x14ac:dyDescent="0.25">
      <c r="A3375" s="4"/>
      <c r="B3375" s="2"/>
      <c r="C3375" s="2"/>
      <c r="D3375" s="3"/>
      <c r="E3375" s="2"/>
      <c r="F3375" s="2"/>
      <c r="G3375" s="2"/>
      <c r="H3375" s="5"/>
      <c r="I3375" s="6"/>
      <c r="J3375" s="7"/>
      <c r="K3375" s="2"/>
      <c r="L3375" s="2"/>
      <c r="M3375" s="2"/>
      <c r="N3375" s="2"/>
      <c r="O3375" s="13"/>
      <c r="P3375" s="14"/>
      <c r="Q3375" s="15"/>
      <c r="R3375" s="15"/>
      <c r="S3375" s="15"/>
      <c r="T3375" s="13"/>
      <c r="U3375" s="13"/>
      <c r="V3375" s="13"/>
      <c r="W3375" s="13"/>
      <c r="X3375" s="13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  <c r="AR3375" s="16"/>
      <c r="AS3375" s="16"/>
    </row>
    <row r="3376" spans="1:45" x14ac:dyDescent="0.25">
      <c r="A3376" s="4"/>
      <c r="B3376" s="2"/>
      <c r="C3376" s="2"/>
      <c r="D3376" s="3"/>
      <c r="E3376" s="2"/>
      <c r="F3376" s="2"/>
      <c r="G3376" s="2"/>
      <c r="H3376" s="5"/>
      <c r="I3376" s="6"/>
      <c r="J3376" s="7"/>
      <c r="K3376" s="2"/>
      <c r="L3376" s="2"/>
      <c r="M3376" s="2"/>
      <c r="N3376" s="2"/>
      <c r="O3376" s="13"/>
      <c r="P3376" s="14"/>
      <c r="Q3376" s="15"/>
      <c r="R3376" s="15"/>
      <c r="S3376" s="15"/>
      <c r="T3376" s="13"/>
      <c r="U3376" s="13"/>
      <c r="V3376" s="13"/>
      <c r="W3376" s="13"/>
      <c r="X3376" s="13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  <c r="AR3376" s="16"/>
      <c r="AS3376" s="16"/>
    </row>
    <row r="3377" spans="1:45" x14ac:dyDescent="0.25">
      <c r="A3377" s="4"/>
      <c r="B3377" s="2"/>
      <c r="C3377" s="2"/>
      <c r="D3377" s="3"/>
      <c r="E3377" s="2"/>
      <c r="F3377" s="2"/>
      <c r="G3377" s="2"/>
      <c r="H3377" s="5"/>
      <c r="I3377" s="6"/>
      <c r="J3377" s="7"/>
      <c r="K3377" s="2"/>
      <c r="L3377" s="2"/>
      <c r="M3377" s="2"/>
      <c r="N3377" s="2"/>
      <c r="O3377" s="13"/>
      <c r="P3377" s="14"/>
      <c r="Q3377" s="15"/>
      <c r="R3377" s="15"/>
      <c r="S3377" s="15"/>
      <c r="T3377" s="13"/>
      <c r="U3377" s="13"/>
      <c r="V3377" s="13"/>
      <c r="W3377" s="13"/>
      <c r="X3377" s="13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  <c r="AR3377" s="16"/>
      <c r="AS3377" s="16"/>
    </row>
    <row r="3378" spans="1:45" x14ac:dyDescent="0.25">
      <c r="A3378" s="4"/>
      <c r="B3378" s="2"/>
      <c r="C3378" s="2"/>
      <c r="D3378" s="3"/>
      <c r="E3378" s="2"/>
      <c r="F3378" s="2"/>
      <c r="G3378" s="2"/>
      <c r="H3378" s="5"/>
      <c r="I3378" s="6"/>
      <c r="J3378" s="7"/>
      <c r="K3378" s="2"/>
      <c r="L3378" s="2"/>
      <c r="M3378" s="2"/>
      <c r="N3378" s="2"/>
      <c r="O3378" s="13"/>
      <c r="P3378" s="14"/>
      <c r="Q3378" s="15"/>
      <c r="R3378" s="15"/>
      <c r="S3378" s="15"/>
      <c r="T3378" s="13"/>
      <c r="U3378" s="13"/>
      <c r="V3378" s="13"/>
      <c r="W3378" s="13"/>
      <c r="X3378" s="13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  <c r="AR3378" s="16"/>
      <c r="AS3378" s="16"/>
    </row>
    <row r="3379" spans="1:45" x14ac:dyDescent="0.25">
      <c r="A3379" s="4"/>
      <c r="B3379" s="2"/>
      <c r="C3379" s="2"/>
      <c r="D3379" s="3"/>
      <c r="E3379" s="2"/>
      <c r="F3379" s="2"/>
      <c r="G3379" s="2"/>
      <c r="H3379" s="5"/>
      <c r="I3379" s="6"/>
      <c r="J3379" s="7"/>
      <c r="K3379" s="2"/>
      <c r="L3379" s="2"/>
      <c r="M3379" s="2"/>
      <c r="N3379" s="2"/>
      <c r="O3379" s="13"/>
      <c r="P3379" s="14"/>
      <c r="Q3379" s="15"/>
      <c r="R3379" s="15"/>
      <c r="S3379" s="15"/>
      <c r="T3379" s="13"/>
      <c r="U3379" s="13"/>
      <c r="V3379" s="13"/>
      <c r="W3379" s="13"/>
      <c r="X3379" s="13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  <c r="AS3379" s="16"/>
    </row>
    <row r="3380" spans="1:45" x14ac:dyDescent="0.25">
      <c r="A3380" s="4"/>
      <c r="B3380" s="2"/>
      <c r="C3380" s="2"/>
      <c r="D3380" s="3"/>
      <c r="E3380" s="2"/>
      <c r="F3380" s="2"/>
      <c r="G3380" s="2"/>
      <c r="H3380" s="5"/>
      <c r="I3380" s="6"/>
      <c r="J3380" s="7"/>
      <c r="K3380" s="2"/>
      <c r="L3380" s="2"/>
      <c r="M3380" s="2"/>
      <c r="N3380" s="2"/>
      <c r="O3380" s="13"/>
      <c r="P3380" s="14"/>
      <c r="Q3380" s="15"/>
      <c r="R3380" s="15"/>
      <c r="S3380" s="15"/>
      <c r="T3380" s="13"/>
      <c r="U3380" s="13"/>
      <c r="V3380" s="13"/>
      <c r="W3380" s="13"/>
      <c r="X3380" s="13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</row>
    <row r="3381" spans="1:45" x14ac:dyDescent="0.25">
      <c r="A3381" s="4"/>
      <c r="B3381" s="2"/>
      <c r="C3381" s="2"/>
      <c r="D3381" s="3"/>
      <c r="E3381" s="2"/>
      <c r="F3381" s="2"/>
      <c r="G3381" s="2"/>
      <c r="H3381" s="5"/>
      <c r="I3381" s="6"/>
      <c r="J3381" s="7"/>
      <c r="K3381" s="2"/>
      <c r="L3381" s="2"/>
      <c r="M3381" s="2"/>
      <c r="N3381" s="2"/>
      <c r="O3381" s="13"/>
      <c r="P3381" s="14"/>
      <c r="Q3381" s="15"/>
      <c r="R3381" s="15"/>
      <c r="S3381" s="15"/>
      <c r="T3381" s="13"/>
      <c r="U3381" s="13"/>
      <c r="V3381" s="13"/>
      <c r="W3381" s="13"/>
      <c r="X3381" s="13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</row>
    <row r="3382" spans="1:45" x14ac:dyDescent="0.25">
      <c r="A3382" s="4"/>
      <c r="B3382" s="2"/>
      <c r="C3382" s="2"/>
      <c r="D3382" s="3"/>
      <c r="E3382" s="2"/>
      <c r="F3382" s="2"/>
      <c r="G3382" s="2"/>
      <c r="H3382" s="5"/>
      <c r="I3382" s="6"/>
      <c r="J3382" s="7"/>
      <c r="K3382" s="2"/>
      <c r="L3382" s="2"/>
      <c r="M3382" s="2"/>
      <c r="N3382" s="2"/>
      <c r="O3382" s="13"/>
      <c r="P3382" s="14"/>
      <c r="Q3382" s="15"/>
      <c r="R3382" s="15"/>
      <c r="S3382" s="15"/>
      <c r="T3382" s="13"/>
      <c r="U3382" s="13"/>
      <c r="V3382" s="13"/>
      <c r="W3382" s="13"/>
      <c r="X3382" s="13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  <c r="AR3382" s="16"/>
      <c r="AS3382" s="16"/>
    </row>
    <row r="3383" spans="1:45" x14ac:dyDescent="0.25">
      <c r="A3383" s="4"/>
      <c r="B3383" s="2"/>
      <c r="C3383" s="2"/>
      <c r="D3383" s="3"/>
      <c r="E3383" s="2"/>
      <c r="F3383" s="2"/>
      <c r="G3383" s="2"/>
      <c r="H3383" s="5"/>
      <c r="I3383" s="6"/>
      <c r="J3383" s="7"/>
      <c r="K3383" s="2"/>
      <c r="L3383" s="2"/>
      <c r="M3383" s="2"/>
      <c r="N3383" s="2"/>
      <c r="O3383" s="13"/>
      <c r="P3383" s="14"/>
      <c r="Q3383" s="15"/>
      <c r="R3383" s="15"/>
      <c r="S3383" s="15"/>
      <c r="T3383" s="13"/>
      <c r="U3383" s="13"/>
      <c r="V3383" s="13"/>
      <c r="W3383" s="13"/>
      <c r="X3383" s="13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  <c r="AS3383" s="16"/>
    </row>
    <row r="3384" spans="1:45" x14ac:dyDescent="0.25">
      <c r="A3384" s="4"/>
      <c r="B3384" s="2"/>
      <c r="C3384" s="2"/>
      <c r="D3384" s="3"/>
      <c r="E3384" s="2"/>
      <c r="F3384" s="2"/>
      <c r="G3384" s="2"/>
      <c r="H3384" s="5"/>
      <c r="I3384" s="6"/>
      <c r="J3384" s="7"/>
      <c r="K3384" s="2"/>
      <c r="L3384" s="2"/>
      <c r="M3384" s="2"/>
      <c r="N3384" s="2"/>
      <c r="O3384" s="13"/>
      <c r="P3384" s="14"/>
      <c r="Q3384" s="15"/>
      <c r="R3384" s="15"/>
      <c r="S3384" s="15"/>
      <c r="T3384" s="13"/>
      <c r="U3384" s="13"/>
      <c r="V3384" s="13"/>
      <c r="W3384" s="13"/>
      <c r="X3384" s="13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  <c r="AR3384" s="16"/>
      <c r="AS3384" s="16"/>
    </row>
    <row r="3385" spans="1:45" x14ac:dyDescent="0.25">
      <c r="A3385" s="4"/>
      <c r="B3385" s="2"/>
      <c r="C3385" s="2"/>
      <c r="D3385" s="3"/>
      <c r="E3385" s="2"/>
      <c r="F3385" s="2"/>
      <c r="G3385" s="2"/>
      <c r="H3385" s="5"/>
      <c r="I3385" s="6"/>
      <c r="J3385" s="7"/>
      <c r="K3385" s="2"/>
      <c r="L3385" s="2"/>
      <c r="M3385" s="2"/>
      <c r="N3385" s="2"/>
      <c r="O3385" s="13"/>
      <c r="P3385" s="14"/>
      <c r="Q3385" s="15"/>
      <c r="R3385" s="15"/>
      <c r="S3385" s="15"/>
      <c r="T3385" s="13"/>
      <c r="U3385" s="13"/>
      <c r="V3385" s="13"/>
      <c r="W3385" s="13"/>
      <c r="X3385" s="13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  <c r="AS3385" s="16"/>
    </row>
    <row r="3386" spans="1:45" x14ac:dyDescent="0.25">
      <c r="A3386" s="4"/>
      <c r="B3386" s="2"/>
      <c r="C3386" s="2"/>
      <c r="D3386" s="3"/>
      <c r="E3386" s="2"/>
      <c r="F3386" s="2"/>
      <c r="G3386" s="2"/>
      <c r="H3386" s="5"/>
      <c r="I3386" s="6"/>
      <c r="J3386" s="7"/>
      <c r="K3386" s="2"/>
      <c r="L3386" s="2"/>
      <c r="M3386" s="2"/>
      <c r="N3386" s="2"/>
      <c r="O3386" s="13"/>
      <c r="P3386" s="14"/>
      <c r="Q3386" s="15"/>
      <c r="R3386" s="15"/>
      <c r="S3386" s="15"/>
      <c r="T3386" s="13"/>
      <c r="U3386" s="13"/>
      <c r="V3386" s="13"/>
      <c r="W3386" s="13"/>
      <c r="X3386" s="13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  <c r="AR3386" s="16"/>
      <c r="AS3386" s="16"/>
    </row>
    <row r="3387" spans="1:45" x14ac:dyDescent="0.25">
      <c r="A3387" s="4"/>
      <c r="B3387" s="2"/>
      <c r="C3387" s="2"/>
      <c r="D3387" s="3"/>
      <c r="E3387" s="2"/>
      <c r="F3387" s="2"/>
      <c r="G3387" s="2"/>
      <c r="H3387" s="5"/>
      <c r="I3387" s="6"/>
      <c r="J3387" s="7"/>
      <c r="K3387" s="2"/>
      <c r="L3387" s="2"/>
      <c r="M3387" s="2"/>
      <c r="N3387" s="2"/>
      <c r="O3387" s="13"/>
      <c r="P3387" s="14"/>
      <c r="Q3387" s="15"/>
      <c r="R3387" s="15"/>
      <c r="S3387" s="15"/>
      <c r="T3387" s="13"/>
      <c r="U3387" s="13"/>
      <c r="V3387" s="13"/>
      <c r="W3387" s="13"/>
      <c r="X3387" s="13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  <c r="AR3387" s="16"/>
      <c r="AS3387" s="16"/>
    </row>
    <row r="3388" spans="1:45" x14ac:dyDescent="0.25">
      <c r="A3388" s="4"/>
      <c r="B3388" s="2"/>
      <c r="C3388" s="2"/>
      <c r="D3388" s="3"/>
      <c r="E3388" s="2"/>
      <c r="F3388" s="2"/>
      <c r="G3388" s="2"/>
      <c r="H3388" s="5"/>
      <c r="I3388" s="6"/>
      <c r="J3388" s="7"/>
      <c r="K3388" s="2"/>
      <c r="L3388" s="2"/>
      <c r="M3388" s="2"/>
      <c r="N3388" s="2"/>
      <c r="O3388" s="13"/>
      <c r="P3388" s="14"/>
      <c r="Q3388" s="15"/>
      <c r="R3388" s="15"/>
      <c r="S3388" s="15"/>
      <c r="T3388" s="13"/>
      <c r="U3388" s="13"/>
      <c r="V3388" s="13"/>
      <c r="W3388" s="13"/>
      <c r="X3388" s="13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</row>
    <row r="3389" spans="1:45" x14ac:dyDescent="0.25">
      <c r="A3389" s="4"/>
      <c r="B3389" s="2"/>
      <c r="C3389" s="2"/>
      <c r="D3389" s="3"/>
      <c r="E3389" s="2"/>
      <c r="F3389" s="2"/>
      <c r="G3389" s="2"/>
      <c r="H3389" s="5"/>
      <c r="I3389" s="6"/>
      <c r="J3389" s="7"/>
      <c r="K3389" s="2"/>
      <c r="L3389" s="2"/>
      <c r="M3389" s="2"/>
      <c r="N3389" s="2"/>
      <c r="O3389" s="13"/>
      <c r="P3389" s="14"/>
      <c r="Q3389" s="15"/>
      <c r="R3389" s="15"/>
      <c r="S3389" s="15"/>
      <c r="T3389" s="13"/>
      <c r="U3389" s="13"/>
      <c r="V3389" s="13"/>
      <c r="W3389" s="13"/>
      <c r="X3389" s="13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  <c r="AR3389" s="16"/>
      <c r="AS3389" s="16"/>
    </row>
    <row r="3390" spans="1:45" x14ac:dyDescent="0.25">
      <c r="A3390" s="4"/>
      <c r="B3390" s="2"/>
      <c r="C3390" s="2"/>
      <c r="D3390" s="3"/>
      <c r="E3390" s="2"/>
      <c r="F3390" s="2"/>
      <c r="G3390" s="2"/>
      <c r="H3390" s="5"/>
      <c r="I3390" s="6"/>
      <c r="J3390" s="7"/>
      <c r="K3390" s="2"/>
      <c r="L3390" s="2"/>
      <c r="M3390" s="2"/>
      <c r="N3390" s="2"/>
      <c r="O3390" s="13"/>
      <c r="P3390" s="14"/>
      <c r="Q3390" s="15"/>
      <c r="R3390" s="15"/>
      <c r="S3390" s="15"/>
      <c r="T3390" s="13"/>
      <c r="U3390" s="13"/>
      <c r="V3390" s="13"/>
      <c r="W3390" s="13"/>
      <c r="X3390" s="13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  <c r="AR3390" s="16"/>
      <c r="AS3390" s="16"/>
    </row>
    <row r="3391" spans="1:45" x14ac:dyDescent="0.25">
      <c r="A3391" s="4"/>
      <c r="B3391" s="2"/>
      <c r="C3391" s="2"/>
      <c r="D3391" s="3"/>
      <c r="E3391" s="2"/>
      <c r="F3391" s="2"/>
      <c r="G3391" s="2"/>
      <c r="H3391" s="5"/>
      <c r="I3391" s="6"/>
      <c r="J3391" s="7"/>
      <c r="K3391" s="2"/>
      <c r="L3391" s="2"/>
      <c r="M3391" s="2"/>
      <c r="N3391" s="2"/>
      <c r="O3391" s="13"/>
      <c r="P3391" s="14"/>
      <c r="Q3391" s="15"/>
      <c r="R3391" s="15"/>
      <c r="S3391" s="15"/>
      <c r="T3391" s="13"/>
      <c r="U3391" s="13"/>
      <c r="V3391" s="13"/>
      <c r="W3391" s="13"/>
      <c r="X3391" s="13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  <c r="AS3391" s="16"/>
    </row>
    <row r="3392" spans="1:45" x14ac:dyDescent="0.25">
      <c r="A3392" s="4"/>
      <c r="B3392" s="2"/>
      <c r="C3392" s="2"/>
      <c r="D3392" s="3"/>
      <c r="E3392" s="2"/>
      <c r="F3392" s="2"/>
      <c r="G3392" s="2"/>
      <c r="H3392" s="5"/>
      <c r="I3392" s="6"/>
      <c r="J3392" s="7"/>
      <c r="K3392" s="2"/>
      <c r="L3392" s="2"/>
      <c r="M3392" s="2"/>
      <c r="N3392" s="2"/>
      <c r="O3392" s="13"/>
      <c r="P3392" s="14"/>
      <c r="Q3392" s="15"/>
      <c r="R3392" s="15"/>
      <c r="S3392" s="15"/>
      <c r="T3392" s="13"/>
      <c r="U3392" s="13"/>
      <c r="V3392" s="13"/>
      <c r="W3392" s="13"/>
      <c r="X3392" s="13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  <c r="AR3392" s="16"/>
      <c r="AS3392" s="16"/>
    </row>
    <row r="3393" spans="1:45" x14ac:dyDescent="0.25">
      <c r="A3393" s="4"/>
      <c r="B3393" s="2"/>
      <c r="C3393" s="2"/>
      <c r="D3393" s="3"/>
      <c r="E3393" s="2"/>
      <c r="F3393" s="2"/>
      <c r="G3393" s="2"/>
      <c r="H3393" s="5"/>
      <c r="I3393" s="6"/>
      <c r="J3393" s="7"/>
      <c r="K3393" s="2"/>
      <c r="L3393" s="2"/>
      <c r="M3393" s="2"/>
      <c r="N3393" s="2"/>
      <c r="O3393" s="13"/>
      <c r="P3393" s="14"/>
      <c r="Q3393" s="15"/>
      <c r="R3393" s="15"/>
      <c r="S3393" s="15"/>
      <c r="T3393" s="13"/>
      <c r="U3393" s="13"/>
      <c r="V3393" s="13"/>
      <c r="W3393" s="13"/>
      <c r="X3393" s="13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  <c r="AS3393" s="16"/>
    </row>
    <row r="3394" spans="1:45" x14ac:dyDescent="0.25">
      <c r="A3394" s="4"/>
      <c r="B3394" s="2"/>
      <c r="C3394" s="2"/>
      <c r="D3394" s="3"/>
      <c r="E3394" s="2"/>
      <c r="F3394" s="2"/>
      <c r="G3394" s="2"/>
      <c r="H3394" s="5"/>
      <c r="I3394" s="6"/>
      <c r="J3394" s="7"/>
      <c r="K3394" s="2"/>
      <c r="L3394" s="2"/>
      <c r="M3394" s="2"/>
      <c r="N3394" s="2"/>
      <c r="O3394" s="13"/>
      <c r="P3394" s="14"/>
      <c r="Q3394" s="15"/>
      <c r="R3394" s="15"/>
      <c r="S3394" s="15"/>
      <c r="T3394" s="13"/>
      <c r="U3394" s="13"/>
      <c r="V3394" s="13"/>
      <c r="W3394" s="13"/>
      <c r="X3394" s="13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  <c r="AR3394" s="16"/>
      <c r="AS3394" s="16"/>
    </row>
    <row r="3395" spans="1:45" x14ac:dyDescent="0.25">
      <c r="A3395" s="4"/>
      <c r="B3395" s="2"/>
      <c r="C3395" s="2"/>
      <c r="D3395" s="3"/>
      <c r="E3395" s="2"/>
      <c r="F3395" s="2"/>
      <c r="G3395" s="2"/>
      <c r="H3395" s="5"/>
      <c r="I3395" s="6"/>
      <c r="J3395" s="7"/>
      <c r="K3395" s="2"/>
      <c r="L3395" s="2"/>
      <c r="M3395" s="2"/>
      <c r="N3395" s="2"/>
      <c r="O3395" s="13"/>
      <c r="P3395" s="14"/>
      <c r="Q3395" s="15"/>
      <c r="R3395" s="15"/>
      <c r="S3395" s="15"/>
      <c r="T3395" s="13"/>
      <c r="U3395" s="13"/>
      <c r="V3395" s="13"/>
      <c r="W3395" s="13"/>
      <c r="X3395" s="13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  <c r="AS3395" s="16"/>
    </row>
    <row r="3396" spans="1:45" x14ac:dyDescent="0.25">
      <c r="A3396" s="4"/>
      <c r="B3396" s="2"/>
      <c r="C3396" s="2"/>
      <c r="D3396" s="3"/>
      <c r="E3396" s="2"/>
      <c r="F3396" s="2"/>
      <c r="G3396" s="2"/>
      <c r="H3396" s="5"/>
      <c r="I3396" s="6"/>
      <c r="J3396" s="7"/>
      <c r="K3396" s="2"/>
      <c r="L3396" s="2"/>
      <c r="M3396" s="2"/>
      <c r="N3396" s="2"/>
      <c r="O3396" s="13"/>
      <c r="P3396" s="14"/>
      <c r="Q3396" s="15"/>
      <c r="R3396" s="15"/>
      <c r="S3396" s="15"/>
      <c r="T3396" s="13"/>
      <c r="U3396" s="13"/>
      <c r="V3396" s="13"/>
      <c r="W3396" s="13"/>
      <c r="X3396" s="13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  <c r="AR3396" s="16"/>
      <c r="AS3396" s="16"/>
    </row>
    <row r="3397" spans="1:45" x14ac:dyDescent="0.25">
      <c r="A3397" s="4"/>
      <c r="B3397" s="2"/>
      <c r="C3397" s="2"/>
      <c r="D3397" s="3"/>
      <c r="E3397" s="2"/>
      <c r="F3397" s="2"/>
      <c r="G3397" s="2"/>
      <c r="H3397" s="5"/>
      <c r="I3397" s="6"/>
      <c r="J3397" s="7"/>
      <c r="K3397" s="2"/>
      <c r="L3397" s="2"/>
      <c r="M3397" s="2"/>
      <c r="N3397" s="2"/>
      <c r="O3397" s="13"/>
      <c r="P3397" s="14"/>
      <c r="Q3397" s="15"/>
      <c r="R3397" s="15"/>
      <c r="S3397" s="15"/>
      <c r="T3397" s="13"/>
      <c r="U3397" s="13"/>
      <c r="V3397" s="13"/>
      <c r="W3397" s="13"/>
      <c r="X3397" s="13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  <c r="AR3397" s="16"/>
      <c r="AS3397" s="16"/>
    </row>
    <row r="3398" spans="1:45" x14ac:dyDescent="0.25">
      <c r="A3398" s="4"/>
      <c r="B3398" s="2"/>
      <c r="C3398" s="2"/>
      <c r="D3398" s="3"/>
      <c r="E3398" s="2"/>
      <c r="F3398" s="2"/>
      <c r="G3398" s="2"/>
      <c r="H3398" s="5"/>
      <c r="I3398" s="6"/>
      <c r="J3398" s="7"/>
      <c r="K3398" s="2"/>
      <c r="L3398" s="2"/>
      <c r="M3398" s="2"/>
      <c r="N3398" s="2"/>
      <c r="O3398" s="13"/>
      <c r="P3398" s="14"/>
      <c r="Q3398" s="15"/>
      <c r="R3398" s="15"/>
      <c r="S3398" s="15"/>
      <c r="T3398" s="13"/>
      <c r="U3398" s="13"/>
      <c r="V3398" s="13"/>
      <c r="W3398" s="13"/>
      <c r="X3398" s="13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  <c r="AO3398" s="16"/>
      <c r="AP3398" s="16"/>
      <c r="AQ3398" s="16"/>
      <c r="AR3398" s="16"/>
      <c r="AS3398" s="16"/>
    </row>
    <row r="3399" spans="1:45" x14ac:dyDescent="0.25">
      <c r="A3399" s="4"/>
      <c r="B3399" s="2"/>
      <c r="C3399" s="2"/>
      <c r="D3399" s="3"/>
      <c r="E3399" s="2"/>
      <c r="F3399" s="2"/>
      <c r="G3399" s="2"/>
      <c r="H3399" s="5"/>
      <c r="I3399" s="6"/>
      <c r="J3399" s="7"/>
      <c r="K3399" s="2"/>
      <c r="L3399" s="2"/>
      <c r="M3399" s="2"/>
      <c r="N3399" s="2"/>
      <c r="O3399" s="13"/>
      <c r="P3399" s="14"/>
      <c r="Q3399" s="15"/>
      <c r="R3399" s="15"/>
      <c r="S3399" s="15"/>
      <c r="T3399" s="13"/>
      <c r="U3399" s="13"/>
      <c r="V3399" s="13"/>
      <c r="W3399" s="13"/>
      <c r="X3399" s="13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6"/>
      <c r="AL3399" s="16"/>
      <c r="AM3399" s="16"/>
      <c r="AN3399" s="16"/>
      <c r="AO3399" s="16"/>
      <c r="AP3399" s="16"/>
      <c r="AQ3399" s="16"/>
      <c r="AR3399" s="16"/>
      <c r="AS3399" s="16"/>
    </row>
    <row r="3400" spans="1:45" x14ac:dyDescent="0.25">
      <c r="A3400" s="4"/>
      <c r="B3400" s="2"/>
      <c r="C3400" s="2"/>
      <c r="D3400" s="3"/>
      <c r="E3400" s="2"/>
      <c r="F3400" s="2"/>
      <c r="G3400" s="2"/>
      <c r="H3400" s="5"/>
      <c r="I3400" s="6"/>
      <c r="J3400" s="7"/>
      <c r="K3400" s="2"/>
      <c r="L3400" s="2"/>
      <c r="M3400" s="2"/>
      <c r="N3400" s="2"/>
      <c r="O3400" s="13"/>
      <c r="P3400" s="14"/>
      <c r="Q3400" s="15"/>
      <c r="R3400" s="15"/>
      <c r="S3400" s="15"/>
      <c r="T3400" s="13"/>
      <c r="U3400" s="13"/>
      <c r="V3400" s="13"/>
      <c r="W3400" s="13"/>
      <c r="X3400" s="13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  <c r="AO3400" s="16"/>
      <c r="AP3400" s="16"/>
      <c r="AQ3400" s="16"/>
      <c r="AR3400" s="16"/>
      <c r="AS3400" s="16"/>
    </row>
    <row r="3401" spans="1:45" x14ac:dyDescent="0.25">
      <c r="A3401" s="4"/>
      <c r="B3401" s="2"/>
      <c r="C3401" s="2"/>
      <c r="D3401" s="3"/>
      <c r="E3401" s="2"/>
      <c r="F3401" s="2"/>
      <c r="G3401" s="2"/>
      <c r="H3401" s="5"/>
      <c r="I3401" s="6"/>
      <c r="J3401" s="7"/>
      <c r="K3401" s="2"/>
      <c r="L3401" s="2"/>
      <c r="M3401" s="2"/>
      <c r="N3401" s="2"/>
      <c r="O3401" s="13"/>
      <c r="P3401" s="14"/>
      <c r="Q3401" s="15"/>
      <c r="R3401" s="15"/>
      <c r="S3401" s="15"/>
      <c r="T3401" s="13"/>
      <c r="U3401" s="13"/>
      <c r="V3401" s="13"/>
      <c r="W3401" s="13"/>
      <c r="X3401" s="13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/>
      <c r="AR3401" s="16"/>
      <c r="AS3401" s="16"/>
    </row>
    <row r="3402" spans="1:45" x14ac:dyDescent="0.25">
      <c r="A3402" s="4"/>
      <c r="B3402" s="2"/>
      <c r="C3402" s="2"/>
      <c r="D3402" s="3"/>
      <c r="E3402" s="2"/>
      <c r="F3402" s="2"/>
      <c r="G3402" s="2"/>
      <c r="H3402" s="5"/>
      <c r="I3402" s="6"/>
      <c r="J3402" s="7"/>
      <c r="K3402" s="2"/>
      <c r="L3402" s="2"/>
      <c r="M3402" s="2"/>
      <c r="N3402" s="2"/>
      <c r="O3402" s="13"/>
      <c r="P3402" s="14"/>
      <c r="Q3402" s="15"/>
      <c r="R3402" s="15"/>
      <c r="S3402" s="15"/>
      <c r="T3402" s="13"/>
      <c r="U3402" s="13"/>
      <c r="V3402" s="13"/>
      <c r="W3402" s="13"/>
      <c r="X3402" s="13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  <c r="AO3402" s="16"/>
      <c r="AP3402" s="16"/>
      <c r="AQ3402" s="16"/>
      <c r="AR3402" s="16"/>
      <c r="AS3402" s="16"/>
    </row>
    <row r="3403" spans="1:45" x14ac:dyDescent="0.25">
      <c r="A3403" s="4"/>
      <c r="B3403" s="2"/>
      <c r="C3403" s="2"/>
      <c r="D3403" s="3"/>
      <c r="E3403" s="2"/>
      <c r="F3403" s="2"/>
      <c r="G3403" s="2"/>
      <c r="H3403" s="5"/>
      <c r="I3403" s="6"/>
      <c r="J3403" s="7"/>
      <c r="K3403" s="2"/>
      <c r="L3403" s="2"/>
      <c r="M3403" s="2"/>
      <c r="N3403" s="2"/>
      <c r="O3403" s="13"/>
      <c r="P3403" s="14"/>
      <c r="Q3403" s="15"/>
      <c r="R3403" s="15"/>
      <c r="S3403" s="15"/>
      <c r="T3403" s="13"/>
      <c r="U3403" s="13"/>
      <c r="V3403" s="13"/>
      <c r="W3403" s="13"/>
      <c r="X3403" s="13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  <c r="AR3403" s="16"/>
      <c r="AS3403" s="16"/>
    </row>
    <row r="3404" spans="1:45" x14ac:dyDescent="0.25">
      <c r="A3404" s="4"/>
      <c r="B3404" s="2"/>
      <c r="C3404" s="2"/>
      <c r="D3404" s="3"/>
      <c r="E3404" s="2"/>
      <c r="F3404" s="2"/>
      <c r="G3404" s="2"/>
      <c r="H3404" s="5"/>
      <c r="I3404" s="6"/>
      <c r="J3404" s="7"/>
      <c r="K3404" s="2"/>
      <c r="L3404" s="2"/>
      <c r="M3404" s="2"/>
      <c r="N3404" s="2"/>
      <c r="O3404" s="13"/>
      <c r="P3404" s="14"/>
      <c r="Q3404" s="15"/>
      <c r="R3404" s="15"/>
      <c r="S3404" s="15"/>
      <c r="T3404" s="13"/>
      <c r="U3404" s="13"/>
      <c r="V3404" s="13"/>
      <c r="W3404" s="13"/>
      <c r="X3404" s="13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16"/>
      <c r="AI3404" s="16"/>
      <c r="AJ3404" s="16"/>
      <c r="AK3404" s="16"/>
      <c r="AL3404" s="16"/>
      <c r="AM3404" s="16"/>
      <c r="AN3404" s="16"/>
      <c r="AO3404" s="16"/>
      <c r="AP3404" s="16"/>
      <c r="AQ3404" s="16"/>
      <c r="AR3404" s="16"/>
      <c r="AS3404" s="16"/>
    </row>
    <row r="3405" spans="1:45" x14ac:dyDescent="0.25">
      <c r="A3405" s="4"/>
      <c r="B3405" s="2"/>
      <c r="C3405" s="2"/>
      <c r="D3405" s="3"/>
      <c r="E3405" s="2"/>
      <c r="F3405" s="2"/>
      <c r="G3405" s="2"/>
      <c r="H3405" s="5"/>
      <c r="I3405" s="6"/>
      <c r="J3405" s="7"/>
      <c r="K3405" s="2"/>
      <c r="L3405" s="2"/>
      <c r="M3405" s="2"/>
      <c r="N3405" s="2"/>
      <c r="O3405" s="13"/>
      <c r="P3405" s="14"/>
      <c r="Q3405" s="15"/>
      <c r="R3405" s="15"/>
      <c r="S3405" s="15"/>
      <c r="T3405" s="13"/>
      <c r="U3405" s="13"/>
      <c r="V3405" s="13"/>
      <c r="W3405" s="13"/>
      <c r="X3405" s="13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  <c r="AR3405" s="16"/>
      <c r="AS3405" s="16"/>
    </row>
    <row r="3406" spans="1:45" x14ac:dyDescent="0.25">
      <c r="A3406" s="4"/>
      <c r="B3406" s="2"/>
      <c r="C3406" s="2"/>
      <c r="D3406" s="3"/>
      <c r="E3406" s="2"/>
      <c r="F3406" s="2"/>
      <c r="G3406" s="2"/>
      <c r="H3406" s="5"/>
      <c r="I3406" s="6"/>
      <c r="J3406" s="7"/>
      <c r="K3406" s="2"/>
      <c r="L3406" s="2"/>
      <c r="M3406" s="2"/>
      <c r="N3406" s="2"/>
      <c r="O3406" s="13"/>
      <c r="P3406" s="14"/>
      <c r="Q3406" s="15"/>
      <c r="R3406" s="15"/>
      <c r="S3406" s="15"/>
      <c r="T3406" s="13"/>
      <c r="U3406" s="13"/>
      <c r="V3406" s="13"/>
      <c r="W3406" s="13"/>
      <c r="X3406" s="13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  <c r="AO3406" s="16"/>
      <c r="AP3406" s="16"/>
      <c r="AQ3406" s="16"/>
      <c r="AR3406" s="16"/>
      <c r="AS3406" s="16"/>
    </row>
    <row r="3407" spans="1:45" x14ac:dyDescent="0.25">
      <c r="A3407" s="4"/>
      <c r="B3407" s="2"/>
      <c r="C3407" s="2"/>
      <c r="D3407" s="3"/>
      <c r="E3407" s="2"/>
      <c r="F3407" s="2"/>
      <c r="G3407" s="2"/>
      <c r="H3407" s="5"/>
      <c r="I3407" s="6"/>
      <c r="J3407" s="7"/>
      <c r="K3407" s="2"/>
      <c r="L3407" s="2"/>
      <c r="M3407" s="2"/>
      <c r="N3407" s="2"/>
      <c r="O3407" s="13"/>
      <c r="P3407" s="14"/>
      <c r="Q3407" s="15"/>
      <c r="R3407" s="15"/>
      <c r="S3407" s="15"/>
      <c r="T3407" s="13"/>
      <c r="U3407" s="13"/>
      <c r="V3407" s="13"/>
      <c r="W3407" s="13"/>
      <c r="X3407" s="13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  <c r="AR3407" s="16"/>
      <c r="AS3407" s="16"/>
    </row>
    <row r="3408" spans="1:45" x14ac:dyDescent="0.25">
      <c r="A3408" s="4"/>
      <c r="B3408" s="2"/>
      <c r="C3408" s="2"/>
      <c r="D3408" s="3"/>
      <c r="E3408" s="2"/>
      <c r="F3408" s="2"/>
      <c r="G3408" s="2"/>
      <c r="H3408" s="5"/>
      <c r="I3408" s="6"/>
      <c r="J3408" s="7"/>
      <c r="K3408" s="2"/>
      <c r="L3408" s="2"/>
      <c r="M3408" s="2"/>
      <c r="N3408" s="2"/>
      <c r="O3408" s="13"/>
      <c r="P3408" s="14"/>
      <c r="Q3408" s="15"/>
      <c r="R3408" s="15"/>
      <c r="S3408" s="15"/>
      <c r="T3408" s="13"/>
      <c r="U3408" s="13"/>
      <c r="V3408" s="13"/>
      <c r="W3408" s="13"/>
      <c r="X3408" s="13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  <c r="AO3408" s="16"/>
      <c r="AP3408" s="16"/>
      <c r="AQ3408" s="16"/>
      <c r="AR3408" s="16"/>
      <c r="AS3408" s="16"/>
    </row>
    <row r="3409" spans="1:45" x14ac:dyDescent="0.25">
      <c r="A3409" s="4"/>
      <c r="B3409" s="2"/>
      <c r="C3409" s="2"/>
      <c r="D3409" s="3"/>
      <c r="E3409" s="2"/>
      <c r="F3409" s="2"/>
      <c r="G3409" s="2"/>
      <c r="H3409" s="5"/>
      <c r="I3409" s="6"/>
      <c r="J3409" s="7"/>
      <c r="K3409" s="2"/>
      <c r="L3409" s="2"/>
      <c r="M3409" s="2"/>
      <c r="N3409" s="2"/>
      <c r="O3409" s="13"/>
      <c r="P3409" s="14"/>
      <c r="Q3409" s="15"/>
      <c r="R3409" s="15"/>
      <c r="S3409" s="15"/>
      <c r="T3409" s="13"/>
      <c r="U3409" s="13"/>
      <c r="V3409" s="13"/>
      <c r="W3409" s="13"/>
      <c r="X3409" s="13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  <c r="AR3409" s="16"/>
      <c r="AS3409" s="16"/>
    </row>
    <row r="3410" spans="1:45" x14ac:dyDescent="0.25">
      <c r="A3410" s="4"/>
      <c r="B3410" s="2"/>
      <c r="C3410" s="2"/>
      <c r="D3410" s="3"/>
      <c r="E3410" s="2"/>
      <c r="F3410" s="2"/>
      <c r="G3410" s="2"/>
      <c r="H3410" s="5"/>
      <c r="I3410" s="6"/>
      <c r="J3410" s="7"/>
      <c r="K3410" s="2"/>
      <c r="L3410" s="2"/>
      <c r="M3410" s="2"/>
      <c r="N3410" s="2"/>
      <c r="O3410" s="13"/>
      <c r="P3410" s="14"/>
      <c r="Q3410" s="15"/>
      <c r="R3410" s="15"/>
      <c r="S3410" s="15"/>
      <c r="T3410" s="13"/>
      <c r="U3410" s="13"/>
      <c r="V3410" s="13"/>
      <c r="W3410" s="13"/>
      <c r="X3410" s="13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  <c r="AR3410" s="16"/>
      <c r="AS3410" s="16"/>
    </row>
    <row r="3411" spans="1:45" x14ac:dyDescent="0.25">
      <c r="A3411" s="4"/>
      <c r="B3411" s="2"/>
      <c r="C3411" s="2"/>
      <c r="D3411" s="3"/>
      <c r="E3411" s="2"/>
      <c r="F3411" s="2"/>
      <c r="G3411" s="2"/>
      <c r="H3411" s="5"/>
      <c r="I3411" s="6"/>
      <c r="J3411" s="7"/>
      <c r="K3411" s="2"/>
      <c r="L3411" s="2"/>
      <c r="M3411" s="2"/>
      <c r="N3411" s="2"/>
      <c r="O3411" s="13"/>
      <c r="P3411" s="14"/>
      <c r="Q3411" s="15"/>
      <c r="R3411" s="15"/>
      <c r="S3411" s="15"/>
      <c r="T3411" s="13"/>
      <c r="U3411" s="13"/>
      <c r="V3411" s="13"/>
      <c r="W3411" s="13"/>
      <c r="X3411" s="13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  <c r="AR3411" s="16"/>
      <c r="AS3411" s="16"/>
    </row>
    <row r="3412" spans="1:45" x14ac:dyDescent="0.25">
      <c r="A3412" s="4"/>
      <c r="B3412" s="2"/>
      <c r="C3412" s="2"/>
      <c r="D3412" s="3"/>
      <c r="E3412" s="2"/>
      <c r="F3412" s="2"/>
      <c r="G3412" s="2"/>
      <c r="H3412" s="5"/>
      <c r="I3412" s="6"/>
      <c r="J3412" s="7"/>
      <c r="K3412" s="2"/>
      <c r="L3412" s="2"/>
      <c r="M3412" s="2"/>
      <c r="N3412" s="2"/>
      <c r="O3412" s="13"/>
      <c r="P3412" s="14"/>
      <c r="Q3412" s="15"/>
      <c r="R3412" s="15"/>
      <c r="S3412" s="15"/>
      <c r="T3412" s="13"/>
      <c r="U3412" s="13"/>
      <c r="V3412" s="13"/>
      <c r="W3412" s="13"/>
      <c r="X3412" s="13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  <c r="AO3412" s="16"/>
      <c r="AP3412" s="16"/>
      <c r="AQ3412" s="16"/>
      <c r="AR3412" s="16"/>
      <c r="AS3412" s="16"/>
    </row>
    <row r="3413" spans="1:45" x14ac:dyDescent="0.25">
      <c r="A3413" s="4"/>
      <c r="B3413" s="2"/>
      <c r="C3413" s="2"/>
      <c r="D3413" s="3"/>
      <c r="E3413" s="2"/>
      <c r="F3413" s="2"/>
      <c r="G3413" s="2"/>
      <c r="H3413" s="5"/>
      <c r="I3413" s="6"/>
      <c r="J3413" s="7"/>
      <c r="K3413" s="2"/>
      <c r="L3413" s="2"/>
      <c r="M3413" s="2"/>
      <c r="N3413" s="2"/>
      <c r="O3413" s="13"/>
      <c r="P3413" s="14"/>
      <c r="Q3413" s="15"/>
      <c r="R3413" s="15"/>
      <c r="S3413" s="15"/>
      <c r="T3413" s="13"/>
      <c r="U3413" s="13"/>
      <c r="V3413" s="13"/>
      <c r="W3413" s="13"/>
      <c r="X3413" s="13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/>
      <c r="AR3413" s="16"/>
      <c r="AS3413" s="16"/>
    </row>
    <row r="3414" spans="1:45" x14ac:dyDescent="0.25">
      <c r="A3414" s="4"/>
      <c r="B3414" s="2"/>
      <c r="C3414" s="2"/>
      <c r="D3414" s="3"/>
      <c r="E3414" s="2"/>
      <c r="F3414" s="2"/>
      <c r="G3414" s="2"/>
      <c r="H3414" s="5"/>
      <c r="I3414" s="6"/>
      <c r="J3414" s="7"/>
      <c r="K3414" s="2"/>
      <c r="L3414" s="2"/>
      <c r="M3414" s="2"/>
      <c r="N3414" s="2"/>
      <c r="O3414" s="13"/>
      <c r="P3414" s="14"/>
      <c r="Q3414" s="15"/>
      <c r="R3414" s="15"/>
      <c r="S3414" s="15"/>
      <c r="T3414" s="13"/>
      <c r="U3414" s="13"/>
      <c r="V3414" s="13"/>
      <c r="W3414" s="13"/>
      <c r="X3414" s="13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16"/>
      <c r="AI3414" s="16"/>
      <c r="AJ3414" s="16"/>
      <c r="AK3414" s="16"/>
      <c r="AL3414" s="16"/>
      <c r="AM3414" s="16"/>
      <c r="AN3414" s="16"/>
      <c r="AO3414" s="16"/>
      <c r="AP3414" s="16"/>
      <c r="AQ3414" s="16"/>
      <c r="AR3414" s="16"/>
      <c r="AS3414" s="16"/>
    </row>
    <row r="3415" spans="1:45" x14ac:dyDescent="0.25">
      <c r="A3415" s="4"/>
      <c r="B3415" s="2"/>
      <c r="C3415" s="2"/>
      <c r="D3415" s="3"/>
      <c r="E3415" s="2"/>
      <c r="F3415" s="2"/>
      <c r="G3415" s="2"/>
      <c r="H3415" s="5"/>
      <c r="I3415" s="6"/>
      <c r="J3415" s="7"/>
      <c r="K3415" s="2"/>
      <c r="L3415" s="2"/>
      <c r="M3415" s="2"/>
      <c r="N3415" s="2"/>
      <c r="O3415" s="13"/>
      <c r="P3415" s="14"/>
      <c r="Q3415" s="15"/>
      <c r="R3415" s="15"/>
      <c r="S3415" s="15"/>
      <c r="T3415" s="13"/>
      <c r="U3415" s="13"/>
      <c r="V3415" s="13"/>
      <c r="W3415" s="13"/>
      <c r="X3415" s="13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  <c r="AR3415" s="16"/>
      <c r="AS3415" s="16"/>
    </row>
    <row r="3416" spans="1:45" x14ac:dyDescent="0.25">
      <c r="A3416" s="4"/>
      <c r="B3416" s="2"/>
      <c r="C3416" s="2"/>
      <c r="D3416" s="3"/>
      <c r="E3416" s="2"/>
      <c r="F3416" s="2"/>
      <c r="G3416" s="2"/>
      <c r="H3416" s="5"/>
      <c r="I3416" s="6"/>
      <c r="J3416" s="7"/>
      <c r="K3416" s="2"/>
      <c r="L3416" s="2"/>
      <c r="M3416" s="2"/>
      <c r="N3416" s="2"/>
      <c r="O3416" s="13"/>
      <c r="P3416" s="14"/>
      <c r="Q3416" s="15"/>
      <c r="R3416" s="15"/>
      <c r="S3416" s="15"/>
      <c r="T3416" s="13"/>
      <c r="U3416" s="13"/>
      <c r="V3416" s="13"/>
      <c r="W3416" s="13"/>
      <c r="X3416" s="13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  <c r="AO3416" s="16"/>
      <c r="AP3416" s="16"/>
      <c r="AQ3416" s="16"/>
      <c r="AR3416" s="16"/>
      <c r="AS3416" s="16"/>
    </row>
    <row r="3417" spans="1:45" x14ac:dyDescent="0.25">
      <c r="A3417" s="4"/>
      <c r="B3417" s="2"/>
      <c r="C3417" s="2"/>
      <c r="D3417" s="3"/>
      <c r="E3417" s="2"/>
      <c r="F3417" s="2"/>
      <c r="G3417" s="2"/>
      <c r="H3417" s="5"/>
      <c r="I3417" s="6"/>
      <c r="J3417" s="7"/>
      <c r="K3417" s="2"/>
      <c r="L3417" s="2"/>
      <c r="M3417" s="2"/>
      <c r="N3417" s="2"/>
      <c r="O3417" s="13"/>
      <c r="P3417" s="14"/>
      <c r="Q3417" s="15"/>
      <c r="R3417" s="15"/>
      <c r="S3417" s="15"/>
      <c r="T3417" s="13"/>
      <c r="U3417" s="13"/>
      <c r="V3417" s="13"/>
      <c r="W3417" s="13"/>
      <c r="X3417" s="13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  <c r="AR3417" s="16"/>
      <c r="AS3417" s="16"/>
    </row>
    <row r="3418" spans="1:45" x14ac:dyDescent="0.25">
      <c r="A3418" s="4"/>
      <c r="B3418" s="2"/>
      <c r="C3418" s="2"/>
      <c r="D3418" s="3"/>
      <c r="E3418" s="2"/>
      <c r="F3418" s="2"/>
      <c r="G3418" s="2"/>
      <c r="H3418" s="5"/>
      <c r="I3418" s="6"/>
      <c r="J3418" s="7"/>
      <c r="K3418" s="2"/>
      <c r="L3418" s="2"/>
      <c r="M3418" s="2"/>
      <c r="N3418" s="2"/>
      <c r="O3418" s="13"/>
      <c r="P3418" s="14"/>
      <c r="Q3418" s="15"/>
      <c r="R3418" s="15"/>
      <c r="S3418" s="15"/>
      <c r="T3418" s="13"/>
      <c r="U3418" s="13"/>
      <c r="V3418" s="13"/>
      <c r="W3418" s="13"/>
      <c r="X3418" s="13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  <c r="AR3418" s="16"/>
      <c r="AS3418" s="16"/>
    </row>
    <row r="3419" spans="1:45" x14ac:dyDescent="0.25">
      <c r="A3419" s="4"/>
      <c r="B3419" s="2"/>
      <c r="C3419" s="2"/>
      <c r="D3419" s="3"/>
      <c r="E3419" s="2"/>
      <c r="F3419" s="2"/>
      <c r="G3419" s="2"/>
      <c r="H3419" s="5"/>
      <c r="I3419" s="6"/>
      <c r="J3419" s="7"/>
      <c r="K3419" s="2"/>
      <c r="L3419" s="2"/>
      <c r="M3419" s="2"/>
      <c r="N3419" s="2"/>
      <c r="O3419" s="13"/>
      <c r="P3419" s="14"/>
      <c r="Q3419" s="15"/>
      <c r="R3419" s="15"/>
      <c r="S3419" s="15"/>
      <c r="T3419" s="13"/>
      <c r="U3419" s="13"/>
      <c r="V3419" s="13"/>
      <c r="W3419" s="13"/>
      <c r="X3419" s="13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  <c r="AR3419" s="16"/>
      <c r="AS3419" s="16"/>
    </row>
    <row r="3420" spans="1:45" x14ac:dyDescent="0.25">
      <c r="A3420" s="4"/>
      <c r="B3420" s="2"/>
      <c r="C3420" s="2"/>
      <c r="D3420" s="3"/>
      <c r="E3420" s="2"/>
      <c r="F3420" s="2"/>
      <c r="G3420" s="2"/>
      <c r="H3420" s="5"/>
      <c r="I3420" s="6"/>
      <c r="J3420" s="7"/>
      <c r="K3420" s="2"/>
      <c r="L3420" s="2"/>
      <c r="M3420" s="2"/>
      <c r="N3420" s="2"/>
      <c r="O3420" s="13"/>
      <c r="P3420" s="14"/>
      <c r="Q3420" s="15"/>
      <c r="R3420" s="15"/>
      <c r="S3420" s="15"/>
      <c r="T3420" s="13"/>
      <c r="U3420" s="13"/>
      <c r="V3420" s="13"/>
      <c r="W3420" s="13"/>
      <c r="X3420" s="13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  <c r="AO3420" s="16"/>
      <c r="AP3420" s="16"/>
      <c r="AQ3420" s="16"/>
      <c r="AR3420" s="16"/>
      <c r="AS3420" s="16"/>
    </row>
    <row r="3421" spans="1:45" x14ac:dyDescent="0.25">
      <c r="A3421" s="4"/>
      <c r="B3421" s="2"/>
      <c r="C3421" s="2"/>
      <c r="D3421" s="3"/>
      <c r="E3421" s="2"/>
      <c r="F3421" s="2"/>
      <c r="G3421" s="2"/>
      <c r="H3421" s="5"/>
      <c r="I3421" s="6"/>
      <c r="J3421" s="7"/>
      <c r="K3421" s="2"/>
      <c r="L3421" s="2"/>
      <c r="M3421" s="2"/>
      <c r="N3421" s="2"/>
      <c r="O3421" s="13"/>
      <c r="P3421" s="14"/>
      <c r="Q3421" s="15"/>
      <c r="R3421" s="15"/>
      <c r="S3421" s="15"/>
      <c r="T3421" s="13"/>
      <c r="U3421" s="13"/>
      <c r="V3421" s="13"/>
      <c r="W3421" s="13"/>
      <c r="X3421" s="13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  <c r="AR3421" s="16"/>
      <c r="AS3421" s="16"/>
    </row>
    <row r="3422" spans="1:45" x14ac:dyDescent="0.25">
      <c r="A3422" s="4"/>
      <c r="B3422" s="2"/>
      <c r="C3422" s="2"/>
      <c r="D3422" s="3"/>
      <c r="E3422" s="2"/>
      <c r="F3422" s="2"/>
      <c r="G3422" s="2"/>
      <c r="H3422" s="5"/>
      <c r="I3422" s="6"/>
      <c r="J3422" s="7"/>
      <c r="K3422" s="2"/>
      <c r="L3422" s="2"/>
      <c r="M3422" s="2"/>
      <c r="N3422" s="2"/>
      <c r="O3422" s="13"/>
      <c r="P3422" s="14"/>
      <c r="Q3422" s="15"/>
      <c r="R3422" s="15"/>
      <c r="S3422" s="15"/>
      <c r="T3422" s="13"/>
      <c r="U3422" s="13"/>
      <c r="V3422" s="13"/>
      <c r="W3422" s="13"/>
      <c r="X3422" s="13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  <c r="AO3422" s="16"/>
      <c r="AP3422" s="16"/>
      <c r="AQ3422" s="16"/>
      <c r="AR3422" s="16"/>
      <c r="AS3422" s="16"/>
    </row>
    <row r="3423" spans="1:45" x14ac:dyDescent="0.25">
      <c r="A3423" s="4"/>
      <c r="B3423" s="2"/>
      <c r="C3423" s="2"/>
      <c r="D3423" s="3"/>
      <c r="E3423" s="2"/>
      <c r="F3423" s="2"/>
      <c r="G3423" s="2"/>
      <c r="H3423" s="5"/>
      <c r="I3423" s="6"/>
      <c r="J3423" s="7"/>
      <c r="K3423" s="2"/>
      <c r="L3423" s="2"/>
      <c r="M3423" s="2"/>
      <c r="N3423" s="2"/>
      <c r="O3423" s="13"/>
      <c r="P3423" s="14"/>
      <c r="Q3423" s="15"/>
      <c r="R3423" s="15"/>
      <c r="S3423" s="15"/>
      <c r="T3423" s="13"/>
      <c r="U3423" s="13"/>
      <c r="V3423" s="13"/>
      <c r="W3423" s="13"/>
      <c r="X3423" s="13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  <c r="AO3423" s="16"/>
      <c r="AP3423" s="16"/>
      <c r="AQ3423" s="16"/>
      <c r="AR3423" s="16"/>
      <c r="AS3423" s="16"/>
    </row>
    <row r="3424" spans="1:45" x14ac:dyDescent="0.25">
      <c r="A3424" s="4"/>
      <c r="B3424" s="2"/>
      <c r="C3424" s="2"/>
      <c r="D3424" s="3"/>
      <c r="E3424" s="2"/>
      <c r="F3424" s="2"/>
      <c r="G3424" s="2"/>
      <c r="H3424" s="5"/>
      <c r="I3424" s="6"/>
      <c r="J3424" s="7"/>
      <c r="K3424" s="2"/>
      <c r="L3424" s="2"/>
      <c r="M3424" s="2"/>
      <c r="N3424" s="2"/>
      <c r="O3424" s="13"/>
      <c r="P3424" s="14"/>
      <c r="Q3424" s="15"/>
      <c r="R3424" s="15"/>
      <c r="S3424" s="15"/>
      <c r="T3424" s="13"/>
      <c r="U3424" s="13"/>
      <c r="V3424" s="13"/>
      <c r="W3424" s="13"/>
      <c r="X3424" s="13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  <c r="AO3424" s="16"/>
      <c r="AP3424" s="16"/>
      <c r="AQ3424" s="16"/>
      <c r="AR3424" s="16"/>
      <c r="AS3424" s="16"/>
    </row>
    <row r="3425" spans="1:45" x14ac:dyDescent="0.25">
      <c r="A3425" s="4"/>
      <c r="B3425" s="2"/>
      <c r="C3425" s="2"/>
      <c r="D3425" s="3"/>
      <c r="E3425" s="2"/>
      <c r="F3425" s="2"/>
      <c r="G3425" s="2"/>
      <c r="H3425" s="5"/>
      <c r="I3425" s="6"/>
      <c r="J3425" s="7"/>
      <c r="K3425" s="2"/>
      <c r="L3425" s="2"/>
      <c r="M3425" s="2"/>
      <c r="N3425" s="2"/>
      <c r="O3425" s="13"/>
      <c r="P3425" s="14"/>
      <c r="Q3425" s="15"/>
      <c r="R3425" s="15"/>
      <c r="S3425" s="15"/>
      <c r="T3425" s="13"/>
      <c r="U3425" s="13"/>
      <c r="V3425" s="13"/>
      <c r="W3425" s="13"/>
      <c r="X3425" s="13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/>
      <c r="AR3425" s="16"/>
      <c r="AS3425" s="16"/>
    </row>
    <row r="3426" spans="1:45" x14ac:dyDescent="0.25">
      <c r="A3426" s="4"/>
      <c r="B3426" s="2"/>
      <c r="C3426" s="2"/>
      <c r="D3426" s="3"/>
      <c r="E3426" s="2"/>
      <c r="F3426" s="2"/>
      <c r="G3426" s="2"/>
      <c r="H3426" s="5"/>
      <c r="I3426" s="6"/>
      <c r="J3426" s="7"/>
      <c r="K3426" s="2"/>
      <c r="L3426" s="2"/>
      <c r="M3426" s="2"/>
      <c r="N3426" s="2"/>
      <c r="O3426" s="13"/>
      <c r="P3426" s="14"/>
      <c r="Q3426" s="15"/>
      <c r="R3426" s="15"/>
      <c r="S3426" s="15"/>
      <c r="T3426" s="13"/>
      <c r="U3426" s="13"/>
      <c r="V3426" s="13"/>
      <c r="W3426" s="13"/>
      <c r="X3426" s="13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  <c r="AR3426" s="16"/>
      <c r="AS3426" s="16"/>
    </row>
    <row r="3427" spans="1:45" x14ac:dyDescent="0.25">
      <c r="A3427" s="4"/>
      <c r="B3427" s="2"/>
      <c r="C3427" s="2"/>
      <c r="D3427" s="3"/>
      <c r="E3427" s="2"/>
      <c r="F3427" s="2"/>
      <c r="G3427" s="2"/>
      <c r="H3427" s="5"/>
      <c r="I3427" s="6"/>
      <c r="J3427" s="7"/>
      <c r="K3427" s="2"/>
      <c r="L3427" s="2"/>
      <c r="M3427" s="2"/>
      <c r="N3427" s="2"/>
      <c r="O3427" s="13"/>
      <c r="P3427" s="14"/>
      <c r="Q3427" s="15"/>
      <c r="R3427" s="15"/>
      <c r="S3427" s="15"/>
      <c r="T3427" s="13"/>
      <c r="U3427" s="13"/>
      <c r="V3427" s="13"/>
      <c r="W3427" s="13"/>
      <c r="X3427" s="13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</row>
    <row r="3428" spans="1:45" x14ac:dyDescent="0.25">
      <c r="A3428" s="4"/>
      <c r="B3428" s="2"/>
      <c r="C3428" s="2"/>
      <c r="D3428" s="3"/>
      <c r="E3428" s="2"/>
      <c r="F3428" s="2"/>
      <c r="G3428" s="2"/>
      <c r="H3428" s="5"/>
      <c r="I3428" s="6"/>
      <c r="J3428" s="7"/>
      <c r="K3428" s="2"/>
      <c r="L3428" s="2"/>
      <c r="M3428" s="2"/>
      <c r="N3428" s="2"/>
      <c r="O3428" s="13"/>
      <c r="P3428" s="14"/>
      <c r="Q3428" s="15"/>
      <c r="R3428" s="15"/>
      <c r="S3428" s="15"/>
      <c r="T3428" s="13"/>
      <c r="U3428" s="13"/>
      <c r="V3428" s="13"/>
      <c r="W3428" s="13"/>
      <c r="X3428" s="13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  <c r="AO3428" s="16"/>
      <c r="AP3428" s="16"/>
      <c r="AQ3428" s="16"/>
      <c r="AR3428" s="16"/>
      <c r="AS3428" s="16"/>
    </row>
    <row r="3429" spans="1:45" x14ac:dyDescent="0.25">
      <c r="A3429" s="4"/>
      <c r="B3429" s="2"/>
      <c r="C3429" s="2"/>
      <c r="D3429" s="3"/>
      <c r="E3429" s="2"/>
      <c r="F3429" s="2"/>
      <c r="G3429" s="2"/>
      <c r="H3429" s="5"/>
      <c r="I3429" s="6"/>
      <c r="J3429" s="7"/>
      <c r="K3429" s="2"/>
      <c r="L3429" s="2"/>
      <c r="M3429" s="2"/>
      <c r="N3429" s="2"/>
      <c r="O3429" s="13"/>
      <c r="P3429" s="14"/>
      <c r="Q3429" s="15"/>
      <c r="R3429" s="15"/>
      <c r="S3429" s="15"/>
      <c r="T3429" s="13"/>
      <c r="U3429" s="13"/>
      <c r="V3429" s="13"/>
      <c r="W3429" s="13"/>
      <c r="X3429" s="13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  <c r="AO3429" s="16"/>
      <c r="AP3429" s="16"/>
      <c r="AQ3429" s="16"/>
      <c r="AR3429" s="16"/>
      <c r="AS3429" s="16"/>
    </row>
    <row r="3430" spans="1:45" x14ac:dyDescent="0.25">
      <c r="A3430" s="4"/>
      <c r="B3430" s="2"/>
      <c r="C3430" s="2"/>
      <c r="D3430" s="3"/>
      <c r="E3430" s="2"/>
      <c r="F3430" s="2"/>
      <c r="G3430" s="2"/>
      <c r="H3430" s="5"/>
      <c r="I3430" s="6"/>
      <c r="J3430" s="7"/>
      <c r="K3430" s="2"/>
      <c r="L3430" s="2"/>
      <c r="M3430" s="2"/>
      <c r="N3430" s="2"/>
      <c r="O3430" s="13"/>
      <c r="P3430" s="14"/>
      <c r="Q3430" s="15"/>
      <c r="R3430" s="15"/>
      <c r="S3430" s="15"/>
      <c r="T3430" s="13"/>
      <c r="U3430" s="13"/>
      <c r="V3430" s="13"/>
      <c r="W3430" s="13"/>
      <c r="X3430" s="13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  <c r="AO3430" s="16"/>
      <c r="AP3430" s="16"/>
      <c r="AQ3430" s="16"/>
      <c r="AR3430" s="16"/>
      <c r="AS3430" s="16"/>
    </row>
    <row r="3431" spans="1:45" x14ac:dyDescent="0.25">
      <c r="A3431" s="4"/>
      <c r="B3431" s="2"/>
      <c r="C3431" s="2"/>
      <c r="D3431" s="3"/>
      <c r="E3431" s="2"/>
      <c r="F3431" s="2"/>
      <c r="G3431" s="2"/>
      <c r="H3431" s="5"/>
      <c r="I3431" s="6"/>
      <c r="J3431" s="7"/>
      <c r="K3431" s="2"/>
      <c r="L3431" s="2"/>
      <c r="M3431" s="2"/>
      <c r="N3431" s="2"/>
      <c r="O3431" s="13"/>
      <c r="P3431" s="14"/>
      <c r="Q3431" s="15"/>
      <c r="R3431" s="15"/>
      <c r="S3431" s="15"/>
      <c r="T3431" s="13"/>
      <c r="U3431" s="13"/>
      <c r="V3431" s="13"/>
      <c r="W3431" s="13"/>
      <c r="X3431" s="13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  <c r="AR3431" s="16"/>
      <c r="AS3431" s="16"/>
    </row>
    <row r="3432" spans="1:45" x14ac:dyDescent="0.25">
      <c r="A3432" s="4"/>
      <c r="B3432" s="2"/>
      <c r="C3432" s="2"/>
      <c r="D3432" s="3"/>
      <c r="E3432" s="2"/>
      <c r="F3432" s="2"/>
      <c r="G3432" s="2"/>
      <c r="H3432" s="5"/>
      <c r="I3432" s="6"/>
      <c r="J3432" s="7"/>
      <c r="K3432" s="2"/>
      <c r="L3432" s="2"/>
      <c r="M3432" s="2"/>
      <c r="N3432" s="2"/>
      <c r="O3432" s="13"/>
      <c r="P3432" s="14"/>
      <c r="Q3432" s="15"/>
      <c r="R3432" s="15"/>
      <c r="S3432" s="15"/>
      <c r="T3432" s="13"/>
      <c r="U3432" s="13"/>
      <c r="V3432" s="13"/>
      <c r="W3432" s="13"/>
      <c r="X3432" s="13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16"/>
      <c r="AI3432" s="16"/>
      <c r="AJ3432" s="16"/>
      <c r="AK3432" s="16"/>
      <c r="AL3432" s="16"/>
      <c r="AM3432" s="16"/>
      <c r="AN3432" s="16"/>
      <c r="AO3432" s="16"/>
      <c r="AP3432" s="16"/>
      <c r="AQ3432" s="16"/>
      <c r="AR3432" s="16"/>
      <c r="AS3432" s="16"/>
    </row>
    <row r="3433" spans="1:45" x14ac:dyDescent="0.25">
      <c r="A3433" s="4"/>
      <c r="B3433" s="2"/>
      <c r="C3433" s="2"/>
      <c r="D3433" s="3"/>
      <c r="E3433" s="2"/>
      <c r="F3433" s="2"/>
      <c r="G3433" s="2"/>
      <c r="H3433" s="5"/>
      <c r="I3433" s="6"/>
      <c r="J3433" s="7"/>
      <c r="K3433" s="2"/>
      <c r="L3433" s="2"/>
      <c r="M3433" s="2"/>
      <c r="N3433" s="2"/>
      <c r="O3433" s="13"/>
      <c r="P3433" s="14"/>
      <c r="Q3433" s="15"/>
      <c r="R3433" s="15"/>
      <c r="S3433" s="15"/>
      <c r="T3433" s="13"/>
      <c r="U3433" s="13"/>
      <c r="V3433" s="13"/>
      <c r="W3433" s="13"/>
      <c r="X3433" s="13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  <c r="AR3433" s="16"/>
      <c r="AS3433" s="16"/>
    </row>
    <row r="3434" spans="1:45" x14ac:dyDescent="0.25">
      <c r="A3434" s="4"/>
      <c r="B3434" s="2"/>
      <c r="C3434" s="2"/>
      <c r="D3434" s="3"/>
      <c r="E3434" s="2"/>
      <c r="F3434" s="2"/>
      <c r="G3434" s="2"/>
      <c r="H3434" s="5"/>
      <c r="I3434" s="6"/>
      <c r="J3434" s="7"/>
      <c r="K3434" s="2"/>
      <c r="L3434" s="2"/>
      <c r="M3434" s="2"/>
      <c r="N3434" s="2"/>
      <c r="O3434" s="13"/>
      <c r="P3434" s="14"/>
      <c r="Q3434" s="15"/>
      <c r="R3434" s="15"/>
      <c r="S3434" s="15"/>
      <c r="T3434" s="13"/>
      <c r="U3434" s="13"/>
      <c r="V3434" s="13"/>
      <c r="W3434" s="13"/>
      <c r="X3434" s="13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  <c r="AO3434" s="16"/>
      <c r="AP3434" s="16"/>
      <c r="AQ3434" s="16"/>
      <c r="AR3434" s="16"/>
      <c r="AS3434" s="16"/>
    </row>
    <row r="3435" spans="1:45" x14ac:dyDescent="0.25">
      <c r="A3435" s="4"/>
      <c r="B3435" s="2"/>
      <c r="C3435" s="2"/>
      <c r="D3435" s="3"/>
      <c r="E3435" s="2"/>
      <c r="F3435" s="2"/>
      <c r="G3435" s="2"/>
      <c r="H3435" s="5"/>
      <c r="I3435" s="6"/>
      <c r="J3435" s="7"/>
      <c r="K3435" s="2"/>
      <c r="L3435" s="2"/>
      <c r="M3435" s="2"/>
      <c r="N3435" s="2"/>
      <c r="O3435" s="13"/>
      <c r="P3435" s="14"/>
      <c r="Q3435" s="15"/>
      <c r="R3435" s="15"/>
      <c r="S3435" s="15"/>
      <c r="T3435" s="13"/>
      <c r="U3435" s="13"/>
      <c r="V3435" s="13"/>
      <c r="W3435" s="13"/>
      <c r="X3435" s="13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  <c r="AR3435" s="16"/>
      <c r="AS3435" s="16"/>
    </row>
    <row r="3436" spans="1:45" x14ac:dyDescent="0.25">
      <c r="A3436" s="4"/>
      <c r="B3436" s="2"/>
      <c r="C3436" s="2"/>
      <c r="D3436" s="3"/>
      <c r="E3436" s="2"/>
      <c r="F3436" s="2"/>
      <c r="G3436" s="2"/>
      <c r="H3436" s="5"/>
      <c r="I3436" s="6"/>
      <c r="J3436" s="7"/>
      <c r="K3436" s="2"/>
      <c r="L3436" s="2"/>
      <c r="M3436" s="2"/>
      <c r="N3436" s="2"/>
      <c r="O3436" s="13"/>
      <c r="P3436" s="14"/>
      <c r="Q3436" s="15"/>
      <c r="R3436" s="15"/>
      <c r="S3436" s="15"/>
      <c r="T3436" s="13"/>
      <c r="U3436" s="13"/>
      <c r="V3436" s="13"/>
      <c r="W3436" s="13"/>
      <c r="X3436" s="13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16"/>
      <c r="AI3436" s="16"/>
      <c r="AJ3436" s="16"/>
      <c r="AK3436" s="16"/>
      <c r="AL3436" s="16"/>
      <c r="AM3436" s="16"/>
      <c r="AN3436" s="16"/>
      <c r="AO3436" s="16"/>
      <c r="AP3436" s="16"/>
      <c r="AQ3436" s="16"/>
      <c r="AR3436" s="16"/>
      <c r="AS3436" s="16"/>
    </row>
    <row r="3437" spans="1:45" x14ac:dyDescent="0.25">
      <c r="A3437" s="4"/>
      <c r="B3437" s="2"/>
      <c r="C3437" s="2"/>
      <c r="D3437" s="3"/>
      <c r="E3437" s="2"/>
      <c r="F3437" s="2"/>
      <c r="G3437" s="2"/>
      <c r="H3437" s="5"/>
      <c r="I3437" s="6"/>
      <c r="J3437" s="7"/>
      <c r="K3437" s="2"/>
      <c r="L3437" s="2"/>
      <c r="M3437" s="2"/>
      <c r="N3437" s="2"/>
      <c r="O3437" s="13"/>
      <c r="P3437" s="14"/>
      <c r="Q3437" s="15"/>
      <c r="R3437" s="15"/>
      <c r="S3437" s="15"/>
      <c r="T3437" s="13"/>
      <c r="U3437" s="13"/>
      <c r="V3437" s="13"/>
      <c r="W3437" s="13"/>
      <c r="X3437" s="13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/>
      <c r="AR3437" s="16"/>
      <c r="AS3437" s="16"/>
    </row>
    <row r="3438" spans="1:45" x14ac:dyDescent="0.25">
      <c r="A3438" s="4"/>
      <c r="B3438" s="2"/>
      <c r="C3438" s="2"/>
      <c r="D3438" s="3"/>
      <c r="E3438" s="2"/>
      <c r="F3438" s="2"/>
      <c r="G3438" s="2"/>
      <c r="H3438" s="5"/>
      <c r="I3438" s="6"/>
      <c r="J3438" s="7"/>
      <c r="K3438" s="2"/>
      <c r="L3438" s="2"/>
      <c r="M3438" s="2"/>
      <c r="N3438" s="2"/>
      <c r="O3438" s="13"/>
      <c r="P3438" s="14"/>
      <c r="Q3438" s="15"/>
      <c r="R3438" s="15"/>
      <c r="S3438" s="15"/>
      <c r="T3438" s="13"/>
      <c r="U3438" s="13"/>
      <c r="V3438" s="13"/>
      <c r="W3438" s="13"/>
      <c r="X3438" s="13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  <c r="AO3438" s="16"/>
      <c r="AP3438" s="16"/>
      <c r="AQ3438" s="16"/>
      <c r="AR3438" s="16"/>
      <c r="AS3438" s="16"/>
    </row>
    <row r="3439" spans="1:45" x14ac:dyDescent="0.25">
      <c r="A3439" s="4"/>
      <c r="B3439" s="2"/>
      <c r="C3439" s="2"/>
      <c r="D3439" s="3"/>
      <c r="E3439" s="2"/>
      <c r="F3439" s="2"/>
      <c r="G3439" s="2"/>
      <c r="H3439" s="5"/>
      <c r="I3439" s="6"/>
      <c r="J3439" s="7"/>
      <c r="K3439" s="2"/>
      <c r="L3439" s="2"/>
      <c r="M3439" s="2"/>
      <c r="N3439" s="2"/>
      <c r="O3439" s="13"/>
      <c r="P3439" s="14"/>
      <c r="Q3439" s="15"/>
      <c r="R3439" s="15"/>
      <c r="S3439" s="15"/>
      <c r="T3439" s="13"/>
      <c r="U3439" s="13"/>
      <c r="V3439" s="13"/>
      <c r="W3439" s="13"/>
      <c r="X3439" s="13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  <c r="AR3439" s="16"/>
      <c r="AS3439" s="16"/>
    </row>
    <row r="3440" spans="1:45" x14ac:dyDescent="0.25">
      <c r="A3440" s="4"/>
      <c r="B3440" s="2"/>
      <c r="C3440" s="2"/>
      <c r="D3440" s="3"/>
      <c r="E3440" s="2"/>
      <c r="F3440" s="2"/>
      <c r="G3440" s="2"/>
      <c r="H3440" s="5"/>
      <c r="I3440" s="6"/>
      <c r="J3440" s="7"/>
      <c r="K3440" s="2"/>
      <c r="L3440" s="2"/>
      <c r="M3440" s="2"/>
      <c r="N3440" s="2"/>
      <c r="O3440" s="13"/>
      <c r="P3440" s="14"/>
      <c r="Q3440" s="15"/>
      <c r="R3440" s="15"/>
      <c r="S3440" s="15"/>
      <c r="T3440" s="13"/>
      <c r="U3440" s="13"/>
      <c r="V3440" s="13"/>
      <c r="W3440" s="13"/>
      <c r="X3440" s="13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  <c r="AO3440" s="16"/>
      <c r="AP3440" s="16"/>
      <c r="AQ3440" s="16"/>
      <c r="AR3440" s="16"/>
      <c r="AS3440" s="16"/>
    </row>
    <row r="3441" spans="1:45" x14ac:dyDescent="0.25">
      <c r="A3441" s="4"/>
      <c r="B3441" s="2"/>
      <c r="C3441" s="2"/>
      <c r="D3441" s="3"/>
      <c r="E3441" s="2"/>
      <c r="F3441" s="2"/>
      <c r="G3441" s="2"/>
      <c r="H3441" s="5"/>
      <c r="I3441" s="6"/>
      <c r="J3441" s="7"/>
      <c r="K3441" s="2"/>
      <c r="L3441" s="2"/>
      <c r="M3441" s="2"/>
      <c r="N3441" s="2"/>
      <c r="O3441" s="13"/>
      <c r="P3441" s="14"/>
      <c r="Q3441" s="15"/>
      <c r="R3441" s="15"/>
      <c r="S3441" s="15"/>
      <c r="T3441" s="13"/>
      <c r="U3441" s="13"/>
      <c r="V3441" s="13"/>
      <c r="W3441" s="13"/>
      <c r="X3441" s="13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  <c r="AR3441" s="16"/>
      <c r="AS3441" s="16"/>
    </row>
    <row r="3442" spans="1:45" x14ac:dyDescent="0.25">
      <c r="A3442" s="4"/>
      <c r="B3442" s="2"/>
      <c r="C3442" s="2"/>
      <c r="D3442" s="3"/>
      <c r="E3442" s="2"/>
      <c r="F3442" s="2"/>
      <c r="G3442" s="2"/>
      <c r="H3442" s="5"/>
      <c r="I3442" s="6"/>
      <c r="J3442" s="7"/>
      <c r="K3442" s="2"/>
      <c r="L3442" s="2"/>
      <c r="M3442" s="2"/>
      <c r="N3442" s="2"/>
      <c r="O3442" s="13"/>
      <c r="P3442" s="14"/>
      <c r="Q3442" s="15"/>
      <c r="R3442" s="15"/>
      <c r="S3442" s="15"/>
      <c r="T3442" s="13"/>
      <c r="U3442" s="13"/>
      <c r="V3442" s="13"/>
      <c r="W3442" s="13"/>
      <c r="X3442" s="13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  <c r="AR3442" s="16"/>
      <c r="AS3442" s="16"/>
    </row>
    <row r="3443" spans="1:45" x14ac:dyDescent="0.25">
      <c r="A3443" s="4"/>
      <c r="B3443" s="2"/>
      <c r="C3443" s="2"/>
      <c r="D3443" s="3"/>
      <c r="E3443" s="2"/>
      <c r="F3443" s="2"/>
      <c r="G3443" s="2"/>
      <c r="H3443" s="5"/>
      <c r="I3443" s="6"/>
      <c r="J3443" s="7"/>
      <c r="K3443" s="2"/>
      <c r="L3443" s="2"/>
      <c r="M3443" s="2"/>
      <c r="N3443" s="2"/>
      <c r="O3443" s="13"/>
      <c r="P3443" s="14"/>
      <c r="Q3443" s="15"/>
      <c r="R3443" s="15"/>
      <c r="S3443" s="15"/>
      <c r="T3443" s="13"/>
      <c r="U3443" s="13"/>
      <c r="V3443" s="13"/>
      <c r="W3443" s="13"/>
      <c r="X3443" s="13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  <c r="AO3443" s="16"/>
      <c r="AP3443" s="16"/>
      <c r="AQ3443" s="16"/>
      <c r="AR3443" s="16"/>
      <c r="AS3443" s="16"/>
    </row>
    <row r="3444" spans="1:45" x14ac:dyDescent="0.25">
      <c r="A3444" s="4"/>
      <c r="B3444" s="2"/>
      <c r="C3444" s="2"/>
      <c r="D3444" s="3"/>
      <c r="E3444" s="2"/>
      <c r="F3444" s="2"/>
      <c r="G3444" s="2"/>
      <c r="H3444" s="5"/>
      <c r="I3444" s="6"/>
      <c r="J3444" s="7"/>
      <c r="K3444" s="2"/>
      <c r="L3444" s="2"/>
      <c r="M3444" s="2"/>
      <c r="N3444" s="2"/>
      <c r="O3444" s="13"/>
      <c r="P3444" s="14"/>
      <c r="Q3444" s="15"/>
      <c r="R3444" s="15"/>
      <c r="S3444" s="15"/>
      <c r="T3444" s="13"/>
      <c r="U3444" s="13"/>
      <c r="V3444" s="13"/>
      <c r="W3444" s="13"/>
      <c r="X3444" s="13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16"/>
      <c r="AI3444" s="16"/>
      <c r="AJ3444" s="16"/>
      <c r="AK3444" s="16"/>
      <c r="AL3444" s="16"/>
      <c r="AM3444" s="16"/>
      <c r="AN3444" s="16"/>
      <c r="AO3444" s="16"/>
      <c r="AP3444" s="16"/>
      <c r="AQ3444" s="16"/>
      <c r="AR3444" s="16"/>
      <c r="AS3444" s="16"/>
    </row>
    <row r="3445" spans="1:45" x14ac:dyDescent="0.25">
      <c r="A3445" s="4"/>
      <c r="B3445" s="2"/>
      <c r="C3445" s="2"/>
      <c r="D3445" s="3"/>
      <c r="E3445" s="2"/>
      <c r="F3445" s="2"/>
      <c r="G3445" s="2"/>
      <c r="H3445" s="5"/>
      <c r="I3445" s="6"/>
      <c r="J3445" s="7"/>
      <c r="K3445" s="2"/>
      <c r="L3445" s="2"/>
      <c r="M3445" s="2"/>
      <c r="N3445" s="2"/>
      <c r="O3445" s="13"/>
      <c r="P3445" s="14"/>
      <c r="Q3445" s="15"/>
      <c r="R3445" s="15"/>
      <c r="S3445" s="15"/>
      <c r="T3445" s="13"/>
      <c r="U3445" s="13"/>
      <c r="V3445" s="13"/>
      <c r="W3445" s="13"/>
      <c r="X3445" s="13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  <c r="AR3445" s="16"/>
      <c r="AS3445" s="16"/>
    </row>
    <row r="3446" spans="1:45" x14ac:dyDescent="0.25">
      <c r="A3446" s="4"/>
      <c r="B3446" s="2"/>
      <c r="C3446" s="2"/>
      <c r="D3446" s="3"/>
      <c r="E3446" s="2"/>
      <c r="F3446" s="2"/>
      <c r="G3446" s="2"/>
      <c r="H3446" s="5"/>
      <c r="I3446" s="6"/>
      <c r="J3446" s="7"/>
      <c r="K3446" s="2"/>
      <c r="L3446" s="2"/>
      <c r="M3446" s="2"/>
      <c r="N3446" s="2"/>
      <c r="O3446" s="13"/>
      <c r="P3446" s="14"/>
      <c r="Q3446" s="15"/>
      <c r="R3446" s="15"/>
      <c r="S3446" s="15"/>
      <c r="T3446" s="13"/>
      <c r="U3446" s="13"/>
      <c r="V3446" s="13"/>
      <c r="W3446" s="13"/>
      <c r="X3446" s="13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  <c r="AO3446" s="16"/>
      <c r="AP3446" s="16"/>
      <c r="AQ3446" s="16"/>
      <c r="AR3446" s="16"/>
      <c r="AS3446" s="16"/>
    </row>
    <row r="3447" spans="1:45" x14ac:dyDescent="0.25">
      <c r="A3447" s="4"/>
      <c r="B3447" s="2"/>
      <c r="C3447" s="2"/>
      <c r="D3447" s="3"/>
      <c r="E3447" s="2"/>
      <c r="F3447" s="2"/>
      <c r="G3447" s="2"/>
      <c r="H3447" s="5"/>
      <c r="I3447" s="6"/>
      <c r="J3447" s="7"/>
      <c r="K3447" s="2"/>
      <c r="L3447" s="2"/>
      <c r="M3447" s="2"/>
      <c r="N3447" s="2"/>
      <c r="O3447" s="13"/>
      <c r="P3447" s="14"/>
      <c r="Q3447" s="15"/>
      <c r="R3447" s="15"/>
      <c r="S3447" s="15"/>
      <c r="T3447" s="13"/>
      <c r="U3447" s="13"/>
      <c r="V3447" s="13"/>
      <c r="W3447" s="13"/>
      <c r="X3447" s="13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  <c r="AO3447" s="16"/>
      <c r="AP3447" s="16"/>
      <c r="AQ3447" s="16"/>
      <c r="AR3447" s="16"/>
      <c r="AS3447" s="16"/>
    </row>
    <row r="3448" spans="1:45" x14ac:dyDescent="0.25">
      <c r="A3448" s="4"/>
      <c r="B3448" s="2"/>
      <c r="C3448" s="2"/>
      <c r="D3448" s="3"/>
      <c r="E3448" s="2"/>
      <c r="F3448" s="2"/>
      <c r="G3448" s="2"/>
      <c r="H3448" s="5"/>
      <c r="I3448" s="6"/>
      <c r="J3448" s="7"/>
      <c r="K3448" s="2"/>
      <c r="L3448" s="2"/>
      <c r="M3448" s="2"/>
      <c r="N3448" s="2"/>
      <c r="O3448" s="13"/>
      <c r="P3448" s="14"/>
      <c r="Q3448" s="15"/>
      <c r="R3448" s="15"/>
      <c r="S3448" s="15"/>
      <c r="T3448" s="13"/>
      <c r="U3448" s="13"/>
      <c r="V3448" s="13"/>
      <c r="W3448" s="13"/>
      <c r="X3448" s="13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  <c r="AO3448" s="16"/>
      <c r="AP3448" s="16"/>
      <c r="AQ3448" s="16"/>
      <c r="AR3448" s="16"/>
      <c r="AS3448" s="16"/>
    </row>
    <row r="3449" spans="1:45" x14ac:dyDescent="0.25">
      <c r="A3449" s="4"/>
      <c r="B3449" s="2"/>
      <c r="C3449" s="2"/>
      <c r="D3449" s="3"/>
      <c r="E3449" s="2"/>
      <c r="F3449" s="2"/>
      <c r="G3449" s="2"/>
      <c r="H3449" s="5"/>
      <c r="I3449" s="6"/>
      <c r="J3449" s="7"/>
      <c r="K3449" s="2"/>
      <c r="L3449" s="2"/>
      <c r="M3449" s="2"/>
      <c r="N3449" s="2"/>
      <c r="O3449" s="13"/>
      <c r="P3449" s="14"/>
      <c r="Q3449" s="15"/>
      <c r="R3449" s="15"/>
      <c r="S3449" s="15"/>
      <c r="T3449" s="13"/>
      <c r="U3449" s="13"/>
      <c r="V3449" s="13"/>
      <c r="W3449" s="13"/>
      <c r="X3449" s="13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  <c r="AO3449" s="16"/>
      <c r="AP3449" s="16"/>
      <c r="AQ3449" s="16"/>
      <c r="AR3449" s="16"/>
      <c r="AS3449" s="16"/>
    </row>
    <row r="3450" spans="1:45" x14ac:dyDescent="0.25">
      <c r="A3450" s="4"/>
      <c r="B3450" s="2"/>
      <c r="C3450" s="2"/>
      <c r="D3450" s="3"/>
      <c r="E3450" s="2"/>
      <c r="F3450" s="2"/>
      <c r="G3450" s="2"/>
      <c r="H3450" s="5"/>
      <c r="I3450" s="6"/>
      <c r="J3450" s="7"/>
      <c r="K3450" s="2"/>
      <c r="L3450" s="2"/>
      <c r="M3450" s="2"/>
      <c r="N3450" s="2"/>
      <c r="O3450" s="13"/>
      <c r="P3450" s="14"/>
      <c r="Q3450" s="15"/>
      <c r="R3450" s="15"/>
      <c r="S3450" s="15"/>
      <c r="T3450" s="13"/>
      <c r="U3450" s="13"/>
      <c r="V3450" s="13"/>
      <c r="W3450" s="13"/>
      <c r="X3450" s="13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  <c r="AO3450" s="16"/>
      <c r="AP3450" s="16"/>
      <c r="AQ3450" s="16"/>
      <c r="AR3450" s="16"/>
      <c r="AS3450" s="16"/>
    </row>
    <row r="3451" spans="1:45" x14ac:dyDescent="0.25">
      <c r="A3451" s="4"/>
      <c r="B3451" s="2"/>
      <c r="C3451" s="2"/>
      <c r="D3451" s="3"/>
      <c r="E3451" s="2"/>
      <c r="F3451" s="2"/>
      <c r="G3451" s="2"/>
      <c r="H3451" s="5"/>
      <c r="I3451" s="6"/>
      <c r="J3451" s="7"/>
      <c r="K3451" s="2"/>
      <c r="L3451" s="2"/>
      <c r="M3451" s="2"/>
      <c r="N3451" s="2"/>
      <c r="O3451" s="13"/>
      <c r="P3451" s="14"/>
      <c r="Q3451" s="15"/>
      <c r="R3451" s="15"/>
      <c r="S3451" s="15"/>
      <c r="T3451" s="13"/>
      <c r="U3451" s="13"/>
      <c r="V3451" s="13"/>
      <c r="W3451" s="13"/>
      <c r="X3451" s="13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  <c r="AR3451" s="16"/>
      <c r="AS3451" s="16"/>
    </row>
    <row r="3452" spans="1:45" x14ac:dyDescent="0.25">
      <c r="A3452" s="4"/>
      <c r="B3452" s="2"/>
      <c r="C3452" s="2"/>
      <c r="D3452" s="3"/>
      <c r="E3452" s="2"/>
      <c r="F3452" s="2"/>
      <c r="G3452" s="2"/>
      <c r="H3452" s="5"/>
      <c r="I3452" s="6"/>
      <c r="J3452" s="7"/>
      <c r="K3452" s="2"/>
      <c r="L3452" s="2"/>
      <c r="M3452" s="2"/>
      <c r="N3452" s="2"/>
      <c r="O3452" s="13"/>
      <c r="P3452" s="14"/>
      <c r="Q3452" s="15"/>
      <c r="R3452" s="15"/>
      <c r="S3452" s="15"/>
      <c r="T3452" s="13"/>
      <c r="U3452" s="13"/>
      <c r="V3452" s="13"/>
      <c r="W3452" s="13"/>
      <c r="X3452" s="13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  <c r="AO3452" s="16"/>
      <c r="AP3452" s="16"/>
      <c r="AQ3452" s="16"/>
      <c r="AR3452" s="16"/>
      <c r="AS3452" s="16"/>
    </row>
    <row r="3453" spans="1:45" x14ac:dyDescent="0.25">
      <c r="A3453" s="4"/>
      <c r="B3453" s="2"/>
      <c r="C3453" s="2"/>
      <c r="D3453" s="3"/>
      <c r="E3453" s="2"/>
      <c r="F3453" s="2"/>
      <c r="G3453" s="2"/>
      <c r="H3453" s="5"/>
      <c r="I3453" s="6"/>
      <c r="J3453" s="7"/>
      <c r="K3453" s="2"/>
      <c r="L3453" s="2"/>
      <c r="M3453" s="2"/>
      <c r="N3453" s="2"/>
      <c r="O3453" s="13"/>
      <c r="P3453" s="14"/>
      <c r="Q3453" s="15"/>
      <c r="R3453" s="15"/>
      <c r="S3453" s="15"/>
      <c r="T3453" s="13"/>
      <c r="U3453" s="13"/>
      <c r="V3453" s="13"/>
      <c r="W3453" s="13"/>
      <c r="X3453" s="13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  <c r="AR3453" s="16"/>
      <c r="AS3453" s="16"/>
    </row>
    <row r="3454" spans="1:45" x14ac:dyDescent="0.25">
      <c r="A3454" s="4"/>
      <c r="B3454" s="2"/>
      <c r="C3454" s="2"/>
      <c r="D3454" s="3"/>
      <c r="E3454" s="2"/>
      <c r="F3454" s="2"/>
      <c r="G3454" s="2"/>
      <c r="H3454" s="5"/>
      <c r="I3454" s="6"/>
      <c r="J3454" s="7"/>
      <c r="K3454" s="2"/>
      <c r="L3454" s="2"/>
      <c r="M3454" s="2"/>
      <c r="N3454" s="2"/>
      <c r="O3454" s="13"/>
      <c r="P3454" s="14"/>
      <c r="Q3454" s="15"/>
      <c r="R3454" s="15"/>
      <c r="S3454" s="15"/>
      <c r="T3454" s="13"/>
      <c r="U3454" s="13"/>
      <c r="V3454" s="13"/>
      <c r="W3454" s="13"/>
      <c r="X3454" s="13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  <c r="AO3454" s="16"/>
      <c r="AP3454" s="16"/>
      <c r="AQ3454" s="16"/>
      <c r="AR3454" s="16"/>
      <c r="AS3454" s="16"/>
    </row>
    <row r="3455" spans="1:45" x14ac:dyDescent="0.25">
      <c r="A3455" s="4"/>
      <c r="B3455" s="2"/>
      <c r="C3455" s="2"/>
      <c r="D3455" s="3"/>
      <c r="E3455" s="2"/>
      <c r="F3455" s="2"/>
      <c r="G3455" s="2"/>
      <c r="H3455" s="5"/>
      <c r="I3455" s="6"/>
      <c r="J3455" s="7"/>
      <c r="K3455" s="2"/>
      <c r="L3455" s="2"/>
      <c r="M3455" s="2"/>
      <c r="N3455" s="2"/>
      <c r="O3455" s="13"/>
      <c r="P3455" s="14"/>
      <c r="Q3455" s="15"/>
      <c r="R3455" s="15"/>
      <c r="S3455" s="15"/>
      <c r="T3455" s="13"/>
      <c r="U3455" s="13"/>
      <c r="V3455" s="13"/>
      <c r="W3455" s="13"/>
      <c r="X3455" s="13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  <c r="AR3455" s="16"/>
      <c r="AS3455" s="16"/>
    </row>
    <row r="3456" spans="1:45" x14ac:dyDescent="0.25">
      <c r="A3456" s="4"/>
      <c r="B3456" s="2"/>
      <c r="C3456" s="2"/>
      <c r="D3456" s="3"/>
      <c r="E3456" s="2"/>
      <c r="F3456" s="2"/>
      <c r="G3456" s="2"/>
      <c r="H3456" s="5"/>
      <c r="I3456" s="6"/>
      <c r="J3456" s="7"/>
      <c r="K3456" s="2"/>
      <c r="L3456" s="2"/>
      <c r="M3456" s="2"/>
      <c r="N3456" s="2"/>
      <c r="O3456" s="13"/>
      <c r="P3456" s="14"/>
      <c r="Q3456" s="15"/>
      <c r="R3456" s="15"/>
      <c r="S3456" s="15"/>
      <c r="T3456" s="13"/>
      <c r="U3456" s="13"/>
      <c r="V3456" s="13"/>
      <c r="W3456" s="13"/>
      <c r="X3456" s="13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  <c r="AR3456" s="16"/>
      <c r="AS3456" s="16"/>
    </row>
    <row r="3457" spans="1:45" x14ac:dyDescent="0.25">
      <c r="A3457" s="4"/>
      <c r="B3457" s="2"/>
      <c r="C3457" s="2"/>
      <c r="D3457" s="3"/>
      <c r="E3457" s="2"/>
      <c r="F3457" s="2"/>
      <c r="G3457" s="2"/>
      <c r="H3457" s="5"/>
      <c r="I3457" s="6"/>
      <c r="J3457" s="7"/>
      <c r="K3457" s="2"/>
      <c r="L3457" s="2"/>
      <c r="M3457" s="2"/>
      <c r="N3457" s="2"/>
      <c r="O3457" s="13"/>
      <c r="P3457" s="14"/>
      <c r="Q3457" s="15"/>
      <c r="R3457" s="15"/>
      <c r="S3457" s="15"/>
      <c r="T3457" s="13"/>
      <c r="U3457" s="13"/>
      <c r="V3457" s="13"/>
      <c r="W3457" s="13"/>
      <c r="X3457" s="13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  <c r="AS3457" s="16"/>
    </row>
    <row r="3458" spans="1:45" x14ac:dyDescent="0.25">
      <c r="A3458" s="4"/>
      <c r="B3458" s="2"/>
      <c r="C3458" s="2"/>
      <c r="D3458" s="3"/>
      <c r="E3458" s="2"/>
      <c r="F3458" s="2"/>
      <c r="G3458" s="2"/>
      <c r="H3458" s="5"/>
      <c r="I3458" s="6"/>
      <c r="J3458" s="7"/>
      <c r="K3458" s="2"/>
      <c r="L3458" s="2"/>
      <c r="M3458" s="2"/>
      <c r="N3458" s="2"/>
      <c r="O3458" s="13"/>
      <c r="P3458" s="14"/>
      <c r="Q3458" s="15"/>
      <c r="R3458" s="15"/>
      <c r="S3458" s="15"/>
      <c r="T3458" s="13"/>
      <c r="U3458" s="13"/>
      <c r="V3458" s="13"/>
      <c r="W3458" s="13"/>
      <c r="X3458" s="13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  <c r="AO3458" s="16"/>
      <c r="AP3458" s="16"/>
      <c r="AQ3458" s="16"/>
      <c r="AR3458" s="16"/>
      <c r="AS3458" s="16"/>
    </row>
    <row r="3459" spans="1:45" x14ac:dyDescent="0.25">
      <c r="A3459" s="4"/>
      <c r="B3459" s="2"/>
      <c r="C3459" s="2"/>
      <c r="D3459" s="3"/>
      <c r="E3459" s="2"/>
      <c r="F3459" s="2"/>
      <c r="G3459" s="2"/>
      <c r="H3459" s="5"/>
      <c r="I3459" s="6"/>
      <c r="J3459" s="7"/>
      <c r="K3459" s="2"/>
      <c r="L3459" s="2"/>
      <c r="M3459" s="2"/>
      <c r="N3459" s="2"/>
      <c r="O3459" s="13"/>
      <c r="P3459" s="14"/>
      <c r="Q3459" s="15"/>
      <c r="R3459" s="15"/>
      <c r="S3459" s="15"/>
      <c r="T3459" s="13"/>
      <c r="U3459" s="13"/>
      <c r="V3459" s="13"/>
      <c r="W3459" s="13"/>
      <c r="X3459" s="13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6"/>
      <c r="AL3459" s="16"/>
      <c r="AM3459" s="16"/>
      <c r="AN3459" s="16"/>
      <c r="AO3459" s="16"/>
      <c r="AP3459" s="16"/>
      <c r="AQ3459" s="16"/>
      <c r="AR3459" s="16"/>
      <c r="AS3459" s="16"/>
    </row>
    <row r="3460" spans="1:45" x14ac:dyDescent="0.25">
      <c r="A3460" s="4"/>
      <c r="B3460" s="2"/>
      <c r="C3460" s="2"/>
      <c r="D3460" s="3"/>
      <c r="E3460" s="2"/>
      <c r="F3460" s="2"/>
      <c r="G3460" s="2"/>
      <c r="H3460" s="5"/>
      <c r="I3460" s="6"/>
      <c r="J3460" s="7"/>
      <c r="K3460" s="2"/>
      <c r="L3460" s="2"/>
      <c r="M3460" s="2"/>
      <c r="N3460" s="2"/>
      <c r="O3460" s="13"/>
      <c r="P3460" s="14"/>
      <c r="Q3460" s="15"/>
      <c r="R3460" s="15"/>
      <c r="S3460" s="15"/>
      <c r="T3460" s="13"/>
      <c r="U3460" s="13"/>
      <c r="V3460" s="13"/>
      <c r="W3460" s="13"/>
      <c r="X3460" s="13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  <c r="AO3460" s="16"/>
      <c r="AP3460" s="16"/>
      <c r="AQ3460" s="16"/>
      <c r="AR3460" s="16"/>
      <c r="AS3460" s="16"/>
    </row>
    <row r="3461" spans="1:45" x14ac:dyDescent="0.25">
      <c r="A3461" s="4"/>
      <c r="B3461" s="2"/>
      <c r="C3461" s="2"/>
      <c r="D3461" s="3"/>
      <c r="E3461" s="2"/>
      <c r="F3461" s="2"/>
      <c r="G3461" s="2"/>
      <c r="H3461" s="5"/>
      <c r="I3461" s="6"/>
      <c r="J3461" s="7"/>
      <c r="K3461" s="2"/>
      <c r="L3461" s="2"/>
      <c r="M3461" s="17"/>
      <c r="N3461" s="2"/>
      <c r="O3461" s="13"/>
      <c r="P3461" s="14"/>
      <c r="Q3461" s="15"/>
      <c r="R3461" s="15"/>
      <c r="S3461" s="15"/>
      <c r="T3461" s="13"/>
      <c r="U3461" s="13"/>
      <c r="V3461" s="13"/>
      <c r="W3461" s="13"/>
      <c r="X3461" s="13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/>
      <c r="AR3461" s="16"/>
      <c r="AS3461" s="16"/>
    </row>
    <row r="3462" spans="1:45" x14ac:dyDescent="0.25">
      <c r="A3462" s="4"/>
      <c r="B3462" s="2"/>
      <c r="C3462" s="2"/>
      <c r="D3462" s="3"/>
      <c r="E3462" s="2"/>
      <c r="F3462" s="2"/>
      <c r="G3462" s="2"/>
      <c r="H3462" s="5"/>
      <c r="I3462" s="6"/>
      <c r="J3462" s="7"/>
      <c r="K3462" s="2"/>
      <c r="L3462" s="2"/>
      <c r="M3462" s="2"/>
      <c r="N3462" s="2"/>
      <c r="O3462" s="13"/>
      <c r="P3462" s="14"/>
      <c r="Q3462" s="15"/>
      <c r="R3462" s="15"/>
      <c r="S3462" s="15"/>
      <c r="T3462" s="13"/>
      <c r="U3462" s="13"/>
      <c r="V3462" s="13"/>
      <c r="W3462" s="13"/>
      <c r="X3462" s="13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  <c r="AO3462" s="16"/>
      <c r="AP3462" s="16"/>
      <c r="AQ3462" s="16"/>
      <c r="AR3462" s="16"/>
      <c r="AS3462" s="16"/>
    </row>
    <row r="3463" spans="1:45" x14ac:dyDescent="0.25">
      <c r="A3463" s="4"/>
      <c r="B3463" s="2"/>
      <c r="C3463" s="2"/>
      <c r="D3463" s="3"/>
      <c r="E3463" s="2"/>
      <c r="F3463" s="2"/>
      <c r="G3463" s="2"/>
      <c r="H3463" s="5"/>
      <c r="I3463" s="6"/>
      <c r="J3463" s="7"/>
      <c r="K3463" s="2"/>
      <c r="L3463" s="2"/>
      <c r="M3463" s="2"/>
      <c r="N3463" s="2"/>
      <c r="O3463" s="13"/>
      <c r="P3463" s="14"/>
      <c r="Q3463" s="15"/>
      <c r="R3463" s="15"/>
      <c r="S3463" s="15"/>
      <c r="T3463" s="13"/>
      <c r="U3463" s="13"/>
      <c r="V3463" s="13"/>
      <c r="W3463" s="13"/>
      <c r="X3463" s="13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  <c r="AR3463" s="16"/>
      <c r="AS3463" s="16"/>
    </row>
    <row r="3464" spans="1:45" x14ac:dyDescent="0.25">
      <c r="A3464" s="4"/>
      <c r="B3464" s="2"/>
      <c r="C3464" s="2"/>
      <c r="D3464" s="3"/>
      <c r="E3464" s="2"/>
      <c r="F3464" s="2"/>
      <c r="G3464" s="2"/>
      <c r="H3464" s="5"/>
      <c r="I3464" s="6"/>
      <c r="J3464" s="7"/>
      <c r="K3464" s="2"/>
      <c r="L3464" s="2"/>
      <c r="M3464" s="2"/>
      <c r="N3464" s="2"/>
      <c r="O3464" s="13"/>
      <c r="P3464" s="14"/>
      <c r="Q3464" s="15"/>
      <c r="R3464" s="15"/>
      <c r="S3464" s="15"/>
      <c r="T3464" s="13"/>
      <c r="U3464" s="13"/>
      <c r="V3464" s="13"/>
      <c r="W3464" s="13"/>
      <c r="X3464" s="13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  <c r="AO3464" s="16"/>
      <c r="AP3464" s="16"/>
      <c r="AQ3464" s="16"/>
      <c r="AR3464" s="16"/>
      <c r="AS3464" s="16"/>
    </row>
    <row r="3465" spans="1:45" x14ac:dyDescent="0.25">
      <c r="A3465" s="4"/>
      <c r="B3465" s="2"/>
      <c r="C3465" s="2"/>
      <c r="D3465" s="3"/>
      <c r="E3465" s="2"/>
      <c r="F3465" s="2"/>
      <c r="G3465" s="2"/>
      <c r="H3465" s="5"/>
      <c r="I3465" s="6"/>
      <c r="J3465" s="7"/>
      <c r="K3465" s="2"/>
      <c r="L3465" s="2"/>
      <c r="M3465" s="2"/>
      <c r="N3465" s="2"/>
      <c r="O3465" s="13"/>
      <c r="P3465" s="14"/>
      <c r="Q3465" s="15"/>
      <c r="R3465" s="15"/>
      <c r="S3465" s="15"/>
      <c r="T3465" s="13"/>
      <c r="U3465" s="13"/>
      <c r="V3465" s="13"/>
      <c r="W3465" s="13"/>
      <c r="X3465" s="13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  <c r="AS3465" s="16"/>
    </row>
    <row r="3466" spans="1:45" x14ac:dyDescent="0.25">
      <c r="A3466" s="4"/>
      <c r="B3466" s="2"/>
      <c r="C3466" s="2"/>
      <c r="D3466" s="3"/>
      <c r="E3466" s="2"/>
      <c r="F3466" s="2"/>
      <c r="G3466" s="2"/>
      <c r="H3466" s="5"/>
      <c r="I3466" s="6"/>
      <c r="J3466" s="7"/>
      <c r="K3466" s="2"/>
      <c r="L3466" s="2"/>
      <c r="M3466" s="2"/>
      <c r="N3466" s="2"/>
      <c r="O3466" s="13"/>
      <c r="P3466" s="14"/>
      <c r="Q3466" s="15"/>
      <c r="R3466" s="15"/>
      <c r="S3466" s="15"/>
      <c r="T3466" s="13"/>
      <c r="U3466" s="13"/>
      <c r="V3466" s="13"/>
      <c r="W3466" s="13"/>
      <c r="X3466" s="13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  <c r="AO3466" s="16"/>
      <c r="AP3466" s="16"/>
      <c r="AQ3466" s="16"/>
      <c r="AR3466" s="16"/>
      <c r="AS3466" s="16"/>
    </row>
    <row r="3467" spans="1:45" x14ac:dyDescent="0.25">
      <c r="A3467" s="4"/>
      <c r="B3467" s="2"/>
      <c r="C3467" s="2"/>
      <c r="D3467" s="3"/>
      <c r="E3467" s="2"/>
      <c r="F3467" s="2"/>
      <c r="G3467" s="2"/>
      <c r="H3467" s="5"/>
      <c r="I3467" s="6"/>
      <c r="J3467" s="7"/>
      <c r="K3467" s="2"/>
      <c r="L3467" s="2"/>
      <c r="M3467" s="2"/>
      <c r="N3467" s="2"/>
      <c r="O3467" s="13"/>
      <c r="P3467" s="14"/>
      <c r="Q3467" s="15"/>
      <c r="R3467" s="15"/>
      <c r="S3467" s="15"/>
      <c r="T3467" s="13"/>
      <c r="U3467" s="13"/>
      <c r="V3467" s="13"/>
      <c r="W3467" s="13"/>
      <c r="X3467" s="13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  <c r="AR3467" s="16"/>
      <c r="AS3467" s="16"/>
    </row>
    <row r="3468" spans="1:45" x14ac:dyDescent="0.25">
      <c r="A3468" s="4"/>
      <c r="B3468" s="2"/>
      <c r="C3468" s="2"/>
      <c r="D3468" s="3"/>
      <c r="E3468" s="2"/>
      <c r="F3468" s="2"/>
      <c r="G3468" s="2"/>
      <c r="H3468" s="5"/>
      <c r="I3468" s="6"/>
      <c r="J3468" s="7"/>
      <c r="K3468" s="2"/>
      <c r="L3468" s="2"/>
      <c r="M3468" s="17"/>
      <c r="N3468" s="2"/>
      <c r="O3468" s="13"/>
      <c r="P3468" s="14"/>
      <c r="Q3468" s="15"/>
      <c r="R3468" s="15"/>
      <c r="S3468" s="15"/>
      <c r="T3468" s="13"/>
      <c r="U3468" s="13"/>
      <c r="V3468" s="13"/>
      <c r="W3468" s="13"/>
      <c r="X3468" s="13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  <c r="AO3468" s="16"/>
      <c r="AP3468" s="16"/>
      <c r="AQ3468" s="16"/>
      <c r="AR3468" s="16"/>
      <c r="AS3468" s="16"/>
    </row>
    <row r="3469" spans="1:45" x14ac:dyDescent="0.25">
      <c r="A3469" s="4"/>
      <c r="B3469" s="2"/>
      <c r="C3469" s="2"/>
      <c r="D3469" s="3"/>
      <c r="E3469" s="2"/>
      <c r="F3469" s="2"/>
      <c r="G3469" s="2"/>
      <c r="H3469" s="5"/>
      <c r="I3469" s="6"/>
      <c r="J3469" s="7"/>
      <c r="K3469" s="2"/>
      <c r="L3469" s="2"/>
      <c r="M3469" s="2"/>
      <c r="N3469" s="2"/>
      <c r="O3469" s="13"/>
      <c r="P3469" s="14"/>
      <c r="Q3469" s="15"/>
      <c r="R3469" s="15"/>
      <c r="S3469" s="15"/>
      <c r="T3469" s="13"/>
      <c r="U3469" s="13"/>
      <c r="V3469" s="13"/>
      <c r="W3469" s="13"/>
      <c r="X3469" s="13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  <c r="AR3469" s="16"/>
      <c r="AS3469" s="16"/>
    </row>
    <row r="3470" spans="1:45" x14ac:dyDescent="0.25">
      <c r="A3470" s="4"/>
      <c r="B3470" s="2"/>
      <c r="C3470" s="2"/>
      <c r="D3470" s="3"/>
      <c r="E3470" s="2"/>
      <c r="F3470" s="2"/>
      <c r="G3470" s="2"/>
      <c r="H3470" s="5"/>
      <c r="I3470" s="6"/>
      <c r="J3470" s="7"/>
      <c r="K3470" s="2"/>
      <c r="L3470" s="2"/>
      <c r="M3470" s="2"/>
      <c r="N3470" s="2"/>
      <c r="O3470" s="13"/>
      <c r="P3470" s="14"/>
      <c r="Q3470" s="15"/>
      <c r="R3470" s="15"/>
      <c r="S3470" s="15"/>
      <c r="T3470" s="13"/>
      <c r="U3470" s="13"/>
      <c r="V3470" s="13"/>
      <c r="W3470" s="13"/>
      <c r="X3470" s="13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  <c r="AO3470" s="16"/>
      <c r="AP3470" s="16"/>
      <c r="AQ3470" s="16"/>
      <c r="AR3470" s="16"/>
      <c r="AS3470" s="16"/>
    </row>
    <row r="3471" spans="1:45" x14ac:dyDescent="0.25">
      <c r="A3471" s="4"/>
      <c r="B3471" s="2"/>
      <c r="C3471" s="2"/>
      <c r="D3471" s="3"/>
      <c r="E3471" s="2"/>
      <c r="F3471" s="2"/>
      <c r="G3471" s="2"/>
      <c r="H3471" s="5"/>
      <c r="I3471" s="6"/>
      <c r="J3471" s="7"/>
      <c r="K3471" s="2"/>
      <c r="L3471" s="2"/>
      <c r="M3471" s="2"/>
      <c r="N3471" s="2"/>
      <c r="O3471" s="13"/>
      <c r="P3471" s="14"/>
      <c r="Q3471" s="15"/>
      <c r="R3471" s="15"/>
      <c r="S3471" s="15"/>
      <c r="T3471" s="13"/>
      <c r="U3471" s="13"/>
      <c r="V3471" s="13"/>
      <c r="W3471" s="13"/>
      <c r="X3471" s="13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  <c r="AO3471" s="16"/>
      <c r="AP3471" s="16"/>
      <c r="AQ3471" s="16"/>
      <c r="AR3471" s="16"/>
      <c r="AS3471" s="16"/>
    </row>
    <row r="3472" spans="1:45" x14ac:dyDescent="0.25">
      <c r="A3472" s="4"/>
      <c r="B3472" s="2"/>
      <c r="C3472" s="2"/>
      <c r="D3472" s="3"/>
      <c r="E3472" s="2"/>
      <c r="F3472" s="2"/>
      <c r="G3472" s="2"/>
      <c r="H3472" s="5"/>
      <c r="I3472" s="6"/>
      <c r="J3472" s="7"/>
      <c r="K3472" s="2"/>
      <c r="L3472" s="2"/>
      <c r="M3472" s="2"/>
      <c r="N3472" s="2"/>
      <c r="O3472" s="13"/>
      <c r="P3472" s="14"/>
      <c r="Q3472" s="15"/>
      <c r="R3472" s="15"/>
      <c r="S3472" s="15"/>
      <c r="T3472" s="13"/>
      <c r="U3472" s="13"/>
      <c r="V3472" s="13"/>
      <c r="W3472" s="13"/>
      <c r="X3472" s="13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  <c r="AR3472" s="16"/>
      <c r="AS3472" s="16"/>
    </row>
    <row r="3473" spans="1:45" x14ac:dyDescent="0.25">
      <c r="A3473" s="4"/>
      <c r="B3473" s="2"/>
      <c r="C3473" s="2"/>
      <c r="D3473" s="3"/>
      <c r="E3473" s="2"/>
      <c r="F3473" s="2"/>
      <c r="G3473" s="2"/>
      <c r="H3473" s="5"/>
      <c r="I3473" s="6"/>
      <c r="J3473" s="7"/>
      <c r="K3473" s="2"/>
      <c r="L3473" s="2"/>
      <c r="M3473" s="2"/>
      <c r="N3473" s="2"/>
      <c r="O3473" s="13"/>
      <c r="P3473" s="14"/>
      <c r="Q3473" s="15"/>
      <c r="R3473" s="15"/>
      <c r="S3473" s="15"/>
      <c r="T3473" s="13"/>
      <c r="U3473" s="13"/>
      <c r="V3473" s="13"/>
      <c r="W3473" s="13"/>
      <c r="X3473" s="13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  <c r="AR3473" s="16"/>
      <c r="AS3473" s="16"/>
    </row>
    <row r="3474" spans="1:45" x14ac:dyDescent="0.25">
      <c r="A3474" s="4"/>
      <c r="B3474" s="2"/>
      <c r="C3474" s="2"/>
      <c r="D3474" s="3"/>
      <c r="E3474" s="2"/>
      <c r="F3474" s="2"/>
      <c r="G3474" s="2"/>
      <c r="H3474" s="5"/>
      <c r="I3474" s="6"/>
      <c r="J3474" s="7"/>
      <c r="K3474" s="2"/>
      <c r="L3474" s="2"/>
      <c r="M3474" s="2"/>
      <c r="N3474" s="2"/>
      <c r="O3474" s="13"/>
      <c r="P3474" s="14"/>
      <c r="Q3474" s="15"/>
      <c r="R3474" s="15"/>
      <c r="S3474" s="15"/>
      <c r="T3474" s="13"/>
      <c r="U3474" s="13"/>
      <c r="V3474" s="13"/>
      <c r="W3474" s="13"/>
      <c r="X3474" s="13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16"/>
      <c r="AI3474" s="16"/>
      <c r="AJ3474" s="16"/>
      <c r="AK3474" s="16"/>
      <c r="AL3474" s="16"/>
      <c r="AM3474" s="16"/>
      <c r="AN3474" s="16"/>
      <c r="AO3474" s="16"/>
      <c r="AP3474" s="16"/>
      <c r="AQ3474" s="16"/>
      <c r="AR3474" s="16"/>
      <c r="AS3474" s="16"/>
    </row>
    <row r="3475" spans="1:45" x14ac:dyDescent="0.25">
      <c r="A3475" s="4"/>
      <c r="B3475" s="2"/>
      <c r="C3475" s="2"/>
      <c r="D3475" s="3"/>
      <c r="E3475" s="2"/>
      <c r="F3475" s="2"/>
      <c r="G3475" s="2"/>
      <c r="H3475" s="5"/>
      <c r="I3475" s="6"/>
      <c r="J3475" s="7"/>
      <c r="K3475" s="2"/>
      <c r="L3475" s="2"/>
      <c r="M3475" s="2"/>
      <c r="N3475" s="2"/>
      <c r="O3475" s="13"/>
      <c r="P3475" s="14"/>
      <c r="Q3475" s="15"/>
      <c r="R3475" s="15"/>
      <c r="S3475" s="15"/>
      <c r="T3475" s="13"/>
      <c r="U3475" s="13"/>
      <c r="V3475" s="13"/>
      <c r="W3475" s="13"/>
      <c r="X3475" s="13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  <c r="AR3475" s="16"/>
      <c r="AS3475" s="16"/>
    </row>
    <row r="3476" spans="1:45" x14ac:dyDescent="0.25">
      <c r="A3476" s="4"/>
      <c r="B3476" s="2"/>
      <c r="C3476" s="2"/>
      <c r="D3476" s="3"/>
      <c r="E3476" s="2"/>
      <c r="F3476" s="2"/>
      <c r="G3476" s="2"/>
      <c r="H3476" s="5"/>
      <c r="I3476" s="6"/>
      <c r="J3476" s="7"/>
      <c r="K3476" s="2"/>
      <c r="L3476" s="2"/>
      <c r="M3476" s="2"/>
      <c r="N3476" s="2"/>
      <c r="O3476" s="13"/>
      <c r="P3476" s="14"/>
      <c r="Q3476" s="15"/>
      <c r="R3476" s="15"/>
      <c r="S3476" s="15"/>
      <c r="T3476" s="13"/>
      <c r="U3476" s="13"/>
      <c r="V3476" s="13"/>
      <c r="W3476" s="13"/>
      <c r="X3476" s="13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  <c r="AS3476" s="16"/>
    </row>
    <row r="3477" spans="1:45" x14ac:dyDescent="0.25">
      <c r="A3477" s="4"/>
      <c r="B3477" s="2"/>
      <c r="C3477" s="2"/>
      <c r="D3477" s="3"/>
      <c r="E3477" s="2"/>
      <c r="F3477" s="2"/>
      <c r="G3477" s="2"/>
      <c r="H3477" s="5"/>
      <c r="I3477" s="6"/>
      <c r="J3477" s="7"/>
      <c r="K3477" s="2"/>
      <c r="L3477" s="2"/>
      <c r="M3477" s="2"/>
      <c r="N3477" s="2"/>
      <c r="O3477" s="13"/>
      <c r="P3477" s="14"/>
      <c r="Q3477" s="15"/>
      <c r="R3477" s="15"/>
      <c r="S3477" s="15"/>
      <c r="T3477" s="13"/>
      <c r="U3477" s="13"/>
      <c r="V3477" s="13"/>
      <c r="W3477" s="13"/>
      <c r="X3477" s="13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</row>
    <row r="3478" spans="1:45" x14ac:dyDescent="0.25">
      <c r="A3478" s="4"/>
      <c r="B3478" s="2"/>
      <c r="C3478" s="2"/>
      <c r="D3478" s="3"/>
      <c r="E3478" s="2"/>
      <c r="F3478" s="2"/>
      <c r="G3478" s="2"/>
      <c r="H3478" s="5"/>
      <c r="I3478" s="6"/>
      <c r="J3478" s="7"/>
      <c r="K3478" s="2"/>
      <c r="L3478" s="2"/>
      <c r="M3478" s="2"/>
      <c r="N3478" s="2"/>
      <c r="O3478" s="13"/>
      <c r="P3478" s="14"/>
      <c r="Q3478" s="15"/>
      <c r="R3478" s="15"/>
      <c r="S3478" s="15"/>
      <c r="T3478" s="13"/>
      <c r="U3478" s="13"/>
      <c r="V3478" s="13"/>
      <c r="W3478" s="13"/>
      <c r="X3478" s="13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  <c r="AS3478" s="16"/>
    </row>
    <row r="3479" spans="1:45" x14ac:dyDescent="0.25">
      <c r="A3479" s="4"/>
      <c r="B3479" s="2"/>
      <c r="C3479" s="2"/>
      <c r="D3479" s="3"/>
      <c r="E3479" s="2"/>
      <c r="F3479" s="2"/>
      <c r="G3479" s="2"/>
      <c r="H3479" s="5"/>
      <c r="I3479" s="6"/>
      <c r="J3479" s="7"/>
      <c r="K3479" s="2"/>
      <c r="L3479" s="2"/>
      <c r="M3479" s="2"/>
      <c r="N3479" s="2"/>
      <c r="O3479" s="13"/>
      <c r="P3479" s="14"/>
      <c r="Q3479" s="15"/>
      <c r="R3479" s="15"/>
      <c r="S3479" s="15"/>
      <c r="T3479" s="13"/>
      <c r="U3479" s="13"/>
      <c r="V3479" s="13"/>
      <c r="W3479" s="13"/>
      <c r="X3479" s="13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  <c r="AO3479" s="16"/>
      <c r="AP3479" s="16"/>
      <c r="AQ3479" s="16"/>
      <c r="AR3479" s="16"/>
      <c r="AS3479" s="16"/>
    </row>
    <row r="3480" spans="1:45" x14ac:dyDescent="0.25">
      <c r="A3480" s="4"/>
      <c r="B3480" s="2"/>
      <c r="C3480" s="2"/>
      <c r="D3480" s="3"/>
      <c r="E3480" s="2"/>
      <c r="F3480" s="2"/>
      <c r="G3480" s="2"/>
      <c r="H3480" s="5"/>
      <c r="I3480" s="6"/>
      <c r="J3480" s="7"/>
      <c r="K3480" s="2"/>
      <c r="L3480" s="2"/>
      <c r="M3480" s="2"/>
      <c r="N3480" s="2"/>
      <c r="O3480" s="13"/>
      <c r="P3480" s="14"/>
      <c r="Q3480" s="15"/>
      <c r="R3480" s="15"/>
      <c r="S3480" s="15"/>
      <c r="T3480" s="13"/>
      <c r="U3480" s="13"/>
      <c r="V3480" s="13"/>
      <c r="W3480" s="13"/>
      <c r="X3480" s="13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  <c r="AR3480" s="16"/>
      <c r="AS3480" s="16"/>
    </row>
    <row r="3481" spans="1:45" x14ac:dyDescent="0.25">
      <c r="A3481" s="4"/>
      <c r="B3481" s="2"/>
      <c r="C3481" s="2"/>
      <c r="D3481" s="3"/>
      <c r="E3481" s="2"/>
      <c r="F3481" s="2"/>
      <c r="G3481" s="2"/>
      <c r="H3481" s="5"/>
      <c r="I3481" s="6"/>
      <c r="J3481" s="7"/>
      <c r="K3481" s="2"/>
      <c r="L3481" s="2"/>
      <c r="M3481" s="2"/>
      <c r="N3481" s="2"/>
      <c r="O3481" s="13"/>
      <c r="P3481" s="14"/>
      <c r="Q3481" s="15"/>
      <c r="R3481" s="15"/>
      <c r="S3481" s="15"/>
      <c r="T3481" s="13"/>
      <c r="U3481" s="13"/>
      <c r="V3481" s="13"/>
      <c r="W3481" s="13"/>
      <c r="X3481" s="13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  <c r="AS3481" s="16"/>
    </row>
    <row r="3482" spans="1:45" x14ac:dyDescent="0.25">
      <c r="A3482" s="4"/>
      <c r="B3482" s="2"/>
      <c r="C3482" s="2"/>
      <c r="D3482" s="3"/>
      <c r="E3482" s="2"/>
      <c r="F3482" s="2"/>
      <c r="G3482" s="2"/>
      <c r="H3482" s="5"/>
      <c r="I3482" s="6"/>
      <c r="J3482" s="7"/>
      <c r="K3482" s="2"/>
      <c r="L3482" s="2"/>
      <c r="M3482" s="2"/>
      <c r="N3482" s="2"/>
      <c r="O3482" s="13"/>
      <c r="P3482" s="14"/>
      <c r="Q3482" s="15"/>
      <c r="R3482" s="15"/>
      <c r="S3482" s="15"/>
      <c r="T3482" s="13"/>
      <c r="U3482" s="13"/>
      <c r="V3482" s="13"/>
      <c r="W3482" s="13"/>
      <c r="X3482" s="13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  <c r="AO3482" s="16"/>
      <c r="AP3482" s="16"/>
      <c r="AQ3482" s="16"/>
      <c r="AR3482" s="16"/>
      <c r="AS3482" s="16"/>
    </row>
    <row r="3483" spans="1:45" x14ac:dyDescent="0.25">
      <c r="A3483" s="4"/>
      <c r="B3483" s="2"/>
      <c r="C3483" s="2"/>
      <c r="D3483" s="3"/>
      <c r="E3483" s="2"/>
      <c r="F3483" s="2"/>
      <c r="G3483" s="2"/>
      <c r="H3483" s="5"/>
      <c r="I3483" s="6"/>
      <c r="J3483" s="7"/>
      <c r="K3483" s="2"/>
      <c r="L3483" s="2"/>
      <c r="M3483" s="2"/>
      <c r="N3483" s="2"/>
      <c r="O3483" s="13"/>
      <c r="P3483" s="14"/>
      <c r="Q3483" s="15"/>
      <c r="R3483" s="15"/>
      <c r="S3483" s="15"/>
      <c r="T3483" s="13"/>
      <c r="U3483" s="13"/>
      <c r="V3483" s="13"/>
      <c r="W3483" s="13"/>
      <c r="X3483" s="13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  <c r="AO3483" s="16"/>
      <c r="AP3483" s="16"/>
      <c r="AQ3483" s="16"/>
      <c r="AR3483" s="16"/>
      <c r="AS3483" s="16"/>
    </row>
    <row r="3484" spans="1:45" x14ac:dyDescent="0.25">
      <c r="A3484" s="4"/>
      <c r="B3484" s="2"/>
      <c r="C3484" s="2"/>
      <c r="D3484" s="3"/>
      <c r="E3484" s="2"/>
      <c r="F3484" s="2"/>
      <c r="G3484" s="2"/>
      <c r="H3484" s="5"/>
      <c r="I3484" s="6"/>
      <c r="J3484" s="7"/>
      <c r="K3484" s="2"/>
      <c r="L3484" s="2"/>
      <c r="M3484" s="2"/>
      <c r="N3484" s="2"/>
      <c r="O3484" s="13"/>
      <c r="P3484" s="14"/>
      <c r="Q3484" s="15"/>
      <c r="R3484" s="15"/>
      <c r="S3484" s="15"/>
      <c r="T3484" s="13"/>
      <c r="U3484" s="13"/>
      <c r="V3484" s="13"/>
      <c r="W3484" s="13"/>
      <c r="X3484" s="13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  <c r="AO3484" s="16"/>
      <c r="AP3484" s="16"/>
      <c r="AQ3484" s="16"/>
      <c r="AR3484" s="16"/>
      <c r="AS3484" s="16"/>
    </row>
    <row r="3485" spans="1:45" x14ac:dyDescent="0.25">
      <c r="A3485" s="4"/>
      <c r="B3485" s="2"/>
      <c r="C3485" s="2"/>
      <c r="D3485" s="3"/>
      <c r="E3485" s="2"/>
      <c r="F3485" s="2"/>
      <c r="G3485" s="2"/>
      <c r="H3485" s="5"/>
      <c r="I3485" s="6"/>
      <c r="J3485" s="7"/>
      <c r="K3485" s="2"/>
      <c r="L3485" s="2"/>
      <c r="M3485" s="2"/>
      <c r="N3485" s="2"/>
      <c r="O3485" s="13"/>
      <c r="P3485" s="14"/>
      <c r="Q3485" s="15"/>
      <c r="R3485" s="15"/>
      <c r="S3485" s="15"/>
      <c r="T3485" s="13"/>
      <c r="U3485" s="13"/>
      <c r="V3485" s="13"/>
      <c r="W3485" s="13"/>
      <c r="X3485" s="13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/>
      <c r="AR3485" s="16"/>
      <c r="AS3485" s="16"/>
    </row>
    <row r="3486" spans="1:45" x14ac:dyDescent="0.25">
      <c r="A3486" s="4"/>
      <c r="B3486" s="2"/>
      <c r="C3486" s="2"/>
      <c r="D3486" s="3"/>
      <c r="E3486" s="2"/>
      <c r="F3486" s="2"/>
      <c r="G3486" s="2"/>
      <c r="H3486" s="5"/>
      <c r="I3486" s="6"/>
      <c r="J3486" s="7"/>
      <c r="K3486" s="2"/>
      <c r="L3486" s="2"/>
      <c r="M3486" s="2"/>
      <c r="N3486" s="2"/>
      <c r="O3486" s="13"/>
      <c r="P3486" s="14"/>
      <c r="Q3486" s="15"/>
      <c r="R3486" s="15"/>
      <c r="S3486" s="15"/>
      <c r="T3486" s="13"/>
      <c r="U3486" s="13"/>
      <c r="V3486" s="13"/>
      <c r="W3486" s="13"/>
      <c r="X3486" s="13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  <c r="AO3486" s="16"/>
      <c r="AP3486" s="16"/>
      <c r="AQ3486" s="16"/>
      <c r="AR3486" s="16"/>
      <c r="AS3486" s="16"/>
    </row>
    <row r="3487" spans="1:45" x14ac:dyDescent="0.25">
      <c r="A3487" s="4"/>
      <c r="B3487" s="2"/>
      <c r="C3487" s="2"/>
      <c r="D3487" s="3"/>
      <c r="E3487" s="2"/>
      <c r="F3487" s="2"/>
      <c r="G3487" s="2"/>
      <c r="H3487" s="5"/>
      <c r="I3487" s="6"/>
      <c r="J3487" s="7"/>
      <c r="K3487" s="2"/>
      <c r="L3487" s="2"/>
      <c r="M3487" s="2"/>
      <c r="N3487" s="2"/>
      <c r="O3487" s="13"/>
      <c r="P3487" s="14"/>
      <c r="Q3487" s="15"/>
      <c r="R3487" s="15"/>
      <c r="S3487" s="15"/>
      <c r="T3487" s="13"/>
      <c r="U3487" s="13"/>
      <c r="V3487" s="13"/>
      <c r="W3487" s="13"/>
      <c r="X3487" s="13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  <c r="AR3487" s="16"/>
      <c r="AS3487" s="16"/>
    </row>
    <row r="3488" spans="1:45" x14ac:dyDescent="0.25">
      <c r="A3488" s="4"/>
      <c r="B3488" s="2"/>
      <c r="C3488" s="2"/>
      <c r="D3488" s="3"/>
      <c r="E3488" s="2"/>
      <c r="F3488" s="2"/>
      <c r="G3488" s="2"/>
      <c r="H3488" s="5"/>
      <c r="I3488" s="6"/>
      <c r="J3488" s="7"/>
      <c r="K3488" s="2"/>
      <c r="L3488" s="2"/>
      <c r="M3488" s="2"/>
      <c r="N3488" s="2"/>
      <c r="O3488" s="13"/>
      <c r="P3488" s="14"/>
      <c r="Q3488" s="15"/>
      <c r="R3488" s="15"/>
      <c r="S3488" s="15"/>
      <c r="T3488" s="13"/>
      <c r="U3488" s="13"/>
      <c r="V3488" s="13"/>
      <c r="W3488" s="13"/>
      <c r="X3488" s="13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  <c r="AS3488" s="16"/>
    </row>
    <row r="3489" spans="1:45" x14ac:dyDescent="0.25">
      <c r="A3489" s="4"/>
      <c r="B3489" s="2"/>
      <c r="C3489" s="2"/>
      <c r="D3489" s="3"/>
      <c r="E3489" s="2"/>
      <c r="F3489" s="2"/>
      <c r="G3489" s="2"/>
      <c r="H3489" s="5"/>
      <c r="I3489" s="6"/>
      <c r="J3489" s="7"/>
      <c r="K3489" s="2"/>
      <c r="L3489" s="2"/>
      <c r="M3489" s="2"/>
      <c r="N3489" s="2"/>
      <c r="O3489" s="13"/>
      <c r="P3489" s="14"/>
      <c r="Q3489" s="15"/>
      <c r="R3489" s="15"/>
      <c r="S3489" s="15"/>
      <c r="T3489" s="13"/>
      <c r="U3489" s="13"/>
      <c r="V3489" s="13"/>
      <c r="W3489" s="13"/>
      <c r="X3489" s="13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  <c r="AS3489" s="16"/>
    </row>
    <row r="3490" spans="1:45" x14ac:dyDescent="0.25">
      <c r="A3490" s="4"/>
      <c r="B3490" s="2"/>
      <c r="C3490" s="2"/>
      <c r="D3490" s="3"/>
      <c r="E3490" s="2"/>
      <c r="F3490" s="2"/>
      <c r="G3490" s="2"/>
      <c r="H3490" s="5"/>
      <c r="I3490" s="6"/>
      <c r="J3490" s="7"/>
      <c r="K3490" s="2"/>
      <c r="L3490" s="2"/>
      <c r="M3490" s="2"/>
      <c r="N3490" s="2"/>
      <c r="O3490" s="13"/>
      <c r="P3490" s="14"/>
      <c r="Q3490" s="15"/>
      <c r="R3490" s="15"/>
      <c r="S3490" s="15"/>
      <c r="T3490" s="13"/>
      <c r="U3490" s="13"/>
      <c r="V3490" s="13"/>
      <c r="W3490" s="13"/>
      <c r="X3490" s="13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  <c r="AO3490" s="16"/>
      <c r="AP3490" s="16"/>
      <c r="AQ3490" s="16"/>
      <c r="AR3490" s="16"/>
      <c r="AS3490" s="16"/>
    </row>
    <row r="3491" spans="1:45" x14ac:dyDescent="0.25">
      <c r="A3491" s="4"/>
      <c r="B3491" s="2"/>
      <c r="C3491" s="2"/>
      <c r="D3491" s="3"/>
      <c r="E3491" s="2"/>
      <c r="F3491" s="2"/>
      <c r="G3491" s="2"/>
      <c r="H3491" s="5"/>
      <c r="I3491" s="6"/>
      <c r="J3491" s="7"/>
      <c r="K3491" s="2"/>
      <c r="L3491" s="2"/>
      <c r="M3491" s="2"/>
      <c r="N3491" s="2"/>
      <c r="O3491" s="13"/>
      <c r="P3491" s="14"/>
      <c r="Q3491" s="15"/>
      <c r="R3491" s="15"/>
      <c r="S3491" s="15"/>
      <c r="T3491" s="13"/>
      <c r="U3491" s="13"/>
      <c r="V3491" s="13"/>
      <c r="W3491" s="13"/>
      <c r="X3491" s="13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  <c r="AR3491" s="16"/>
      <c r="AS3491" s="16"/>
    </row>
    <row r="3492" spans="1:45" x14ac:dyDescent="0.25">
      <c r="A3492" s="4"/>
      <c r="B3492" s="2"/>
      <c r="C3492" s="2"/>
      <c r="D3492" s="3"/>
      <c r="E3492" s="2"/>
      <c r="F3492" s="2"/>
      <c r="G3492" s="2"/>
      <c r="H3492" s="5"/>
      <c r="I3492" s="6"/>
      <c r="J3492" s="7"/>
      <c r="K3492" s="2"/>
      <c r="L3492" s="2"/>
      <c r="M3492" s="2"/>
      <c r="N3492" s="2"/>
      <c r="O3492" s="13"/>
      <c r="P3492" s="14"/>
      <c r="Q3492" s="15"/>
      <c r="R3492" s="15"/>
      <c r="S3492" s="15"/>
      <c r="T3492" s="13"/>
      <c r="U3492" s="13"/>
      <c r="V3492" s="13"/>
      <c r="W3492" s="13"/>
      <c r="X3492" s="13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  <c r="AO3492" s="16"/>
      <c r="AP3492" s="16"/>
      <c r="AQ3492" s="16"/>
      <c r="AR3492" s="16"/>
      <c r="AS3492" s="16"/>
    </row>
    <row r="3493" spans="1:45" x14ac:dyDescent="0.25">
      <c r="A3493" s="4"/>
      <c r="B3493" s="2"/>
      <c r="C3493" s="2"/>
      <c r="D3493" s="3"/>
      <c r="E3493" s="2"/>
      <c r="F3493" s="2"/>
      <c r="G3493" s="2"/>
      <c r="H3493" s="5"/>
      <c r="I3493" s="6"/>
      <c r="J3493" s="7"/>
      <c r="K3493" s="2"/>
      <c r="L3493" s="2"/>
      <c r="M3493" s="2"/>
      <c r="N3493" s="2"/>
      <c r="O3493" s="13"/>
      <c r="P3493" s="14"/>
      <c r="Q3493" s="15"/>
      <c r="R3493" s="15"/>
      <c r="S3493" s="15"/>
      <c r="T3493" s="13"/>
      <c r="U3493" s="13"/>
      <c r="V3493" s="13"/>
      <c r="W3493" s="13"/>
      <c r="X3493" s="13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  <c r="AR3493" s="16"/>
      <c r="AS3493" s="16"/>
    </row>
    <row r="3494" spans="1:45" x14ac:dyDescent="0.25">
      <c r="A3494" s="4"/>
      <c r="B3494" s="2"/>
      <c r="C3494" s="2"/>
      <c r="D3494" s="3"/>
      <c r="E3494" s="2"/>
      <c r="F3494" s="2"/>
      <c r="G3494" s="2"/>
      <c r="H3494" s="5"/>
      <c r="I3494" s="6"/>
      <c r="J3494" s="7"/>
      <c r="K3494" s="2"/>
      <c r="L3494" s="2"/>
      <c r="M3494" s="2"/>
      <c r="N3494" s="2"/>
      <c r="O3494" s="13"/>
      <c r="P3494" s="14"/>
      <c r="Q3494" s="15"/>
      <c r="R3494" s="15"/>
      <c r="S3494" s="15"/>
      <c r="T3494" s="13"/>
      <c r="U3494" s="13"/>
      <c r="V3494" s="13"/>
      <c r="W3494" s="13"/>
      <c r="X3494" s="13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16"/>
      <c r="AI3494" s="16"/>
      <c r="AJ3494" s="16"/>
      <c r="AK3494" s="16"/>
      <c r="AL3494" s="16"/>
      <c r="AM3494" s="16"/>
      <c r="AN3494" s="16"/>
      <c r="AO3494" s="16"/>
      <c r="AP3494" s="16"/>
      <c r="AQ3494" s="16"/>
      <c r="AR3494" s="16"/>
      <c r="AS3494" s="16"/>
    </row>
    <row r="3495" spans="1:45" x14ac:dyDescent="0.25">
      <c r="A3495" s="4"/>
      <c r="B3495" s="2"/>
      <c r="C3495" s="2"/>
      <c r="D3495" s="3"/>
      <c r="E3495" s="2"/>
      <c r="F3495" s="2"/>
      <c r="G3495" s="2"/>
      <c r="H3495" s="5"/>
      <c r="I3495" s="6"/>
      <c r="J3495" s="7"/>
      <c r="K3495" s="2"/>
      <c r="L3495" s="2"/>
      <c r="M3495" s="2"/>
      <c r="N3495" s="2"/>
      <c r="O3495" s="13"/>
      <c r="P3495" s="14"/>
      <c r="Q3495" s="15"/>
      <c r="R3495" s="15"/>
      <c r="S3495" s="15"/>
      <c r="T3495" s="13"/>
      <c r="U3495" s="13"/>
      <c r="V3495" s="13"/>
      <c r="W3495" s="13"/>
      <c r="X3495" s="13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  <c r="AO3495" s="16"/>
      <c r="AP3495" s="16"/>
      <c r="AQ3495" s="16"/>
      <c r="AR3495" s="16"/>
      <c r="AS3495" s="16"/>
    </row>
    <row r="3496" spans="1:45" x14ac:dyDescent="0.25">
      <c r="A3496" s="4"/>
      <c r="B3496" s="2"/>
      <c r="C3496" s="2"/>
      <c r="D3496" s="3"/>
      <c r="E3496" s="2"/>
      <c r="F3496" s="2"/>
      <c r="G3496" s="2"/>
      <c r="H3496" s="5"/>
      <c r="I3496" s="6"/>
      <c r="J3496" s="7"/>
      <c r="K3496" s="2"/>
      <c r="L3496" s="2"/>
      <c r="M3496" s="2"/>
      <c r="N3496" s="2"/>
      <c r="O3496" s="13"/>
      <c r="P3496" s="14"/>
      <c r="Q3496" s="15"/>
      <c r="R3496" s="15"/>
      <c r="S3496" s="15"/>
      <c r="T3496" s="13"/>
      <c r="U3496" s="13"/>
      <c r="V3496" s="13"/>
      <c r="W3496" s="13"/>
      <c r="X3496" s="13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  <c r="AO3496" s="16"/>
      <c r="AP3496" s="16"/>
      <c r="AQ3496" s="16"/>
      <c r="AR3496" s="16"/>
      <c r="AS3496" s="16"/>
    </row>
    <row r="3497" spans="1:45" x14ac:dyDescent="0.25">
      <c r="A3497" s="4"/>
      <c r="B3497" s="2"/>
      <c r="C3497" s="2"/>
      <c r="D3497" s="3"/>
      <c r="E3497" s="2"/>
      <c r="F3497" s="2"/>
      <c r="G3497" s="2"/>
      <c r="H3497" s="5"/>
      <c r="I3497" s="6"/>
      <c r="J3497" s="7"/>
      <c r="K3497" s="2"/>
      <c r="L3497" s="2"/>
      <c r="M3497" s="2"/>
      <c r="N3497" s="2"/>
      <c r="O3497" s="13"/>
      <c r="P3497" s="14"/>
      <c r="Q3497" s="15"/>
      <c r="R3497" s="15"/>
      <c r="S3497" s="15"/>
      <c r="T3497" s="13"/>
      <c r="U3497" s="13"/>
      <c r="V3497" s="13"/>
      <c r="W3497" s="13"/>
      <c r="X3497" s="13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  <c r="AR3497" s="16"/>
      <c r="AS3497" s="16"/>
    </row>
    <row r="3498" spans="1:45" x14ac:dyDescent="0.25">
      <c r="A3498" s="4"/>
      <c r="B3498" s="2"/>
      <c r="C3498" s="2"/>
      <c r="D3498" s="3"/>
      <c r="E3498" s="2"/>
      <c r="F3498" s="2"/>
      <c r="G3498" s="2"/>
      <c r="H3498" s="5"/>
      <c r="I3498" s="6"/>
      <c r="J3498" s="7"/>
      <c r="K3498" s="2"/>
      <c r="L3498" s="2"/>
      <c r="M3498" s="17"/>
      <c r="N3498" s="2"/>
      <c r="O3498" s="13"/>
      <c r="P3498" s="14"/>
      <c r="Q3498" s="15"/>
      <c r="R3498" s="15"/>
      <c r="S3498" s="15"/>
      <c r="T3498" s="13"/>
      <c r="U3498" s="13"/>
      <c r="V3498" s="13"/>
      <c r="W3498" s="13"/>
      <c r="X3498" s="13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  <c r="AO3498" s="16"/>
      <c r="AP3498" s="16"/>
      <c r="AQ3498" s="16"/>
      <c r="AR3498" s="16"/>
      <c r="AS3498" s="16"/>
    </row>
    <row r="3499" spans="1:45" x14ac:dyDescent="0.25">
      <c r="A3499" s="4"/>
      <c r="B3499" s="2"/>
      <c r="C3499" s="2"/>
      <c r="D3499" s="3"/>
      <c r="E3499" s="2"/>
      <c r="F3499" s="2"/>
      <c r="G3499" s="2"/>
      <c r="H3499" s="5"/>
      <c r="I3499" s="6"/>
      <c r="J3499" s="7"/>
      <c r="K3499" s="2"/>
      <c r="L3499" s="2"/>
      <c r="M3499" s="17"/>
      <c r="N3499" s="2"/>
      <c r="O3499" s="13"/>
      <c r="P3499" s="14"/>
      <c r="Q3499" s="15"/>
      <c r="R3499" s="15"/>
      <c r="S3499" s="15"/>
      <c r="T3499" s="13"/>
      <c r="U3499" s="13"/>
      <c r="V3499" s="13"/>
      <c r="W3499" s="13"/>
      <c r="X3499" s="13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  <c r="AR3499" s="16"/>
      <c r="AS3499" s="16"/>
    </row>
    <row r="3500" spans="1:45" x14ac:dyDescent="0.25">
      <c r="A3500" s="4"/>
      <c r="B3500" s="2"/>
      <c r="C3500" s="2"/>
      <c r="D3500" s="3"/>
      <c r="E3500" s="2"/>
      <c r="F3500" s="2"/>
      <c r="G3500" s="2"/>
      <c r="H3500" s="5"/>
      <c r="I3500" s="6"/>
      <c r="J3500" s="7"/>
      <c r="K3500" s="2"/>
      <c r="L3500" s="2"/>
      <c r="M3500" s="17"/>
      <c r="N3500" s="2"/>
      <c r="O3500" s="13"/>
      <c r="P3500" s="14"/>
      <c r="Q3500" s="15"/>
      <c r="R3500" s="15"/>
      <c r="S3500" s="15"/>
      <c r="T3500" s="13"/>
      <c r="U3500" s="13"/>
      <c r="V3500" s="13"/>
      <c r="W3500" s="13"/>
      <c r="X3500" s="13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  <c r="AO3500" s="16"/>
      <c r="AP3500" s="16"/>
      <c r="AQ3500" s="16"/>
      <c r="AR3500" s="16"/>
      <c r="AS3500" s="16"/>
    </row>
    <row r="3501" spans="1:45" x14ac:dyDescent="0.25">
      <c r="A3501" s="4"/>
      <c r="B3501" s="2"/>
      <c r="C3501" s="2"/>
      <c r="D3501" s="3"/>
      <c r="E3501" s="2"/>
      <c r="F3501" s="2"/>
      <c r="G3501" s="2"/>
      <c r="H3501" s="5"/>
      <c r="I3501" s="6"/>
      <c r="J3501" s="7"/>
      <c r="K3501" s="2"/>
      <c r="L3501" s="2"/>
      <c r="M3501" s="17"/>
      <c r="N3501" s="2"/>
      <c r="O3501" s="13"/>
      <c r="P3501" s="14"/>
      <c r="Q3501" s="15"/>
      <c r="R3501" s="15"/>
      <c r="S3501" s="15"/>
      <c r="T3501" s="13"/>
      <c r="U3501" s="13"/>
      <c r="V3501" s="13"/>
      <c r="W3501" s="13"/>
      <c r="X3501" s="13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  <c r="AR3501" s="16"/>
      <c r="AS3501" s="16"/>
    </row>
    <row r="3502" spans="1:45" x14ac:dyDescent="0.25">
      <c r="A3502" s="4"/>
      <c r="B3502" s="2"/>
      <c r="C3502" s="2"/>
      <c r="D3502" s="3"/>
      <c r="E3502" s="2"/>
      <c r="F3502" s="2"/>
      <c r="G3502" s="2"/>
      <c r="H3502" s="5"/>
      <c r="I3502" s="6"/>
      <c r="J3502" s="7"/>
      <c r="K3502" s="2"/>
      <c r="L3502" s="2"/>
      <c r="M3502" s="17"/>
      <c r="N3502" s="2"/>
      <c r="O3502" s="13"/>
      <c r="P3502" s="14"/>
      <c r="Q3502" s="15"/>
      <c r="R3502" s="15"/>
      <c r="S3502" s="15"/>
      <c r="T3502" s="13"/>
      <c r="U3502" s="13"/>
      <c r="V3502" s="13"/>
      <c r="W3502" s="13"/>
      <c r="X3502" s="13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  <c r="AR3502" s="16"/>
      <c r="AS3502" s="16"/>
    </row>
    <row r="3503" spans="1:45" x14ac:dyDescent="0.25">
      <c r="A3503" s="4"/>
      <c r="B3503" s="2"/>
      <c r="C3503" s="2"/>
      <c r="D3503" s="3"/>
      <c r="E3503" s="2"/>
      <c r="F3503" s="2"/>
      <c r="G3503" s="2"/>
      <c r="H3503" s="5"/>
      <c r="I3503" s="6"/>
      <c r="J3503" s="7"/>
      <c r="K3503" s="2"/>
      <c r="L3503" s="2"/>
      <c r="M3503" s="17"/>
      <c r="N3503" s="2"/>
      <c r="O3503" s="13"/>
      <c r="P3503" s="14"/>
      <c r="Q3503" s="15"/>
      <c r="R3503" s="15"/>
      <c r="S3503" s="15"/>
      <c r="T3503" s="13"/>
      <c r="U3503" s="13"/>
      <c r="V3503" s="13"/>
      <c r="W3503" s="13"/>
      <c r="X3503" s="13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  <c r="AS3503" s="16"/>
    </row>
    <row r="3504" spans="1:45" x14ac:dyDescent="0.25">
      <c r="A3504" s="4"/>
      <c r="B3504" s="2"/>
      <c r="C3504" s="2"/>
      <c r="D3504" s="3"/>
      <c r="E3504" s="2"/>
      <c r="F3504" s="2"/>
      <c r="G3504" s="2"/>
      <c r="H3504" s="5"/>
      <c r="I3504" s="6"/>
      <c r="J3504" s="7"/>
      <c r="K3504" s="2"/>
      <c r="L3504" s="2"/>
      <c r="M3504" s="17"/>
      <c r="N3504" s="2"/>
      <c r="O3504" s="13"/>
      <c r="P3504" s="14"/>
      <c r="Q3504" s="15"/>
      <c r="R3504" s="15"/>
      <c r="S3504" s="15"/>
      <c r="T3504" s="13"/>
      <c r="U3504" s="13"/>
      <c r="V3504" s="13"/>
      <c r="W3504" s="13"/>
      <c r="X3504" s="13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16"/>
      <c r="AI3504" s="16"/>
      <c r="AJ3504" s="16"/>
      <c r="AK3504" s="16"/>
      <c r="AL3504" s="16"/>
      <c r="AM3504" s="16"/>
      <c r="AN3504" s="16"/>
      <c r="AO3504" s="16"/>
      <c r="AP3504" s="16"/>
      <c r="AQ3504" s="16"/>
      <c r="AR3504" s="16"/>
      <c r="AS3504" s="16"/>
    </row>
    <row r="3505" spans="1:45" x14ac:dyDescent="0.25">
      <c r="A3505" s="4"/>
      <c r="B3505" s="2"/>
      <c r="C3505" s="2"/>
      <c r="D3505" s="3"/>
      <c r="E3505" s="2"/>
      <c r="F3505" s="2"/>
      <c r="G3505" s="2"/>
      <c r="H3505" s="5"/>
      <c r="I3505" s="6"/>
      <c r="J3505" s="7"/>
      <c r="K3505" s="2"/>
      <c r="L3505" s="2"/>
      <c r="M3505" s="17"/>
      <c r="N3505" s="2"/>
      <c r="O3505" s="13"/>
      <c r="P3505" s="14"/>
      <c r="Q3505" s="15"/>
      <c r="R3505" s="15"/>
      <c r="S3505" s="15"/>
      <c r="T3505" s="13"/>
      <c r="U3505" s="13"/>
      <c r="V3505" s="13"/>
      <c r="W3505" s="13"/>
      <c r="X3505" s="13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16"/>
      <c r="AI3505" s="16"/>
      <c r="AJ3505" s="16"/>
      <c r="AK3505" s="16"/>
      <c r="AL3505" s="16"/>
      <c r="AM3505" s="16"/>
      <c r="AN3505" s="16"/>
      <c r="AO3505" s="16"/>
      <c r="AP3505" s="16"/>
      <c r="AQ3505" s="16"/>
      <c r="AR3505" s="16"/>
      <c r="AS3505" s="16"/>
    </row>
    <row r="3506" spans="1:45" x14ac:dyDescent="0.25">
      <c r="A3506" s="4"/>
      <c r="B3506" s="2"/>
      <c r="C3506" s="2"/>
      <c r="D3506" s="3"/>
      <c r="E3506" s="2"/>
      <c r="F3506" s="2"/>
      <c r="G3506" s="2"/>
      <c r="H3506" s="5"/>
      <c r="I3506" s="6"/>
      <c r="J3506" s="7"/>
      <c r="K3506" s="2"/>
      <c r="L3506" s="2"/>
      <c r="M3506" s="17"/>
      <c r="N3506" s="2"/>
      <c r="O3506" s="13"/>
      <c r="P3506" s="14"/>
      <c r="Q3506" s="15"/>
      <c r="R3506" s="15"/>
      <c r="S3506" s="15"/>
      <c r="T3506" s="13"/>
      <c r="U3506" s="13"/>
      <c r="V3506" s="13"/>
      <c r="W3506" s="13"/>
      <c r="X3506" s="13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16"/>
      <c r="AI3506" s="16"/>
      <c r="AJ3506" s="16"/>
      <c r="AK3506" s="16"/>
      <c r="AL3506" s="16"/>
      <c r="AM3506" s="16"/>
      <c r="AN3506" s="16"/>
      <c r="AO3506" s="16"/>
      <c r="AP3506" s="16"/>
      <c r="AQ3506" s="16"/>
      <c r="AR3506" s="16"/>
      <c r="AS3506" s="16"/>
    </row>
    <row r="3507" spans="1:45" x14ac:dyDescent="0.25">
      <c r="A3507" s="4"/>
      <c r="B3507" s="2"/>
      <c r="C3507" s="2"/>
      <c r="D3507" s="3"/>
      <c r="E3507" s="2"/>
      <c r="F3507" s="2"/>
      <c r="G3507" s="2"/>
      <c r="H3507" s="5"/>
      <c r="I3507" s="6"/>
      <c r="J3507" s="7"/>
      <c r="K3507" s="2"/>
      <c r="L3507" s="2"/>
      <c r="M3507" s="17"/>
      <c r="N3507" s="2"/>
      <c r="O3507" s="13"/>
      <c r="P3507" s="14"/>
      <c r="Q3507" s="15"/>
      <c r="R3507" s="15"/>
      <c r="S3507" s="15"/>
      <c r="T3507" s="13"/>
      <c r="U3507" s="13"/>
      <c r="V3507" s="13"/>
      <c r="W3507" s="13"/>
      <c r="X3507" s="13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6"/>
      <c r="AL3507" s="16"/>
      <c r="AM3507" s="16"/>
      <c r="AN3507" s="16"/>
      <c r="AO3507" s="16"/>
      <c r="AP3507" s="16"/>
      <c r="AQ3507" s="16"/>
      <c r="AR3507" s="16"/>
      <c r="AS3507" s="16"/>
    </row>
    <row r="3508" spans="1:45" x14ac:dyDescent="0.25">
      <c r="A3508" s="4"/>
      <c r="B3508" s="2"/>
      <c r="C3508" s="2"/>
      <c r="D3508" s="3"/>
      <c r="E3508" s="2"/>
      <c r="F3508" s="2"/>
      <c r="G3508" s="2"/>
      <c r="H3508" s="5"/>
      <c r="I3508" s="6"/>
      <c r="J3508" s="7"/>
      <c r="K3508" s="2"/>
      <c r="L3508" s="2"/>
      <c r="M3508" s="17"/>
      <c r="N3508" s="2"/>
      <c r="O3508" s="13"/>
      <c r="P3508" s="14"/>
      <c r="Q3508" s="15"/>
      <c r="R3508" s="15"/>
      <c r="S3508" s="15"/>
      <c r="T3508" s="13"/>
      <c r="U3508" s="13"/>
      <c r="V3508" s="13"/>
      <c r="W3508" s="13"/>
      <c r="X3508" s="13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16"/>
      <c r="AI3508" s="16"/>
      <c r="AJ3508" s="16"/>
      <c r="AK3508" s="16"/>
      <c r="AL3508" s="16"/>
      <c r="AM3508" s="16"/>
      <c r="AN3508" s="16"/>
      <c r="AO3508" s="16"/>
      <c r="AP3508" s="16"/>
      <c r="AQ3508" s="16"/>
      <c r="AR3508" s="16"/>
      <c r="AS3508" s="16"/>
    </row>
    <row r="3509" spans="1:45" x14ac:dyDescent="0.25">
      <c r="A3509" s="4"/>
      <c r="B3509" s="2"/>
      <c r="C3509" s="2"/>
      <c r="D3509" s="3"/>
      <c r="E3509" s="2"/>
      <c r="F3509" s="2"/>
      <c r="G3509" s="2"/>
      <c r="H3509" s="5"/>
      <c r="I3509" s="6"/>
      <c r="J3509" s="7"/>
      <c r="K3509" s="2"/>
      <c r="L3509" s="2"/>
      <c r="M3509" s="17"/>
      <c r="N3509" s="2"/>
      <c r="O3509" s="13"/>
      <c r="P3509" s="14"/>
      <c r="Q3509" s="15"/>
      <c r="R3509" s="15"/>
      <c r="S3509" s="15"/>
      <c r="T3509" s="13"/>
      <c r="U3509" s="13"/>
      <c r="V3509" s="13"/>
      <c r="W3509" s="13"/>
      <c r="X3509" s="13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/>
      <c r="AR3509" s="16"/>
      <c r="AS3509" s="16"/>
    </row>
    <row r="3510" spans="1:45" x14ac:dyDescent="0.25">
      <c r="A3510" s="4"/>
      <c r="B3510" s="2"/>
      <c r="C3510" s="2"/>
      <c r="D3510" s="3"/>
      <c r="E3510" s="2"/>
      <c r="F3510" s="2"/>
      <c r="G3510" s="2"/>
      <c r="H3510" s="5"/>
      <c r="I3510" s="6"/>
      <c r="J3510" s="7"/>
      <c r="K3510" s="2"/>
      <c r="L3510" s="2"/>
      <c r="M3510" s="17"/>
      <c r="N3510" s="2"/>
      <c r="O3510" s="13"/>
      <c r="P3510" s="14"/>
      <c r="Q3510" s="15"/>
      <c r="R3510" s="15"/>
      <c r="S3510" s="15"/>
      <c r="T3510" s="13"/>
      <c r="U3510" s="13"/>
      <c r="V3510" s="13"/>
      <c r="W3510" s="13"/>
      <c r="X3510" s="13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  <c r="AR3510" s="16"/>
      <c r="AS3510" s="16"/>
    </row>
    <row r="3511" spans="1:45" x14ac:dyDescent="0.25">
      <c r="A3511" s="4"/>
      <c r="B3511" s="2"/>
      <c r="C3511" s="2"/>
      <c r="D3511" s="3"/>
      <c r="E3511" s="2"/>
      <c r="F3511" s="2"/>
      <c r="G3511" s="2"/>
      <c r="H3511" s="5"/>
      <c r="I3511" s="6"/>
      <c r="J3511" s="7"/>
      <c r="K3511" s="2"/>
      <c r="L3511" s="2"/>
      <c r="M3511" s="17"/>
      <c r="N3511" s="2"/>
      <c r="O3511" s="13"/>
      <c r="P3511" s="14"/>
      <c r="Q3511" s="15"/>
      <c r="R3511" s="15"/>
      <c r="S3511" s="15"/>
      <c r="T3511" s="13"/>
      <c r="U3511" s="13"/>
      <c r="V3511" s="13"/>
      <c r="W3511" s="13"/>
      <c r="X3511" s="13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  <c r="AS3511" s="16"/>
    </row>
    <row r="3512" spans="1:45" x14ac:dyDescent="0.25">
      <c r="A3512" s="4"/>
      <c r="B3512" s="2"/>
      <c r="C3512" s="2"/>
      <c r="D3512" s="3"/>
      <c r="E3512" s="2"/>
      <c r="F3512" s="2"/>
      <c r="G3512" s="2"/>
      <c r="H3512" s="5"/>
      <c r="I3512" s="6"/>
      <c r="J3512" s="7"/>
      <c r="K3512" s="2"/>
      <c r="L3512" s="2"/>
      <c r="M3512" s="17"/>
      <c r="N3512" s="2"/>
      <c r="O3512" s="13"/>
      <c r="P3512" s="14"/>
      <c r="Q3512" s="15"/>
      <c r="R3512" s="15"/>
      <c r="S3512" s="15"/>
      <c r="T3512" s="13"/>
      <c r="U3512" s="13"/>
      <c r="V3512" s="13"/>
      <c r="W3512" s="13"/>
      <c r="X3512" s="13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  <c r="AO3512" s="16"/>
      <c r="AP3512" s="16"/>
      <c r="AQ3512" s="16"/>
      <c r="AR3512" s="16"/>
      <c r="AS3512" s="16"/>
    </row>
    <row r="3513" spans="1:45" x14ac:dyDescent="0.25">
      <c r="A3513" s="4"/>
      <c r="B3513" s="2"/>
      <c r="C3513" s="2"/>
      <c r="D3513" s="3"/>
      <c r="E3513" s="2"/>
      <c r="F3513" s="2"/>
      <c r="G3513" s="2"/>
      <c r="H3513" s="5"/>
      <c r="I3513" s="6"/>
      <c r="J3513" s="7"/>
      <c r="K3513" s="2"/>
      <c r="L3513" s="2"/>
      <c r="M3513" s="17"/>
      <c r="N3513" s="2"/>
      <c r="O3513" s="13"/>
      <c r="P3513" s="14"/>
      <c r="Q3513" s="15"/>
      <c r="R3513" s="15"/>
      <c r="S3513" s="15"/>
      <c r="T3513" s="13"/>
      <c r="U3513" s="13"/>
      <c r="V3513" s="13"/>
      <c r="W3513" s="13"/>
      <c r="X3513" s="13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  <c r="AR3513" s="16"/>
      <c r="AS3513" s="16"/>
    </row>
    <row r="3514" spans="1:45" x14ac:dyDescent="0.25">
      <c r="A3514" s="4"/>
      <c r="B3514" s="2"/>
      <c r="C3514" s="2"/>
      <c r="D3514" s="3"/>
      <c r="E3514" s="2"/>
      <c r="F3514" s="2"/>
      <c r="G3514" s="2"/>
      <c r="H3514" s="5"/>
      <c r="I3514" s="6"/>
      <c r="J3514" s="7"/>
      <c r="K3514" s="2"/>
      <c r="L3514" s="2"/>
      <c r="M3514" s="17"/>
      <c r="N3514" s="2"/>
      <c r="O3514" s="13"/>
      <c r="P3514" s="14"/>
      <c r="Q3514" s="15"/>
      <c r="R3514" s="15"/>
      <c r="S3514" s="15"/>
      <c r="T3514" s="13"/>
      <c r="U3514" s="13"/>
      <c r="V3514" s="13"/>
      <c r="W3514" s="13"/>
      <c r="X3514" s="13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  <c r="AO3514" s="16"/>
      <c r="AP3514" s="16"/>
      <c r="AQ3514" s="16"/>
      <c r="AR3514" s="16"/>
      <c r="AS3514" s="16"/>
    </row>
    <row r="3515" spans="1:45" x14ac:dyDescent="0.25">
      <c r="A3515" s="4"/>
      <c r="B3515" s="2"/>
      <c r="C3515" s="2"/>
      <c r="D3515" s="3"/>
      <c r="E3515" s="2"/>
      <c r="F3515" s="2"/>
      <c r="G3515" s="2"/>
      <c r="H3515" s="5"/>
      <c r="I3515" s="6"/>
      <c r="J3515" s="7"/>
      <c r="K3515" s="2"/>
      <c r="L3515" s="2"/>
      <c r="M3515" s="17"/>
      <c r="N3515" s="2"/>
      <c r="O3515" s="13"/>
      <c r="P3515" s="14"/>
      <c r="Q3515" s="15"/>
      <c r="R3515" s="15"/>
      <c r="S3515" s="15"/>
      <c r="T3515" s="13"/>
      <c r="U3515" s="13"/>
      <c r="V3515" s="13"/>
      <c r="W3515" s="13"/>
      <c r="X3515" s="13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  <c r="AR3515" s="16"/>
      <c r="AS3515" s="16"/>
    </row>
    <row r="3516" spans="1:45" x14ac:dyDescent="0.25">
      <c r="A3516" s="4"/>
      <c r="B3516" s="2"/>
      <c r="C3516" s="2"/>
      <c r="D3516" s="3"/>
      <c r="E3516" s="2"/>
      <c r="F3516" s="2"/>
      <c r="G3516" s="2"/>
      <c r="H3516" s="5"/>
      <c r="I3516" s="6"/>
      <c r="J3516" s="7"/>
      <c r="K3516" s="2"/>
      <c r="L3516" s="2"/>
      <c r="M3516" s="17"/>
      <c r="N3516" s="2"/>
      <c r="O3516" s="13"/>
      <c r="P3516" s="14"/>
      <c r="Q3516" s="15"/>
      <c r="R3516" s="15"/>
      <c r="S3516" s="15"/>
      <c r="T3516" s="13"/>
      <c r="U3516" s="13"/>
      <c r="V3516" s="13"/>
      <c r="W3516" s="13"/>
      <c r="X3516" s="13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  <c r="AO3516" s="16"/>
      <c r="AP3516" s="16"/>
      <c r="AQ3516" s="16"/>
      <c r="AR3516" s="16"/>
      <c r="AS3516" s="16"/>
    </row>
    <row r="3517" spans="1:45" x14ac:dyDescent="0.25">
      <c r="A3517" s="4"/>
      <c r="B3517" s="2"/>
      <c r="C3517" s="2"/>
      <c r="D3517" s="3"/>
      <c r="E3517" s="2"/>
      <c r="F3517" s="2"/>
      <c r="G3517" s="2"/>
      <c r="H3517" s="5"/>
      <c r="I3517" s="6"/>
      <c r="J3517" s="7"/>
      <c r="K3517" s="2"/>
      <c r="L3517" s="2"/>
      <c r="M3517" s="17"/>
      <c r="N3517" s="2"/>
      <c r="O3517" s="13"/>
      <c r="P3517" s="14"/>
      <c r="Q3517" s="15"/>
      <c r="R3517" s="15"/>
      <c r="S3517" s="15"/>
      <c r="T3517" s="13"/>
      <c r="U3517" s="13"/>
      <c r="V3517" s="13"/>
      <c r="W3517" s="13"/>
      <c r="X3517" s="13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  <c r="AR3517" s="16"/>
      <c r="AS3517" s="16"/>
    </row>
    <row r="3518" spans="1:45" x14ac:dyDescent="0.25">
      <c r="A3518" s="4"/>
      <c r="B3518" s="2"/>
      <c r="C3518" s="2"/>
      <c r="D3518" s="3"/>
      <c r="E3518" s="2"/>
      <c r="F3518" s="2"/>
      <c r="G3518" s="2"/>
      <c r="H3518" s="5"/>
      <c r="I3518" s="6"/>
      <c r="J3518" s="7"/>
      <c r="K3518" s="2"/>
      <c r="L3518" s="2"/>
      <c r="M3518" s="17"/>
      <c r="N3518" s="2"/>
      <c r="O3518" s="13"/>
      <c r="P3518" s="14"/>
      <c r="Q3518" s="15"/>
      <c r="R3518" s="15"/>
      <c r="S3518" s="15"/>
      <c r="T3518" s="13"/>
      <c r="U3518" s="13"/>
      <c r="V3518" s="13"/>
      <c r="W3518" s="13"/>
      <c r="X3518" s="13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  <c r="AR3518" s="16"/>
      <c r="AS3518" s="16"/>
    </row>
    <row r="3519" spans="1:45" x14ac:dyDescent="0.25">
      <c r="A3519" s="4"/>
      <c r="B3519" s="2"/>
      <c r="C3519" s="2"/>
      <c r="D3519" s="3"/>
      <c r="E3519" s="2"/>
      <c r="F3519" s="2"/>
      <c r="G3519" s="2"/>
      <c r="H3519" s="5"/>
      <c r="I3519" s="6"/>
      <c r="J3519" s="7"/>
      <c r="K3519" s="2"/>
      <c r="L3519" s="2"/>
      <c r="M3519" s="17"/>
      <c r="N3519" s="2"/>
      <c r="O3519" s="13"/>
      <c r="P3519" s="14"/>
      <c r="Q3519" s="15"/>
      <c r="R3519" s="15"/>
      <c r="S3519" s="15"/>
      <c r="T3519" s="13"/>
      <c r="U3519" s="13"/>
      <c r="V3519" s="13"/>
      <c r="W3519" s="13"/>
      <c r="X3519" s="13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  <c r="AR3519" s="16"/>
      <c r="AS3519" s="16"/>
    </row>
    <row r="3520" spans="1:45" x14ac:dyDescent="0.25">
      <c r="A3520" s="4"/>
      <c r="B3520" s="2"/>
      <c r="C3520" s="2"/>
      <c r="D3520" s="3"/>
      <c r="E3520" s="2"/>
      <c r="F3520" s="2"/>
      <c r="G3520" s="2"/>
      <c r="H3520" s="5"/>
      <c r="I3520" s="6"/>
      <c r="J3520" s="7"/>
      <c r="K3520" s="2"/>
      <c r="L3520" s="2"/>
      <c r="M3520" s="17"/>
      <c r="N3520" s="2"/>
      <c r="O3520" s="13"/>
      <c r="P3520" s="14"/>
      <c r="Q3520" s="15"/>
      <c r="R3520" s="15"/>
      <c r="S3520" s="15"/>
      <c r="T3520" s="13"/>
      <c r="U3520" s="13"/>
      <c r="V3520" s="13"/>
      <c r="W3520" s="13"/>
      <c r="X3520" s="13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16"/>
      <c r="AI3520" s="16"/>
      <c r="AJ3520" s="16"/>
      <c r="AK3520" s="16"/>
      <c r="AL3520" s="16"/>
      <c r="AM3520" s="16"/>
      <c r="AN3520" s="16"/>
      <c r="AO3520" s="16"/>
      <c r="AP3520" s="16"/>
      <c r="AQ3520" s="16"/>
      <c r="AR3520" s="16"/>
      <c r="AS3520" s="16"/>
    </row>
    <row r="3521" spans="1:45" x14ac:dyDescent="0.25">
      <c r="A3521" s="4"/>
      <c r="B3521" s="2"/>
      <c r="C3521" s="2"/>
      <c r="D3521" s="3"/>
      <c r="E3521" s="2"/>
      <c r="F3521" s="2"/>
      <c r="G3521" s="2"/>
      <c r="H3521" s="5"/>
      <c r="I3521" s="6"/>
      <c r="J3521" s="7"/>
      <c r="K3521" s="2"/>
      <c r="L3521" s="2"/>
      <c r="M3521" s="17"/>
      <c r="N3521" s="2"/>
      <c r="O3521" s="13"/>
      <c r="P3521" s="14"/>
      <c r="Q3521" s="15"/>
      <c r="R3521" s="15"/>
      <c r="S3521" s="15"/>
      <c r="T3521" s="13"/>
      <c r="U3521" s="13"/>
      <c r="V3521" s="13"/>
      <c r="W3521" s="13"/>
      <c r="X3521" s="13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  <c r="AO3521" s="16"/>
      <c r="AP3521" s="16"/>
      <c r="AQ3521" s="16"/>
      <c r="AR3521" s="16"/>
      <c r="AS3521" s="16"/>
    </row>
    <row r="3522" spans="1:45" x14ac:dyDescent="0.25">
      <c r="A3522" s="4"/>
      <c r="B3522" s="2"/>
      <c r="C3522" s="2"/>
      <c r="D3522" s="3"/>
      <c r="E3522" s="2"/>
      <c r="F3522" s="2"/>
      <c r="G3522" s="2"/>
      <c r="H3522" s="5"/>
      <c r="I3522" s="6"/>
      <c r="J3522" s="7"/>
      <c r="K3522" s="2"/>
      <c r="L3522" s="2"/>
      <c r="M3522" s="17"/>
      <c r="N3522" s="2"/>
      <c r="O3522" s="13"/>
      <c r="P3522" s="14"/>
      <c r="Q3522" s="15"/>
      <c r="R3522" s="15"/>
      <c r="S3522" s="15"/>
      <c r="T3522" s="13"/>
      <c r="U3522" s="13"/>
      <c r="V3522" s="13"/>
      <c r="W3522" s="13"/>
      <c r="X3522" s="13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16"/>
      <c r="AI3522" s="16"/>
      <c r="AJ3522" s="16"/>
      <c r="AK3522" s="16"/>
      <c r="AL3522" s="16"/>
      <c r="AM3522" s="16"/>
      <c r="AN3522" s="16"/>
      <c r="AO3522" s="16"/>
      <c r="AP3522" s="16"/>
      <c r="AQ3522" s="16"/>
      <c r="AR3522" s="16"/>
      <c r="AS3522" s="16"/>
    </row>
    <row r="3523" spans="1:45" x14ac:dyDescent="0.25">
      <c r="A3523" s="4"/>
      <c r="B3523" s="2"/>
      <c r="C3523" s="2"/>
      <c r="D3523" s="3"/>
      <c r="E3523" s="2"/>
      <c r="F3523" s="2"/>
      <c r="G3523" s="2"/>
      <c r="H3523" s="5"/>
      <c r="I3523" s="6"/>
      <c r="J3523" s="7"/>
      <c r="K3523" s="2"/>
      <c r="L3523" s="2"/>
      <c r="M3523" s="17"/>
      <c r="N3523" s="2"/>
      <c r="O3523" s="13"/>
      <c r="P3523" s="14"/>
      <c r="Q3523" s="15"/>
      <c r="R3523" s="15"/>
      <c r="S3523" s="15"/>
      <c r="T3523" s="13"/>
      <c r="U3523" s="13"/>
      <c r="V3523" s="13"/>
      <c r="W3523" s="13"/>
      <c r="X3523" s="13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16"/>
      <c r="AI3523" s="16"/>
      <c r="AJ3523" s="16"/>
      <c r="AK3523" s="16"/>
      <c r="AL3523" s="16"/>
      <c r="AM3523" s="16"/>
      <c r="AN3523" s="16"/>
      <c r="AO3523" s="16"/>
      <c r="AP3523" s="16"/>
      <c r="AQ3523" s="16"/>
      <c r="AR3523" s="16"/>
      <c r="AS3523" s="16"/>
    </row>
    <row r="3524" spans="1:45" x14ac:dyDescent="0.25">
      <c r="A3524" s="4"/>
      <c r="B3524" s="2"/>
      <c r="C3524" s="2"/>
      <c r="D3524" s="3"/>
      <c r="E3524" s="2"/>
      <c r="F3524" s="2"/>
      <c r="G3524" s="2"/>
      <c r="H3524" s="5"/>
      <c r="I3524" s="6"/>
      <c r="J3524" s="7"/>
      <c r="K3524" s="2"/>
      <c r="L3524" s="2"/>
      <c r="M3524" s="17"/>
      <c r="N3524" s="2"/>
      <c r="O3524" s="13"/>
      <c r="P3524" s="14"/>
      <c r="Q3524" s="15"/>
      <c r="R3524" s="15"/>
      <c r="S3524" s="15"/>
      <c r="T3524" s="13"/>
      <c r="U3524" s="13"/>
      <c r="V3524" s="13"/>
      <c r="W3524" s="13"/>
      <c r="X3524" s="13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16"/>
      <c r="AI3524" s="16"/>
      <c r="AJ3524" s="16"/>
      <c r="AK3524" s="16"/>
      <c r="AL3524" s="16"/>
      <c r="AM3524" s="16"/>
      <c r="AN3524" s="16"/>
      <c r="AO3524" s="16"/>
      <c r="AP3524" s="16"/>
      <c r="AQ3524" s="16"/>
      <c r="AR3524" s="16"/>
      <c r="AS3524" s="16"/>
    </row>
    <row r="3525" spans="1:45" x14ac:dyDescent="0.25">
      <c r="A3525" s="4"/>
      <c r="B3525" s="2"/>
      <c r="C3525" s="2"/>
      <c r="D3525" s="3"/>
      <c r="E3525" s="2"/>
      <c r="F3525" s="2"/>
      <c r="G3525" s="2"/>
      <c r="H3525" s="5"/>
      <c r="I3525" s="6"/>
      <c r="J3525" s="7"/>
      <c r="K3525" s="2"/>
      <c r="L3525" s="2"/>
      <c r="M3525" s="17"/>
      <c r="N3525" s="2"/>
      <c r="O3525" s="13"/>
      <c r="P3525" s="14"/>
      <c r="Q3525" s="15"/>
      <c r="R3525" s="15"/>
      <c r="S3525" s="15"/>
      <c r="T3525" s="13"/>
      <c r="U3525" s="13"/>
      <c r="V3525" s="13"/>
      <c r="W3525" s="13"/>
      <c r="X3525" s="13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  <c r="AO3525" s="16"/>
      <c r="AP3525" s="16"/>
      <c r="AQ3525" s="16"/>
      <c r="AR3525" s="16"/>
      <c r="AS3525" s="16"/>
    </row>
    <row r="3526" spans="1:45" x14ac:dyDescent="0.25">
      <c r="A3526" s="4"/>
      <c r="B3526" s="2"/>
      <c r="C3526" s="2"/>
      <c r="D3526" s="3"/>
      <c r="E3526" s="2"/>
      <c r="F3526" s="2"/>
      <c r="G3526" s="2"/>
      <c r="H3526" s="5"/>
      <c r="I3526" s="6"/>
      <c r="J3526" s="7"/>
      <c r="K3526" s="2"/>
      <c r="L3526" s="2"/>
      <c r="M3526" s="2"/>
      <c r="N3526" s="2"/>
    </row>
    <row r="3527" spans="1:45" x14ac:dyDescent="0.25">
      <c r="A3527" s="4"/>
      <c r="B3527" s="2"/>
      <c r="C3527" s="2"/>
      <c r="D3527" s="3"/>
      <c r="E3527" s="2"/>
      <c r="F3527" s="2"/>
      <c r="G3527" s="2"/>
      <c r="H3527" s="5"/>
      <c r="I3527" s="6"/>
      <c r="J3527" s="7"/>
      <c r="K3527" s="2"/>
      <c r="L3527" s="2"/>
      <c r="M3527" s="2"/>
      <c r="N3527" s="2"/>
    </row>
    <row r="3528" spans="1:45" x14ac:dyDescent="0.25">
      <c r="A3528" s="4"/>
      <c r="B3528" s="2"/>
      <c r="C3528" s="2"/>
      <c r="D3528" s="3"/>
      <c r="E3528" s="2"/>
      <c r="F3528" s="2"/>
      <c r="G3528" s="2"/>
      <c r="H3528" s="5"/>
      <c r="I3528" s="6"/>
      <c r="J3528" s="7"/>
      <c r="K3528" s="2"/>
      <c r="L3528" s="2"/>
      <c r="M3528" s="2"/>
      <c r="N3528" s="2"/>
    </row>
    <row r="3529" spans="1:45" x14ac:dyDescent="0.25">
      <c r="A3529" s="4"/>
      <c r="B3529" s="2"/>
      <c r="C3529" s="2"/>
      <c r="D3529" s="3"/>
      <c r="E3529" s="2"/>
      <c r="F3529" s="2"/>
      <c r="G3529" s="2"/>
      <c r="H3529" s="5"/>
      <c r="I3529" s="6"/>
      <c r="J3529" s="7"/>
      <c r="K3529" s="2"/>
      <c r="L3529" s="2"/>
      <c r="M3529" s="2"/>
      <c r="N3529" s="2"/>
    </row>
    <row r="3530" spans="1:45" x14ac:dyDescent="0.25">
      <c r="A3530" s="4"/>
      <c r="B3530" s="2"/>
      <c r="C3530" s="2"/>
      <c r="D3530" s="3"/>
      <c r="E3530" s="2"/>
      <c r="F3530" s="2"/>
      <c r="G3530" s="2"/>
      <c r="H3530" s="5"/>
      <c r="I3530" s="6"/>
      <c r="J3530" s="7"/>
      <c r="K3530" s="2"/>
      <c r="L3530" s="2"/>
      <c r="M3530" s="2"/>
      <c r="N3530" s="2"/>
    </row>
    <row r="3531" spans="1:45" x14ac:dyDescent="0.25">
      <c r="A3531" s="4"/>
      <c r="B3531" s="2"/>
      <c r="C3531" s="2"/>
      <c r="D3531" s="3"/>
      <c r="E3531" s="2"/>
      <c r="F3531" s="2"/>
      <c r="G3531" s="2"/>
      <c r="H3531" s="5"/>
      <c r="I3531" s="6"/>
      <c r="J3531" s="7"/>
      <c r="K3531" s="2"/>
      <c r="L3531" s="2"/>
      <c r="M3531" s="2"/>
      <c r="N3531" s="2"/>
    </row>
    <row r="3532" spans="1:45" x14ac:dyDescent="0.25">
      <c r="A3532" s="4"/>
      <c r="B3532" s="2"/>
      <c r="C3532" s="2"/>
      <c r="D3532" s="3"/>
      <c r="E3532" s="2"/>
      <c r="F3532" s="2"/>
      <c r="G3532" s="2"/>
      <c r="H3532" s="5"/>
      <c r="I3532" s="6"/>
      <c r="J3532" s="7"/>
      <c r="K3532" s="2"/>
      <c r="L3532" s="2"/>
      <c r="M3532" s="2"/>
      <c r="N3532" s="2"/>
    </row>
    <row r="3533" spans="1:45" x14ac:dyDescent="0.25">
      <c r="A3533" s="4"/>
      <c r="B3533" s="2"/>
      <c r="C3533" s="2"/>
      <c r="D3533" s="3"/>
      <c r="E3533" s="2"/>
      <c r="F3533" s="2"/>
      <c r="G3533" s="2"/>
      <c r="H3533" s="5"/>
      <c r="I3533" s="6"/>
      <c r="J3533" s="7"/>
      <c r="K3533" s="2"/>
      <c r="L3533" s="2"/>
      <c r="M3533" s="2"/>
      <c r="N3533" s="2"/>
    </row>
    <row r="3534" spans="1:45" x14ac:dyDescent="0.25">
      <c r="A3534" s="4"/>
      <c r="B3534" s="2"/>
      <c r="C3534" s="2"/>
      <c r="D3534" s="3"/>
      <c r="E3534" s="2"/>
      <c r="F3534" s="2"/>
      <c r="G3534" s="2"/>
      <c r="H3534" s="5"/>
      <c r="I3534" s="6"/>
      <c r="J3534" s="7"/>
      <c r="K3534" s="2"/>
      <c r="L3534" s="2"/>
      <c r="M3534" s="2"/>
      <c r="N3534" s="2"/>
    </row>
    <row r="3535" spans="1:45" x14ac:dyDescent="0.25">
      <c r="A3535" s="4"/>
      <c r="B3535" s="2"/>
      <c r="C3535" s="2"/>
      <c r="D3535" s="3"/>
      <c r="E3535" s="2"/>
      <c r="F3535" s="2"/>
      <c r="G3535" s="2"/>
      <c r="H3535" s="5"/>
      <c r="I3535" s="6"/>
      <c r="J3535" s="7"/>
      <c r="K3535" s="2"/>
      <c r="L3535" s="2"/>
      <c r="M3535" s="2"/>
      <c r="N3535" s="2"/>
    </row>
    <row r="3536" spans="1:45" x14ac:dyDescent="0.25">
      <c r="A3536" s="4"/>
      <c r="B3536" s="2"/>
      <c r="C3536" s="2"/>
      <c r="D3536" s="3"/>
      <c r="E3536" s="2"/>
      <c r="F3536" s="2"/>
      <c r="G3536" s="2"/>
      <c r="H3536" s="5"/>
      <c r="I3536" s="6"/>
      <c r="J3536" s="7"/>
      <c r="K3536" s="2"/>
      <c r="L3536" s="2"/>
      <c r="M3536" s="2"/>
      <c r="N3536" s="2"/>
    </row>
    <row r="3537" spans="1:14" x14ac:dyDescent="0.25">
      <c r="A3537" s="4"/>
      <c r="B3537" s="2"/>
      <c r="C3537" s="2"/>
      <c r="D3537" s="3"/>
      <c r="E3537" s="2"/>
      <c r="F3537" s="2"/>
      <c r="G3537" s="2"/>
      <c r="H3537" s="5"/>
      <c r="I3537" s="6"/>
      <c r="J3537" s="7"/>
      <c r="K3537" s="2"/>
      <c r="L3537" s="2"/>
      <c r="M3537" s="2"/>
      <c r="N3537" s="2"/>
    </row>
    <row r="3538" spans="1:14" x14ac:dyDescent="0.25">
      <c r="A3538" s="4"/>
      <c r="B3538" s="2"/>
      <c r="C3538" s="2"/>
      <c r="D3538" s="3"/>
      <c r="E3538" s="2"/>
      <c r="F3538" s="2"/>
      <c r="G3538" s="2"/>
      <c r="H3538" s="5"/>
      <c r="I3538" s="6"/>
      <c r="J3538" s="7"/>
      <c r="K3538" s="2"/>
      <c r="L3538" s="2"/>
      <c r="M3538" s="2"/>
      <c r="N3538" s="2"/>
    </row>
    <row r="3539" spans="1:14" x14ac:dyDescent="0.25">
      <c r="A3539" s="4"/>
      <c r="B3539" s="2"/>
      <c r="C3539" s="2"/>
      <c r="D3539" s="3"/>
      <c r="E3539" s="2"/>
      <c r="F3539" s="2"/>
      <c r="G3539" s="2"/>
      <c r="H3539" s="5"/>
      <c r="I3539" s="6"/>
      <c r="J3539" s="7"/>
      <c r="K3539" s="2"/>
      <c r="L3539" s="2"/>
      <c r="M3539" s="2"/>
      <c r="N3539" s="2"/>
    </row>
    <row r="3540" spans="1:14" x14ac:dyDescent="0.25">
      <c r="A3540" s="4"/>
      <c r="B3540" s="2"/>
      <c r="C3540" s="2"/>
      <c r="D3540" s="3"/>
      <c r="E3540" s="2"/>
      <c r="F3540" s="2"/>
      <c r="G3540" s="2"/>
      <c r="H3540" s="5"/>
      <c r="I3540" s="6"/>
      <c r="J3540" s="7"/>
      <c r="K3540" s="2"/>
      <c r="L3540" s="2"/>
      <c r="M3540" s="2"/>
      <c r="N3540" s="2"/>
    </row>
    <row r="3541" spans="1:14" x14ac:dyDescent="0.25">
      <c r="A3541" s="4"/>
      <c r="B3541" s="2"/>
      <c r="C3541" s="2"/>
      <c r="D3541" s="3"/>
      <c r="E3541" s="2"/>
      <c r="F3541" s="2"/>
      <c r="G3541" s="2"/>
      <c r="H3541" s="5"/>
      <c r="I3541" s="6"/>
      <c r="J3541" s="7"/>
      <c r="K3541" s="2"/>
      <c r="L3541" s="2"/>
      <c r="M3541" s="2"/>
      <c r="N3541" s="2"/>
    </row>
    <row r="3542" spans="1:14" x14ac:dyDescent="0.25">
      <c r="A3542" s="4"/>
      <c r="B3542" s="2"/>
      <c r="C3542" s="2"/>
      <c r="D3542" s="3"/>
      <c r="E3542" s="2"/>
      <c r="F3542" s="2"/>
      <c r="G3542" s="2"/>
      <c r="H3542" s="5"/>
      <c r="I3542" s="6"/>
      <c r="J3542" s="7"/>
      <c r="K3542" s="2"/>
      <c r="L3542" s="2"/>
      <c r="M3542" s="2"/>
      <c r="N3542" s="2"/>
    </row>
    <row r="3543" spans="1:14" x14ac:dyDescent="0.25">
      <c r="A3543" s="4"/>
      <c r="B3543" s="2"/>
      <c r="C3543" s="2"/>
      <c r="D3543" s="3"/>
      <c r="E3543" s="2"/>
      <c r="F3543" s="2"/>
      <c r="G3543" s="2"/>
      <c r="H3543" s="5"/>
      <c r="I3543" s="6"/>
      <c r="J3543" s="7"/>
      <c r="K3543" s="2"/>
      <c r="L3543" s="2"/>
      <c r="M3543" s="2"/>
      <c r="N3543" s="2"/>
    </row>
    <row r="3544" spans="1:14" x14ac:dyDescent="0.25">
      <c r="A3544" s="4"/>
      <c r="B3544" s="2"/>
      <c r="C3544" s="2"/>
      <c r="D3544" s="3"/>
      <c r="E3544" s="2"/>
      <c r="F3544" s="2"/>
      <c r="G3544" s="2"/>
      <c r="H3544" s="5"/>
      <c r="I3544" s="6"/>
      <c r="J3544" s="7"/>
      <c r="K3544" s="2"/>
      <c r="L3544" s="2"/>
      <c r="M3544" s="2"/>
      <c r="N3544" s="2"/>
    </row>
    <row r="3545" spans="1:14" x14ac:dyDescent="0.25">
      <c r="A3545" s="4"/>
      <c r="B3545" s="2"/>
      <c r="C3545" s="2"/>
      <c r="D3545" s="3"/>
      <c r="E3545" s="2"/>
      <c r="F3545" s="2"/>
      <c r="G3545" s="2"/>
      <c r="H3545" s="5"/>
      <c r="I3545" s="6"/>
      <c r="J3545" s="7"/>
      <c r="K3545" s="2"/>
      <c r="L3545" s="2"/>
      <c r="M3545" s="2"/>
      <c r="N3545" s="2"/>
    </row>
    <row r="3546" spans="1:14" x14ac:dyDescent="0.25">
      <c r="A3546" s="4"/>
      <c r="B3546" s="2"/>
      <c r="C3546" s="2"/>
      <c r="D3546" s="3"/>
      <c r="E3546" s="2"/>
      <c r="F3546" s="2"/>
      <c r="G3546" s="2"/>
      <c r="H3546" s="5"/>
      <c r="I3546" s="6"/>
      <c r="J3546" s="7"/>
      <c r="K3546" s="2"/>
      <c r="L3546" s="2"/>
      <c r="M3546" s="2"/>
      <c r="N3546" s="2"/>
    </row>
    <row r="3547" spans="1:14" x14ac:dyDescent="0.25">
      <c r="A3547" s="4"/>
      <c r="B3547" s="2"/>
      <c r="C3547" s="2"/>
      <c r="D3547" s="3"/>
      <c r="E3547" s="2"/>
      <c r="F3547" s="2"/>
      <c r="G3547" s="2"/>
      <c r="H3547" s="5"/>
      <c r="I3547" s="6"/>
      <c r="J3547" s="7"/>
      <c r="K3547" s="2"/>
      <c r="L3547" s="2"/>
      <c r="M3547" s="2"/>
      <c r="N3547" s="2"/>
    </row>
    <row r="3548" spans="1:14" x14ac:dyDescent="0.25">
      <c r="A3548" s="4"/>
      <c r="B3548" s="2"/>
      <c r="C3548" s="2"/>
      <c r="D3548" s="3"/>
      <c r="E3548" s="2"/>
      <c r="F3548" s="2"/>
      <c r="G3548" s="2"/>
      <c r="H3548" s="5"/>
      <c r="I3548" s="6"/>
      <c r="J3548" s="7"/>
      <c r="K3548" s="2"/>
      <c r="L3548" s="2"/>
      <c r="M3548" s="2"/>
      <c r="N3548" s="2"/>
    </row>
    <row r="3549" spans="1:14" x14ac:dyDescent="0.25">
      <c r="A3549" s="4"/>
      <c r="B3549" s="2"/>
      <c r="C3549" s="2"/>
      <c r="D3549" s="3"/>
      <c r="E3549" s="2"/>
      <c r="F3549" s="2"/>
      <c r="G3549" s="2"/>
      <c r="H3549" s="5"/>
      <c r="I3549" s="6"/>
      <c r="J3549" s="7"/>
      <c r="K3549" s="2"/>
      <c r="L3549" s="2"/>
      <c r="M3549" s="2"/>
      <c r="N3549" s="2"/>
    </row>
    <row r="3550" spans="1:14" x14ac:dyDescent="0.25">
      <c r="A3550" s="4"/>
      <c r="B3550" s="2"/>
      <c r="C3550" s="2"/>
      <c r="D3550" s="3"/>
      <c r="E3550" s="2"/>
      <c r="F3550" s="2"/>
      <c r="G3550" s="2"/>
      <c r="H3550" s="5"/>
      <c r="I3550" s="6"/>
      <c r="J3550" s="7"/>
      <c r="K3550" s="2"/>
      <c r="L3550" s="2"/>
      <c r="M3550" s="2"/>
      <c r="N3550" s="2"/>
    </row>
    <row r="3551" spans="1:14" x14ac:dyDescent="0.25">
      <c r="A3551" s="4"/>
      <c r="B3551" s="2"/>
      <c r="C3551" s="2"/>
      <c r="D3551" s="3"/>
      <c r="E3551" s="2"/>
      <c r="F3551" s="2"/>
      <c r="G3551" s="2"/>
      <c r="H3551" s="5"/>
      <c r="I3551" s="6"/>
      <c r="J3551" s="7"/>
      <c r="K3551" s="2"/>
      <c r="L3551" s="2"/>
      <c r="M3551" s="2"/>
      <c r="N3551" s="2"/>
    </row>
    <row r="3552" spans="1:14" x14ac:dyDescent="0.25">
      <c r="A3552" s="4"/>
      <c r="B3552" s="2"/>
      <c r="C3552" s="2"/>
      <c r="D3552" s="3"/>
      <c r="E3552" s="2"/>
      <c r="F3552" s="2"/>
      <c r="G3552" s="2"/>
      <c r="H3552" s="5"/>
      <c r="I3552" s="6"/>
      <c r="J3552" s="7"/>
      <c r="K3552" s="2"/>
      <c r="L3552" s="2"/>
      <c r="M3552" s="2"/>
      <c r="N3552" s="2"/>
    </row>
    <row r="3553" spans="1:14" x14ac:dyDescent="0.25">
      <c r="A3553" s="4"/>
      <c r="B3553" s="2"/>
      <c r="C3553" s="2"/>
      <c r="D3553" s="3"/>
      <c r="E3553" s="2"/>
      <c r="F3553" s="2"/>
      <c r="G3553" s="2"/>
      <c r="H3553" s="5"/>
      <c r="I3553" s="6"/>
      <c r="J3553" s="7"/>
      <c r="K3553" s="2"/>
      <c r="L3553" s="2"/>
      <c r="M3553" s="2"/>
      <c r="N3553" s="2"/>
    </row>
    <row r="3554" spans="1:14" x14ac:dyDescent="0.25">
      <c r="A3554" s="4"/>
      <c r="B3554" s="2"/>
      <c r="C3554" s="2"/>
      <c r="D3554" s="3"/>
      <c r="E3554" s="2"/>
      <c r="F3554" s="2"/>
      <c r="G3554" s="2"/>
      <c r="H3554" s="5"/>
      <c r="I3554" s="6"/>
      <c r="J3554" s="7"/>
      <c r="K3554" s="2"/>
      <c r="L3554" s="2"/>
      <c r="M3554" s="2"/>
      <c r="N3554" s="2"/>
    </row>
    <row r="3555" spans="1:14" x14ac:dyDescent="0.25">
      <c r="A3555" s="4"/>
      <c r="B3555" s="2"/>
      <c r="C3555" s="2"/>
      <c r="D3555" s="3"/>
      <c r="E3555" s="2"/>
      <c r="F3555" s="2"/>
      <c r="G3555" s="2"/>
      <c r="H3555" s="5"/>
      <c r="I3555" s="6"/>
      <c r="J3555" s="7"/>
      <c r="K3555" s="2"/>
      <c r="L3555" s="2"/>
      <c r="M3555" s="2"/>
      <c r="N3555" s="2"/>
    </row>
    <row r="3556" spans="1:14" x14ac:dyDescent="0.25">
      <c r="A3556" s="4"/>
      <c r="B3556" s="2"/>
      <c r="C3556" s="2"/>
      <c r="D3556" s="3"/>
      <c r="E3556" s="2"/>
      <c r="F3556" s="2"/>
      <c r="G3556" s="2"/>
      <c r="H3556" s="5"/>
      <c r="I3556" s="6"/>
      <c r="J3556" s="7"/>
      <c r="K3556" s="2"/>
      <c r="L3556" s="2"/>
      <c r="M3556" s="2"/>
      <c r="N3556" s="2"/>
    </row>
    <row r="3557" spans="1:14" x14ac:dyDescent="0.25">
      <c r="A3557" s="4"/>
      <c r="B3557" s="2"/>
      <c r="C3557" s="2"/>
      <c r="D3557" s="3"/>
      <c r="E3557" s="2"/>
      <c r="F3557" s="2"/>
      <c r="G3557" s="2"/>
      <c r="H3557" s="5"/>
      <c r="I3557" s="6"/>
      <c r="J3557" s="7"/>
      <c r="K3557" s="2"/>
      <c r="L3557" s="2"/>
      <c r="M3557" s="2"/>
      <c r="N3557" s="2"/>
    </row>
    <row r="3558" spans="1:14" x14ac:dyDescent="0.25">
      <c r="A3558" s="4"/>
      <c r="B3558" s="2"/>
      <c r="C3558" s="2"/>
      <c r="D3558" s="3"/>
      <c r="E3558" s="2"/>
      <c r="F3558" s="2"/>
      <c r="G3558" s="2"/>
      <c r="H3558" s="5"/>
      <c r="I3558" s="6"/>
      <c r="J3558" s="7"/>
      <c r="K3558" s="2"/>
      <c r="L3558" s="2"/>
      <c r="M3558" s="2"/>
      <c r="N3558" s="2"/>
    </row>
    <row r="3559" spans="1:14" x14ac:dyDescent="0.25">
      <c r="A3559" s="4"/>
      <c r="B3559" s="2"/>
      <c r="C3559" s="2"/>
      <c r="D3559" s="3"/>
      <c r="E3559" s="2"/>
      <c r="F3559" s="2"/>
      <c r="G3559" s="2"/>
      <c r="H3559" s="5"/>
      <c r="I3559" s="6"/>
      <c r="J3559" s="7"/>
      <c r="K3559" s="2"/>
      <c r="L3559" s="2"/>
      <c r="M3559" s="2"/>
      <c r="N3559" s="2"/>
    </row>
    <row r="3560" spans="1:14" x14ac:dyDescent="0.25">
      <c r="A3560" s="4"/>
      <c r="B3560" s="2"/>
      <c r="C3560" s="2"/>
      <c r="D3560" s="3"/>
      <c r="E3560" s="2"/>
      <c r="F3560" s="2"/>
      <c r="G3560" s="2"/>
      <c r="H3560" s="5"/>
      <c r="I3560" s="6"/>
      <c r="J3560" s="7"/>
      <c r="K3560" s="2"/>
      <c r="L3560" s="2"/>
      <c r="M3560" s="2"/>
      <c r="N3560" s="2"/>
    </row>
    <row r="3561" spans="1:14" x14ac:dyDescent="0.25">
      <c r="A3561" s="4"/>
      <c r="B3561" s="2"/>
      <c r="C3561" s="2"/>
      <c r="D3561" s="3"/>
      <c r="E3561" s="2"/>
      <c r="F3561" s="2"/>
      <c r="G3561" s="2"/>
      <c r="H3561" s="5"/>
      <c r="I3561" s="6"/>
      <c r="J3561" s="7"/>
      <c r="K3561" s="2"/>
      <c r="L3561" s="2"/>
      <c r="M3561" s="2"/>
      <c r="N3561" s="2"/>
    </row>
    <row r="3562" spans="1:14" x14ac:dyDescent="0.25">
      <c r="A3562" s="4"/>
      <c r="B3562" s="2"/>
      <c r="C3562" s="2"/>
      <c r="D3562" s="3"/>
      <c r="E3562" s="2"/>
      <c r="F3562" s="2"/>
      <c r="G3562" s="2"/>
      <c r="H3562" s="5"/>
      <c r="I3562" s="6"/>
      <c r="J3562" s="7"/>
      <c r="K3562" s="2"/>
      <c r="L3562" s="2"/>
      <c r="M3562" s="2"/>
      <c r="N3562" s="2"/>
    </row>
    <row r="3563" spans="1:14" x14ac:dyDescent="0.25">
      <c r="A3563" s="4"/>
      <c r="B3563" s="2"/>
      <c r="C3563" s="2"/>
      <c r="D3563" s="3"/>
      <c r="E3563" s="2"/>
      <c r="F3563" s="2"/>
      <c r="G3563" s="2"/>
      <c r="H3563" s="5"/>
      <c r="I3563" s="6"/>
      <c r="J3563" s="7"/>
      <c r="K3563" s="2"/>
      <c r="L3563" s="2"/>
      <c r="M3563" s="2"/>
      <c r="N3563" s="2"/>
    </row>
    <row r="3564" spans="1:14" x14ac:dyDescent="0.25">
      <c r="A3564" s="4"/>
      <c r="B3564" s="2"/>
      <c r="C3564" s="2"/>
      <c r="D3564" s="3"/>
      <c r="E3564" s="2"/>
      <c r="F3564" s="2"/>
      <c r="G3564" s="2"/>
      <c r="H3564" s="5"/>
      <c r="I3564" s="6"/>
      <c r="J3564" s="7"/>
      <c r="K3564" s="2"/>
      <c r="L3564" s="2"/>
      <c r="M3564" s="2"/>
      <c r="N3564" s="2"/>
    </row>
    <row r="3565" spans="1:14" x14ac:dyDescent="0.25">
      <c r="A3565" s="4"/>
      <c r="B3565" s="2"/>
      <c r="C3565" s="2"/>
      <c r="D3565" s="3"/>
      <c r="E3565" s="2"/>
      <c r="F3565" s="2"/>
      <c r="G3565" s="2"/>
      <c r="H3565" s="5"/>
      <c r="I3565" s="6"/>
      <c r="J3565" s="7"/>
      <c r="K3565" s="2"/>
      <c r="L3565" s="2"/>
      <c r="M3565" s="2"/>
      <c r="N3565" s="2"/>
    </row>
    <row r="3566" spans="1:14" x14ac:dyDescent="0.25">
      <c r="A3566" s="4"/>
      <c r="B3566" s="2"/>
      <c r="C3566" s="2"/>
      <c r="D3566" s="3"/>
      <c r="E3566" s="2"/>
      <c r="F3566" s="2"/>
      <c r="G3566" s="2"/>
      <c r="H3566" s="5"/>
      <c r="I3566" s="6"/>
      <c r="J3566" s="7"/>
      <c r="K3566" s="2"/>
      <c r="L3566" s="2"/>
      <c r="M3566" s="2"/>
      <c r="N3566" s="2"/>
    </row>
    <row r="3567" spans="1:14" x14ac:dyDescent="0.25">
      <c r="A3567" s="4"/>
      <c r="B3567" s="2"/>
      <c r="C3567" s="2"/>
      <c r="D3567" s="3"/>
      <c r="E3567" s="2"/>
      <c r="F3567" s="2"/>
      <c r="G3567" s="2"/>
      <c r="H3567" s="5"/>
      <c r="I3567" s="6"/>
      <c r="J3567" s="7"/>
      <c r="K3567" s="2"/>
      <c r="L3567" s="2"/>
      <c r="M3567" s="2"/>
      <c r="N3567" s="2"/>
    </row>
    <row r="3568" spans="1:14" x14ac:dyDescent="0.25">
      <c r="A3568" s="4"/>
      <c r="B3568" s="2"/>
      <c r="C3568" s="2"/>
      <c r="D3568" s="3"/>
      <c r="E3568" s="2"/>
      <c r="F3568" s="2"/>
      <c r="G3568" s="2"/>
      <c r="H3568" s="5"/>
      <c r="I3568" s="6"/>
      <c r="J3568" s="7"/>
      <c r="K3568" s="2"/>
      <c r="L3568" s="2"/>
      <c r="M3568" s="2"/>
      <c r="N3568" s="2"/>
    </row>
    <row r="3569" spans="1:14" x14ac:dyDescent="0.25">
      <c r="A3569" s="4"/>
      <c r="B3569" s="2"/>
      <c r="C3569" s="2"/>
      <c r="D3569" s="3"/>
      <c r="E3569" s="2"/>
      <c r="F3569" s="2"/>
      <c r="G3569" s="2"/>
      <c r="H3569" s="5"/>
      <c r="I3569" s="6"/>
      <c r="J3569" s="7"/>
      <c r="K3569" s="2"/>
      <c r="L3569" s="2"/>
      <c r="M3569" s="2"/>
      <c r="N3569" s="2"/>
    </row>
    <row r="3570" spans="1:14" x14ac:dyDescent="0.25">
      <c r="A3570" s="4"/>
      <c r="B3570" s="2"/>
      <c r="C3570" s="2"/>
      <c r="D3570" s="3"/>
      <c r="E3570" s="2"/>
      <c r="F3570" s="2"/>
      <c r="G3570" s="2"/>
      <c r="H3570" s="5"/>
      <c r="I3570" s="6"/>
      <c r="J3570" s="7"/>
      <c r="K3570" s="2"/>
      <c r="L3570" s="2"/>
      <c r="M3570" s="2"/>
      <c r="N3570" s="2"/>
    </row>
    <row r="3571" spans="1:14" x14ac:dyDescent="0.25">
      <c r="A3571" s="4"/>
      <c r="B3571" s="2"/>
      <c r="C3571" s="2"/>
      <c r="D3571" s="3"/>
      <c r="E3571" s="2"/>
      <c r="F3571" s="2"/>
      <c r="G3571" s="2"/>
      <c r="H3571" s="5"/>
      <c r="I3571" s="6"/>
      <c r="J3571" s="7"/>
      <c r="K3571" s="2"/>
      <c r="L3571" s="2"/>
      <c r="M3571" s="2"/>
      <c r="N3571" s="2"/>
    </row>
    <row r="3572" spans="1:14" x14ac:dyDescent="0.25">
      <c r="A3572" s="4"/>
      <c r="B3572" s="2"/>
      <c r="C3572" s="2"/>
      <c r="D3572" s="3"/>
      <c r="E3572" s="2"/>
      <c r="F3572" s="2"/>
      <c r="G3572" s="2"/>
      <c r="H3572" s="5"/>
      <c r="I3572" s="6"/>
      <c r="J3572" s="7"/>
      <c r="K3572" s="2"/>
      <c r="L3572" s="2"/>
      <c r="M3572" s="2"/>
      <c r="N3572" s="2"/>
    </row>
    <row r="3573" spans="1:14" x14ac:dyDescent="0.25">
      <c r="A3573" s="4"/>
      <c r="B3573" s="2"/>
      <c r="C3573" s="2"/>
      <c r="D3573" s="3"/>
      <c r="E3573" s="2"/>
      <c r="F3573" s="2"/>
      <c r="G3573" s="2"/>
      <c r="H3573" s="5"/>
      <c r="I3573" s="6"/>
      <c r="J3573" s="7"/>
      <c r="K3573" s="2"/>
      <c r="L3573" s="2"/>
      <c r="M3573" s="2"/>
      <c r="N3573" s="2"/>
    </row>
    <row r="3574" spans="1:14" x14ac:dyDescent="0.25">
      <c r="A3574" s="4"/>
      <c r="B3574" s="2"/>
      <c r="C3574" s="2"/>
      <c r="D3574" s="3"/>
      <c r="E3574" s="2"/>
      <c r="F3574" s="2"/>
      <c r="G3574" s="2"/>
      <c r="H3574" s="5"/>
      <c r="I3574" s="6"/>
      <c r="J3574" s="7"/>
      <c r="K3574" s="2"/>
      <c r="L3574" s="2"/>
      <c r="M3574" s="2"/>
      <c r="N3574" s="2"/>
    </row>
    <row r="3575" spans="1:14" x14ac:dyDescent="0.25">
      <c r="A3575" s="4"/>
      <c r="B3575" s="2"/>
      <c r="C3575" s="2"/>
      <c r="D3575" s="3"/>
      <c r="E3575" s="2"/>
      <c r="F3575" s="2"/>
      <c r="G3575" s="2"/>
      <c r="H3575" s="5"/>
      <c r="I3575" s="6"/>
      <c r="J3575" s="7"/>
      <c r="K3575" s="2"/>
      <c r="L3575" s="2"/>
      <c r="M3575" s="2"/>
      <c r="N3575" s="2"/>
    </row>
    <row r="3576" spans="1:14" x14ac:dyDescent="0.25">
      <c r="A3576" s="4"/>
      <c r="B3576" s="2"/>
      <c r="C3576" s="2"/>
      <c r="D3576" s="3"/>
      <c r="E3576" s="2"/>
      <c r="F3576" s="2"/>
      <c r="G3576" s="2"/>
      <c r="H3576" s="5"/>
      <c r="I3576" s="6"/>
      <c r="J3576" s="7"/>
      <c r="K3576" s="2"/>
      <c r="L3576" s="2"/>
      <c r="M3576" s="2"/>
      <c r="N3576" s="2"/>
    </row>
    <row r="3577" spans="1:14" x14ac:dyDescent="0.25">
      <c r="A3577" s="4"/>
      <c r="B3577" s="2"/>
      <c r="C3577" s="2"/>
      <c r="D3577" s="3"/>
      <c r="E3577" s="2"/>
      <c r="F3577" s="2"/>
      <c r="G3577" s="2"/>
      <c r="H3577" s="5"/>
      <c r="I3577" s="6"/>
      <c r="J3577" s="7"/>
      <c r="K3577" s="2"/>
      <c r="L3577" s="2"/>
      <c r="M3577" s="2"/>
      <c r="N3577" s="2"/>
    </row>
    <row r="3578" spans="1:14" x14ac:dyDescent="0.25">
      <c r="A3578" s="4"/>
      <c r="B3578" s="2"/>
      <c r="C3578" s="2"/>
      <c r="D3578" s="3"/>
      <c r="E3578" s="2"/>
      <c r="F3578" s="2"/>
      <c r="G3578" s="2"/>
      <c r="H3578" s="5"/>
      <c r="I3578" s="6"/>
      <c r="J3578" s="7"/>
      <c r="K3578" s="2"/>
      <c r="L3578" s="2"/>
      <c r="M3578" s="2"/>
      <c r="N3578" s="2"/>
    </row>
    <row r="3579" spans="1:14" x14ac:dyDescent="0.25">
      <c r="A3579" s="4"/>
      <c r="B3579" s="2"/>
      <c r="C3579" s="2"/>
      <c r="D3579" s="3"/>
      <c r="E3579" s="2"/>
      <c r="F3579" s="2"/>
      <c r="G3579" s="2"/>
      <c r="H3579" s="5"/>
      <c r="I3579" s="6"/>
      <c r="J3579" s="7"/>
      <c r="K3579" s="2"/>
      <c r="L3579" s="2"/>
      <c r="M3579" s="2"/>
      <c r="N3579" s="2"/>
    </row>
    <row r="3580" spans="1:14" x14ac:dyDescent="0.25">
      <c r="A3580" s="4"/>
      <c r="B3580" s="2"/>
      <c r="C3580" s="2"/>
      <c r="D3580" s="3"/>
      <c r="E3580" s="2"/>
      <c r="F3580" s="2"/>
      <c r="G3580" s="2"/>
      <c r="H3580" s="5"/>
      <c r="I3580" s="6"/>
      <c r="J3580" s="7"/>
      <c r="K3580" s="2"/>
      <c r="L3580" s="2"/>
      <c r="M3580" s="2"/>
      <c r="N3580" s="2"/>
    </row>
    <row r="3581" spans="1:14" x14ac:dyDescent="0.25">
      <c r="A3581" s="4"/>
      <c r="B3581" s="2"/>
      <c r="C3581" s="2"/>
      <c r="D3581" s="3"/>
      <c r="E3581" s="2"/>
      <c r="F3581" s="2"/>
      <c r="G3581" s="2"/>
      <c r="H3581" s="5"/>
      <c r="I3581" s="6"/>
      <c r="J3581" s="7"/>
      <c r="K3581" s="2"/>
      <c r="L3581" s="2"/>
      <c r="M3581" s="2"/>
      <c r="N3581" s="2"/>
    </row>
    <row r="3582" spans="1:14" x14ac:dyDescent="0.25">
      <c r="A3582" s="4"/>
      <c r="B3582" s="2"/>
      <c r="C3582" s="2"/>
      <c r="D3582" s="3"/>
      <c r="E3582" s="2"/>
      <c r="F3582" s="2"/>
      <c r="G3582" s="2"/>
      <c r="H3582" s="5"/>
      <c r="I3582" s="6"/>
      <c r="J3582" s="7"/>
      <c r="K3582" s="2"/>
      <c r="L3582" s="2"/>
      <c r="M3582" s="2"/>
      <c r="N3582" s="2"/>
    </row>
    <row r="3583" spans="1:14" x14ac:dyDescent="0.25">
      <c r="A3583" s="4"/>
      <c r="B3583" s="2"/>
      <c r="C3583" s="2"/>
      <c r="D3583" s="3"/>
      <c r="E3583" s="2"/>
      <c r="F3583" s="2"/>
      <c r="G3583" s="2"/>
      <c r="H3583" s="5"/>
      <c r="I3583" s="6"/>
      <c r="J3583" s="7"/>
      <c r="K3583" s="2"/>
      <c r="L3583" s="2"/>
      <c r="M3583" s="2"/>
      <c r="N3583" s="2"/>
    </row>
    <row r="3584" spans="1:14" x14ac:dyDescent="0.25">
      <c r="A3584" s="4"/>
      <c r="B3584" s="2"/>
      <c r="C3584" s="2"/>
      <c r="D3584" s="3"/>
      <c r="E3584" s="2"/>
      <c r="F3584" s="2"/>
      <c r="G3584" s="2"/>
      <c r="H3584" s="5"/>
      <c r="I3584" s="6"/>
      <c r="J3584" s="7"/>
      <c r="K3584" s="2"/>
      <c r="L3584" s="2"/>
      <c r="M3584" s="17"/>
      <c r="N3584" s="2"/>
    </row>
    <row r="3585" spans="1:14" x14ac:dyDescent="0.25">
      <c r="A3585" s="4"/>
      <c r="B3585" s="2"/>
      <c r="C3585" s="2"/>
      <c r="D3585" s="3"/>
      <c r="E3585" s="2"/>
      <c r="F3585" s="2"/>
      <c r="G3585" s="2"/>
      <c r="H3585" s="5"/>
      <c r="I3585" s="6"/>
      <c r="J3585" s="7"/>
      <c r="K3585" s="2"/>
      <c r="L3585" s="2"/>
      <c r="M3585" s="2"/>
      <c r="N3585" s="2"/>
    </row>
    <row r="3586" spans="1:14" x14ac:dyDescent="0.25">
      <c r="A3586" s="4"/>
      <c r="B3586" s="2"/>
      <c r="C3586" s="2"/>
      <c r="D3586" s="3"/>
      <c r="E3586" s="2"/>
      <c r="F3586" s="2"/>
      <c r="G3586" s="2"/>
      <c r="H3586" s="5"/>
      <c r="I3586" s="6"/>
      <c r="J3586" s="7"/>
      <c r="K3586" s="2"/>
      <c r="L3586" s="2"/>
      <c r="M3586" s="2"/>
      <c r="N3586" s="2"/>
    </row>
    <row r="3587" spans="1:14" x14ac:dyDescent="0.25">
      <c r="A3587" s="4"/>
      <c r="B3587" s="2"/>
      <c r="C3587" s="2"/>
      <c r="D3587" s="3"/>
      <c r="E3587" s="2"/>
      <c r="F3587" s="2"/>
      <c r="G3587" s="2"/>
      <c r="H3587" s="5"/>
      <c r="I3587" s="6"/>
      <c r="J3587" s="7"/>
      <c r="K3587" s="2"/>
      <c r="L3587" s="2"/>
      <c r="M3587" s="2"/>
      <c r="N3587" s="2"/>
    </row>
    <row r="3588" spans="1:14" x14ac:dyDescent="0.25">
      <c r="A3588" s="4"/>
      <c r="B3588" s="2"/>
      <c r="C3588" s="2"/>
      <c r="D3588" s="3"/>
      <c r="E3588" s="2"/>
      <c r="F3588" s="2"/>
      <c r="G3588" s="2"/>
      <c r="H3588" s="5"/>
      <c r="I3588" s="6"/>
      <c r="J3588" s="7"/>
      <c r="K3588" s="2"/>
      <c r="L3588" s="2"/>
      <c r="M3588" s="2"/>
      <c r="N3588" s="2"/>
    </row>
    <row r="3589" spans="1:14" x14ac:dyDescent="0.25">
      <c r="A3589" s="4"/>
      <c r="B3589" s="2"/>
      <c r="C3589" s="2"/>
      <c r="D3589" s="3"/>
      <c r="E3589" s="2"/>
      <c r="F3589" s="2"/>
      <c r="G3589" s="2"/>
      <c r="H3589" s="5"/>
      <c r="I3589" s="6"/>
      <c r="J3589" s="7"/>
      <c r="K3589" s="2"/>
      <c r="L3589" s="2"/>
      <c r="M3589" s="17"/>
      <c r="N3589" s="2"/>
    </row>
    <row r="3590" spans="1:14" x14ac:dyDescent="0.25">
      <c r="A3590" s="4"/>
      <c r="B3590" s="2"/>
      <c r="C3590" s="2"/>
      <c r="D3590" s="3"/>
      <c r="E3590" s="2"/>
      <c r="F3590" s="2"/>
      <c r="G3590" s="2"/>
      <c r="H3590" s="5"/>
      <c r="I3590" s="6"/>
      <c r="J3590" s="7"/>
      <c r="K3590" s="2"/>
      <c r="L3590" s="2"/>
      <c r="M3590" s="2"/>
      <c r="N3590" s="2"/>
    </row>
    <row r="3591" spans="1:14" x14ac:dyDescent="0.25">
      <c r="A3591" s="4"/>
      <c r="B3591" s="2"/>
      <c r="C3591" s="2"/>
      <c r="D3591" s="3"/>
      <c r="E3591" s="2"/>
      <c r="F3591" s="2"/>
      <c r="G3591" s="2"/>
      <c r="H3591" s="5"/>
      <c r="I3591" s="6"/>
      <c r="J3591" s="7"/>
      <c r="K3591" s="2"/>
      <c r="L3591" s="2"/>
      <c r="M3591" s="2"/>
      <c r="N3591" s="2"/>
    </row>
    <row r="3592" spans="1:14" x14ac:dyDescent="0.25">
      <c r="A3592" s="4"/>
      <c r="B3592" s="2"/>
      <c r="C3592" s="2"/>
      <c r="D3592" s="3"/>
      <c r="E3592" s="2"/>
      <c r="F3592" s="2"/>
      <c r="G3592" s="2"/>
      <c r="H3592" s="5"/>
      <c r="I3592" s="6"/>
      <c r="J3592" s="7"/>
      <c r="K3592" s="2"/>
      <c r="L3592" s="2"/>
      <c r="M3592" s="2"/>
      <c r="N3592" s="2"/>
    </row>
    <row r="3593" spans="1:14" x14ac:dyDescent="0.25">
      <c r="A3593" s="4"/>
      <c r="B3593" s="2"/>
      <c r="C3593" s="2"/>
      <c r="D3593" s="3"/>
      <c r="E3593" s="2"/>
      <c r="F3593" s="2"/>
      <c r="G3593" s="2"/>
      <c r="H3593" s="5"/>
      <c r="I3593" s="6"/>
      <c r="J3593" s="7"/>
      <c r="K3593" s="2"/>
      <c r="L3593" s="2"/>
      <c r="M3593" s="2"/>
      <c r="N3593" s="2"/>
    </row>
    <row r="3594" spans="1:14" x14ac:dyDescent="0.25">
      <c r="A3594" s="4"/>
      <c r="B3594" s="2"/>
      <c r="C3594" s="2"/>
      <c r="D3594" s="3"/>
      <c r="E3594" s="2"/>
      <c r="F3594" s="2"/>
      <c r="G3594" s="2"/>
      <c r="H3594" s="5"/>
      <c r="I3594" s="6"/>
      <c r="J3594" s="7"/>
      <c r="K3594" s="2"/>
      <c r="L3594" s="2"/>
      <c r="M3594" s="2"/>
      <c r="N3594" s="2"/>
    </row>
    <row r="3595" spans="1:14" x14ac:dyDescent="0.25">
      <c r="A3595" s="4"/>
      <c r="B3595" s="2"/>
      <c r="C3595" s="2"/>
      <c r="D3595" s="3"/>
      <c r="E3595" s="2"/>
      <c r="F3595" s="2"/>
      <c r="G3595" s="2"/>
      <c r="H3595" s="5"/>
      <c r="I3595" s="6"/>
      <c r="J3595" s="7"/>
      <c r="K3595" s="2"/>
      <c r="L3595" s="2"/>
      <c r="M3595" s="2"/>
      <c r="N3595" s="2"/>
    </row>
    <row r="3596" spans="1:14" x14ac:dyDescent="0.25">
      <c r="A3596" s="4"/>
      <c r="B3596" s="2"/>
      <c r="C3596" s="2"/>
      <c r="D3596" s="3"/>
      <c r="E3596" s="2"/>
      <c r="F3596" s="2"/>
      <c r="G3596" s="2"/>
      <c r="H3596" s="5"/>
      <c r="I3596" s="6"/>
      <c r="J3596" s="7"/>
      <c r="K3596" s="2"/>
      <c r="L3596" s="2"/>
      <c r="M3596" s="2"/>
      <c r="N3596" s="2"/>
    </row>
    <row r="3597" spans="1:14" x14ac:dyDescent="0.25">
      <c r="A3597" s="4"/>
      <c r="B3597" s="2"/>
      <c r="C3597" s="2"/>
      <c r="D3597" s="3"/>
      <c r="E3597" s="2"/>
      <c r="F3597" s="2"/>
      <c r="G3597" s="2"/>
      <c r="H3597" s="5"/>
      <c r="I3597" s="6"/>
      <c r="J3597" s="7"/>
      <c r="K3597" s="2"/>
      <c r="L3597" s="2"/>
      <c r="M3597" s="2"/>
      <c r="N3597" s="2"/>
    </row>
    <row r="3598" spans="1:14" x14ac:dyDescent="0.25">
      <c r="A3598" s="4"/>
      <c r="B3598" s="2"/>
      <c r="C3598" s="2"/>
      <c r="D3598" s="3"/>
      <c r="E3598" s="2"/>
      <c r="F3598" s="2"/>
      <c r="G3598" s="2"/>
      <c r="H3598" s="5"/>
      <c r="I3598" s="6"/>
      <c r="J3598" s="7"/>
      <c r="K3598" s="2"/>
      <c r="L3598" s="2"/>
      <c r="M3598" s="2"/>
      <c r="N3598" s="2"/>
    </row>
    <row r="3599" spans="1:14" x14ac:dyDescent="0.25">
      <c r="A3599" s="4"/>
      <c r="B3599" s="2"/>
      <c r="C3599" s="2"/>
      <c r="D3599" s="3"/>
      <c r="E3599" s="2"/>
      <c r="F3599" s="2"/>
      <c r="G3599" s="2"/>
      <c r="H3599" s="5"/>
      <c r="I3599" s="6"/>
      <c r="J3599" s="7"/>
      <c r="K3599" s="2"/>
      <c r="L3599" s="2"/>
      <c r="M3599" s="2"/>
      <c r="N3599" s="2"/>
    </row>
    <row r="3600" spans="1:14" x14ac:dyDescent="0.25">
      <c r="A3600" s="4"/>
      <c r="B3600" s="2"/>
      <c r="C3600" s="2"/>
      <c r="D3600" s="3"/>
      <c r="E3600" s="2"/>
      <c r="F3600" s="2"/>
      <c r="G3600" s="2"/>
      <c r="H3600" s="5"/>
      <c r="I3600" s="6"/>
      <c r="J3600" s="7"/>
      <c r="K3600" s="2"/>
      <c r="L3600" s="2"/>
      <c r="M3600" s="2"/>
      <c r="N3600" s="2"/>
    </row>
    <row r="3601" spans="1:14" x14ac:dyDescent="0.25">
      <c r="A3601" s="4"/>
      <c r="B3601" s="2"/>
      <c r="C3601" s="2"/>
      <c r="D3601" s="3"/>
      <c r="E3601" s="2"/>
      <c r="F3601" s="2"/>
      <c r="G3601" s="2"/>
      <c r="H3601" s="5"/>
      <c r="I3601" s="6"/>
      <c r="J3601" s="7"/>
      <c r="K3601" s="2"/>
      <c r="L3601" s="2"/>
      <c r="M3601" s="2"/>
      <c r="N3601" s="2"/>
    </row>
    <row r="3602" spans="1:14" x14ac:dyDescent="0.25">
      <c r="A3602" s="4"/>
      <c r="B3602" s="2"/>
      <c r="C3602" s="2"/>
      <c r="D3602" s="3"/>
      <c r="E3602" s="2"/>
      <c r="F3602" s="2"/>
      <c r="G3602" s="2"/>
      <c r="H3602" s="5"/>
      <c r="I3602" s="6"/>
      <c r="J3602" s="7"/>
      <c r="K3602" s="2"/>
      <c r="L3602" s="2"/>
      <c r="M3602" s="2"/>
      <c r="N3602" s="2"/>
    </row>
    <row r="3603" spans="1:14" x14ac:dyDescent="0.25">
      <c r="A3603" s="4"/>
      <c r="B3603" s="2"/>
      <c r="C3603" s="2"/>
      <c r="D3603" s="3"/>
      <c r="E3603" s="2"/>
      <c r="F3603" s="2"/>
      <c r="G3603" s="2"/>
      <c r="H3603" s="5"/>
      <c r="I3603" s="6"/>
      <c r="J3603" s="7"/>
      <c r="K3603" s="2"/>
      <c r="L3603" s="2"/>
      <c r="M3603" s="2"/>
      <c r="N3603" s="2"/>
    </row>
    <row r="3604" spans="1:14" x14ac:dyDescent="0.25">
      <c r="A3604" s="4"/>
      <c r="B3604" s="2"/>
      <c r="C3604" s="2"/>
      <c r="D3604" s="3"/>
      <c r="E3604" s="2"/>
      <c r="F3604" s="2"/>
      <c r="G3604" s="2"/>
      <c r="H3604" s="5"/>
      <c r="I3604" s="6"/>
      <c r="J3604" s="7"/>
      <c r="K3604" s="2"/>
      <c r="L3604" s="2"/>
      <c r="M3604" s="2"/>
      <c r="N3604" s="2"/>
    </row>
    <row r="3605" spans="1:14" x14ac:dyDescent="0.25">
      <c r="A3605" s="4"/>
      <c r="B3605" s="2"/>
      <c r="C3605" s="2"/>
      <c r="D3605" s="3"/>
      <c r="E3605" s="2"/>
      <c r="F3605" s="2"/>
      <c r="G3605" s="2"/>
      <c r="H3605" s="5"/>
      <c r="I3605" s="6"/>
      <c r="J3605" s="7"/>
      <c r="K3605" s="2"/>
      <c r="L3605" s="2"/>
      <c r="M3605" s="2"/>
      <c r="N3605" s="2"/>
    </row>
    <row r="3606" spans="1:14" x14ac:dyDescent="0.25">
      <c r="A3606" s="4"/>
      <c r="B3606" s="2"/>
      <c r="C3606" s="2"/>
      <c r="D3606" s="3"/>
      <c r="E3606" s="2"/>
      <c r="F3606" s="2"/>
      <c r="G3606" s="2"/>
      <c r="H3606" s="5"/>
      <c r="I3606" s="6"/>
      <c r="J3606" s="7"/>
      <c r="K3606" s="2"/>
      <c r="L3606" s="2"/>
      <c r="M3606" s="2"/>
      <c r="N3606" s="2"/>
    </row>
    <row r="3607" spans="1:14" x14ac:dyDescent="0.25">
      <c r="A3607" s="4"/>
      <c r="B3607" s="2"/>
      <c r="C3607" s="2"/>
      <c r="D3607" s="3"/>
      <c r="E3607" s="2"/>
      <c r="F3607" s="2"/>
      <c r="G3607" s="2"/>
      <c r="H3607" s="5"/>
      <c r="I3607" s="6"/>
      <c r="J3607" s="7"/>
      <c r="K3607" s="2"/>
      <c r="L3607" s="2"/>
      <c r="M3607" s="2"/>
      <c r="N3607" s="2"/>
    </row>
    <row r="3608" spans="1:14" x14ac:dyDescent="0.25">
      <c r="A3608" s="4"/>
      <c r="B3608" s="2"/>
      <c r="C3608" s="2"/>
      <c r="D3608" s="3"/>
      <c r="E3608" s="2"/>
      <c r="F3608" s="2"/>
      <c r="G3608" s="2"/>
      <c r="H3608" s="5"/>
      <c r="I3608" s="6"/>
      <c r="J3608" s="7"/>
      <c r="K3608" s="2"/>
      <c r="L3608" s="2"/>
      <c r="M3608" s="2"/>
      <c r="N3608" s="2"/>
    </row>
    <row r="3609" spans="1:14" x14ac:dyDescent="0.25">
      <c r="A3609" s="4"/>
      <c r="B3609" s="2"/>
      <c r="C3609" s="2"/>
      <c r="D3609" s="3"/>
      <c r="E3609" s="2"/>
      <c r="F3609" s="2"/>
      <c r="G3609" s="2"/>
      <c r="H3609" s="5"/>
      <c r="I3609" s="6"/>
      <c r="J3609" s="7"/>
      <c r="K3609" s="2"/>
      <c r="L3609" s="2"/>
      <c r="M3609" s="2"/>
      <c r="N3609" s="2"/>
    </row>
    <row r="3610" spans="1:14" x14ac:dyDescent="0.25">
      <c r="A3610" s="4"/>
      <c r="B3610" s="2"/>
      <c r="C3610" s="2"/>
      <c r="D3610" s="3"/>
      <c r="E3610" s="2"/>
      <c r="F3610" s="2"/>
      <c r="G3610" s="2"/>
      <c r="H3610" s="5"/>
      <c r="I3610" s="6"/>
      <c r="J3610" s="7"/>
      <c r="K3610" s="2"/>
      <c r="L3610" s="2"/>
      <c r="M3610" s="2"/>
      <c r="N3610" s="2"/>
    </row>
    <row r="3611" spans="1:14" x14ac:dyDescent="0.25">
      <c r="A3611" s="4"/>
      <c r="B3611" s="2"/>
      <c r="C3611" s="2"/>
      <c r="D3611" s="3"/>
      <c r="E3611" s="2"/>
      <c r="F3611" s="2"/>
      <c r="G3611" s="2"/>
      <c r="H3611" s="5"/>
      <c r="I3611" s="6"/>
      <c r="J3611" s="7"/>
      <c r="K3611" s="2"/>
      <c r="L3611" s="2"/>
      <c r="M3611" s="2"/>
      <c r="N3611" s="2"/>
    </row>
    <row r="3612" spans="1:14" x14ac:dyDescent="0.25">
      <c r="A3612" s="4"/>
      <c r="B3612" s="2"/>
      <c r="C3612" s="2"/>
      <c r="D3612" s="3"/>
      <c r="E3612" s="2"/>
      <c r="F3612" s="2"/>
      <c r="G3612" s="2"/>
      <c r="H3612" s="5"/>
      <c r="I3612" s="6"/>
      <c r="J3612" s="7"/>
      <c r="K3612" s="2"/>
      <c r="L3612" s="2"/>
      <c r="M3612" s="2"/>
      <c r="N3612" s="2"/>
    </row>
    <row r="3613" spans="1:14" x14ac:dyDescent="0.25">
      <c r="A3613" s="4"/>
      <c r="B3613" s="2"/>
      <c r="C3613" s="2"/>
      <c r="D3613" s="3"/>
      <c r="E3613" s="2"/>
      <c r="F3613" s="2"/>
      <c r="G3613" s="2"/>
      <c r="H3613" s="5"/>
      <c r="I3613" s="6"/>
      <c r="J3613" s="7"/>
      <c r="K3613" s="2"/>
      <c r="L3613" s="2"/>
      <c r="M3613" s="2"/>
      <c r="N3613" s="2"/>
    </row>
    <row r="3614" spans="1:14" x14ac:dyDescent="0.25">
      <c r="A3614" s="4"/>
      <c r="B3614" s="2"/>
      <c r="C3614" s="2"/>
      <c r="D3614" s="3"/>
      <c r="E3614" s="2"/>
      <c r="F3614" s="2"/>
      <c r="G3614" s="2"/>
      <c r="H3614" s="5"/>
      <c r="I3614" s="6"/>
      <c r="J3614" s="7"/>
      <c r="K3614" s="2"/>
      <c r="L3614" s="2"/>
      <c r="M3614" s="2"/>
      <c r="N3614" s="2"/>
    </row>
    <row r="3615" spans="1:14" x14ac:dyDescent="0.25">
      <c r="A3615" s="4"/>
      <c r="B3615" s="2"/>
      <c r="C3615" s="2"/>
      <c r="D3615" s="3"/>
      <c r="E3615" s="2"/>
      <c r="F3615" s="2"/>
      <c r="G3615" s="2"/>
      <c r="H3615" s="5"/>
      <c r="I3615" s="6"/>
      <c r="J3615" s="7"/>
      <c r="K3615" s="2"/>
      <c r="L3615" s="2"/>
      <c r="M3615" s="2"/>
      <c r="N3615" s="2"/>
    </row>
    <row r="3616" spans="1:14" x14ac:dyDescent="0.25">
      <c r="A3616" s="4"/>
      <c r="B3616" s="2"/>
      <c r="C3616" s="2"/>
      <c r="D3616" s="3"/>
      <c r="E3616" s="2"/>
      <c r="F3616" s="2"/>
      <c r="G3616" s="2"/>
      <c r="H3616" s="5"/>
      <c r="I3616" s="6"/>
      <c r="J3616" s="7"/>
      <c r="K3616" s="2"/>
      <c r="L3616" s="2"/>
      <c r="M3616" s="2"/>
      <c r="N3616" s="2"/>
    </row>
    <row r="3617" spans="1:14" x14ac:dyDescent="0.25">
      <c r="A3617" s="4"/>
      <c r="B3617" s="2"/>
      <c r="C3617" s="2"/>
      <c r="D3617" s="3"/>
      <c r="E3617" s="2"/>
      <c r="F3617" s="2"/>
      <c r="G3617" s="2"/>
      <c r="H3617" s="5"/>
      <c r="I3617" s="6"/>
      <c r="J3617" s="7"/>
      <c r="K3617" s="2"/>
      <c r="L3617" s="2"/>
      <c r="M3617" s="2"/>
      <c r="N3617" s="2"/>
    </row>
    <row r="3618" spans="1:14" x14ac:dyDescent="0.25">
      <c r="A3618" s="4"/>
      <c r="B3618" s="2"/>
      <c r="C3618" s="2"/>
      <c r="D3618" s="3"/>
      <c r="E3618" s="2"/>
      <c r="F3618" s="2"/>
      <c r="G3618" s="2"/>
      <c r="H3618" s="5"/>
      <c r="I3618" s="6"/>
      <c r="J3618" s="7"/>
      <c r="K3618" s="2"/>
      <c r="L3618" s="2"/>
      <c r="M3618" s="2"/>
      <c r="N3618" s="2"/>
    </row>
    <row r="3619" spans="1:14" x14ac:dyDescent="0.25">
      <c r="A3619" s="4"/>
      <c r="B3619" s="2"/>
      <c r="C3619" s="2"/>
      <c r="D3619" s="3"/>
      <c r="E3619" s="2"/>
      <c r="F3619" s="2"/>
      <c r="G3619" s="2"/>
      <c r="H3619" s="5"/>
      <c r="I3619" s="6"/>
      <c r="J3619" s="7"/>
      <c r="K3619" s="2"/>
      <c r="L3619" s="2"/>
      <c r="M3619" s="2"/>
      <c r="N3619" s="2"/>
    </row>
    <row r="3620" spans="1:14" x14ac:dyDescent="0.25">
      <c r="A3620" s="4"/>
      <c r="B3620" s="2"/>
      <c r="C3620" s="2"/>
      <c r="D3620" s="3"/>
      <c r="E3620" s="2"/>
      <c r="F3620" s="2"/>
      <c r="G3620" s="2"/>
      <c r="H3620" s="5"/>
      <c r="I3620" s="6"/>
      <c r="J3620" s="7"/>
      <c r="K3620" s="2"/>
      <c r="L3620" s="2"/>
      <c r="M3620" s="2"/>
      <c r="N3620" s="2"/>
    </row>
    <row r="3621" spans="1:14" x14ac:dyDescent="0.25">
      <c r="A3621" s="4"/>
      <c r="B3621" s="2"/>
      <c r="C3621" s="2"/>
      <c r="D3621" s="3"/>
      <c r="E3621" s="2"/>
      <c r="F3621" s="2"/>
      <c r="G3621" s="2"/>
      <c r="H3621" s="5"/>
      <c r="I3621" s="6"/>
      <c r="J3621" s="7"/>
      <c r="K3621" s="2"/>
      <c r="L3621" s="2"/>
      <c r="M3621" s="2"/>
      <c r="N3621" s="2"/>
    </row>
    <row r="3622" spans="1:14" x14ac:dyDescent="0.25">
      <c r="A3622" s="4"/>
      <c r="B3622" s="2"/>
      <c r="C3622" s="2"/>
      <c r="D3622" s="3"/>
      <c r="E3622" s="2"/>
      <c r="F3622" s="2"/>
      <c r="G3622" s="2"/>
      <c r="H3622" s="5"/>
      <c r="I3622" s="6"/>
      <c r="J3622" s="7"/>
      <c r="K3622" s="2"/>
      <c r="L3622" s="2"/>
      <c r="M3622" s="2"/>
      <c r="N3622" s="2"/>
    </row>
    <row r="3623" spans="1:14" x14ac:dyDescent="0.25">
      <c r="A3623" s="4"/>
      <c r="B3623" s="2"/>
      <c r="C3623" s="2"/>
      <c r="D3623" s="3"/>
      <c r="E3623" s="2"/>
      <c r="F3623" s="2"/>
      <c r="G3623" s="2"/>
      <c r="H3623" s="5"/>
      <c r="I3623" s="6"/>
      <c r="J3623" s="7"/>
      <c r="K3623" s="2"/>
      <c r="L3623" s="2"/>
      <c r="M3623" s="2"/>
      <c r="N3623" s="2"/>
    </row>
    <row r="3624" spans="1:14" x14ac:dyDescent="0.25">
      <c r="A3624" s="4"/>
      <c r="B3624" s="2"/>
      <c r="C3624" s="2"/>
      <c r="D3624" s="3"/>
      <c r="E3624" s="2"/>
      <c r="F3624" s="2"/>
      <c r="G3624" s="2"/>
      <c r="H3624" s="5"/>
      <c r="I3624" s="6"/>
      <c r="J3624" s="7"/>
      <c r="K3624" s="2"/>
      <c r="L3624" s="2"/>
      <c r="M3624" s="2"/>
      <c r="N3624" s="2"/>
    </row>
    <row r="3625" spans="1:14" x14ac:dyDescent="0.25">
      <c r="A3625" s="4"/>
      <c r="B3625" s="2"/>
      <c r="C3625" s="2"/>
      <c r="D3625" s="3"/>
      <c r="E3625" s="2"/>
      <c r="F3625" s="2"/>
      <c r="G3625" s="2"/>
      <c r="H3625" s="5"/>
      <c r="I3625" s="6"/>
      <c r="J3625" s="7"/>
      <c r="K3625" s="2"/>
      <c r="L3625" s="2"/>
      <c r="M3625" s="2"/>
      <c r="N3625" s="2"/>
    </row>
    <row r="3626" spans="1:14" x14ac:dyDescent="0.25">
      <c r="A3626" s="4"/>
      <c r="B3626" s="2"/>
      <c r="C3626" s="2"/>
      <c r="D3626" s="3"/>
      <c r="E3626" s="2"/>
      <c r="F3626" s="2"/>
      <c r="G3626" s="2"/>
      <c r="H3626" s="5"/>
      <c r="I3626" s="6"/>
      <c r="J3626" s="7"/>
      <c r="K3626" s="2"/>
      <c r="L3626" s="2"/>
      <c r="M3626" s="2"/>
      <c r="N3626" s="2"/>
    </row>
    <row r="3627" spans="1:14" x14ac:dyDescent="0.25">
      <c r="A3627" s="4"/>
      <c r="B3627" s="2"/>
      <c r="C3627" s="2"/>
      <c r="D3627" s="3"/>
      <c r="E3627" s="2"/>
      <c r="F3627" s="2"/>
      <c r="G3627" s="2"/>
      <c r="H3627" s="5"/>
      <c r="I3627" s="6"/>
      <c r="J3627" s="7"/>
      <c r="K3627" s="2"/>
      <c r="L3627" s="2"/>
      <c r="M3627" s="2"/>
      <c r="N3627" s="2"/>
    </row>
    <row r="3628" spans="1:14" x14ac:dyDescent="0.25">
      <c r="A3628" s="4"/>
      <c r="B3628" s="2"/>
      <c r="C3628" s="2"/>
      <c r="D3628" s="3"/>
      <c r="E3628" s="2"/>
      <c r="F3628" s="2"/>
      <c r="G3628" s="2"/>
      <c r="H3628" s="5"/>
      <c r="I3628" s="6"/>
      <c r="J3628" s="7"/>
      <c r="K3628" s="2"/>
      <c r="L3628" s="2"/>
      <c r="M3628" s="2"/>
      <c r="N3628" s="2"/>
    </row>
    <row r="3629" spans="1:14" x14ac:dyDescent="0.25">
      <c r="A3629" s="4"/>
      <c r="B3629" s="2"/>
      <c r="C3629" s="2"/>
      <c r="D3629" s="3"/>
      <c r="E3629" s="2"/>
      <c r="F3629" s="2"/>
      <c r="G3629" s="2"/>
      <c r="H3629" s="5"/>
      <c r="I3629" s="6"/>
      <c r="J3629" s="7"/>
      <c r="K3629" s="2"/>
      <c r="L3629" s="2"/>
      <c r="M3629" s="2"/>
      <c r="N3629" s="2"/>
    </row>
    <row r="3630" spans="1:14" x14ac:dyDescent="0.25">
      <c r="A3630" s="4"/>
      <c r="B3630" s="2"/>
      <c r="C3630" s="2"/>
      <c r="D3630" s="3"/>
      <c r="E3630" s="2"/>
      <c r="F3630" s="2"/>
      <c r="G3630" s="2"/>
      <c r="H3630" s="5"/>
      <c r="I3630" s="6"/>
      <c r="J3630" s="7"/>
      <c r="K3630" s="2"/>
      <c r="L3630" s="2"/>
      <c r="M3630" s="2"/>
      <c r="N3630" s="2"/>
    </row>
    <row r="3631" spans="1:14" x14ac:dyDescent="0.25">
      <c r="A3631" s="4"/>
      <c r="B3631" s="2"/>
      <c r="C3631" s="2"/>
      <c r="D3631" s="3"/>
      <c r="E3631" s="2"/>
      <c r="F3631" s="2"/>
      <c r="G3631" s="2"/>
      <c r="H3631" s="5"/>
      <c r="I3631" s="6"/>
      <c r="J3631" s="7"/>
      <c r="K3631" s="2"/>
      <c r="L3631" s="2"/>
      <c r="M3631" s="2"/>
      <c r="N3631" s="2"/>
    </row>
    <row r="3632" spans="1:14" x14ac:dyDescent="0.25">
      <c r="A3632" s="4"/>
      <c r="B3632" s="2"/>
      <c r="C3632" s="2"/>
      <c r="D3632" s="3"/>
      <c r="E3632" s="2"/>
      <c r="F3632" s="2"/>
      <c r="G3632" s="2"/>
      <c r="H3632" s="5"/>
      <c r="I3632" s="6"/>
      <c r="J3632" s="7"/>
      <c r="K3632" s="2"/>
      <c r="L3632" s="2"/>
      <c r="M3632" s="2"/>
      <c r="N3632" s="2"/>
    </row>
    <row r="3633" spans="1:14" x14ac:dyDescent="0.25">
      <c r="A3633" s="4"/>
      <c r="B3633" s="2"/>
      <c r="C3633" s="2"/>
      <c r="D3633" s="3"/>
      <c r="E3633" s="2"/>
      <c r="F3633" s="2"/>
      <c r="G3633" s="2"/>
      <c r="H3633" s="5"/>
      <c r="I3633" s="6"/>
      <c r="J3633" s="7"/>
      <c r="K3633" s="2"/>
      <c r="L3633" s="2"/>
      <c r="M3633" s="2"/>
      <c r="N3633" s="2"/>
    </row>
    <row r="3634" spans="1:14" x14ac:dyDescent="0.25">
      <c r="A3634" s="4"/>
      <c r="B3634" s="2"/>
      <c r="C3634" s="2"/>
      <c r="D3634" s="3"/>
      <c r="E3634" s="2"/>
      <c r="F3634" s="2"/>
      <c r="G3634" s="2"/>
      <c r="H3634" s="5"/>
      <c r="I3634" s="6"/>
      <c r="J3634" s="7"/>
      <c r="K3634" s="2"/>
      <c r="L3634" s="2"/>
      <c r="M3634" s="2"/>
      <c r="N3634" s="2"/>
    </row>
    <row r="3635" spans="1:14" x14ac:dyDescent="0.25">
      <c r="A3635" s="4"/>
      <c r="B3635" s="2"/>
      <c r="C3635" s="2"/>
      <c r="D3635" s="3"/>
      <c r="E3635" s="2"/>
      <c r="F3635" s="2"/>
      <c r="G3635" s="2"/>
      <c r="H3635" s="5"/>
      <c r="I3635" s="6"/>
      <c r="J3635" s="7"/>
      <c r="K3635" s="2"/>
      <c r="L3635" s="2"/>
      <c r="M3635" s="2"/>
      <c r="N3635" s="2"/>
    </row>
    <row r="3636" spans="1:14" x14ac:dyDescent="0.25">
      <c r="A3636" s="4"/>
      <c r="B3636" s="2"/>
      <c r="C3636" s="2"/>
      <c r="D3636" s="3"/>
      <c r="E3636" s="2"/>
      <c r="F3636" s="2"/>
      <c r="G3636" s="2"/>
      <c r="H3636" s="5"/>
      <c r="I3636" s="6"/>
      <c r="J3636" s="7"/>
      <c r="K3636" s="2"/>
      <c r="L3636" s="2"/>
      <c r="M3636" s="2"/>
      <c r="N3636" s="2"/>
    </row>
    <row r="3637" spans="1:14" x14ac:dyDescent="0.25">
      <c r="A3637" s="4"/>
      <c r="B3637" s="2"/>
      <c r="C3637" s="2"/>
      <c r="D3637" s="3"/>
      <c r="E3637" s="2"/>
      <c r="F3637" s="2"/>
      <c r="G3637" s="2"/>
      <c r="H3637" s="5"/>
      <c r="I3637" s="6"/>
      <c r="J3637" s="7"/>
      <c r="K3637" s="2"/>
      <c r="L3637" s="2"/>
      <c r="M3637" s="2"/>
      <c r="N3637" s="2"/>
    </row>
    <row r="3638" spans="1:14" x14ac:dyDescent="0.25">
      <c r="A3638" s="4"/>
      <c r="B3638" s="2"/>
      <c r="C3638" s="2"/>
      <c r="D3638" s="3"/>
      <c r="E3638" s="2"/>
      <c r="F3638" s="2"/>
      <c r="G3638" s="2"/>
      <c r="H3638" s="5"/>
      <c r="I3638" s="6"/>
      <c r="J3638" s="7"/>
      <c r="K3638" s="2"/>
      <c r="L3638" s="2"/>
      <c r="M3638" s="2"/>
      <c r="N3638" s="2"/>
    </row>
    <row r="3639" spans="1:14" x14ac:dyDescent="0.25">
      <c r="A3639" s="4"/>
      <c r="B3639" s="2"/>
      <c r="C3639" s="2"/>
      <c r="D3639" s="3"/>
      <c r="E3639" s="2"/>
      <c r="F3639" s="2"/>
      <c r="G3639" s="2"/>
      <c r="H3639" s="5"/>
      <c r="I3639" s="6"/>
      <c r="J3639" s="7"/>
      <c r="K3639" s="2"/>
      <c r="L3639" s="2"/>
      <c r="M3639" s="2"/>
      <c r="N3639" s="2"/>
    </row>
    <row r="3640" spans="1:14" x14ac:dyDescent="0.25">
      <c r="A3640" s="4"/>
      <c r="B3640" s="2"/>
      <c r="C3640" s="2"/>
      <c r="D3640" s="3"/>
      <c r="E3640" s="2"/>
      <c r="F3640" s="2"/>
      <c r="G3640" s="2"/>
      <c r="H3640" s="5"/>
      <c r="I3640" s="6"/>
      <c r="J3640" s="7"/>
      <c r="K3640" s="2"/>
      <c r="L3640" s="2"/>
      <c r="M3640" s="2"/>
      <c r="N3640" s="2"/>
    </row>
    <row r="3641" spans="1:14" x14ac:dyDescent="0.25">
      <c r="A3641" s="4"/>
      <c r="B3641" s="2"/>
      <c r="C3641" s="2"/>
      <c r="D3641" s="3"/>
      <c r="E3641" s="2"/>
      <c r="F3641" s="2"/>
      <c r="G3641" s="2"/>
      <c r="H3641" s="5"/>
      <c r="I3641" s="6"/>
      <c r="J3641" s="7"/>
      <c r="K3641" s="2"/>
      <c r="L3641" s="2"/>
      <c r="M3641" s="2"/>
      <c r="N3641" s="2"/>
    </row>
    <row r="3642" spans="1:14" x14ac:dyDescent="0.25">
      <c r="A3642" s="4"/>
      <c r="B3642" s="2"/>
      <c r="C3642" s="2"/>
      <c r="D3642" s="3"/>
      <c r="E3642" s="2"/>
      <c r="F3642" s="2"/>
      <c r="G3642" s="2"/>
      <c r="H3642" s="5"/>
      <c r="I3642" s="6"/>
      <c r="J3642" s="7"/>
      <c r="K3642" s="2"/>
      <c r="L3642" s="2"/>
      <c r="M3642" s="2"/>
      <c r="N3642" s="2"/>
    </row>
    <row r="3643" spans="1:14" x14ac:dyDescent="0.25">
      <c r="A3643" s="4"/>
      <c r="B3643" s="2"/>
      <c r="C3643" s="2"/>
      <c r="D3643" s="3"/>
      <c r="E3643" s="2"/>
      <c r="F3643" s="2"/>
      <c r="G3643" s="2"/>
      <c r="H3643" s="5"/>
      <c r="I3643" s="6"/>
      <c r="J3643" s="7"/>
      <c r="K3643" s="2"/>
      <c r="L3643" s="2"/>
      <c r="M3643" s="2"/>
      <c r="N3643" s="2"/>
    </row>
    <row r="3644" spans="1:14" x14ac:dyDescent="0.25">
      <c r="A3644" s="4"/>
      <c r="B3644" s="2"/>
      <c r="C3644" s="2"/>
      <c r="D3644" s="3"/>
      <c r="E3644" s="2"/>
      <c r="F3644" s="2"/>
      <c r="G3644" s="2"/>
      <c r="H3644" s="5"/>
      <c r="I3644" s="6"/>
      <c r="J3644" s="7"/>
      <c r="K3644" s="2"/>
      <c r="L3644" s="2"/>
      <c r="M3644" s="2"/>
      <c r="N3644" s="2"/>
    </row>
    <row r="3645" spans="1:14" x14ac:dyDescent="0.25">
      <c r="A3645" s="4"/>
      <c r="B3645" s="2"/>
      <c r="C3645" s="2"/>
      <c r="D3645" s="3"/>
      <c r="E3645" s="2"/>
      <c r="F3645" s="2"/>
      <c r="G3645" s="2"/>
      <c r="H3645" s="5"/>
      <c r="I3645" s="6"/>
      <c r="J3645" s="7"/>
      <c r="K3645" s="2"/>
      <c r="L3645" s="2"/>
      <c r="M3645" s="2"/>
      <c r="N3645" s="2"/>
    </row>
    <row r="3646" spans="1:14" x14ac:dyDescent="0.25">
      <c r="A3646" s="4"/>
      <c r="B3646" s="2"/>
      <c r="C3646" s="2"/>
      <c r="D3646" s="3"/>
      <c r="E3646" s="2"/>
      <c r="F3646" s="2"/>
      <c r="G3646" s="2"/>
      <c r="H3646" s="5"/>
      <c r="I3646" s="6"/>
      <c r="J3646" s="7"/>
      <c r="K3646" s="2"/>
      <c r="L3646" s="2"/>
      <c r="M3646" s="2"/>
      <c r="N3646" s="2"/>
    </row>
    <row r="3647" spans="1:14" x14ac:dyDescent="0.25">
      <c r="A3647" s="4"/>
      <c r="B3647" s="2"/>
      <c r="C3647" s="2"/>
      <c r="D3647" s="3"/>
      <c r="E3647" s="2"/>
      <c r="F3647" s="2"/>
      <c r="G3647" s="2"/>
      <c r="H3647" s="5"/>
      <c r="I3647" s="6"/>
      <c r="J3647" s="7"/>
      <c r="K3647" s="2"/>
      <c r="L3647" s="2"/>
      <c r="M3647" s="2"/>
      <c r="N3647" s="2"/>
    </row>
    <row r="3648" spans="1:14" x14ac:dyDescent="0.25">
      <c r="A3648" s="4"/>
      <c r="B3648" s="2"/>
      <c r="C3648" s="2"/>
      <c r="D3648" s="3"/>
      <c r="E3648" s="2"/>
      <c r="F3648" s="2"/>
      <c r="G3648" s="2"/>
      <c r="H3648" s="5"/>
      <c r="I3648" s="6"/>
      <c r="J3648" s="7"/>
      <c r="K3648" s="2"/>
      <c r="L3648" s="2"/>
      <c r="M3648" s="2"/>
      <c r="N3648" s="2"/>
    </row>
    <row r="3649" spans="1:14" x14ac:dyDescent="0.25">
      <c r="A3649" s="4"/>
      <c r="B3649" s="2"/>
      <c r="C3649" s="2"/>
      <c r="D3649" s="3"/>
      <c r="E3649" s="2"/>
      <c r="F3649" s="2"/>
      <c r="G3649" s="2"/>
      <c r="H3649" s="5"/>
      <c r="I3649" s="6"/>
      <c r="J3649" s="7"/>
      <c r="K3649" s="2"/>
      <c r="L3649" s="2"/>
      <c r="M3649" s="2"/>
      <c r="N3649" s="2"/>
    </row>
    <row r="3650" spans="1:14" x14ac:dyDescent="0.25">
      <c r="A3650" s="4"/>
      <c r="B3650" s="2"/>
      <c r="C3650" s="2"/>
      <c r="D3650" s="3"/>
      <c r="E3650" s="2"/>
      <c r="F3650" s="2"/>
      <c r="G3650" s="2"/>
      <c r="H3650" s="5"/>
      <c r="I3650" s="6"/>
      <c r="J3650" s="7"/>
      <c r="K3650" s="2"/>
      <c r="L3650" s="2"/>
      <c r="M3650" s="2"/>
      <c r="N3650" s="2"/>
    </row>
    <row r="3651" spans="1:14" x14ac:dyDescent="0.25">
      <c r="A3651" s="4"/>
      <c r="B3651" s="2"/>
      <c r="C3651" s="2"/>
      <c r="D3651" s="3"/>
      <c r="E3651" s="2"/>
      <c r="F3651" s="2"/>
      <c r="G3651" s="2"/>
      <c r="H3651" s="5"/>
      <c r="I3651" s="6"/>
      <c r="J3651" s="7"/>
      <c r="K3651" s="2"/>
      <c r="L3651" s="2"/>
      <c r="M3651" s="2"/>
      <c r="N3651" s="2"/>
    </row>
    <row r="3652" spans="1:14" x14ac:dyDescent="0.25">
      <c r="A3652" s="4"/>
      <c r="B3652" s="2"/>
      <c r="C3652" s="2"/>
      <c r="D3652" s="3"/>
      <c r="E3652" s="2"/>
      <c r="F3652" s="2"/>
      <c r="G3652" s="2"/>
      <c r="H3652" s="5"/>
      <c r="I3652" s="6"/>
      <c r="J3652" s="7"/>
      <c r="K3652" s="2"/>
      <c r="L3652" s="2"/>
      <c r="M3652" s="2"/>
      <c r="N3652" s="2"/>
    </row>
    <row r="3653" spans="1:14" x14ac:dyDescent="0.25">
      <c r="A3653" s="4"/>
      <c r="B3653" s="2"/>
      <c r="C3653" s="2"/>
      <c r="D3653" s="3"/>
      <c r="E3653" s="2"/>
      <c r="F3653" s="2"/>
      <c r="G3653" s="2"/>
      <c r="H3653" s="5"/>
      <c r="I3653" s="6"/>
      <c r="J3653" s="7"/>
      <c r="K3653" s="2"/>
      <c r="L3653" s="2"/>
      <c r="M3653" s="2"/>
      <c r="N3653" s="2"/>
    </row>
    <row r="3654" spans="1:14" x14ac:dyDescent="0.25">
      <c r="A3654" s="4"/>
      <c r="B3654" s="2"/>
      <c r="C3654" s="2"/>
      <c r="D3654" s="3"/>
      <c r="E3654" s="2"/>
      <c r="F3654" s="2"/>
      <c r="G3654" s="2"/>
      <c r="H3654" s="5"/>
      <c r="I3654" s="6"/>
      <c r="J3654" s="7"/>
      <c r="K3654" s="2"/>
      <c r="L3654" s="2"/>
      <c r="M3654" s="2"/>
      <c r="N3654" s="2"/>
    </row>
    <row r="3655" spans="1:14" x14ac:dyDescent="0.25">
      <c r="A3655" s="4"/>
      <c r="B3655" s="2"/>
      <c r="C3655" s="2"/>
      <c r="D3655" s="3"/>
      <c r="E3655" s="2"/>
      <c r="F3655" s="2"/>
      <c r="G3655" s="2"/>
      <c r="H3655" s="5"/>
      <c r="I3655" s="6"/>
      <c r="J3655" s="7"/>
      <c r="K3655" s="2"/>
      <c r="L3655" s="2"/>
      <c r="M3655" s="2"/>
      <c r="N3655" s="2"/>
    </row>
    <row r="3656" spans="1:14" x14ac:dyDescent="0.25">
      <c r="A3656" s="4"/>
      <c r="B3656" s="2"/>
      <c r="C3656" s="2"/>
      <c r="D3656" s="3"/>
      <c r="E3656" s="2"/>
      <c r="F3656" s="2"/>
      <c r="G3656" s="2"/>
      <c r="H3656" s="5"/>
      <c r="I3656" s="6"/>
      <c r="J3656" s="7"/>
      <c r="K3656" s="2"/>
      <c r="L3656" s="2"/>
      <c r="M3656" s="2"/>
      <c r="N3656" s="2"/>
    </row>
    <row r="3657" spans="1:14" x14ac:dyDescent="0.25">
      <c r="A3657" s="4"/>
      <c r="B3657" s="2"/>
      <c r="C3657" s="2"/>
      <c r="D3657" s="3"/>
      <c r="E3657" s="2"/>
      <c r="F3657" s="2"/>
      <c r="G3657" s="2"/>
      <c r="H3657" s="5"/>
      <c r="I3657" s="6"/>
      <c r="J3657" s="7"/>
      <c r="K3657" s="2"/>
      <c r="L3657" s="2"/>
      <c r="M3657" s="2"/>
      <c r="N3657" s="2"/>
    </row>
    <row r="3658" spans="1:14" x14ac:dyDescent="0.25">
      <c r="A3658" s="4"/>
      <c r="B3658" s="2"/>
      <c r="C3658" s="2"/>
      <c r="D3658" s="3"/>
      <c r="E3658" s="2"/>
      <c r="F3658" s="2"/>
      <c r="G3658" s="2"/>
      <c r="H3658" s="5"/>
      <c r="I3658" s="6"/>
      <c r="J3658" s="7"/>
      <c r="K3658" s="2"/>
      <c r="L3658" s="2"/>
      <c r="M3658" s="2"/>
      <c r="N3658" s="2"/>
    </row>
    <row r="3659" spans="1:14" x14ac:dyDescent="0.25">
      <c r="A3659" s="4"/>
      <c r="B3659" s="2"/>
      <c r="C3659" s="2"/>
      <c r="D3659" s="3"/>
      <c r="E3659" s="2"/>
      <c r="F3659" s="2"/>
      <c r="G3659" s="2"/>
      <c r="H3659" s="5"/>
      <c r="I3659" s="6"/>
      <c r="J3659" s="7"/>
      <c r="K3659" s="2"/>
      <c r="L3659" s="2"/>
      <c r="M3659" s="2"/>
      <c r="N3659" s="2"/>
    </row>
    <row r="3660" spans="1:14" x14ac:dyDescent="0.25">
      <c r="A3660" s="4"/>
      <c r="B3660" s="2"/>
      <c r="C3660" s="2"/>
      <c r="D3660" s="3"/>
      <c r="E3660" s="2"/>
      <c r="F3660" s="2"/>
      <c r="G3660" s="2"/>
      <c r="H3660" s="5"/>
      <c r="I3660" s="6"/>
      <c r="J3660" s="7"/>
      <c r="K3660" s="2"/>
      <c r="L3660" s="2"/>
      <c r="M3660" s="2"/>
      <c r="N3660" s="2"/>
    </row>
    <row r="3661" spans="1:14" x14ac:dyDescent="0.25">
      <c r="A3661" s="4"/>
      <c r="B3661" s="2"/>
      <c r="C3661" s="2"/>
      <c r="D3661" s="3"/>
      <c r="E3661" s="2"/>
      <c r="F3661" s="2"/>
      <c r="G3661" s="2"/>
      <c r="H3661" s="5"/>
      <c r="I3661" s="6"/>
      <c r="J3661" s="7"/>
      <c r="K3661" s="2"/>
      <c r="L3661" s="2"/>
      <c r="M3661" s="2"/>
      <c r="N3661" s="2"/>
    </row>
    <row r="3662" spans="1:14" x14ac:dyDescent="0.25">
      <c r="A3662" s="4"/>
      <c r="B3662" s="2"/>
      <c r="C3662" s="2"/>
      <c r="D3662" s="3"/>
      <c r="E3662" s="2"/>
      <c r="F3662" s="2"/>
      <c r="G3662" s="2"/>
      <c r="H3662" s="5"/>
      <c r="I3662" s="6"/>
      <c r="J3662" s="7"/>
      <c r="K3662" s="2"/>
      <c r="L3662" s="2"/>
      <c r="M3662" s="2"/>
      <c r="N3662" s="2"/>
    </row>
    <row r="3663" spans="1:14" x14ac:dyDescent="0.25">
      <c r="A3663" s="4"/>
      <c r="B3663" s="2"/>
      <c r="C3663" s="2"/>
      <c r="D3663" s="3"/>
      <c r="E3663" s="2"/>
      <c r="F3663" s="2"/>
      <c r="G3663" s="2"/>
      <c r="H3663" s="5"/>
      <c r="I3663" s="6"/>
      <c r="J3663" s="7"/>
      <c r="K3663" s="2"/>
      <c r="L3663" s="2"/>
      <c r="M3663" s="2"/>
      <c r="N3663" s="2"/>
    </row>
    <row r="3664" spans="1:14" x14ac:dyDescent="0.25">
      <c r="A3664" s="4"/>
      <c r="B3664" s="2"/>
      <c r="C3664" s="2"/>
      <c r="D3664" s="3"/>
      <c r="E3664" s="2"/>
      <c r="F3664" s="2"/>
      <c r="G3664" s="2"/>
      <c r="H3664" s="5"/>
      <c r="I3664" s="6"/>
      <c r="J3664" s="7"/>
      <c r="K3664" s="2"/>
      <c r="L3664" s="2"/>
      <c r="M3664" s="2"/>
      <c r="N3664" s="2"/>
    </row>
    <row r="3665" spans="1:14" x14ac:dyDescent="0.25">
      <c r="A3665" s="4"/>
      <c r="B3665" s="2"/>
      <c r="C3665" s="2"/>
      <c r="D3665" s="3"/>
      <c r="E3665" s="2"/>
      <c r="F3665" s="2"/>
      <c r="G3665" s="2"/>
      <c r="H3665" s="5"/>
      <c r="I3665" s="6"/>
      <c r="J3665" s="7"/>
      <c r="K3665" s="2"/>
      <c r="L3665" s="2"/>
      <c r="M3665" s="2"/>
      <c r="N3665" s="2"/>
    </row>
    <row r="3666" spans="1:14" x14ac:dyDescent="0.25">
      <c r="A3666" s="4"/>
      <c r="B3666" s="2"/>
      <c r="C3666" s="2"/>
      <c r="D3666" s="3"/>
      <c r="E3666" s="2"/>
      <c r="F3666" s="2"/>
      <c r="G3666" s="2"/>
      <c r="H3666" s="5"/>
      <c r="I3666" s="6"/>
      <c r="J3666" s="7"/>
      <c r="K3666" s="2"/>
      <c r="L3666" s="2"/>
      <c r="M3666" s="2"/>
      <c r="N3666" s="2"/>
    </row>
    <row r="3667" spans="1:14" x14ac:dyDescent="0.25">
      <c r="A3667" s="4"/>
      <c r="B3667" s="2"/>
      <c r="C3667" s="2"/>
      <c r="D3667" s="3"/>
      <c r="E3667" s="2"/>
      <c r="F3667" s="2"/>
      <c r="G3667" s="2"/>
      <c r="H3667" s="5"/>
      <c r="I3667" s="6"/>
      <c r="J3667" s="7"/>
      <c r="K3667" s="2"/>
      <c r="L3667" s="2"/>
      <c r="M3667" s="2"/>
      <c r="N3667" s="2"/>
    </row>
    <row r="3668" spans="1:14" x14ac:dyDescent="0.25">
      <c r="A3668" s="4"/>
      <c r="B3668" s="2"/>
      <c r="C3668" s="2"/>
      <c r="D3668" s="3"/>
      <c r="E3668" s="2"/>
      <c r="F3668" s="2"/>
      <c r="G3668" s="2"/>
      <c r="H3668" s="5"/>
      <c r="I3668" s="6"/>
      <c r="J3668" s="7"/>
      <c r="K3668" s="2"/>
      <c r="L3668" s="2"/>
      <c r="M3668" s="2"/>
      <c r="N3668" s="2"/>
    </row>
    <row r="3669" spans="1:14" x14ac:dyDescent="0.25">
      <c r="A3669" s="4"/>
      <c r="B3669" s="2"/>
      <c r="C3669" s="2"/>
      <c r="D3669" s="3"/>
      <c r="E3669" s="2"/>
      <c r="F3669" s="2"/>
      <c r="G3669" s="2"/>
      <c r="H3669" s="5"/>
      <c r="I3669" s="6"/>
      <c r="J3669" s="7"/>
      <c r="K3669" s="2"/>
      <c r="L3669" s="2"/>
      <c r="M3669" s="2"/>
      <c r="N3669" s="2"/>
    </row>
    <row r="3670" spans="1:14" x14ac:dyDescent="0.25">
      <c r="A3670" s="4"/>
      <c r="B3670" s="2"/>
      <c r="C3670" s="2"/>
      <c r="D3670" s="3"/>
      <c r="E3670" s="2"/>
      <c r="F3670" s="2"/>
      <c r="G3670" s="2"/>
      <c r="H3670" s="5"/>
      <c r="I3670" s="6"/>
      <c r="J3670" s="7"/>
      <c r="K3670" s="2"/>
      <c r="L3670" s="2"/>
      <c r="M3670" s="2"/>
      <c r="N3670" s="2"/>
    </row>
    <row r="3671" spans="1:14" x14ac:dyDescent="0.25">
      <c r="A3671" s="4"/>
      <c r="B3671" s="2"/>
      <c r="C3671" s="2"/>
      <c r="D3671" s="3"/>
      <c r="E3671" s="2"/>
      <c r="F3671" s="2"/>
      <c r="G3671" s="2"/>
      <c r="H3671" s="5"/>
      <c r="I3671" s="6"/>
      <c r="J3671" s="7"/>
      <c r="K3671" s="2"/>
      <c r="L3671" s="2"/>
      <c r="M3671" s="2"/>
      <c r="N3671" s="2"/>
    </row>
    <row r="3672" spans="1:14" x14ac:dyDescent="0.25">
      <c r="A3672" s="4"/>
      <c r="B3672" s="2"/>
      <c r="C3672" s="2"/>
      <c r="D3672" s="3"/>
      <c r="E3672" s="2"/>
      <c r="F3672" s="2"/>
      <c r="G3672" s="2"/>
      <c r="H3672" s="5"/>
      <c r="I3672" s="6"/>
      <c r="J3672" s="7"/>
      <c r="K3672" s="2"/>
      <c r="L3672" s="2"/>
      <c r="M3672" s="2"/>
      <c r="N3672" s="2"/>
    </row>
    <row r="3673" spans="1:14" x14ac:dyDescent="0.25">
      <c r="A3673" s="4"/>
      <c r="B3673" s="2"/>
      <c r="C3673" s="2"/>
      <c r="D3673" s="3"/>
      <c r="E3673" s="2"/>
      <c r="F3673" s="2"/>
      <c r="G3673" s="2"/>
      <c r="H3673" s="5"/>
      <c r="I3673" s="6"/>
      <c r="J3673" s="7"/>
      <c r="K3673" s="2"/>
      <c r="L3673" s="2"/>
      <c r="M3673" s="2"/>
      <c r="N3673" s="2"/>
    </row>
    <row r="3674" spans="1:14" x14ac:dyDescent="0.25">
      <c r="A3674" s="4"/>
      <c r="B3674" s="2"/>
      <c r="C3674" s="2"/>
      <c r="D3674" s="3"/>
      <c r="E3674" s="2"/>
      <c r="F3674" s="2"/>
      <c r="G3674" s="2"/>
      <c r="H3674" s="5"/>
      <c r="I3674" s="6"/>
      <c r="J3674" s="7"/>
      <c r="K3674" s="2"/>
      <c r="L3674" s="2"/>
      <c r="M3674" s="2"/>
      <c r="N3674" s="2"/>
    </row>
    <row r="3675" spans="1:14" x14ac:dyDescent="0.25">
      <c r="A3675" s="4"/>
      <c r="B3675" s="2"/>
      <c r="C3675" s="2"/>
      <c r="D3675" s="3"/>
      <c r="E3675" s="2"/>
      <c r="F3675" s="2"/>
      <c r="G3675" s="2"/>
      <c r="H3675" s="5"/>
      <c r="I3675" s="6"/>
      <c r="J3675" s="7"/>
      <c r="K3675" s="2"/>
      <c r="L3675" s="2"/>
      <c r="M3675" s="2"/>
      <c r="N3675" s="2"/>
    </row>
    <row r="3676" spans="1:14" x14ac:dyDescent="0.25">
      <c r="A3676" s="4"/>
      <c r="B3676" s="2"/>
      <c r="C3676" s="2"/>
      <c r="D3676" s="3"/>
      <c r="E3676" s="2"/>
      <c r="F3676" s="2"/>
      <c r="G3676" s="2"/>
      <c r="H3676" s="5"/>
      <c r="I3676" s="6"/>
      <c r="J3676" s="7"/>
      <c r="K3676" s="2"/>
      <c r="L3676" s="2"/>
      <c r="M3676" s="2"/>
      <c r="N3676" s="2"/>
    </row>
    <row r="3677" spans="1:14" x14ac:dyDescent="0.25">
      <c r="A3677" s="4"/>
      <c r="B3677" s="2"/>
      <c r="C3677" s="2"/>
      <c r="D3677" s="3"/>
      <c r="E3677" s="2"/>
      <c r="F3677" s="2"/>
      <c r="G3677" s="2"/>
      <c r="H3677" s="5"/>
      <c r="I3677" s="6"/>
      <c r="J3677" s="7"/>
      <c r="K3677" s="2"/>
      <c r="L3677" s="2"/>
      <c r="M3677" s="2"/>
      <c r="N3677" s="2"/>
    </row>
    <row r="3678" spans="1:14" x14ac:dyDescent="0.25">
      <c r="A3678" s="4"/>
      <c r="B3678" s="2"/>
      <c r="C3678" s="2"/>
      <c r="D3678" s="3"/>
      <c r="E3678" s="2"/>
      <c r="F3678" s="2"/>
      <c r="G3678" s="2"/>
      <c r="H3678" s="5"/>
      <c r="I3678" s="6"/>
      <c r="J3678" s="7"/>
      <c r="K3678" s="2"/>
      <c r="L3678" s="2"/>
      <c r="M3678" s="2"/>
      <c r="N3678" s="2"/>
    </row>
    <row r="3679" spans="1:14" x14ac:dyDescent="0.25">
      <c r="A3679" s="4"/>
      <c r="B3679" s="2"/>
      <c r="C3679" s="2"/>
      <c r="D3679" s="3"/>
      <c r="E3679" s="2"/>
      <c r="F3679" s="2"/>
      <c r="G3679" s="2"/>
      <c r="H3679" s="5"/>
      <c r="I3679" s="6"/>
      <c r="J3679" s="7"/>
      <c r="K3679" s="2"/>
      <c r="L3679" s="2"/>
      <c r="M3679" s="2"/>
      <c r="N3679" s="2"/>
    </row>
    <row r="3680" spans="1:14" x14ac:dyDescent="0.25">
      <c r="A3680" s="4"/>
      <c r="B3680" s="2"/>
      <c r="C3680" s="2"/>
      <c r="D3680" s="3"/>
      <c r="E3680" s="2"/>
      <c r="F3680" s="2"/>
      <c r="G3680" s="2"/>
      <c r="H3680" s="5"/>
      <c r="I3680" s="6"/>
      <c r="J3680" s="7"/>
      <c r="K3680" s="2"/>
      <c r="L3680" s="2"/>
      <c r="M3680" s="2"/>
      <c r="N3680" s="2"/>
    </row>
    <row r="3681" spans="1:14" x14ac:dyDescent="0.25">
      <c r="A3681" s="4"/>
      <c r="B3681" s="2"/>
      <c r="C3681" s="2"/>
      <c r="D3681" s="3"/>
      <c r="E3681" s="2"/>
      <c r="F3681" s="2"/>
      <c r="G3681" s="2"/>
      <c r="H3681" s="5"/>
      <c r="I3681" s="6"/>
      <c r="J3681" s="7"/>
      <c r="K3681" s="2"/>
      <c r="L3681" s="2"/>
      <c r="M3681" s="2"/>
      <c r="N3681" s="2"/>
    </row>
    <row r="3682" spans="1:14" x14ac:dyDescent="0.25">
      <c r="A3682" s="4"/>
      <c r="B3682" s="2"/>
      <c r="C3682" s="2"/>
      <c r="D3682" s="3"/>
      <c r="E3682" s="2"/>
      <c r="F3682" s="2"/>
      <c r="G3682" s="2"/>
      <c r="H3682" s="5"/>
      <c r="I3682" s="6"/>
      <c r="J3682" s="7"/>
      <c r="K3682" s="2"/>
      <c r="L3682" s="2"/>
      <c r="M3682" s="2"/>
      <c r="N3682" s="2"/>
    </row>
    <row r="3683" spans="1:14" x14ac:dyDescent="0.25">
      <c r="A3683" s="4"/>
      <c r="B3683" s="2"/>
      <c r="C3683" s="2"/>
      <c r="D3683" s="3"/>
      <c r="E3683" s="2"/>
      <c r="F3683" s="2"/>
      <c r="G3683" s="2"/>
      <c r="H3683" s="5"/>
      <c r="I3683" s="6"/>
      <c r="J3683" s="7"/>
      <c r="K3683" s="2"/>
      <c r="L3683" s="2"/>
      <c r="M3683" s="2"/>
      <c r="N3683" s="2"/>
    </row>
    <row r="3684" spans="1:14" x14ac:dyDescent="0.25">
      <c r="A3684" s="4"/>
      <c r="B3684" s="2"/>
      <c r="C3684" s="2"/>
      <c r="D3684" s="3"/>
      <c r="E3684" s="2"/>
      <c r="F3684" s="2"/>
      <c r="G3684" s="2"/>
      <c r="H3684" s="5"/>
      <c r="I3684" s="6"/>
      <c r="J3684" s="7"/>
      <c r="K3684" s="2"/>
      <c r="L3684" s="2"/>
      <c r="M3684" s="2"/>
      <c r="N3684" s="2"/>
    </row>
    <row r="3685" spans="1:14" x14ac:dyDescent="0.25">
      <c r="A3685" s="4"/>
      <c r="B3685" s="2"/>
      <c r="C3685" s="2"/>
      <c r="D3685" s="3"/>
      <c r="E3685" s="2"/>
      <c r="F3685" s="2"/>
      <c r="G3685" s="2"/>
      <c r="H3685" s="5"/>
      <c r="I3685" s="6"/>
      <c r="J3685" s="7"/>
      <c r="K3685" s="2"/>
      <c r="L3685" s="2"/>
      <c r="M3685" s="2"/>
      <c r="N3685" s="2"/>
    </row>
    <row r="3686" spans="1:14" x14ac:dyDescent="0.25">
      <c r="A3686" s="4"/>
      <c r="B3686" s="2"/>
      <c r="C3686" s="2"/>
      <c r="D3686" s="3"/>
      <c r="E3686" s="2"/>
      <c r="F3686" s="2"/>
      <c r="G3686" s="2"/>
      <c r="H3686" s="5"/>
      <c r="I3686" s="6"/>
      <c r="J3686" s="7"/>
      <c r="K3686" s="2"/>
      <c r="L3686" s="2"/>
      <c r="M3686" s="2"/>
      <c r="N3686" s="2"/>
    </row>
    <row r="3687" spans="1:14" x14ac:dyDescent="0.25">
      <c r="A3687" s="4"/>
      <c r="B3687" s="2"/>
      <c r="C3687" s="2"/>
      <c r="D3687" s="3"/>
      <c r="E3687" s="2"/>
      <c r="F3687" s="2"/>
      <c r="G3687" s="2"/>
      <c r="H3687" s="5"/>
      <c r="I3687" s="6"/>
      <c r="J3687" s="7"/>
      <c r="K3687" s="2"/>
      <c r="L3687" s="2"/>
      <c r="M3687" s="2"/>
      <c r="N3687" s="2"/>
    </row>
    <row r="3688" spans="1:14" x14ac:dyDescent="0.25">
      <c r="A3688" s="4"/>
      <c r="B3688" s="2"/>
      <c r="C3688" s="2"/>
      <c r="D3688" s="3"/>
      <c r="E3688" s="2"/>
      <c r="F3688" s="2"/>
      <c r="G3688" s="2"/>
      <c r="H3688" s="5"/>
      <c r="I3688" s="6"/>
      <c r="J3688" s="7"/>
      <c r="K3688" s="2"/>
      <c r="L3688" s="2"/>
      <c r="M3688" s="2"/>
      <c r="N3688" s="2"/>
    </row>
    <row r="3689" spans="1:14" x14ac:dyDescent="0.25">
      <c r="A3689" s="4"/>
      <c r="B3689" s="2"/>
      <c r="C3689" s="2"/>
      <c r="D3689" s="3"/>
      <c r="E3689" s="2"/>
      <c r="F3689" s="2"/>
      <c r="G3689" s="2"/>
      <c r="H3689" s="5"/>
      <c r="I3689" s="6"/>
      <c r="J3689" s="7"/>
      <c r="K3689" s="2"/>
      <c r="L3689" s="2"/>
      <c r="M3689" s="2"/>
      <c r="N3689" s="2"/>
    </row>
    <row r="3690" spans="1:14" x14ac:dyDescent="0.25">
      <c r="A3690" s="4"/>
      <c r="B3690" s="2"/>
      <c r="C3690" s="2"/>
      <c r="D3690" s="3"/>
      <c r="E3690" s="2"/>
      <c r="F3690" s="2"/>
      <c r="G3690" s="2"/>
      <c r="H3690" s="5"/>
      <c r="I3690" s="6"/>
      <c r="J3690" s="7"/>
      <c r="K3690" s="2"/>
      <c r="L3690" s="2"/>
      <c r="M3690" s="2"/>
      <c r="N3690" s="2"/>
    </row>
    <row r="3691" spans="1:14" x14ac:dyDescent="0.25">
      <c r="A3691" s="4"/>
      <c r="B3691" s="2"/>
      <c r="C3691" s="2"/>
      <c r="D3691" s="3"/>
      <c r="E3691" s="2"/>
      <c r="F3691" s="2"/>
      <c r="G3691" s="2"/>
      <c r="H3691" s="5"/>
      <c r="I3691" s="6"/>
      <c r="J3691" s="7"/>
      <c r="K3691" s="2"/>
      <c r="L3691" s="2"/>
      <c r="M3691" s="2"/>
      <c r="N3691" s="2"/>
    </row>
    <row r="3692" spans="1:14" x14ac:dyDescent="0.25">
      <c r="A3692" s="4"/>
      <c r="B3692" s="2"/>
      <c r="C3692" s="2"/>
      <c r="D3692" s="3"/>
      <c r="E3692" s="2"/>
      <c r="F3692" s="2"/>
      <c r="G3692" s="2"/>
      <c r="H3692" s="5"/>
      <c r="I3692" s="6"/>
      <c r="J3692" s="7"/>
      <c r="K3692" s="2"/>
      <c r="L3692" s="2"/>
      <c r="M3692" s="2"/>
      <c r="N3692" s="2"/>
    </row>
    <row r="3693" spans="1:14" x14ac:dyDescent="0.25">
      <c r="A3693" s="4"/>
      <c r="B3693" s="2"/>
      <c r="C3693" s="2"/>
      <c r="D3693" s="3"/>
      <c r="E3693" s="2"/>
      <c r="F3693" s="2"/>
      <c r="G3693" s="2"/>
      <c r="H3693" s="5"/>
      <c r="I3693" s="6"/>
      <c r="J3693" s="7"/>
      <c r="K3693" s="2"/>
      <c r="L3693" s="2"/>
      <c r="M3693" s="2"/>
      <c r="N3693" s="2"/>
    </row>
    <row r="3694" spans="1:14" x14ac:dyDescent="0.25">
      <c r="A3694" s="4"/>
      <c r="B3694" s="2"/>
      <c r="C3694" s="2"/>
      <c r="D3694" s="3"/>
      <c r="E3694" s="2"/>
      <c r="F3694" s="2"/>
      <c r="G3694" s="2"/>
      <c r="H3694" s="5"/>
      <c r="I3694" s="6"/>
      <c r="J3694" s="7"/>
      <c r="K3694" s="2"/>
      <c r="L3694" s="2"/>
      <c r="M3694" s="2"/>
      <c r="N3694" s="2"/>
    </row>
    <row r="3695" spans="1:14" x14ac:dyDescent="0.25">
      <c r="A3695" s="4"/>
      <c r="B3695" s="2"/>
      <c r="C3695" s="2"/>
      <c r="D3695" s="3"/>
      <c r="E3695" s="2"/>
      <c r="F3695" s="2"/>
      <c r="G3695" s="2"/>
      <c r="H3695" s="5"/>
      <c r="I3695" s="6"/>
      <c r="J3695" s="7"/>
      <c r="K3695" s="2"/>
      <c r="L3695" s="2"/>
      <c r="M3695" s="2"/>
      <c r="N3695" s="2"/>
    </row>
    <row r="3696" spans="1:14" x14ac:dyDescent="0.25">
      <c r="A3696" s="4"/>
      <c r="B3696" s="2"/>
      <c r="C3696" s="2"/>
      <c r="D3696" s="3"/>
      <c r="E3696" s="2"/>
      <c r="F3696" s="2"/>
      <c r="G3696" s="2"/>
      <c r="H3696" s="5"/>
      <c r="I3696" s="6"/>
      <c r="J3696" s="7"/>
      <c r="K3696" s="2"/>
      <c r="L3696" s="2"/>
      <c r="M3696" s="2"/>
      <c r="N3696" s="2"/>
    </row>
    <row r="3697" spans="1:14" x14ac:dyDescent="0.25">
      <c r="A3697" s="4"/>
      <c r="B3697" s="2"/>
      <c r="C3697" s="2"/>
      <c r="D3697" s="3"/>
      <c r="E3697" s="2"/>
      <c r="F3697" s="2"/>
      <c r="G3697" s="2"/>
      <c r="H3697" s="5"/>
      <c r="I3697" s="6"/>
      <c r="J3697" s="7"/>
      <c r="K3697" s="2"/>
      <c r="L3697" s="2"/>
      <c r="M3697" s="2"/>
      <c r="N3697" s="2"/>
    </row>
    <row r="3698" spans="1:14" x14ac:dyDescent="0.25">
      <c r="A3698" s="4"/>
      <c r="B3698" s="2"/>
      <c r="C3698" s="2"/>
      <c r="D3698" s="3"/>
      <c r="E3698" s="2"/>
      <c r="F3698" s="2"/>
      <c r="G3698" s="2"/>
      <c r="H3698" s="5"/>
      <c r="I3698" s="6"/>
      <c r="J3698" s="7"/>
      <c r="K3698" s="2"/>
      <c r="L3698" s="2"/>
      <c r="M3698" s="2"/>
      <c r="N3698" s="2"/>
    </row>
    <row r="3699" spans="1:14" x14ac:dyDescent="0.25">
      <c r="A3699" s="4"/>
      <c r="B3699" s="2"/>
      <c r="C3699" s="2"/>
      <c r="D3699" s="3"/>
      <c r="E3699" s="2"/>
      <c r="F3699" s="2"/>
      <c r="G3699" s="2"/>
      <c r="H3699" s="5"/>
      <c r="I3699" s="6"/>
      <c r="J3699" s="7"/>
      <c r="K3699" s="2"/>
      <c r="L3699" s="2"/>
      <c r="M3699" s="2"/>
      <c r="N3699" s="2"/>
    </row>
    <row r="3700" spans="1:14" x14ac:dyDescent="0.25">
      <c r="A3700" s="4"/>
      <c r="B3700" s="2"/>
      <c r="C3700" s="2"/>
      <c r="D3700" s="3"/>
      <c r="E3700" s="2"/>
      <c r="F3700" s="2"/>
      <c r="G3700" s="2"/>
      <c r="H3700" s="5"/>
      <c r="I3700" s="6"/>
      <c r="J3700" s="7"/>
      <c r="K3700" s="2"/>
      <c r="L3700" s="2"/>
      <c r="M3700" s="2"/>
      <c r="N3700" s="2"/>
    </row>
    <row r="3701" spans="1:14" x14ac:dyDescent="0.25">
      <c r="A3701" s="4"/>
      <c r="B3701" s="2"/>
      <c r="C3701" s="2"/>
      <c r="D3701" s="3"/>
      <c r="E3701" s="2"/>
      <c r="F3701" s="2"/>
      <c r="G3701" s="2"/>
      <c r="H3701" s="5"/>
      <c r="I3701" s="6"/>
      <c r="J3701" s="7"/>
      <c r="K3701" s="2"/>
      <c r="L3701" s="2"/>
      <c r="M3701" s="2"/>
      <c r="N3701" s="2"/>
    </row>
    <row r="3702" spans="1:14" x14ac:dyDescent="0.25">
      <c r="A3702" s="4"/>
      <c r="B3702" s="2"/>
      <c r="C3702" s="2"/>
      <c r="D3702" s="3"/>
      <c r="E3702" s="2"/>
      <c r="F3702" s="2"/>
      <c r="G3702" s="2"/>
      <c r="H3702" s="5"/>
      <c r="I3702" s="6"/>
      <c r="J3702" s="7"/>
      <c r="K3702" s="2"/>
      <c r="L3702" s="2"/>
      <c r="M3702" s="2"/>
      <c r="N3702" s="2"/>
    </row>
    <row r="3703" spans="1:14" x14ac:dyDescent="0.25">
      <c r="A3703" s="4"/>
      <c r="B3703" s="2"/>
      <c r="C3703" s="2"/>
      <c r="D3703" s="3"/>
      <c r="E3703" s="2"/>
      <c r="F3703" s="2"/>
      <c r="G3703" s="2"/>
      <c r="H3703" s="5"/>
      <c r="I3703" s="6"/>
      <c r="J3703" s="7"/>
      <c r="K3703" s="2"/>
      <c r="L3703" s="2"/>
      <c r="M3703" s="2"/>
      <c r="N3703" s="2"/>
    </row>
    <row r="3704" spans="1:14" x14ac:dyDescent="0.25">
      <c r="A3704" s="4"/>
      <c r="B3704" s="2"/>
      <c r="C3704" s="2"/>
      <c r="D3704" s="3"/>
      <c r="E3704" s="2"/>
      <c r="F3704" s="2"/>
      <c r="G3704" s="2"/>
      <c r="H3704" s="5"/>
      <c r="I3704" s="6"/>
      <c r="J3704" s="7"/>
      <c r="K3704" s="2"/>
      <c r="L3704" s="2"/>
      <c r="M3704" s="2"/>
      <c r="N3704" s="2"/>
    </row>
    <row r="3705" spans="1:14" x14ac:dyDescent="0.25">
      <c r="A3705" s="4"/>
      <c r="B3705" s="2"/>
      <c r="C3705" s="2"/>
      <c r="D3705" s="3"/>
      <c r="E3705" s="2"/>
      <c r="F3705" s="2"/>
      <c r="G3705" s="2"/>
      <c r="H3705" s="5"/>
      <c r="I3705" s="6"/>
      <c r="J3705" s="7"/>
      <c r="K3705" s="2"/>
      <c r="L3705" s="2"/>
      <c r="M3705" s="2"/>
      <c r="N3705" s="2"/>
    </row>
    <row r="3706" spans="1:14" x14ac:dyDescent="0.25">
      <c r="A3706" s="4"/>
      <c r="B3706" s="2"/>
      <c r="C3706" s="2"/>
      <c r="D3706" s="3"/>
      <c r="E3706" s="2"/>
      <c r="F3706" s="2"/>
      <c r="G3706" s="2"/>
      <c r="H3706" s="5"/>
      <c r="I3706" s="6"/>
      <c r="J3706" s="7"/>
      <c r="K3706" s="2"/>
      <c r="L3706" s="2"/>
      <c r="M3706" s="2"/>
      <c r="N3706" s="2"/>
    </row>
    <row r="3707" spans="1:14" x14ac:dyDescent="0.25">
      <c r="A3707" s="4"/>
      <c r="B3707" s="2"/>
      <c r="C3707" s="2"/>
      <c r="D3707" s="3"/>
      <c r="E3707" s="2"/>
      <c r="F3707" s="2"/>
      <c r="G3707" s="2"/>
      <c r="H3707" s="5"/>
      <c r="I3707" s="6"/>
      <c r="J3707" s="7"/>
      <c r="K3707" s="2"/>
      <c r="L3707" s="2"/>
      <c r="M3707" s="2"/>
      <c r="N3707" s="2"/>
    </row>
    <row r="3708" spans="1:14" x14ac:dyDescent="0.25">
      <c r="A3708" s="4"/>
      <c r="B3708" s="2"/>
      <c r="C3708" s="2"/>
      <c r="D3708" s="3"/>
      <c r="E3708" s="2"/>
      <c r="F3708" s="2"/>
      <c r="G3708" s="2"/>
      <c r="H3708" s="5"/>
      <c r="I3708" s="6"/>
      <c r="J3708" s="7"/>
      <c r="K3708" s="2"/>
      <c r="L3708" s="2"/>
      <c r="M3708" s="2"/>
      <c r="N3708" s="2"/>
    </row>
    <row r="3709" spans="1:14" x14ac:dyDescent="0.25">
      <c r="A3709" s="4"/>
      <c r="B3709" s="2"/>
      <c r="C3709" s="2"/>
      <c r="D3709" s="3"/>
      <c r="E3709" s="2"/>
      <c r="F3709" s="2"/>
      <c r="G3709" s="2"/>
      <c r="H3709" s="5"/>
      <c r="I3709" s="6"/>
      <c r="J3709" s="7"/>
      <c r="K3709" s="2"/>
      <c r="L3709" s="2"/>
      <c r="M3709" s="2"/>
      <c r="N3709" s="2"/>
    </row>
    <row r="3710" spans="1:14" x14ac:dyDescent="0.25">
      <c r="A3710" s="4"/>
      <c r="B3710" s="2"/>
      <c r="C3710" s="2"/>
      <c r="D3710" s="3"/>
      <c r="E3710" s="2"/>
      <c r="F3710" s="2"/>
      <c r="G3710" s="2"/>
      <c r="H3710" s="5"/>
      <c r="I3710" s="6"/>
      <c r="J3710" s="7"/>
      <c r="K3710" s="2"/>
      <c r="L3710" s="2"/>
      <c r="M3710" s="2"/>
      <c r="N3710" s="2"/>
    </row>
    <row r="3711" spans="1:14" x14ac:dyDescent="0.25">
      <c r="A3711" s="4"/>
      <c r="B3711" s="2"/>
      <c r="C3711" s="2"/>
      <c r="D3711" s="3"/>
      <c r="E3711" s="2"/>
      <c r="F3711" s="2"/>
      <c r="G3711" s="2"/>
      <c r="H3711" s="5"/>
      <c r="I3711" s="6"/>
      <c r="J3711" s="7"/>
      <c r="K3711" s="2"/>
      <c r="L3711" s="2"/>
      <c r="M3711" s="2"/>
      <c r="N3711" s="2"/>
    </row>
    <row r="3712" spans="1:14" x14ac:dyDescent="0.25">
      <c r="A3712" s="4"/>
      <c r="B3712" s="2"/>
      <c r="C3712" s="2"/>
      <c r="D3712" s="3"/>
      <c r="E3712" s="2"/>
      <c r="F3712" s="2"/>
      <c r="G3712" s="2"/>
      <c r="H3712" s="5"/>
      <c r="I3712" s="6"/>
      <c r="J3712" s="7"/>
      <c r="K3712" s="2"/>
      <c r="L3712" s="2"/>
      <c r="M3712" s="2"/>
      <c r="N3712" s="2"/>
    </row>
    <row r="3713" spans="1:14" x14ac:dyDescent="0.25">
      <c r="A3713" s="4"/>
      <c r="B3713" s="2"/>
      <c r="C3713" s="2"/>
      <c r="D3713" s="3"/>
      <c r="E3713" s="2"/>
      <c r="F3713" s="2"/>
      <c r="G3713" s="2"/>
      <c r="H3713" s="5"/>
      <c r="I3713" s="6"/>
      <c r="J3713" s="7"/>
      <c r="K3713" s="2"/>
      <c r="L3713" s="2"/>
      <c r="M3713" s="2"/>
      <c r="N3713" s="2"/>
    </row>
    <row r="3714" spans="1:14" x14ac:dyDescent="0.25">
      <c r="A3714" s="4"/>
      <c r="B3714" s="2"/>
      <c r="C3714" s="2"/>
      <c r="D3714" s="3"/>
      <c r="E3714" s="2"/>
      <c r="F3714" s="2"/>
      <c r="G3714" s="2"/>
      <c r="H3714" s="5"/>
      <c r="I3714" s="6"/>
      <c r="J3714" s="7"/>
      <c r="K3714" s="2"/>
      <c r="L3714" s="2"/>
      <c r="M3714" s="2"/>
      <c r="N3714" s="2"/>
    </row>
    <row r="3715" spans="1:14" x14ac:dyDescent="0.25">
      <c r="A3715" s="4"/>
      <c r="B3715" s="2"/>
      <c r="C3715" s="2"/>
      <c r="D3715" s="3"/>
      <c r="E3715" s="2"/>
      <c r="F3715" s="2"/>
      <c r="G3715" s="2"/>
      <c r="H3715" s="5"/>
      <c r="I3715" s="6"/>
      <c r="J3715" s="7"/>
      <c r="K3715" s="2"/>
      <c r="L3715" s="2"/>
      <c r="M3715" s="2"/>
      <c r="N3715" s="2"/>
    </row>
    <row r="3716" spans="1:14" x14ac:dyDescent="0.25">
      <c r="A3716" s="4"/>
      <c r="B3716" s="2"/>
      <c r="C3716" s="2"/>
      <c r="D3716" s="3"/>
      <c r="E3716" s="2"/>
      <c r="F3716" s="2"/>
      <c r="G3716" s="2"/>
      <c r="H3716" s="5"/>
      <c r="I3716" s="6"/>
      <c r="J3716" s="7"/>
      <c r="K3716" s="2"/>
      <c r="L3716" s="2"/>
      <c r="M3716" s="2"/>
      <c r="N3716" s="2"/>
    </row>
    <row r="3717" spans="1:14" x14ac:dyDescent="0.25">
      <c r="A3717" s="4"/>
      <c r="B3717" s="2"/>
      <c r="C3717" s="2"/>
      <c r="D3717" s="3"/>
      <c r="E3717" s="2"/>
      <c r="F3717" s="2"/>
      <c r="G3717" s="2"/>
      <c r="H3717" s="5"/>
      <c r="I3717" s="6"/>
      <c r="J3717" s="7"/>
      <c r="K3717" s="2"/>
      <c r="L3717" s="2"/>
      <c r="M3717" s="2"/>
      <c r="N3717" s="2"/>
    </row>
    <row r="3718" spans="1:14" x14ac:dyDescent="0.25">
      <c r="A3718" s="4"/>
      <c r="B3718" s="2"/>
      <c r="C3718" s="2"/>
      <c r="D3718" s="3"/>
      <c r="E3718" s="2"/>
      <c r="F3718" s="2"/>
      <c r="G3718" s="2"/>
      <c r="H3718" s="5"/>
      <c r="I3718" s="6"/>
      <c r="J3718" s="7"/>
      <c r="K3718" s="2"/>
      <c r="L3718" s="2"/>
      <c r="M3718" s="2"/>
      <c r="N3718" s="2"/>
    </row>
    <row r="3719" spans="1:14" x14ac:dyDescent="0.25">
      <c r="A3719" s="4"/>
      <c r="B3719" s="2"/>
      <c r="C3719" s="2"/>
      <c r="D3719" s="3"/>
      <c r="E3719" s="2"/>
      <c r="F3719" s="2"/>
      <c r="G3719" s="2"/>
      <c r="H3719" s="5"/>
      <c r="I3719" s="6"/>
      <c r="J3719" s="7"/>
      <c r="K3719" s="2"/>
      <c r="L3719" s="2"/>
      <c r="M3719" s="2"/>
      <c r="N3719" s="2"/>
    </row>
    <row r="3720" spans="1:14" x14ac:dyDescent="0.25">
      <c r="A3720" s="4"/>
      <c r="B3720" s="2"/>
      <c r="C3720" s="2"/>
      <c r="D3720" s="3"/>
      <c r="E3720" s="2"/>
      <c r="F3720" s="2"/>
      <c r="G3720" s="2"/>
      <c r="H3720" s="5"/>
      <c r="I3720" s="6"/>
      <c r="J3720" s="7"/>
      <c r="K3720" s="2"/>
      <c r="L3720" s="2"/>
      <c r="M3720" s="2"/>
      <c r="N3720" s="2"/>
    </row>
    <row r="3721" spans="1:14" x14ac:dyDescent="0.25">
      <c r="A3721" s="4"/>
      <c r="B3721" s="2"/>
      <c r="C3721" s="2"/>
      <c r="D3721" s="3"/>
      <c r="E3721" s="2"/>
      <c r="F3721" s="2"/>
      <c r="G3721" s="2"/>
      <c r="H3721" s="5"/>
      <c r="I3721" s="6"/>
      <c r="J3721" s="7"/>
      <c r="K3721" s="2"/>
      <c r="L3721" s="2"/>
      <c r="M3721" s="2"/>
      <c r="N3721" s="2"/>
    </row>
    <row r="3722" spans="1:14" x14ac:dyDescent="0.25">
      <c r="A3722" s="4"/>
      <c r="B3722" s="2"/>
      <c r="C3722" s="2"/>
      <c r="D3722" s="3"/>
      <c r="E3722" s="2"/>
      <c r="F3722" s="2"/>
      <c r="G3722" s="2"/>
      <c r="H3722" s="5"/>
      <c r="I3722" s="6"/>
      <c r="J3722" s="7"/>
      <c r="K3722" s="2"/>
      <c r="L3722" s="2"/>
      <c r="M3722" s="2"/>
      <c r="N3722" s="2"/>
    </row>
    <row r="3723" spans="1:14" x14ac:dyDescent="0.25">
      <c r="A3723" s="4"/>
      <c r="B3723" s="2"/>
      <c r="C3723" s="2"/>
      <c r="D3723" s="3"/>
      <c r="E3723" s="2"/>
      <c r="F3723" s="2"/>
      <c r="G3723" s="2"/>
      <c r="H3723" s="5"/>
      <c r="I3723" s="6"/>
      <c r="J3723" s="7"/>
      <c r="K3723" s="2"/>
      <c r="L3723" s="2"/>
      <c r="M3723" s="2"/>
      <c r="N3723" s="2"/>
    </row>
    <row r="3724" spans="1:14" x14ac:dyDescent="0.25">
      <c r="A3724" s="4"/>
      <c r="B3724" s="2"/>
      <c r="C3724" s="2"/>
      <c r="D3724" s="3"/>
      <c r="E3724" s="2"/>
      <c r="F3724" s="2"/>
      <c r="G3724" s="2"/>
      <c r="H3724" s="5"/>
      <c r="I3724" s="6"/>
      <c r="J3724" s="7"/>
      <c r="K3724" s="2"/>
      <c r="L3724" s="2"/>
      <c r="M3724" s="2"/>
      <c r="N3724" s="2"/>
    </row>
    <row r="3725" spans="1:14" x14ac:dyDescent="0.25">
      <c r="A3725" s="4"/>
      <c r="B3725" s="2"/>
      <c r="C3725" s="2"/>
      <c r="D3725" s="3"/>
      <c r="E3725" s="2"/>
      <c r="F3725" s="2"/>
      <c r="G3725" s="2"/>
      <c r="H3725" s="5"/>
      <c r="I3725" s="6"/>
      <c r="J3725" s="7"/>
      <c r="K3725" s="2"/>
      <c r="L3725" s="2"/>
      <c r="M3725" s="2"/>
      <c r="N3725" s="2"/>
    </row>
    <row r="3726" spans="1:14" x14ac:dyDescent="0.25">
      <c r="A3726" s="4"/>
      <c r="B3726" s="2"/>
      <c r="C3726" s="2"/>
      <c r="D3726" s="3"/>
      <c r="E3726" s="2"/>
      <c r="F3726" s="2"/>
      <c r="G3726" s="2"/>
      <c r="H3726" s="5"/>
      <c r="I3726" s="6"/>
      <c r="J3726" s="7"/>
      <c r="K3726" s="2"/>
      <c r="L3726" s="2"/>
      <c r="M3726" s="2"/>
      <c r="N3726" s="2"/>
    </row>
    <row r="3727" spans="1:14" x14ac:dyDescent="0.25">
      <c r="A3727" s="4"/>
      <c r="B3727" s="2"/>
      <c r="C3727" s="2"/>
      <c r="D3727" s="3"/>
      <c r="E3727" s="2"/>
      <c r="F3727" s="2"/>
      <c r="G3727" s="2"/>
      <c r="H3727" s="5"/>
      <c r="I3727" s="6"/>
      <c r="J3727" s="7"/>
      <c r="K3727" s="2"/>
      <c r="L3727" s="2"/>
      <c r="M3727" s="2"/>
      <c r="N3727" s="2"/>
    </row>
    <row r="3728" spans="1:14" x14ac:dyDescent="0.25">
      <c r="A3728" s="4"/>
      <c r="B3728" s="2"/>
      <c r="C3728" s="2"/>
      <c r="D3728" s="3"/>
      <c r="E3728" s="2"/>
      <c r="F3728" s="2"/>
      <c r="G3728" s="2"/>
      <c r="H3728" s="5"/>
      <c r="I3728" s="6"/>
      <c r="J3728" s="7"/>
      <c r="K3728" s="2"/>
      <c r="L3728" s="2"/>
      <c r="M3728" s="2"/>
      <c r="N3728" s="2"/>
    </row>
    <row r="3729" spans="1:14" x14ac:dyDescent="0.25">
      <c r="A3729" s="4"/>
      <c r="B3729" s="2"/>
      <c r="C3729" s="2"/>
      <c r="D3729" s="3"/>
      <c r="E3729" s="2"/>
      <c r="F3729" s="2"/>
      <c r="G3729" s="2"/>
      <c r="H3729" s="5"/>
      <c r="I3729" s="6"/>
      <c r="J3729" s="7"/>
      <c r="K3729" s="2"/>
      <c r="L3729" s="2"/>
      <c r="M3729" s="2"/>
      <c r="N3729" s="2"/>
    </row>
    <row r="3730" spans="1:14" x14ac:dyDescent="0.25">
      <c r="A3730" s="4"/>
      <c r="B3730" s="2"/>
      <c r="C3730" s="2"/>
      <c r="D3730" s="3"/>
      <c r="E3730" s="2"/>
      <c r="F3730" s="2"/>
      <c r="G3730" s="2"/>
      <c r="H3730" s="5"/>
      <c r="I3730" s="6"/>
      <c r="J3730" s="7"/>
      <c r="K3730" s="2"/>
      <c r="L3730" s="2"/>
      <c r="M3730" s="2"/>
      <c r="N3730" s="2"/>
    </row>
    <row r="3731" spans="1:14" x14ac:dyDescent="0.25">
      <c r="A3731" s="4"/>
      <c r="B3731" s="2"/>
      <c r="C3731" s="2"/>
      <c r="D3731" s="3"/>
      <c r="E3731" s="2"/>
      <c r="F3731" s="2"/>
      <c r="G3731" s="2"/>
      <c r="H3731" s="5"/>
      <c r="I3731" s="6"/>
      <c r="J3731" s="7"/>
      <c r="K3731" s="2"/>
      <c r="L3731" s="2"/>
      <c r="M3731" s="2"/>
      <c r="N3731" s="2"/>
    </row>
    <row r="3732" spans="1:14" x14ac:dyDescent="0.25">
      <c r="A3732" s="4"/>
      <c r="B3732" s="2"/>
      <c r="C3732" s="2"/>
      <c r="D3732" s="3"/>
      <c r="E3732" s="2"/>
      <c r="F3732" s="2"/>
      <c r="G3732" s="2"/>
      <c r="H3732" s="5"/>
      <c r="I3732" s="6"/>
      <c r="J3732" s="7"/>
      <c r="K3732" s="2"/>
      <c r="L3732" s="2"/>
      <c r="M3732" s="2"/>
      <c r="N3732" s="2"/>
    </row>
    <row r="3733" spans="1:14" x14ac:dyDescent="0.25">
      <c r="A3733" s="4"/>
      <c r="B3733" s="2"/>
      <c r="C3733" s="2"/>
      <c r="D3733" s="3"/>
      <c r="E3733" s="2"/>
      <c r="F3733" s="2"/>
      <c r="G3733" s="2"/>
      <c r="H3733" s="5"/>
      <c r="I3733" s="6"/>
      <c r="J3733" s="7"/>
      <c r="K3733" s="2"/>
      <c r="L3733" s="2"/>
      <c r="M3733" s="2"/>
      <c r="N3733" s="2"/>
    </row>
    <row r="3734" spans="1:14" x14ac:dyDescent="0.25">
      <c r="A3734" s="4"/>
      <c r="B3734" s="2"/>
      <c r="C3734" s="2"/>
      <c r="D3734" s="3"/>
      <c r="E3734" s="2"/>
      <c r="F3734" s="2"/>
      <c r="G3734" s="2"/>
      <c r="H3734" s="5"/>
      <c r="I3734" s="6"/>
      <c r="J3734" s="7"/>
      <c r="K3734" s="2"/>
      <c r="L3734" s="2"/>
      <c r="M3734" s="2"/>
      <c r="N3734" s="2"/>
    </row>
    <row r="3735" spans="1:14" x14ac:dyDescent="0.25">
      <c r="A3735" s="4"/>
      <c r="B3735" s="2"/>
      <c r="C3735" s="2"/>
      <c r="D3735" s="3"/>
      <c r="E3735" s="2"/>
      <c r="F3735" s="2"/>
      <c r="G3735" s="2"/>
      <c r="H3735" s="5"/>
      <c r="I3735" s="6"/>
      <c r="J3735" s="7"/>
      <c r="K3735" s="2"/>
      <c r="L3735" s="2"/>
      <c r="M3735" s="2"/>
      <c r="N3735" s="2"/>
    </row>
    <row r="3736" spans="1:14" x14ac:dyDescent="0.25">
      <c r="A3736" s="4"/>
      <c r="B3736" s="2"/>
      <c r="C3736" s="2"/>
      <c r="D3736" s="3"/>
      <c r="E3736" s="2"/>
      <c r="F3736" s="2"/>
      <c r="G3736" s="2"/>
      <c r="H3736" s="5"/>
      <c r="I3736" s="6"/>
      <c r="J3736" s="7"/>
      <c r="K3736" s="2"/>
      <c r="L3736" s="2"/>
      <c r="M3736" s="2"/>
      <c r="N3736" s="2"/>
    </row>
    <row r="3737" spans="1:14" x14ac:dyDescent="0.25">
      <c r="A3737" s="4"/>
      <c r="B3737" s="2"/>
      <c r="C3737" s="2"/>
      <c r="D3737" s="3"/>
      <c r="E3737" s="2"/>
      <c r="F3737" s="2"/>
      <c r="G3737" s="2"/>
      <c r="H3737" s="5"/>
      <c r="I3737" s="6"/>
      <c r="J3737" s="7"/>
      <c r="K3737" s="2"/>
      <c r="L3737" s="2"/>
      <c r="M3737" s="2"/>
      <c r="N3737" s="2"/>
    </row>
    <row r="3738" spans="1:14" x14ac:dyDescent="0.25">
      <c r="A3738" s="4"/>
      <c r="B3738" s="2"/>
      <c r="C3738" s="2"/>
      <c r="D3738" s="3"/>
      <c r="E3738" s="2"/>
      <c r="F3738" s="2"/>
      <c r="G3738" s="2"/>
      <c r="H3738" s="5"/>
      <c r="I3738" s="6"/>
      <c r="J3738" s="7"/>
      <c r="K3738" s="2"/>
      <c r="L3738" s="2"/>
      <c r="M3738" s="2"/>
      <c r="N3738" s="2"/>
    </row>
    <row r="3739" spans="1:14" x14ac:dyDescent="0.25">
      <c r="A3739" s="4"/>
      <c r="B3739" s="2"/>
      <c r="C3739" s="2"/>
      <c r="D3739" s="3"/>
      <c r="E3739" s="2"/>
      <c r="F3739" s="2"/>
      <c r="G3739" s="2"/>
      <c r="H3739" s="5"/>
      <c r="I3739" s="6"/>
      <c r="J3739" s="7"/>
      <c r="K3739" s="2"/>
      <c r="L3739" s="2"/>
      <c r="M3739" s="2"/>
      <c r="N3739" s="2"/>
    </row>
    <row r="3740" spans="1:14" x14ac:dyDescent="0.25">
      <c r="A3740" s="4"/>
      <c r="B3740" s="2"/>
      <c r="C3740" s="2"/>
      <c r="D3740" s="3"/>
      <c r="E3740" s="2"/>
      <c r="F3740" s="2"/>
      <c r="G3740" s="2"/>
      <c r="H3740" s="5"/>
      <c r="I3740" s="6"/>
      <c r="J3740" s="7"/>
      <c r="K3740" s="2"/>
      <c r="L3740" s="2"/>
      <c r="M3740" s="2"/>
      <c r="N3740" s="2"/>
    </row>
    <row r="3741" spans="1:14" x14ac:dyDescent="0.25">
      <c r="A3741" s="4"/>
      <c r="B3741" s="2"/>
      <c r="C3741" s="2"/>
      <c r="D3741" s="3"/>
      <c r="E3741" s="2"/>
      <c r="F3741" s="2"/>
      <c r="G3741" s="2"/>
      <c r="H3741" s="5"/>
      <c r="I3741" s="6"/>
      <c r="J3741" s="7"/>
      <c r="K3741" s="2"/>
      <c r="L3741" s="2"/>
      <c r="M3741" s="2"/>
      <c r="N3741" s="2"/>
    </row>
    <row r="3742" spans="1:14" x14ac:dyDescent="0.25">
      <c r="A3742" s="4"/>
      <c r="B3742" s="2"/>
      <c r="C3742" s="2"/>
      <c r="D3742" s="3"/>
      <c r="E3742" s="2"/>
      <c r="F3742" s="2"/>
      <c r="G3742" s="2"/>
      <c r="H3742" s="5"/>
      <c r="I3742" s="6"/>
      <c r="J3742" s="7"/>
      <c r="K3742" s="2"/>
      <c r="L3742" s="2"/>
      <c r="M3742" s="2"/>
      <c r="N3742" s="2"/>
    </row>
    <row r="3743" spans="1:14" x14ac:dyDescent="0.25">
      <c r="A3743" s="4"/>
      <c r="B3743" s="2"/>
      <c r="C3743" s="2"/>
      <c r="D3743" s="3"/>
      <c r="E3743" s="2"/>
      <c r="F3743" s="2"/>
      <c r="G3743" s="2"/>
      <c r="H3743" s="5"/>
      <c r="I3743" s="6"/>
      <c r="J3743" s="7"/>
      <c r="K3743" s="2"/>
      <c r="L3743" s="2"/>
      <c r="M3743" s="2"/>
      <c r="N3743" s="2"/>
    </row>
    <row r="3744" spans="1:14" x14ac:dyDescent="0.25">
      <c r="A3744" s="4"/>
      <c r="B3744" s="2"/>
      <c r="C3744" s="2"/>
      <c r="D3744" s="3"/>
      <c r="E3744" s="2"/>
      <c r="F3744" s="2"/>
      <c r="G3744" s="2"/>
      <c r="H3744" s="5"/>
      <c r="I3744" s="6"/>
      <c r="J3744" s="7"/>
      <c r="K3744" s="2"/>
      <c r="L3744" s="2"/>
      <c r="M3744" s="2"/>
      <c r="N3744" s="2"/>
    </row>
    <row r="3745" spans="1:14" x14ac:dyDescent="0.25">
      <c r="A3745" s="4"/>
      <c r="B3745" s="2"/>
      <c r="C3745" s="2"/>
      <c r="D3745" s="3"/>
      <c r="E3745" s="2"/>
      <c r="F3745" s="2"/>
      <c r="G3745" s="2"/>
      <c r="H3745" s="5"/>
      <c r="I3745" s="6"/>
      <c r="J3745" s="7"/>
      <c r="K3745" s="2"/>
      <c r="L3745" s="2"/>
      <c r="M3745" s="2"/>
      <c r="N3745" s="2"/>
    </row>
    <row r="3746" spans="1:14" x14ac:dyDescent="0.25">
      <c r="A3746" s="4"/>
      <c r="B3746" s="2"/>
      <c r="C3746" s="2"/>
      <c r="D3746" s="3"/>
      <c r="E3746" s="2"/>
      <c r="F3746" s="2"/>
      <c r="G3746" s="2"/>
      <c r="H3746" s="5"/>
      <c r="I3746" s="6"/>
      <c r="J3746" s="7"/>
      <c r="K3746" s="2"/>
      <c r="L3746" s="2"/>
      <c r="M3746" s="2"/>
      <c r="N3746" s="2"/>
    </row>
    <row r="3747" spans="1:14" x14ac:dyDescent="0.25">
      <c r="A3747" s="4"/>
      <c r="B3747" s="2"/>
      <c r="C3747" s="2"/>
      <c r="D3747" s="3"/>
      <c r="E3747" s="2"/>
      <c r="F3747" s="2"/>
      <c r="G3747" s="2"/>
      <c r="H3747" s="5"/>
      <c r="I3747" s="6"/>
      <c r="J3747" s="7"/>
      <c r="K3747" s="2"/>
      <c r="L3747" s="2"/>
      <c r="M3747" s="2"/>
      <c r="N3747" s="2"/>
    </row>
    <row r="3748" spans="1:14" x14ac:dyDescent="0.25">
      <c r="A3748" s="4"/>
      <c r="B3748" s="2"/>
      <c r="C3748" s="2"/>
      <c r="D3748" s="3"/>
      <c r="E3748" s="2"/>
      <c r="F3748" s="2"/>
      <c r="G3748" s="2"/>
      <c r="H3748" s="5"/>
      <c r="I3748" s="6"/>
      <c r="J3748" s="7"/>
      <c r="K3748" s="2"/>
      <c r="L3748" s="2"/>
      <c r="M3748" s="2"/>
      <c r="N3748" s="2"/>
    </row>
    <row r="3749" spans="1:14" x14ac:dyDescent="0.25">
      <c r="A3749" s="4"/>
      <c r="B3749" s="2"/>
      <c r="C3749" s="2"/>
      <c r="D3749" s="3"/>
      <c r="E3749" s="2"/>
      <c r="F3749" s="2"/>
      <c r="G3749" s="2"/>
      <c r="H3749" s="5"/>
      <c r="I3749" s="6"/>
      <c r="J3749" s="7"/>
      <c r="K3749" s="2"/>
      <c r="L3749" s="2"/>
      <c r="M3749" s="2"/>
      <c r="N3749" s="2"/>
    </row>
    <row r="3750" spans="1:14" x14ac:dyDescent="0.25">
      <c r="A3750" s="4"/>
      <c r="B3750" s="2"/>
      <c r="C3750" s="2"/>
      <c r="D3750" s="3"/>
      <c r="E3750" s="2"/>
      <c r="F3750" s="2"/>
      <c r="G3750" s="2"/>
      <c r="H3750" s="5"/>
      <c r="I3750" s="6"/>
      <c r="J3750" s="7"/>
      <c r="K3750" s="2"/>
      <c r="L3750" s="2"/>
      <c r="M3750" s="2"/>
      <c r="N3750" s="2"/>
    </row>
    <row r="3751" spans="1:14" x14ac:dyDescent="0.25">
      <c r="A3751" s="4"/>
      <c r="B3751" s="2"/>
      <c r="C3751" s="2"/>
      <c r="D3751" s="3"/>
      <c r="E3751" s="2"/>
      <c r="F3751" s="2"/>
      <c r="G3751" s="2"/>
      <c r="H3751" s="5"/>
      <c r="I3751" s="6"/>
      <c r="J3751" s="7"/>
      <c r="K3751" s="2"/>
      <c r="L3751" s="2"/>
      <c r="M3751" s="2"/>
      <c r="N3751" s="2"/>
    </row>
    <row r="3752" spans="1:14" x14ac:dyDescent="0.25">
      <c r="A3752" s="4"/>
      <c r="B3752" s="2"/>
      <c r="C3752" s="2"/>
      <c r="D3752" s="3"/>
      <c r="E3752" s="2"/>
      <c r="F3752" s="2"/>
      <c r="G3752" s="2"/>
      <c r="H3752" s="5"/>
      <c r="I3752" s="6"/>
      <c r="J3752" s="7"/>
      <c r="K3752" s="2"/>
      <c r="L3752" s="2"/>
      <c r="M3752" s="2"/>
      <c r="N3752" s="2"/>
    </row>
    <row r="3753" spans="1:14" x14ac:dyDescent="0.25">
      <c r="A3753" s="4"/>
      <c r="B3753" s="2"/>
      <c r="C3753" s="2"/>
      <c r="D3753" s="3"/>
      <c r="E3753" s="2"/>
      <c r="F3753" s="2"/>
      <c r="G3753" s="2"/>
      <c r="H3753" s="5"/>
      <c r="I3753" s="6"/>
      <c r="J3753" s="7"/>
      <c r="K3753" s="2"/>
      <c r="L3753" s="2"/>
      <c r="M3753" s="2"/>
      <c r="N3753" s="2"/>
    </row>
    <row r="3754" spans="1:14" x14ac:dyDescent="0.25">
      <c r="A3754" s="4"/>
      <c r="B3754" s="2"/>
      <c r="C3754" s="2"/>
      <c r="D3754" s="3"/>
      <c r="E3754" s="2"/>
      <c r="F3754" s="2"/>
      <c r="G3754" s="2"/>
      <c r="H3754" s="5"/>
      <c r="I3754" s="6"/>
      <c r="J3754" s="7"/>
      <c r="K3754" s="2"/>
      <c r="L3754" s="2"/>
      <c r="M3754" s="2"/>
      <c r="N3754" s="2"/>
    </row>
    <row r="3755" spans="1:14" x14ac:dyDescent="0.25">
      <c r="A3755" s="4"/>
      <c r="B3755" s="2"/>
      <c r="C3755" s="2"/>
      <c r="D3755" s="3"/>
      <c r="E3755" s="2"/>
      <c r="F3755" s="2"/>
      <c r="G3755" s="2"/>
      <c r="H3755" s="5"/>
      <c r="I3755" s="6"/>
      <c r="J3755" s="7"/>
      <c r="K3755" s="2"/>
      <c r="L3755" s="2"/>
      <c r="M3755" s="2"/>
      <c r="N3755" s="2"/>
    </row>
    <row r="3756" spans="1:14" x14ac:dyDescent="0.25">
      <c r="A3756" s="4"/>
      <c r="B3756" s="2"/>
      <c r="C3756" s="2"/>
      <c r="D3756" s="3"/>
      <c r="E3756" s="2"/>
      <c r="F3756" s="2"/>
      <c r="G3756" s="2"/>
      <c r="H3756" s="5"/>
      <c r="I3756" s="6"/>
      <c r="J3756" s="7"/>
      <c r="K3756" s="2"/>
      <c r="L3756" s="2"/>
      <c r="M3756" s="2"/>
      <c r="N3756" s="2"/>
    </row>
    <row r="3757" spans="1:14" x14ac:dyDescent="0.25">
      <c r="A3757" s="4"/>
      <c r="B3757" s="2"/>
      <c r="C3757" s="2"/>
      <c r="D3757" s="3"/>
      <c r="E3757" s="2"/>
      <c r="F3757" s="2"/>
      <c r="G3757" s="2"/>
      <c r="H3757" s="5"/>
      <c r="I3757" s="6"/>
      <c r="J3757" s="7"/>
      <c r="K3757" s="2"/>
      <c r="L3757" s="2"/>
      <c r="M3757" s="2"/>
      <c r="N3757" s="2"/>
    </row>
    <row r="3758" spans="1:14" x14ac:dyDescent="0.25">
      <c r="A3758" s="4"/>
      <c r="B3758" s="2"/>
      <c r="C3758" s="2"/>
      <c r="D3758" s="3"/>
      <c r="E3758" s="2"/>
      <c r="F3758" s="2"/>
      <c r="G3758" s="2"/>
      <c r="H3758" s="5"/>
      <c r="I3758" s="6"/>
      <c r="J3758" s="7"/>
      <c r="K3758" s="2"/>
      <c r="L3758" s="2"/>
      <c r="M3758" s="2"/>
      <c r="N3758" s="2"/>
    </row>
    <row r="3759" spans="1:14" x14ac:dyDescent="0.25">
      <c r="A3759" s="4"/>
      <c r="B3759" s="2"/>
      <c r="C3759" s="2"/>
      <c r="D3759" s="3"/>
      <c r="E3759" s="2"/>
      <c r="F3759" s="2"/>
      <c r="G3759" s="2"/>
      <c r="H3759" s="5"/>
      <c r="I3759" s="6"/>
      <c r="J3759" s="7"/>
      <c r="K3759" s="2"/>
      <c r="L3759" s="2"/>
      <c r="M3759" s="2"/>
      <c r="N3759" s="2"/>
    </row>
    <row r="3760" spans="1:14" x14ac:dyDescent="0.25">
      <c r="A3760" s="4"/>
      <c r="B3760" s="2"/>
      <c r="C3760" s="2"/>
      <c r="D3760" s="3"/>
      <c r="E3760" s="2"/>
      <c r="F3760" s="2"/>
      <c r="G3760" s="2"/>
      <c r="H3760" s="5"/>
      <c r="I3760" s="6"/>
      <c r="J3760" s="7"/>
      <c r="K3760" s="2"/>
      <c r="L3760" s="2"/>
      <c r="M3760" s="2"/>
      <c r="N3760" s="2"/>
    </row>
    <row r="3761" spans="1:14" x14ac:dyDescent="0.25">
      <c r="A3761" s="4"/>
      <c r="B3761" s="2"/>
      <c r="C3761" s="2"/>
      <c r="D3761" s="3"/>
      <c r="E3761" s="2"/>
      <c r="F3761" s="2"/>
      <c r="G3761" s="2"/>
      <c r="H3761" s="5"/>
      <c r="I3761" s="6"/>
      <c r="J3761" s="7"/>
      <c r="K3761" s="2"/>
      <c r="L3761" s="2"/>
      <c r="M3761" s="2"/>
      <c r="N3761" s="2"/>
    </row>
    <row r="3762" spans="1:14" x14ac:dyDescent="0.25">
      <c r="A3762" s="4"/>
      <c r="B3762" s="2"/>
      <c r="C3762" s="2"/>
      <c r="D3762" s="3"/>
      <c r="E3762" s="2"/>
      <c r="F3762" s="2"/>
      <c r="G3762" s="2"/>
      <c r="H3762" s="5"/>
      <c r="I3762" s="6"/>
      <c r="J3762" s="7"/>
      <c r="K3762" s="2"/>
      <c r="L3762" s="2"/>
      <c r="M3762" s="2"/>
      <c r="N3762" s="2"/>
    </row>
    <row r="3763" spans="1:14" x14ac:dyDescent="0.25">
      <c r="A3763" s="4"/>
      <c r="B3763" s="2"/>
      <c r="C3763" s="2"/>
      <c r="D3763" s="3"/>
      <c r="E3763" s="2"/>
      <c r="F3763" s="2"/>
      <c r="G3763" s="2"/>
      <c r="H3763" s="5"/>
      <c r="I3763" s="6"/>
      <c r="J3763" s="7"/>
      <c r="K3763" s="2"/>
      <c r="L3763" s="2"/>
      <c r="M3763" s="2"/>
      <c r="N3763" s="2"/>
    </row>
    <row r="3764" spans="1:14" x14ac:dyDescent="0.25">
      <c r="A3764" s="4"/>
      <c r="B3764" s="2"/>
      <c r="C3764" s="2"/>
      <c r="D3764" s="3"/>
      <c r="E3764" s="2"/>
      <c r="F3764" s="2"/>
      <c r="G3764" s="2"/>
      <c r="H3764" s="5"/>
      <c r="I3764" s="6"/>
      <c r="J3764" s="7"/>
      <c r="K3764" s="2"/>
      <c r="L3764" s="2"/>
      <c r="M3764" s="2"/>
      <c r="N3764" s="2"/>
    </row>
    <row r="3765" spans="1:14" x14ac:dyDescent="0.25">
      <c r="A3765" s="4"/>
      <c r="B3765" s="2"/>
      <c r="C3765" s="2"/>
      <c r="D3765" s="3"/>
      <c r="E3765" s="2"/>
      <c r="F3765" s="2"/>
      <c r="G3765" s="2"/>
      <c r="H3765" s="5"/>
      <c r="I3765" s="6"/>
      <c r="J3765" s="7"/>
      <c r="K3765" s="2"/>
      <c r="L3765" s="2"/>
      <c r="M3765" s="2"/>
      <c r="N3765" s="2"/>
    </row>
    <row r="3766" spans="1:14" x14ac:dyDescent="0.25">
      <c r="A3766" s="4"/>
      <c r="B3766" s="2"/>
      <c r="C3766" s="2"/>
      <c r="D3766" s="3"/>
      <c r="E3766" s="2"/>
      <c r="F3766" s="2"/>
      <c r="G3766" s="2"/>
      <c r="H3766" s="5"/>
      <c r="I3766" s="6"/>
      <c r="J3766" s="7"/>
      <c r="K3766" s="2"/>
      <c r="L3766" s="2"/>
      <c r="M3766" s="2"/>
      <c r="N3766" s="2"/>
    </row>
    <row r="3767" spans="1:14" x14ac:dyDescent="0.25">
      <c r="A3767" s="4"/>
      <c r="B3767" s="2"/>
      <c r="C3767" s="2"/>
      <c r="D3767" s="3"/>
      <c r="E3767" s="2"/>
      <c r="F3767" s="2"/>
      <c r="G3767" s="2"/>
      <c r="H3767" s="5"/>
      <c r="I3767" s="6"/>
      <c r="J3767" s="7"/>
      <c r="K3767" s="2"/>
      <c r="L3767" s="2"/>
      <c r="M3767" s="17"/>
      <c r="N3767" s="2"/>
    </row>
    <row r="3768" spans="1:14" x14ac:dyDescent="0.25">
      <c r="A3768" s="4"/>
      <c r="B3768" s="2"/>
      <c r="C3768" s="2"/>
      <c r="D3768" s="3"/>
      <c r="E3768" s="2"/>
      <c r="F3768" s="2"/>
      <c r="G3768" s="2"/>
      <c r="H3768" s="5"/>
      <c r="I3768" s="6"/>
      <c r="J3768" s="7"/>
      <c r="K3768" s="2"/>
      <c r="L3768" s="2"/>
      <c r="M3768" s="2"/>
      <c r="N3768" s="2"/>
    </row>
    <row r="3769" spans="1:14" x14ac:dyDescent="0.25">
      <c r="A3769" s="4"/>
      <c r="B3769" s="2"/>
      <c r="C3769" s="2"/>
      <c r="D3769" s="3"/>
      <c r="E3769" s="2"/>
      <c r="F3769" s="2"/>
      <c r="G3769" s="2"/>
      <c r="H3769" s="5"/>
      <c r="I3769" s="6"/>
      <c r="J3769" s="7"/>
      <c r="K3769" s="2"/>
      <c r="L3769" s="2"/>
      <c r="M3769" s="2"/>
      <c r="N3769" s="2"/>
    </row>
    <row r="3770" spans="1:14" x14ac:dyDescent="0.25">
      <c r="A3770" s="4"/>
      <c r="B3770" s="2"/>
      <c r="C3770" s="2"/>
      <c r="D3770" s="3"/>
      <c r="E3770" s="2"/>
      <c r="F3770" s="2"/>
      <c r="G3770" s="2"/>
      <c r="H3770" s="5"/>
      <c r="I3770" s="6"/>
      <c r="J3770" s="7"/>
      <c r="K3770" s="2"/>
      <c r="L3770" s="2"/>
      <c r="M3770" s="2"/>
      <c r="N3770" s="2"/>
    </row>
    <row r="3771" spans="1:14" x14ac:dyDescent="0.25">
      <c r="A3771" s="4"/>
      <c r="B3771" s="2"/>
      <c r="C3771" s="2"/>
      <c r="D3771" s="3"/>
      <c r="E3771" s="2"/>
      <c r="F3771" s="2"/>
      <c r="G3771" s="2"/>
      <c r="H3771" s="5"/>
      <c r="I3771" s="6"/>
      <c r="J3771" s="7"/>
      <c r="K3771" s="2"/>
      <c r="L3771" s="2"/>
      <c r="M3771" s="2"/>
      <c r="N3771" s="2"/>
    </row>
    <row r="3772" spans="1:14" x14ac:dyDescent="0.25">
      <c r="A3772" s="4"/>
      <c r="B3772" s="2"/>
      <c r="C3772" s="2"/>
      <c r="D3772" s="3"/>
      <c r="E3772" s="2"/>
      <c r="F3772" s="2"/>
      <c r="G3772" s="2"/>
      <c r="H3772" s="5"/>
      <c r="I3772" s="6"/>
      <c r="J3772" s="7"/>
      <c r="K3772" s="2"/>
      <c r="L3772" s="2"/>
      <c r="M3772" s="2"/>
      <c r="N3772" s="2"/>
    </row>
    <row r="3773" spans="1:14" x14ac:dyDescent="0.25">
      <c r="A3773" s="4"/>
      <c r="B3773" s="2"/>
      <c r="C3773" s="2"/>
      <c r="D3773" s="3"/>
      <c r="E3773" s="2"/>
      <c r="F3773" s="2"/>
      <c r="G3773" s="2"/>
      <c r="H3773" s="5"/>
      <c r="I3773" s="6"/>
      <c r="J3773" s="7"/>
      <c r="K3773" s="2"/>
      <c r="L3773" s="2"/>
      <c r="M3773" s="2"/>
      <c r="N3773" s="2"/>
    </row>
    <row r="3774" spans="1:14" x14ac:dyDescent="0.25">
      <c r="A3774" s="4"/>
      <c r="B3774" s="2"/>
      <c r="C3774" s="2"/>
      <c r="D3774" s="3"/>
      <c r="E3774" s="2"/>
      <c r="F3774" s="2"/>
      <c r="G3774" s="2"/>
      <c r="H3774" s="5"/>
      <c r="I3774" s="6"/>
      <c r="J3774" s="7"/>
      <c r="K3774" s="2"/>
      <c r="L3774" s="2"/>
      <c r="M3774" s="17"/>
      <c r="N3774" s="2"/>
    </row>
    <row r="3775" spans="1:14" x14ac:dyDescent="0.25">
      <c r="A3775" s="4"/>
      <c r="B3775" s="2"/>
      <c r="C3775" s="2"/>
      <c r="D3775" s="3"/>
      <c r="E3775" s="2"/>
      <c r="F3775" s="2"/>
      <c r="G3775" s="2"/>
      <c r="H3775" s="5"/>
      <c r="I3775" s="6"/>
      <c r="J3775" s="7"/>
      <c r="K3775" s="2"/>
      <c r="L3775" s="2"/>
      <c r="M3775" s="2"/>
      <c r="N3775" s="2"/>
    </row>
    <row r="3776" spans="1:14" x14ac:dyDescent="0.25">
      <c r="A3776" s="4"/>
      <c r="B3776" s="2"/>
      <c r="C3776" s="2"/>
      <c r="D3776" s="3"/>
      <c r="E3776" s="2"/>
      <c r="F3776" s="2"/>
      <c r="G3776" s="2"/>
      <c r="H3776" s="5"/>
      <c r="I3776" s="6"/>
      <c r="J3776" s="7"/>
      <c r="K3776" s="2"/>
      <c r="L3776" s="2"/>
      <c r="M3776" s="2"/>
      <c r="N3776" s="2"/>
    </row>
    <row r="3777" spans="1:14" x14ac:dyDescent="0.25">
      <c r="A3777" s="4"/>
      <c r="B3777" s="2"/>
      <c r="C3777" s="2"/>
      <c r="D3777" s="3"/>
      <c r="E3777" s="2"/>
      <c r="F3777" s="2"/>
      <c r="G3777" s="2"/>
      <c r="H3777" s="5"/>
      <c r="I3777" s="6"/>
      <c r="J3777" s="7"/>
      <c r="K3777" s="2"/>
      <c r="L3777" s="2"/>
      <c r="M3777" s="2"/>
      <c r="N3777" s="2"/>
    </row>
    <row r="3778" spans="1:14" x14ac:dyDescent="0.25">
      <c r="A3778" s="4"/>
      <c r="B3778" s="2"/>
      <c r="C3778" s="2"/>
      <c r="D3778" s="3"/>
      <c r="E3778" s="2"/>
      <c r="F3778" s="2"/>
      <c r="G3778" s="2"/>
      <c r="H3778" s="5"/>
      <c r="I3778" s="6"/>
      <c r="J3778" s="7"/>
      <c r="K3778" s="2"/>
      <c r="L3778" s="2"/>
      <c r="M3778" s="2"/>
      <c r="N3778" s="2"/>
    </row>
    <row r="3779" spans="1:14" x14ac:dyDescent="0.25">
      <c r="A3779" s="4"/>
      <c r="B3779" s="2"/>
      <c r="C3779" s="2"/>
      <c r="D3779" s="3"/>
      <c r="E3779" s="2"/>
      <c r="F3779" s="2"/>
      <c r="G3779" s="2"/>
      <c r="H3779" s="5"/>
      <c r="I3779" s="6"/>
      <c r="J3779" s="7"/>
      <c r="K3779" s="2"/>
      <c r="L3779" s="2"/>
      <c r="M3779" s="2"/>
      <c r="N3779" s="2"/>
    </row>
    <row r="3780" spans="1:14" x14ac:dyDescent="0.25">
      <c r="A3780" s="4"/>
      <c r="B3780" s="2"/>
      <c r="C3780" s="2"/>
      <c r="D3780" s="3"/>
      <c r="E3780" s="2"/>
      <c r="F3780" s="2"/>
      <c r="G3780" s="2"/>
      <c r="H3780" s="5"/>
      <c r="I3780" s="6"/>
      <c r="J3780" s="7"/>
      <c r="K3780" s="2"/>
      <c r="L3780" s="2"/>
      <c r="M3780" s="2"/>
      <c r="N3780" s="2"/>
    </row>
    <row r="3781" spans="1:14" x14ac:dyDescent="0.25">
      <c r="A3781" s="4"/>
      <c r="B3781" s="2"/>
      <c r="C3781" s="2"/>
      <c r="D3781" s="3"/>
      <c r="E3781" s="2"/>
      <c r="F3781" s="2"/>
      <c r="G3781" s="2"/>
      <c r="H3781" s="5"/>
      <c r="I3781" s="6"/>
      <c r="J3781" s="7"/>
      <c r="K3781" s="2"/>
      <c r="L3781" s="2"/>
      <c r="M3781" s="2"/>
      <c r="N3781" s="2"/>
    </row>
    <row r="3782" spans="1:14" x14ac:dyDescent="0.25">
      <c r="A3782" s="4"/>
      <c r="B3782" s="2"/>
      <c r="C3782" s="2"/>
      <c r="D3782" s="3"/>
      <c r="E3782" s="2"/>
      <c r="F3782" s="2"/>
      <c r="G3782" s="2"/>
      <c r="H3782" s="5"/>
      <c r="I3782" s="6"/>
      <c r="J3782" s="7"/>
      <c r="K3782" s="2"/>
      <c r="L3782" s="2"/>
      <c r="M3782" s="2"/>
      <c r="N3782" s="2"/>
    </row>
    <row r="3783" spans="1:14" x14ac:dyDescent="0.25">
      <c r="A3783" s="4"/>
      <c r="B3783" s="2"/>
      <c r="C3783" s="2"/>
      <c r="D3783" s="3"/>
      <c r="E3783" s="2"/>
      <c r="F3783" s="2"/>
      <c r="G3783" s="2"/>
      <c r="H3783" s="5"/>
      <c r="I3783" s="6"/>
      <c r="J3783" s="7"/>
      <c r="K3783" s="2"/>
      <c r="L3783" s="2"/>
      <c r="M3783" s="2"/>
      <c r="N3783" s="2"/>
    </row>
    <row r="3784" spans="1:14" x14ac:dyDescent="0.25">
      <c r="A3784" s="4"/>
      <c r="B3784" s="2"/>
      <c r="C3784" s="2"/>
      <c r="D3784" s="3"/>
      <c r="E3784" s="2"/>
      <c r="F3784" s="2"/>
      <c r="G3784" s="2"/>
      <c r="H3784" s="5"/>
      <c r="I3784" s="6"/>
      <c r="J3784" s="7"/>
      <c r="K3784" s="2"/>
      <c r="L3784" s="2"/>
      <c r="M3784" s="2"/>
      <c r="N3784" s="2"/>
    </row>
    <row r="3785" spans="1:14" x14ac:dyDescent="0.25">
      <c r="A3785" s="4"/>
      <c r="B3785" s="2"/>
      <c r="C3785" s="2"/>
      <c r="D3785" s="3"/>
      <c r="E3785" s="2"/>
      <c r="F3785" s="2"/>
      <c r="G3785" s="2"/>
      <c r="H3785" s="5"/>
      <c r="I3785" s="6"/>
      <c r="J3785" s="7"/>
      <c r="K3785" s="2"/>
      <c r="L3785" s="2"/>
      <c r="M3785" s="2"/>
      <c r="N3785" s="2"/>
    </row>
    <row r="3786" spans="1:14" x14ac:dyDescent="0.25">
      <c r="A3786" s="4"/>
      <c r="B3786" s="2"/>
      <c r="C3786" s="2"/>
      <c r="D3786" s="3"/>
      <c r="E3786" s="2"/>
      <c r="F3786" s="2"/>
      <c r="G3786" s="2"/>
      <c r="H3786" s="5"/>
      <c r="I3786" s="6"/>
      <c r="J3786" s="7"/>
      <c r="K3786" s="2"/>
      <c r="L3786" s="2"/>
      <c r="M3786" s="2"/>
      <c r="N3786" s="2"/>
    </row>
    <row r="3787" spans="1:14" x14ac:dyDescent="0.25">
      <c r="A3787" s="4"/>
      <c r="B3787" s="2"/>
      <c r="C3787" s="2"/>
      <c r="D3787" s="3"/>
      <c r="E3787" s="2"/>
      <c r="F3787" s="2"/>
      <c r="G3787" s="2"/>
      <c r="H3787" s="5"/>
      <c r="I3787" s="6"/>
      <c r="J3787" s="7"/>
      <c r="K3787" s="2"/>
      <c r="L3787" s="2"/>
      <c r="M3787" s="2"/>
      <c r="N3787" s="2"/>
    </row>
    <row r="3788" spans="1:14" x14ac:dyDescent="0.25">
      <c r="A3788" s="4"/>
      <c r="B3788" s="2"/>
      <c r="C3788" s="2"/>
      <c r="D3788" s="3"/>
      <c r="E3788" s="2"/>
      <c r="F3788" s="2"/>
      <c r="G3788" s="2"/>
      <c r="H3788" s="5"/>
      <c r="I3788" s="6"/>
      <c r="J3788" s="7"/>
      <c r="K3788" s="2"/>
      <c r="L3788" s="2"/>
      <c r="M3788" s="2"/>
      <c r="N3788" s="2"/>
    </row>
    <row r="3789" spans="1:14" x14ac:dyDescent="0.25">
      <c r="A3789" s="4"/>
      <c r="B3789" s="2"/>
      <c r="C3789" s="2"/>
      <c r="D3789" s="3"/>
      <c r="E3789" s="2"/>
      <c r="F3789" s="2"/>
      <c r="G3789" s="2"/>
      <c r="H3789" s="5"/>
      <c r="I3789" s="6"/>
      <c r="J3789" s="7"/>
      <c r="K3789" s="2"/>
      <c r="L3789" s="2"/>
      <c r="M3789" s="2"/>
      <c r="N3789" s="2"/>
    </row>
    <row r="3790" spans="1:14" x14ac:dyDescent="0.25">
      <c r="A3790" s="4"/>
      <c r="B3790" s="2"/>
      <c r="C3790" s="2"/>
      <c r="D3790" s="3"/>
      <c r="E3790" s="2"/>
      <c r="F3790" s="2"/>
      <c r="G3790" s="2"/>
      <c r="H3790" s="5"/>
      <c r="I3790" s="6"/>
      <c r="J3790" s="7"/>
      <c r="K3790" s="2"/>
      <c r="L3790" s="2"/>
      <c r="M3790" s="2"/>
      <c r="N3790" s="2"/>
    </row>
    <row r="3791" spans="1:14" x14ac:dyDescent="0.25">
      <c r="A3791" s="4"/>
      <c r="B3791" s="2"/>
      <c r="C3791" s="2"/>
      <c r="D3791" s="3"/>
      <c r="E3791" s="2"/>
      <c r="F3791" s="2"/>
      <c r="G3791" s="2"/>
      <c r="H3791" s="5"/>
      <c r="I3791" s="6"/>
      <c r="J3791" s="7"/>
      <c r="K3791" s="2"/>
      <c r="L3791" s="2"/>
      <c r="M3791" s="2"/>
      <c r="N3791" s="2"/>
    </row>
    <row r="3792" spans="1:14" x14ac:dyDescent="0.25">
      <c r="A3792" s="4"/>
      <c r="B3792" s="2"/>
      <c r="C3792" s="2"/>
      <c r="D3792" s="3"/>
      <c r="E3792" s="2"/>
      <c r="F3792" s="2"/>
      <c r="G3792" s="2"/>
      <c r="H3792" s="5"/>
      <c r="I3792" s="6"/>
      <c r="J3792" s="7"/>
      <c r="K3792" s="2"/>
      <c r="L3792" s="2"/>
      <c r="M3792" s="17"/>
      <c r="N3792" s="2"/>
    </row>
    <row r="3793" spans="1:14" x14ac:dyDescent="0.25">
      <c r="A3793" s="4"/>
      <c r="B3793" s="2"/>
      <c r="C3793" s="2"/>
      <c r="D3793" s="3"/>
      <c r="E3793" s="2"/>
      <c r="F3793" s="2"/>
      <c r="G3793" s="2"/>
      <c r="H3793" s="5"/>
      <c r="I3793" s="6"/>
      <c r="J3793" s="7"/>
      <c r="K3793" s="2"/>
      <c r="L3793" s="2"/>
      <c r="M3793" s="2"/>
      <c r="N3793" s="2"/>
    </row>
    <row r="3794" spans="1:14" x14ac:dyDescent="0.25">
      <c r="A3794" s="4"/>
      <c r="B3794" s="2"/>
      <c r="C3794" s="2"/>
      <c r="D3794" s="3"/>
      <c r="E3794" s="2"/>
      <c r="F3794" s="2"/>
      <c r="G3794" s="2"/>
      <c r="H3794" s="5"/>
      <c r="I3794" s="6"/>
      <c r="J3794" s="7"/>
      <c r="K3794" s="2"/>
      <c r="L3794" s="2"/>
      <c r="M3794" s="2"/>
      <c r="N3794" s="2"/>
    </row>
    <row r="3795" spans="1:14" x14ac:dyDescent="0.25">
      <c r="A3795" s="4"/>
      <c r="B3795" s="2"/>
      <c r="C3795" s="2"/>
      <c r="D3795" s="3"/>
      <c r="E3795" s="2"/>
      <c r="F3795" s="2"/>
      <c r="G3795" s="2"/>
      <c r="H3795" s="5"/>
      <c r="I3795" s="6"/>
      <c r="J3795" s="7"/>
      <c r="K3795" s="2"/>
      <c r="L3795" s="2"/>
      <c r="M3795" s="17"/>
      <c r="N3795" s="2"/>
    </row>
    <row r="3796" spans="1:14" x14ac:dyDescent="0.25">
      <c r="A3796" s="4"/>
      <c r="B3796" s="2"/>
      <c r="C3796" s="2"/>
      <c r="D3796" s="3"/>
      <c r="E3796" s="2"/>
      <c r="F3796" s="2"/>
      <c r="G3796" s="2"/>
      <c r="H3796" s="5"/>
      <c r="I3796" s="6"/>
      <c r="J3796" s="7"/>
      <c r="K3796" s="2"/>
      <c r="L3796" s="2"/>
      <c r="M3796" s="2"/>
      <c r="N3796" s="2"/>
    </row>
    <row r="3797" spans="1:14" x14ac:dyDescent="0.25">
      <c r="A3797" s="4"/>
      <c r="B3797" s="2"/>
      <c r="C3797" s="2"/>
      <c r="D3797" s="3"/>
      <c r="E3797" s="2"/>
      <c r="F3797" s="2"/>
      <c r="G3797" s="2"/>
      <c r="H3797" s="5"/>
      <c r="I3797" s="6"/>
      <c r="J3797" s="7"/>
      <c r="K3797" s="2"/>
      <c r="L3797" s="2"/>
      <c r="M3797" s="2"/>
      <c r="N3797" s="2"/>
    </row>
    <row r="3798" spans="1:14" x14ac:dyDescent="0.25">
      <c r="A3798" s="4"/>
      <c r="B3798" s="2"/>
      <c r="C3798" s="2"/>
      <c r="D3798" s="3"/>
      <c r="E3798" s="2"/>
      <c r="F3798" s="2"/>
      <c r="G3798" s="2"/>
      <c r="H3798" s="5"/>
      <c r="I3798" s="6"/>
      <c r="J3798" s="7"/>
      <c r="K3798" s="2"/>
      <c r="L3798" s="2"/>
      <c r="M3798" s="2"/>
      <c r="N3798" s="2"/>
    </row>
    <row r="3799" spans="1:14" x14ac:dyDescent="0.25">
      <c r="A3799" s="4"/>
      <c r="B3799" s="2"/>
      <c r="C3799" s="2"/>
      <c r="D3799" s="3"/>
      <c r="E3799" s="2"/>
      <c r="F3799" s="2"/>
      <c r="G3799" s="2"/>
      <c r="H3799" s="5"/>
      <c r="I3799" s="6"/>
      <c r="J3799" s="7"/>
      <c r="K3799" s="2"/>
      <c r="L3799" s="2"/>
      <c r="M3799" s="2"/>
      <c r="N3799" s="2"/>
    </row>
    <row r="3800" spans="1:14" x14ac:dyDescent="0.25">
      <c r="A3800" s="4"/>
      <c r="B3800" s="2"/>
      <c r="C3800" s="2"/>
      <c r="D3800" s="3"/>
      <c r="E3800" s="2"/>
      <c r="F3800" s="2"/>
      <c r="G3800" s="2"/>
      <c r="H3800" s="5"/>
      <c r="I3800" s="6"/>
      <c r="J3800" s="7"/>
      <c r="K3800" s="2"/>
      <c r="L3800" s="2"/>
      <c r="M3800" s="2"/>
      <c r="N3800" s="2"/>
    </row>
    <row r="3801" spans="1:14" x14ac:dyDescent="0.25">
      <c r="A3801" s="4"/>
      <c r="B3801" s="2"/>
      <c r="C3801" s="2"/>
      <c r="D3801" s="3"/>
      <c r="E3801" s="2"/>
      <c r="F3801" s="2"/>
      <c r="G3801" s="2"/>
      <c r="H3801" s="5"/>
      <c r="I3801" s="6"/>
      <c r="J3801" s="7"/>
      <c r="K3801" s="2"/>
      <c r="L3801" s="2"/>
      <c r="M3801" s="2"/>
      <c r="N3801" s="2"/>
    </row>
    <row r="3802" spans="1:14" x14ac:dyDescent="0.25">
      <c r="A3802" s="4"/>
      <c r="B3802" s="2"/>
      <c r="C3802" s="2"/>
      <c r="D3802" s="3"/>
      <c r="E3802" s="2"/>
      <c r="F3802" s="2"/>
      <c r="G3802" s="2"/>
      <c r="H3802" s="5"/>
      <c r="I3802" s="6"/>
      <c r="J3802" s="7"/>
      <c r="K3802" s="2"/>
      <c r="L3802" s="2"/>
      <c r="M3802" s="2"/>
      <c r="N3802" s="2"/>
    </row>
    <row r="3803" spans="1:14" x14ac:dyDescent="0.25">
      <c r="A3803" s="4"/>
      <c r="B3803" s="2"/>
      <c r="C3803" s="2"/>
      <c r="D3803" s="3"/>
      <c r="E3803" s="2"/>
      <c r="F3803" s="2"/>
      <c r="G3803" s="2"/>
      <c r="H3803" s="5"/>
      <c r="I3803" s="6"/>
      <c r="J3803" s="7"/>
      <c r="K3803" s="2"/>
      <c r="L3803" s="2"/>
      <c r="M3803" s="2"/>
      <c r="N3803" s="2"/>
    </row>
    <row r="3804" spans="1:14" x14ac:dyDescent="0.25">
      <c r="A3804" s="4"/>
      <c r="B3804" s="2"/>
      <c r="C3804" s="2"/>
      <c r="D3804" s="3"/>
      <c r="E3804" s="2"/>
      <c r="F3804" s="2"/>
      <c r="G3804" s="2"/>
      <c r="H3804" s="5"/>
      <c r="I3804" s="6"/>
      <c r="J3804" s="7"/>
      <c r="K3804" s="2"/>
      <c r="L3804" s="2"/>
      <c r="M3804" s="2"/>
      <c r="N3804" s="2"/>
    </row>
    <row r="3805" spans="1:14" x14ac:dyDescent="0.25">
      <c r="A3805" s="4"/>
      <c r="B3805" s="2"/>
      <c r="C3805" s="2"/>
      <c r="D3805" s="3"/>
      <c r="E3805" s="2"/>
      <c r="F3805" s="2"/>
      <c r="G3805" s="2"/>
      <c r="H3805" s="5"/>
      <c r="I3805" s="6"/>
      <c r="J3805" s="7"/>
      <c r="K3805" s="2"/>
      <c r="L3805" s="2"/>
      <c r="M3805" s="2"/>
      <c r="N3805" s="2"/>
    </row>
    <row r="3806" spans="1:14" x14ac:dyDescent="0.25">
      <c r="A3806" s="4"/>
      <c r="B3806" s="2"/>
      <c r="C3806" s="2"/>
      <c r="D3806" s="3"/>
      <c r="E3806" s="2"/>
      <c r="F3806" s="2"/>
      <c r="G3806" s="2"/>
      <c r="H3806" s="5"/>
      <c r="I3806" s="6"/>
      <c r="J3806" s="7"/>
      <c r="K3806" s="2"/>
      <c r="L3806" s="2"/>
      <c r="M3806" s="2"/>
      <c r="N3806" s="2"/>
    </row>
    <row r="3807" spans="1:14" x14ac:dyDescent="0.25">
      <c r="A3807" s="4"/>
      <c r="B3807" s="2"/>
      <c r="C3807" s="2"/>
      <c r="D3807" s="3"/>
      <c r="E3807" s="2"/>
      <c r="F3807" s="2"/>
      <c r="G3807" s="2"/>
      <c r="H3807" s="5"/>
      <c r="I3807" s="6"/>
      <c r="J3807" s="7"/>
      <c r="K3807" s="2"/>
      <c r="L3807" s="2"/>
      <c r="M3807" s="2"/>
      <c r="N3807" s="2"/>
    </row>
    <row r="3808" spans="1:14" x14ac:dyDescent="0.25">
      <c r="A3808" s="4"/>
      <c r="B3808" s="2"/>
      <c r="C3808" s="2"/>
      <c r="D3808" s="3"/>
      <c r="E3808" s="2"/>
      <c r="F3808" s="2"/>
      <c r="G3808" s="2"/>
      <c r="H3808" s="5"/>
      <c r="I3808" s="6"/>
      <c r="J3808" s="7"/>
      <c r="K3808" s="2"/>
      <c r="L3808" s="2"/>
      <c r="M3808" s="2"/>
      <c r="N3808" s="2"/>
    </row>
    <row r="3809" spans="1:14" x14ac:dyDescent="0.25">
      <c r="A3809" s="4"/>
      <c r="B3809" s="2"/>
      <c r="C3809" s="2"/>
      <c r="D3809" s="3"/>
      <c r="E3809" s="2"/>
      <c r="F3809" s="2"/>
      <c r="G3809" s="2"/>
      <c r="H3809" s="5"/>
      <c r="I3809" s="6"/>
      <c r="J3809" s="7"/>
      <c r="K3809" s="2"/>
      <c r="L3809" s="2"/>
      <c r="M3809" s="2"/>
      <c r="N3809" s="2"/>
    </row>
    <row r="3810" spans="1:14" x14ac:dyDescent="0.25">
      <c r="A3810" s="4"/>
      <c r="B3810" s="2"/>
      <c r="C3810" s="2"/>
      <c r="D3810" s="3"/>
      <c r="E3810" s="2"/>
      <c r="F3810" s="2"/>
      <c r="G3810" s="2"/>
      <c r="H3810" s="5"/>
      <c r="I3810" s="6"/>
      <c r="J3810" s="7"/>
      <c r="K3810" s="2"/>
      <c r="L3810" s="2"/>
      <c r="M3810" s="2"/>
      <c r="N3810" s="2"/>
    </row>
    <row r="3811" spans="1:14" x14ac:dyDescent="0.25">
      <c r="A3811" s="4"/>
      <c r="B3811" s="2"/>
      <c r="C3811" s="2"/>
      <c r="D3811" s="3"/>
      <c r="E3811" s="2"/>
      <c r="F3811" s="2"/>
      <c r="G3811" s="2"/>
      <c r="H3811" s="5"/>
      <c r="I3811" s="6"/>
      <c r="J3811" s="7"/>
      <c r="K3811" s="2"/>
      <c r="L3811" s="2"/>
      <c r="M3811" s="2"/>
      <c r="N3811" s="2"/>
    </row>
    <row r="3812" spans="1:14" x14ac:dyDescent="0.25">
      <c r="A3812" s="4"/>
      <c r="B3812" s="2"/>
      <c r="C3812" s="2"/>
      <c r="D3812" s="3"/>
      <c r="E3812" s="2"/>
      <c r="F3812" s="2"/>
      <c r="G3812" s="2"/>
      <c r="H3812" s="5"/>
      <c r="I3812" s="6"/>
      <c r="J3812" s="7"/>
      <c r="K3812" s="2"/>
      <c r="L3812" s="2"/>
      <c r="M3812" s="2"/>
      <c r="N3812" s="2"/>
    </row>
    <row r="3813" spans="1:14" x14ac:dyDescent="0.25">
      <c r="A3813" s="4"/>
      <c r="B3813" s="2"/>
      <c r="C3813" s="2"/>
      <c r="D3813" s="3"/>
      <c r="E3813" s="2"/>
      <c r="F3813" s="2"/>
      <c r="G3813" s="2"/>
      <c r="H3813" s="5"/>
      <c r="I3813" s="6"/>
      <c r="J3813" s="7"/>
      <c r="K3813" s="2"/>
      <c r="L3813" s="2"/>
      <c r="M3813" s="2"/>
      <c r="N3813" s="2"/>
    </row>
    <row r="3814" spans="1:14" x14ac:dyDescent="0.25">
      <c r="A3814" s="4"/>
      <c r="B3814" s="2"/>
      <c r="C3814" s="2"/>
      <c r="D3814" s="3"/>
      <c r="E3814" s="2"/>
      <c r="F3814" s="2"/>
      <c r="G3814" s="2"/>
      <c r="H3814" s="5"/>
      <c r="I3814" s="6"/>
      <c r="J3814" s="7"/>
      <c r="K3814" s="2"/>
      <c r="L3814" s="2"/>
      <c r="M3814" s="2"/>
      <c r="N3814" s="2"/>
    </row>
    <row r="3815" spans="1:14" x14ac:dyDescent="0.25">
      <c r="A3815" s="4"/>
      <c r="B3815" s="2"/>
      <c r="C3815" s="2"/>
      <c r="D3815" s="3"/>
      <c r="E3815" s="2"/>
      <c r="F3815" s="2"/>
      <c r="G3815" s="2"/>
      <c r="H3815" s="5"/>
      <c r="I3815" s="6"/>
      <c r="J3815" s="7"/>
      <c r="K3815" s="2"/>
      <c r="L3815" s="2"/>
      <c r="M3815" s="2"/>
      <c r="N3815" s="2"/>
    </row>
    <row r="3816" spans="1:14" x14ac:dyDescent="0.25">
      <c r="A3816" s="4"/>
      <c r="B3816" s="2"/>
      <c r="C3816" s="2"/>
      <c r="D3816" s="3"/>
      <c r="E3816" s="2"/>
      <c r="F3816" s="2"/>
      <c r="G3816" s="2"/>
      <c r="H3816" s="5"/>
      <c r="I3816" s="6"/>
      <c r="J3816" s="7"/>
      <c r="K3816" s="2"/>
      <c r="L3816" s="2"/>
      <c r="M3816" s="2"/>
      <c r="N3816" s="2"/>
    </row>
    <row r="3817" spans="1:14" x14ac:dyDescent="0.25">
      <c r="A3817" s="4"/>
      <c r="B3817" s="2"/>
      <c r="C3817" s="2"/>
      <c r="D3817" s="3"/>
      <c r="E3817" s="2"/>
      <c r="F3817" s="2"/>
      <c r="G3817" s="2"/>
      <c r="H3817" s="5"/>
      <c r="I3817" s="6"/>
      <c r="J3817" s="7"/>
      <c r="K3817" s="2"/>
      <c r="L3817" s="2"/>
      <c r="M3817" s="2"/>
      <c r="N3817" s="2"/>
    </row>
    <row r="3818" spans="1:14" x14ac:dyDescent="0.25">
      <c r="A3818" s="4"/>
      <c r="B3818" s="2"/>
      <c r="C3818" s="2"/>
      <c r="D3818" s="3"/>
      <c r="E3818" s="2"/>
      <c r="F3818" s="2"/>
      <c r="G3818" s="2"/>
      <c r="H3818" s="5"/>
      <c r="I3818" s="6"/>
      <c r="J3818" s="7"/>
      <c r="K3818" s="2"/>
      <c r="L3818" s="2"/>
      <c r="M3818" s="2"/>
      <c r="N3818" s="2"/>
    </row>
    <row r="3819" spans="1:14" x14ac:dyDescent="0.25">
      <c r="A3819" s="4"/>
      <c r="B3819" s="2"/>
      <c r="C3819" s="2"/>
      <c r="D3819" s="3"/>
      <c r="E3819" s="2"/>
      <c r="F3819" s="2"/>
      <c r="G3819" s="2"/>
      <c r="H3819" s="5"/>
      <c r="I3819" s="6"/>
      <c r="J3819" s="7"/>
      <c r="K3819" s="2"/>
      <c r="L3819" s="2"/>
      <c r="M3819" s="2"/>
      <c r="N3819" s="2"/>
    </row>
    <row r="3820" spans="1:14" x14ac:dyDescent="0.25">
      <c r="A3820" s="4"/>
      <c r="B3820" s="2"/>
      <c r="C3820" s="2"/>
      <c r="D3820" s="3"/>
      <c r="E3820" s="2"/>
      <c r="F3820" s="2"/>
      <c r="G3820" s="2"/>
      <c r="H3820" s="5"/>
      <c r="I3820" s="6"/>
      <c r="J3820" s="7"/>
      <c r="K3820" s="2"/>
      <c r="L3820" s="2"/>
      <c r="M3820" s="2"/>
      <c r="N3820" s="2"/>
    </row>
    <row r="3821" spans="1:14" x14ac:dyDescent="0.25">
      <c r="A3821" s="4"/>
      <c r="B3821" s="2"/>
      <c r="C3821" s="2"/>
      <c r="D3821" s="3"/>
      <c r="E3821" s="2"/>
      <c r="F3821" s="2"/>
      <c r="G3821" s="2"/>
      <c r="H3821" s="5"/>
      <c r="I3821" s="6"/>
      <c r="J3821" s="7"/>
      <c r="K3821" s="2"/>
      <c r="L3821" s="2"/>
      <c r="M3821" s="2"/>
      <c r="N3821" s="2"/>
    </row>
    <row r="3822" spans="1:14" x14ac:dyDescent="0.25">
      <c r="A3822" s="4"/>
      <c r="B3822" s="2"/>
      <c r="C3822" s="2"/>
      <c r="D3822" s="3"/>
      <c r="E3822" s="2"/>
      <c r="F3822" s="2"/>
      <c r="G3822" s="2"/>
      <c r="H3822" s="5"/>
      <c r="I3822" s="6"/>
      <c r="J3822" s="7"/>
      <c r="K3822" s="2"/>
      <c r="L3822" s="2"/>
      <c r="M3822" s="2"/>
      <c r="N3822" s="2"/>
    </row>
    <row r="3823" spans="1:14" x14ac:dyDescent="0.25">
      <c r="A3823" s="4"/>
      <c r="B3823" s="2"/>
      <c r="C3823" s="2"/>
      <c r="D3823" s="3"/>
      <c r="E3823" s="2"/>
      <c r="F3823" s="2"/>
      <c r="G3823" s="2"/>
      <c r="H3823" s="5"/>
      <c r="I3823" s="6"/>
      <c r="J3823" s="7"/>
      <c r="K3823" s="2"/>
      <c r="L3823" s="2"/>
      <c r="M3823" s="2"/>
      <c r="N3823" s="2"/>
    </row>
    <row r="3824" spans="1:14" x14ac:dyDescent="0.25">
      <c r="A3824" s="4"/>
      <c r="B3824" s="2"/>
      <c r="C3824" s="2"/>
      <c r="D3824" s="3"/>
      <c r="E3824" s="2"/>
      <c r="F3824" s="2"/>
      <c r="G3824" s="2"/>
      <c r="H3824" s="5"/>
      <c r="I3824" s="6"/>
      <c r="J3824" s="7"/>
      <c r="K3824" s="2"/>
      <c r="L3824" s="2"/>
      <c r="M3824" s="2"/>
      <c r="N3824" s="2"/>
    </row>
    <row r="3825" spans="1:14" x14ac:dyDescent="0.25">
      <c r="A3825" s="4"/>
      <c r="B3825" s="2"/>
      <c r="C3825" s="2"/>
      <c r="D3825" s="3"/>
      <c r="E3825" s="2"/>
      <c r="F3825" s="2"/>
      <c r="G3825" s="2"/>
      <c r="H3825" s="5"/>
      <c r="I3825" s="6"/>
      <c r="J3825" s="7"/>
      <c r="K3825" s="2"/>
      <c r="L3825" s="2"/>
      <c r="M3825" s="2"/>
      <c r="N3825" s="2"/>
    </row>
    <row r="3826" spans="1:14" x14ac:dyDescent="0.25">
      <c r="A3826" s="4"/>
      <c r="B3826" s="2"/>
      <c r="C3826" s="2"/>
      <c r="D3826" s="3"/>
      <c r="E3826" s="2"/>
      <c r="F3826" s="2"/>
      <c r="G3826" s="2"/>
      <c r="H3826" s="5"/>
      <c r="I3826" s="6"/>
      <c r="J3826" s="7"/>
      <c r="K3826" s="2"/>
      <c r="L3826" s="2"/>
      <c r="M3826" s="2"/>
      <c r="N3826" s="2"/>
    </row>
    <row r="3827" spans="1:14" x14ac:dyDescent="0.25">
      <c r="A3827" s="4"/>
      <c r="B3827" s="2"/>
      <c r="C3827" s="2"/>
      <c r="D3827" s="3"/>
      <c r="E3827" s="2"/>
      <c r="F3827" s="2"/>
      <c r="G3827" s="2"/>
      <c r="H3827" s="5"/>
      <c r="I3827" s="6"/>
      <c r="J3827" s="7"/>
      <c r="K3827" s="2"/>
      <c r="L3827" s="2"/>
      <c r="M3827" s="2"/>
      <c r="N3827" s="2"/>
    </row>
    <row r="3828" spans="1:14" x14ac:dyDescent="0.25">
      <c r="A3828" s="4"/>
      <c r="B3828" s="2"/>
      <c r="C3828" s="2"/>
      <c r="D3828" s="3"/>
      <c r="E3828" s="2"/>
      <c r="F3828" s="2"/>
      <c r="G3828" s="2"/>
      <c r="H3828" s="5"/>
      <c r="I3828" s="6"/>
      <c r="J3828" s="7"/>
      <c r="K3828" s="2"/>
      <c r="L3828" s="2"/>
      <c r="M3828" s="2"/>
      <c r="N3828" s="2"/>
    </row>
    <row r="3829" spans="1:14" x14ac:dyDescent="0.25">
      <c r="A3829" s="4"/>
      <c r="B3829" s="2"/>
      <c r="C3829" s="2"/>
      <c r="D3829" s="3"/>
      <c r="E3829" s="2"/>
      <c r="F3829" s="2"/>
      <c r="G3829" s="2"/>
      <c r="H3829" s="5"/>
      <c r="I3829" s="6"/>
      <c r="J3829" s="7"/>
      <c r="K3829" s="2"/>
      <c r="L3829" s="2"/>
      <c r="M3829" s="2"/>
      <c r="N3829" s="2"/>
    </row>
    <row r="3830" spans="1:14" x14ac:dyDescent="0.25">
      <c r="A3830" s="4"/>
      <c r="B3830" s="2"/>
      <c r="C3830" s="2"/>
      <c r="D3830" s="3"/>
      <c r="E3830" s="2"/>
      <c r="F3830" s="2"/>
      <c r="G3830" s="2"/>
      <c r="H3830" s="5"/>
      <c r="I3830" s="6"/>
      <c r="J3830" s="7"/>
      <c r="K3830" s="2"/>
      <c r="L3830" s="2"/>
      <c r="M3830" s="2"/>
      <c r="N3830" s="2"/>
    </row>
    <row r="3831" spans="1:14" x14ac:dyDescent="0.25">
      <c r="A3831" s="4"/>
      <c r="B3831" s="2"/>
      <c r="C3831" s="2"/>
      <c r="D3831" s="3"/>
      <c r="E3831" s="2"/>
      <c r="F3831" s="2"/>
      <c r="G3831" s="2"/>
      <c r="H3831" s="5"/>
      <c r="I3831" s="6"/>
      <c r="J3831" s="7"/>
      <c r="K3831" s="2"/>
      <c r="L3831" s="2"/>
      <c r="M3831" s="2"/>
      <c r="N3831" s="2"/>
    </row>
    <row r="3832" spans="1:14" x14ac:dyDescent="0.25">
      <c r="A3832" s="4"/>
      <c r="B3832" s="2"/>
      <c r="C3832" s="2"/>
      <c r="D3832" s="3"/>
      <c r="E3832" s="2"/>
      <c r="F3832" s="2"/>
      <c r="G3832" s="2"/>
      <c r="H3832" s="5"/>
      <c r="I3832" s="6"/>
      <c r="J3832" s="7"/>
      <c r="K3832" s="2"/>
      <c r="L3832" s="2"/>
      <c r="M3832" s="2"/>
      <c r="N3832" s="2"/>
    </row>
    <row r="3833" spans="1:14" x14ac:dyDescent="0.25">
      <c r="A3833" s="4"/>
      <c r="B3833" s="2"/>
      <c r="C3833" s="2"/>
      <c r="D3833" s="3"/>
      <c r="E3833" s="2"/>
      <c r="F3833" s="2"/>
      <c r="G3833" s="2"/>
      <c r="H3833" s="5"/>
      <c r="I3833" s="6"/>
      <c r="J3833" s="7"/>
      <c r="K3833" s="2"/>
      <c r="L3833" s="2"/>
      <c r="M3833" s="2"/>
      <c r="N3833" s="2"/>
    </row>
    <row r="3834" spans="1:14" x14ac:dyDescent="0.25">
      <c r="A3834" s="4"/>
      <c r="B3834" s="2"/>
      <c r="C3834" s="2"/>
      <c r="D3834" s="3"/>
      <c r="E3834" s="2"/>
      <c r="F3834" s="2"/>
      <c r="G3834" s="2"/>
      <c r="H3834" s="5"/>
      <c r="I3834" s="6"/>
      <c r="J3834" s="7"/>
      <c r="K3834" s="2"/>
      <c r="L3834" s="2"/>
      <c r="M3834" s="2"/>
      <c r="N3834" s="2"/>
    </row>
    <row r="3835" spans="1:14" x14ac:dyDescent="0.25">
      <c r="A3835" s="4"/>
      <c r="B3835" s="2"/>
      <c r="C3835" s="2"/>
      <c r="D3835" s="3"/>
      <c r="E3835" s="2"/>
      <c r="F3835" s="2"/>
      <c r="G3835" s="2"/>
      <c r="H3835" s="5"/>
      <c r="I3835" s="6"/>
      <c r="J3835" s="7"/>
      <c r="K3835" s="2"/>
      <c r="L3835" s="2"/>
      <c r="M3835" s="2"/>
      <c r="N3835" s="2"/>
    </row>
    <row r="3836" spans="1:14" x14ac:dyDescent="0.25">
      <c r="A3836" s="4"/>
      <c r="B3836" s="2"/>
      <c r="C3836" s="2"/>
      <c r="D3836" s="3"/>
      <c r="E3836" s="2"/>
      <c r="F3836" s="2"/>
      <c r="G3836" s="2"/>
      <c r="H3836" s="5"/>
      <c r="I3836" s="6"/>
      <c r="J3836" s="7"/>
      <c r="K3836" s="2"/>
      <c r="L3836" s="2"/>
      <c r="M3836" s="2"/>
      <c r="N3836" s="2"/>
    </row>
    <row r="3837" spans="1:14" x14ac:dyDescent="0.25">
      <c r="A3837" s="4"/>
      <c r="B3837" s="2"/>
      <c r="C3837" s="2"/>
      <c r="D3837" s="3"/>
      <c r="E3837" s="2"/>
      <c r="F3837" s="2"/>
      <c r="G3837" s="2"/>
      <c r="H3837" s="5"/>
      <c r="I3837" s="6"/>
      <c r="J3837" s="7"/>
      <c r="K3837" s="2"/>
      <c r="L3837" s="2"/>
      <c r="M3837" s="2"/>
      <c r="N3837" s="2"/>
    </row>
    <row r="3838" spans="1:14" x14ac:dyDescent="0.25">
      <c r="A3838" s="4"/>
      <c r="B3838" s="2"/>
      <c r="C3838" s="2"/>
      <c r="D3838" s="3"/>
      <c r="E3838" s="2"/>
      <c r="F3838" s="2"/>
      <c r="G3838" s="2"/>
      <c r="H3838" s="5"/>
      <c r="I3838" s="6"/>
      <c r="J3838" s="7"/>
      <c r="K3838" s="2"/>
      <c r="L3838" s="2"/>
      <c r="M3838" s="2"/>
      <c r="N3838" s="2"/>
    </row>
    <row r="3839" spans="1:14" x14ac:dyDescent="0.25">
      <c r="A3839" s="4"/>
      <c r="B3839" s="2"/>
      <c r="C3839" s="2"/>
      <c r="D3839" s="3"/>
      <c r="E3839" s="2"/>
      <c r="F3839" s="2"/>
      <c r="G3839" s="2"/>
      <c r="H3839" s="5"/>
      <c r="I3839" s="6"/>
      <c r="J3839" s="7"/>
      <c r="K3839" s="2"/>
      <c r="L3839" s="2"/>
      <c r="M3839" s="2"/>
      <c r="N3839" s="2"/>
    </row>
    <row r="3840" spans="1:14" x14ac:dyDescent="0.25">
      <c r="A3840" s="4"/>
      <c r="B3840" s="2"/>
      <c r="C3840" s="2"/>
      <c r="D3840" s="3"/>
      <c r="E3840" s="2"/>
      <c r="F3840" s="2"/>
      <c r="G3840" s="2"/>
      <c r="H3840" s="5"/>
      <c r="I3840" s="6"/>
      <c r="J3840" s="7"/>
      <c r="K3840" s="2"/>
      <c r="L3840" s="2"/>
      <c r="M3840" s="2"/>
      <c r="N3840" s="2"/>
    </row>
    <row r="3841" spans="1:14" x14ac:dyDescent="0.25">
      <c r="A3841" s="4"/>
      <c r="B3841" s="2"/>
      <c r="C3841" s="2"/>
      <c r="D3841" s="3"/>
      <c r="E3841" s="2"/>
      <c r="F3841" s="2"/>
      <c r="G3841" s="2"/>
      <c r="H3841" s="5"/>
      <c r="I3841" s="6"/>
      <c r="J3841" s="7"/>
      <c r="K3841" s="2"/>
      <c r="L3841" s="2"/>
      <c r="M3841" s="2"/>
      <c r="N3841" s="2"/>
    </row>
    <row r="3842" spans="1:14" x14ac:dyDescent="0.25">
      <c r="A3842" s="4"/>
      <c r="B3842" s="2"/>
      <c r="C3842" s="2"/>
      <c r="D3842" s="3"/>
      <c r="E3842" s="2"/>
      <c r="F3842" s="2"/>
      <c r="G3842" s="2"/>
      <c r="H3842" s="5"/>
      <c r="I3842" s="6"/>
      <c r="J3842" s="7"/>
      <c r="K3842" s="2"/>
      <c r="L3842" s="2"/>
      <c r="M3842" s="2"/>
      <c r="N3842" s="2"/>
    </row>
    <row r="3843" spans="1:14" x14ac:dyDescent="0.25">
      <c r="A3843" s="4"/>
      <c r="B3843" s="2"/>
      <c r="C3843" s="2"/>
      <c r="D3843" s="3"/>
      <c r="E3843" s="2"/>
      <c r="F3843" s="2"/>
      <c r="G3843" s="2"/>
      <c r="H3843" s="5"/>
      <c r="I3843" s="6"/>
      <c r="J3843" s="7"/>
      <c r="K3843" s="2"/>
      <c r="L3843" s="2"/>
      <c r="M3843" s="2"/>
      <c r="N3843" s="2"/>
    </row>
    <row r="3844" spans="1:14" x14ac:dyDescent="0.25">
      <c r="A3844" s="4"/>
      <c r="B3844" s="2"/>
      <c r="C3844" s="2"/>
      <c r="D3844" s="3"/>
      <c r="E3844" s="2"/>
      <c r="F3844" s="2"/>
      <c r="G3844" s="2"/>
      <c r="H3844" s="5"/>
      <c r="I3844" s="6"/>
      <c r="J3844" s="7"/>
      <c r="K3844" s="2"/>
      <c r="L3844" s="2"/>
      <c r="M3844" s="2"/>
      <c r="N3844" s="2"/>
    </row>
    <row r="3845" spans="1:14" x14ac:dyDescent="0.25">
      <c r="A3845" s="4"/>
      <c r="B3845" s="2"/>
      <c r="C3845" s="2"/>
      <c r="D3845" s="3"/>
      <c r="E3845" s="2"/>
      <c r="F3845" s="2"/>
      <c r="G3845" s="2"/>
      <c r="H3845" s="5"/>
      <c r="I3845" s="6"/>
      <c r="J3845" s="7"/>
      <c r="K3845" s="2"/>
      <c r="L3845" s="2"/>
      <c r="M3845" s="2"/>
      <c r="N3845" s="2"/>
    </row>
    <row r="3846" spans="1:14" x14ac:dyDescent="0.25">
      <c r="A3846" s="4"/>
      <c r="B3846" s="2"/>
      <c r="C3846" s="2"/>
      <c r="D3846" s="3"/>
      <c r="E3846" s="2"/>
      <c r="F3846" s="2"/>
      <c r="G3846" s="2"/>
      <c r="H3846" s="5"/>
      <c r="I3846" s="6"/>
      <c r="J3846" s="7"/>
      <c r="K3846" s="2"/>
      <c r="L3846" s="2"/>
      <c r="M3846" s="2"/>
      <c r="N3846" s="2"/>
    </row>
    <row r="3847" spans="1:14" x14ac:dyDescent="0.25">
      <c r="A3847" s="4"/>
      <c r="B3847" s="2"/>
      <c r="C3847" s="2"/>
      <c r="D3847" s="3"/>
      <c r="E3847" s="2"/>
      <c r="F3847" s="2"/>
      <c r="G3847" s="2"/>
      <c r="H3847" s="5"/>
      <c r="I3847" s="6"/>
      <c r="J3847" s="7"/>
      <c r="K3847" s="2"/>
      <c r="L3847" s="2"/>
      <c r="M3847" s="2"/>
      <c r="N3847" s="2"/>
    </row>
    <row r="3848" spans="1:14" x14ac:dyDescent="0.25">
      <c r="A3848" s="4"/>
      <c r="B3848" s="2"/>
      <c r="C3848" s="2"/>
      <c r="D3848" s="3"/>
      <c r="E3848" s="2"/>
      <c r="F3848" s="2"/>
      <c r="G3848" s="2"/>
      <c r="H3848" s="5"/>
      <c r="I3848" s="6"/>
      <c r="J3848" s="7"/>
      <c r="K3848" s="2"/>
      <c r="L3848" s="2"/>
      <c r="M3848" s="2"/>
      <c r="N3848" s="2"/>
    </row>
    <row r="3849" spans="1:14" x14ac:dyDescent="0.25">
      <c r="A3849" s="4"/>
      <c r="B3849" s="2"/>
      <c r="C3849" s="2"/>
      <c r="D3849" s="3"/>
      <c r="E3849" s="2"/>
      <c r="F3849" s="2"/>
      <c r="G3849" s="2"/>
      <c r="H3849" s="5"/>
      <c r="I3849" s="6"/>
      <c r="J3849" s="7"/>
      <c r="K3849" s="2"/>
      <c r="L3849" s="2"/>
      <c r="M3849" s="2"/>
      <c r="N3849" s="2"/>
    </row>
    <row r="3850" spans="1:14" x14ac:dyDescent="0.25">
      <c r="A3850" s="4"/>
      <c r="B3850" s="2"/>
      <c r="C3850" s="2"/>
      <c r="D3850" s="3"/>
      <c r="E3850" s="2"/>
      <c r="F3850" s="2"/>
      <c r="G3850" s="2"/>
      <c r="H3850" s="5"/>
      <c r="I3850" s="6"/>
      <c r="J3850" s="7"/>
      <c r="K3850" s="2"/>
      <c r="L3850" s="2"/>
      <c r="M3850" s="2"/>
      <c r="N3850" s="2"/>
    </row>
    <row r="3851" spans="1:14" x14ac:dyDescent="0.25">
      <c r="A3851" s="4"/>
      <c r="B3851" s="2"/>
      <c r="C3851" s="2"/>
      <c r="D3851" s="3"/>
      <c r="E3851" s="2"/>
      <c r="F3851" s="2"/>
      <c r="G3851" s="2"/>
      <c r="H3851" s="5"/>
      <c r="I3851" s="6"/>
      <c r="J3851" s="7"/>
      <c r="K3851" s="2"/>
      <c r="L3851" s="2"/>
      <c r="M3851" s="2"/>
      <c r="N3851" s="2"/>
    </row>
    <row r="3852" spans="1:14" x14ac:dyDescent="0.25">
      <c r="A3852" s="4"/>
      <c r="B3852" s="2"/>
      <c r="C3852" s="2"/>
      <c r="D3852" s="3"/>
      <c r="E3852" s="2"/>
      <c r="F3852" s="2"/>
      <c r="G3852" s="2"/>
      <c r="H3852" s="5"/>
      <c r="I3852" s="6"/>
      <c r="J3852" s="7"/>
      <c r="K3852" s="2"/>
      <c r="L3852" s="2"/>
      <c r="M3852" s="2"/>
      <c r="N3852" s="2"/>
    </row>
    <row r="3853" spans="1:14" x14ac:dyDescent="0.25">
      <c r="A3853" s="4"/>
      <c r="B3853" s="2"/>
      <c r="C3853" s="2"/>
      <c r="D3853" s="3"/>
      <c r="E3853" s="2"/>
      <c r="F3853" s="2"/>
      <c r="G3853" s="2"/>
      <c r="H3853" s="5"/>
      <c r="I3853" s="6"/>
      <c r="J3853" s="7"/>
      <c r="K3853" s="2"/>
      <c r="L3853" s="2"/>
      <c r="M3853" s="2"/>
      <c r="N3853" s="2"/>
    </row>
    <row r="3854" spans="1:14" x14ac:dyDescent="0.25">
      <c r="A3854" s="4"/>
      <c r="B3854" s="2"/>
      <c r="C3854" s="2"/>
      <c r="D3854" s="3"/>
      <c r="E3854" s="2"/>
      <c r="F3854" s="2"/>
      <c r="G3854" s="2"/>
      <c r="H3854" s="5"/>
      <c r="I3854" s="6"/>
      <c r="J3854" s="7"/>
      <c r="K3854" s="2"/>
      <c r="L3854" s="2"/>
      <c r="M3854" s="2"/>
      <c r="N3854" s="2"/>
    </row>
    <row r="3855" spans="1:14" x14ac:dyDescent="0.25">
      <c r="A3855" s="4"/>
      <c r="B3855" s="2"/>
      <c r="C3855" s="2"/>
      <c r="D3855" s="3"/>
      <c r="E3855" s="2"/>
      <c r="F3855" s="2"/>
      <c r="G3855" s="2"/>
      <c r="H3855" s="5"/>
      <c r="I3855" s="6"/>
      <c r="J3855" s="7"/>
      <c r="K3855" s="2"/>
      <c r="L3855" s="2"/>
      <c r="M3855" s="2"/>
      <c r="N3855" s="2"/>
    </row>
    <row r="3856" spans="1:14" x14ac:dyDescent="0.25">
      <c r="A3856" s="4"/>
      <c r="B3856" s="2"/>
      <c r="C3856" s="2"/>
      <c r="D3856" s="3"/>
      <c r="E3856" s="2"/>
      <c r="F3856" s="2"/>
      <c r="G3856" s="2"/>
      <c r="H3856" s="5"/>
      <c r="I3856" s="6"/>
      <c r="J3856" s="7"/>
      <c r="K3856" s="2"/>
      <c r="L3856" s="2"/>
      <c r="M3856" s="2"/>
      <c r="N3856" s="2"/>
    </row>
    <row r="3857" spans="1:14" x14ac:dyDescent="0.25">
      <c r="A3857" s="4"/>
      <c r="B3857" s="2"/>
      <c r="C3857" s="2"/>
      <c r="D3857" s="3"/>
      <c r="E3857" s="2"/>
      <c r="F3857" s="2"/>
      <c r="G3857" s="2"/>
      <c r="H3857" s="5"/>
      <c r="I3857" s="6"/>
      <c r="J3857" s="7"/>
      <c r="K3857" s="2"/>
      <c r="L3857" s="2"/>
      <c r="M3857" s="2"/>
      <c r="N3857" s="2"/>
    </row>
    <row r="3858" spans="1:14" x14ac:dyDescent="0.25">
      <c r="A3858" s="4"/>
      <c r="B3858" s="2"/>
      <c r="C3858" s="2"/>
      <c r="D3858" s="3"/>
      <c r="E3858" s="2"/>
      <c r="F3858" s="2"/>
      <c r="G3858" s="2"/>
      <c r="H3858" s="5"/>
      <c r="I3858" s="6"/>
      <c r="J3858" s="7"/>
      <c r="K3858" s="2"/>
      <c r="L3858" s="2"/>
      <c r="M3858" s="2"/>
      <c r="N3858" s="2"/>
    </row>
    <row r="3859" spans="1:14" x14ac:dyDescent="0.25">
      <c r="A3859" s="4"/>
      <c r="B3859" s="2"/>
      <c r="C3859" s="2"/>
      <c r="D3859" s="3"/>
      <c r="E3859" s="2"/>
      <c r="F3859" s="2"/>
      <c r="G3859" s="2"/>
      <c r="H3859" s="5"/>
      <c r="I3859" s="6"/>
      <c r="J3859" s="7"/>
      <c r="K3859" s="2"/>
      <c r="L3859" s="2"/>
      <c r="M3859" s="2"/>
      <c r="N3859" s="2"/>
    </row>
    <row r="3860" spans="1:14" x14ac:dyDescent="0.25">
      <c r="A3860" s="4"/>
      <c r="B3860" s="2"/>
      <c r="C3860" s="2"/>
      <c r="D3860" s="3"/>
      <c r="E3860" s="2"/>
      <c r="F3860" s="2"/>
      <c r="G3860" s="2"/>
      <c r="H3860" s="5"/>
      <c r="I3860" s="6"/>
      <c r="J3860" s="7"/>
      <c r="K3860" s="2"/>
      <c r="L3860" s="2"/>
      <c r="M3860" s="2"/>
      <c r="N3860" s="2"/>
    </row>
    <row r="3861" spans="1:14" x14ac:dyDescent="0.25">
      <c r="A3861" s="4"/>
      <c r="B3861" s="2"/>
      <c r="C3861" s="2"/>
      <c r="D3861" s="3"/>
      <c r="E3861" s="2"/>
      <c r="F3861" s="2"/>
      <c r="G3861" s="2"/>
      <c r="H3861" s="5"/>
      <c r="I3861" s="6"/>
      <c r="J3861" s="7"/>
      <c r="K3861" s="2"/>
      <c r="L3861" s="2"/>
      <c r="M3861" s="2"/>
      <c r="N3861" s="2"/>
    </row>
    <row r="3862" spans="1:14" x14ac:dyDescent="0.25">
      <c r="A3862" s="4"/>
      <c r="B3862" s="2"/>
      <c r="C3862" s="2"/>
      <c r="D3862" s="3"/>
      <c r="E3862" s="2"/>
      <c r="F3862" s="2"/>
      <c r="G3862" s="2"/>
      <c r="H3862" s="5"/>
      <c r="I3862" s="6"/>
      <c r="J3862" s="7"/>
      <c r="K3862" s="2"/>
      <c r="L3862" s="2"/>
      <c r="M3862" s="2"/>
      <c r="N3862" s="2"/>
    </row>
    <row r="3863" spans="1:14" x14ac:dyDescent="0.25">
      <c r="A3863" s="4"/>
      <c r="B3863" s="2"/>
      <c r="C3863" s="2"/>
      <c r="D3863" s="3"/>
      <c r="E3863" s="2"/>
      <c r="F3863" s="2"/>
      <c r="G3863" s="2"/>
      <c r="H3863" s="5"/>
      <c r="I3863" s="6"/>
      <c r="J3863" s="7"/>
      <c r="K3863" s="2"/>
      <c r="L3863" s="2"/>
      <c r="M3863" s="2"/>
      <c r="N3863" s="2"/>
    </row>
    <row r="3864" spans="1:14" x14ac:dyDescent="0.25">
      <c r="A3864" s="4"/>
      <c r="B3864" s="2"/>
      <c r="C3864" s="2"/>
      <c r="D3864" s="3"/>
      <c r="E3864" s="2"/>
      <c r="F3864" s="2"/>
      <c r="G3864" s="2"/>
      <c r="H3864" s="5"/>
      <c r="I3864" s="6"/>
      <c r="J3864" s="7"/>
      <c r="K3864" s="2"/>
      <c r="L3864" s="2"/>
      <c r="M3864" s="2"/>
      <c r="N3864" s="2"/>
    </row>
    <row r="3865" spans="1:14" x14ac:dyDescent="0.25">
      <c r="A3865" s="4"/>
      <c r="B3865" s="2"/>
      <c r="C3865" s="2"/>
      <c r="D3865" s="3"/>
      <c r="E3865" s="2"/>
      <c r="F3865" s="2"/>
      <c r="G3865" s="2"/>
      <c r="H3865" s="5"/>
      <c r="I3865" s="6"/>
      <c r="J3865" s="7"/>
      <c r="K3865" s="2"/>
      <c r="L3865" s="2"/>
      <c r="M3865" s="2"/>
      <c r="N3865" s="2"/>
    </row>
    <row r="3866" spans="1:14" x14ac:dyDescent="0.25">
      <c r="A3866" s="4"/>
      <c r="B3866" s="2"/>
      <c r="C3866" s="2"/>
      <c r="D3866" s="3"/>
      <c r="E3866" s="2"/>
      <c r="F3866" s="2"/>
      <c r="G3866" s="2"/>
      <c r="H3866" s="5"/>
      <c r="I3866" s="6"/>
      <c r="J3866" s="7"/>
      <c r="K3866" s="2"/>
      <c r="L3866" s="2"/>
      <c r="M3866" s="2"/>
      <c r="N3866" s="2"/>
    </row>
    <row r="3867" spans="1:14" x14ac:dyDescent="0.25">
      <c r="A3867" s="4"/>
      <c r="B3867" s="2"/>
      <c r="C3867" s="2"/>
      <c r="D3867" s="3"/>
      <c r="E3867" s="2"/>
      <c r="F3867" s="2"/>
      <c r="G3867" s="2"/>
      <c r="H3867" s="5"/>
      <c r="I3867" s="6"/>
      <c r="J3867" s="7"/>
      <c r="K3867" s="2"/>
      <c r="L3867" s="2"/>
      <c r="M3867" s="2"/>
      <c r="N3867" s="2"/>
    </row>
    <row r="3868" spans="1:14" x14ac:dyDescent="0.25">
      <c r="A3868" s="4"/>
      <c r="B3868" s="2"/>
      <c r="C3868" s="2"/>
      <c r="D3868" s="3"/>
      <c r="E3868" s="2"/>
      <c r="F3868" s="2"/>
      <c r="G3868" s="2"/>
      <c r="H3868" s="5"/>
      <c r="I3868" s="6"/>
      <c r="J3868" s="7"/>
      <c r="K3868" s="2"/>
      <c r="L3868" s="2"/>
      <c r="M3868" s="2"/>
      <c r="N3868" s="2"/>
    </row>
    <row r="3869" spans="1:14" x14ac:dyDescent="0.25">
      <c r="A3869" s="4"/>
      <c r="B3869" s="2"/>
      <c r="C3869" s="2"/>
      <c r="D3869" s="3"/>
      <c r="E3869" s="2"/>
      <c r="F3869" s="2"/>
      <c r="G3869" s="2"/>
      <c r="H3869" s="5"/>
      <c r="I3869" s="6"/>
      <c r="J3869" s="7"/>
      <c r="K3869" s="2"/>
      <c r="L3869" s="2"/>
      <c r="M3869" s="2"/>
      <c r="N3869" s="2"/>
    </row>
    <row r="3870" spans="1:14" x14ac:dyDescent="0.25">
      <c r="A3870" s="4"/>
      <c r="B3870" s="2"/>
      <c r="C3870" s="2"/>
      <c r="D3870" s="3"/>
      <c r="E3870" s="2"/>
      <c r="F3870" s="2"/>
      <c r="G3870" s="2"/>
      <c r="H3870" s="5"/>
      <c r="I3870" s="6"/>
      <c r="J3870" s="7"/>
      <c r="K3870" s="2"/>
      <c r="L3870" s="2"/>
      <c r="M3870" s="2"/>
      <c r="N3870" s="2"/>
    </row>
    <row r="3871" spans="1:14" x14ac:dyDescent="0.25">
      <c r="A3871" s="4"/>
      <c r="B3871" s="2"/>
      <c r="C3871" s="2"/>
      <c r="D3871" s="3"/>
      <c r="E3871" s="2"/>
      <c r="F3871" s="2"/>
      <c r="G3871" s="2"/>
      <c r="H3871" s="5"/>
      <c r="I3871" s="6"/>
      <c r="J3871" s="7"/>
      <c r="K3871" s="2"/>
      <c r="L3871" s="2"/>
      <c r="M3871" s="2"/>
      <c r="N3871" s="2"/>
    </row>
    <row r="3872" spans="1:14" x14ac:dyDescent="0.25">
      <c r="A3872" s="4"/>
      <c r="B3872" s="2"/>
      <c r="C3872" s="2"/>
      <c r="D3872" s="3"/>
      <c r="E3872" s="2"/>
      <c r="F3872" s="2"/>
      <c r="G3872" s="2"/>
      <c r="H3872" s="5"/>
      <c r="I3872" s="6"/>
      <c r="J3872" s="7"/>
      <c r="K3872" s="2"/>
      <c r="L3872" s="2"/>
      <c r="M3872" s="2"/>
      <c r="N3872" s="2"/>
    </row>
    <row r="3873" spans="1:14" x14ac:dyDescent="0.25">
      <c r="A3873" s="4"/>
      <c r="B3873" s="2"/>
      <c r="C3873" s="2"/>
      <c r="D3873" s="3"/>
      <c r="E3873" s="2"/>
      <c r="F3873" s="2"/>
      <c r="G3873" s="2"/>
      <c r="H3873" s="5"/>
      <c r="I3873" s="6"/>
      <c r="J3873" s="7"/>
      <c r="K3873" s="2"/>
      <c r="L3873" s="2"/>
      <c r="M3873" s="2"/>
      <c r="N3873" s="2"/>
    </row>
    <row r="3874" spans="1:14" x14ac:dyDescent="0.25">
      <c r="A3874" s="4"/>
      <c r="B3874" s="2"/>
      <c r="C3874" s="2"/>
      <c r="D3874" s="3"/>
      <c r="E3874" s="2"/>
      <c r="F3874" s="2"/>
      <c r="G3874" s="2"/>
      <c r="H3874" s="5"/>
      <c r="I3874" s="6"/>
      <c r="J3874" s="7"/>
      <c r="K3874" s="2"/>
      <c r="L3874" s="2"/>
      <c r="M3874" s="2"/>
      <c r="N3874" s="2"/>
    </row>
    <row r="3875" spans="1:14" x14ac:dyDescent="0.25">
      <c r="A3875" s="4"/>
      <c r="B3875" s="2"/>
      <c r="C3875" s="2"/>
      <c r="D3875" s="3"/>
      <c r="E3875" s="2"/>
      <c r="F3875" s="2"/>
      <c r="G3875" s="2"/>
      <c r="H3875" s="5"/>
      <c r="I3875" s="6"/>
      <c r="J3875" s="7"/>
      <c r="K3875" s="2"/>
      <c r="L3875" s="2"/>
      <c r="M3875" s="2"/>
      <c r="N3875" s="2"/>
    </row>
    <row r="3876" spans="1:14" x14ac:dyDescent="0.25">
      <c r="A3876" s="4"/>
      <c r="B3876" s="2"/>
      <c r="C3876" s="2"/>
      <c r="D3876" s="3"/>
      <c r="E3876" s="2"/>
      <c r="F3876" s="2"/>
      <c r="G3876" s="2"/>
      <c r="H3876" s="5"/>
      <c r="I3876" s="6"/>
      <c r="J3876" s="7"/>
      <c r="K3876" s="2"/>
      <c r="L3876" s="2"/>
      <c r="M3876" s="2"/>
      <c r="N3876" s="2"/>
    </row>
    <row r="3877" spans="1:14" x14ac:dyDescent="0.25">
      <c r="A3877" s="4"/>
      <c r="B3877" s="2"/>
      <c r="C3877" s="2"/>
      <c r="D3877" s="3"/>
      <c r="E3877" s="2"/>
      <c r="F3877" s="2"/>
      <c r="G3877" s="2"/>
      <c r="H3877" s="5"/>
      <c r="I3877" s="6"/>
      <c r="J3877" s="7"/>
      <c r="K3877" s="2"/>
      <c r="L3877" s="2"/>
      <c r="M3877" s="2"/>
      <c r="N3877" s="2"/>
    </row>
    <row r="3878" spans="1:14" x14ac:dyDescent="0.25">
      <c r="A3878" s="4"/>
      <c r="B3878" s="2"/>
      <c r="C3878" s="2"/>
      <c r="D3878" s="3"/>
      <c r="E3878" s="2"/>
      <c r="F3878" s="2"/>
      <c r="G3878" s="2"/>
      <c r="H3878" s="5"/>
      <c r="I3878" s="6"/>
      <c r="J3878" s="7"/>
      <c r="K3878" s="2"/>
      <c r="L3878" s="2"/>
      <c r="M3878" s="2"/>
      <c r="N3878" s="2"/>
    </row>
    <row r="3879" spans="1:14" x14ac:dyDescent="0.25">
      <c r="A3879" s="4"/>
      <c r="B3879" s="2"/>
      <c r="C3879" s="2"/>
      <c r="D3879" s="3"/>
      <c r="E3879" s="2"/>
      <c r="F3879" s="2"/>
      <c r="G3879" s="2"/>
      <c r="H3879" s="5"/>
      <c r="I3879" s="6"/>
      <c r="J3879" s="7"/>
      <c r="K3879" s="2"/>
      <c r="L3879" s="2"/>
      <c r="M3879" s="2"/>
      <c r="N3879" s="2"/>
    </row>
    <row r="3880" spans="1:14" x14ac:dyDescent="0.25">
      <c r="A3880" s="4"/>
      <c r="B3880" s="2"/>
      <c r="C3880" s="2"/>
      <c r="D3880" s="3"/>
      <c r="E3880" s="2"/>
      <c r="F3880" s="2"/>
      <c r="G3880" s="2"/>
      <c r="H3880" s="5"/>
      <c r="I3880" s="6"/>
      <c r="J3880" s="7"/>
      <c r="K3880" s="2"/>
      <c r="L3880" s="2"/>
      <c r="M3880" s="2"/>
      <c r="N3880" s="2"/>
    </row>
    <row r="3881" spans="1:14" x14ac:dyDescent="0.25">
      <c r="A3881" s="4"/>
      <c r="B3881" s="2"/>
      <c r="C3881" s="2"/>
      <c r="D3881" s="3"/>
      <c r="E3881" s="2"/>
      <c r="F3881" s="2"/>
      <c r="G3881" s="2"/>
      <c r="H3881" s="5"/>
      <c r="I3881" s="6"/>
      <c r="J3881" s="7"/>
      <c r="K3881" s="2"/>
      <c r="L3881" s="2"/>
      <c r="M3881" s="2"/>
      <c r="N3881" s="2"/>
    </row>
    <row r="3882" spans="1:14" x14ac:dyDescent="0.25">
      <c r="A3882" s="4"/>
      <c r="B3882" s="2"/>
      <c r="C3882" s="2"/>
      <c r="D3882" s="3"/>
      <c r="E3882" s="2"/>
      <c r="F3882" s="2"/>
      <c r="G3882" s="2"/>
      <c r="H3882" s="5"/>
      <c r="I3882" s="6"/>
      <c r="J3882" s="7"/>
      <c r="K3882" s="2"/>
      <c r="L3882" s="2"/>
      <c r="M3882" s="2"/>
      <c r="N3882" s="2"/>
    </row>
    <row r="3883" spans="1:14" x14ac:dyDescent="0.25">
      <c r="A3883" s="4"/>
      <c r="B3883" s="2"/>
      <c r="C3883" s="2"/>
      <c r="D3883" s="3"/>
      <c r="E3883" s="2"/>
      <c r="F3883" s="2"/>
      <c r="G3883" s="2"/>
      <c r="H3883" s="5"/>
      <c r="I3883" s="6"/>
      <c r="J3883" s="7"/>
      <c r="K3883" s="2"/>
      <c r="L3883" s="2"/>
      <c r="M3883" s="2"/>
      <c r="N3883" s="2"/>
    </row>
    <row r="3884" spans="1:14" x14ac:dyDescent="0.25">
      <c r="A3884" s="4"/>
      <c r="B3884" s="2"/>
      <c r="C3884" s="2"/>
      <c r="D3884" s="3"/>
      <c r="E3884" s="2"/>
      <c r="F3884" s="2"/>
      <c r="G3884" s="2"/>
      <c r="H3884" s="5"/>
      <c r="I3884" s="6"/>
      <c r="J3884" s="7"/>
      <c r="K3884" s="2"/>
      <c r="L3884" s="2"/>
      <c r="M3884" s="2"/>
      <c r="N3884" s="2"/>
    </row>
    <row r="3885" spans="1:14" x14ac:dyDescent="0.25">
      <c r="A3885" s="4"/>
      <c r="B3885" s="2"/>
      <c r="C3885" s="2"/>
      <c r="D3885" s="3"/>
      <c r="E3885" s="2"/>
      <c r="F3885" s="2"/>
      <c r="G3885" s="2"/>
      <c r="H3885" s="5"/>
      <c r="I3885" s="6"/>
      <c r="J3885" s="7"/>
      <c r="K3885" s="2"/>
      <c r="L3885" s="2"/>
      <c r="M3885" s="2"/>
      <c r="N3885" s="2"/>
    </row>
    <row r="3886" spans="1:14" x14ac:dyDescent="0.25">
      <c r="A3886" s="4"/>
      <c r="B3886" s="2"/>
      <c r="C3886" s="2"/>
      <c r="D3886" s="3"/>
      <c r="E3886" s="2"/>
      <c r="F3886" s="2"/>
      <c r="G3886" s="2"/>
      <c r="H3886" s="5"/>
      <c r="I3886" s="6"/>
      <c r="J3886" s="7"/>
      <c r="K3886" s="2"/>
      <c r="L3886" s="2"/>
      <c r="M3886" s="2"/>
      <c r="N3886" s="2"/>
    </row>
    <row r="3887" spans="1:14" x14ac:dyDescent="0.25">
      <c r="A3887" s="4"/>
      <c r="B3887" s="2"/>
      <c r="C3887" s="2"/>
      <c r="D3887" s="3"/>
      <c r="E3887" s="2"/>
      <c r="F3887" s="2"/>
      <c r="G3887" s="2"/>
      <c r="H3887" s="5"/>
      <c r="I3887" s="6"/>
      <c r="J3887" s="7"/>
      <c r="K3887" s="2"/>
      <c r="L3887" s="2"/>
      <c r="M3887" s="2"/>
      <c r="N3887" s="2"/>
    </row>
    <row r="3888" spans="1:14" x14ac:dyDescent="0.25">
      <c r="A3888" s="4"/>
      <c r="B3888" s="2"/>
      <c r="C3888" s="2"/>
      <c r="D3888" s="3"/>
      <c r="E3888" s="2"/>
      <c r="F3888" s="2"/>
      <c r="G3888" s="2"/>
      <c r="H3888" s="5"/>
      <c r="I3888" s="6"/>
      <c r="J3888" s="7"/>
      <c r="K3888" s="2"/>
      <c r="L3888" s="2"/>
      <c r="M3888" s="2"/>
      <c r="N3888" s="2"/>
    </row>
    <row r="3889" spans="1:14" x14ac:dyDescent="0.25">
      <c r="A3889" s="4"/>
      <c r="B3889" s="2"/>
      <c r="C3889" s="2"/>
      <c r="D3889" s="3"/>
      <c r="E3889" s="2"/>
      <c r="F3889" s="2"/>
      <c r="G3889" s="2"/>
      <c r="H3889" s="5"/>
      <c r="I3889" s="6"/>
      <c r="J3889" s="7"/>
      <c r="K3889" s="2"/>
      <c r="L3889" s="2"/>
      <c r="M3889" s="2"/>
      <c r="N3889" s="2"/>
    </row>
    <row r="3890" spans="1:14" x14ac:dyDescent="0.25">
      <c r="A3890" s="4"/>
      <c r="B3890" s="2"/>
      <c r="C3890" s="2"/>
      <c r="D3890" s="3"/>
      <c r="E3890" s="2"/>
      <c r="F3890" s="2"/>
      <c r="G3890" s="2"/>
      <c r="H3890" s="5"/>
      <c r="I3890" s="6"/>
      <c r="J3890" s="7"/>
      <c r="K3890" s="2"/>
      <c r="L3890" s="2"/>
      <c r="M3890" s="2"/>
      <c r="N3890" s="2"/>
    </row>
    <row r="3891" spans="1:14" x14ac:dyDescent="0.25">
      <c r="A3891" s="4"/>
      <c r="B3891" s="2"/>
      <c r="C3891" s="2"/>
      <c r="D3891" s="3"/>
      <c r="E3891" s="2"/>
      <c r="F3891" s="2"/>
      <c r="G3891" s="2"/>
      <c r="H3891" s="5"/>
      <c r="I3891" s="6"/>
      <c r="J3891" s="7"/>
      <c r="K3891" s="2"/>
      <c r="L3891" s="2"/>
      <c r="M3891" s="2"/>
      <c r="N3891" s="2"/>
    </row>
    <row r="3892" spans="1:14" x14ac:dyDescent="0.25">
      <c r="A3892" s="4"/>
      <c r="B3892" s="2"/>
      <c r="C3892" s="2"/>
      <c r="D3892" s="3"/>
      <c r="E3892" s="2"/>
      <c r="F3892" s="2"/>
      <c r="G3892" s="2"/>
      <c r="H3892" s="5"/>
      <c r="I3892" s="6"/>
      <c r="J3892" s="7"/>
      <c r="K3892" s="2"/>
      <c r="L3892" s="2"/>
      <c r="M3892" s="2"/>
      <c r="N3892" s="2"/>
    </row>
    <row r="3893" spans="1:14" x14ac:dyDescent="0.25">
      <c r="A3893" s="4"/>
      <c r="B3893" s="2"/>
      <c r="C3893" s="2"/>
      <c r="D3893" s="3"/>
      <c r="E3893" s="2"/>
      <c r="F3893" s="2"/>
      <c r="G3893" s="2"/>
      <c r="H3893" s="5"/>
      <c r="I3893" s="6"/>
      <c r="J3893" s="7"/>
      <c r="K3893" s="2"/>
      <c r="L3893" s="2"/>
      <c r="M3893" s="2"/>
      <c r="N3893" s="2"/>
    </row>
    <row r="3894" spans="1:14" x14ac:dyDescent="0.25">
      <c r="A3894" s="4"/>
      <c r="B3894" s="2"/>
      <c r="C3894" s="2"/>
      <c r="D3894" s="3"/>
      <c r="E3894" s="2"/>
      <c r="F3894" s="2"/>
      <c r="G3894" s="2"/>
      <c r="H3894" s="5"/>
      <c r="I3894" s="6"/>
      <c r="J3894" s="7"/>
      <c r="K3894" s="2"/>
      <c r="L3894" s="2"/>
      <c r="M3894" s="2"/>
      <c r="N3894" s="2"/>
    </row>
    <row r="3895" spans="1:14" x14ac:dyDescent="0.25">
      <c r="A3895" s="4"/>
      <c r="B3895" s="2"/>
      <c r="C3895" s="2"/>
      <c r="D3895" s="3"/>
      <c r="E3895" s="2"/>
      <c r="F3895" s="2"/>
      <c r="G3895" s="2"/>
      <c r="H3895" s="5"/>
      <c r="I3895" s="6"/>
      <c r="J3895" s="7"/>
      <c r="K3895" s="2"/>
      <c r="L3895" s="2"/>
      <c r="M3895" s="2"/>
      <c r="N3895" s="2"/>
    </row>
    <row r="3896" spans="1:14" x14ac:dyDescent="0.25">
      <c r="A3896" s="4"/>
      <c r="B3896" s="2"/>
      <c r="C3896" s="2"/>
      <c r="D3896" s="3"/>
      <c r="E3896" s="2"/>
      <c r="F3896" s="2"/>
      <c r="G3896" s="2"/>
      <c r="H3896" s="5"/>
      <c r="I3896" s="6"/>
      <c r="J3896" s="7"/>
      <c r="K3896" s="2"/>
      <c r="L3896" s="2"/>
      <c r="M3896" s="2"/>
      <c r="N3896" s="2"/>
    </row>
    <row r="3897" spans="1:14" x14ac:dyDescent="0.25">
      <c r="A3897" s="4"/>
      <c r="B3897" s="2"/>
      <c r="C3897" s="2"/>
      <c r="D3897" s="3"/>
      <c r="E3897" s="2"/>
      <c r="F3897" s="2"/>
      <c r="G3897" s="2"/>
      <c r="H3897" s="5"/>
      <c r="I3897" s="6"/>
      <c r="J3897" s="7"/>
      <c r="K3897" s="2"/>
      <c r="L3897" s="2"/>
      <c r="M3897" s="2"/>
      <c r="N3897" s="2"/>
    </row>
    <row r="3898" spans="1:14" x14ac:dyDescent="0.25">
      <c r="A3898" s="4"/>
      <c r="B3898" s="2"/>
      <c r="C3898" s="2"/>
      <c r="D3898" s="3"/>
      <c r="E3898" s="2"/>
      <c r="F3898" s="2"/>
      <c r="G3898" s="2"/>
      <c r="H3898" s="5"/>
      <c r="I3898" s="6"/>
      <c r="J3898" s="7"/>
      <c r="K3898" s="2"/>
      <c r="L3898" s="2"/>
      <c r="M3898" s="2"/>
      <c r="N3898" s="2"/>
    </row>
    <row r="3899" spans="1:14" x14ac:dyDescent="0.25">
      <c r="A3899" s="4"/>
      <c r="B3899" s="2"/>
      <c r="C3899" s="2"/>
      <c r="D3899" s="3"/>
      <c r="E3899" s="2"/>
      <c r="F3899" s="2"/>
      <c r="G3899" s="2"/>
      <c r="H3899" s="5"/>
      <c r="I3899" s="6"/>
      <c r="J3899" s="7"/>
      <c r="K3899" s="2"/>
      <c r="L3899" s="2"/>
      <c r="M3899" s="2"/>
      <c r="N3899" s="2"/>
    </row>
    <row r="3900" spans="1:14" x14ac:dyDescent="0.25">
      <c r="A3900" s="4"/>
      <c r="B3900" s="2"/>
      <c r="C3900" s="2"/>
      <c r="D3900" s="3"/>
      <c r="E3900" s="2"/>
      <c r="F3900" s="2"/>
      <c r="G3900" s="2"/>
      <c r="H3900" s="5"/>
      <c r="I3900" s="6"/>
      <c r="J3900" s="7"/>
      <c r="K3900" s="2"/>
      <c r="L3900" s="2"/>
      <c r="M3900" s="2"/>
      <c r="N3900" s="2"/>
    </row>
    <row r="3901" spans="1:14" x14ac:dyDescent="0.25">
      <c r="A3901" s="4"/>
      <c r="B3901" s="2"/>
      <c r="C3901" s="2"/>
      <c r="D3901" s="3"/>
      <c r="E3901" s="2"/>
      <c r="F3901" s="2"/>
      <c r="G3901" s="2"/>
      <c r="H3901" s="5"/>
      <c r="I3901" s="6"/>
      <c r="J3901" s="7"/>
      <c r="K3901" s="2"/>
      <c r="L3901" s="2"/>
      <c r="M3901" s="2"/>
      <c r="N3901" s="2"/>
    </row>
    <row r="3902" spans="1:14" x14ac:dyDescent="0.25">
      <c r="A3902" s="4"/>
      <c r="B3902" s="2"/>
      <c r="C3902" s="2"/>
      <c r="D3902" s="3"/>
      <c r="E3902" s="2"/>
      <c r="F3902" s="2"/>
      <c r="G3902" s="2"/>
      <c r="H3902" s="5"/>
      <c r="I3902" s="6"/>
      <c r="J3902" s="7"/>
      <c r="K3902" s="2"/>
      <c r="L3902" s="2"/>
      <c r="M3902" s="2"/>
      <c r="N3902" s="2"/>
    </row>
    <row r="3903" spans="1:14" x14ac:dyDescent="0.25">
      <c r="A3903" s="4"/>
      <c r="B3903" s="2"/>
      <c r="C3903" s="2"/>
      <c r="D3903" s="3"/>
      <c r="E3903" s="2"/>
      <c r="F3903" s="2"/>
      <c r="G3903" s="2"/>
      <c r="H3903" s="5"/>
      <c r="I3903" s="6"/>
      <c r="J3903" s="7"/>
      <c r="K3903" s="2"/>
      <c r="L3903" s="2"/>
      <c r="M3903" s="2"/>
      <c r="N3903" s="2"/>
    </row>
    <row r="3904" spans="1:14" x14ac:dyDescent="0.25">
      <c r="A3904" s="4"/>
      <c r="B3904" s="2"/>
      <c r="C3904" s="2"/>
      <c r="D3904" s="3"/>
      <c r="E3904" s="2"/>
      <c r="F3904" s="2"/>
      <c r="G3904" s="2"/>
      <c r="H3904" s="5"/>
      <c r="I3904" s="6"/>
      <c r="J3904" s="7"/>
      <c r="K3904" s="2"/>
      <c r="L3904" s="2"/>
      <c r="M3904" s="2"/>
      <c r="N3904" s="2"/>
    </row>
    <row r="3905" spans="1:14" x14ac:dyDescent="0.25">
      <c r="A3905" s="4"/>
      <c r="B3905" s="2"/>
      <c r="C3905" s="2"/>
      <c r="D3905" s="3"/>
      <c r="E3905" s="2"/>
      <c r="F3905" s="2"/>
      <c r="G3905" s="2"/>
      <c r="H3905" s="5"/>
      <c r="I3905" s="6"/>
      <c r="J3905" s="7"/>
      <c r="K3905" s="2"/>
      <c r="L3905" s="2"/>
      <c r="M3905" s="2"/>
      <c r="N3905" s="2"/>
    </row>
    <row r="3906" spans="1:14" x14ac:dyDescent="0.25">
      <c r="A3906" s="4"/>
      <c r="B3906" s="2"/>
      <c r="C3906" s="2"/>
      <c r="D3906" s="3"/>
      <c r="E3906" s="2"/>
      <c r="F3906" s="2"/>
      <c r="G3906" s="2"/>
      <c r="H3906" s="5"/>
      <c r="I3906" s="6"/>
      <c r="J3906" s="7"/>
      <c r="K3906" s="2"/>
      <c r="L3906" s="2"/>
      <c r="M3906" s="2"/>
      <c r="N3906" s="2"/>
    </row>
    <row r="3907" spans="1:14" x14ac:dyDescent="0.25">
      <c r="A3907" s="4"/>
      <c r="B3907" s="2"/>
      <c r="C3907" s="2"/>
      <c r="D3907" s="3"/>
      <c r="E3907" s="2"/>
      <c r="F3907" s="2"/>
      <c r="G3907" s="2"/>
      <c r="H3907" s="5"/>
      <c r="I3907" s="6"/>
      <c r="J3907" s="7"/>
      <c r="K3907" s="2"/>
      <c r="L3907" s="2"/>
      <c r="M3907" s="2"/>
      <c r="N3907" s="2"/>
    </row>
    <row r="3908" spans="1:14" x14ac:dyDescent="0.25">
      <c r="A3908" s="4"/>
      <c r="B3908" s="2"/>
      <c r="C3908" s="2"/>
      <c r="D3908" s="3"/>
      <c r="E3908" s="2"/>
      <c r="F3908" s="2"/>
      <c r="G3908" s="2"/>
      <c r="H3908" s="5"/>
      <c r="I3908" s="6"/>
      <c r="J3908" s="7"/>
      <c r="K3908" s="2"/>
      <c r="L3908" s="2"/>
      <c r="M3908" s="2"/>
      <c r="N3908" s="2"/>
    </row>
    <row r="3909" spans="1:14" x14ac:dyDescent="0.25">
      <c r="A3909" s="4"/>
      <c r="B3909" s="2"/>
      <c r="C3909" s="2"/>
      <c r="D3909" s="3"/>
      <c r="E3909" s="2"/>
      <c r="F3909" s="2"/>
      <c r="G3909" s="2"/>
      <c r="H3909" s="5"/>
      <c r="I3909" s="6"/>
      <c r="J3909" s="7"/>
      <c r="K3909" s="2"/>
      <c r="L3909" s="2"/>
      <c r="M3909" s="2"/>
      <c r="N3909" s="2"/>
    </row>
    <row r="3910" spans="1:14" x14ac:dyDescent="0.25">
      <c r="A3910" s="4"/>
      <c r="B3910" s="2"/>
      <c r="C3910" s="2"/>
      <c r="D3910" s="3"/>
      <c r="E3910" s="2"/>
      <c r="F3910" s="2"/>
      <c r="G3910" s="2"/>
      <c r="H3910" s="5"/>
      <c r="I3910" s="6"/>
      <c r="J3910" s="7"/>
      <c r="K3910" s="2"/>
      <c r="L3910" s="2"/>
      <c r="M3910" s="2"/>
      <c r="N3910" s="2"/>
    </row>
    <row r="3911" spans="1:14" x14ac:dyDescent="0.25">
      <c r="A3911" s="4"/>
      <c r="B3911" s="2"/>
      <c r="C3911" s="2"/>
      <c r="D3911" s="3"/>
      <c r="E3911" s="2"/>
      <c r="F3911" s="2"/>
      <c r="G3911" s="2"/>
      <c r="H3911" s="5"/>
      <c r="I3911" s="6"/>
      <c r="J3911" s="7"/>
      <c r="K3911" s="2"/>
      <c r="L3911" s="2"/>
      <c r="M3911" s="2"/>
      <c r="N3911" s="2"/>
    </row>
    <row r="3912" spans="1:14" x14ac:dyDescent="0.25">
      <c r="A3912" s="4"/>
      <c r="B3912" s="2"/>
      <c r="C3912" s="2"/>
      <c r="D3912" s="3"/>
      <c r="E3912" s="2"/>
      <c r="F3912" s="2"/>
      <c r="G3912" s="2"/>
      <c r="H3912" s="5"/>
      <c r="I3912" s="6"/>
      <c r="J3912" s="7"/>
      <c r="K3912" s="2"/>
      <c r="L3912" s="2"/>
      <c r="M3912" s="2"/>
      <c r="N3912" s="2"/>
    </row>
    <row r="3913" spans="1:14" x14ac:dyDescent="0.25">
      <c r="A3913" s="4"/>
      <c r="B3913" s="2"/>
      <c r="C3913" s="2"/>
      <c r="D3913" s="3"/>
      <c r="E3913" s="2"/>
      <c r="F3913" s="2"/>
      <c r="G3913" s="2"/>
      <c r="H3913" s="5"/>
      <c r="I3913" s="6"/>
      <c r="J3913" s="7"/>
      <c r="K3913" s="2"/>
      <c r="L3913" s="2"/>
      <c r="M3913" s="2"/>
      <c r="N3913" s="2"/>
    </row>
    <row r="3914" spans="1:14" x14ac:dyDescent="0.25">
      <c r="A3914" s="4"/>
      <c r="B3914" s="2"/>
      <c r="C3914" s="2"/>
      <c r="D3914" s="3"/>
      <c r="E3914" s="2"/>
      <c r="F3914" s="2"/>
      <c r="G3914" s="2"/>
      <c r="H3914" s="5"/>
      <c r="I3914" s="6"/>
      <c r="J3914" s="7"/>
      <c r="K3914" s="2"/>
      <c r="L3914" s="2"/>
      <c r="M3914" s="2"/>
      <c r="N3914" s="2"/>
    </row>
    <row r="3915" spans="1:14" x14ac:dyDescent="0.25">
      <c r="A3915" s="4"/>
      <c r="B3915" s="2"/>
      <c r="C3915" s="2"/>
      <c r="D3915" s="3"/>
      <c r="E3915" s="2"/>
      <c r="F3915" s="2"/>
      <c r="G3915" s="2"/>
      <c r="H3915" s="5"/>
      <c r="I3915" s="6"/>
      <c r="J3915" s="7"/>
      <c r="K3915" s="2"/>
      <c r="L3915" s="2"/>
      <c r="M3915" s="2"/>
      <c r="N3915" s="2"/>
    </row>
    <row r="3916" spans="1:14" x14ac:dyDescent="0.25">
      <c r="A3916" s="4"/>
      <c r="B3916" s="2"/>
      <c r="C3916" s="2"/>
      <c r="D3916" s="3"/>
      <c r="E3916" s="2"/>
      <c r="F3916" s="2"/>
      <c r="G3916" s="2"/>
      <c r="H3916" s="5"/>
      <c r="I3916" s="6"/>
      <c r="J3916" s="7"/>
      <c r="K3916" s="2"/>
      <c r="L3916" s="2"/>
      <c r="M3916" s="2"/>
      <c r="N3916" s="2"/>
    </row>
    <row r="3917" spans="1:14" x14ac:dyDescent="0.25">
      <c r="A3917" s="4"/>
      <c r="B3917" s="2"/>
      <c r="C3917" s="2"/>
      <c r="D3917" s="3"/>
      <c r="E3917" s="2"/>
      <c r="F3917" s="2"/>
      <c r="G3917" s="2"/>
      <c r="H3917" s="5"/>
      <c r="I3917" s="6"/>
      <c r="J3917" s="7"/>
      <c r="K3917" s="2"/>
      <c r="L3917" s="2"/>
      <c r="M3917" s="2"/>
      <c r="N3917" s="2"/>
    </row>
    <row r="3918" spans="1:14" x14ac:dyDescent="0.25">
      <c r="A3918" s="4"/>
      <c r="B3918" s="2"/>
      <c r="C3918" s="2"/>
      <c r="D3918" s="3"/>
      <c r="E3918" s="2"/>
      <c r="F3918" s="2"/>
      <c r="G3918" s="2"/>
      <c r="H3918" s="5"/>
      <c r="I3918" s="6"/>
      <c r="J3918" s="7"/>
      <c r="K3918" s="2"/>
      <c r="L3918" s="2"/>
      <c r="M3918" s="2"/>
      <c r="N3918" s="2"/>
    </row>
    <row r="3919" spans="1:14" x14ac:dyDescent="0.25">
      <c r="A3919" s="4"/>
      <c r="B3919" s="2"/>
      <c r="C3919" s="2"/>
      <c r="D3919" s="3"/>
      <c r="E3919" s="2"/>
      <c r="F3919" s="2"/>
      <c r="G3919" s="2"/>
      <c r="H3919" s="5"/>
      <c r="I3919" s="6"/>
      <c r="J3919" s="7"/>
      <c r="K3919" s="2"/>
      <c r="L3919" s="2"/>
      <c r="M3919" s="2"/>
      <c r="N3919" s="2"/>
    </row>
    <row r="3920" spans="1:14" x14ac:dyDescent="0.25">
      <c r="A3920" s="4"/>
      <c r="B3920" s="2"/>
      <c r="C3920" s="2"/>
      <c r="D3920" s="3"/>
      <c r="E3920" s="2"/>
      <c r="F3920" s="2"/>
      <c r="G3920" s="2"/>
      <c r="H3920" s="5"/>
      <c r="I3920" s="6"/>
      <c r="J3920" s="7"/>
      <c r="K3920" s="2"/>
      <c r="L3920" s="2"/>
      <c r="M3920" s="2"/>
      <c r="N3920" s="2"/>
    </row>
    <row r="3921" spans="1:14" x14ac:dyDescent="0.25">
      <c r="A3921" s="4"/>
      <c r="B3921" s="2"/>
      <c r="C3921" s="2"/>
      <c r="D3921" s="3"/>
      <c r="E3921" s="2"/>
      <c r="F3921" s="2"/>
      <c r="G3921" s="2"/>
      <c r="H3921" s="5"/>
      <c r="I3921" s="6"/>
      <c r="J3921" s="7"/>
      <c r="K3921" s="2"/>
      <c r="L3921" s="2"/>
      <c r="M3921" s="2"/>
      <c r="N3921" s="2"/>
    </row>
    <row r="3922" spans="1:14" x14ac:dyDescent="0.25">
      <c r="A3922" s="4"/>
      <c r="B3922" s="2"/>
      <c r="C3922" s="2"/>
      <c r="D3922" s="3"/>
      <c r="E3922" s="2"/>
      <c r="F3922" s="2"/>
      <c r="G3922" s="2"/>
      <c r="H3922" s="5"/>
      <c r="I3922" s="6"/>
      <c r="J3922" s="7"/>
      <c r="K3922" s="2"/>
      <c r="L3922" s="2"/>
      <c r="M3922" s="2"/>
      <c r="N3922" s="2"/>
    </row>
    <row r="3923" spans="1:14" x14ac:dyDescent="0.25">
      <c r="A3923" s="4"/>
      <c r="B3923" s="2"/>
      <c r="C3923" s="2"/>
      <c r="D3923" s="3"/>
      <c r="E3923" s="2"/>
      <c r="F3923" s="2"/>
      <c r="G3923" s="2"/>
      <c r="H3923" s="5"/>
      <c r="I3923" s="6"/>
      <c r="J3923" s="7"/>
      <c r="K3923" s="2"/>
      <c r="L3923" s="2"/>
      <c r="M3923" s="2"/>
      <c r="N3923" s="2"/>
    </row>
    <row r="3924" spans="1:14" x14ac:dyDescent="0.25">
      <c r="A3924" s="4"/>
      <c r="B3924" s="2"/>
      <c r="C3924" s="2"/>
      <c r="D3924" s="3"/>
      <c r="E3924" s="2"/>
      <c r="F3924" s="2"/>
      <c r="G3924" s="2"/>
      <c r="H3924" s="5"/>
      <c r="I3924" s="6"/>
      <c r="J3924" s="7"/>
      <c r="K3924" s="2"/>
      <c r="L3924" s="2"/>
      <c r="M3924" s="2"/>
      <c r="N3924" s="2"/>
    </row>
    <row r="3925" spans="1:14" x14ac:dyDescent="0.25">
      <c r="A3925" s="4"/>
      <c r="B3925" s="2"/>
      <c r="C3925" s="2"/>
      <c r="D3925" s="3"/>
      <c r="E3925" s="2"/>
      <c r="F3925" s="2"/>
      <c r="G3925" s="2"/>
      <c r="H3925" s="5"/>
      <c r="I3925" s="6"/>
      <c r="J3925" s="7"/>
      <c r="K3925" s="2"/>
      <c r="L3925" s="2"/>
      <c r="M3925" s="2"/>
      <c r="N3925" s="2"/>
    </row>
    <row r="3926" spans="1:14" x14ac:dyDescent="0.25">
      <c r="A3926" s="4"/>
      <c r="B3926" s="2"/>
      <c r="C3926" s="2"/>
      <c r="D3926" s="3"/>
      <c r="E3926" s="2"/>
      <c r="F3926" s="2"/>
      <c r="G3926" s="2"/>
      <c r="H3926" s="5"/>
      <c r="I3926" s="6"/>
      <c r="J3926" s="7"/>
      <c r="K3926" s="2"/>
      <c r="L3926" s="2"/>
      <c r="M3926" s="2"/>
      <c r="N3926" s="2"/>
    </row>
    <row r="3927" spans="1:14" x14ac:dyDescent="0.25">
      <c r="A3927" s="4"/>
      <c r="B3927" s="2"/>
      <c r="C3927" s="2"/>
      <c r="D3927" s="3"/>
      <c r="E3927" s="2"/>
      <c r="F3927" s="2"/>
      <c r="G3927" s="2"/>
      <c r="H3927" s="5"/>
      <c r="I3927" s="6"/>
      <c r="J3927" s="7"/>
      <c r="K3927" s="2"/>
      <c r="L3927" s="2"/>
      <c r="M3927" s="2"/>
      <c r="N3927" s="2"/>
    </row>
    <row r="3928" spans="1:14" x14ac:dyDescent="0.25">
      <c r="A3928" s="4"/>
      <c r="B3928" s="2"/>
      <c r="C3928" s="2"/>
      <c r="D3928" s="3"/>
      <c r="E3928" s="2"/>
      <c r="F3928" s="2"/>
      <c r="G3928" s="2"/>
      <c r="H3928" s="5"/>
      <c r="I3928" s="6"/>
      <c r="J3928" s="7"/>
      <c r="K3928" s="2"/>
      <c r="L3928" s="2"/>
      <c r="M3928" s="2"/>
      <c r="N3928" s="2"/>
    </row>
    <row r="3929" spans="1:14" x14ac:dyDescent="0.25">
      <c r="A3929" s="4"/>
      <c r="B3929" s="2"/>
      <c r="C3929" s="2"/>
      <c r="D3929" s="3"/>
      <c r="E3929" s="2"/>
      <c r="F3929" s="2"/>
      <c r="G3929" s="2"/>
      <c r="H3929" s="5"/>
      <c r="I3929" s="6"/>
      <c r="J3929" s="7"/>
      <c r="K3929" s="2"/>
      <c r="L3929" s="2"/>
      <c r="M3929" s="2"/>
      <c r="N3929" s="2"/>
    </row>
    <row r="3930" spans="1:14" x14ac:dyDescent="0.25">
      <c r="A3930" s="4"/>
      <c r="B3930" s="2"/>
      <c r="C3930" s="2"/>
      <c r="D3930" s="3"/>
      <c r="E3930" s="2"/>
      <c r="F3930" s="2"/>
      <c r="G3930" s="2"/>
      <c r="H3930" s="5"/>
      <c r="I3930" s="6"/>
      <c r="J3930" s="7"/>
      <c r="K3930" s="2"/>
      <c r="L3930" s="2"/>
      <c r="M3930" s="2"/>
      <c r="N3930" s="2"/>
    </row>
    <row r="3931" spans="1:14" x14ac:dyDescent="0.25">
      <c r="A3931" s="4"/>
      <c r="B3931" s="2"/>
      <c r="C3931" s="2"/>
      <c r="D3931" s="3"/>
      <c r="E3931" s="2"/>
      <c r="F3931" s="2"/>
      <c r="G3931" s="2"/>
      <c r="H3931" s="5"/>
      <c r="I3931" s="6"/>
      <c r="J3931" s="7"/>
      <c r="K3931" s="2"/>
      <c r="L3931" s="2"/>
      <c r="M3931" s="2"/>
      <c r="N3931" s="2"/>
    </row>
    <row r="3932" spans="1:14" x14ac:dyDescent="0.25">
      <c r="A3932" s="4"/>
      <c r="B3932" s="2"/>
      <c r="C3932" s="2"/>
      <c r="D3932" s="3"/>
      <c r="E3932" s="2"/>
      <c r="F3932" s="2"/>
      <c r="G3932" s="2"/>
      <c r="H3932" s="5"/>
      <c r="I3932" s="6"/>
      <c r="J3932" s="7"/>
      <c r="K3932" s="2"/>
      <c r="L3932" s="2"/>
      <c r="M3932" s="2"/>
      <c r="N3932" s="2"/>
    </row>
    <row r="3933" spans="1:14" x14ac:dyDescent="0.25">
      <c r="A3933" s="4"/>
      <c r="B3933" s="2"/>
      <c r="C3933" s="2"/>
      <c r="D3933" s="3"/>
      <c r="E3933" s="2"/>
      <c r="F3933" s="2"/>
      <c r="G3933" s="2"/>
      <c r="H3933" s="5"/>
      <c r="I3933" s="6"/>
      <c r="J3933" s="7"/>
      <c r="K3933" s="2"/>
      <c r="L3933" s="2"/>
      <c r="M3933" s="2"/>
      <c r="N3933" s="2"/>
    </row>
    <row r="3934" spans="1:14" x14ac:dyDescent="0.25">
      <c r="A3934" s="4"/>
      <c r="B3934" s="2"/>
      <c r="C3934" s="2"/>
      <c r="D3934" s="3"/>
      <c r="E3934" s="2"/>
      <c r="F3934" s="2"/>
      <c r="G3934" s="2"/>
      <c r="H3934" s="5"/>
      <c r="I3934" s="6"/>
      <c r="J3934" s="7"/>
      <c r="K3934" s="2"/>
      <c r="L3934" s="2"/>
      <c r="M3934" s="2"/>
      <c r="N3934" s="2"/>
    </row>
    <row r="3935" spans="1:14" x14ac:dyDescent="0.25">
      <c r="A3935" s="4"/>
      <c r="B3935" s="2"/>
      <c r="C3935" s="2"/>
      <c r="D3935" s="3"/>
      <c r="E3935" s="2"/>
      <c r="F3935" s="2"/>
      <c r="G3935" s="2"/>
      <c r="H3935" s="5"/>
      <c r="I3935" s="6"/>
      <c r="J3935" s="7"/>
      <c r="K3935" s="2"/>
      <c r="L3935" s="2"/>
      <c r="M3935" s="2"/>
      <c r="N3935" s="2"/>
    </row>
    <row r="3936" spans="1:14" x14ac:dyDescent="0.25">
      <c r="A3936" s="4"/>
      <c r="B3936" s="2"/>
      <c r="C3936" s="2"/>
      <c r="D3936" s="3"/>
      <c r="E3936" s="2"/>
      <c r="F3936" s="2"/>
      <c r="G3936" s="2"/>
      <c r="H3936" s="5"/>
      <c r="I3936" s="6"/>
      <c r="J3936" s="7"/>
      <c r="K3936" s="2"/>
      <c r="L3936" s="2"/>
      <c r="M3936" s="2"/>
      <c r="N3936" s="2"/>
    </row>
    <row r="3937" spans="1:14" x14ac:dyDescent="0.25">
      <c r="A3937" s="4"/>
      <c r="B3937" s="2"/>
      <c r="C3937" s="2"/>
      <c r="D3937" s="3"/>
      <c r="E3937" s="2"/>
      <c r="F3937" s="2"/>
      <c r="G3937" s="2"/>
      <c r="H3937" s="5"/>
      <c r="I3937" s="6"/>
      <c r="J3937" s="7"/>
      <c r="K3937" s="2"/>
      <c r="L3937" s="2"/>
      <c r="M3937" s="2"/>
      <c r="N3937" s="2"/>
    </row>
    <row r="3938" spans="1:14" x14ac:dyDescent="0.25">
      <c r="A3938" s="4"/>
      <c r="B3938" s="2"/>
      <c r="C3938" s="2"/>
      <c r="D3938" s="3"/>
      <c r="E3938" s="2"/>
      <c r="F3938" s="2"/>
      <c r="G3938" s="2"/>
      <c r="H3938" s="5"/>
      <c r="I3938" s="6"/>
      <c r="J3938" s="7"/>
      <c r="K3938" s="2"/>
      <c r="L3938" s="2"/>
      <c r="M3938" s="2"/>
      <c r="N3938" s="2"/>
    </row>
    <row r="3939" spans="1:14" x14ac:dyDescent="0.25">
      <c r="A3939" s="4"/>
      <c r="B3939" s="2"/>
      <c r="C3939" s="2"/>
      <c r="D3939" s="3"/>
      <c r="E3939" s="2"/>
      <c r="F3939" s="2"/>
      <c r="G3939" s="2"/>
      <c r="H3939" s="5"/>
      <c r="I3939" s="6"/>
      <c r="J3939" s="7"/>
      <c r="K3939" s="2"/>
      <c r="L3939" s="2"/>
      <c r="M3939" s="2"/>
      <c r="N3939" s="2"/>
    </row>
    <row r="3940" spans="1:14" x14ac:dyDescent="0.25">
      <c r="A3940" s="4"/>
      <c r="B3940" s="2"/>
      <c r="C3940" s="2"/>
      <c r="D3940" s="3"/>
      <c r="E3940" s="2"/>
      <c r="F3940" s="2"/>
      <c r="G3940" s="2"/>
      <c r="H3940" s="5"/>
      <c r="I3940" s="6"/>
      <c r="J3940" s="7"/>
      <c r="K3940" s="2"/>
      <c r="L3940" s="2"/>
      <c r="M3940" s="2"/>
      <c r="N3940" s="2"/>
    </row>
    <row r="3941" spans="1:14" x14ac:dyDescent="0.25">
      <c r="A3941" s="4"/>
      <c r="B3941" s="2"/>
      <c r="C3941" s="2"/>
      <c r="D3941" s="3"/>
      <c r="E3941" s="2"/>
      <c r="F3941" s="2"/>
      <c r="G3941" s="2"/>
      <c r="H3941" s="5"/>
      <c r="I3941" s="6"/>
      <c r="J3941" s="7"/>
      <c r="K3941" s="2"/>
      <c r="L3941" s="2"/>
      <c r="M3941" s="2"/>
      <c r="N3941" s="2"/>
    </row>
    <row r="3942" spans="1:14" x14ac:dyDescent="0.25">
      <c r="A3942" s="4"/>
      <c r="B3942" s="2"/>
      <c r="C3942" s="2"/>
      <c r="D3942" s="3"/>
      <c r="E3942" s="2"/>
      <c r="F3942" s="2"/>
      <c r="G3942" s="2"/>
      <c r="H3942" s="5"/>
      <c r="I3942" s="6"/>
      <c r="J3942" s="7"/>
      <c r="K3942" s="2"/>
      <c r="L3942" s="2"/>
      <c r="M3942" s="17"/>
      <c r="N3942" s="2"/>
    </row>
    <row r="3943" spans="1:14" x14ac:dyDescent="0.25">
      <c r="A3943" s="4"/>
      <c r="B3943" s="2"/>
      <c r="C3943" s="2"/>
      <c r="D3943" s="3"/>
      <c r="E3943" s="2"/>
      <c r="F3943" s="2"/>
      <c r="G3943" s="2"/>
      <c r="H3943" s="5"/>
      <c r="I3943" s="6"/>
      <c r="J3943" s="7"/>
      <c r="K3943" s="2"/>
      <c r="L3943" s="2"/>
      <c r="M3943" s="2"/>
      <c r="N3943" s="2"/>
    </row>
    <row r="3944" spans="1:14" x14ac:dyDescent="0.25">
      <c r="A3944" s="4"/>
      <c r="B3944" s="2"/>
      <c r="C3944" s="2"/>
      <c r="D3944" s="3"/>
      <c r="E3944" s="2"/>
      <c r="F3944" s="2"/>
      <c r="G3944" s="2"/>
      <c r="H3944" s="5"/>
      <c r="I3944" s="6"/>
      <c r="J3944" s="7"/>
      <c r="K3944" s="2"/>
      <c r="L3944" s="2"/>
      <c r="M3944" s="2"/>
      <c r="N3944" s="2"/>
    </row>
    <row r="3945" spans="1:14" x14ac:dyDescent="0.25">
      <c r="A3945" s="4"/>
      <c r="B3945" s="2"/>
      <c r="C3945" s="2"/>
      <c r="D3945" s="3"/>
      <c r="E3945" s="2"/>
      <c r="F3945" s="2"/>
      <c r="G3945" s="2"/>
      <c r="H3945" s="5"/>
      <c r="I3945" s="6"/>
      <c r="J3945" s="7"/>
      <c r="K3945" s="2"/>
      <c r="L3945" s="2"/>
      <c r="M3945" s="2"/>
      <c r="N3945" s="2"/>
    </row>
    <row r="3946" spans="1:14" x14ac:dyDescent="0.25">
      <c r="A3946" s="4"/>
      <c r="B3946" s="2"/>
      <c r="C3946" s="2"/>
      <c r="D3946" s="3"/>
      <c r="E3946" s="2"/>
      <c r="F3946" s="2"/>
      <c r="G3946" s="2"/>
      <c r="H3946" s="5"/>
      <c r="I3946" s="6"/>
      <c r="J3946" s="7"/>
      <c r="K3946" s="2"/>
      <c r="L3946" s="2"/>
      <c r="M3946" s="2"/>
      <c r="N3946" s="2"/>
    </row>
    <row r="3947" spans="1:14" x14ac:dyDescent="0.25">
      <c r="A3947" s="4"/>
      <c r="B3947" s="2"/>
      <c r="C3947" s="2"/>
      <c r="D3947" s="3"/>
      <c r="E3947" s="2"/>
      <c r="F3947" s="2"/>
      <c r="G3947" s="2"/>
      <c r="H3947" s="5"/>
      <c r="I3947" s="6"/>
      <c r="J3947" s="7"/>
      <c r="K3947" s="2"/>
      <c r="L3947" s="2"/>
      <c r="M3947" s="2"/>
      <c r="N3947" s="2"/>
    </row>
    <row r="3948" spans="1:14" x14ac:dyDescent="0.25">
      <c r="A3948" s="4"/>
      <c r="B3948" s="2"/>
      <c r="C3948" s="2"/>
      <c r="D3948" s="3"/>
      <c r="E3948" s="2"/>
      <c r="F3948" s="2"/>
      <c r="G3948" s="2"/>
      <c r="H3948" s="5"/>
      <c r="I3948" s="6"/>
      <c r="J3948" s="7"/>
      <c r="K3948" s="2"/>
      <c r="L3948" s="2"/>
      <c r="M3948" s="2"/>
      <c r="N3948" s="2"/>
    </row>
    <row r="3949" spans="1:14" x14ac:dyDescent="0.25">
      <c r="A3949" s="4"/>
      <c r="B3949" s="2"/>
      <c r="C3949" s="2"/>
      <c r="D3949" s="3"/>
      <c r="E3949" s="2"/>
      <c r="F3949" s="2"/>
      <c r="G3949" s="2"/>
      <c r="H3949" s="5"/>
      <c r="I3949" s="6"/>
      <c r="J3949" s="7"/>
      <c r="K3949" s="2"/>
      <c r="L3949" s="2"/>
      <c r="M3949" s="17"/>
      <c r="N3949" s="2"/>
    </row>
    <row r="3950" spans="1:14" x14ac:dyDescent="0.25">
      <c r="A3950" s="4"/>
      <c r="B3950" s="2"/>
      <c r="C3950" s="2"/>
      <c r="D3950" s="3"/>
      <c r="E3950" s="2"/>
      <c r="F3950" s="2"/>
      <c r="G3950" s="2"/>
      <c r="H3950" s="5"/>
      <c r="I3950" s="6"/>
      <c r="J3950" s="7"/>
      <c r="K3950" s="2"/>
      <c r="L3950" s="2"/>
      <c r="M3950" s="2"/>
      <c r="N3950" s="2"/>
    </row>
    <row r="3951" spans="1:14" x14ac:dyDescent="0.25">
      <c r="A3951" s="4"/>
      <c r="B3951" s="2"/>
      <c r="C3951" s="2"/>
      <c r="D3951" s="3"/>
      <c r="E3951" s="2"/>
      <c r="F3951" s="2"/>
      <c r="G3951" s="2"/>
      <c r="H3951" s="5"/>
      <c r="I3951" s="6"/>
      <c r="J3951" s="7"/>
      <c r="K3951" s="2"/>
      <c r="L3951" s="2"/>
      <c r="M3951" s="2"/>
      <c r="N3951" s="2"/>
    </row>
    <row r="3952" spans="1:14" x14ac:dyDescent="0.25">
      <c r="A3952" s="4"/>
      <c r="B3952" s="2"/>
      <c r="C3952" s="2"/>
      <c r="D3952" s="3"/>
      <c r="E3952" s="2"/>
      <c r="F3952" s="2"/>
      <c r="G3952" s="2"/>
      <c r="H3952" s="5"/>
      <c r="I3952" s="6"/>
      <c r="J3952" s="7"/>
      <c r="K3952" s="2"/>
      <c r="L3952" s="2"/>
      <c r="M3952" s="2"/>
      <c r="N3952" s="2"/>
    </row>
    <row r="3953" spans="1:14" x14ac:dyDescent="0.25">
      <c r="A3953" s="4"/>
      <c r="B3953" s="2"/>
      <c r="C3953" s="2"/>
      <c r="D3953" s="3"/>
      <c r="E3953" s="2"/>
      <c r="F3953" s="2"/>
      <c r="G3953" s="2"/>
      <c r="H3953" s="5"/>
      <c r="I3953" s="6"/>
      <c r="J3953" s="7"/>
      <c r="K3953" s="2"/>
      <c r="L3953" s="2"/>
      <c r="M3953" s="2"/>
      <c r="N3953" s="2"/>
    </row>
    <row r="3954" spans="1:14" x14ac:dyDescent="0.25">
      <c r="A3954" s="4"/>
      <c r="B3954" s="2"/>
      <c r="C3954" s="2"/>
      <c r="D3954" s="3"/>
      <c r="E3954" s="2"/>
      <c r="F3954" s="2"/>
      <c r="G3954" s="2"/>
      <c r="H3954" s="5"/>
      <c r="I3954" s="6"/>
      <c r="J3954" s="7"/>
      <c r="K3954" s="2"/>
      <c r="L3954" s="2"/>
      <c r="M3954" s="2"/>
      <c r="N3954" s="2"/>
    </row>
    <row r="3955" spans="1:14" x14ac:dyDescent="0.25">
      <c r="A3955" s="4"/>
      <c r="B3955" s="2"/>
      <c r="C3955" s="2"/>
      <c r="D3955" s="3"/>
      <c r="E3955" s="2"/>
      <c r="F3955" s="2"/>
      <c r="G3955" s="2"/>
      <c r="H3955" s="5"/>
      <c r="I3955" s="6"/>
      <c r="J3955" s="7"/>
      <c r="K3955" s="2"/>
      <c r="L3955" s="2"/>
      <c r="M3955" s="2"/>
      <c r="N3955" s="2"/>
    </row>
    <row r="3956" spans="1:14" x14ac:dyDescent="0.25">
      <c r="A3956" s="4"/>
      <c r="B3956" s="2"/>
      <c r="C3956" s="2"/>
      <c r="D3956" s="3"/>
      <c r="E3956" s="2"/>
      <c r="F3956" s="2"/>
      <c r="G3956" s="2"/>
      <c r="H3956" s="5"/>
      <c r="I3956" s="6"/>
      <c r="J3956" s="7"/>
      <c r="K3956" s="2"/>
      <c r="L3956" s="2"/>
      <c r="M3956" s="2"/>
      <c r="N3956" s="2"/>
    </row>
    <row r="3957" spans="1:14" x14ac:dyDescent="0.25">
      <c r="A3957" s="4"/>
      <c r="B3957" s="2"/>
      <c r="C3957" s="2"/>
      <c r="D3957" s="3"/>
      <c r="E3957" s="2"/>
      <c r="F3957" s="2"/>
      <c r="G3957" s="2"/>
      <c r="H3957" s="5"/>
      <c r="I3957" s="6"/>
      <c r="J3957" s="7"/>
      <c r="K3957" s="2"/>
      <c r="L3957" s="2"/>
      <c r="M3957" s="2"/>
      <c r="N3957" s="2"/>
    </row>
    <row r="3958" spans="1:14" x14ac:dyDescent="0.25">
      <c r="A3958" s="4"/>
      <c r="B3958" s="2"/>
      <c r="C3958" s="2"/>
      <c r="D3958" s="3"/>
      <c r="E3958" s="2"/>
      <c r="F3958" s="2"/>
      <c r="G3958" s="2"/>
      <c r="H3958" s="5"/>
      <c r="I3958" s="6"/>
      <c r="J3958" s="7"/>
      <c r="K3958" s="2"/>
      <c r="L3958" s="2"/>
      <c r="M3958" s="2"/>
      <c r="N3958" s="2"/>
    </row>
    <row r="3959" spans="1:14" x14ac:dyDescent="0.25">
      <c r="A3959" s="4"/>
      <c r="B3959" s="2"/>
      <c r="C3959" s="2"/>
      <c r="D3959" s="3"/>
      <c r="E3959" s="2"/>
      <c r="F3959" s="2"/>
      <c r="G3959" s="2"/>
      <c r="H3959" s="5"/>
      <c r="I3959" s="6"/>
      <c r="J3959" s="7"/>
      <c r="K3959" s="2"/>
      <c r="L3959" s="2"/>
      <c r="M3959" s="2"/>
      <c r="N3959" s="2"/>
    </row>
    <row r="3960" spans="1:14" x14ac:dyDescent="0.25">
      <c r="A3960" s="4"/>
      <c r="B3960" s="2"/>
      <c r="C3960" s="2"/>
      <c r="D3960" s="3"/>
      <c r="E3960" s="2"/>
      <c r="F3960" s="2"/>
      <c r="G3960" s="2"/>
      <c r="H3960" s="5"/>
      <c r="I3960" s="6"/>
      <c r="J3960" s="7"/>
      <c r="K3960" s="2"/>
      <c r="L3960" s="2"/>
      <c r="M3960" s="2"/>
      <c r="N3960" s="2"/>
    </row>
    <row r="3961" spans="1:14" x14ac:dyDescent="0.25">
      <c r="A3961" s="4"/>
      <c r="B3961" s="2"/>
      <c r="C3961" s="2"/>
      <c r="D3961" s="3"/>
      <c r="E3961" s="2"/>
      <c r="F3961" s="2"/>
      <c r="G3961" s="2"/>
      <c r="H3961" s="5"/>
      <c r="I3961" s="6"/>
      <c r="J3961" s="7"/>
      <c r="K3961" s="2"/>
      <c r="L3961" s="2"/>
      <c r="M3961" s="2"/>
      <c r="N3961" s="2"/>
    </row>
    <row r="3962" spans="1:14" x14ac:dyDescent="0.25">
      <c r="A3962" s="4"/>
      <c r="B3962" s="2"/>
      <c r="C3962" s="2"/>
      <c r="D3962" s="3"/>
      <c r="E3962" s="2"/>
      <c r="F3962" s="2"/>
      <c r="G3962" s="2"/>
      <c r="H3962" s="5"/>
      <c r="I3962" s="6"/>
      <c r="J3962" s="7"/>
      <c r="K3962" s="2"/>
      <c r="L3962" s="2"/>
      <c r="M3962" s="2"/>
      <c r="N3962" s="2"/>
    </row>
    <row r="3963" spans="1:14" x14ac:dyDescent="0.25">
      <c r="A3963" s="4"/>
      <c r="B3963" s="2"/>
      <c r="C3963" s="2"/>
      <c r="D3963" s="3"/>
      <c r="E3963" s="2"/>
      <c r="F3963" s="2"/>
      <c r="G3963" s="2"/>
      <c r="H3963" s="5"/>
      <c r="I3963" s="6"/>
      <c r="J3963" s="7"/>
      <c r="K3963" s="2"/>
      <c r="L3963" s="2"/>
      <c r="M3963" s="2"/>
      <c r="N3963" s="2"/>
    </row>
    <row r="3964" spans="1:14" x14ac:dyDescent="0.25">
      <c r="A3964" s="4"/>
      <c r="B3964" s="2"/>
      <c r="C3964" s="2"/>
      <c r="D3964" s="3"/>
      <c r="E3964" s="2"/>
      <c r="F3964" s="2"/>
      <c r="G3964" s="2"/>
      <c r="H3964" s="5"/>
      <c r="I3964" s="6"/>
      <c r="J3964" s="7"/>
      <c r="K3964" s="2"/>
      <c r="L3964" s="2"/>
      <c r="M3964" s="2"/>
      <c r="N3964" s="2"/>
    </row>
    <row r="3965" spans="1:14" x14ac:dyDescent="0.25">
      <c r="A3965" s="4"/>
      <c r="B3965" s="2"/>
      <c r="C3965" s="2"/>
      <c r="D3965" s="3"/>
      <c r="E3965" s="2"/>
      <c r="F3965" s="2"/>
      <c r="G3965" s="2"/>
      <c r="H3965" s="5"/>
      <c r="I3965" s="6"/>
      <c r="J3965" s="7"/>
      <c r="K3965" s="2"/>
      <c r="L3965" s="2"/>
      <c r="M3965" s="2"/>
      <c r="N3965" s="2"/>
    </row>
    <row r="3966" spans="1:14" x14ac:dyDescent="0.25">
      <c r="A3966" s="4"/>
      <c r="B3966" s="2"/>
      <c r="C3966" s="2"/>
      <c r="D3966" s="3"/>
      <c r="E3966" s="2"/>
      <c r="F3966" s="2"/>
      <c r="G3966" s="2"/>
      <c r="H3966" s="5"/>
      <c r="I3966" s="6"/>
      <c r="J3966" s="7"/>
      <c r="K3966" s="2"/>
      <c r="L3966" s="2"/>
      <c r="M3966" s="2"/>
      <c r="N3966" s="2"/>
    </row>
    <row r="3967" spans="1:14" x14ac:dyDescent="0.25">
      <c r="A3967" s="4"/>
      <c r="B3967" s="2"/>
      <c r="C3967" s="2"/>
      <c r="D3967" s="3"/>
      <c r="E3967" s="2"/>
      <c r="F3967" s="2"/>
      <c r="G3967" s="2"/>
      <c r="H3967" s="5"/>
      <c r="I3967" s="6"/>
      <c r="J3967" s="7"/>
      <c r="K3967" s="2"/>
      <c r="L3967" s="2"/>
      <c r="M3967" s="2"/>
      <c r="N3967" s="2"/>
    </row>
    <row r="3968" spans="1:14" x14ac:dyDescent="0.25">
      <c r="A3968" s="4"/>
      <c r="B3968" s="2"/>
      <c r="C3968" s="2"/>
      <c r="D3968" s="3"/>
      <c r="E3968" s="2"/>
      <c r="F3968" s="2"/>
      <c r="G3968" s="2"/>
      <c r="H3968" s="5"/>
      <c r="I3968" s="6"/>
      <c r="J3968" s="7"/>
      <c r="K3968" s="2"/>
      <c r="L3968" s="2"/>
      <c r="M3968" s="2"/>
      <c r="N3968" s="2"/>
    </row>
    <row r="3969" spans="1:14" x14ac:dyDescent="0.25">
      <c r="A3969" s="4"/>
      <c r="B3969" s="2"/>
      <c r="C3969" s="2"/>
      <c r="D3969" s="3"/>
      <c r="E3969" s="2"/>
      <c r="F3969" s="2"/>
      <c r="G3969" s="2"/>
      <c r="H3969" s="5"/>
      <c r="I3969" s="6"/>
      <c r="J3969" s="7"/>
      <c r="K3969" s="2"/>
      <c r="L3969" s="2"/>
      <c r="M3969" s="2"/>
      <c r="N3969" s="2"/>
    </row>
    <row r="3970" spans="1:14" x14ac:dyDescent="0.25">
      <c r="A3970" s="4"/>
      <c r="B3970" s="2"/>
      <c r="C3970" s="2"/>
      <c r="D3970" s="3"/>
      <c r="E3970" s="2"/>
      <c r="F3970" s="2"/>
      <c r="G3970" s="2"/>
      <c r="H3970" s="5"/>
      <c r="I3970" s="6"/>
      <c r="J3970" s="7"/>
      <c r="K3970" s="2"/>
      <c r="L3970" s="2"/>
      <c r="M3970" s="2"/>
      <c r="N3970" s="2"/>
    </row>
    <row r="3971" spans="1:14" x14ac:dyDescent="0.25">
      <c r="A3971" s="4"/>
      <c r="B3971" s="2"/>
      <c r="C3971" s="2"/>
      <c r="D3971" s="3"/>
      <c r="E3971" s="2"/>
      <c r="F3971" s="2"/>
      <c r="G3971" s="2"/>
      <c r="H3971" s="5"/>
      <c r="I3971" s="6"/>
      <c r="J3971" s="7"/>
      <c r="K3971" s="2"/>
      <c r="L3971" s="2"/>
      <c r="M3971" s="2"/>
      <c r="N3971" s="2"/>
    </row>
    <row r="3972" spans="1:14" x14ac:dyDescent="0.25">
      <c r="A3972" s="4"/>
      <c r="B3972" s="2"/>
      <c r="C3972" s="2"/>
      <c r="D3972" s="3"/>
      <c r="E3972" s="2"/>
      <c r="F3972" s="2"/>
      <c r="G3972" s="2"/>
      <c r="H3972" s="5"/>
      <c r="I3972" s="6"/>
      <c r="J3972" s="7"/>
      <c r="K3972" s="2"/>
      <c r="L3972" s="2"/>
      <c r="M3972" s="2"/>
      <c r="N3972" s="2"/>
    </row>
    <row r="3973" spans="1:14" x14ac:dyDescent="0.25">
      <c r="A3973" s="4"/>
      <c r="B3973" s="2"/>
      <c r="C3973" s="2"/>
      <c r="D3973" s="3"/>
      <c r="E3973" s="2"/>
      <c r="F3973" s="2"/>
      <c r="G3973" s="2"/>
      <c r="H3973" s="5"/>
      <c r="I3973" s="6"/>
      <c r="J3973" s="7"/>
      <c r="K3973" s="2"/>
      <c r="L3973" s="2"/>
      <c r="M3973" s="2"/>
      <c r="N3973" s="2"/>
    </row>
    <row r="3974" spans="1:14" x14ac:dyDescent="0.25">
      <c r="A3974" s="4"/>
      <c r="B3974" s="2"/>
      <c r="C3974" s="2"/>
      <c r="D3974" s="3"/>
      <c r="E3974" s="2"/>
      <c r="F3974" s="2"/>
      <c r="G3974" s="2"/>
      <c r="H3974" s="5"/>
      <c r="I3974" s="6"/>
      <c r="J3974" s="7"/>
      <c r="K3974" s="2"/>
      <c r="L3974" s="2"/>
      <c r="M3974" s="2"/>
      <c r="N3974" s="2"/>
    </row>
    <row r="3975" spans="1:14" x14ac:dyDescent="0.25">
      <c r="A3975" s="4"/>
      <c r="B3975" s="2"/>
      <c r="C3975" s="2"/>
      <c r="D3975" s="3"/>
      <c r="E3975" s="2"/>
      <c r="F3975" s="2"/>
      <c r="G3975" s="2"/>
      <c r="H3975" s="5"/>
      <c r="I3975" s="6"/>
      <c r="J3975" s="7"/>
      <c r="K3975" s="2"/>
      <c r="L3975" s="2"/>
      <c r="M3975" s="2"/>
      <c r="N3975" s="2"/>
    </row>
    <row r="3976" spans="1:14" x14ac:dyDescent="0.25">
      <c r="A3976" s="4"/>
      <c r="B3976" s="2"/>
      <c r="C3976" s="2"/>
      <c r="D3976" s="3"/>
      <c r="E3976" s="2"/>
      <c r="F3976" s="2"/>
      <c r="G3976" s="2"/>
      <c r="H3976" s="5"/>
      <c r="I3976" s="6"/>
      <c r="J3976" s="7"/>
      <c r="K3976" s="2"/>
      <c r="L3976" s="2"/>
      <c r="M3976" s="2"/>
      <c r="N3976" s="2"/>
    </row>
    <row r="3977" spans="1:14" x14ac:dyDescent="0.25">
      <c r="A3977" s="4"/>
      <c r="B3977" s="2"/>
      <c r="C3977" s="2"/>
      <c r="D3977" s="3"/>
      <c r="E3977" s="2"/>
      <c r="F3977" s="2"/>
      <c r="G3977" s="2"/>
      <c r="H3977" s="5"/>
      <c r="I3977" s="6"/>
      <c r="J3977" s="7"/>
      <c r="K3977" s="2"/>
      <c r="L3977" s="2"/>
      <c r="M3977" s="2"/>
      <c r="N3977" s="2"/>
    </row>
    <row r="3978" spans="1:14" x14ac:dyDescent="0.25">
      <c r="A3978" s="4"/>
      <c r="B3978" s="2"/>
      <c r="C3978" s="2"/>
      <c r="D3978" s="3"/>
      <c r="E3978" s="2"/>
      <c r="F3978" s="2"/>
      <c r="G3978" s="2"/>
      <c r="H3978" s="5"/>
      <c r="I3978" s="6"/>
      <c r="J3978" s="7"/>
      <c r="K3978" s="2"/>
      <c r="L3978" s="2"/>
      <c r="M3978" s="2"/>
      <c r="N3978" s="2"/>
    </row>
    <row r="3979" spans="1:14" x14ac:dyDescent="0.25">
      <c r="A3979" s="4"/>
      <c r="B3979" s="2"/>
      <c r="C3979" s="2"/>
      <c r="D3979" s="3"/>
      <c r="E3979" s="2"/>
      <c r="F3979" s="2"/>
      <c r="G3979" s="2"/>
      <c r="H3979" s="5"/>
      <c r="I3979" s="6"/>
      <c r="J3979" s="7"/>
      <c r="K3979" s="2"/>
      <c r="L3979" s="2"/>
      <c r="M3979" s="2"/>
      <c r="N3979" s="2"/>
    </row>
    <row r="3980" spans="1:14" x14ac:dyDescent="0.25">
      <c r="A3980" s="4"/>
      <c r="B3980" s="2"/>
      <c r="C3980" s="2"/>
      <c r="D3980" s="3"/>
      <c r="E3980" s="2"/>
      <c r="F3980" s="2"/>
      <c r="G3980" s="2"/>
      <c r="H3980" s="5"/>
      <c r="I3980" s="6"/>
      <c r="J3980" s="7"/>
      <c r="K3980" s="2"/>
      <c r="L3980" s="2"/>
      <c r="M3980" s="2"/>
      <c r="N3980" s="2"/>
    </row>
    <row r="3981" spans="1:14" x14ac:dyDescent="0.25">
      <c r="A3981" s="4"/>
      <c r="B3981" s="2"/>
      <c r="C3981" s="2"/>
      <c r="D3981" s="3"/>
      <c r="E3981" s="2"/>
      <c r="F3981" s="2"/>
      <c r="G3981" s="2"/>
      <c r="H3981" s="5"/>
      <c r="I3981" s="6"/>
      <c r="J3981" s="7"/>
      <c r="K3981" s="2"/>
      <c r="L3981" s="2"/>
      <c r="M3981" s="2"/>
      <c r="N3981" s="2"/>
    </row>
    <row r="3982" spans="1:14" x14ac:dyDescent="0.25">
      <c r="A3982" s="4"/>
      <c r="B3982" s="2"/>
      <c r="C3982" s="2"/>
      <c r="D3982" s="3"/>
      <c r="E3982" s="2"/>
      <c r="F3982" s="2"/>
      <c r="G3982" s="2"/>
      <c r="H3982" s="5"/>
      <c r="I3982" s="6"/>
      <c r="J3982" s="7"/>
      <c r="K3982" s="2"/>
      <c r="L3982" s="2"/>
      <c r="M3982" s="2"/>
      <c r="N3982" s="2"/>
    </row>
    <row r="3983" spans="1:14" x14ac:dyDescent="0.25">
      <c r="A3983" s="4"/>
      <c r="B3983" s="2"/>
      <c r="C3983" s="2"/>
      <c r="D3983" s="3"/>
      <c r="E3983" s="2"/>
      <c r="F3983" s="2"/>
      <c r="G3983" s="2"/>
      <c r="H3983" s="5"/>
      <c r="I3983" s="6"/>
      <c r="J3983" s="7"/>
      <c r="K3983" s="2"/>
      <c r="L3983" s="2"/>
      <c r="M3983" s="2"/>
      <c r="N3983" s="2"/>
    </row>
    <row r="3984" spans="1:14" x14ac:dyDescent="0.25">
      <c r="A3984" s="4"/>
      <c r="B3984" s="2"/>
      <c r="C3984" s="2"/>
      <c r="D3984" s="3"/>
      <c r="E3984" s="2"/>
      <c r="F3984" s="2"/>
      <c r="G3984" s="2"/>
      <c r="H3984" s="5"/>
      <c r="I3984" s="6"/>
      <c r="J3984" s="7"/>
      <c r="K3984" s="2"/>
      <c r="L3984" s="2"/>
      <c r="M3984" s="2"/>
      <c r="N3984" s="2"/>
    </row>
    <row r="3985" spans="1:14" x14ac:dyDescent="0.25">
      <c r="A3985" s="4"/>
      <c r="B3985" s="2"/>
      <c r="C3985" s="2"/>
      <c r="D3985" s="3"/>
      <c r="E3985" s="2"/>
      <c r="F3985" s="2"/>
      <c r="G3985" s="2"/>
      <c r="H3985" s="5"/>
      <c r="I3985" s="6"/>
      <c r="J3985" s="7"/>
      <c r="K3985" s="2"/>
      <c r="L3985" s="2"/>
      <c r="M3985" s="2"/>
      <c r="N3985" s="2"/>
    </row>
    <row r="3986" spans="1:14" x14ac:dyDescent="0.25">
      <c r="A3986" s="4"/>
      <c r="B3986" s="2"/>
      <c r="C3986" s="2"/>
      <c r="D3986" s="3"/>
      <c r="E3986" s="2"/>
      <c r="F3986" s="2"/>
      <c r="G3986" s="2"/>
      <c r="H3986" s="5"/>
      <c r="I3986" s="6"/>
      <c r="J3986" s="7"/>
      <c r="K3986" s="2"/>
      <c r="L3986" s="2"/>
      <c r="M3986" s="2"/>
      <c r="N3986" s="2"/>
    </row>
    <row r="3987" spans="1:14" x14ac:dyDescent="0.25">
      <c r="A3987" s="4"/>
      <c r="B3987" s="2"/>
      <c r="C3987" s="2"/>
      <c r="D3987" s="3"/>
      <c r="E3987" s="2"/>
      <c r="F3987" s="2"/>
      <c r="G3987" s="2"/>
      <c r="H3987" s="5"/>
      <c r="I3987" s="6"/>
      <c r="J3987" s="7"/>
      <c r="K3987" s="2"/>
      <c r="L3987" s="2"/>
      <c r="M3987" s="2"/>
      <c r="N3987" s="2"/>
    </row>
    <row r="3988" spans="1:14" x14ac:dyDescent="0.25">
      <c r="A3988" s="4"/>
      <c r="B3988" s="2"/>
      <c r="C3988" s="2"/>
      <c r="D3988" s="3"/>
      <c r="E3988" s="2"/>
      <c r="F3988" s="2"/>
      <c r="G3988" s="2"/>
      <c r="H3988" s="5"/>
      <c r="I3988" s="6"/>
      <c r="J3988" s="7"/>
      <c r="K3988" s="2"/>
      <c r="L3988" s="2"/>
      <c r="M3988" s="2"/>
      <c r="N3988" s="2"/>
    </row>
    <row r="3989" spans="1:14" x14ac:dyDescent="0.25">
      <c r="A3989" s="4"/>
      <c r="B3989" s="2"/>
      <c r="C3989" s="2"/>
      <c r="D3989" s="3"/>
      <c r="E3989" s="2"/>
      <c r="F3989" s="2"/>
      <c r="G3989" s="2"/>
      <c r="H3989" s="5"/>
      <c r="I3989" s="6"/>
      <c r="J3989" s="7"/>
      <c r="K3989" s="2"/>
      <c r="L3989" s="2"/>
      <c r="M3989" s="2"/>
      <c r="N3989" s="2"/>
    </row>
    <row r="3990" spans="1:14" x14ac:dyDescent="0.25">
      <c r="A3990" s="4"/>
      <c r="B3990" s="2"/>
      <c r="C3990" s="2"/>
      <c r="D3990" s="3"/>
      <c r="E3990" s="2"/>
      <c r="F3990" s="2"/>
      <c r="G3990" s="2"/>
      <c r="H3990" s="5"/>
      <c r="I3990" s="6"/>
      <c r="J3990" s="7"/>
      <c r="K3990" s="2"/>
      <c r="L3990" s="2"/>
      <c r="M3990" s="2"/>
      <c r="N3990" s="2"/>
    </row>
    <row r="3991" spans="1:14" x14ac:dyDescent="0.25">
      <c r="A3991" s="4"/>
      <c r="B3991" s="2"/>
      <c r="C3991" s="2"/>
      <c r="D3991" s="3"/>
      <c r="E3991" s="2"/>
      <c r="F3991" s="2"/>
      <c r="G3991" s="2"/>
      <c r="H3991" s="5"/>
      <c r="I3991" s="6"/>
      <c r="J3991" s="7"/>
      <c r="K3991" s="2"/>
      <c r="L3991" s="2"/>
      <c r="M3991" s="2"/>
      <c r="N3991" s="2"/>
    </row>
    <row r="3992" spans="1:14" x14ac:dyDescent="0.25">
      <c r="A3992" s="4"/>
      <c r="B3992" s="2"/>
      <c r="C3992" s="2"/>
      <c r="D3992" s="3"/>
      <c r="E3992" s="2"/>
      <c r="F3992" s="2"/>
      <c r="G3992" s="2"/>
      <c r="H3992" s="5"/>
      <c r="I3992" s="6"/>
      <c r="J3992" s="7"/>
      <c r="K3992" s="2"/>
      <c r="L3992" s="2"/>
      <c r="M3992" s="2"/>
      <c r="N3992" s="2"/>
    </row>
    <row r="3993" spans="1:14" x14ac:dyDescent="0.25">
      <c r="A3993" s="4"/>
      <c r="B3993" s="2"/>
      <c r="C3993" s="2"/>
      <c r="D3993" s="3"/>
      <c r="E3993" s="2"/>
      <c r="F3993" s="2"/>
      <c r="G3993" s="2"/>
      <c r="H3993" s="5"/>
      <c r="I3993" s="6"/>
      <c r="J3993" s="7"/>
      <c r="K3993" s="2"/>
      <c r="L3993" s="2"/>
      <c r="M3993" s="2"/>
      <c r="N3993" s="2"/>
    </row>
    <row r="3994" spans="1:14" x14ac:dyDescent="0.25">
      <c r="A3994" s="4"/>
      <c r="B3994" s="2"/>
      <c r="C3994" s="2"/>
      <c r="D3994" s="3"/>
      <c r="E3994" s="2"/>
      <c r="F3994" s="2"/>
      <c r="G3994" s="2"/>
      <c r="H3994" s="5"/>
      <c r="I3994" s="6"/>
      <c r="J3994" s="7"/>
      <c r="K3994" s="2"/>
      <c r="L3994" s="2"/>
      <c r="M3994" s="2"/>
      <c r="N3994" s="2"/>
    </row>
    <row r="3995" spans="1:14" x14ac:dyDescent="0.25">
      <c r="A3995" s="4"/>
      <c r="B3995" s="2"/>
      <c r="C3995" s="2"/>
      <c r="D3995" s="3"/>
      <c r="E3995" s="2"/>
      <c r="F3995" s="2"/>
      <c r="G3995" s="2"/>
      <c r="H3995" s="5"/>
      <c r="I3995" s="6"/>
      <c r="J3995" s="7"/>
      <c r="K3995" s="2"/>
      <c r="L3995" s="2"/>
      <c r="M3995" s="2"/>
      <c r="N3995" s="2"/>
    </row>
    <row r="3996" spans="1:14" x14ac:dyDescent="0.25">
      <c r="A3996" s="4"/>
      <c r="B3996" s="2"/>
      <c r="C3996" s="2"/>
      <c r="D3996" s="3"/>
      <c r="E3996" s="2"/>
      <c r="F3996" s="2"/>
      <c r="G3996" s="2"/>
      <c r="H3996" s="5"/>
      <c r="I3996" s="6"/>
      <c r="J3996" s="7"/>
      <c r="K3996" s="2"/>
      <c r="L3996" s="2"/>
      <c r="M3996" s="2"/>
      <c r="N3996" s="2"/>
    </row>
    <row r="3997" spans="1:14" x14ac:dyDescent="0.25">
      <c r="A3997" s="4"/>
      <c r="B3997" s="2"/>
      <c r="C3997" s="2"/>
      <c r="D3997" s="3"/>
      <c r="E3997" s="2"/>
      <c r="F3997" s="2"/>
      <c r="G3997" s="2"/>
      <c r="H3997" s="5"/>
      <c r="I3997" s="6"/>
      <c r="J3997" s="7"/>
      <c r="K3997" s="2"/>
      <c r="L3997" s="2"/>
      <c r="M3997" s="2"/>
      <c r="N3997" s="2"/>
    </row>
    <row r="3998" spans="1:14" x14ac:dyDescent="0.25">
      <c r="A3998" s="4"/>
      <c r="B3998" s="2"/>
      <c r="C3998" s="2"/>
      <c r="D3998" s="3"/>
      <c r="E3998" s="2"/>
      <c r="F3998" s="2"/>
      <c r="G3998" s="2"/>
      <c r="H3998" s="5"/>
      <c r="I3998" s="6"/>
      <c r="J3998" s="7"/>
      <c r="K3998" s="2"/>
      <c r="L3998" s="2"/>
      <c r="M3998" s="2"/>
      <c r="N3998" s="2"/>
    </row>
    <row r="3999" spans="1:14" x14ac:dyDescent="0.25">
      <c r="A3999" s="4"/>
      <c r="B3999" s="2"/>
      <c r="C3999" s="2"/>
      <c r="D3999" s="3"/>
      <c r="E3999" s="2"/>
      <c r="F3999" s="2"/>
      <c r="G3999" s="2"/>
      <c r="H3999" s="5"/>
      <c r="I3999" s="6"/>
      <c r="J3999" s="7"/>
      <c r="K3999" s="2"/>
      <c r="L3999" s="2"/>
      <c r="M3999" s="2"/>
      <c r="N3999" s="2"/>
    </row>
    <row r="4000" spans="1:14" x14ac:dyDescent="0.25">
      <c r="A4000" s="4"/>
      <c r="B4000" s="2"/>
      <c r="C4000" s="2"/>
      <c r="D4000" s="3"/>
      <c r="E4000" s="2"/>
      <c r="F4000" s="2"/>
      <c r="G4000" s="2"/>
      <c r="H4000" s="5"/>
      <c r="I4000" s="6"/>
      <c r="J4000" s="7"/>
      <c r="K4000" s="2"/>
      <c r="L4000" s="2"/>
      <c r="M4000" s="2"/>
      <c r="N4000" s="2"/>
    </row>
    <row r="4001" spans="1:14" x14ac:dyDescent="0.25">
      <c r="A4001" s="4"/>
      <c r="B4001" s="2"/>
      <c r="C4001" s="2"/>
      <c r="D4001" s="3"/>
      <c r="E4001" s="2"/>
      <c r="F4001" s="2"/>
      <c r="G4001" s="2"/>
      <c r="H4001" s="5"/>
      <c r="I4001" s="6"/>
      <c r="J4001" s="7"/>
      <c r="K4001" s="2"/>
      <c r="L4001" s="2"/>
      <c r="M4001" s="2"/>
      <c r="N4001" s="2"/>
    </row>
    <row r="4002" spans="1:14" x14ac:dyDescent="0.25">
      <c r="A4002" s="4"/>
      <c r="B4002" s="2"/>
      <c r="C4002" s="2"/>
      <c r="D4002" s="3"/>
      <c r="E4002" s="2"/>
      <c r="F4002" s="2"/>
      <c r="G4002" s="2"/>
      <c r="H4002" s="5"/>
      <c r="I4002" s="6"/>
      <c r="J4002" s="7"/>
      <c r="K4002" s="2"/>
      <c r="L4002" s="2"/>
      <c r="M4002" s="2"/>
      <c r="N4002" s="2"/>
    </row>
    <row r="4003" spans="1:14" x14ac:dyDescent="0.25">
      <c r="A4003" s="4"/>
      <c r="B4003" s="2"/>
      <c r="C4003" s="2"/>
      <c r="D4003" s="3"/>
      <c r="E4003" s="2"/>
      <c r="F4003" s="2"/>
      <c r="G4003" s="2"/>
      <c r="H4003" s="5"/>
      <c r="I4003" s="6"/>
      <c r="J4003" s="7"/>
      <c r="K4003" s="2"/>
      <c r="L4003" s="2"/>
      <c r="M4003" s="2"/>
      <c r="N4003" s="2"/>
    </row>
    <row r="4004" spans="1:14" x14ac:dyDescent="0.25">
      <c r="A4004" s="4"/>
      <c r="B4004" s="2"/>
      <c r="C4004" s="2"/>
      <c r="D4004" s="3"/>
      <c r="E4004" s="2"/>
      <c r="F4004" s="2"/>
      <c r="G4004" s="2"/>
      <c r="H4004" s="5"/>
      <c r="I4004" s="6"/>
      <c r="J4004" s="7"/>
      <c r="K4004" s="2"/>
      <c r="L4004" s="2"/>
      <c r="M4004" s="2"/>
      <c r="N4004" s="2"/>
    </row>
    <row r="4005" spans="1:14" x14ac:dyDescent="0.25">
      <c r="A4005" s="4"/>
      <c r="B4005" s="2"/>
      <c r="C4005" s="2"/>
      <c r="D4005" s="3"/>
      <c r="E4005" s="2"/>
      <c r="F4005" s="2"/>
      <c r="G4005" s="2"/>
      <c r="H4005" s="5"/>
      <c r="I4005" s="6"/>
      <c r="J4005" s="7"/>
      <c r="K4005" s="2"/>
      <c r="L4005" s="2"/>
      <c r="M4005" s="2"/>
      <c r="N4005" s="2"/>
    </row>
    <row r="4006" spans="1:14" x14ac:dyDescent="0.25">
      <c r="A4006" s="4"/>
      <c r="B4006" s="2"/>
      <c r="C4006" s="2"/>
      <c r="D4006" s="3"/>
      <c r="E4006" s="2"/>
      <c r="F4006" s="2"/>
      <c r="G4006" s="2"/>
      <c r="H4006" s="5"/>
      <c r="I4006" s="6"/>
      <c r="J4006" s="7"/>
      <c r="K4006" s="2"/>
      <c r="L4006" s="2"/>
      <c r="M4006" s="2"/>
      <c r="N4006" s="2"/>
    </row>
    <row r="4007" spans="1:14" x14ac:dyDescent="0.25">
      <c r="A4007" s="4"/>
      <c r="B4007" s="2"/>
      <c r="C4007" s="2"/>
      <c r="D4007" s="3"/>
      <c r="E4007" s="2"/>
      <c r="F4007" s="2"/>
      <c r="G4007" s="2"/>
      <c r="H4007" s="5"/>
      <c r="I4007" s="6"/>
      <c r="J4007" s="7"/>
      <c r="K4007" s="2"/>
      <c r="L4007" s="2"/>
      <c r="M4007" s="2"/>
      <c r="N4007" s="2"/>
    </row>
    <row r="4008" spans="1:14" x14ac:dyDescent="0.25">
      <c r="A4008" s="4"/>
      <c r="B4008" s="2"/>
      <c r="C4008" s="2"/>
      <c r="D4008" s="3"/>
      <c r="E4008" s="2"/>
      <c r="F4008" s="2"/>
      <c r="G4008" s="2"/>
      <c r="H4008" s="5"/>
      <c r="I4008" s="6"/>
      <c r="J4008" s="7"/>
      <c r="K4008" s="2"/>
      <c r="L4008" s="2"/>
      <c r="M4008" s="2"/>
      <c r="N4008" s="2"/>
    </row>
    <row r="4009" spans="1:14" x14ac:dyDescent="0.25">
      <c r="A4009" s="4"/>
      <c r="B4009" s="2"/>
      <c r="C4009" s="2"/>
      <c r="D4009" s="3"/>
      <c r="E4009" s="2"/>
      <c r="F4009" s="2"/>
      <c r="G4009" s="2"/>
      <c r="H4009" s="5"/>
      <c r="I4009" s="6"/>
      <c r="J4009" s="7"/>
      <c r="K4009" s="2"/>
      <c r="L4009" s="2"/>
      <c r="M4009" s="2"/>
      <c r="N4009" s="2"/>
    </row>
    <row r="4010" spans="1:14" x14ac:dyDescent="0.25">
      <c r="A4010" s="4"/>
      <c r="B4010" s="2"/>
      <c r="C4010" s="2"/>
      <c r="D4010" s="3"/>
      <c r="E4010" s="2"/>
      <c r="F4010" s="2"/>
      <c r="G4010" s="2"/>
      <c r="H4010" s="5"/>
      <c r="I4010" s="6"/>
      <c r="J4010" s="7"/>
      <c r="K4010" s="2"/>
      <c r="L4010" s="2"/>
      <c r="M4010" s="2"/>
      <c r="N4010" s="2"/>
    </row>
    <row r="4011" spans="1:14" x14ac:dyDescent="0.25">
      <c r="A4011" s="4"/>
      <c r="B4011" s="2"/>
      <c r="C4011" s="2"/>
      <c r="D4011" s="3"/>
      <c r="E4011" s="2"/>
      <c r="F4011" s="2"/>
      <c r="G4011" s="2"/>
      <c r="H4011" s="5"/>
      <c r="I4011" s="6"/>
      <c r="J4011" s="7"/>
      <c r="K4011" s="2"/>
      <c r="L4011" s="2"/>
      <c r="M4011" s="2"/>
      <c r="N4011" s="2"/>
    </row>
    <row r="4012" spans="1:14" x14ac:dyDescent="0.25">
      <c r="A4012" s="4"/>
      <c r="B4012" s="2"/>
      <c r="C4012" s="2"/>
      <c r="D4012" s="3"/>
      <c r="E4012" s="2"/>
      <c r="F4012" s="2"/>
      <c r="G4012" s="2"/>
      <c r="H4012" s="5"/>
      <c r="I4012" s="6"/>
      <c r="J4012" s="7"/>
      <c r="K4012" s="2"/>
      <c r="L4012" s="2"/>
      <c r="M4012" s="2"/>
      <c r="N4012" s="2"/>
    </row>
    <row r="4013" spans="1:14" x14ac:dyDescent="0.25">
      <c r="A4013" s="4"/>
      <c r="B4013" s="2"/>
      <c r="C4013" s="2"/>
      <c r="D4013" s="3"/>
      <c r="E4013" s="2"/>
      <c r="F4013" s="2"/>
      <c r="G4013" s="2"/>
      <c r="H4013" s="5"/>
      <c r="I4013" s="6"/>
      <c r="J4013" s="7"/>
      <c r="K4013" s="2"/>
      <c r="L4013" s="2"/>
      <c r="M4013" s="2"/>
      <c r="N4013" s="2"/>
    </row>
    <row r="4014" spans="1:14" x14ac:dyDescent="0.25">
      <c r="A4014" s="4"/>
      <c r="B4014" s="2"/>
      <c r="C4014" s="2"/>
      <c r="D4014" s="3"/>
      <c r="E4014" s="2"/>
      <c r="F4014" s="2"/>
      <c r="G4014" s="2"/>
      <c r="H4014" s="5"/>
      <c r="I4014" s="6"/>
      <c r="J4014" s="7"/>
      <c r="K4014" s="2"/>
      <c r="L4014" s="2"/>
      <c r="M4014" s="2"/>
      <c r="N4014" s="2"/>
    </row>
    <row r="4015" spans="1:14" x14ac:dyDescent="0.25">
      <c r="A4015" s="4"/>
      <c r="B4015" s="2"/>
      <c r="C4015" s="2"/>
      <c r="D4015" s="3"/>
      <c r="E4015" s="2"/>
      <c r="F4015" s="2"/>
      <c r="G4015" s="2"/>
      <c r="H4015" s="5"/>
      <c r="I4015" s="6"/>
      <c r="J4015" s="7"/>
      <c r="K4015" s="2"/>
      <c r="L4015" s="2"/>
      <c r="M4015" s="2"/>
      <c r="N4015" s="2"/>
    </row>
    <row r="4016" spans="1:14" x14ac:dyDescent="0.25">
      <c r="A4016" s="4"/>
      <c r="B4016" s="2"/>
      <c r="C4016" s="2"/>
      <c r="D4016" s="3"/>
      <c r="E4016" s="2"/>
      <c r="F4016" s="2"/>
      <c r="G4016" s="2"/>
      <c r="H4016" s="5"/>
      <c r="I4016" s="6"/>
      <c r="J4016" s="7"/>
      <c r="K4016" s="2"/>
      <c r="L4016" s="2"/>
      <c r="M4016" s="2"/>
      <c r="N4016" s="2"/>
    </row>
    <row r="4017" spans="1:14" x14ac:dyDescent="0.25">
      <c r="A4017" s="4"/>
      <c r="B4017" s="2"/>
      <c r="C4017" s="2"/>
      <c r="D4017" s="3"/>
      <c r="E4017" s="2"/>
      <c r="F4017" s="2"/>
      <c r="G4017" s="2"/>
      <c r="H4017" s="5"/>
      <c r="I4017" s="6"/>
      <c r="J4017" s="7"/>
      <c r="K4017" s="2"/>
      <c r="L4017" s="2"/>
      <c r="M4017" s="2"/>
      <c r="N4017" s="2"/>
    </row>
    <row r="4018" spans="1:14" x14ac:dyDescent="0.25">
      <c r="A4018" s="4"/>
      <c r="B4018" s="2"/>
      <c r="C4018" s="2"/>
      <c r="D4018" s="3"/>
      <c r="E4018" s="2"/>
      <c r="F4018" s="2"/>
      <c r="G4018" s="2"/>
      <c r="H4018" s="5"/>
      <c r="I4018" s="6"/>
      <c r="J4018" s="7"/>
      <c r="K4018" s="2"/>
      <c r="L4018" s="2"/>
      <c r="M4018" s="2"/>
      <c r="N4018" s="2"/>
    </row>
    <row r="4019" spans="1:14" x14ac:dyDescent="0.25">
      <c r="A4019" s="4"/>
      <c r="B4019" s="2"/>
      <c r="C4019" s="2"/>
      <c r="D4019" s="3"/>
      <c r="E4019" s="2"/>
      <c r="F4019" s="2"/>
      <c r="G4019" s="2"/>
      <c r="H4019" s="5"/>
      <c r="I4019" s="6"/>
      <c r="J4019" s="7"/>
      <c r="K4019" s="2"/>
      <c r="L4019" s="2"/>
      <c r="M4019" s="2"/>
      <c r="N4019" s="2"/>
    </row>
    <row r="4020" spans="1:14" x14ac:dyDescent="0.25">
      <c r="A4020" s="4"/>
      <c r="B4020" s="2"/>
      <c r="C4020" s="2"/>
      <c r="D4020" s="3"/>
      <c r="E4020" s="2"/>
      <c r="F4020" s="2"/>
      <c r="G4020" s="2"/>
      <c r="H4020" s="5"/>
      <c r="I4020" s="6"/>
      <c r="J4020" s="7"/>
      <c r="K4020" s="2"/>
      <c r="L4020" s="2"/>
      <c r="M4020" s="2"/>
      <c r="N4020" s="2"/>
    </row>
    <row r="4021" spans="1:14" x14ac:dyDescent="0.25">
      <c r="A4021" s="4"/>
      <c r="B4021" s="2"/>
      <c r="C4021" s="2"/>
      <c r="D4021" s="3"/>
      <c r="E4021" s="2"/>
      <c r="F4021" s="2"/>
      <c r="G4021" s="2"/>
      <c r="H4021" s="5"/>
      <c r="I4021" s="6"/>
      <c r="J4021" s="7"/>
      <c r="K4021" s="2"/>
      <c r="L4021" s="2"/>
      <c r="M4021" s="2"/>
      <c r="N4021" s="2"/>
    </row>
    <row r="4022" spans="1:14" x14ac:dyDescent="0.25">
      <c r="A4022" s="4"/>
      <c r="B4022" s="2"/>
      <c r="C4022" s="2"/>
      <c r="D4022" s="3"/>
      <c r="E4022" s="2"/>
      <c r="F4022" s="2"/>
      <c r="G4022" s="2"/>
      <c r="H4022" s="5"/>
      <c r="I4022" s="6"/>
      <c r="J4022" s="7"/>
      <c r="K4022" s="2"/>
      <c r="L4022" s="2"/>
      <c r="M4022" s="2"/>
      <c r="N4022" s="2"/>
    </row>
    <row r="4023" spans="1:14" x14ac:dyDescent="0.25">
      <c r="A4023" s="4"/>
      <c r="B4023" s="2"/>
      <c r="C4023" s="2"/>
      <c r="D4023" s="3"/>
      <c r="E4023" s="2"/>
      <c r="F4023" s="2"/>
      <c r="G4023" s="2"/>
      <c r="H4023" s="5"/>
      <c r="I4023" s="6"/>
      <c r="J4023" s="7"/>
      <c r="K4023" s="2"/>
      <c r="L4023" s="2"/>
      <c r="M4023" s="2"/>
      <c r="N4023" s="2"/>
    </row>
    <row r="4024" spans="1:14" x14ac:dyDescent="0.25">
      <c r="A4024" s="4"/>
      <c r="B4024" s="2"/>
      <c r="C4024" s="2"/>
      <c r="D4024" s="3"/>
      <c r="E4024" s="2"/>
      <c r="F4024" s="2"/>
      <c r="G4024" s="2"/>
      <c r="H4024" s="5"/>
      <c r="I4024" s="6"/>
      <c r="J4024" s="7"/>
      <c r="K4024" s="2"/>
      <c r="L4024" s="2"/>
      <c r="M4024" s="2"/>
      <c r="N4024" s="2"/>
    </row>
    <row r="4025" spans="1:14" x14ac:dyDescent="0.25">
      <c r="A4025" s="4"/>
      <c r="B4025" s="2"/>
      <c r="C4025" s="2"/>
      <c r="D4025" s="3"/>
      <c r="E4025" s="2"/>
      <c r="F4025" s="2"/>
      <c r="G4025" s="2"/>
      <c r="H4025" s="5"/>
      <c r="I4025" s="6"/>
      <c r="J4025" s="7"/>
      <c r="K4025" s="2"/>
      <c r="L4025" s="2"/>
      <c r="M4025" s="2"/>
      <c r="N4025" s="2"/>
    </row>
    <row r="4026" spans="1:14" x14ac:dyDescent="0.25">
      <c r="A4026" s="4"/>
      <c r="B4026" s="2"/>
      <c r="C4026" s="2"/>
      <c r="D4026" s="3"/>
      <c r="E4026" s="2"/>
      <c r="F4026" s="2"/>
      <c r="G4026" s="2"/>
      <c r="H4026" s="5"/>
      <c r="I4026" s="6"/>
      <c r="J4026" s="7"/>
      <c r="K4026" s="2"/>
      <c r="L4026" s="2"/>
      <c r="M4026" s="2"/>
      <c r="N4026" s="2"/>
    </row>
    <row r="4027" spans="1:14" x14ac:dyDescent="0.25">
      <c r="A4027" s="4"/>
      <c r="B4027" s="2"/>
      <c r="C4027" s="2"/>
      <c r="D4027" s="3"/>
      <c r="E4027" s="2"/>
      <c r="F4027" s="2"/>
      <c r="G4027" s="2"/>
      <c r="H4027" s="5"/>
      <c r="I4027" s="6"/>
      <c r="J4027" s="7"/>
      <c r="K4027" s="2"/>
      <c r="L4027" s="2"/>
      <c r="M4027" s="2"/>
      <c r="N4027" s="2"/>
    </row>
    <row r="4028" spans="1:14" x14ac:dyDescent="0.25">
      <c r="A4028" s="4"/>
      <c r="B4028" s="2"/>
      <c r="C4028" s="2"/>
      <c r="D4028" s="3"/>
      <c r="E4028" s="2"/>
      <c r="F4028" s="2"/>
      <c r="G4028" s="2"/>
      <c r="H4028" s="5"/>
      <c r="I4028" s="6"/>
      <c r="J4028" s="7"/>
      <c r="K4028" s="2"/>
      <c r="L4028" s="2"/>
      <c r="M4028" s="2"/>
      <c r="N4028" s="2"/>
    </row>
    <row r="4029" spans="1:14" x14ac:dyDescent="0.25">
      <c r="A4029" s="4"/>
      <c r="B4029" s="2"/>
      <c r="C4029" s="2"/>
      <c r="D4029" s="3"/>
      <c r="E4029" s="2"/>
      <c r="F4029" s="2"/>
      <c r="G4029" s="2"/>
      <c r="H4029" s="5"/>
      <c r="I4029" s="6"/>
      <c r="J4029" s="7"/>
      <c r="K4029" s="2"/>
      <c r="L4029" s="2"/>
      <c r="M4029" s="2"/>
      <c r="N4029" s="2"/>
    </row>
    <row r="4030" spans="1:14" x14ac:dyDescent="0.25">
      <c r="A4030" s="4"/>
      <c r="B4030" s="2"/>
      <c r="C4030" s="2"/>
      <c r="D4030" s="3"/>
      <c r="E4030" s="2"/>
      <c r="F4030" s="2"/>
      <c r="G4030" s="2"/>
      <c r="H4030" s="5"/>
      <c r="I4030" s="6"/>
      <c r="J4030" s="7"/>
      <c r="K4030" s="2"/>
      <c r="L4030" s="2"/>
      <c r="M4030" s="2"/>
      <c r="N4030" s="2"/>
    </row>
    <row r="4031" spans="1:14" x14ac:dyDescent="0.25">
      <c r="A4031" s="4"/>
      <c r="B4031" s="2"/>
      <c r="C4031" s="2"/>
      <c r="D4031" s="3"/>
      <c r="E4031" s="2"/>
      <c r="F4031" s="2"/>
      <c r="G4031" s="2"/>
      <c r="H4031" s="5"/>
      <c r="I4031" s="6"/>
      <c r="J4031" s="7"/>
      <c r="K4031" s="2"/>
      <c r="L4031" s="2"/>
      <c r="M4031" s="2"/>
      <c r="N4031" s="2"/>
    </row>
    <row r="4032" spans="1:14" x14ac:dyDescent="0.25">
      <c r="A4032" s="4"/>
      <c r="B4032" s="2"/>
      <c r="C4032" s="2"/>
      <c r="D4032" s="3"/>
      <c r="E4032" s="2"/>
      <c r="F4032" s="2"/>
      <c r="G4032" s="2"/>
      <c r="H4032" s="5"/>
      <c r="I4032" s="6"/>
      <c r="J4032" s="7"/>
      <c r="K4032" s="2"/>
      <c r="L4032" s="2"/>
      <c r="M4032" s="17"/>
      <c r="N4032" s="2"/>
    </row>
    <row r="4033" spans="1:14" x14ac:dyDescent="0.25">
      <c r="A4033" s="4"/>
      <c r="B4033" s="2"/>
      <c r="C4033" s="2"/>
      <c r="D4033" s="3"/>
      <c r="E4033" s="2"/>
      <c r="F4033" s="2"/>
      <c r="G4033" s="2"/>
      <c r="H4033" s="5"/>
      <c r="I4033" s="6"/>
      <c r="J4033" s="7"/>
      <c r="K4033" s="2"/>
      <c r="L4033" s="2"/>
      <c r="M4033" s="2"/>
      <c r="N4033" s="2"/>
    </row>
    <row r="4034" spans="1:14" x14ac:dyDescent="0.25">
      <c r="A4034" s="4"/>
      <c r="B4034" s="2"/>
      <c r="C4034" s="2"/>
      <c r="D4034" s="3"/>
      <c r="E4034" s="2"/>
      <c r="F4034" s="2"/>
      <c r="G4034" s="2"/>
      <c r="H4034" s="5"/>
      <c r="I4034" s="6"/>
      <c r="J4034" s="7"/>
      <c r="K4034" s="2"/>
      <c r="L4034" s="2"/>
      <c r="M4034" s="2"/>
      <c r="N4034" s="2"/>
    </row>
    <row r="4035" spans="1:14" x14ac:dyDescent="0.25">
      <c r="A4035" s="4"/>
      <c r="B4035" s="2"/>
      <c r="C4035" s="2"/>
      <c r="D4035" s="3"/>
      <c r="E4035" s="2"/>
      <c r="F4035" s="2"/>
      <c r="G4035" s="2"/>
      <c r="H4035" s="5"/>
      <c r="I4035" s="6"/>
      <c r="J4035" s="7"/>
      <c r="K4035" s="2"/>
      <c r="L4035" s="2"/>
      <c r="M4035" s="2"/>
      <c r="N4035" s="2"/>
    </row>
    <row r="4036" spans="1:14" x14ac:dyDescent="0.25">
      <c r="A4036" s="4"/>
      <c r="B4036" s="2"/>
      <c r="C4036" s="2"/>
      <c r="D4036" s="3"/>
      <c r="E4036" s="2"/>
      <c r="F4036" s="2"/>
      <c r="G4036" s="2"/>
      <c r="H4036" s="5"/>
      <c r="I4036" s="6"/>
      <c r="J4036" s="7"/>
      <c r="K4036" s="2"/>
      <c r="L4036" s="2"/>
      <c r="M4036" s="2"/>
      <c r="N4036" s="2"/>
    </row>
    <row r="4037" spans="1:14" x14ac:dyDescent="0.25">
      <c r="A4037" s="4"/>
      <c r="B4037" s="2"/>
      <c r="C4037" s="2"/>
      <c r="D4037" s="3"/>
      <c r="E4037" s="2"/>
      <c r="F4037" s="2"/>
      <c r="G4037" s="2"/>
      <c r="H4037" s="5"/>
      <c r="I4037" s="6"/>
      <c r="J4037" s="7"/>
      <c r="K4037" s="2"/>
      <c r="L4037" s="2"/>
      <c r="M4037" s="2"/>
      <c r="N4037" s="2"/>
    </row>
    <row r="4038" spans="1:14" x14ac:dyDescent="0.25">
      <c r="A4038" s="4"/>
      <c r="B4038" s="2"/>
      <c r="C4038" s="2"/>
      <c r="D4038" s="3"/>
      <c r="E4038" s="2"/>
      <c r="F4038" s="2"/>
      <c r="G4038" s="2"/>
      <c r="H4038" s="5"/>
      <c r="I4038" s="6"/>
      <c r="J4038" s="7"/>
      <c r="K4038" s="2"/>
      <c r="L4038" s="2"/>
      <c r="M4038" s="2"/>
      <c r="N4038" s="2"/>
    </row>
    <row r="4039" spans="1:14" x14ac:dyDescent="0.25">
      <c r="A4039" s="4"/>
      <c r="B4039" s="2"/>
      <c r="C4039" s="2"/>
      <c r="D4039" s="3"/>
      <c r="E4039" s="2"/>
      <c r="F4039" s="2"/>
      <c r="G4039" s="2"/>
      <c r="H4039" s="5"/>
      <c r="I4039" s="6"/>
      <c r="J4039" s="7"/>
      <c r="K4039" s="2"/>
      <c r="L4039" s="2"/>
      <c r="M4039" s="17"/>
      <c r="N4039" s="2"/>
    </row>
    <row r="4040" spans="1:14" x14ac:dyDescent="0.25">
      <c r="A4040" s="4"/>
      <c r="B4040" s="2"/>
      <c r="C4040" s="2"/>
      <c r="D4040" s="3"/>
      <c r="E4040" s="2"/>
      <c r="F4040" s="2"/>
      <c r="G4040" s="2"/>
      <c r="H4040" s="5"/>
      <c r="I4040" s="6"/>
      <c r="J4040" s="7"/>
      <c r="K4040" s="2"/>
      <c r="L4040" s="2"/>
      <c r="M4040" s="2"/>
      <c r="N4040" s="2"/>
    </row>
    <row r="4041" spans="1:14" x14ac:dyDescent="0.25">
      <c r="A4041" s="4"/>
      <c r="B4041" s="2"/>
      <c r="C4041" s="2"/>
      <c r="D4041" s="3"/>
      <c r="E4041" s="2"/>
      <c r="F4041" s="2"/>
      <c r="G4041" s="2"/>
      <c r="H4041" s="5"/>
      <c r="I4041" s="6"/>
      <c r="J4041" s="7"/>
      <c r="K4041" s="2"/>
      <c r="L4041" s="2"/>
      <c r="M4041" s="2"/>
      <c r="N4041" s="2"/>
    </row>
    <row r="4042" spans="1:14" x14ac:dyDescent="0.25">
      <c r="A4042" s="4"/>
      <c r="B4042" s="2"/>
      <c r="C4042" s="2"/>
      <c r="D4042" s="3"/>
      <c r="E4042" s="2"/>
      <c r="F4042" s="2"/>
      <c r="G4042" s="2"/>
      <c r="H4042" s="5"/>
      <c r="I4042" s="6"/>
      <c r="J4042" s="7"/>
      <c r="K4042" s="2"/>
      <c r="L4042" s="2"/>
      <c r="M4042" s="2"/>
      <c r="N4042" s="2"/>
    </row>
    <row r="4043" spans="1:14" x14ac:dyDescent="0.25">
      <c r="A4043" s="4"/>
      <c r="B4043" s="2"/>
      <c r="C4043" s="2"/>
      <c r="D4043" s="3"/>
      <c r="E4043" s="2"/>
      <c r="F4043" s="2"/>
      <c r="G4043" s="2"/>
      <c r="H4043" s="5"/>
      <c r="I4043" s="6"/>
      <c r="J4043" s="7"/>
      <c r="K4043" s="2"/>
      <c r="L4043" s="2"/>
      <c r="M4043" s="2"/>
      <c r="N4043" s="2"/>
    </row>
    <row r="4044" spans="1:14" x14ac:dyDescent="0.25">
      <c r="A4044" s="4"/>
      <c r="B4044" s="2"/>
      <c r="C4044" s="2"/>
      <c r="D4044" s="3"/>
      <c r="E4044" s="2"/>
      <c r="F4044" s="2"/>
      <c r="G4044" s="2"/>
      <c r="H4044" s="5"/>
      <c r="I4044" s="6"/>
      <c r="J4044" s="7"/>
      <c r="K4044" s="2"/>
      <c r="L4044" s="2"/>
      <c r="M4044" s="2"/>
      <c r="N4044" s="2"/>
    </row>
    <row r="4045" spans="1:14" x14ac:dyDescent="0.25">
      <c r="A4045" s="4"/>
      <c r="B4045" s="2"/>
      <c r="C4045" s="2"/>
      <c r="D4045" s="3"/>
      <c r="E4045" s="2"/>
      <c r="F4045" s="2"/>
      <c r="G4045" s="2"/>
      <c r="H4045" s="5"/>
      <c r="I4045" s="6"/>
      <c r="J4045" s="7"/>
      <c r="K4045" s="2"/>
      <c r="L4045" s="2"/>
      <c r="M4045" s="2"/>
      <c r="N4045" s="2"/>
    </row>
    <row r="4046" spans="1:14" x14ac:dyDescent="0.25">
      <c r="A4046" s="4"/>
      <c r="B4046" s="2"/>
      <c r="C4046" s="2"/>
      <c r="D4046" s="3"/>
      <c r="E4046" s="2"/>
      <c r="F4046" s="2"/>
      <c r="G4046" s="2"/>
      <c r="H4046" s="5"/>
      <c r="I4046" s="6"/>
      <c r="J4046" s="7"/>
      <c r="K4046" s="2"/>
      <c r="L4046" s="2"/>
      <c r="M4046" s="2"/>
      <c r="N4046" s="2"/>
    </row>
    <row r="4047" spans="1:14" x14ac:dyDescent="0.25">
      <c r="A4047" s="4"/>
      <c r="B4047" s="2"/>
      <c r="C4047" s="2"/>
      <c r="D4047" s="3"/>
      <c r="E4047" s="2"/>
      <c r="F4047" s="2"/>
      <c r="G4047" s="2"/>
      <c r="H4047" s="5"/>
      <c r="I4047" s="6"/>
      <c r="J4047" s="7"/>
      <c r="K4047" s="2"/>
      <c r="L4047" s="2"/>
      <c r="M4047" s="2"/>
      <c r="N4047" s="2"/>
    </row>
    <row r="4048" spans="1:14" x14ac:dyDescent="0.25">
      <c r="A4048" s="4"/>
      <c r="B4048" s="2"/>
      <c r="C4048" s="2"/>
      <c r="D4048" s="3"/>
      <c r="E4048" s="2"/>
      <c r="F4048" s="2"/>
      <c r="G4048" s="2"/>
      <c r="H4048" s="5"/>
      <c r="I4048" s="6"/>
      <c r="J4048" s="7"/>
      <c r="K4048" s="2"/>
      <c r="L4048" s="2"/>
      <c r="M4048" s="2"/>
      <c r="N4048" s="2"/>
    </row>
    <row r="4049" spans="1:14" x14ac:dyDescent="0.25">
      <c r="A4049" s="4"/>
      <c r="B4049" s="2"/>
      <c r="C4049" s="2"/>
      <c r="D4049" s="3"/>
      <c r="E4049" s="2"/>
      <c r="F4049" s="2"/>
      <c r="G4049" s="2"/>
      <c r="H4049" s="5"/>
      <c r="I4049" s="6"/>
      <c r="J4049" s="7"/>
      <c r="K4049" s="2"/>
      <c r="L4049" s="2"/>
      <c r="M4049" s="2"/>
      <c r="N4049" s="2"/>
    </row>
    <row r="4050" spans="1:14" x14ac:dyDescent="0.25">
      <c r="A4050" s="4"/>
      <c r="B4050" s="2"/>
      <c r="C4050" s="2"/>
      <c r="D4050" s="3"/>
      <c r="E4050" s="2"/>
      <c r="F4050" s="2"/>
      <c r="G4050" s="2"/>
      <c r="H4050" s="5"/>
      <c r="I4050" s="6"/>
      <c r="J4050" s="7"/>
      <c r="K4050" s="2"/>
      <c r="L4050" s="2"/>
      <c r="M4050" s="2"/>
      <c r="N4050" s="2"/>
    </row>
    <row r="4051" spans="1:14" x14ac:dyDescent="0.25">
      <c r="A4051" s="4"/>
      <c r="B4051" s="2"/>
      <c r="C4051" s="2"/>
      <c r="D4051" s="3"/>
      <c r="E4051" s="2"/>
      <c r="F4051" s="2"/>
      <c r="G4051" s="2"/>
      <c r="H4051" s="5"/>
      <c r="I4051" s="6"/>
      <c r="J4051" s="7"/>
      <c r="K4051" s="2"/>
      <c r="L4051" s="2"/>
      <c r="M4051" s="2"/>
      <c r="N4051" s="2"/>
    </row>
    <row r="4052" spans="1:14" x14ac:dyDescent="0.25">
      <c r="A4052" s="4"/>
      <c r="B4052" s="2"/>
      <c r="C4052" s="2"/>
      <c r="D4052" s="3"/>
      <c r="E4052" s="2"/>
      <c r="F4052" s="2"/>
      <c r="G4052" s="2"/>
      <c r="H4052" s="5"/>
      <c r="I4052" s="6"/>
      <c r="J4052" s="7"/>
      <c r="K4052" s="2"/>
      <c r="L4052" s="2"/>
      <c r="M4052" s="2"/>
      <c r="N4052" s="2"/>
    </row>
    <row r="4053" spans="1:14" x14ac:dyDescent="0.25">
      <c r="A4053" s="4"/>
      <c r="B4053" s="2"/>
      <c r="C4053" s="2"/>
      <c r="D4053" s="3"/>
      <c r="E4053" s="2"/>
      <c r="F4053" s="2"/>
      <c r="G4053" s="2"/>
      <c r="H4053" s="5"/>
      <c r="I4053" s="6"/>
      <c r="J4053" s="7"/>
      <c r="K4053" s="2"/>
      <c r="L4053" s="2"/>
      <c r="M4053" s="2"/>
      <c r="N4053" s="2"/>
    </row>
    <row r="4054" spans="1:14" x14ac:dyDescent="0.25">
      <c r="A4054" s="4"/>
      <c r="B4054" s="2"/>
      <c r="C4054" s="2"/>
      <c r="D4054" s="3"/>
      <c r="E4054" s="2"/>
      <c r="F4054" s="2"/>
      <c r="G4054" s="2"/>
      <c r="H4054" s="5"/>
      <c r="I4054" s="6"/>
      <c r="J4054" s="7"/>
      <c r="K4054" s="2"/>
      <c r="L4054" s="2"/>
      <c r="M4054" s="2"/>
      <c r="N4054" s="2"/>
    </row>
    <row r="4055" spans="1:14" x14ac:dyDescent="0.25">
      <c r="A4055" s="4"/>
      <c r="B4055" s="2"/>
      <c r="C4055" s="2"/>
      <c r="D4055" s="3"/>
      <c r="E4055" s="2"/>
      <c r="F4055" s="2"/>
      <c r="G4055" s="2"/>
      <c r="H4055" s="5"/>
      <c r="I4055" s="6"/>
      <c r="J4055" s="7"/>
      <c r="K4055" s="2"/>
      <c r="L4055" s="2"/>
      <c r="M4055" s="2"/>
      <c r="N4055" s="2"/>
    </row>
    <row r="4056" spans="1:14" x14ac:dyDescent="0.25">
      <c r="A4056" s="4"/>
      <c r="B4056" s="2"/>
      <c r="C4056" s="2"/>
      <c r="D4056" s="3"/>
      <c r="E4056" s="2"/>
      <c r="F4056" s="2"/>
      <c r="G4056" s="2"/>
      <c r="H4056" s="5"/>
      <c r="I4056" s="6"/>
      <c r="J4056" s="7"/>
      <c r="K4056" s="2"/>
      <c r="L4056" s="2"/>
      <c r="M4056" s="2"/>
      <c r="N4056" s="2"/>
    </row>
    <row r="4057" spans="1:14" x14ac:dyDescent="0.25">
      <c r="A4057" s="4"/>
      <c r="B4057" s="2"/>
      <c r="C4057" s="2"/>
      <c r="D4057" s="3"/>
      <c r="E4057" s="2"/>
      <c r="F4057" s="2"/>
      <c r="G4057" s="2"/>
      <c r="H4057" s="5"/>
      <c r="I4057" s="6"/>
      <c r="J4057" s="7"/>
      <c r="K4057" s="2"/>
      <c r="L4057" s="2"/>
      <c r="M4057" s="2"/>
      <c r="N4057" s="2"/>
    </row>
    <row r="4058" spans="1:14" x14ac:dyDescent="0.25">
      <c r="A4058" s="4"/>
      <c r="B4058" s="2"/>
      <c r="C4058" s="2"/>
      <c r="D4058" s="3"/>
      <c r="E4058" s="2"/>
      <c r="F4058" s="2"/>
      <c r="G4058" s="2"/>
      <c r="H4058" s="5"/>
      <c r="I4058" s="6"/>
      <c r="J4058" s="7"/>
      <c r="K4058" s="2"/>
      <c r="L4058" s="2"/>
      <c r="M4058" s="2"/>
      <c r="N4058" s="2"/>
    </row>
    <row r="4059" spans="1:14" x14ac:dyDescent="0.25">
      <c r="A4059" s="4"/>
      <c r="B4059" s="2"/>
      <c r="C4059" s="2"/>
      <c r="D4059" s="3"/>
      <c r="E4059" s="2"/>
      <c r="F4059" s="2"/>
      <c r="G4059" s="2"/>
      <c r="H4059" s="5"/>
      <c r="I4059" s="6"/>
      <c r="J4059" s="7"/>
      <c r="K4059" s="2"/>
      <c r="L4059" s="2"/>
      <c r="M4059" s="2"/>
      <c r="N4059" s="2"/>
    </row>
    <row r="4060" spans="1:14" x14ac:dyDescent="0.25">
      <c r="A4060" s="4"/>
      <c r="B4060" s="2"/>
      <c r="C4060" s="2"/>
      <c r="D4060" s="3"/>
      <c r="E4060" s="2"/>
      <c r="F4060" s="2"/>
      <c r="G4060" s="2"/>
      <c r="H4060" s="5"/>
      <c r="I4060" s="6"/>
      <c r="J4060" s="7"/>
      <c r="K4060" s="2"/>
      <c r="L4060" s="2"/>
      <c r="M4060" s="2"/>
      <c r="N4060" s="2"/>
    </row>
    <row r="4061" spans="1:14" x14ac:dyDescent="0.25">
      <c r="A4061" s="4"/>
      <c r="B4061" s="2"/>
      <c r="C4061" s="2"/>
      <c r="D4061" s="3"/>
      <c r="E4061" s="2"/>
      <c r="F4061" s="2"/>
      <c r="G4061" s="2"/>
      <c r="H4061" s="5"/>
      <c r="I4061" s="6"/>
      <c r="J4061" s="7"/>
      <c r="K4061" s="2"/>
      <c r="L4061" s="2"/>
      <c r="M4061" s="2"/>
      <c r="N4061" s="2"/>
    </row>
    <row r="4062" spans="1:14" x14ac:dyDescent="0.25">
      <c r="A4062" s="4"/>
      <c r="B4062" s="2"/>
      <c r="C4062" s="2"/>
      <c r="D4062" s="3"/>
      <c r="E4062" s="2"/>
      <c r="F4062" s="2"/>
      <c r="G4062" s="2"/>
      <c r="H4062" s="5"/>
      <c r="I4062" s="6"/>
      <c r="J4062" s="7"/>
      <c r="K4062" s="2"/>
      <c r="L4062" s="2"/>
      <c r="M4062" s="2"/>
      <c r="N4062" s="2"/>
    </row>
    <row r="4063" spans="1:14" x14ac:dyDescent="0.25">
      <c r="A4063" s="4"/>
      <c r="B4063" s="2"/>
      <c r="C4063" s="2"/>
      <c r="D4063" s="3"/>
      <c r="E4063" s="2"/>
      <c r="F4063" s="2"/>
      <c r="G4063" s="2"/>
      <c r="H4063" s="5"/>
      <c r="I4063" s="6"/>
      <c r="J4063" s="7"/>
      <c r="K4063" s="2"/>
      <c r="L4063" s="2"/>
      <c r="M4063" s="2"/>
      <c r="N4063" s="2"/>
    </row>
    <row r="4064" spans="1:14" x14ac:dyDescent="0.25">
      <c r="A4064" s="4"/>
      <c r="B4064" s="2"/>
      <c r="C4064" s="2"/>
      <c r="D4064" s="3"/>
      <c r="E4064" s="2"/>
      <c r="F4064" s="2"/>
      <c r="G4064" s="2"/>
      <c r="H4064" s="5"/>
      <c r="I4064" s="6"/>
      <c r="J4064" s="7"/>
      <c r="K4064" s="2"/>
      <c r="L4064" s="2"/>
      <c r="M4064" s="2"/>
      <c r="N4064" s="2"/>
    </row>
    <row r="4065" spans="1:14" x14ac:dyDescent="0.25">
      <c r="A4065" s="4"/>
      <c r="B4065" s="2"/>
      <c r="C4065" s="2"/>
      <c r="D4065" s="3"/>
      <c r="E4065" s="2"/>
      <c r="F4065" s="2"/>
      <c r="G4065" s="2"/>
      <c r="H4065" s="5"/>
      <c r="I4065" s="6"/>
      <c r="J4065" s="7"/>
      <c r="K4065" s="2"/>
      <c r="L4065" s="2"/>
      <c r="M4065" s="2"/>
      <c r="N4065" s="2"/>
    </row>
    <row r="4066" spans="1:14" x14ac:dyDescent="0.25">
      <c r="A4066" s="4"/>
      <c r="B4066" s="2"/>
      <c r="C4066" s="2"/>
      <c r="D4066" s="3"/>
      <c r="E4066" s="2"/>
      <c r="F4066" s="2"/>
      <c r="G4066" s="2"/>
      <c r="H4066" s="5"/>
      <c r="I4066" s="6"/>
      <c r="J4066" s="7"/>
      <c r="K4066" s="2"/>
      <c r="L4066" s="2"/>
      <c r="M4066" s="2"/>
      <c r="N4066" s="2"/>
    </row>
    <row r="4067" spans="1:14" x14ac:dyDescent="0.25">
      <c r="A4067" s="4"/>
      <c r="B4067" s="2"/>
      <c r="C4067" s="2"/>
      <c r="D4067" s="3"/>
      <c r="E4067" s="2"/>
      <c r="F4067" s="2"/>
      <c r="G4067" s="2"/>
      <c r="H4067" s="5"/>
      <c r="I4067" s="6"/>
      <c r="J4067" s="7"/>
      <c r="K4067" s="2"/>
      <c r="L4067" s="2"/>
      <c r="M4067" s="2"/>
      <c r="N4067" s="2"/>
    </row>
    <row r="4068" spans="1:14" x14ac:dyDescent="0.25">
      <c r="A4068" s="4"/>
      <c r="B4068" s="2"/>
      <c r="C4068" s="2"/>
      <c r="D4068" s="3"/>
      <c r="E4068" s="2"/>
      <c r="F4068" s="2"/>
      <c r="G4068" s="2"/>
      <c r="H4068" s="5"/>
      <c r="I4068" s="6"/>
      <c r="J4068" s="7"/>
      <c r="K4068" s="2"/>
      <c r="L4068" s="2"/>
      <c r="M4068" s="2"/>
      <c r="N4068" s="2"/>
    </row>
    <row r="4069" spans="1:14" x14ac:dyDescent="0.25">
      <c r="A4069" s="4"/>
      <c r="B4069" s="2"/>
      <c r="C4069" s="2"/>
      <c r="D4069" s="3"/>
      <c r="E4069" s="2"/>
      <c r="F4069" s="2"/>
      <c r="G4069" s="2"/>
      <c r="H4069" s="5"/>
      <c r="I4069" s="6"/>
      <c r="J4069" s="7"/>
      <c r="K4069" s="2"/>
      <c r="L4069" s="2"/>
      <c r="M4069" s="2"/>
      <c r="N4069" s="2"/>
    </row>
    <row r="4070" spans="1:14" x14ac:dyDescent="0.25">
      <c r="A4070" s="4"/>
      <c r="B4070" s="2"/>
      <c r="C4070" s="2"/>
      <c r="D4070" s="3"/>
      <c r="E4070" s="2"/>
      <c r="F4070" s="2"/>
      <c r="G4070" s="2"/>
      <c r="H4070" s="5"/>
      <c r="I4070" s="6"/>
      <c r="J4070" s="7"/>
      <c r="K4070" s="2"/>
      <c r="L4070" s="2"/>
      <c r="M4070" s="2"/>
      <c r="N4070" s="2"/>
    </row>
    <row r="4071" spans="1:14" x14ac:dyDescent="0.25">
      <c r="A4071" s="4"/>
      <c r="B4071" s="2"/>
      <c r="C4071" s="2"/>
      <c r="D4071" s="3"/>
      <c r="E4071" s="2"/>
      <c r="F4071" s="2"/>
      <c r="G4071" s="2"/>
      <c r="H4071" s="5"/>
      <c r="I4071" s="6"/>
      <c r="J4071" s="7"/>
      <c r="K4071" s="2"/>
      <c r="L4071" s="2"/>
      <c r="M4071" s="2"/>
      <c r="N4071" s="2"/>
    </row>
    <row r="4072" spans="1:14" x14ac:dyDescent="0.25">
      <c r="A4072" s="4"/>
      <c r="B4072" s="2"/>
      <c r="C4072" s="2"/>
      <c r="D4072" s="3"/>
      <c r="E4072" s="2"/>
      <c r="F4072" s="2"/>
      <c r="G4072" s="2"/>
      <c r="H4072" s="5"/>
      <c r="I4072" s="6"/>
      <c r="J4072" s="7"/>
      <c r="K4072" s="2"/>
      <c r="L4072" s="2"/>
      <c r="M4072" s="2"/>
      <c r="N4072" s="2"/>
    </row>
    <row r="4073" spans="1:14" x14ac:dyDescent="0.25">
      <c r="A4073" s="4"/>
      <c r="B4073" s="2"/>
      <c r="C4073" s="2"/>
      <c r="D4073" s="3"/>
      <c r="E4073" s="2"/>
      <c r="F4073" s="2"/>
      <c r="G4073" s="2"/>
      <c r="H4073" s="5"/>
      <c r="I4073" s="6"/>
      <c r="J4073" s="7"/>
      <c r="K4073" s="2"/>
      <c r="L4073" s="2"/>
      <c r="M4073" s="2"/>
      <c r="N4073" s="2"/>
    </row>
    <row r="4074" spans="1:14" x14ac:dyDescent="0.25">
      <c r="A4074" s="4"/>
      <c r="B4074" s="2"/>
      <c r="C4074" s="2"/>
      <c r="D4074" s="3"/>
      <c r="E4074" s="2"/>
      <c r="F4074" s="2"/>
      <c r="G4074" s="2"/>
      <c r="H4074" s="5"/>
      <c r="I4074" s="6"/>
      <c r="J4074" s="7"/>
      <c r="K4074" s="2"/>
      <c r="L4074" s="2"/>
      <c r="M4074" s="2"/>
      <c r="N4074" s="2"/>
    </row>
    <row r="4075" spans="1:14" x14ac:dyDescent="0.25">
      <c r="A4075" s="4"/>
      <c r="B4075" s="2"/>
      <c r="C4075" s="2"/>
      <c r="D4075" s="3"/>
      <c r="E4075" s="2"/>
      <c r="F4075" s="2"/>
      <c r="G4075" s="2"/>
      <c r="H4075" s="5"/>
      <c r="I4075" s="6"/>
      <c r="J4075" s="7"/>
      <c r="K4075" s="2"/>
      <c r="L4075" s="2"/>
      <c r="M4075" s="2"/>
      <c r="N4075" s="2"/>
    </row>
    <row r="4076" spans="1:14" x14ac:dyDescent="0.25">
      <c r="A4076" s="4"/>
      <c r="B4076" s="2"/>
      <c r="C4076" s="2"/>
      <c r="D4076" s="3"/>
      <c r="E4076" s="2"/>
      <c r="F4076" s="2"/>
      <c r="G4076" s="2"/>
      <c r="H4076" s="5"/>
      <c r="I4076" s="6"/>
      <c r="J4076" s="7"/>
      <c r="K4076" s="2"/>
      <c r="L4076" s="2"/>
      <c r="M4076" s="2"/>
      <c r="N4076" s="2"/>
    </row>
    <row r="4077" spans="1:14" x14ac:dyDescent="0.25">
      <c r="A4077" s="4"/>
      <c r="B4077" s="2"/>
      <c r="C4077" s="2"/>
      <c r="D4077" s="3"/>
      <c r="E4077" s="2"/>
      <c r="F4077" s="2"/>
      <c r="G4077" s="2"/>
      <c r="H4077" s="5"/>
      <c r="I4077" s="6"/>
      <c r="J4077" s="7"/>
      <c r="K4077" s="2"/>
      <c r="L4077" s="2"/>
      <c r="M4077" s="2"/>
      <c r="N4077" s="2"/>
    </row>
    <row r="4078" spans="1:14" x14ac:dyDescent="0.25">
      <c r="A4078" s="4"/>
      <c r="B4078" s="2"/>
      <c r="C4078" s="2"/>
      <c r="D4078" s="3"/>
      <c r="E4078" s="2"/>
      <c r="F4078" s="2"/>
      <c r="G4078" s="2"/>
      <c r="H4078" s="5"/>
      <c r="I4078" s="6"/>
      <c r="J4078" s="7"/>
      <c r="K4078" s="2"/>
      <c r="L4078" s="2"/>
      <c r="M4078" s="2"/>
      <c r="N4078" s="2"/>
    </row>
    <row r="4079" spans="1:14" x14ac:dyDescent="0.25">
      <c r="A4079" s="4"/>
      <c r="B4079" s="2"/>
      <c r="C4079" s="2"/>
      <c r="D4079" s="3"/>
      <c r="E4079" s="2"/>
      <c r="F4079" s="2"/>
      <c r="G4079" s="2"/>
      <c r="H4079" s="5"/>
      <c r="I4079" s="6"/>
      <c r="J4079" s="7"/>
      <c r="K4079" s="2"/>
      <c r="L4079" s="2"/>
      <c r="M4079" s="2"/>
      <c r="N4079" s="2"/>
    </row>
    <row r="4080" spans="1:14" x14ac:dyDescent="0.25">
      <c r="A4080" s="4"/>
      <c r="B4080" s="2"/>
      <c r="C4080" s="2"/>
      <c r="D4080" s="3"/>
      <c r="E4080" s="2"/>
      <c r="F4080" s="2"/>
      <c r="G4080" s="2"/>
      <c r="H4080" s="5"/>
      <c r="I4080" s="6"/>
      <c r="J4080" s="7"/>
      <c r="K4080" s="2"/>
      <c r="L4080" s="2"/>
      <c r="M4080" s="2"/>
      <c r="N4080" s="2"/>
    </row>
    <row r="4081" spans="1:14" x14ac:dyDescent="0.25">
      <c r="A4081" s="4"/>
      <c r="B4081" s="2"/>
      <c r="C4081" s="2"/>
      <c r="D4081" s="3"/>
      <c r="E4081" s="2"/>
      <c r="F4081" s="2"/>
      <c r="G4081" s="2"/>
      <c r="H4081" s="5"/>
      <c r="I4081" s="6"/>
      <c r="J4081" s="7"/>
      <c r="K4081" s="2"/>
      <c r="L4081" s="2"/>
      <c r="M4081" s="2"/>
      <c r="N4081" s="2"/>
    </row>
    <row r="4082" spans="1:14" x14ac:dyDescent="0.25">
      <c r="A4082" s="4"/>
      <c r="B4082" s="2"/>
      <c r="C4082" s="2"/>
      <c r="D4082" s="3"/>
      <c r="E4082" s="2"/>
      <c r="F4082" s="2"/>
      <c r="G4082" s="2"/>
      <c r="H4082" s="5"/>
      <c r="I4082" s="6"/>
      <c r="J4082" s="7"/>
      <c r="K4082" s="2"/>
      <c r="L4082" s="2"/>
      <c r="M4082" s="2"/>
      <c r="N4082" s="2"/>
    </row>
    <row r="4083" spans="1:14" x14ac:dyDescent="0.25">
      <c r="A4083" s="4"/>
      <c r="B4083" s="2"/>
      <c r="C4083" s="2"/>
      <c r="D4083" s="3"/>
      <c r="E4083" s="2"/>
      <c r="F4083" s="2"/>
      <c r="G4083" s="2"/>
      <c r="H4083" s="5"/>
      <c r="I4083" s="6"/>
      <c r="J4083" s="7"/>
      <c r="K4083" s="2"/>
      <c r="L4083" s="2"/>
      <c r="M4083" s="2"/>
      <c r="N4083" s="2"/>
    </row>
    <row r="4084" spans="1:14" x14ac:dyDescent="0.25">
      <c r="A4084" s="4"/>
      <c r="B4084" s="2"/>
      <c r="C4084" s="2"/>
      <c r="D4084" s="3"/>
      <c r="E4084" s="2"/>
      <c r="F4084" s="2"/>
      <c r="G4084" s="2"/>
      <c r="H4084" s="5"/>
      <c r="I4084" s="6"/>
      <c r="J4084" s="7"/>
      <c r="K4084" s="2"/>
      <c r="L4084" s="2"/>
      <c r="M4084" s="2"/>
      <c r="N4084" s="2"/>
    </row>
    <row r="4085" spans="1:14" x14ac:dyDescent="0.25">
      <c r="A4085" s="4"/>
      <c r="B4085" s="2"/>
      <c r="C4085" s="2"/>
      <c r="D4085" s="3"/>
      <c r="E4085" s="2"/>
      <c r="F4085" s="2"/>
      <c r="G4085" s="2"/>
      <c r="H4085" s="5"/>
      <c r="I4085" s="6"/>
      <c r="J4085" s="7"/>
      <c r="K4085" s="2"/>
      <c r="L4085" s="2"/>
      <c r="M4085" s="2"/>
      <c r="N4085" s="2"/>
    </row>
    <row r="4086" spans="1:14" x14ac:dyDescent="0.25">
      <c r="A4086" s="4"/>
      <c r="B4086" s="2"/>
      <c r="C4086" s="2"/>
      <c r="D4086" s="3"/>
      <c r="E4086" s="2"/>
      <c r="F4086" s="2"/>
      <c r="G4086" s="2"/>
      <c r="H4086" s="5"/>
      <c r="I4086" s="6"/>
      <c r="J4086" s="7"/>
      <c r="K4086" s="2"/>
      <c r="L4086" s="2"/>
      <c r="M4086" s="2"/>
      <c r="N4086" s="2"/>
    </row>
    <row r="4087" spans="1:14" x14ac:dyDescent="0.25">
      <c r="A4087" s="4"/>
      <c r="B4087" s="2"/>
      <c r="C4087" s="2"/>
      <c r="D4087" s="3"/>
      <c r="E4087" s="2"/>
      <c r="F4087" s="2"/>
      <c r="G4087" s="2"/>
      <c r="H4087" s="5"/>
      <c r="I4087" s="6"/>
      <c r="J4087" s="7"/>
      <c r="K4087" s="2"/>
      <c r="L4087" s="2"/>
      <c r="M4087" s="2"/>
      <c r="N4087" s="2"/>
    </row>
    <row r="4088" spans="1:14" x14ac:dyDescent="0.25">
      <c r="A4088" s="4"/>
      <c r="B4088" s="2"/>
      <c r="C4088" s="2"/>
      <c r="D4088" s="3"/>
      <c r="E4088" s="2"/>
      <c r="F4088" s="2"/>
      <c r="G4088" s="2"/>
      <c r="H4088" s="5"/>
      <c r="I4088" s="6"/>
      <c r="J4088" s="7"/>
      <c r="K4088" s="2"/>
      <c r="L4088" s="2"/>
      <c r="M4088" s="2"/>
      <c r="N4088" s="2"/>
    </row>
    <row r="4089" spans="1:14" x14ac:dyDescent="0.25">
      <c r="A4089" s="4"/>
      <c r="B4089" s="2"/>
      <c r="C4089" s="2"/>
      <c r="D4089" s="3"/>
      <c r="E4089" s="2"/>
      <c r="F4089" s="2"/>
      <c r="G4089" s="2"/>
      <c r="H4089" s="5"/>
      <c r="I4089" s="6"/>
      <c r="J4089" s="7"/>
      <c r="K4089" s="2"/>
      <c r="L4089" s="2"/>
      <c r="M4089" s="2"/>
      <c r="N4089" s="2"/>
    </row>
    <row r="4090" spans="1:14" x14ac:dyDescent="0.25">
      <c r="A4090" s="4"/>
      <c r="B4090" s="2"/>
      <c r="C4090" s="2"/>
      <c r="D4090" s="3"/>
      <c r="E4090" s="2"/>
      <c r="F4090" s="2"/>
      <c r="G4090" s="2"/>
      <c r="H4090" s="5"/>
      <c r="I4090" s="6"/>
      <c r="J4090" s="7"/>
      <c r="K4090" s="2"/>
      <c r="L4090" s="2"/>
      <c r="M4090" s="2"/>
      <c r="N4090" s="2"/>
    </row>
    <row r="4091" spans="1:14" x14ac:dyDescent="0.25">
      <c r="A4091" s="4"/>
      <c r="B4091" s="2"/>
      <c r="C4091" s="2"/>
      <c r="D4091" s="3"/>
      <c r="E4091" s="2"/>
      <c r="F4091" s="2"/>
      <c r="G4091" s="2"/>
      <c r="H4091" s="5"/>
      <c r="I4091" s="6"/>
      <c r="J4091" s="7"/>
      <c r="K4091" s="2"/>
      <c r="L4091" s="2"/>
      <c r="M4091" s="2"/>
      <c r="N4091" s="2"/>
    </row>
    <row r="4092" spans="1:14" x14ac:dyDescent="0.25">
      <c r="A4092" s="4"/>
      <c r="B4092" s="2"/>
      <c r="C4092" s="2"/>
      <c r="D4092" s="3"/>
      <c r="E4092" s="2"/>
      <c r="F4092" s="2"/>
      <c r="G4092" s="2"/>
      <c r="H4092" s="5"/>
      <c r="I4092" s="6"/>
      <c r="J4092" s="7"/>
      <c r="K4092" s="2"/>
      <c r="L4092" s="2"/>
      <c r="M4092" s="2"/>
      <c r="N4092" s="2"/>
    </row>
    <row r="4093" spans="1:14" x14ac:dyDescent="0.25">
      <c r="A4093" s="4"/>
      <c r="B4093" s="2"/>
      <c r="C4093" s="2"/>
      <c r="D4093" s="3"/>
      <c r="E4093" s="2"/>
      <c r="F4093" s="2"/>
      <c r="G4093" s="2"/>
      <c r="H4093" s="5"/>
      <c r="I4093" s="6"/>
      <c r="J4093" s="7"/>
      <c r="K4093" s="2"/>
      <c r="L4093" s="2"/>
      <c r="M4093" s="2"/>
      <c r="N4093" s="2"/>
    </row>
    <row r="4094" spans="1:14" x14ac:dyDescent="0.25">
      <c r="A4094" s="4"/>
      <c r="B4094" s="2"/>
      <c r="C4094" s="2"/>
      <c r="D4094" s="3"/>
      <c r="E4094" s="2"/>
      <c r="F4094" s="2"/>
      <c r="G4094" s="2"/>
      <c r="H4094" s="5"/>
      <c r="I4094" s="6"/>
      <c r="J4094" s="7"/>
      <c r="K4094" s="2"/>
      <c r="L4094" s="2"/>
      <c r="M4094" s="2"/>
      <c r="N4094" s="2"/>
    </row>
    <row r="4095" spans="1:14" x14ac:dyDescent="0.25">
      <c r="A4095" s="4"/>
      <c r="B4095" s="2"/>
      <c r="C4095" s="2"/>
      <c r="D4095" s="3"/>
      <c r="E4095" s="2"/>
      <c r="F4095" s="2"/>
      <c r="G4095" s="2"/>
      <c r="H4095" s="5"/>
      <c r="I4095" s="6"/>
      <c r="J4095" s="7"/>
      <c r="K4095" s="2"/>
      <c r="L4095" s="2"/>
      <c r="M4095" s="2"/>
      <c r="N4095" s="2"/>
    </row>
    <row r="4096" spans="1:14" x14ac:dyDescent="0.25">
      <c r="A4096" s="4"/>
      <c r="B4096" s="2"/>
      <c r="C4096" s="2"/>
      <c r="D4096" s="3"/>
      <c r="E4096" s="2"/>
      <c r="F4096" s="2"/>
      <c r="G4096" s="2"/>
      <c r="H4096" s="5"/>
      <c r="I4096" s="6"/>
      <c r="J4096" s="7"/>
      <c r="K4096" s="2"/>
      <c r="L4096" s="2"/>
      <c r="M4096" s="17"/>
      <c r="N4096" s="2"/>
    </row>
    <row r="4097" spans="1:14" x14ac:dyDescent="0.25">
      <c r="A4097" s="4"/>
      <c r="B4097" s="2"/>
      <c r="C4097" s="2"/>
      <c r="D4097" s="3"/>
      <c r="E4097" s="2"/>
      <c r="F4097" s="2"/>
      <c r="G4097" s="2"/>
      <c r="H4097" s="5"/>
      <c r="I4097" s="6"/>
      <c r="J4097" s="7"/>
      <c r="K4097" s="2"/>
      <c r="L4097" s="2"/>
      <c r="M4097" s="17"/>
      <c r="N4097" s="2"/>
    </row>
    <row r="4098" spans="1:14" x14ac:dyDescent="0.25">
      <c r="A4098" s="4"/>
      <c r="B4098" s="2"/>
      <c r="C4098" s="2"/>
      <c r="D4098" s="3"/>
      <c r="E4098" s="2"/>
      <c r="F4098" s="2"/>
      <c r="G4098" s="2"/>
      <c r="H4098" s="5"/>
      <c r="I4098" s="6"/>
      <c r="J4098" s="7"/>
      <c r="K4098" s="2"/>
      <c r="L4098" s="2"/>
      <c r="M4098" s="2"/>
      <c r="N4098" s="2"/>
    </row>
    <row r="4099" spans="1:14" x14ac:dyDescent="0.25">
      <c r="A4099" s="4"/>
      <c r="B4099" s="2"/>
      <c r="C4099" s="2"/>
      <c r="D4099" s="3"/>
      <c r="E4099" s="2"/>
      <c r="F4099" s="2"/>
      <c r="G4099" s="2"/>
      <c r="H4099" s="5"/>
      <c r="I4099" s="6"/>
      <c r="J4099" s="7"/>
      <c r="K4099" s="2"/>
      <c r="L4099" s="2"/>
      <c r="M4099" s="2"/>
      <c r="N4099" s="2"/>
    </row>
    <row r="4100" spans="1:14" x14ac:dyDescent="0.25">
      <c r="A4100" s="4"/>
      <c r="B4100" s="2"/>
      <c r="C4100" s="2"/>
      <c r="D4100" s="3"/>
      <c r="E4100" s="2"/>
      <c r="F4100" s="2"/>
      <c r="G4100" s="2"/>
      <c r="H4100" s="5"/>
      <c r="I4100" s="6"/>
      <c r="J4100" s="7"/>
      <c r="K4100" s="2"/>
      <c r="L4100" s="2"/>
      <c r="M4100" s="2"/>
      <c r="N4100" s="2"/>
    </row>
    <row r="4101" spans="1:14" x14ac:dyDescent="0.25">
      <c r="A4101" s="4"/>
      <c r="B4101" s="2"/>
      <c r="C4101" s="2"/>
      <c r="D4101" s="3"/>
      <c r="E4101" s="2"/>
      <c r="F4101" s="2"/>
      <c r="G4101" s="2"/>
      <c r="H4101" s="5"/>
      <c r="I4101" s="6"/>
      <c r="J4101" s="7"/>
      <c r="K4101" s="2"/>
      <c r="L4101" s="2"/>
      <c r="M4101" s="2"/>
      <c r="N4101" s="2"/>
    </row>
    <row r="4102" spans="1:14" x14ac:dyDescent="0.25">
      <c r="A4102" s="4"/>
      <c r="B4102" s="2"/>
      <c r="C4102" s="2"/>
      <c r="D4102" s="3"/>
      <c r="E4102" s="2"/>
      <c r="F4102" s="2"/>
      <c r="G4102" s="2"/>
      <c r="H4102" s="5"/>
      <c r="I4102" s="6"/>
      <c r="J4102" s="7"/>
      <c r="K4102" s="2"/>
      <c r="L4102" s="2"/>
      <c r="M4102" s="2"/>
      <c r="N4102" s="2"/>
    </row>
    <row r="4103" spans="1:14" x14ac:dyDescent="0.25">
      <c r="A4103" s="4"/>
      <c r="B4103" s="2"/>
      <c r="C4103" s="2"/>
      <c r="D4103" s="3"/>
      <c r="E4103" s="2"/>
      <c r="F4103" s="2"/>
      <c r="G4103" s="2"/>
      <c r="H4103" s="5"/>
      <c r="I4103" s="6"/>
      <c r="J4103" s="7"/>
      <c r="K4103" s="2"/>
      <c r="L4103" s="2"/>
      <c r="M4103" s="2"/>
      <c r="N4103" s="2"/>
    </row>
    <row r="4104" spans="1:14" x14ac:dyDescent="0.25">
      <c r="A4104" s="4"/>
      <c r="B4104" s="2"/>
      <c r="C4104" s="2"/>
      <c r="D4104" s="3"/>
      <c r="E4104" s="2"/>
      <c r="F4104" s="2"/>
      <c r="G4104" s="2"/>
      <c r="H4104" s="5"/>
      <c r="I4104" s="6"/>
      <c r="J4104" s="7"/>
      <c r="K4104" s="2"/>
      <c r="L4104" s="2"/>
      <c r="M4104" s="2"/>
      <c r="N4104" s="2"/>
    </row>
    <row r="4105" spans="1:14" x14ac:dyDescent="0.25">
      <c r="A4105" s="4"/>
      <c r="B4105" s="2"/>
      <c r="C4105" s="2"/>
      <c r="D4105" s="3"/>
      <c r="E4105" s="2"/>
      <c r="F4105" s="2"/>
      <c r="G4105" s="2"/>
      <c r="H4105" s="5"/>
      <c r="I4105" s="6"/>
      <c r="J4105" s="7"/>
      <c r="K4105" s="2"/>
      <c r="L4105" s="2"/>
      <c r="M4105" s="2"/>
      <c r="N4105" s="2"/>
    </row>
    <row r="4106" spans="1:14" x14ac:dyDescent="0.25">
      <c r="A4106" s="4"/>
      <c r="B4106" s="2"/>
      <c r="C4106" s="2"/>
      <c r="D4106" s="3"/>
      <c r="E4106" s="2"/>
      <c r="F4106" s="2"/>
      <c r="G4106" s="2"/>
      <c r="H4106" s="5"/>
      <c r="I4106" s="6"/>
      <c r="J4106" s="7"/>
      <c r="K4106" s="2"/>
      <c r="L4106" s="2"/>
      <c r="M4106" s="2"/>
      <c r="N4106" s="2"/>
    </row>
    <row r="4107" spans="1:14" x14ac:dyDescent="0.25">
      <c r="A4107" s="4"/>
      <c r="B4107" s="2"/>
      <c r="C4107" s="2"/>
      <c r="D4107" s="3"/>
      <c r="E4107" s="2"/>
      <c r="F4107" s="2"/>
      <c r="G4107" s="2"/>
      <c r="H4107" s="5"/>
      <c r="I4107" s="6"/>
      <c r="J4107" s="7"/>
      <c r="K4107" s="2"/>
      <c r="L4107" s="2"/>
      <c r="M4107" s="2"/>
      <c r="N4107" s="2"/>
    </row>
    <row r="4108" spans="1:14" x14ac:dyDescent="0.25">
      <c r="A4108" s="4"/>
      <c r="B4108" s="2"/>
      <c r="C4108" s="2"/>
      <c r="D4108" s="3"/>
      <c r="E4108" s="2"/>
      <c r="F4108" s="2"/>
      <c r="G4108" s="2"/>
      <c r="H4108" s="5"/>
      <c r="I4108" s="6"/>
      <c r="J4108" s="7"/>
      <c r="K4108" s="2"/>
      <c r="L4108" s="2"/>
      <c r="M4108" s="2"/>
      <c r="N4108" s="2"/>
    </row>
    <row r="4109" spans="1:14" x14ac:dyDescent="0.25">
      <c r="A4109" s="4"/>
      <c r="B4109" s="2"/>
      <c r="C4109" s="2"/>
      <c r="D4109" s="3"/>
      <c r="E4109" s="2"/>
      <c r="F4109" s="2"/>
      <c r="G4109" s="2"/>
      <c r="H4109" s="5"/>
      <c r="I4109" s="6"/>
      <c r="J4109" s="7"/>
      <c r="K4109" s="2"/>
      <c r="L4109" s="2"/>
      <c r="M4109" s="2"/>
      <c r="N4109" s="2"/>
    </row>
    <row r="4110" spans="1:14" x14ac:dyDescent="0.25">
      <c r="A4110" s="4"/>
      <c r="B4110" s="2"/>
      <c r="C4110" s="2"/>
      <c r="D4110" s="3"/>
      <c r="E4110" s="2"/>
      <c r="F4110" s="2"/>
      <c r="G4110" s="2"/>
      <c r="H4110" s="5"/>
      <c r="I4110" s="6"/>
      <c r="J4110" s="7"/>
      <c r="K4110" s="2"/>
      <c r="L4110" s="2"/>
      <c r="M4110" s="2"/>
      <c r="N4110" s="2"/>
    </row>
    <row r="4111" spans="1:14" x14ac:dyDescent="0.25">
      <c r="A4111" s="4"/>
      <c r="B4111" s="2"/>
      <c r="C4111" s="2"/>
      <c r="D4111" s="3"/>
      <c r="E4111" s="2"/>
      <c r="F4111" s="2"/>
      <c r="G4111" s="2"/>
      <c r="H4111" s="5"/>
      <c r="I4111" s="6"/>
      <c r="J4111" s="7"/>
      <c r="K4111" s="2"/>
      <c r="L4111" s="2"/>
      <c r="M4111" s="2"/>
      <c r="N4111" s="2"/>
    </row>
    <row r="4112" spans="1:14" x14ac:dyDescent="0.25">
      <c r="A4112" s="4"/>
      <c r="B4112" s="2"/>
      <c r="C4112" s="2"/>
      <c r="D4112" s="3"/>
      <c r="E4112" s="2"/>
      <c r="F4112" s="2"/>
      <c r="G4112" s="2"/>
      <c r="H4112" s="5"/>
      <c r="I4112" s="6"/>
      <c r="J4112" s="7"/>
      <c r="K4112" s="2"/>
      <c r="L4112" s="2"/>
      <c r="M4112" s="2"/>
      <c r="N4112" s="2"/>
    </row>
    <row r="4113" spans="1:14" x14ac:dyDescent="0.25">
      <c r="A4113" s="4"/>
      <c r="B4113" s="2"/>
      <c r="C4113" s="2"/>
      <c r="D4113" s="3"/>
      <c r="E4113" s="2"/>
      <c r="F4113" s="2"/>
      <c r="G4113" s="2"/>
      <c r="H4113" s="5"/>
      <c r="I4113" s="6"/>
      <c r="J4113" s="7"/>
      <c r="K4113" s="2"/>
      <c r="L4113" s="2"/>
      <c r="M4113" s="2"/>
      <c r="N4113" s="2"/>
    </row>
    <row r="4114" spans="1:14" x14ac:dyDescent="0.25">
      <c r="A4114" s="4"/>
      <c r="B4114" s="2"/>
      <c r="C4114" s="2"/>
      <c r="D4114" s="3"/>
      <c r="E4114" s="2"/>
      <c r="F4114" s="2"/>
      <c r="G4114" s="2"/>
      <c r="H4114" s="5"/>
      <c r="I4114" s="6"/>
      <c r="J4114" s="7"/>
      <c r="K4114" s="2"/>
      <c r="L4114" s="2"/>
      <c r="M4114" s="2"/>
      <c r="N4114" s="2"/>
    </row>
    <row r="4115" spans="1:14" x14ac:dyDescent="0.25">
      <c r="A4115" s="4"/>
      <c r="B4115" s="2"/>
      <c r="C4115" s="2"/>
      <c r="D4115" s="3"/>
      <c r="E4115" s="2"/>
      <c r="F4115" s="2"/>
      <c r="G4115" s="2"/>
      <c r="H4115" s="5"/>
      <c r="I4115" s="6"/>
      <c r="J4115" s="7"/>
      <c r="K4115" s="2"/>
      <c r="L4115" s="2"/>
      <c r="M4115" s="2"/>
      <c r="N4115" s="2"/>
    </row>
    <row r="4116" spans="1:14" x14ac:dyDescent="0.25">
      <c r="A4116" s="4"/>
      <c r="B4116" s="2"/>
      <c r="C4116" s="2"/>
      <c r="D4116" s="3"/>
      <c r="E4116" s="2"/>
      <c r="F4116" s="2"/>
      <c r="G4116" s="2"/>
      <c r="H4116" s="5"/>
      <c r="I4116" s="6"/>
      <c r="J4116" s="7"/>
      <c r="K4116" s="2"/>
      <c r="L4116" s="2"/>
      <c r="M4116" s="2"/>
      <c r="N4116" s="2"/>
    </row>
    <row r="4117" spans="1:14" x14ac:dyDescent="0.25">
      <c r="A4117" s="4"/>
      <c r="B4117" s="2"/>
      <c r="C4117" s="2"/>
      <c r="D4117" s="3"/>
      <c r="E4117" s="2"/>
      <c r="F4117" s="2"/>
      <c r="G4117" s="2"/>
      <c r="H4117" s="5"/>
      <c r="I4117" s="6"/>
      <c r="J4117" s="7"/>
      <c r="K4117" s="2"/>
      <c r="L4117" s="2"/>
      <c r="M4117" s="2"/>
      <c r="N4117" s="2"/>
    </row>
    <row r="4118" spans="1:14" x14ac:dyDescent="0.25">
      <c r="A4118" s="4"/>
      <c r="B4118" s="2"/>
      <c r="C4118" s="2"/>
      <c r="D4118" s="3"/>
      <c r="E4118" s="2"/>
      <c r="F4118" s="2"/>
      <c r="G4118" s="2"/>
      <c r="H4118" s="5"/>
      <c r="I4118" s="6"/>
      <c r="J4118" s="7"/>
      <c r="K4118" s="2"/>
      <c r="L4118" s="2"/>
      <c r="M4118" s="2"/>
      <c r="N4118" s="2"/>
    </row>
    <row r="4119" spans="1:14" x14ac:dyDescent="0.25">
      <c r="A4119" s="4"/>
      <c r="B4119" s="2"/>
      <c r="C4119" s="2"/>
      <c r="D4119" s="3"/>
      <c r="E4119" s="2"/>
      <c r="F4119" s="2"/>
      <c r="G4119" s="2"/>
      <c r="H4119" s="5"/>
      <c r="I4119" s="6"/>
      <c r="J4119" s="7"/>
      <c r="K4119" s="2"/>
      <c r="L4119" s="2"/>
      <c r="M4119" s="2"/>
      <c r="N4119" s="2"/>
    </row>
    <row r="4120" spans="1:14" x14ac:dyDescent="0.25">
      <c r="A4120" s="4"/>
      <c r="B4120" s="2"/>
      <c r="C4120" s="2"/>
      <c r="D4120" s="3"/>
      <c r="E4120" s="2"/>
      <c r="F4120" s="2"/>
      <c r="G4120" s="2"/>
      <c r="H4120" s="5"/>
      <c r="I4120" s="6"/>
      <c r="J4120" s="7"/>
      <c r="K4120" s="2"/>
      <c r="L4120" s="2"/>
      <c r="M4120" s="2"/>
      <c r="N4120" s="2"/>
    </row>
    <row r="4121" spans="1:14" x14ac:dyDescent="0.25">
      <c r="A4121" s="4"/>
      <c r="B4121" s="2"/>
      <c r="C4121" s="2"/>
      <c r="D4121" s="3"/>
      <c r="E4121" s="2"/>
      <c r="F4121" s="2"/>
      <c r="G4121" s="2"/>
      <c r="H4121" s="5"/>
      <c r="I4121" s="6"/>
      <c r="J4121" s="7"/>
      <c r="K4121" s="2"/>
      <c r="L4121" s="2"/>
      <c r="M4121" s="2"/>
      <c r="N4121" s="2"/>
    </row>
    <row r="4122" spans="1:14" x14ac:dyDescent="0.25">
      <c r="A4122" s="4"/>
      <c r="B4122" s="2"/>
      <c r="C4122" s="2"/>
      <c r="D4122" s="3"/>
      <c r="E4122" s="2"/>
      <c r="F4122" s="2"/>
      <c r="G4122" s="2"/>
      <c r="H4122" s="5"/>
      <c r="I4122" s="6"/>
      <c r="J4122" s="7"/>
      <c r="K4122" s="2"/>
      <c r="L4122" s="2"/>
      <c r="M4122" s="2"/>
      <c r="N4122" s="2"/>
    </row>
    <row r="4123" spans="1:14" x14ac:dyDescent="0.25">
      <c r="A4123" s="4"/>
      <c r="B4123" s="2"/>
      <c r="C4123" s="2"/>
      <c r="D4123" s="3"/>
      <c r="E4123" s="2"/>
      <c r="F4123" s="2"/>
      <c r="G4123" s="2"/>
      <c r="H4123" s="5"/>
      <c r="I4123" s="6"/>
      <c r="J4123" s="7"/>
      <c r="K4123" s="2"/>
      <c r="L4123" s="2"/>
      <c r="M4123" s="2"/>
      <c r="N4123" s="2"/>
    </row>
    <row r="4124" spans="1:14" x14ac:dyDescent="0.25">
      <c r="A4124" s="4"/>
      <c r="B4124" s="2"/>
      <c r="C4124" s="2"/>
      <c r="D4124" s="3"/>
      <c r="E4124" s="2"/>
      <c r="F4124" s="2"/>
      <c r="G4124" s="2"/>
      <c r="H4124" s="5"/>
      <c r="I4124" s="6"/>
      <c r="J4124" s="7"/>
      <c r="K4124" s="2"/>
      <c r="L4124" s="2"/>
      <c r="M4124" s="17"/>
      <c r="N4124" s="2"/>
    </row>
    <row r="4125" spans="1:14" x14ac:dyDescent="0.25">
      <c r="A4125" s="4"/>
      <c r="B4125" s="2"/>
      <c r="C4125" s="2"/>
      <c r="D4125" s="3"/>
      <c r="E4125" s="2"/>
      <c r="F4125" s="2"/>
      <c r="G4125" s="2"/>
      <c r="H4125" s="5"/>
      <c r="I4125" s="6"/>
      <c r="J4125" s="7"/>
      <c r="K4125" s="2"/>
      <c r="L4125" s="2"/>
      <c r="M4125" s="2"/>
      <c r="N4125" s="2"/>
    </row>
    <row r="4126" spans="1:14" x14ac:dyDescent="0.25">
      <c r="A4126" s="4"/>
      <c r="B4126" s="2"/>
      <c r="C4126" s="2"/>
      <c r="D4126" s="3"/>
      <c r="E4126" s="2"/>
      <c r="F4126" s="2"/>
      <c r="G4126" s="2"/>
      <c r="H4126" s="5"/>
      <c r="I4126" s="6"/>
      <c r="J4126" s="7"/>
      <c r="K4126" s="2"/>
      <c r="L4126" s="2"/>
      <c r="M4126" s="2"/>
      <c r="N4126" s="2"/>
    </row>
    <row r="4127" spans="1:14" x14ac:dyDescent="0.25">
      <c r="A4127" s="4"/>
      <c r="B4127" s="2"/>
      <c r="C4127" s="2"/>
      <c r="D4127" s="3"/>
      <c r="E4127" s="2"/>
      <c r="F4127" s="2"/>
      <c r="G4127" s="2"/>
      <c r="H4127" s="5"/>
      <c r="I4127" s="6"/>
      <c r="J4127" s="7"/>
      <c r="K4127" s="2"/>
      <c r="L4127" s="2"/>
      <c r="M4127" s="2"/>
      <c r="N4127" s="2"/>
    </row>
    <row r="4128" spans="1:14" x14ac:dyDescent="0.25">
      <c r="A4128" s="4"/>
      <c r="B4128" s="2"/>
      <c r="C4128" s="2"/>
      <c r="D4128" s="3"/>
      <c r="E4128" s="2"/>
      <c r="F4128" s="2"/>
      <c r="G4128" s="2"/>
      <c r="H4128" s="5"/>
      <c r="I4128" s="6"/>
      <c r="J4128" s="7"/>
      <c r="K4128" s="2"/>
      <c r="L4128" s="2"/>
      <c r="M4128" s="17"/>
      <c r="N4128" s="2"/>
    </row>
    <row r="4129" spans="1:14" x14ac:dyDescent="0.25">
      <c r="A4129" s="4"/>
      <c r="B4129" s="2"/>
      <c r="C4129" s="2"/>
      <c r="D4129" s="3"/>
      <c r="E4129" s="2"/>
      <c r="F4129" s="2"/>
      <c r="G4129" s="2"/>
      <c r="H4129" s="5"/>
      <c r="I4129" s="6"/>
      <c r="J4129" s="7"/>
      <c r="K4129" s="2"/>
      <c r="L4129" s="2"/>
      <c r="M4129" s="2"/>
      <c r="N4129" s="2"/>
    </row>
    <row r="4130" spans="1:14" x14ac:dyDescent="0.25">
      <c r="A4130" s="4"/>
      <c r="B4130" s="2"/>
      <c r="C4130" s="2"/>
      <c r="D4130" s="3"/>
      <c r="E4130" s="2"/>
      <c r="F4130" s="2"/>
      <c r="G4130" s="2"/>
      <c r="H4130" s="5"/>
      <c r="I4130" s="6"/>
      <c r="J4130" s="7"/>
      <c r="K4130" s="2"/>
      <c r="L4130" s="2"/>
      <c r="M4130" s="2"/>
      <c r="N4130" s="2"/>
    </row>
    <row r="4131" spans="1:14" x14ac:dyDescent="0.25">
      <c r="A4131" s="4"/>
      <c r="B4131" s="2"/>
      <c r="C4131" s="2"/>
      <c r="D4131" s="3"/>
      <c r="E4131" s="2"/>
      <c r="F4131" s="2"/>
      <c r="G4131" s="2"/>
      <c r="H4131" s="5"/>
      <c r="I4131" s="6"/>
      <c r="J4131" s="7"/>
      <c r="K4131" s="2"/>
      <c r="L4131" s="2"/>
      <c r="M4131" s="2"/>
      <c r="N4131" s="2"/>
    </row>
    <row r="4132" spans="1:14" x14ac:dyDescent="0.25">
      <c r="A4132" s="4"/>
      <c r="B4132" s="2"/>
      <c r="C4132" s="2"/>
      <c r="D4132" s="3"/>
      <c r="E4132" s="2"/>
      <c r="F4132" s="2"/>
      <c r="G4132" s="2"/>
      <c r="H4132" s="5"/>
      <c r="I4132" s="6"/>
      <c r="J4132" s="7"/>
      <c r="K4132" s="2"/>
      <c r="L4132" s="2"/>
      <c r="M4132" s="2"/>
      <c r="N4132" s="2"/>
    </row>
    <row r="4133" spans="1:14" x14ac:dyDescent="0.25">
      <c r="A4133" s="4"/>
      <c r="B4133" s="2"/>
      <c r="C4133" s="2"/>
      <c r="D4133" s="3"/>
      <c r="E4133" s="2"/>
      <c r="F4133" s="2"/>
      <c r="G4133" s="2"/>
      <c r="H4133" s="5"/>
      <c r="I4133" s="6"/>
      <c r="J4133" s="7"/>
      <c r="K4133" s="2"/>
      <c r="L4133" s="2"/>
      <c r="M4133" s="2"/>
      <c r="N4133" s="2"/>
    </row>
    <row r="4134" spans="1:14" x14ac:dyDescent="0.25">
      <c r="A4134" s="4"/>
      <c r="B4134" s="2"/>
      <c r="C4134" s="2"/>
      <c r="D4134" s="3"/>
      <c r="E4134" s="2"/>
      <c r="F4134" s="2"/>
      <c r="G4134" s="2"/>
      <c r="H4134" s="5"/>
      <c r="I4134" s="6"/>
      <c r="J4134" s="7"/>
      <c r="K4134" s="2"/>
      <c r="L4134" s="2"/>
      <c r="M4134" s="2"/>
      <c r="N4134" s="2"/>
    </row>
    <row r="4135" spans="1:14" x14ac:dyDescent="0.25">
      <c r="A4135" s="4"/>
      <c r="B4135" s="2"/>
      <c r="C4135" s="2"/>
      <c r="D4135" s="3"/>
      <c r="E4135" s="2"/>
      <c r="F4135" s="2"/>
      <c r="G4135" s="2"/>
      <c r="H4135" s="5"/>
      <c r="I4135" s="6"/>
      <c r="J4135" s="7"/>
      <c r="K4135" s="2"/>
      <c r="L4135" s="2"/>
      <c r="M4135" s="2"/>
      <c r="N4135" s="2"/>
    </row>
    <row r="4136" spans="1:14" x14ac:dyDescent="0.25">
      <c r="A4136" s="4"/>
      <c r="B4136" s="2"/>
      <c r="C4136" s="2"/>
      <c r="D4136" s="3"/>
      <c r="E4136" s="2"/>
      <c r="F4136" s="2"/>
      <c r="G4136" s="2"/>
      <c r="H4136" s="5"/>
      <c r="I4136" s="6"/>
      <c r="J4136" s="7"/>
      <c r="K4136" s="2"/>
      <c r="L4136" s="2"/>
      <c r="M4136" s="2"/>
      <c r="N4136" s="2"/>
    </row>
    <row r="4137" spans="1:14" x14ac:dyDescent="0.25">
      <c r="A4137" s="4"/>
      <c r="B4137" s="2"/>
      <c r="C4137" s="2"/>
      <c r="D4137" s="3"/>
      <c r="E4137" s="2"/>
      <c r="F4137" s="2"/>
      <c r="G4137" s="2"/>
      <c r="H4137" s="5"/>
      <c r="I4137" s="6"/>
      <c r="J4137" s="7"/>
      <c r="K4137" s="2"/>
      <c r="L4137" s="2"/>
      <c r="M4137" s="2"/>
      <c r="N4137" s="2"/>
    </row>
    <row r="4138" spans="1:14" x14ac:dyDescent="0.25">
      <c r="A4138" s="4"/>
      <c r="B4138" s="2"/>
      <c r="C4138" s="2"/>
      <c r="D4138" s="3"/>
      <c r="E4138" s="2"/>
      <c r="F4138" s="2"/>
      <c r="G4138" s="2"/>
      <c r="H4138" s="5"/>
      <c r="I4138" s="6"/>
      <c r="J4138" s="7"/>
      <c r="K4138" s="2"/>
      <c r="L4138" s="2"/>
      <c r="M4138" s="2"/>
      <c r="N4138" s="2"/>
    </row>
    <row r="4139" spans="1:14" x14ac:dyDescent="0.25">
      <c r="A4139" s="4"/>
      <c r="B4139" s="2"/>
      <c r="C4139" s="2"/>
      <c r="D4139" s="3"/>
      <c r="E4139" s="2"/>
      <c r="F4139" s="2"/>
      <c r="G4139" s="2"/>
      <c r="H4139" s="5"/>
      <c r="I4139" s="6"/>
      <c r="J4139" s="7"/>
      <c r="K4139" s="2"/>
      <c r="L4139" s="2"/>
      <c r="M4139" s="2"/>
      <c r="N4139" s="2"/>
    </row>
    <row r="4140" spans="1:14" x14ac:dyDescent="0.25">
      <c r="A4140" s="4"/>
      <c r="B4140" s="2"/>
      <c r="C4140" s="2"/>
      <c r="D4140" s="3"/>
      <c r="E4140" s="2"/>
      <c r="F4140" s="2"/>
      <c r="G4140" s="2"/>
      <c r="H4140" s="5"/>
      <c r="I4140" s="6"/>
      <c r="J4140" s="7"/>
      <c r="K4140" s="2"/>
      <c r="L4140" s="2"/>
      <c r="M4140" s="2"/>
      <c r="N4140" s="2"/>
    </row>
    <row r="4141" spans="1:14" x14ac:dyDescent="0.25">
      <c r="A4141" s="4"/>
      <c r="B4141" s="2"/>
      <c r="C4141" s="2"/>
      <c r="D4141" s="3"/>
      <c r="E4141" s="2"/>
      <c r="F4141" s="2"/>
      <c r="G4141" s="2"/>
      <c r="H4141" s="5"/>
      <c r="I4141" s="6"/>
      <c r="J4141" s="7"/>
      <c r="K4141" s="2"/>
      <c r="L4141" s="2"/>
      <c r="M4141" s="2"/>
      <c r="N4141" s="2"/>
    </row>
    <row r="4142" spans="1:14" x14ac:dyDescent="0.25">
      <c r="A4142" s="4"/>
      <c r="B4142" s="2"/>
      <c r="C4142" s="2"/>
      <c r="D4142" s="3"/>
      <c r="E4142" s="2"/>
      <c r="F4142" s="2"/>
      <c r="G4142" s="2"/>
      <c r="H4142" s="5"/>
      <c r="I4142" s="6"/>
      <c r="J4142" s="7"/>
      <c r="K4142" s="2"/>
      <c r="L4142" s="2"/>
      <c r="M4142" s="2"/>
      <c r="N4142" s="2"/>
    </row>
    <row r="4143" spans="1:14" x14ac:dyDescent="0.25">
      <c r="A4143" s="4"/>
      <c r="B4143" s="2"/>
      <c r="C4143" s="2"/>
      <c r="D4143" s="3"/>
      <c r="E4143" s="2"/>
      <c r="F4143" s="2"/>
      <c r="G4143" s="2"/>
      <c r="H4143" s="5"/>
      <c r="I4143" s="6"/>
      <c r="J4143" s="7"/>
      <c r="K4143" s="2"/>
      <c r="L4143" s="2"/>
      <c r="M4143" s="2"/>
      <c r="N4143" s="2"/>
    </row>
    <row r="4144" spans="1:14" x14ac:dyDescent="0.25">
      <c r="A4144" s="4"/>
      <c r="B4144" s="2"/>
      <c r="C4144" s="2"/>
      <c r="D4144" s="3"/>
      <c r="E4144" s="2"/>
      <c r="F4144" s="2"/>
      <c r="G4144" s="2"/>
      <c r="H4144" s="5"/>
      <c r="I4144" s="6"/>
      <c r="J4144" s="7"/>
      <c r="K4144" s="2"/>
      <c r="L4144" s="2"/>
      <c r="M4144" s="17"/>
      <c r="N4144" s="2"/>
    </row>
    <row r="4145" spans="1:14" x14ac:dyDescent="0.25">
      <c r="A4145" s="4"/>
      <c r="B4145" s="2"/>
      <c r="C4145" s="2"/>
      <c r="D4145" s="3"/>
      <c r="E4145" s="2"/>
      <c r="F4145" s="2"/>
      <c r="G4145" s="2"/>
      <c r="H4145" s="5"/>
      <c r="I4145" s="6"/>
      <c r="J4145" s="7"/>
      <c r="K4145" s="2"/>
      <c r="L4145" s="2"/>
      <c r="M4145" s="2"/>
      <c r="N4145" s="2"/>
    </row>
    <row r="4146" spans="1:14" x14ac:dyDescent="0.25">
      <c r="A4146" s="4"/>
      <c r="B4146" s="2"/>
      <c r="C4146" s="2"/>
      <c r="D4146" s="3"/>
      <c r="E4146" s="2"/>
      <c r="F4146" s="2"/>
      <c r="G4146" s="2"/>
      <c r="H4146" s="5"/>
      <c r="I4146" s="6"/>
      <c r="J4146" s="7"/>
      <c r="K4146" s="2"/>
      <c r="L4146" s="2"/>
      <c r="M4146" s="2"/>
      <c r="N4146" s="2"/>
    </row>
    <row r="4147" spans="1:14" x14ac:dyDescent="0.25">
      <c r="A4147" s="4"/>
      <c r="B4147" s="2"/>
      <c r="C4147" s="2"/>
      <c r="D4147" s="3"/>
      <c r="E4147" s="2"/>
      <c r="F4147" s="2"/>
      <c r="G4147" s="2"/>
      <c r="H4147" s="5"/>
      <c r="I4147" s="6"/>
      <c r="J4147" s="7"/>
      <c r="K4147" s="2"/>
      <c r="L4147" s="2"/>
      <c r="M4147" s="2"/>
      <c r="N4147" s="2"/>
    </row>
    <row r="4148" spans="1:14" x14ac:dyDescent="0.25">
      <c r="A4148" s="4"/>
      <c r="B4148" s="2"/>
      <c r="C4148" s="2"/>
      <c r="D4148" s="3"/>
      <c r="E4148" s="2"/>
      <c r="F4148" s="2"/>
      <c r="G4148" s="2"/>
      <c r="H4148" s="5"/>
      <c r="I4148" s="6"/>
      <c r="J4148" s="7"/>
      <c r="K4148" s="2"/>
      <c r="L4148" s="2"/>
      <c r="M4148" s="17"/>
      <c r="N4148" s="2"/>
    </row>
    <row r="4149" spans="1:14" x14ac:dyDescent="0.25">
      <c r="A4149" s="4"/>
      <c r="B4149" s="2"/>
      <c r="C4149" s="2"/>
      <c r="D4149" s="3"/>
      <c r="E4149" s="2"/>
      <c r="F4149" s="2"/>
      <c r="G4149" s="2"/>
      <c r="H4149" s="5"/>
      <c r="I4149" s="6"/>
      <c r="J4149" s="7"/>
      <c r="K4149" s="2"/>
      <c r="L4149" s="2"/>
      <c r="M4149" s="2"/>
      <c r="N4149" s="2"/>
    </row>
    <row r="4150" spans="1:14" x14ac:dyDescent="0.25">
      <c r="A4150" s="4"/>
      <c r="B4150" s="2"/>
      <c r="C4150" s="2"/>
      <c r="D4150" s="3"/>
      <c r="E4150" s="2"/>
      <c r="F4150" s="2"/>
      <c r="G4150" s="2"/>
      <c r="H4150" s="5"/>
      <c r="I4150" s="6"/>
      <c r="J4150" s="7"/>
      <c r="K4150" s="2"/>
      <c r="L4150" s="2"/>
      <c r="M4150" s="2"/>
      <c r="N4150" s="2"/>
    </row>
    <row r="4151" spans="1:14" x14ac:dyDescent="0.25">
      <c r="A4151" s="4"/>
      <c r="B4151" s="2"/>
      <c r="C4151" s="2"/>
      <c r="D4151" s="3"/>
      <c r="E4151" s="2"/>
      <c r="F4151" s="2"/>
      <c r="G4151" s="2"/>
      <c r="H4151" s="5"/>
      <c r="I4151" s="6"/>
      <c r="J4151" s="7"/>
      <c r="K4151" s="2"/>
      <c r="L4151" s="2"/>
      <c r="M4151" s="2"/>
      <c r="N4151" s="2"/>
    </row>
    <row r="4152" spans="1:14" x14ac:dyDescent="0.25">
      <c r="A4152" s="4"/>
      <c r="B4152" s="2"/>
      <c r="C4152" s="2"/>
      <c r="D4152" s="3"/>
      <c r="E4152" s="2"/>
      <c r="F4152" s="2"/>
      <c r="G4152" s="2"/>
      <c r="H4152" s="5"/>
      <c r="I4152" s="6"/>
      <c r="J4152" s="7"/>
      <c r="K4152" s="2"/>
      <c r="L4152" s="2"/>
      <c r="M4152" s="2"/>
      <c r="N4152" s="2"/>
    </row>
    <row r="4153" spans="1:14" x14ac:dyDescent="0.25">
      <c r="A4153" s="4"/>
      <c r="B4153" s="2"/>
      <c r="C4153" s="2"/>
      <c r="D4153" s="3"/>
      <c r="E4153" s="2"/>
      <c r="F4153" s="2"/>
      <c r="G4153" s="2"/>
      <c r="H4153" s="5"/>
      <c r="I4153" s="6"/>
      <c r="J4153" s="7"/>
      <c r="K4153" s="2"/>
      <c r="L4153" s="2"/>
      <c r="M4153" s="2"/>
      <c r="N4153" s="2"/>
    </row>
    <row r="4154" spans="1:14" x14ac:dyDescent="0.25">
      <c r="A4154" s="4"/>
      <c r="B4154" s="2"/>
      <c r="C4154" s="2"/>
      <c r="D4154" s="3"/>
      <c r="E4154" s="2"/>
      <c r="F4154" s="2"/>
      <c r="G4154" s="2"/>
      <c r="H4154" s="5"/>
      <c r="I4154" s="6"/>
      <c r="J4154" s="7"/>
      <c r="K4154" s="2"/>
      <c r="L4154" s="2"/>
      <c r="M4154" s="2"/>
      <c r="N4154" s="2"/>
    </row>
    <row r="4155" spans="1:14" x14ac:dyDescent="0.25">
      <c r="A4155" s="4"/>
      <c r="B4155" s="2"/>
      <c r="C4155" s="2"/>
      <c r="D4155" s="3"/>
      <c r="E4155" s="2"/>
      <c r="F4155" s="2"/>
      <c r="G4155" s="2"/>
      <c r="H4155" s="5"/>
      <c r="I4155" s="6"/>
      <c r="J4155" s="7"/>
      <c r="K4155" s="2"/>
      <c r="L4155" s="2"/>
      <c r="M4155" s="2"/>
      <c r="N4155" s="2"/>
    </row>
    <row r="4156" spans="1:14" x14ac:dyDescent="0.25">
      <c r="A4156" s="4"/>
      <c r="B4156" s="2"/>
      <c r="C4156" s="2"/>
      <c r="D4156" s="3"/>
      <c r="E4156" s="2"/>
      <c r="F4156" s="2"/>
      <c r="G4156" s="2"/>
      <c r="H4156" s="5"/>
      <c r="I4156" s="6"/>
      <c r="J4156" s="7"/>
      <c r="K4156" s="2"/>
      <c r="L4156" s="2"/>
      <c r="M4156" s="2"/>
      <c r="N4156" s="2"/>
    </row>
    <row r="4157" spans="1:14" x14ac:dyDescent="0.25">
      <c r="A4157" s="4"/>
      <c r="B4157" s="2"/>
      <c r="C4157" s="2"/>
      <c r="D4157" s="3"/>
      <c r="E4157" s="2"/>
      <c r="F4157" s="2"/>
      <c r="G4157" s="2"/>
      <c r="H4157" s="5"/>
      <c r="I4157" s="6"/>
      <c r="J4157" s="7"/>
      <c r="K4157" s="2"/>
      <c r="L4157" s="2"/>
      <c r="M4157" s="2"/>
      <c r="N4157" s="2"/>
    </row>
    <row r="4158" spans="1:14" x14ac:dyDescent="0.25">
      <c r="A4158" s="4"/>
      <c r="B4158" s="2"/>
      <c r="C4158" s="2"/>
      <c r="D4158" s="3"/>
      <c r="E4158" s="2"/>
      <c r="F4158" s="2"/>
      <c r="G4158" s="2"/>
      <c r="H4158" s="5"/>
      <c r="I4158" s="6"/>
      <c r="J4158" s="7"/>
      <c r="K4158" s="2"/>
      <c r="L4158" s="2"/>
      <c r="M4158" s="2"/>
      <c r="N4158" s="2"/>
    </row>
    <row r="4159" spans="1:14" x14ac:dyDescent="0.25">
      <c r="A4159" s="4"/>
      <c r="B4159" s="2"/>
      <c r="C4159" s="2"/>
      <c r="D4159" s="3"/>
      <c r="E4159" s="2"/>
      <c r="F4159" s="2"/>
      <c r="G4159" s="2"/>
      <c r="H4159" s="5"/>
      <c r="I4159" s="6"/>
      <c r="J4159" s="7"/>
      <c r="K4159" s="2"/>
      <c r="L4159" s="2"/>
      <c r="M4159" s="2"/>
      <c r="N4159" s="2"/>
    </row>
    <row r="4160" spans="1:14" x14ac:dyDescent="0.25">
      <c r="A4160" s="4"/>
      <c r="B4160" s="2"/>
      <c r="C4160" s="2"/>
      <c r="D4160" s="3"/>
      <c r="E4160" s="2"/>
      <c r="F4160" s="2"/>
      <c r="G4160" s="2"/>
      <c r="H4160" s="5"/>
      <c r="I4160" s="6"/>
      <c r="J4160" s="7"/>
      <c r="K4160" s="2"/>
      <c r="L4160" s="2"/>
      <c r="M4160" s="2"/>
      <c r="N4160" s="2"/>
    </row>
    <row r="4161" spans="1:14" x14ac:dyDescent="0.25">
      <c r="A4161" s="4"/>
      <c r="B4161" s="2"/>
      <c r="C4161" s="2"/>
      <c r="D4161" s="3"/>
      <c r="E4161" s="2"/>
      <c r="F4161" s="2"/>
      <c r="G4161" s="2"/>
      <c r="H4161" s="5"/>
      <c r="I4161" s="6"/>
      <c r="J4161" s="7"/>
      <c r="K4161" s="2"/>
      <c r="L4161" s="2"/>
      <c r="M4161" s="2"/>
      <c r="N4161" s="2"/>
    </row>
    <row r="4162" spans="1:14" x14ac:dyDescent="0.25">
      <c r="A4162" s="4"/>
      <c r="B4162" s="2"/>
      <c r="C4162" s="2"/>
      <c r="D4162" s="3"/>
      <c r="E4162" s="2"/>
      <c r="F4162" s="2"/>
      <c r="G4162" s="2"/>
      <c r="H4162" s="5"/>
      <c r="I4162" s="6"/>
      <c r="J4162" s="7"/>
      <c r="K4162" s="2"/>
      <c r="L4162" s="2"/>
      <c r="M4162" s="2"/>
      <c r="N4162" s="2"/>
    </row>
    <row r="4163" spans="1:14" x14ac:dyDescent="0.25">
      <c r="A4163" s="4"/>
      <c r="B4163" s="2"/>
      <c r="C4163" s="2"/>
      <c r="D4163" s="3"/>
      <c r="E4163" s="2"/>
      <c r="F4163" s="2"/>
      <c r="G4163" s="2"/>
      <c r="H4163" s="5"/>
      <c r="I4163" s="6"/>
      <c r="J4163" s="7"/>
      <c r="K4163" s="2"/>
      <c r="L4163" s="2"/>
      <c r="M4163" s="2"/>
      <c r="N4163" s="2"/>
    </row>
    <row r="4164" spans="1:14" x14ac:dyDescent="0.25">
      <c r="A4164" s="4"/>
      <c r="B4164" s="2"/>
      <c r="C4164" s="2"/>
      <c r="D4164" s="3"/>
      <c r="E4164" s="2"/>
      <c r="F4164" s="2"/>
      <c r="G4164" s="2"/>
      <c r="H4164" s="5"/>
      <c r="I4164" s="6"/>
      <c r="J4164" s="7"/>
      <c r="K4164" s="2"/>
      <c r="L4164" s="2"/>
      <c r="M4164" s="2"/>
      <c r="N4164" s="2"/>
    </row>
    <row r="4165" spans="1:14" x14ac:dyDescent="0.25">
      <c r="A4165" s="4"/>
      <c r="B4165" s="2"/>
      <c r="C4165" s="2"/>
      <c r="D4165" s="3"/>
      <c r="E4165" s="2"/>
      <c r="F4165" s="2"/>
      <c r="G4165" s="2"/>
      <c r="H4165" s="5"/>
      <c r="I4165" s="6"/>
      <c r="J4165" s="7"/>
      <c r="K4165" s="2"/>
      <c r="L4165" s="2"/>
      <c r="M4165" s="2"/>
      <c r="N4165" s="2"/>
    </row>
    <row r="4166" spans="1:14" x14ac:dyDescent="0.25">
      <c r="A4166" s="4"/>
      <c r="B4166" s="2"/>
      <c r="C4166" s="2"/>
      <c r="D4166" s="3"/>
      <c r="E4166" s="2"/>
      <c r="F4166" s="2"/>
      <c r="G4166" s="2"/>
      <c r="H4166" s="5"/>
      <c r="I4166" s="6"/>
      <c r="J4166" s="7"/>
      <c r="K4166" s="2"/>
      <c r="L4166" s="2"/>
      <c r="M4166" s="2"/>
      <c r="N4166" s="2"/>
    </row>
    <row r="4167" spans="1:14" x14ac:dyDescent="0.25">
      <c r="A4167" s="4"/>
      <c r="B4167" s="2"/>
      <c r="C4167" s="2"/>
      <c r="D4167" s="3"/>
      <c r="E4167" s="2"/>
      <c r="F4167" s="2"/>
      <c r="G4167" s="2"/>
      <c r="H4167" s="5"/>
      <c r="I4167" s="6"/>
      <c r="J4167" s="7"/>
      <c r="K4167" s="2"/>
      <c r="L4167" s="2"/>
      <c r="M4167" s="2"/>
      <c r="N4167" s="2"/>
    </row>
    <row r="4168" spans="1:14" x14ac:dyDescent="0.25">
      <c r="A4168" s="4"/>
      <c r="B4168" s="2"/>
      <c r="C4168" s="2"/>
      <c r="D4168" s="3"/>
      <c r="E4168" s="2"/>
      <c r="F4168" s="2"/>
      <c r="G4168" s="2"/>
      <c r="H4168" s="5"/>
      <c r="I4168" s="6"/>
      <c r="J4168" s="7"/>
      <c r="K4168" s="2"/>
      <c r="L4168" s="2"/>
      <c r="M4168" s="2"/>
      <c r="N4168" s="2"/>
    </row>
    <row r="4169" spans="1:14" x14ac:dyDescent="0.25">
      <c r="A4169" s="4"/>
      <c r="B4169" s="2"/>
      <c r="C4169" s="2"/>
      <c r="D4169" s="3"/>
      <c r="E4169" s="2"/>
      <c r="F4169" s="2"/>
      <c r="G4169" s="2"/>
      <c r="H4169" s="5"/>
      <c r="I4169" s="6"/>
      <c r="J4169" s="7"/>
      <c r="K4169" s="2"/>
      <c r="L4169" s="2"/>
      <c r="M4169" s="2"/>
      <c r="N4169" s="2"/>
    </row>
    <row r="4170" spans="1:14" x14ac:dyDescent="0.25">
      <c r="A4170" s="4"/>
      <c r="B4170" s="2"/>
      <c r="C4170" s="2"/>
      <c r="D4170" s="3"/>
      <c r="E4170" s="2"/>
      <c r="F4170" s="2"/>
      <c r="G4170" s="2"/>
      <c r="H4170" s="5"/>
      <c r="I4170" s="6"/>
      <c r="J4170" s="7"/>
      <c r="K4170" s="2"/>
      <c r="L4170" s="2"/>
      <c r="M4170" s="2"/>
      <c r="N4170" s="2"/>
    </row>
    <row r="4171" spans="1:14" x14ac:dyDescent="0.25">
      <c r="A4171" s="4"/>
      <c r="B4171" s="2"/>
      <c r="C4171" s="2"/>
      <c r="D4171" s="3"/>
      <c r="E4171" s="2"/>
      <c r="F4171" s="2"/>
      <c r="G4171" s="2"/>
      <c r="H4171" s="5"/>
      <c r="I4171" s="6"/>
      <c r="J4171" s="7"/>
      <c r="K4171" s="2"/>
      <c r="L4171" s="2"/>
      <c r="M4171" s="2"/>
      <c r="N4171" s="2"/>
    </row>
    <row r="4172" spans="1:14" x14ac:dyDescent="0.25">
      <c r="A4172" s="4"/>
      <c r="B4172" s="2"/>
      <c r="C4172" s="2"/>
      <c r="D4172" s="3"/>
      <c r="E4172" s="2"/>
      <c r="F4172" s="2"/>
      <c r="G4172" s="2"/>
      <c r="H4172" s="5"/>
      <c r="I4172" s="6"/>
      <c r="J4172" s="7"/>
      <c r="K4172" s="2"/>
      <c r="L4172" s="2"/>
      <c r="M4172" s="2"/>
      <c r="N4172" s="2"/>
    </row>
    <row r="4173" spans="1:14" x14ac:dyDescent="0.25">
      <c r="A4173" s="4"/>
      <c r="B4173" s="2"/>
      <c r="C4173" s="2"/>
      <c r="D4173" s="3"/>
      <c r="E4173" s="2"/>
      <c r="F4173" s="2"/>
      <c r="G4173" s="2"/>
      <c r="H4173" s="5"/>
      <c r="I4173" s="6"/>
      <c r="J4173" s="7"/>
      <c r="K4173" s="2"/>
      <c r="L4173" s="2"/>
      <c r="M4173" s="2"/>
      <c r="N4173" s="2"/>
    </row>
    <row r="4174" spans="1:14" x14ac:dyDescent="0.25">
      <c r="A4174" s="4"/>
      <c r="B4174" s="2"/>
      <c r="C4174" s="2"/>
      <c r="D4174" s="3"/>
      <c r="E4174" s="2"/>
      <c r="F4174" s="2"/>
      <c r="G4174" s="2"/>
      <c r="H4174" s="5"/>
      <c r="I4174" s="6"/>
      <c r="J4174" s="7"/>
      <c r="K4174" s="2"/>
      <c r="L4174" s="2"/>
      <c r="M4174" s="2"/>
      <c r="N4174" s="2"/>
    </row>
    <row r="4175" spans="1:14" x14ac:dyDescent="0.25">
      <c r="A4175" s="4"/>
      <c r="B4175" s="2"/>
      <c r="C4175" s="2"/>
      <c r="D4175" s="3"/>
      <c r="E4175" s="2"/>
      <c r="F4175" s="2"/>
      <c r="G4175" s="2"/>
      <c r="H4175" s="5"/>
      <c r="I4175" s="6"/>
      <c r="J4175" s="7"/>
      <c r="K4175" s="2"/>
      <c r="L4175" s="2"/>
      <c r="M4175" s="2"/>
      <c r="N4175" s="2"/>
    </row>
    <row r="4176" spans="1:14" x14ac:dyDescent="0.25">
      <c r="A4176" s="4"/>
      <c r="B4176" s="2"/>
      <c r="C4176" s="2"/>
      <c r="D4176" s="3"/>
      <c r="E4176" s="2"/>
      <c r="F4176" s="2"/>
      <c r="G4176" s="2"/>
      <c r="H4176" s="5"/>
      <c r="I4176" s="6"/>
      <c r="J4176" s="7"/>
      <c r="K4176" s="2"/>
      <c r="L4176" s="2"/>
      <c r="M4176" s="2"/>
      <c r="N4176" s="2"/>
    </row>
    <row r="4177" spans="1:14" x14ac:dyDescent="0.25">
      <c r="A4177" s="4"/>
      <c r="B4177" s="2"/>
      <c r="C4177" s="2"/>
      <c r="D4177" s="3"/>
      <c r="E4177" s="2"/>
      <c r="F4177" s="2"/>
      <c r="G4177" s="2"/>
      <c r="H4177" s="5"/>
      <c r="I4177" s="6"/>
      <c r="J4177" s="7"/>
      <c r="K4177" s="2"/>
      <c r="L4177" s="2"/>
      <c r="M4177" s="2"/>
      <c r="N4177" s="2"/>
    </row>
    <row r="4178" spans="1:14" x14ac:dyDescent="0.25">
      <c r="A4178" s="4"/>
      <c r="B4178" s="2"/>
      <c r="C4178" s="2"/>
      <c r="D4178" s="3"/>
      <c r="E4178" s="2"/>
      <c r="F4178" s="2"/>
      <c r="G4178" s="2"/>
      <c r="H4178" s="5"/>
      <c r="I4178" s="6"/>
      <c r="J4178" s="7"/>
      <c r="K4178" s="2"/>
      <c r="L4178" s="2"/>
      <c r="M4178" s="2"/>
      <c r="N4178" s="2"/>
    </row>
    <row r="4179" spans="1:14" x14ac:dyDescent="0.25">
      <c r="A4179" s="4"/>
      <c r="B4179" s="2"/>
      <c r="C4179" s="2"/>
      <c r="D4179" s="3"/>
      <c r="E4179" s="2"/>
      <c r="F4179" s="2"/>
      <c r="G4179" s="2"/>
      <c r="H4179" s="5"/>
      <c r="I4179" s="6"/>
      <c r="J4179" s="7"/>
      <c r="K4179" s="2"/>
      <c r="L4179" s="2"/>
      <c r="M4179" s="2"/>
      <c r="N4179" s="2"/>
    </row>
    <row r="4180" spans="1:14" x14ac:dyDescent="0.25">
      <c r="A4180" s="4"/>
      <c r="B4180" s="2"/>
      <c r="C4180" s="2"/>
      <c r="D4180" s="3"/>
      <c r="E4180" s="2"/>
      <c r="F4180" s="2"/>
      <c r="G4180" s="2"/>
      <c r="H4180" s="5"/>
      <c r="I4180" s="6"/>
      <c r="J4180" s="7"/>
      <c r="K4180" s="2"/>
      <c r="L4180" s="2"/>
      <c r="M4180" s="2"/>
      <c r="N4180" s="2"/>
    </row>
    <row r="4181" spans="1:14" x14ac:dyDescent="0.25">
      <c r="A4181" s="4"/>
      <c r="B4181" s="2"/>
      <c r="C4181" s="2"/>
      <c r="D4181" s="3"/>
      <c r="E4181" s="2"/>
      <c r="F4181" s="2"/>
      <c r="G4181" s="2"/>
      <c r="H4181" s="5"/>
      <c r="I4181" s="6"/>
      <c r="J4181" s="7"/>
      <c r="K4181" s="2"/>
      <c r="L4181" s="2"/>
      <c r="M4181" s="2"/>
      <c r="N4181" s="2"/>
    </row>
    <row r="4182" spans="1:14" x14ac:dyDescent="0.25">
      <c r="A4182" s="4"/>
      <c r="B4182" s="2"/>
      <c r="C4182" s="2"/>
      <c r="D4182" s="3"/>
      <c r="E4182" s="2"/>
      <c r="F4182" s="2"/>
      <c r="G4182" s="2"/>
      <c r="H4182" s="5"/>
      <c r="I4182" s="6"/>
      <c r="J4182" s="7"/>
      <c r="K4182" s="2"/>
      <c r="L4182" s="2"/>
      <c r="M4182" s="2"/>
      <c r="N4182" s="2"/>
    </row>
    <row r="4183" spans="1:14" x14ac:dyDescent="0.25">
      <c r="A4183" s="4"/>
      <c r="B4183" s="2"/>
      <c r="C4183" s="2"/>
      <c r="D4183" s="3"/>
      <c r="E4183" s="2"/>
      <c r="F4183" s="2"/>
      <c r="G4183" s="2"/>
      <c r="H4183" s="5"/>
      <c r="I4183" s="6"/>
      <c r="J4183" s="7"/>
      <c r="K4183" s="2"/>
      <c r="L4183" s="2"/>
      <c r="M4183" s="2"/>
      <c r="N4183" s="2"/>
    </row>
    <row r="4184" spans="1:14" x14ac:dyDescent="0.25">
      <c r="A4184" s="4"/>
      <c r="B4184" s="2"/>
      <c r="C4184" s="2"/>
      <c r="D4184" s="3"/>
      <c r="E4184" s="2"/>
      <c r="F4184" s="2"/>
      <c r="G4184" s="2"/>
      <c r="H4184" s="5"/>
      <c r="I4184" s="6"/>
      <c r="J4184" s="7"/>
      <c r="K4184" s="2"/>
      <c r="L4184" s="2"/>
      <c r="M4184" s="2"/>
      <c r="N4184" s="2"/>
    </row>
    <row r="4185" spans="1:14" x14ac:dyDescent="0.25">
      <c r="A4185" s="4"/>
      <c r="B4185" s="2"/>
      <c r="C4185" s="2"/>
      <c r="D4185" s="3"/>
      <c r="E4185" s="2"/>
      <c r="F4185" s="2"/>
      <c r="G4185" s="2"/>
      <c r="H4185" s="5"/>
      <c r="I4185" s="6"/>
      <c r="J4185" s="7"/>
      <c r="K4185" s="2"/>
      <c r="L4185" s="2"/>
      <c r="M4185" s="17"/>
      <c r="N4185" s="2"/>
    </row>
    <row r="4186" spans="1:14" x14ac:dyDescent="0.25">
      <c r="A4186" s="4"/>
      <c r="B4186" s="2"/>
      <c r="C4186" s="2"/>
      <c r="D4186" s="3"/>
      <c r="E4186" s="2"/>
      <c r="F4186" s="2"/>
      <c r="G4186" s="2"/>
      <c r="H4186" s="5"/>
      <c r="I4186" s="6"/>
      <c r="J4186" s="7"/>
      <c r="K4186" s="2"/>
      <c r="L4186" s="2"/>
      <c r="M4186" s="2"/>
      <c r="N4186" s="2"/>
    </row>
    <row r="4187" spans="1:14" x14ac:dyDescent="0.25">
      <c r="A4187" s="4"/>
      <c r="B4187" s="2"/>
      <c r="C4187" s="2"/>
      <c r="D4187" s="3"/>
      <c r="E4187" s="2"/>
      <c r="F4187" s="2"/>
      <c r="G4187" s="2"/>
      <c r="H4187" s="5"/>
      <c r="I4187" s="6"/>
      <c r="J4187" s="7"/>
      <c r="K4187" s="2"/>
      <c r="L4187" s="2"/>
      <c r="M4187" s="2"/>
      <c r="N4187" s="2"/>
    </row>
    <row r="4188" spans="1:14" x14ac:dyDescent="0.25">
      <c r="A4188" s="4"/>
      <c r="B4188" s="2"/>
      <c r="C4188" s="2"/>
      <c r="D4188" s="3"/>
      <c r="E4188" s="2"/>
      <c r="F4188" s="2"/>
      <c r="G4188" s="2"/>
      <c r="H4188" s="5"/>
      <c r="I4188" s="6"/>
      <c r="J4188" s="7"/>
      <c r="K4188" s="2"/>
      <c r="L4188" s="2"/>
      <c r="M4188" s="17"/>
      <c r="N4188" s="2"/>
    </row>
    <row r="4189" spans="1:14" x14ac:dyDescent="0.25">
      <c r="A4189" s="4"/>
      <c r="B4189" s="2"/>
      <c r="C4189" s="2"/>
      <c r="D4189" s="3"/>
      <c r="E4189" s="2"/>
      <c r="F4189" s="2"/>
      <c r="G4189" s="2"/>
      <c r="H4189" s="5"/>
      <c r="I4189" s="6"/>
      <c r="J4189" s="7"/>
      <c r="K4189" s="2"/>
      <c r="L4189" s="2"/>
      <c r="M4189" s="2"/>
      <c r="N4189" s="2"/>
    </row>
    <row r="4190" spans="1:14" x14ac:dyDescent="0.25">
      <c r="A4190" s="4"/>
      <c r="B4190" s="2"/>
      <c r="C4190" s="2"/>
      <c r="D4190" s="3"/>
      <c r="E4190" s="2"/>
      <c r="F4190" s="2"/>
      <c r="G4190" s="2"/>
      <c r="H4190" s="5"/>
      <c r="I4190" s="6"/>
      <c r="J4190" s="7"/>
      <c r="K4190" s="2"/>
      <c r="L4190" s="2"/>
      <c r="M4190" s="2"/>
      <c r="N4190" s="2"/>
    </row>
    <row r="4191" spans="1:14" x14ac:dyDescent="0.25">
      <c r="A4191" s="4"/>
      <c r="B4191" s="2"/>
      <c r="C4191" s="2"/>
      <c r="D4191" s="3"/>
      <c r="E4191" s="2"/>
      <c r="F4191" s="2"/>
      <c r="G4191" s="2"/>
      <c r="H4191" s="5"/>
      <c r="I4191" s="6"/>
      <c r="J4191" s="7"/>
      <c r="K4191" s="2"/>
      <c r="L4191" s="2"/>
      <c r="M4191" s="2"/>
      <c r="N4191" s="2"/>
    </row>
    <row r="4192" spans="1:14" x14ac:dyDescent="0.25">
      <c r="A4192" s="4"/>
      <c r="B4192" s="2"/>
      <c r="C4192" s="2"/>
      <c r="D4192" s="3"/>
      <c r="E4192" s="2"/>
      <c r="F4192" s="2"/>
      <c r="G4192" s="2"/>
      <c r="H4192" s="5"/>
      <c r="I4192" s="6"/>
      <c r="J4192" s="7"/>
      <c r="K4192" s="2"/>
      <c r="L4192" s="2"/>
      <c r="M4192" s="2"/>
      <c r="N4192" s="2"/>
    </row>
    <row r="4193" spans="1:14" x14ac:dyDescent="0.25">
      <c r="A4193" s="4"/>
      <c r="B4193" s="2"/>
      <c r="C4193" s="2"/>
      <c r="D4193" s="3"/>
      <c r="E4193" s="2"/>
      <c r="F4193" s="2"/>
      <c r="G4193" s="2"/>
      <c r="H4193" s="5"/>
      <c r="I4193" s="6"/>
      <c r="J4193" s="7"/>
      <c r="K4193" s="2"/>
      <c r="L4193" s="2"/>
      <c r="M4193" s="2"/>
      <c r="N4193" s="2"/>
    </row>
    <row r="4194" spans="1:14" x14ac:dyDescent="0.25">
      <c r="A4194" s="4"/>
      <c r="B4194" s="2"/>
      <c r="C4194" s="2"/>
      <c r="D4194" s="3"/>
      <c r="E4194" s="2"/>
      <c r="F4194" s="2"/>
      <c r="G4194" s="2"/>
      <c r="H4194" s="5"/>
      <c r="I4194" s="6"/>
      <c r="J4194" s="7"/>
      <c r="K4194" s="2"/>
      <c r="L4194" s="2"/>
      <c r="M4194" s="2"/>
      <c r="N4194" s="2"/>
    </row>
    <row r="4195" spans="1:14" x14ac:dyDescent="0.25">
      <c r="A4195" s="4"/>
      <c r="B4195" s="2"/>
      <c r="C4195" s="2"/>
      <c r="D4195" s="3"/>
      <c r="E4195" s="2"/>
      <c r="F4195" s="2"/>
      <c r="G4195" s="2"/>
      <c r="H4195" s="5"/>
      <c r="I4195" s="6"/>
      <c r="J4195" s="7"/>
      <c r="K4195" s="2"/>
      <c r="L4195" s="2"/>
      <c r="M4195" s="2"/>
      <c r="N4195" s="2"/>
    </row>
    <row r="4196" spans="1:14" x14ac:dyDescent="0.25">
      <c r="A4196" s="4"/>
      <c r="B4196" s="2"/>
      <c r="C4196" s="2"/>
      <c r="D4196" s="3"/>
      <c r="E4196" s="2"/>
      <c r="F4196" s="2"/>
      <c r="G4196" s="2"/>
      <c r="H4196" s="5"/>
      <c r="I4196" s="6"/>
      <c r="J4196" s="7"/>
      <c r="K4196" s="2"/>
      <c r="L4196" s="2"/>
      <c r="M4196" s="2"/>
      <c r="N4196" s="2"/>
    </row>
    <row r="4197" spans="1:14" x14ac:dyDescent="0.25">
      <c r="A4197" s="4"/>
      <c r="B4197" s="2"/>
      <c r="C4197" s="2"/>
      <c r="D4197" s="3"/>
      <c r="E4197" s="2"/>
      <c r="F4197" s="2"/>
      <c r="G4197" s="2"/>
      <c r="H4197" s="5"/>
      <c r="I4197" s="6"/>
      <c r="J4197" s="7"/>
      <c r="K4197" s="2"/>
      <c r="L4197" s="2"/>
      <c r="M4197" s="2"/>
      <c r="N4197" s="2"/>
    </row>
    <row r="4198" spans="1:14" x14ac:dyDescent="0.25">
      <c r="A4198" s="4"/>
      <c r="B4198" s="2"/>
      <c r="C4198" s="2"/>
      <c r="D4198" s="3"/>
      <c r="E4198" s="2"/>
      <c r="F4198" s="2"/>
      <c r="G4198" s="2"/>
      <c r="H4198" s="5"/>
      <c r="I4198" s="6"/>
      <c r="J4198" s="7"/>
      <c r="K4198" s="2"/>
      <c r="L4198" s="2"/>
      <c r="M4198" s="2"/>
      <c r="N4198" s="2"/>
    </row>
    <row r="4199" spans="1:14" x14ac:dyDescent="0.25">
      <c r="A4199" s="4"/>
      <c r="B4199" s="2"/>
      <c r="C4199" s="2"/>
      <c r="D4199" s="3"/>
      <c r="E4199" s="2"/>
      <c r="F4199" s="2"/>
      <c r="G4199" s="2"/>
      <c r="H4199" s="5"/>
      <c r="I4199" s="6"/>
      <c r="J4199" s="7"/>
      <c r="K4199" s="2"/>
      <c r="L4199" s="2"/>
      <c r="M4199" s="2"/>
      <c r="N4199" s="2"/>
    </row>
    <row r="4200" spans="1:14" x14ac:dyDescent="0.25">
      <c r="A4200" s="4"/>
      <c r="B4200" s="2"/>
      <c r="C4200" s="2"/>
      <c r="D4200" s="3"/>
      <c r="E4200" s="2"/>
      <c r="F4200" s="2"/>
      <c r="G4200" s="2"/>
      <c r="H4200" s="5"/>
      <c r="I4200" s="6"/>
      <c r="J4200" s="7"/>
      <c r="K4200" s="2"/>
      <c r="L4200" s="2"/>
      <c r="M4200" s="2"/>
      <c r="N4200" s="2"/>
    </row>
    <row r="4201" spans="1:14" x14ac:dyDescent="0.25">
      <c r="A4201" s="4"/>
      <c r="B4201" s="2"/>
      <c r="C4201" s="2"/>
      <c r="D4201" s="3"/>
      <c r="E4201" s="2"/>
      <c r="F4201" s="2"/>
      <c r="G4201" s="2"/>
      <c r="H4201" s="5"/>
      <c r="I4201" s="6"/>
      <c r="J4201" s="7"/>
      <c r="K4201" s="2"/>
      <c r="L4201" s="2"/>
      <c r="M4201" s="2"/>
      <c r="N4201" s="2"/>
    </row>
    <row r="4202" spans="1:14" x14ac:dyDescent="0.25">
      <c r="A4202" s="4"/>
      <c r="B4202" s="2"/>
      <c r="C4202" s="2"/>
      <c r="D4202" s="3"/>
      <c r="E4202" s="2"/>
      <c r="F4202" s="2"/>
      <c r="G4202" s="2"/>
      <c r="H4202" s="5"/>
      <c r="I4202" s="6"/>
      <c r="J4202" s="7"/>
      <c r="K4202" s="2"/>
      <c r="L4202" s="2"/>
      <c r="M4202" s="2"/>
      <c r="N4202" s="2"/>
    </row>
    <row r="4203" spans="1:14" x14ac:dyDescent="0.25">
      <c r="A4203" s="4"/>
      <c r="B4203" s="2"/>
      <c r="C4203" s="2"/>
      <c r="D4203" s="3"/>
      <c r="E4203" s="2"/>
      <c r="F4203" s="2"/>
      <c r="G4203" s="2"/>
      <c r="H4203" s="5"/>
      <c r="I4203" s="6"/>
      <c r="J4203" s="7"/>
      <c r="K4203" s="2"/>
      <c r="L4203" s="2"/>
      <c r="M4203" s="2"/>
      <c r="N4203" s="2"/>
    </row>
    <row r="4204" spans="1:14" x14ac:dyDescent="0.25">
      <c r="A4204" s="4"/>
      <c r="B4204" s="2"/>
      <c r="C4204" s="2"/>
      <c r="D4204" s="3"/>
      <c r="E4204" s="2"/>
      <c r="F4204" s="2"/>
      <c r="G4204" s="2"/>
      <c r="H4204" s="5"/>
      <c r="I4204" s="6"/>
      <c r="J4204" s="7"/>
      <c r="K4204" s="2"/>
      <c r="L4204" s="2"/>
      <c r="M4204" s="2"/>
      <c r="N4204" s="2"/>
    </row>
    <row r="4205" spans="1:14" x14ac:dyDescent="0.25">
      <c r="A4205" s="4"/>
      <c r="B4205" s="2"/>
      <c r="C4205" s="2"/>
      <c r="D4205" s="3"/>
      <c r="E4205" s="2"/>
      <c r="F4205" s="2"/>
      <c r="G4205" s="2"/>
      <c r="H4205" s="5"/>
      <c r="I4205" s="6"/>
      <c r="J4205" s="7"/>
      <c r="K4205" s="2"/>
      <c r="L4205" s="2"/>
      <c r="M4205" s="2"/>
      <c r="N4205" s="2"/>
    </row>
    <row r="4206" spans="1:14" x14ac:dyDescent="0.25">
      <c r="A4206" s="4"/>
      <c r="B4206" s="2"/>
      <c r="C4206" s="2"/>
      <c r="D4206" s="3"/>
      <c r="E4206" s="2"/>
      <c r="F4206" s="2"/>
      <c r="G4206" s="2"/>
      <c r="H4206" s="5"/>
      <c r="I4206" s="6"/>
      <c r="J4206" s="7"/>
      <c r="K4206" s="2"/>
      <c r="L4206" s="2"/>
      <c r="M4206" s="2"/>
      <c r="N4206" s="2"/>
    </row>
    <row r="4207" spans="1:14" x14ac:dyDescent="0.25">
      <c r="A4207" s="4"/>
      <c r="B4207" s="2"/>
      <c r="C4207" s="2"/>
      <c r="D4207" s="3"/>
      <c r="E4207" s="2"/>
      <c r="F4207" s="2"/>
      <c r="G4207" s="2"/>
      <c r="H4207" s="5"/>
      <c r="I4207" s="6"/>
      <c r="J4207" s="7"/>
      <c r="K4207" s="2"/>
      <c r="L4207" s="2"/>
      <c r="M4207" s="2"/>
      <c r="N4207" s="2"/>
    </row>
    <row r="4208" spans="1:14" x14ac:dyDescent="0.25">
      <c r="A4208" s="4"/>
      <c r="B4208" s="2"/>
      <c r="C4208" s="2"/>
      <c r="D4208" s="3"/>
      <c r="E4208" s="2"/>
      <c r="F4208" s="2"/>
      <c r="G4208" s="2"/>
      <c r="H4208" s="5"/>
      <c r="I4208" s="6"/>
      <c r="J4208" s="7"/>
      <c r="K4208" s="2"/>
      <c r="L4208" s="2"/>
      <c r="M4208" s="2"/>
      <c r="N4208" s="2"/>
    </row>
    <row r="4209" spans="1:14" x14ac:dyDescent="0.25">
      <c r="A4209" s="4"/>
      <c r="B4209" s="2"/>
      <c r="C4209" s="2"/>
      <c r="D4209" s="3"/>
      <c r="E4209" s="2"/>
      <c r="F4209" s="2"/>
      <c r="G4209" s="2"/>
      <c r="H4209" s="5"/>
      <c r="I4209" s="6"/>
      <c r="J4209" s="7"/>
      <c r="K4209" s="2"/>
      <c r="L4209" s="2"/>
      <c r="M4209" s="2"/>
      <c r="N4209" s="2"/>
    </row>
    <row r="4210" spans="1:14" x14ac:dyDescent="0.25">
      <c r="A4210" s="4"/>
      <c r="B4210" s="2"/>
      <c r="C4210" s="2"/>
      <c r="D4210" s="3"/>
      <c r="E4210" s="2"/>
      <c r="F4210" s="2"/>
      <c r="G4210" s="2"/>
      <c r="H4210" s="5"/>
      <c r="I4210" s="6"/>
      <c r="J4210" s="7"/>
      <c r="K4210" s="2"/>
      <c r="L4210" s="2"/>
      <c r="M4210" s="2"/>
      <c r="N4210" s="2"/>
    </row>
    <row r="4211" spans="1:14" x14ac:dyDescent="0.25">
      <c r="A4211" s="4"/>
      <c r="B4211" s="2"/>
      <c r="C4211" s="2"/>
      <c r="D4211" s="3"/>
      <c r="E4211" s="2"/>
      <c r="F4211" s="2"/>
      <c r="G4211" s="2"/>
      <c r="H4211" s="5"/>
      <c r="I4211" s="6"/>
      <c r="J4211" s="7"/>
      <c r="K4211" s="2"/>
      <c r="L4211" s="2"/>
      <c r="M4211" s="2"/>
      <c r="N4211" s="2"/>
    </row>
    <row r="4212" spans="1:14" x14ac:dyDescent="0.25">
      <c r="A4212" s="4"/>
      <c r="B4212" s="2"/>
      <c r="C4212" s="2"/>
      <c r="D4212" s="3"/>
      <c r="E4212" s="2"/>
      <c r="F4212" s="2"/>
      <c r="G4212" s="2"/>
      <c r="H4212" s="5"/>
      <c r="I4212" s="6"/>
      <c r="J4212" s="7"/>
      <c r="K4212" s="2"/>
      <c r="L4212" s="2"/>
      <c r="M4212" s="2"/>
      <c r="N4212" s="2"/>
    </row>
    <row r="4213" spans="1:14" x14ac:dyDescent="0.25">
      <c r="A4213" s="4"/>
      <c r="B4213" s="2"/>
      <c r="C4213" s="2"/>
      <c r="D4213" s="3"/>
      <c r="E4213" s="2"/>
      <c r="F4213" s="2"/>
      <c r="G4213" s="2"/>
      <c r="H4213" s="5"/>
      <c r="I4213" s="6"/>
      <c r="J4213" s="7"/>
      <c r="K4213" s="2"/>
      <c r="L4213" s="2"/>
      <c r="M4213" s="2"/>
      <c r="N4213" s="2"/>
    </row>
    <row r="4214" spans="1:14" x14ac:dyDescent="0.25">
      <c r="A4214" s="4"/>
      <c r="B4214" s="2"/>
      <c r="C4214" s="2"/>
      <c r="D4214" s="3"/>
      <c r="E4214" s="2"/>
      <c r="F4214" s="2"/>
      <c r="G4214" s="2"/>
      <c r="H4214" s="5"/>
      <c r="I4214" s="6"/>
      <c r="J4214" s="7"/>
      <c r="K4214" s="2"/>
      <c r="L4214" s="2"/>
      <c r="M4214" s="2"/>
      <c r="N4214" s="2"/>
    </row>
    <row r="4215" spans="1:14" x14ac:dyDescent="0.25">
      <c r="A4215" s="4"/>
      <c r="B4215" s="2"/>
      <c r="C4215" s="2"/>
      <c r="D4215" s="3"/>
      <c r="E4215" s="2"/>
      <c r="F4215" s="2"/>
      <c r="G4215" s="2"/>
      <c r="H4215" s="5"/>
      <c r="I4215" s="6"/>
      <c r="J4215" s="7"/>
      <c r="K4215" s="2"/>
      <c r="L4215" s="2"/>
      <c r="M4215" s="2"/>
      <c r="N4215" s="2"/>
    </row>
    <row r="4216" spans="1:14" x14ac:dyDescent="0.25">
      <c r="A4216" s="4"/>
      <c r="B4216" s="2"/>
      <c r="C4216" s="2"/>
      <c r="D4216" s="3"/>
      <c r="E4216" s="2"/>
      <c r="F4216" s="2"/>
      <c r="G4216" s="2"/>
      <c r="H4216" s="5"/>
      <c r="I4216" s="6"/>
      <c r="J4216" s="7"/>
      <c r="K4216" s="2"/>
      <c r="L4216" s="2"/>
      <c r="M4216" s="2"/>
      <c r="N4216" s="2"/>
    </row>
    <row r="4217" spans="1:14" x14ac:dyDescent="0.25">
      <c r="A4217" s="4"/>
      <c r="B4217" s="2"/>
      <c r="C4217" s="2"/>
      <c r="D4217" s="3"/>
      <c r="E4217" s="2"/>
      <c r="F4217" s="2"/>
      <c r="G4217" s="2"/>
      <c r="H4217" s="5"/>
      <c r="I4217" s="6"/>
      <c r="J4217" s="7"/>
      <c r="K4217" s="2"/>
      <c r="L4217" s="2"/>
      <c r="M4217" s="2"/>
      <c r="N4217" s="2"/>
    </row>
    <row r="4218" spans="1:14" x14ac:dyDescent="0.25">
      <c r="A4218" s="4"/>
      <c r="B4218" s="2"/>
      <c r="C4218" s="2"/>
      <c r="D4218" s="3"/>
      <c r="E4218" s="2"/>
      <c r="F4218" s="2"/>
      <c r="G4218" s="2"/>
      <c r="H4218" s="5"/>
      <c r="I4218" s="6"/>
      <c r="J4218" s="7"/>
      <c r="K4218" s="2"/>
      <c r="L4218" s="2"/>
      <c r="M4218" s="2"/>
      <c r="N4218" s="2"/>
    </row>
    <row r="4219" spans="1:14" x14ac:dyDescent="0.25">
      <c r="A4219" s="4"/>
      <c r="B4219" s="2"/>
      <c r="C4219" s="2"/>
      <c r="D4219" s="3"/>
      <c r="E4219" s="2"/>
      <c r="F4219" s="2"/>
      <c r="G4219" s="2"/>
      <c r="H4219" s="5"/>
      <c r="I4219" s="6"/>
      <c r="J4219" s="7"/>
      <c r="K4219" s="2"/>
      <c r="L4219" s="2"/>
      <c r="M4219" s="2"/>
      <c r="N4219" s="2"/>
    </row>
    <row r="4220" spans="1:14" x14ac:dyDescent="0.25">
      <c r="A4220" s="4"/>
      <c r="B4220" s="2"/>
      <c r="C4220" s="2"/>
      <c r="D4220" s="3"/>
      <c r="E4220" s="2"/>
      <c r="F4220" s="2"/>
      <c r="G4220" s="2"/>
      <c r="H4220" s="5"/>
      <c r="I4220" s="6"/>
      <c r="J4220" s="7"/>
      <c r="K4220" s="2"/>
      <c r="L4220" s="2"/>
      <c r="M4220" s="2"/>
      <c r="N4220" s="2"/>
    </row>
    <row r="4221" spans="1:14" x14ac:dyDescent="0.25">
      <c r="A4221" s="4"/>
      <c r="B4221" s="2"/>
      <c r="C4221" s="2"/>
      <c r="D4221" s="3"/>
      <c r="E4221" s="2"/>
      <c r="F4221" s="2"/>
      <c r="G4221" s="2"/>
      <c r="H4221" s="5"/>
      <c r="I4221" s="6"/>
      <c r="J4221" s="7"/>
      <c r="K4221" s="2"/>
      <c r="L4221" s="2"/>
      <c r="M4221" s="2"/>
      <c r="N4221" s="2"/>
    </row>
    <row r="4222" spans="1:14" x14ac:dyDescent="0.25">
      <c r="A4222" s="4"/>
      <c r="B4222" s="2"/>
      <c r="C4222" s="2"/>
      <c r="D4222" s="3"/>
      <c r="E4222" s="2"/>
      <c r="F4222" s="2"/>
      <c r="G4222" s="2"/>
      <c r="H4222" s="5"/>
      <c r="I4222" s="6"/>
      <c r="J4222" s="7"/>
      <c r="K4222" s="2"/>
      <c r="L4222" s="2"/>
      <c r="M4222" s="2"/>
      <c r="N4222" s="2"/>
    </row>
    <row r="4223" spans="1:14" x14ac:dyDescent="0.25">
      <c r="A4223" s="4"/>
      <c r="B4223" s="2"/>
      <c r="C4223" s="2"/>
      <c r="D4223" s="3"/>
      <c r="E4223" s="2"/>
      <c r="F4223" s="2"/>
      <c r="G4223" s="2"/>
      <c r="H4223" s="5"/>
      <c r="I4223" s="6"/>
      <c r="J4223" s="7"/>
      <c r="K4223" s="2"/>
      <c r="L4223" s="2"/>
      <c r="M4223" s="2"/>
      <c r="N4223" s="2"/>
    </row>
    <row r="4224" spans="1:14" x14ac:dyDescent="0.25">
      <c r="A4224" s="4"/>
      <c r="B4224" s="2"/>
      <c r="C4224" s="2"/>
      <c r="D4224" s="3"/>
      <c r="E4224" s="2"/>
      <c r="F4224" s="2"/>
      <c r="G4224" s="2"/>
      <c r="H4224" s="5"/>
      <c r="I4224" s="6"/>
      <c r="J4224" s="7"/>
      <c r="K4224" s="2"/>
      <c r="L4224" s="2"/>
      <c r="M4224" s="2"/>
      <c r="N4224" s="2"/>
    </row>
    <row r="4225" spans="1:14" x14ac:dyDescent="0.25">
      <c r="A4225" s="4"/>
      <c r="B4225" s="2"/>
      <c r="C4225" s="2"/>
      <c r="D4225" s="3"/>
      <c r="E4225" s="2"/>
      <c r="F4225" s="2"/>
      <c r="G4225" s="2"/>
      <c r="H4225" s="5"/>
      <c r="I4225" s="6"/>
      <c r="J4225" s="7"/>
      <c r="K4225" s="2"/>
      <c r="L4225" s="2"/>
      <c r="M4225" s="2"/>
      <c r="N4225" s="2"/>
    </row>
    <row r="4226" spans="1:14" x14ac:dyDescent="0.25">
      <c r="A4226" s="4"/>
      <c r="B4226" s="2"/>
      <c r="C4226" s="2"/>
      <c r="D4226" s="3"/>
      <c r="E4226" s="2"/>
      <c r="F4226" s="2"/>
      <c r="G4226" s="2"/>
      <c r="H4226" s="5"/>
      <c r="I4226" s="6"/>
      <c r="J4226" s="7"/>
      <c r="K4226" s="2"/>
      <c r="L4226" s="2"/>
      <c r="M4226" s="2"/>
      <c r="N4226" s="2"/>
    </row>
    <row r="4227" spans="1:14" x14ac:dyDescent="0.25">
      <c r="A4227" s="4"/>
      <c r="B4227" s="2"/>
      <c r="C4227" s="2"/>
      <c r="D4227" s="3"/>
      <c r="E4227" s="2"/>
      <c r="F4227" s="2"/>
      <c r="G4227" s="2"/>
      <c r="H4227" s="5"/>
      <c r="I4227" s="6"/>
      <c r="J4227" s="7"/>
      <c r="K4227" s="2"/>
      <c r="L4227" s="2"/>
      <c r="M4227" s="2"/>
      <c r="N4227" s="2"/>
    </row>
    <row r="4228" spans="1:14" x14ac:dyDescent="0.25">
      <c r="A4228" s="4"/>
      <c r="B4228" s="2"/>
      <c r="C4228" s="2"/>
      <c r="D4228" s="3"/>
      <c r="E4228" s="2"/>
      <c r="F4228" s="2"/>
      <c r="G4228" s="2"/>
      <c r="H4228" s="5"/>
      <c r="I4228" s="6"/>
      <c r="J4228" s="7"/>
      <c r="K4228" s="2"/>
      <c r="L4228" s="2"/>
      <c r="M4228" s="2"/>
      <c r="N4228" s="2"/>
    </row>
    <row r="4229" spans="1:14" x14ac:dyDescent="0.25">
      <c r="A4229" s="4"/>
      <c r="B4229" s="2"/>
      <c r="C4229" s="2"/>
      <c r="D4229" s="3"/>
      <c r="E4229" s="2"/>
      <c r="F4229" s="2"/>
      <c r="G4229" s="2"/>
      <c r="H4229" s="5"/>
      <c r="I4229" s="6"/>
      <c r="J4229" s="7"/>
      <c r="K4229" s="2"/>
      <c r="L4229" s="2"/>
      <c r="M4229" s="2"/>
      <c r="N4229" s="2"/>
    </row>
    <row r="4230" spans="1:14" x14ac:dyDescent="0.25">
      <c r="A4230" s="4"/>
      <c r="B4230" s="2"/>
      <c r="C4230" s="2"/>
      <c r="D4230" s="3"/>
      <c r="E4230" s="2"/>
      <c r="F4230" s="2"/>
      <c r="G4230" s="2"/>
      <c r="H4230" s="5"/>
      <c r="I4230" s="6"/>
      <c r="J4230" s="7"/>
      <c r="K4230" s="2"/>
      <c r="L4230" s="2"/>
      <c r="M4230" s="2"/>
      <c r="N4230" s="2"/>
    </row>
    <row r="4231" spans="1:14" x14ac:dyDescent="0.25">
      <c r="A4231" s="4"/>
      <c r="B4231" s="2"/>
      <c r="C4231" s="2"/>
      <c r="D4231" s="3"/>
      <c r="E4231" s="2"/>
      <c r="F4231" s="2"/>
      <c r="G4231" s="2"/>
      <c r="H4231" s="5"/>
      <c r="I4231" s="6"/>
      <c r="J4231" s="7"/>
      <c r="K4231" s="2"/>
      <c r="L4231" s="2"/>
      <c r="M4231" s="2"/>
      <c r="N4231" s="2"/>
    </row>
    <row r="4232" spans="1:14" x14ac:dyDescent="0.25">
      <c r="A4232" s="4"/>
      <c r="B4232" s="2"/>
      <c r="C4232" s="2"/>
      <c r="D4232" s="3"/>
      <c r="E4232" s="2"/>
      <c r="F4232" s="2"/>
      <c r="G4232" s="2"/>
      <c r="H4232" s="5"/>
      <c r="I4232" s="6"/>
      <c r="J4232" s="7"/>
      <c r="K4232" s="2"/>
      <c r="L4232" s="2"/>
      <c r="M4232" s="2"/>
      <c r="N4232" s="2"/>
    </row>
    <row r="4233" spans="1:14" x14ac:dyDescent="0.25">
      <c r="A4233" s="4"/>
      <c r="B4233" s="2"/>
      <c r="C4233" s="2"/>
      <c r="D4233" s="3"/>
      <c r="E4233" s="2"/>
      <c r="F4233" s="2"/>
      <c r="G4233" s="2"/>
      <c r="H4233" s="5"/>
      <c r="I4233" s="6"/>
      <c r="J4233" s="7"/>
      <c r="K4233" s="2"/>
      <c r="L4233" s="2"/>
      <c r="M4233" s="2"/>
      <c r="N4233" s="2"/>
    </row>
    <row r="4234" spans="1:14" x14ac:dyDescent="0.25">
      <c r="A4234" s="4"/>
      <c r="B4234" s="2"/>
      <c r="C4234" s="2"/>
      <c r="D4234" s="3"/>
      <c r="E4234" s="2"/>
      <c r="F4234" s="2"/>
      <c r="G4234" s="2"/>
      <c r="H4234" s="5"/>
      <c r="I4234" s="6"/>
      <c r="J4234" s="7"/>
      <c r="K4234" s="2"/>
      <c r="L4234" s="2"/>
      <c r="M4234" s="2"/>
      <c r="N4234" s="2"/>
    </row>
    <row r="4235" spans="1:14" x14ac:dyDescent="0.25">
      <c r="A4235" s="4"/>
      <c r="B4235" s="2"/>
      <c r="C4235" s="2"/>
      <c r="D4235" s="3"/>
      <c r="E4235" s="2"/>
      <c r="F4235" s="2"/>
      <c r="G4235" s="2"/>
      <c r="H4235" s="5"/>
      <c r="I4235" s="6"/>
      <c r="J4235" s="7"/>
      <c r="K4235" s="2"/>
      <c r="L4235" s="2"/>
      <c r="M4235" s="2"/>
      <c r="N4235" s="2"/>
    </row>
    <row r="4236" spans="1:14" x14ac:dyDescent="0.25">
      <c r="A4236" s="4"/>
      <c r="B4236" s="2"/>
      <c r="C4236" s="2"/>
      <c r="D4236" s="3"/>
      <c r="E4236" s="2"/>
      <c r="F4236" s="2"/>
      <c r="G4236" s="2"/>
      <c r="H4236" s="5"/>
      <c r="I4236" s="6"/>
      <c r="J4236" s="7"/>
      <c r="K4236" s="2"/>
      <c r="L4236" s="2"/>
      <c r="M4236" s="2"/>
      <c r="N4236" s="2"/>
    </row>
    <row r="4237" spans="1:14" x14ac:dyDescent="0.25">
      <c r="A4237" s="4"/>
      <c r="B4237" s="2"/>
      <c r="C4237" s="2"/>
      <c r="D4237" s="3"/>
      <c r="E4237" s="2"/>
      <c r="F4237" s="2"/>
      <c r="G4237" s="2"/>
      <c r="H4237" s="5"/>
      <c r="I4237" s="6"/>
      <c r="J4237" s="7"/>
      <c r="K4237" s="2"/>
      <c r="L4237" s="2"/>
      <c r="M4237" s="2"/>
      <c r="N4237" s="2"/>
    </row>
    <row r="4238" spans="1:14" x14ac:dyDescent="0.25">
      <c r="A4238" s="4"/>
      <c r="B4238" s="2"/>
      <c r="C4238" s="2"/>
      <c r="D4238" s="3"/>
      <c r="E4238" s="2"/>
      <c r="F4238" s="2"/>
      <c r="G4238" s="2"/>
      <c r="H4238" s="5"/>
      <c r="I4238" s="6"/>
      <c r="J4238" s="7"/>
      <c r="K4238" s="2"/>
      <c r="L4238" s="2"/>
      <c r="M4238" s="2"/>
      <c r="N4238" s="2"/>
    </row>
    <row r="4239" spans="1:14" x14ac:dyDescent="0.25">
      <c r="A4239" s="4"/>
      <c r="B4239" s="2"/>
      <c r="C4239" s="2"/>
      <c r="D4239" s="3"/>
      <c r="E4239" s="2"/>
      <c r="F4239" s="2"/>
      <c r="G4239" s="2"/>
      <c r="H4239" s="5"/>
      <c r="I4239" s="6"/>
      <c r="J4239" s="7"/>
      <c r="K4239" s="2"/>
      <c r="L4239" s="2"/>
      <c r="M4239" s="2"/>
      <c r="N4239" s="2"/>
    </row>
    <row r="4240" spans="1:14" x14ac:dyDescent="0.25">
      <c r="A4240" s="4"/>
      <c r="B4240" s="2"/>
      <c r="C4240" s="2"/>
      <c r="D4240" s="3"/>
      <c r="E4240" s="2"/>
      <c r="F4240" s="2"/>
      <c r="G4240" s="2"/>
      <c r="H4240" s="5"/>
      <c r="I4240" s="6"/>
      <c r="J4240" s="7"/>
      <c r="K4240" s="2"/>
      <c r="L4240" s="2"/>
      <c r="M4240" s="2"/>
      <c r="N4240" s="2"/>
    </row>
    <row r="4241" spans="1:14" x14ac:dyDescent="0.25">
      <c r="A4241" s="4"/>
      <c r="B4241" s="2"/>
      <c r="C4241" s="2"/>
      <c r="D4241" s="3"/>
      <c r="E4241" s="2"/>
      <c r="F4241" s="2"/>
      <c r="G4241" s="2"/>
      <c r="H4241" s="5"/>
      <c r="I4241" s="6"/>
      <c r="J4241" s="7"/>
      <c r="K4241" s="2"/>
      <c r="L4241" s="2"/>
      <c r="M4241" s="2"/>
      <c r="N4241" s="2"/>
    </row>
    <row r="4242" spans="1:14" x14ac:dyDescent="0.25">
      <c r="A4242" s="4"/>
      <c r="B4242" s="2"/>
      <c r="C4242" s="2"/>
      <c r="D4242" s="3"/>
      <c r="E4242" s="2"/>
      <c r="F4242" s="2"/>
      <c r="G4242" s="2"/>
      <c r="H4242" s="5"/>
      <c r="I4242" s="6"/>
      <c r="J4242" s="7"/>
      <c r="K4242" s="2"/>
      <c r="L4242" s="2"/>
      <c r="M4242" s="2"/>
      <c r="N4242" s="2"/>
    </row>
    <row r="4243" spans="1:14" x14ac:dyDescent="0.25">
      <c r="A4243" s="4"/>
      <c r="B4243" s="2"/>
      <c r="C4243" s="2"/>
      <c r="D4243" s="3"/>
      <c r="E4243" s="2"/>
      <c r="F4243" s="2"/>
      <c r="G4243" s="2"/>
      <c r="H4243" s="5"/>
      <c r="I4243" s="6"/>
      <c r="J4243" s="7"/>
      <c r="K4243" s="2"/>
      <c r="L4243" s="2"/>
      <c r="M4243" s="2"/>
      <c r="N4243" s="2"/>
    </row>
    <row r="4244" spans="1:14" x14ac:dyDescent="0.25">
      <c r="A4244" s="4"/>
      <c r="B4244" s="2"/>
      <c r="C4244" s="2"/>
      <c r="D4244" s="3"/>
      <c r="E4244" s="2"/>
      <c r="F4244" s="2"/>
      <c r="G4244" s="2"/>
      <c r="H4244" s="5"/>
      <c r="I4244" s="6"/>
      <c r="J4244" s="7"/>
      <c r="K4244" s="2"/>
      <c r="L4244" s="2"/>
      <c r="M4244" s="2"/>
      <c r="N4244" s="2"/>
    </row>
    <row r="4245" spans="1:14" x14ac:dyDescent="0.25">
      <c r="A4245" s="4"/>
      <c r="B4245" s="2"/>
      <c r="C4245" s="2"/>
      <c r="D4245" s="3"/>
      <c r="E4245" s="2"/>
      <c r="F4245" s="2"/>
      <c r="G4245" s="2"/>
      <c r="H4245" s="5"/>
      <c r="I4245" s="6"/>
      <c r="J4245" s="7"/>
      <c r="K4245" s="2"/>
      <c r="L4245" s="2"/>
      <c r="M4245" s="2"/>
      <c r="N4245" s="2"/>
    </row>
    <row r="4246" spans="1:14" x14ac:dyDescent="0.25">
      <c r="A4246" s="4"/>
      <c r="B4246" s="2"/>
      <c r="C4246" s="2"/>
      <c r="D4246" s="3"/>
      <c r="E4246" s="2"/>
      <c r="F4246" s="2"/>
      <c r="G4246" s="2"/>
      <c r="H4246" s="5"/>
      <c r="I4246" s="6"/>
      <c r="J4246" s="7"/>
      <c r="K4246" s="2"/>
      <c r="L4246" s="2"/>
      <c r="M4246" s="2"/>
      <c r="N4246" s="2"/>
    </row>
    <row r="4247" spans="1:14" x14ac:dyDescent="0.25">
      <c r="A4247" s="4"/>
      <c r="B4247" s="2"/>
      <c r="C4247" s="2"/>
      <c r="D4247" s="3"/>
      <c r="E4247" s="2"/>
      <c r="F4247" s="2"/>
      <c r="G4247" s="2"/>
      <c r="H4247" s="5"/>
      <c r="I4247" s="6"/>
      <c r="J4247" s="7"/>
      <c r="K4247" s="2"/>
      <c r="L4247" s="2"/>
      <c r="M4247" s="2"/>
      <c r="N4247" s="2"/>
    </row>
    <row r="4248" spans="1:14" x14ac:dyDescent="0.25">
      <c r="A4248" s="4"/>
      <c r="B4248" s="2"/>
      <c r="C4248" s="2"/>
      <c r="D4248" s="3"/>
      <c r="E4248" s="2"/>
      <c r="F4248" s="2"/>
      <c r="G4248" s="2"/>
      <c r="H4248" s="5"/>
      <c r="I4248" s="6"/>
      <c r="J4248" s="7"/>
      <c r="K4248" s="2"/>
      <c r="L4248" s="2"/>
      <c r="M4248" s="2"/>
      <c r="N4248" s="2"/>
    </row>
    <row r="4249" spans="1:14" x14ac:dyDescent="0.25">
      <c r="A4249" s="4"/>
      <c r="B4249" s="2"/>
      <c r="C4249" s="2"/>
      <c r="D4249" s="3"/>
      <c r="E4249" s="2"/>
      <c r="F4249" s="2"/>
      <c r="G4249" s="2"/>
      <c r="H4249" s="5"/>
      <c r="I4249" s="6"/>
      <c r="J4249" s="7"/>
      <c r="K4249" s="2"/>
      <c r="L4249" s="2"/>
      <c r="M4249" s="2"/>
      <c r="N4249" s="2"/>
    </row>
    <row r="4250" spans="1:14" x14ac:dyDescent="0.25">
      <c r="A4250" s="4"/>
      <c r="B4250" s="2"/>
      <c r="C4250" s="2"/>
      <c r="D4250" s="3"/>
      <c r="E4250" s="2"/>
      <c r="F4250" s="2"/>
      <c r="G4250" s="2"/>
      <c r="H4250" s="5"/>
      <c r="I4250" s="6"/>
      <c r="J4250" s="7"/>
      <c r="K4250" s="2"/>
      <c r="L4250" s="2"/>
      <c r="M4250" s="2"/>
      <c r="N4250" s="2"/>
    </row>
    <row r="4251" spans="1:14" x14ac:dyDescent="0.25">
      <c r="A4251" s="4"/>
      <c r="B4251" s="2"/>
      <c r="C4251" s="2"/>
      <c r="D4251" s="3"/>
      <c r="E4251" s="2"/>
      <c r="F4251" s="2"/>
      <c r="G4251" s="2"/>
      <c r="H4251" s="5"/>
      <c r="I4251" s="6"/>
      <c r="J4251" s="7"/>
      <c r="K4251" s="2"/>
      <c r="L4251" s="2"/>
      <c r="M4251" s="2"/>
      <c r="N4251" s="2"/>
    </row>
    <row r="4252" spans="1:14" x14ac:dyDescent="0.25">
      <c r="A4252" s="4"/>
      <c r="B4252" s="2"/>
      <c r="C4252" s="2"/>
      <c r="D4252" s="3"/>
      <c r="E4252" s="2"/>
      <c r="F4252" s="2"/>
      <c r="G4252" s="2"/>
      <c r="H4252" s="5"/>
      <c r="I4252" s="6"/>
      <c r="J4252" s="7"/>
      <c r="K4252" s="2"/>
      <c r="L4252" s="2"/>
      <c r="M4252" s="2"/>
      <c r="N4252" s="2"/>
    </row>
    <row r="4253" spans="1:14" x14ac:dyDescent="0.25">
      <c r="A4253" s="4"/>
      <c r="B4253" s="2"/>
      <c r="C4253" s="2"/>
      <c r="D4253" s="3"/>
      <c r="E4253" s="2"/>
      <c r="F4253" s="2"/>
      <c r="G4253" s="2"/>
      <c r="H4253" s="5"/>
      <c r="I4253" s="6"/>
      <c r="J4253" s="7"/>
      <c r="K4253" s="2"/>
      <c r="L4253" s="2"/>
      <c r="M4253" s="2"/>
      <c r="N4253" s="2"/>
    </row>
    <row r="4254" spans="1:14" x14ac:dyDescent="0.25">
      <c r="A4254" s="4"/>
      <c r="B4254" s="2"/>
      <c r="C4254" s="2"/>
      <c r="D4254" s="3"/>
      <c r="E4254" s="2"/>
      <c r="F4254" s="2"/>
      <c r="G4254" s="2"/>
      <c r="H4254" s="5"/>
      <c r="I4254" s="6"/>
      <c r="J4254" s="7"/>
      <c r="K4254" s="2"/>
      <c r="L4254" s="2"/>
      <c r="M4254" s="2"/>
      <c r="N4254" s="2"/>
    </row>
    <row r="4255" spans="1:14" x14ac:dyDescent="0.25">
      <c r="A4255" s="4"/>
      <c r="B4255" s="2"/>
      <c r="C4255" s="2"/>
      <c r="D4255" s="3"/>
      <c r="E4255" s="2"/>
      <c r="F4255" s="2"/>
      <c r="G4255" s="2"/>
      <c r="H4255" s="5"/>
      <c r="I4255" s="6"/>
      <c r="J4255" s="7"/>
      <c r="K4255" s="2"/>
      <c r="L4255" s="2"/>
      <c r="M4255" s="2"/>
      <c r="N4255" s="2"/>
    </row>
    <row r="4256" spans="1:14" x14ac:dyDescent="0.25">
      <c r="A4256" s="4"/>
      <c r="B4256" s="2"/>
      <c r="C4256" s="2"/>
      <c r="D4256" s="3"/>
      <c r="E4256" s="2"/>
      <c r="F4256" s="2"/>
      <c r="G4256" s="2"/>
      <c r="H4256" s="5"/>
      <c r="I4256" s="6"/>
      <c r="J4256" s="7"/>
      <c r="K4256" s="2"/>
      <c r="L4256" s="2"/>
      <c r="M4256" s="2"/>
      <c r="N4256" s="2"/>
    </row>
    <row r="4257" spans="1:14" x14ac:dyDescent="0.25">
      <c r="A4257" s="4"/>
      <c r="B4257" s="2"/>
      <c r="C4257" s="2"/>
      <c r="D4257" s="3"/>
      <c r="E4257" s="2"/>
      <c r="F4257" s="2"/>
      <c r="G4257" s="2"/>
      <c r="H4257" s="5"/>
      <c r="I4257" s="6"/>
      <c r="J4257" s="7"/>
      <c r="K4257" s="2"/>
      <c r="L4257" s="2"/>
      <c r="M4257" s="2"/>
      <c r="N4257" s="2"/>
    </row>
    <row r="4258" spans="1:14" x14ac:dyDescent="0.25">
      <c r="A4258" s="4"/>
      <c r="B4258" s="2"/>
      <c r="C4258" s="2"/>
      <c r="D4258" s="3"/>
      <c r="E4258" s="2"/>
      <c r="F4258" s="2"/>
      <c r="G4258" s="2"/>
      <c r="H4258" s="5"/>
      <c r="I4258" s="6"/>
      <c r="J4258" s="7"/>
      <c r="K4258" s="2"/>
      <c r="L4258" s="2"/>
      <c r="M4258" s="2"/>
      <c r="N4258" s="2"/>
    </row>
    <row r="4259" spans="1:14" x14ac:dyDescent="0.25">
      <c r="A4259" s="4"/>
      <c r="B4259" s="2"/>
      <c r="C4259" s="2"/>
      <c r="D4259" s="3"/>
      <c r="E4259" s="2"/>
      <c r="F4259" s="2"/>
      <c r="G4259" s="2"/>
      <c r="H4259" s="5"/>
      <c r="I4259" s="6"/>
      <c r="J4259" s="7"/>
      <c r="K4259" s="2"/>
      <c r="L4259" s="2"/>
      <c r="M4259" s="2"/>
      <c r="N4259" s="2"/>
    </row>
    <row r="4260" spans="1:14" x14ac:dyDescent="0.25">
      <c r="A4260" s="4"/>
      <c r="B4260" s="2"/>
      <c r="C4260" s="2"/>
      <c r="D4260" s="3"/>
      <c r="E4260" s="2"/>
      <c r="F4260" s="2"/>
      <c r="G4260" s="2"/>
      <c r="H4260" s="5"/>
      <c r="I4260" s="6"/>
      <c r="J4260" s="7"/>
      <c r="K4260" s="2"/>
      <c r="L4260" s="2"/>
      <c r="M4260" s="2"/>
      <c r="N4260" s="2"/>
    </row>
    <row r="4261" spans="1:14" x14ac:dyDescent="0.25">
      <c r="A4261" s="4"/>
      <c r="B4261" s="2"/>
      <c r="C4261" s="2"/>
      <c r="D4261" s="3"/>
      <c r="E4261" s="2"/>
      <c r="F4261" s="2"/>
      <c r="G4261" s="2"/>
      <c r="H4261" s="5"/>
      <c r="I4261" s="6"/>
      <c r="J4261" s="7"/>
      <c r="K4261" s="2"/>
      <c r="L4261" s="2"/>
      <c r="M4261" s="2"/>
      <c r="N4261" s="2"/>
    </row>
    <row r="4262" spans="1:14" x14ac:dyDescent="0.25">
      <c r="A4262" s="4"/>
      <c r="B4262" s="2"/>
      <c r="C4262" s="2"/>
      <c r="D4262" s="3"/>
      <c r="E4262" s="2"/>
      <c r="F4262" s="2"/>
      <c r="G4262" s="2"/>
      <c r="H4262" s="5"/>
      <c r="I4262" s="6"/>
      <c r="J4262" s="7"/>
      <c r="K4262" s="2"/>
      <c r="L4262" s="2"/>
      <c r="M4262" s="2"/>
      <c r="N4262" s="2"/>
    </row>
    <row r="4263" spans="1:14" x14ac:dyDescent="0.25">
      <c r="A4263" s="4"/>
      <c r="B4263" s="2"/>
      <c r="C4263" s="2"/>
      <c r="D4263" s="3"/>
      <c r="E4263" s="2"/>
      <c r="F4263" s="2"/>
      <c r="G4263" s="2"/>
      <c r="H4263" s="5"/>
      <c r="I4263" s="6"/>
      <c r="J4263" s="7"/>
      <c r="K4263" s="2"/>
      <c r="L4263" s="2"/>
      <c r="M4263" s="2"/>
      <c r="N4263" s="2"/>
    </row>
    <row r="4264" spans="1:14" x14ac:dyDescent="0.25">
      <c r="A4264" s="4"/>
      <c r="B4264" s="2"/>
      <c r="C4264" s="2"/>
      <c r="D4264" s="3"/>
      <c r="E4264" s="2"/>
      <c r="F4264" s="2"/>
      <c r="G4264" s="2"/>
      <c r="H4264" s="5"/>
      <c r="I4264" s="6"/>
      <c r="J4264" s="7"/>
      <c r="K4264" s="2"/>
      <c r="L4264" s="2"/>
      <c r="M4264" s="2"/>
      <c r="N4264" s="2"/>
    </row>
    <row r="4265" spans="1:14" x14ac:dyDescent="0.25">
      <c r="A4265" s="4"/>
      <c r="B4265" s="2"/>
      <c r="C4265" s="2"/>
      <c r="D4265" s="3"/>
      <c r="E4265" s="2"/>
      <c r="F4265" s="2"/>
      <c r="G4265" s="2"/>
      <c r="H4265" s="5"/>
      <c r="I4265" s="6"/>
      <c r="J4265" s="7"/>
      <c r="K4265" s="2"/>
      <c r="L4265" s="2"/>
      <c r="M4265" s="2"/>
      <c r="N4265" s="2"/>
    </row>
    <row r="4266" spans="1:14" x14ac:dyDescent="0.25">
      <c r="A4266" s="4"/>
      <c r="B4266" s="2"/>
      <c r="C4266" s="2"/>
      <c r="D4266" s="3"/>
      <c r="E4266" s="2"/>
      <c r="F4266" s="2"/>
      <c r="G4266" s="2"/>
      <c r="H4266" s="5"/>
      <c r="I4266" s="6"/>
      <c r="J4266" s="7"/>
      <c r="K4266" s="2"/>
      <c r="L4266" s="2"/>
      <c r="M4266" s="2"/>
      <c r="N4266" s="2"/>
    </row>
    <row r="4267" spans="1:14" x14ac:dyDescent="0.25">
      <c r="A4267" s="4"/>
      <c r="B4267" s="2"/>
      <c r="C4267" s="2"/>
      <c r="D4267" s="3"/>
      <c r="E4267" s="2"/>
      <c r="F4267" s="2"/>
      <c r="G4267" s="2"/>
      <c r="H4267" s="5"/>
      <c r="I4267" s="6"/>
      <c r="J4267" s="7"/>
      <c r="K4267" s="2"/>
      <c r="L4267" s="2"/>
      <c r="M4267" s="2"/>
      <c r="N4267" s="2"/>
    </row>
    <row r="4268" spans="1:14" x14ac:dyDescent="0.25">
      <c r="A4268" s="4"/>
      <c r="B4268" s="2"/>
      <c r="C4268" s="2"/>
      <c r="D4268" s="3"/>
      <c r="E4268" s="2"/>
      <c r="F4268" s="2"/>
      <c r="G4268" s="2"/>
      <c r="H4268" s="5"/>
      <c r="I4268" s="6"/>
      <c r="J4268" s="7"/>
      <c r="K4268" s="2"/>
      <c r="L4268" s="2"/>
      <c r="M4268" s="2"/>
      <c r="N4268" s="2"/>
    </row>
    <row r="4269" spans="1:14" x14ac:dyDescent="0.25">
      <c r="A4269" s="4"/>
      <c r="B4269" s="2"/>
      <c r="C4269" s="2"/>
      <c r="D4269" s="3"/>
      <c r="E4269" s="2"/>
      <c r="F4269" s="2"/>
      <c r="G4269" s="2"/>
      <c r="H4269" s="5"/>
      <c r="I4269" s="6"/>
      <c r="J4269" s="7"/>
      <c r="K4269" s="2"/>
      <c r="L4269" s="2"/>
      <c r="M4269" s="2"/>
      <c r="N4269" s="2"/>
    </row>
    <row r="4270" spans="1:14" x14ac:dyDescent="0.25">
      <c r="A4270" s="4"/>
      <c r="B4270" s="2"/>
      <c r="C4270" s="2"/>
      <c r="D4270" s="3"/>
      <c r="E4270" s="2"/>
      <c r="F4270" s="2"/>
      <c r="G4270" s="2"/>
      <c r="H4270" s="5"/>
      <c r="I4270" s="6"/>
      <c r="J4270" s="7"/>
      <c r="K4270" s="2"/>
      <c r="L4270" s="2"/>
      <c r="M4270" s="2"/>
      <c r="N4270" s="2"/>
    </row>
    <row r="4271" spans="1:14" x14ac:dyDescent="0.25">
      <c r="A4271" s="4"/>
      <c r="B4271" s="2"/>
      <c r="C4271" s="2"/>
      <c r="D4271" s="3"/>
      <c r="E4271" s="2"/>
      <c r="F4271" s="2"/>
      <c r="G4271" s="2"/>
      <c r="H4271" s="5"/>
      <c r="I4271" s="6"/>
      <c r="J4271" s="7"/>
      <c r="K4271" s="2"/>
      <c r="L4271" s="2"/>
      <c r="M4271" s="2"/>
      <c r="N4271" s="2"/>
    </row>
    <row r="4272" spans="1:14" x14ac:dyDescent="0.25">
      <c r="A4272" s="4"/>
      <c r="B4272" s="2"/>
      <c r="C4272" s="2"/>
      <c r="D4272" s="3"/>
      <c r="E4272" s="2"/>
      <c r="F4272" s="2"/>
      <c r="G4272" s="2"/>
      <c r="H4272" s="5"/>
      <c r="I4272" s="6"/>
      <c r="J4272" s="7"/>
      <c r="K4272" s="2"/>
      <c r="L4272" s="2"/>
      <c r="M4272" s="2"/>
      <c r="N4272" s="2"/>
    </row>
    <row r="4273" spans="1:14" x14ac:dyDescent="0.25">
      <c r="A4273" s="4"/>
      <c r="B4273" s="2"/>
      <c r="C4273" s="2"/>
      <c r="D4273" s="3"/>
      <c r="E4273" s="2"/>
      <c r="F4273" s="2"/>
      <c r="G4273" s="2"/>
      <c r="H4273" s="5"/>
      <c r="I4273" s="6"/>
      <c r="J4273" s="7"/>
      <c r="K4273" s="2"/>
      <c r="L4273" s="2"/>
      <c r="M4273" s="2"/>
      <c r="N4273" s="2"/>
    </row>
    <row r="4274" spans="1:14" x14ac:dyDescent="0.25">
      <c r="A4274" s="4"/>
      <c r="B4274" s="2"/>
      <c r="C4274" s="2"/>
      <c r="D4274" s="3"/>
      <c r="E4274" s="2"/>
      <c r="F4274" s="2"/>
      <c r="G4274" s="2"/>
      <c r="H4274" s="5"/>
      <c r="I4274" s="6"/>
      <c r="J4274" s="7"/>
      <c r="K4274" s="2"/>
      <c r="L4274" s="2"/>
      <c r="M4274" s="2"/>
      <c r="N4274" s="2"/>
    </row>
    <row r="4275" spans="1:14" x14ac:dyDescent="0.25">
      <c r="A4275" s="4"/>
      <c r="B4275" s="2"/>
      <c r="C4275" s="2"/>
      <c r="D4275" s="3"/>
      <c r="E4275" s="2"/>
      <c r="F4275" s="2"/>
      <c r="G4275" s="2"/>
      <c r="H4275" s="5"/>
      <c r="I4275" s="6"/>
      <c r="J4275" s="7"/>
      <c r="K4275" s="2"/>
      <c r="L4275" s="2"/>
      <c r="M4275" s="2"/>
      <c r="N4275" s="2"/>
    </row>
    <row r="4276" spans="1:14" x14ac:dyDescent="0.25">
      <c r="A4276" s="4"/>
      <c r="B4276" s="2"/>
      <c r="C4276" s="2"/>
      <c r="D4276" s="3"/>
      <c r="E4276" s="2"/>
      <c r="F4276" s="2"/>
      <c r="G4276" s="2"/>
      <c r="H4276" s="5"/>
      <c r="I4276" s="6"/>
      <c r="J4276" s="7"/>
      <c r="K4276" s="2"/>
      <c r="L4276" s="2"/>
      <c r="M4276" s="2"/>
      <c r="N4276" s="2"/>
    </row>
    <row r="4277" spans="1:14" x14ac:dyDescent="0.25">
      <c r="A4277" s="4"/>
      <c r="B4277" s="2"/>
      <c r="C4277" s="2"/>
      <c r="D4277" s="3"/>
      <c r="E4277" s="2"/>
      <c r="F4277" s="2"/>
      <c r="G4277" s="2"/>
      <c r="H4277" s="5"/>
      <c r="I4277" s="6"/>
      <c r="J4277" s="7"/>
      <c r="K4277" s="2"/>
      <c r="L4277" s="2"/>
      <c r="M4277" s="2"/>
      <c r="N4277" s="2"/>
    </row>
    <row r="4278" spans="1:14" x14ac:dyDescent="0.25">
      <c r="A4278" s="4"/>
      <c r="B4278" s="2"/>
      <c r="C4278" s="2"/>
      <c r="D4278" s="3"/>
      <c r="E4278" s="2"/>
      <c r="F4278" s="2"/>
      <c r="G4278" s="2"/>
      <c r="H4278" s="5"/>
      <c r="I4278" s="6"/>
      <c r="J4278" s="7"/>
      <c r="K4278" s="2"/>
      <c r="L4278" s="2"/>
      <c r="M4278" s="2"/>
      <c r="N4278" s="2"/>
    </row>
    <row r="4279" spans="1:14" x14ac:dyDescent="0.25">
      <c r="A4279" s="4"/>
      <c r="B4279" s="2"/>
      <c r="C4279" s="2"/>
      <c r="D4279" s="3"/>
      <c r="E4279" s="2"/>
      <c r="F4279" s="2"/>
      <c r="G4279" s="2"/>
      <c r="H4279" s="5"/>
      <c r="I4279" s="6"/>
      <c r="J4279" s="7"/>
      <c r="K4279" s="2"/>
      <c r="L4279" s="2"/>
      <c r="M4279" s="2"/>
      <c r="N4279" s="2"/>
    </row>
    <row r="4280" spans="1:14" x14ac:dyDescent="0.25">
      <c r="A4280" s="4"/>
      <c r="B4280" s="2"/>
      <c r="C4280" s="2"/>
      <c r="D4280" s="3"/>
      <c r="E4280" s="2"/>
      <c r="F4280" s="2"/>
      <c r="G4280" s="2"/>
      <c r="H4280" s="5"/>
      <c r="I4280" s="6"/>
      <c r="J4280" s="7"/>
      <c r="K4280" s="2"/>
      <c r="L4280" s="2"/>
      <c r="M4280" s="2"/>
      <c r="N4280" s="2"/>
    </row>
    <row r="4281" spans="1:14" x14ac:dyDescent="0.25">
      <c r="A4281" s="4"/>
      <c r="B4281" s="2"/>
      <c r="C4281" s="2"/>
      <c r="D4281" s="3"/>
      <c r="E4281" s="2"/>
      <c r="F4281" s="2"/>
      <c r="G4281" s="2"/>
      <c r="H4281" s="5"/>
      <c r="I4281" s="6"/>
      <c r="J4281" s="7"/>
      <c r="K4281" s="2"/>
      <c r="L4281" s="2"/>
      <c r="M4281" s="2"/>
      <c r="N4281" s="2"/>
    </row>
    <row r="4282" spans="1:14" x14ac:dyDescent="0.25">
      <c r="A4282" s="4"/>
      <c r="B4282" s="2"/>
      <c r="C4282" s="2"/>
      <c r="D4282" s="3"/>
      <c r="E4282" s="2"/>
      <c r="F4282" s="2"/>
      <c r="G4282" s="2"/>
      <c r="H4282" s="5"/>
      <c r="I4282" s="6"/>
      <c r="J4282" s="7"/>
      <c r="K4282" s="2"/>
      <c r="L4282" s="2"/>
      <c r="M4282" s="2"/>
      <c r="N4282" s="2"/>
    </row>
    <row r="4283" spans="1:14" x14ac:dyDescent="0.25">
      <c r="A4283" s="4"/>
      <c r="B4283" s="2"/>
      <c r="C4283" s="2"/>
      <c r="D4283" s="3"/>
      <c r="E4283" s="2"/>
      <c r="F4283" s="2"/>
      <c r="G4283" s="2"/>
      <c r="H4283" s="5"/>
      <c r="I4283" s="6"/>
      <c r="J4283" s="7"/>
      <c r="K4283" s="2"/>
      <c r="L4283" s="2"/>
      <c r="M4283" s="2"/>
      <c r="N4283" s="2"/>
    </row>
    <row r="4284" spans="1:14" x14ac:dyDescent="0.25">
      <c r="A4284" s="4"/>
      <c r="B4284" s="2"/>
      <c r="C4284" s="2"/>
      <c r="D4284" s="3"/>
      <c r="E4284" s="2"/>
      <c r="F4284" s="2"/>
      <c r="G4284" s="2"/>
      <c r="H4284" s="5"/>
      <c r="I4284" s="6"/>
      <c r="J4284" s="7"/>
      <c r="K4284" s="2"/>
      <c r="L4284" s="2"/>
      <c r="M4284" s="2"/>
      <c r="N4284" s="2"/>
    </row>
    <row r="4285" spans="1:14" x14ac:dyDescent="0.25">
      <c r="A4285" s="4"/>
      <c r="B4285" s="2"/>
      <c r="C4285" s="2"/>
      <c r="D4285" s="3"/>
      <c r="E4285" s="2"/>
      <c r="F4285" s="2"/>
      <c r="G4285" s="2"/>
      <c r="H4285" s="5"/>
      <c r="I4285" s="6"/>
      <c r="J4285" s="7"/>
      <c r="K4285" s="2"/>
      <c r="L4285" s="2"/>
      <c r="M4285" s="2"/>
      <c r="N4285" s="2"/>
    </row>
    <row r="4286" spans="1:14" x14ac:dyDescent="0.25">
      <c r="A4286" s="4"/>
      <c r="B4286" s="2"/>
      <c r="C4286" s="2"/>
      <c r="D4286" s="3"/>
      <c r="E4286" s="2"/>
      <c r="F4286" s="2"/>
      <c r="G4286" s="2"/>
      <c r="H4286" s="5"/>
      <c r="I4286" s="6"/>
      <c r="J4286" s="7"/>
      <c r="K4286" s="2"/>
      <c r="L4286" s="2"/>
      <c r="M4286" s="2"/>
      <c r="N4286" s="2"/>
    </row>
    <row r="4287" spans="1:14" x14ac:dyDescent="0.25">
      <c r="A4287" s="4"/>
      <c r="B4287" s="2"/>
      <c r="C4287" s="2"/>
      <c r="D4287" s="3"/>
      <c r="E4287" s="2"/>
      <c r="F4287" s="2"/>
      <c r="G4287" s="2"/>
      <c r="H4287" s="5"/>
      <c r="I4287" s="6"/>
      <c r="J4287" s="7"/>
      <c r="K4287" s="2"/>
      <c r="L4287" s="2"/>
      <c r="M4287" s="2"/>
      <c r="N4287" s="2"/>
    </row>
    <row r="4288" spans="1:14" x14ac:dyDescent="0.25">
      <c r="A4288" s="4"/>
      <c r="B4288" s="2"/>
      <c r="C4288" s="2"/>
      <c r="D4288" s="3"/>
      <c r="E4288" s="2"/>
      <c r="F4288" s="2"/>
      <c r="G4288" s="2"/>
      <c r="H4288" s="5"/>
      <c r="I4288" s="6"/>
      <c r="J4288" s="7"/>
      <c r="K4288" s="2"/>
      <c r="L4288" s="2"/>
      <c r="M4288" s="2"/>
      <c r="N4288" s="2"/>
    </row>
    <row r="4289" spans="1:14" x14ac:dyDescent="0.25">
      <c r="A4289" s="4"/>
      <c r="B4289" s="2"/>
      <c r="C4289" s="2"/>
      <c r="D4289" s="3"/>
      <c r="E4289" s="2"/>
      <c r="F4289" s="2"/>
      <c r="G4289" s="2"/>
      <c r="H4289" s="5"/>
      <c r="I4289" s="6"/>
      <c r="J4289" s="7"/>
      <c r="K4289" s="2"/>
      <c r="L4289" s="2"/>
      <c r="M4289" s="2"/>
      <c r="N4289" s="2"/>
    </row>
    <row r="4290" spans="1:14" x14ac:dyDescent="0.25">
      <c r="A4290" s="4"/>
      <c r="B4290" s="2"/>
      <c r="C4290" s="2"/>
      <c r="D4290" s="3"/>
      <c r="E4290" s="2"/>
      <c r="F4290" s="2"/>
      <c r="G4290" s="2"/>
      <c r="H4290" s="5"/>
      <c r="I4290" s="6"/>
      <c r="J4290" s="7"/>
      <c r="K4290" s="2"/>
      <c r="L4290" s="2"/>
      <c r="M4290" s="2"/>
      <c r="N4290" s="2"/>
    </row>
    <row r="4291" spans="1:14" x14ac:dyDescent="0.25">
      <c r="A4291" s="4"/>
      <c r="B4291" s="2"/>
      <c r="C4291" s="2"/>
      <c r="D4291" s="3"/>
      <c r="E4291" s="2"/>
      <c r="F4291" s="2"/>
      <c r="G4291" s="2"/>
      <c r="H4291" s="5"/>
      <c r="I4291" s="6"/>
      <c r="J4291" s="7"/>
      <c r="K4291" s="2"/>
      <c r="L4291" s="2"/>
      <c r="M4291" s="2"/>
      <c r="N4291" s="2"/>
    </row>
    <row r="4292" spans="1:14" x14ac:dyDescent="0.25">
      <c r="A4292" s="4"/>
      <c r="B4292" s="2"/>
      <c r="C4292" s="2"/>
      <c r="D4292" s="3"/>
      <c r="E4292" s="2"/>
      <c r="F4292" s="2"/>
      <c r="G4292" s="2"/>
      <c r="H4292" s="5"/>
      <c r="I4292" s="6"/>
      <c r="J4292" s="7"/>
      <c r="K4292" s="2"/>
      <c r="L4292" s="2"/>
      <c r="M4292" s="2"/>
      <c r="N4292" s="2"/>
    </row>
    <row r="4293" spans="1:14" x14ac:dyDescent="0.25">
      <c r="A4293" s="4"/>
      <c r="B4293" s="2"/>
      <c r="C4293" s="2"/>
      <c r="D4293" s="3"/>
      <c r="E4293" s="2"/>
      <c r="F4293" s="2"/>
      <c r="G4293" s="2"/>
      <c r="H4293" s="5"/>
      <c r="I4293" s="6"/>
      <c r="J4293" s="7"/>
      <c r="K4293" s="2"/>
      <c r="L4293" s="2"/>
      <c r="M4293" s="2"/>
      <c r="N4293" s="2"/>
    </row>
    <row r="4294" spans="1:14" x14ac:dyDescent="0.25">
      <c r="A4294" s="4"/>
      <c r="B4294" s="2"/>
      <c r="C4294" s="2"/>
      <c r="D4294" s="3"/>
      <c r="E4294" s="2"/>
      <c r="F4294" s="2"/>
      <c r="G4294" s="2"/>
      <c r="H4294" s="5"/>
      <c r="I4294" s="6"/>
      <c r="J4294" s="7"/>
      <c r="K4294" s="2"/>
      <c r="L4294" s="2"/>
      <c r="M4294" s="2"/>
      <c r="N4294" s="2"/>
    </row>
    <row r="4295" spans="1:14" x14ac:dyDescent="0.25">
      <c r="A4295" s="4"/>
      <c r="B4295" s="2"/>
      <c r="C4295" s="2"/>
      <c r="D4295" s="3"/>
      <c r="E4295" s="2"/>
      <c r="F4295" s="2"/>
      <c r="G4295" s="2"/>
      <c r="H4295" s="5"/>
      <c r="I4295" s="6"/>
      <c r="J4295" s="7"/>
      <c r="K4295" s="2"/>
      <c r="L4295" s="2"/>
      <c r="M4295" s="2"/>
      <c r="N4295" s="2"/>
    </row>
    <row r="4296" spans="1:14" x14ac:dyDescent="0.25">
      <c r="A4296" s="4"/>
      <c r="B4296" s="2"/>
      <c r="C4296" s="2"/>
      <c r="D4296" s="3"/>
      <c r="E4296" s="2"/>
      <c r="F4296" s="2"/>
      <c r="G4296" s="2"/>
      <c r="H4296" s="5"/>
      <c r="I4296" s="6"/>
      <c r="J4296" s="7"/>
      <c r="K4296" s="2"/>
      <c r="L4296" s="2"/>
      <c r="M4296" s="2"/>
      <c r="N4296" s="2"/>
    </row>
    <row r="4297" spans="1:14" x14ac:dyDescent="0.25">
      <c r="A4297" s="4"/>
      <c r="B4297" s="2"/>
      <c r="C4297" s="2"/>
      <c r="D4297" s="3"/>
      <c r="E4297" s="2"/>
      <c r="F4297" s="2"/>
      <c r="G4297" s="2"/>
      <c r="H4297" s="5"/>
      <c r="I4297" s="6"/>
      <c r="J4297" s="7"/>
      <c r="K4297" s="2"/>
      <c r="L4297" s="2"/>
      <c r="M4297" s="2"/>
      <c r="N4297" s="2"/>
    </row>
    <row r="4298" spans="1:14" x14ac:dyDescent="0.25">
      <c r="A4298" s="4"/>
      <c r="B4298" s="2"/>
      <c r="C4298" s="2"/>
      <c r="D4298" s="3"/>
      <c r="E4298" s="2"/>
      <c r="F4298" s="2"/>
      <c r="G4298" s="2"/>
      <c r="H4298" s="5"/>
      <c r="I4298" s="6"/>
      <c r="J4298" s="7"/>
      <c r="K4298" s="2"/>
      <c r="L4298" s="2"/>
      <c r="M4298" s="2"/>
      <c r="N4298" s="2"/>
    </row>
    <row r="4299" spans="1:14" x14ac:dyDescent="0.25">
      <c r="A4299" s="4"/>
      <c r="B4299" s="2"/>
      <c r="C4299" s="2"/>
      <c r="D4299" s="3"/>
      <c r="E4299" s="2"/>
      <c r="F4299" s="2"/>
      <c r="G4299" s="2"/>
      <c r="H4299" s="5"/>
      <c r="I4299" s="6"/>
      <c r="J4299" s="7"/>
      <c r="K4299" s="2"/>
      <c r="L4299" s="2"/>
      <c r="M4299" s="2"/>
      <c r="N4299" s="2"/>
    </row>
    <row r="4300" spans="1:14" x14ac:dyDescent="0.25">
      <c r="A4300" s="4"/>
      <c r="B4300" s="2"/>
      <c r="C4300" s="2"/>
      <c r="D4300" s="3"/>
      <c r="E4300" s="2"/>
      <c r="F4300" s="2"/>
      <c r="G4300" s="2"/>
      <c r="H4300" s="5"/>
      <c r="I4300" s="6"/>
      <c r="J4300" s="7"/>
      <c r="K4300" s="2"/>
      <c r="L4300" s="2"/>
      <c r="M4300" s="2"/>
      <c r="N4300" s="2"/>
    </row>
    <row r="4301" spans="1:14" x14ac:dyDescent="0.25">
      <c r="A4301" s="4"/>
      <c r="B4301" s="2"/>
      <c r="C4301" s="2"/>
      <c r="D4301" s="3"/>
      <c r="E4301" s="2"/>
      <c r="F4301" s="2"/>
      <c r="G4301" s="2"/>
      <c r="H4301" s="5"/>
      <c r="I4301" s="6"/>
      <c r="J4301" s="7"/>
      <c r="K4301" s="2"/>
      <c r="L4301" s="2"/>
      <c r="M4301" s="2"/>
      <c r="N4301" s="2"/>
    </row>
    <row r="4302" spans="1:14" x14ac:dyDescent="0.25">
      <c r="A4302" s="4"/>
      <c r="B4302" s="2"/>
      <c r="C4302" s="2"/>
      <c r="D4302" s="3"/>
      <c r="E4302" s="2"/>
      <c r="F4302" s="2"/>
      <c r="G4302" s="2"/>
      <c r="H4302" s="5"/>
      <c r="I4302" s="6"/>
      <c r="J4302" s="7"/>
      <c r="K4302" s="2"/>
      <c r="L4302" s="2"/>
      <c r="M4302" s="2"/>
      <c r="N4302" s="2"/>
    </row>
    <row r="4303" spans="1:14" x14ac:dyDescent="0.25">
      <c r="A4303" s="4"/>
      <c r="B4303" s="2"/>
      <c r="C4303" s="2"/>
      <c r="D4303" s="3"/>
      <c r="E4303" s="2"/>
      <c r="F4303" s="2"/>
      <c r="G4303" s="2"/>
      <c r="H4303" s="5"/>
      <c r="I4303" s="6"/>
      <c r="J4303" s="7"/>
      <c r="K4303" s="2"/>
      <c r="L4303" s="2"/>
      <c r="M4303" s="2"/>
      <c r="N4303" s="2"/>
    </row>
    <row r="4304" spans="1:14" x14ac:dyDescent="0.25">
      <c r="A4304" s="4"/>
      <c r="B4304" s="2"/>
      <c r="C4304" s="2"/>
      <c r="D4304" s="3"/>
      <c r="E4304" s="2"/>
      <c r="F4304" s="2"/>
      <c r="G4304" s="2"/>
      <c r="H4304" s="5"/>
      <c r="I4304" s="6"/>
      <c r="J4304" s="7"/>
      <c r="K4304" s="2"/>
      <c r="L4304" s="2"/>
      <c r="M4304" s="2"/>
      <c r="N4304" s="2"/>
    </row>
    <row r="4305" spans="1:14" x14ac:dyDescent="0.25">
      <c r="A4305" s="4"/>
      <c r="B4305" s="2"/>
      <c r="C4305" s="2"/>
      <c r="D4305" s="3"/>
      <c r="E4305" s="2"/>
      <c r="F4305" s="2"/>
      <c r="G4305" s="2"/>
      <c r="H4305" s="5"/>
      <c r="I4305" s="6"/>
      <c r="J4305" s="7"/>
      <c r="K4305" s="2"/>
      <c r="L4305" s="2"/>
      <c r="M4305" s="2"/>
      <c r="N4305" s="2"/>
    </row>
    <row r="4306" spans="1:14" x14ac:dyDescent="0.25">
      <c r="A4306" s="4"/>
      <c r="B4306" s="2"/>
      <c r="C4306" s="2"/>
      <c r="D4306" s="3"/>
      <c r="E4306" s="2"/>
      <c r="F4306" s="2"/>
      <c r="G4306" s="2"/>
      <c r="H4306" s="5"/>
      <c r="I4306" s="6"/>
      <c r="J4306" s="7"/>
      <c r="K4306" s="2"/>
      <c r="L4306" s="2"/>
      <c r="M4306" s="2"/>
      <c r="N4306" s="2"/>
    </row>
    <row r="4307" spans="1:14" x14ac:dyDescent="0.25">
      <c r="A4307" s="4"/>
      <c r="B4307" s="2"/>
      <c r="C4307" s="2"/>
      <c r="D4307" s="3"/>
      <c r="E4307" s="2"/>
      <c r="F4307" s="2"/>
      <c r="G4307" s="2"/>
      <c r="H4307" s="5"/>
      <c r="I4307" s="6"/>
      <c r="J4307" s="7"/>
      <c r="K4307" s="2"/>
      <c r="L4307" s="2"/>
      <c r="M4307" s="2"/>
      <c r="N4307" s="2"/>
    </row>
    <row r="4308" spans="1:14" x14ac:dyDescent="0.25">
      <c r="A4308" s="4"/>
      <c r="B4308" s="2"/>
      <c r="C4308" s="2"/>
      <c r="D4308" s="3"/>
      <c r="E4308" s="2"/>
      <c r="F4308" s="2"/>
      <c r="G4308" s="2"/>
      <c r="H4308" s="5"/>
      <c r="I4308" s="6"/>
      <c r="J4308" s="7"/>
      <c r="K4308" s="2"/>
      <c r="L4308" s="2"/>
      <c r="M4308" s="2"/>
      <c r="N4308" s="2"/>
    </row>
    <row r="4309" spans="1:14" x14ac:dyDescent="0.25">
      <c r="A4309" s="4"/>
      <c r="B4309" s="2"/>
      <c r="C4309" s="2"/>
      <c r="D4309" s="3"/>
      <c r="E4309" s="2"/>
      <c r="F4309" s="2"/>
      <c r="G4309" s="2"/>
      <c r="H4309" s="5"/>
      <c r="I4309" s="6"/>
      <c r="J4309" s="7"/>
      <c r="K4309" s="2"/>
      <c r="L4309" s="2"/>
      <c r="M4309" s="2"/>
      <c r="N4309" s="2"/>
    </row>
    <row r="4310" spans="1:14" x14ac:dyDescent="0.25">
      <c r="A4310" s="4"/>
      <c r="B4310" s="2"/>
      <c r="C4310" s="2"/>
      <c r="D4310" s="3"/>
      <c r="E4310" s="2"/>
      <c r="F4310" s="2"/>
      <c r="G4310" s="2"/>
      <c r="H4310" s="5"/>
      <c r="I4310" s="6"/>
      <c r="J4310" s="7"/>
      <c r="K4310" s="2"/>
      <c r="L4310" s="2"/>
      <c r="M4310" s="2"/>
      <c r="N4310" s="2"/>
    </row>
    <row r="4311" spans="1:14" x14ac:dyDescent="0.25">
      <c r="A4311" s="4"/>
      <c r="B4311" s="2"/>
      <c r="C4311" s="2"/>
      <c r="D4311" s="3"/>
      <c r="E4311" s="2"/>
      <c r="F4311" s="2"/>
      <c r="G4311" s="2"/>
      <c r="H4311" s="5"/>
      <c r="I4311" s="6"/>
      <c r="J4311" s="7"/>
      <c r="K4311" s="2"/>
      <c r="L4311" s="2"/>
      <c r="M4311" s="2"/>
      <c r="N4311" s="2"/>
    </row>
    <row r="4312" spans="1:14" x14ac:dyDescent="0.25">
      <c r="A4312" s="4"/>
      <c r="B4312" s="2"/>
      <c r="C4312" s="2"/>
      <c r="D4312" s="3"/>
      <c r="E4312" s="2"/>
      <c r="F4312" s="2"/>
      <c r="G4312" s="2"/>
      <c r="H4312" s="5"/>
      <c r="I4312" s="6"/>
      <c r="J4312" s="7"/>
      <c r="K4312" s="2"/>
      <c r="L4312" s="2"/>
      <c r="M4312" s="2"/>
      <c r="N4312" s="2"/>
    </row>
    <row r="4313" spans="1:14" x14ac:dyDescent="0.25">
      <c r="A4313" s="4"/>
      <c r="B4313" s="2"/>
      <c r="C4313" s="2"/>
      <c r="D4313" s="3"/>
      <c r="E4313" s="2"/>
      <c r="F4313" s="2"/>
      <c r="G4313" s="2"/>
      <c r="H4313" s="5"/>
      <c r="I4313" s="6"/>
      <c r="J4313" s="7"/>
      <c r="K4313" s="2"/>
      <c r="L4313" s="2"/>
      <c r="M4313" s="2"/>
      <c r="N4313" s="2"/>
    </row>
    <row r="4314" spans="1:14" x14ac:dyDescent="0.25">
      <c r="A4314" s="4"/>
      <c r="B4314" s="2"/>
      <c r="C4314" s="2"/>
      <c r="D4314" s="3"/>
      <c r="E4314" s="2"/>
      <c r="F4314" s="2"/>
      <c r="G4314" s="2"/>
      <c r="H4314" s="5"/>
      <c r="I4314" s="6"/>
      <c r="J4314" s="7"/>
      <c r="K4314" s="2"/>
      <c r="L4314" s="2"/>
      <c r="M4314" s="2"/>
      <c r="N4314" s="2"/>
    </row>
    <row r="4315" spans="1:14" x14ac:dyDescent="0.25">
      <c r="A4315" s="4"/>
      <c r="B4315" s="2"/>
      <c r="C4315" s="2"/>
      <c r="D4315" s="3"/>
      <c r="E4315" s="2"/>
      <c r="F4315" s="2"/>
      <c r="G4315" s="2"/>
      <c r="H4315" s="5"/>
      <c r="I4315" s="6"/>
      <c r="J4315" s="7"/>
      <c r="K4315" s="2"/>
      <c r="L4315" s="2"/>
      <c r="M4315" s="2"/>
      <c r="N4315" s="2"/>
    </row>
    <row r="4316" spans="1:14" x14ac:dyDescent="0.25">
      <c r="A4316" s="4"/>
      <c r="B4316" s="2"/>
      <c r="C4316" s="2"/>
      <c r="D4316" s="3"/>
      <c r="E4316" s="2"/>
      <c r="F4316" s="2"/>
      <c r="G4316" s="2"/>
      <c r="H4316" s="5"/>
      <c r="I4316" s="6"/>
      <c r="J4316" s="7"/>
      <c r="K4316" s="2"/>
      <c r="L4316" s="2"/>
      <c r="M4316" s="2"/>
      <c r="N4316" s="2"/>
    </row>
    <row r="4317" spans="1:14" x14ac:dyDescent="0.25">
      <c r="A4317" s="4"/>
      <c r="B4317" s="2"/>
      <c r="C4317" s="2"/>
      <c r="D4317" s="3"/>
      <c r="E4317" s="2"/>
      <c r="F4317" s="2"/>
      <c r="G4317" s="2"/>
      <c r="H4317" s="5"/>
      <c r="I4317" s="6"/>
      <c r="J4317" s="7"/>
      <c r="K4317" s="2"/>
      <c r="L4317" s="2"/>
      <c r="M4317" s="2"/>
      <c r="N4317" s="2"/>
    </row>
    <row r="4318" spans="1:14" x14ac:dyDescent="0.25">
      <c r="A4318" s="4"/>
      <c r="B4318" s="2"/>
      <c r="C4318" s="2"/>
      <c r="D4318" s="3"/>
      <c r="E4318" s="2"/>
      <c r="F4318" s="2"/>
      <c r="G4318" s="2"/>
      <c r="H4318" s="5"/>
      <c r="I4318" s="6"/>
      <c r="J4318" s="7"/>
      <c r="K4318" s="2"/>
      <c r="L4318" s="2"/>
      <c r="M4318" s="2"/>
      <c r="N4318" s="2"/>
    </row>
    <row r="4319" spans="1:14" x14ac:dyDescent="0.25">
      <c r="A4319" s="4"/>
      <c r="B4319" s="2"/>
      <c r="C4319" s="2"/>
      <c r="D4319" s="3"/>
      <c r="E4319" s="2"/>
      <c r="F4319" s="2"/>
      <c r="G4319" s="2"/>
      <c r="H4319" s="5"/>
      <c r="I4319" s="6"/>
      <c r="J4319" s="7"/>
      <c r="K4319" s="2"/>
      <c r="L4319" s="2"/>
      <c r="M4319" s="2"/>
      <c r="N4319" s="2"/>
    </row>
    <row r="4320" spans="1:14" x14ac:dyDescent="0.25">
      <c r="A4320" s="4"/>
      <c r="B4320" s="2"/>
      <c r="C4320" s="2"/>
      <c r="D4320" s="3"/>
      <c r="E4320" s="2"/>
      <c r="F4320" s="2"/>
      <c r="G4320" s="2"/>
      <c r="H4320" s="5"/>
      <c r="I4320" s="6"/>
      <c r="J4320" s="7"/>
      <c r="K4320" s="2"/>
      <c r="L4320" s="2"/>
      <c r="M4320" s="2"/>
      <c r="N4320" s="2"/>
    </row>
    <row r="4321" spans="1:14" x14ac:dyDescent="0.25">
      <c r="A4321" s="4"/>
      <c r="B4321" s="2"/>
      <c r="C4321" s="2"/>
      <c r="D4321" s="3"/>
      <c r="E4321" s="2"/>
      <c r="F4321" s="2"/>
      <c r="G4321" s="2"/>
      <c r="H4321" s="5"/>
      <c r="I4321" s="6"/>
      <c r="J4321" s="7"/>
      <c r="K4321" s="2"/>
      <c r="L4321" s="2"/>
      <c r="M4321" s="2"/>
      <c r="N4321" s="2"/>
    </row>
    <row r="4322" spans="1:14" x14ac:dyDescent="0.25">
      <c r="A4322" s="4"/>
      <c r="B4322" s="2"/>
      <c r="C4322" s="2"/>
      <c r="D4322" s="3"/>
      <c r="E4322" s="2"/>
      <c r="F4322" s="2"/>
      <c r="G4322" s="2"/>
      <c r="H4322" s="5"/>
      <c r="I4322" s="6"/>
      <c r="J4322" s="7"/>
      <c r="K4322" s="2"/>
      <c r="L4322" s="2"/>
      <c r="M4322" s="2"/>
      <c r="N4322" s="2"/>
    </row>
    <row r="4323" spans="1:14" x14ac:dyDescent="0.25">
      <c r="A4323" s="4"/>
      <c r="B4323" s="2"/>
      <c r="C4323" s="2"/>
      <c r="D4323" s="3"/>
      <c r="E4323" s="2"/>
      <c r="F4323" s="2"/>
      <c r="G4323" s="2"/>
      <c r="H4323" s="5"/>
      <c r="I4323" s="6"/>
      <c r="J4323" s="7"/>
      <c r="K4323" s="2"/>
      <c r="L4323" s="2"/>
      <c r="M4323" s="2"/>
      <c r="N4323" s="2"/>
    </row>
    <row r="4324" spans="1:14" x14ac:dyDescent="0.25">
      <c r="A4324" s="4"/>
      <c r="B4324" s="2"/>
      <c r="C4324" s="2"/>
      <c r="D4324" s="3"/>
      <c r="E4324" s="2"/>
      <c r="F4324" s="2"/>
      <c r="G4324" s="2"/>
      <c r="H4324" s="5"/>
      <c r="I4324" s="6"/>
      <c r="J4324" s="7"/>
      <c r="K4324" s="2"/>
      <c r="L4324" s="2"/>
      <c r="M4324" s="2"/>
      <c r="N4324" s="2"/>
    </row>
    <row r="4325" spans="1:14" x14ac:dyDescent="0.25">
      <c r="A4325" s="4"/>
      <c r="B4325" s="2"/>
      <c r="C4325" s="2"/>
      <c r="D4325" s="3"/>
      <c r="E4325" s="2"/>
      <c r="F4325" s="2"/>
      <c r="G4325" s="2"/>
      <c r="H4325" s="5"/>
      <c r="I4325" s="6"/>
      <c r="J4325" s="7"/>
      <c r="K4325" s="2"/>
      <c r="L4325" s="2"/>
      <c r="M4325" s="2"/>
      <c r="N4325" s="2"/>
    </row>
    <row r="4326" spans="1:14" x14ac:dyDescent="0.25">
      <c r="A4326" s="4"/>
      <c r="B4326" s="2"/>
      <c r="C4326" s="2"/>
      <c r="D4326" s="3"/>
      <c r="E4326" s="2"/>
      <c r="F4326" s="2"/>
      <c r="G4326" s="2"/>
      <c r="H4326" s="5"/>
      <c r="I4326" s="6"/>
      <c r="J4326" s="7"/>
      <c r="K4326" s="2"/>
      <c r="L4326" s="2"/>
      <c r="M4326" s="2"/>
      <c r="N4326" s="2"/>
    </row>
    <row r="4327" spans="1:14" x14ac:dyDescent="0.25">
      <c r="A4327" s="4"/>
      <c r="B4327" s="2"/>
      <c r="C4327" s="2"/>
      <c r="D4327" s="3"/>
      <c r="E4327" s="2"/>
      <c r="F4327" s="2"/>
      <c r="G4327" s="2"/>
      <c r="H4327" s="5"/>
      <c r="I4327" s="6"/>
      <c r="J4327" s="7"/>
      <c r="K4327" s="2"/>
      <c r="L4327" s="2"/>
      <c r="M4327" s="2"/>
      <c r="N4327" s="2"/>
    </row>
    <row r="4328" spans="1:14" x14ac:dyDescent="0.25">
      <c r="A4328" s="4"/>
      <c r="B4328" s="2"/>
      <c r="C4328" s="2"/>
      <c r="D4328" s="3"/>
      <c r="E4328" s="2"/>
      <c r="F4328" s="2"/>
      <c r="G4328" s="2"/>
      <c r="H4328" s="5"/>
      <c r="I4328" s="6"/>
      <c r="J4328" s="7"/>
      <c r="K4328" s="2"/>
      <c r="L4328" s="2"/>
      <c r="M4328" s="2"/>
      <c r="N4328" s="2"/>
    </row>
    <row r="4329" spans="1:14" x14ac:dyDescent="0.25">
      <c r="A4329" s="4"/>
      <c r="B4329" s="2"/>
      <c r="C4329" s="2"/>
      <c r="D4329" s="3"/>
      <c r="E4329" s="2"/>
      <c r="F4329" s="2"/>
      <c r="G4329" s="2"/>
      <c r="H4329" s="5"/>
      <c r="I4329" s="6"/>
      <c r="J4329" s="7"/>
      <c r="K4329" s="2"/>
      <c r="L4329" s="2"/>
      <c r="M4329" s="2"/>
      <c r="N4329" s="2"/>
    </row>
    <row r="4330" spans="1:14" x14ac:dyDescent="0.25">
      <c r="A4330" s="4"/>
      <c r="B4330" s="2"/>
      <c r="C4330" s="2"/>
      <c r="D4330" s="3"/>
      <c r="E4330" s="2"/>
      <c r="F4330" s="2"/>
      <c r="G4330" s="2"/>
      <c r="H4330" s="5"/>
      <c r="I4330" s="6"/>
      <c r="J4330" s="7"/>
      <c r="K4330" s="2"/>
      <c r="L4330" s="2"/>
      <c r="M4330" s="2"/>
      <c r="N4330" s="2"/>
    </row>
    <row r="4331" spans="1:14" x14ac:dyDescent="0.25">
      <c r="A4331" s="4"/>
      <c r="B4331" s="2"/>
      <c r="C4331" s="2"/>
      <c r="D4331" s="3"/>
      <c r="E4331" s="2"/>
      <c r="F4331" s="2"/>
      <c r="G4331" s="2"/>
      <c r="H4331" s="5"/>
      <c r="I4331" s="6"/>
      <c r="J4331" s="7"/>
      <c r="K4331" s="2"/>
      <c r="L4331" s="2"/>
      <c r="M4331" s="2"/>
      <c r="N4331" s="2"/>
    </row>
    <row r="4332" spans="1:14" x14ac:dyDescent="0.25">
      <c r="A4332" s="4"/>
      <c r="B4332" s="2"/>
      <c r="C4332" s="2"/>
      <c r="D4332" s="3"/>
      <c r="E4332" s="2"/>
      <c r="F4332" s="2"/>
      <c r="G4332" s="2"/>
      <c r="H4332" s="5"/>
      <c r="I4332" s="6"/>
      <c r="J4332" s="7"/>
      <c r="K4332" s="2"/>
      <c r="L4332" s="2"/>
      <c r="M4332" s="2"/>
      <c r="N4332" s="2"/>
    </row>
    <row r="4333" spans="1:14" x14ac:dyDescent="0.25">
      <c r="A4333" s="4"/>
      <c r="B4333" s="2"/>
      <c r="C4333" s="2"/>
      <c r="D4333" s="3"/>
      <c r="E4333" s="2"/>
      <c r="F4333" s="2"/>
      <c r="G4333" s="2"/>
      <c r="H4333" s="5"/>
      <c r="I4333" s="6"/>
      <c r="J4333" s="7"/>
      <c r="K4333" s="2"/>
      <c r="L4333" s="2"/>
      <c r="M4333" s="2"/>
      <c r="N4333" s="2"/>
    </row>
    <row r="4334" spans="1:14" x14ac:dyDescent="0.25">
      <c r="A4334" s="4"/>
      <c r="B4334" s="2"/>
      <c r="C4334" s="2"/>
      <c r="D4334" s="3"/>
      <c r="E4334" s="2"/>
      <c r="F4334" s="2"/>
      <c r="G4334" s="2"/>
      <c r="H4334" s="5"/>
      <c r="I4334" s="6"/>
      <c r="J4334" s="7"/>
      <c r="K4334" s="2"/>
      <c r="L4334" s="2"/>
      <c r="M4334" s="2"/>
      <c r="N4334" s="2"/>
    </row>
    <row r="4335" spans="1:14" x14ac:dyDescent="0.25">
      <c r="A4335" s="4"/>
      <c r="B4335" s="2"/>
      <c r="C4335" s="2"/>
      <c r="D4335" s="3"/>
      <c r="E4335" s="2"/>
      <c r="F4335" s="2"/>
      <c r="G4335" s="2"/>
      <c r="H4335" s="5"/>
      <c r="I4335" s="6"/>
      <c r="J4335" s="7"/>
      <c r="K4335" s="2"/>
      <c r="L4335" s="2"/>
      <c r="M4335" s="2"/>
      <c r="N4335" s="2"/>
    </row>
    <row r="4336" spans="1:14" x14ac:dyDescent="0.25">
      <c r="A4336" s="4"/>
      <c r="B4336" s="2"/>
      <c r="C4336" s="2"/>
      <c r="D4336" s="3"/>
      <c r="E4336" s="2"/>
      <c r="F4336" s="2"/>
      <c r="G4336" s="2"/>
      <c r="H4336" s="5"/>
      <c r="I4336" s="6"/>
      <c r="J4336" s="7"/>
      <c r="K4336" s="2"/>
      <c r="L4336" s="2"/>
      <c r="M4336" s="2"/>
      <c r="N4336" s="2"/>
    </row>
    <row r="4337" spans="1:14" x14ac:dyDescent="0.25">
      <c r="A4337" s="4"/>
      <c r="B4337" s="2"/>
      <c r="C4337" s="2"/>
      <c r="D4337" s="3"/>
      <c r="E4337" s="2"/>
      <c r="F4337" s="2"/>
      <c r="G4337" s="2"/>
      <c r="H4337" s="5"/>
      <c r="I4337" s="6"/>
      <c r="J4337" s="7"/>
      <c r="K4337" s="2"/>
      <c r="L4337" s="2"/>
      <c r="M4337" s="2"/>
      <c r="N4337" s="2"/>
    </row>
    <row r="4338" spans="1:14" x14ac:dyDescent="0.25">
      <c r="A4338" s="4"/>
      <c r="B4338" s="2"/>
      <c r="C4338" s="2"/>
      <c r="D4338" s="3"/>
      <c r="E4338" s="2"/>
      <c r="F4338" s="2"/>
      <c r="G4338" s="2"/>
      <c r="H4338" s="5"/>
      <c r="I4338" s="6"/>
      <c r="J4338" s="7"/>
      <c r="K4338" s="2"/>
      <c r="L4338" s="2"/>
      <c r="M4338" s="2"/>
      <c r="N4338" s="2"/>
    </row>
    <row r="4339" spans="1:14" x14ac:dyDescent="0.25">
      <c r="A4339" s="4"/>
      <c r="B4339" s="2"/>
      <c r="C4339" s="2"/>
      <c r="D4339" s="3"/>
      <c r="E4339" s="2"/>
      <c r="F4339" s="2"/>
      <c r="G4339" s="2"/>
      <c r="H4339" s="5"/>
      <c r="I4339" s="6"/>
      <c r="J4339" s="7"/>
      <c r="K4339" s="2"/>
      <c r="L4339" s="2"/>
      <c r="M4339" s="2"/>
      <c r="N4339" s="2"/>
    </row>
    <row r="4340" spans="1:14" x14ac:dyDescent="0.25">
      <c r="A4340" s="4"/>
      <c r="B4340" s="2"/>
      <c r="C4340" s="2"/>
      <c r="D4340" s="3"/>
      <c r="E4340" s="2"/>
      <c r="F4340" s="2"/>
      <c r="G4340" s="2"/>
      <c r="H4340" s="5"/>
      <c r="I4340" s="6"/>
      <c r="J4340" s="7"/>
      <c r="K4340" s="2"/>
      <c r="L4340" s="2"/>
      <c r="M4340" s="2"/>
      <c r="N4340" s="2"/>
    </row>
    <row r="4341" spans="1:14" x14ac:dyDescent="0.25">
      <c r="A4341" s="4"/>
      <c r="B4341" s="2"/>
      <c r="C4341" s="2"/>
      <c r="D4341" s="3"/>
      <c r="E4341" s="2"/>
      <c r="F4341" s="2"/>
      <c r="G4341" s="2"/>
      <c r="H4341" s="5"/>
      <c r="I4341" s="6"/>
      <c r="J4341" s="7"/>
      <c r="K4341" s="2"/>
      <c r="L4341" s="2"/>
      <c r="M4341" s="2"/>
      <c r="N4341" s="2"/>
    </row>
    <row r="4342" spans="1:14" x14ac:dyDescent="0.25">
      <c r="A4342" s="4"/>
      <c r="B4342" s="2"/>
      <c r="C4342" s="2"/>
      <c r="D4342" s="3"/>
      <c r="E4342" s="2"/>
      <c r="F4342" s="2"/>
      <c r="G4342" s="2"/>
      <c r="H4342" s="5"/>
      <c r="I4342" s="6"/>
      <c r="J4342" s="7"/>
      <c r="K4342" s="2"/>
      <c r="L4342" s="2"/>
      <c r="M4342" s="2"/>
      <c r="N4342" s="2"/>
    </row>
    <row r="4343" spans="1:14" x14ac:dyDescent="0.25">
      <c r="A4343" s="4"/>
      <c r="B4343" s="2"/>
      <c r="C4343" s="2"/>
      <c r="D4343" s="3"/>
      <c r="E4343" s="2"/>
      <c r="F4343" s="2"/>
      <c r="G4343" s="2"/>
      <c r="H4343" s="5"/>
      <c r="I4343" s="6"/>
      <c r="J4343" s="7"/>
      <c r="K4343" s="2"/>
      <c r="L4343" s="2"/>
      <c r="M4343" s="2"/>
      <c r="N4343" s="2"/>
    </row>
    <row r="4344" spans="1:14" x14ac:dyDescent="0.25">
      <c r="A4344" s="4"/>
      <c r="B4344" s="2"/>
      <c r="C4344" s="2"/>
      <c r="D4344" s="3"/>
      <c r="E4344" s="2"/>
      <c r="F4344" s="2"/>
      <c r="G4344" s="2"/>
      <c r="H4344" s="5"/>
      <c r="I4344" s="6"/>
      <c r="J4344" s="7"/>
      <c r="K4344" s="2"/>
      <c r="L4344" s="2"/>
      <c r="M4344" s="2"/>
      <c r="N4344" s="2"/>
    </row>
    <row r="4345" spans="1:14" x14ac:dyDescent="0.25">
      <c r="A4345" s="4"/>
      <c r="B4345" s="2"/>
      <c r="C4345" s="2"/>
      <c r="D4345" s="3"/>
      <c r="E4345" s="2"/>
      <c r="F4345" s="2"/>
      <c r="G4345" s="2"/>
      <c r="H4345" s="5"/>
      <c r="I4345" s="6"/>
      <c r="J4345" s="7"/>
      <c r="K4345" s="2"/>
      <c r="L4345" s="2"/>
      <c r="M4345" s="2"/>
      <c r="N4345" s="2"/>
    </row>
    <row r="4346" spans="1:14" x14ac:dyDescent="0.25">
      <c r="A4346" s="4"/>
      <c r="B4346" s="2"/>
      <c r="C4346" s="2"/>
      <c r="D4346" s="3"/>
      <c r="E4346" s="2"/>
      <c r="F4346" s="2"/>
      <c r="G4346" s="2"/>
      <c r="H4346" s="5"/>
      <c r="I4346" s="6"/>
      <c r="J4346" s="7"/>
      <c r="K4346" s="2"/>
      <c r="L4346" s="2"/>
      <c r="M4346" s="2"/>
      <c r="N4346" s="2"/>
    </row>
    <row r="4347" spans="1:14" x14ac:dyDescent="0.25">
      <c r="A4347" s="4"/>
      <c r="B4347" s="2"/>
      <c r="C4347" s="2"/>
      <c r="D4347" s="3"/>
      <c r="E4347" s="2"/>
      <c r="F4347" s="2"/>
      <c r="G4347" s="2"/>
      <c r="H4347" s="5"/>
      <c r="I4347" s="6"/>
      <c r="J4347" s="7"/>
      <c r="K4347" s="2"/>
      <c r="L4347" s="2"/>
      <c r="M4347" s="2"/>
      <c r="N4347" s="2"/>
    </row>
    <row r="4348" spans="1:14" x14ac:dyDescent="0.25">
      <c r="A4348" s="4"/>
      <c r="B4348" s="2"/>
      <c r="C4348" s="2"/>
      <c r="D4348" s="3"/>
      <c r="E4348" s="2"/>
      <c r="F4348" s="2"/>
      <c r="G4348" s="2"/>
      <c r="H4348" s="5"/>
      <c r="I4348" s="6"/>
      <c r="J4348" s="7"/>
      <c r="K4348" s="2"/>
      <c r="L4348" s="2"/>
      <c r="M4348" s="2"/>
      <c r="N4348" s="2"/>
    </row>
    <row r="4349" spans="1:14" x14ac:dyDescent="0.25">
      <c r="A4349" s="4"/>
      <c r="B4349" s="2"/>
      <c r="C4349" s="2"/>
      <c r="D4349" s="3"/>
      <c r="E4349" s="2"/>
      <c r="F4349" s="2"/>
      <c r="G4349" s="2"/>
      <c r="H4349" s="5"/>
      <c r="I4349" s="6"/>
      <c r="J4349" s="7"/>
      <c r="K4349" s="2"/>
      <c r="L4349" s="2"/>
      <c r="M4349" s="2"/>
      <c r="N4349" s="2"/>
    </row>
    <row r="4350" spans="1:14" x14ac:dyDescent="0.25">
      <c r="A4350" s="4"/>
      <c r="B4350" s="2"/>
      <c r="C4350" s="2"/>
      <c r="D4350" s="3"/>
      <c r="E4350" s="2"/>
      <c r="F4350" s="2"/>
      <c r="G4350" s="2"/>
      <c r="H4350" s="5"/>
      <c r="I4350" s="6"/>
      <c r="J4350" s="7"/>
      <c r="K4350" s="2"/>
      <c r="L4350" s="2"/>
      <c r="M4350" s="2"/>
      <c r="N4350" s="2"/>
    </row>
    <row r="4351" spans="1:14" x14ac:dyDescent="0.25">
      <c r="A4351" s="4"/>
      <c r="B4351" s="2"/>
      <c r="C4351" s="2"/>
      <c r="D4351" s="3"/>
      <c r="E4351" s="2"/>
      <c r="F4351" s="2"/>
      <c r="G4351" s="2"/>
      <c r="H4351" s="5"/>
      <c r="I4351" s="6"/>
      <c r="J4351" s="7"/>
      <c r="K4351" s="2"/>
      <c r="L4351" s="2"/>
      <c r="M4351" s="2"/>
      <c r="N4351" s="2"/>
    </row>
    <row r="4352" spans="1:14" x14ac:dyDescent="0.25">
      <c r="A4352" s="4"/>
      <c r="B4352" s="2"/>
      <c r="C4352" s="2"/>
      <c r="D4352" s="3"/>
      <c r="E4352" s="2"/>
      <c r="F4352" s="2"/>
      <c r="G4352" s="2"/>
      <c r="H4352" s="5"/>
      <c r="I4352" s="6"/>
      <c r="J4352" s="7"/>
      <c r="K4352" s="2"/>
      <c r="L4352" s="2"/>
      <c r="M4352" s="2"/>
      <c r="N4352" s="2"/>
    </row>
    <row r="4353" spans="1:14" x14ac:dyDescent="0.25">
      <c r="A4353" s="4"/>
      <c r="B4353" s="2"/>
      <c r="C4353" s="2"/>
      <c r="D4353" s="3"/>
      <c r="E4353" s="2"/>
      <c r="F4353" s="2"/>
      <c r="G4353" s="2"/>
      <c r="H4353" s="5"/>
      <c r="I4353" s="6"/>
      <c r="J4353" s="7"/>
      <c r="K4353" s="2"/>
      <c r="L4353" s="2"/>
      <c r="M4353" s="2"/>
      <c r="N4353" s="2"/>
    </row>
    <row r="4354" spans="1:14" x14ac:dyDescent="0.25">
      <c r="A4354" s="4"/>
      <c r="B4354" s="2"/>
      <c r="C4354" s="2"/>
      <c r="D4354" s="3"/>
      <c r="E4354" s="2"/>
      <c r="F4354" s="2"/>
      <c r="G4354" s="2"/>
      <c r="H4354" s="5"/>
      <c r="I4354" s="6"/>
      <c r="J4354" s="7"/>
      <c r="K4354" s="2"/>
      <c r="L4354" s="2"/>
      <c r="M4354" s="2"/>
      <c r="N4354" s="2"/>
    </row>
    <row r="4355" spans="1:14" x14ac:dyDescent="0.25">
      <c r="A4355" s="4"/>
      <c r="B4355" s="2"/>
      <c r="C4355" s="2"/>
      <c r="D4355" s="3"/>
      <c r="E4355" s="2"/>
      <c r="F4355" s="2"/>
      <c r="G4355" s="2"/>
      <c r="H4355" s="5"/>
      <c r="I4355" s="6"/>
      <c r="J4355" s="7"/>
      <c r="K4355" s="2"/>
      <c r="L4355" s="2"/>
      <c r="M4355" s="2"/>
      <c r="N4355" s="2"/>
    </row>
    <row r="4356" spans="1:14" x14ac:dyDescent="0.25">
      <c r="A4356" s="4"/>
      <c r="B4356" s="2"/>
      <c r="C4356" s="2"/>
      <c r="D4356" s="3"/>
      <c r="E4356" s="2"/>
      <c r="F4356" s="2"/>
      <c r="G4356" s="2"/>
      <c r="H4356" s="5"/>
      <c r="I4356" s="6"/>
      <c r="J4356" s="7"/>
      <c r="K4356" s="2"/>
      <c r="L4356" s="2"/>
      <c r="M4356" s="2"/>
      <c r="N4356" s="2"/>
    </row>
    <row r="4357" spans="1:14" x14ac:dyDescent="0.25">
      <c r="A4357" s="4"/>
      <c r="B4357" s="2"/>
      <c r="C4357" s="2"/>
      <c r="D4357" s="3"/>
      <c r="E4357" s="2"/>
      <c r="F4357" s="2"/>
      <c r="G4357" s="2"/>
      <c r="H4357" s="5"/>
      <c r="I4357" s="6"/>
      <c r="J4357" s="7"/>
      <c r="K4357" s="2"/>
      <c r="L4357" s="2"/>
      <c r="M4357" s="2"/>
      <c r="N4357" s="2"/>
    </row>
    <row r="4358" spans="1:14" x14ac:dyDescent="0.25">
      <c r="A4358" s="4"/>
      <c r="B4358" s="2"/>
      <c r="C4358" s="2"/>
      <c r="D4358" s="3"/>
      <c r="E4358" s="2"/>
      <c r="F4358" s="2"/>
      <c r="G4358" s="2"/>
      <c r="H4358" s="5"/>
      <c r="I4358" s="6"/>
      <c r="J4358" s="7"/>
      <c r="K4358" s="2"/>
      <c r="L4358" s="2"/>
      <c r="M4358" s="2"/>
      <c r="N4358" s="2"/>
    </row>
    <row r="4359" spans="1:14" x14ac:dyDescent="0.25">
      <c r="A4359" s="4"/>
      <c r="B4359" s="2"/>
      <c r="C4359" s="2"/>
      <c r="D4359" s="3"/>
      <c r="E4359" s="2"/>
      <c r="F4359" s="2"/>
      <c r="G4359" s="2"/>
      <c r="H4359" s="5"/>
      <c r="I4359" s="6"/>
      <c r="J4359" s="7"/>
      <c r="K4359" s="2"/>
      <c r="L4359" s="2"/>
      <c r="M4359" s="2"/>
      <c r="N4359" s="2"/>
    </row>
    <row r="4360" spans="1:14" x14ac:dyDescent="0.25">
      <c r="A4360" s="4"/>
      <c r="B4360" s="2"/>
      <c r="C4360" s="2"/>
      <c r="D4360" s="3"/>
      <c r="E4360" s="2"/>
      <c r="F4360" s="2"/>
      <c r="G4360" s="2"/>
      <c r="H4360" s="5"/>
      <c r="I4360" s="6"/>
      <c r="J4360" s="7"/>
      <c r="K4360" s="2"/>
      <c r="L4360" s="2"/>
      <c r="M4360" s="2"/>
      <c r="N4360" s="2"/>
    </row>
    <row r="4361" spans="1:14" x14ac:dyDescent="0.25">
      <c r="A4361" s="4"/>
      <c r="B4361" s="2"/>
      <c r="C4361" s="2"/>
      <c r="D4361" s="3"/>
      <c r="E4361" s="2"/>
      <c r="F4361" s="2"/>
      <c r="G4361" s="2"/>
      <c r="H4361" s="5"/>
      <c r="I4361" s="6"/>
      <c r="J4361" s="7"/>
      <c r="K4361" s="2"/>
      <c r="L4361" s="2"/>
      <c r="M4361" s="2"/>
      <c r="N4361" s="2"/>
    </row>
    <row r="4362" spans="1:14" x14ac:dyDescent="0.25">
      <c r="A4362" s="4"/>
      <c r="B4362" s="2"/>
      <c r="C4362" s="2"/>
      <c r="D4362" s="3"/>
      <c r="E4362" s="2"/>
      <c r="F4362" s="2"/>
      <c r="G4362" s="2"/>
      <c r="H4362" s="5"/>
      <c r="I4362" s="6"/>
      <c r="J4362" s="7"/>
      <c r="K4362" s="2"/>
      <c r="L4362" s="2"/>
      <c r="M4362" s="2"/>
      <c r="N4362" s="2"/>
    </row>
    <row r="4363" spans="1:14" x14ac:dyDescent="0.25">
      <c r="A4363" s="4"/>
      <c r="B4363" s="2"/>
      <c r="C4363" s="2"/>
      <c r="D4363" s="3"/>
      <c r="E4363" s="2"/>
      <c r="F4363" s="2"/>
      <c r="G4363" s="2"/>
      <c r="H4363" s="5"/>
      <c r="I4363" s="6"/>
      <c r="J4363" s="7"/>
      <c r="K4363" s="2"/>
      <c r="L4363" s="2"/>
      <c r="M4363" s="2"/>
      <c r="N4363" s="2"/>
    </row>
    <row r="4364" spans="1:14" x14ac:dyDescent="0.25">
      <c r="A4364" s="4"/>
      <c r="B4364" s="2"/>
      <c r="C4364" s="2"/>
      <c r="D4364" s="3"/>
      <c r="E4364" s="2"/>
      <c r="F4364" s="2"/>
      <c r="G4364" s="2"/>
      <c r="H4364" s="5"/>
      <c r="I4364" s="6"/>
      <c r="J4364" s="7"/>
      <c r="K4364" s="2"/>
      <c r="L4364" s="2"/>
      <c r="M4364" s="2"/>
      <c r="N4364" s="2"/>
    </row>
    <row r="4365" spans="1:14" x14ac:dyDescent="0.25">
      <c r="A4365" s="4"/>
      <c r="B4365" s="2"/>
      <c r="C4365" s="2"/>
      <c r="D4365" s="3"/>
      <c r="E4365" s="2"/>
      <c r="F4365" s="2"/>
      <c r="G4365" s="2"/>
      <c r="H4365" s="5"/>
      <c r="I4365" s="6"/>
      <c r="J4365" s="7"/>
      <c r="K4365" s="2"/>
      <c r="L4365" s="2"/>
      <c r="M4365" s="2"/>
      <c r="N4365" s="2"/>
    </row>
    <row r="4366" spans="1:14" x14ac:dyDescent="0.25">
      <c r="A4366" s="4"/>
      <c r="B4366" s="2"/>
      <c r="C4366" s="2"/>
      <c r="D4366" s="3"/>
      <c r="E4366" s="2"/>
      <c r="F4366" s="2"/>
      <c r="G4366" s="2"/>
      <c r="H4366" s="5"/>
      <c r="I4366" s="6"/>
      <c r="J4366" s="7"/>
      <c r="K4366" s="2"/>
      <c r="L4366" s="2"/>
      <c r="M4366" s="2"/>
      <c r="N4366" s="2"/>
    </row>
    <row r="4367" spans="1:14" x14ac:dyDescent="0.25">
      <c r="A4367" s="4"/>
      <c r="B4367" s="2"/>
      <c r="C4367" s="2"/>
      <c r="D4367" s="3"/>
      <c r="E4367" s="2"/>
      <c r="F4367" s="2"/>
      <c r="G4367" s="2"/>
      <c r="H4367" s="5"/>
      <c r="I4367" s="6"/>
      <c r="J4367" s="7"/>
      <c r="K4367" s="2"/>
      <c r="L4367" s="2"/>
      <c r="M4367" s="2"/>
      <c r="N4367" s="2"/>
    </row>
    <row r="4368" spans="1:14" x14ac:dyDescent="0.25">
      <c r="A4368" s="4"/>
      <c r="B4368" s="2"/>
      <c r="C4368" s="2"/>
      <c r="D4368" s="3"/>
      <c r="E4368" s="2"/>
      <c r="F4368" s="2"/>
      <c r="G4368" s="2"/>
      <c r="H4368" s="5"/>
      <c r="I4368" s="6"/>
      <c r="J4368" s="7"/>
      <c r="K4368" s="2"/>
      <c r="L4368" s="2"/>
      <c r="M4368" s="2"/>
      <c r="N4368" s="2"/>
    </row>
    <row r="4369" spans="1:14" x14ac:dyDescent="0.25">
      <c r="A4369" s="4"/>
      <c r="B4369" s="2"/>
      <c r="C4369" s="2"/>
      <c r="D4369" s="3"/>
      <c r="E4369" s="2"/>
      <c r="F4369" s="2"/>
      <c r="G4369" s="2"/>
      <c r="H4369" s="5"/>
      <c r="I4369" s="6"/>
      <c r="J4369" s="7"/>
      <c r="K4369" s="2"/>
      <c r="L4369" s="2"/>
      <c r="M4369" s="2"/>
      <c r="N4369" s="2"/>
    </row>
    <row r="4370" spans="1:14" x14ac:dyDescent="0.25">
      <c r="A4370" s="4"/>
      <c r="B4370" s="2"/>
      <c r="C4370" s="2"/>
      <c r="D4370" s="3"/>
      <c r="E4370" s="2"/>
      <c r="F4370" s="2"/>
      <c r="G4370" s="2"/>
      <c r="H4370" s="5"/>
      <c r="I4370" s="6"/>
      <c r="J4370" s="7"/>
      <c r="K4370" s="2"/>
      <c r="L4370" s="2"/>
      <c r="M4370" s="2"/>
      <c r="N4370" s="2"/>
    </row>
    <row r="4371" spans="1:14" x14ac:dyDescent="0.25">
      <c r="A4371" s="4"/>
      <c r="B4371" s="2"/>
      <c r="C4371" s="2"/>
      <c r="D4371" s="3"/>
      <c r="E4371" s="2"/>
      <c r="F4371" s="2"/>
      <c r="G4371" s="2"/>
      <c r="H4371" s="5"/>
      <c r="I4371" s="6"/>
      <c r="J4371" s="7"/>
      <c r="K4371" s="2"/>
      <c r="L4371" s="2"/>
      <c r="M4371" s="2"/>
      <c r="N4371" s="2"/>
    </row>
    <row r="4372" spans="1:14" x14ac:dyDescent="0.25">
      <c r="A4372" s="4"/>
      <c r="B4372" s="2"/>
      <c r="C4372" s="2"/>
      <c r="D4372" s="3"/>
      <c r="E4372" s="2"/>
      <c r="F4372" s="2"/>
      <c r="G4372" s="2"/>
      <c r="H4372" s="5"/>
      <c r="I4372" s="6"/>
      <c r="J4372" s="7"/>
      <c r="K4372" s="2"/>
      <c r="L4372" s="2"/>
      <c r="M4372" s="2"/>
      <c r="N4372" s="2"/>
    </row>
    <row r="4373" spans="1:14" x14ac:dyDescent="0.25">
      <c r="A4373" s="4"/>
      <c r="B4373" s="2"/>
      <c r="C4373" s="2"/>
      <c r="D4373" s="3"/>
      <c r="E4373" s="2"/>
      <c r="F4373" s="2"/>
      <c r="G4373" s="2"/>
      <c r="H4373" s="5"/>
      <c r="I4373" s="6"/>
      <c r="J4373" s="7"/>
      <c r="K4373" s="2"/>
      <c r="L4373" s="2"/>
      <c r="M4373" s="2"/>
      <c r="N4373" s="2"/>
    </row>
    <row r="4374" spans="1:14" x14ac:dyDescent="0.25">
      <c r="A4374" s="4"/>
      <c r="B4374" s="2"/>
      <c r="C4374" s="2"/>
      <c r="D4374" s="3"/>
      <c r="E4374" s="2"/>
      <c r="F4374" s="2"/>
      <c r="G4374" s="2"/>
      <c r="H4374" s="5"/>
      <c r="I4374" s="6"/>
      <c r="J4374" s="7"/>
      <c r="K4374" s="2"/>
      <c r="L4374" s="2"/>
      <c r="M4374" s="2"/>
      <c r="N4374" s="2"/>
    </row>
    <row r="4375" spans="1:14" x14ac:dyDescent="0.25">
      <c r="A4375" s="4"/>
      <c r="B4375" s="2"/>
      <c r="C4375" s="2"/>
      <c r="D4375" s="3"/>
      <c r="E4375" s="2"/>
      <c r="F4375" s="2"/>
      <c r="G4375" s="2"/>
      <c r="H4375" s="5"/>
      <c r="I4375" s="6"/>
      <c r="J4375" s="7"/>
      <c r="K4375" s="2"/>
      <c r="L4375" s="2"/>
      <c r="M4375" s="2"/>
      <c r="N4375" s="2"/>
    </row>
    <row r="4376" spans="1:14" x14ac:dyDescent="0.25">
      <c r="A4376" s="4"/>
      <c r="B4376" s="2"/>
      <c r="C4376" s="2"/>
      <c r="D4376" s="3"/>
      <c r="E4376" s="2"/>
      <c r="F4376" s="2"/>
      <c r="G4376" s="2"/>
      <c r="H4376" s="5"/>
      <c r="I4376" s="6"/>
      <c r="J4376" s="7"/>
      <c r="K4376" s="2"/>
      <c r="L4376" s="2"/>
      <c r="M4376" s="2"/>
      <c r="N4376" s="2"/>
    </row>
    <row r="4377" spans="1:14" x14ac:dyDescent="0.25">
      <c r="A4377" s="4"/>
      <c r="B4377" s="2"/>
      <c r="C4377" s="2"/>
      <c r="D4377" s="3"/>
      <c r="E4377" s="2"/>
      <c r="F4377" s="2"/>
      <c r="G4377" s="2"/>
      <c r="H4377" s="5"/>
      <c r="I4377" s="6"/>
      <c r="J4377" s="7"/>
      <c r="K4377" s="2"/>
      <c r="L4377" s="2"/>
      <c r="M4377" s="2"/>
      <c r="N4377" s="2"/>
    </row>
    <row r="4378" spans="1:14" x14ac:dyDescent="0.25">
      <c r="A4378" s="4"/>
      <c r="B4378" s="2"/>
      <c r="C4378" s="2"/>
      <c r="D4378" s="3"/>
      <c r="E4378" s="2"/>
      <c r="F4378" s="2"/>
      <c r="G4378" s="2"/>
      <c r="H4378" s="5"/>
      <c r="I4378" s="6"/>
      <c r="J4378" s="7"/>
      <c r="K4378" s="2"/>
      <c r="L4378" s="2"/>
      <c r="M4378" s="2"/>
      <c r="N4378" s="2"/>
    </row>
    <row r="4379" spans="1:14" x14ac:dyDescent="0.25">
      <c r="A4379" s="4"/>
      <c r="B4379" s="2"/>
      <c r="C4379" s="2"/>
      <c r="D4379" s="3"/>
      <c r="E4379" s="2"/>
      <c r="F4379" s="2"/>
      <c r="G4379" s="2"/>
      <c r="H4379" s="5"/>
      <c r="I4379" s="6"/>
      <c r="J4379" s="7"/>
      <c r="K4379" s="2"/>
      <c r="L4379" s="2"/>
      <c r="M4379" s="2"/>
      <c r="N4379" s="2"/>
    </row>
    <row r="4380" spans="1:14" x14ac:dyDescent="0.25">
      <c r="A4380" s="4"/>
      <c r="B4380" s="2"/>
      <c r="C4380" s="2"/>
      <c r="D4380" s="3"/>
      <c r="E4380" s="2"/>
      <c r="F4380" s="2"/>
      <c r="G4380" s="2"/>
      <c r="H4380" s="5"/>
      <c r="I4380" s="6"/>
      <c r="J4380" s="7"/>
      <c r="K4380" s="2"/>
      <c r="L4380" s="2"/>
      <c r="M4380" s="2"/>
      <c r="N4380" s="2"/>
    </row>
    <row r="4381" spans="1:14" x14ac:dyDescent="0.25">
      <c r="A4381" s="4"/>
      <c r="B4381" s="2"/>
      <c r="C4381" s="2"/>
      <c r="D4381" s="3"/>
      <c r="E4381" s="2"/>
      <c r="F4381" s="2"/>
      <c r="G4381" s="2"/>
      <c r="H4381" s="5"/>
      <c r="I4381" s="6"/>
      <c r="J4381" s="7"/>
      <c r="K4381" s="2"/>
      <c r="L4381" s="2"/>
      <c r="M4381" s="2"/>
      <c r="N4381" s="2"/>
    </row>
    <row r="4382" spans="1:14" x14ac:dyDescent="0.25">
      <c r="A4382" s="4"/>
      <c r="B4382" s="2"/>
      <c r="C4382" s="2"/>
      <c r="D4382" s="3"/>
      <c r="E4382" s="2"/>
      <c r="F4382" s="2"/>
      <c r="G4382" s="2"/>
      <c r="H4382" s="5"/>
      <c r="I4382" s="6"/>
      <c r="J4382" s="7"/>
      <c r="K4382" s="2"/>
      <c r="L4382" s="2"/>
      <c r="M4382" s="2"/>
      <c r="N4382" s="2"/>
    </row>
    <row r="4383" spans="1:14" x14ac:dyDescent="0.25">
      <c r="A4383" s="4"/>
      <c r="B4383" s="2"/>
      <c r="C4383" s="2"/>
      <c r="D4383" s="3"/>
      <c r="E4383" s="2"/>
      <c r="F4383" s="2"/>
      <c r="G4383" s="2"/>
      <c r="H4383" s="5"/>
      <c r="I4383" s="6"/>
      <c r="J4383" s="7"/>
      <c r="K4383" s="2"/>
      <c r="L4383" s="2"/>
      <c r="M4383" s="2"/>
      <c r="N4383" s="2"/>
    </row>
    <row r="4384" spans="1:14" x14ac:dyDescent="0.25">
      <c r="A4384" s="4"/>
      <c r="B4384" s="2"/>
      <c r="C4384" s="2"/>
      <c r="D4384" s="3"/>
      <c r="E4384" s="2"/>
      <c r="F4384" s="2"/>
      <c r="G4384" s="2"/>
      <c r="H4384" s="5"/>
      <c r="I4384" s="6"/>
      <c r="J4384" s="7"/>
      <c r="K4384" s="2"/>
      <c r="L4384" s="2"/>
      <c r="M4384" s="2"/>
      <c r="N4384" s="2"/>
    </row>
    <row r="4385" spans="1:14" x14ac:dyDescent="0.25">
      <c r="A4385" s="4"/>
      <c r="B4385" s="2"/>
      <c r="C4385" s="2"/>
      <c r="D4385" s="3"/>
      <c r="E4385" s="2"/>
      <c r="F4385" s="2"/>
      <c r="G4385" s="2"/>
      <c r="H4385" s="5"/>
      <c r="I4385" s="6"/>
      <c r="J4385" s="7"/>
      <c r="K4385" s="2"/>
      <c r="L4385" s="2"/>
      <c r="M4385" s="2"/>
      <c r="N4385" s="2"/>
    </row>
    <row r="4386" spans="1:14" x14ac:dyDescent="0.25">
      <c r="A4386" s="4"/>
      <c r="B4386" s="2"/>
      <c r="C4386" s="2"/>
      <c r="D4386" s="3"/>
      <c r="E4386" s="2"/>
      <c r="F4386" s="2"/>
      <c r="G4386" s="2"/>
      <c r="H4386" s="5"/>
      <c r="I4386" s="6"/>
      <c r="J4386" s="7"/>
      <c r="K4386" s="2"/>
      <c r="L4386" s="2"/>
      <c r="M4386" s="2"/>
      <c r="N4386" s="2"/>
    </row>
    <row r="4387" spans="1:14" x14ac:dyDescent="0.25">
      <c r="A4387" s="4"/>
      <c r="B4387" s="2"/>
      <c r="C4387" s="2"/>
      <c r="D4387" s="3"/>
      <c r="E4387" s="2"/>
      <c r="F4387" s="2"/>
      <c r="G4387" s="2"/>
      <c r="H4387" s="5"/>
      <c r="I4387" s="6"/>
      <c r="J4387" s="7"/>
      <c r="K4387" s="2"/>
      <c r="L4387" s="2"/>
      <c r="M4387" s="2"/>
      <c r="N4387" s="2"/>
    </row>
    <row r="4388" spans="1:14" x14ac:dyDescent="0.25">
      <c r="A4388" s="4"/>
      <c r="B4388" s="2"/>
      <c r="C4388" s="2"/>
      <c r="D4388" s="3"/>
      <c r="E4388" s="2"/>
      <c r="F4388" s="2"/>
      <c r="G4388" s="2"/>
      <c r="H4388" s="5"/>
      <c r="I4388" s="6"/>
      <c r="J4388" s="7"/>
      <c r="K4388" s="2"/>
      <c r="L4388" s="2"/>
      <c r="M4388" s="2"/>
      <c r="N4388" s="2"/>
    </row>
    <row r="4389" spans="1:14" x14ac:dyDescent="0.25">
      <c r="A4389" s="4"/>
      <c r="B4389" s="2"/>
      <c r="C4389" s="2"/>
      <c r="D4389" s="3"/>
      <c r="E4389" s="2"/>
      <c r="F4389" s="2"/>
      <c r="G4389" s="2"/>
      <c r="H4389" s="5"/>
      <c r="I4389" s="6"/>
      <c r="J4389" s="7"/>
      <c r="K4389" s="2"/>
      <c r="L4389" s="2"/>
      <c r="M4389" s="2"/>
      <c r="N4389" s="2"/>
    </row>
    <row r="4390" spans="1:14" x14ac:dyDescent="0.25">
      <c r="A4390" s="4"/>
      <c r="B4390" s="2"/>
      <c r="C4390" s="2"/>
      <c r="D4390" s="3"/>
      <c r="E4390" s="2"/>
      <c r="F4390" s="2"/>
      <c r="G4390" s="2"/>
      <c r="H4390" s="5"/>
      <c r="I4390" s="6"/>
      <c r="J4390" s="7"/>
      <c r="K4390" s="2"/>
      <c r="L4390" s="2"/>
      <c r="M4390" s="2"/>
      <c r="N4390" s="2"/>
    </row>
    <row r="4391" spans="1:14" x14ac:dyDescent="0.25">
      <c r="A4391" s="4"/>
      <c r="B4391" s="2"/>
      <c r="C4391" s="2"/>
      <c r="D4391" s="3"/>
      <c r="E4391" s="2"/>
      <c r="F4391" s="2"/>
      <c r="G4391" s="2"/>
      <c r="H4391" s="5"/>
      <c r="I4391" s="6"/>
      <c r="J4391" s="7"/>
      <c r="K4391" s="2"/>
      <c r="L4391" s="2"/>
      <c r="M4391" s="2"/>
      <c r="N4391" s="2"/>
    </row>
    <row r="4392" spans="1:14" x14ac:dyDescent="0.25">
      <c r="A4392" s="4"/>
      <c r="B4392" s="2"/>
      <c r="C4392" s="2"/>
      <c r="D4392" s="3"/>
      <c r="E4392" s="2"/>
      <c r="F4392" s="2"/>
      <c r="G4392" s="2"/>
      <c r="H4392" s="5"/>
      <c r="I4392" s="6"/>
      <c r="J4392" s="7"/>
      <c r="K4392" s="2"/>
      <c r="L4392" s="2"/>
      <c r="M4392" s="2"/>
      <c r="N4392" s="2"/>
    </row>
    <row r="4393" spans="1:14" x14ac:dyDescent="0.25">
      <c r="A4393" s="4"/>
      <c r="B4393" s="2"/>
      <c r="C4393" s="2"/>
      <c r="D4393" s="3"/>
      <c r="E4393" s="2"/>
      <c r="F4393" s="2"/>
      <c r="G4393" s="2"/>
      <c r="H4393" s="5"/>
      <c r="I4393" s="6"/>
      <c r="J4393" s="7"/>
      <c r="K4393" s="2"/>
      <c r="L4393" s="2"/>
      <c r="M4393" s="2"/>
      <c r="N4393" s="2"/>
    </row>
    <row r="4394" spans="1:14" x14ac:dyDescent="0.25">
      <c r="A4394" s="4"/>
      <c r="B4394" s="2"/>
      <c r="C4394" s="2"/>
      <c r="D4394" s="3"/>
      <c r="E4394" s="2"/>
      <c r="F4394" s="2"/>
      <c r="G4394" s="2"/>
      <c r="H4394" s="5"/>
      <c r="I4394" s="6"/>
      <c r="J4394" s="7"/>
      <c r="K4394" s="2"/>
      <c r="L4394" s="2"/>
      <c r="M4394" s="2"/>
      <c r="N4394" s="2"/>
    </row>
    <row r="4395" spans="1:14" x14ac:dyDescent="0.25">
      <c r="A4395" s="4"/>
      <c r="B4395" s="2"/>
      <c r="C4395" s="2"/>
      <c r="D4395" s="3"/>
      <c r="E4395" s="2"/>
      <c r="F4395" s="2"/>
      <c r="G4395" s="2"/>
      <c r="H4395" s="5"/>
      <c r="I4395" s="6"/>
      <c r="J4395" s="7"/>
      <c r="K4395" s="2"/>
      <c r="L4395" s="2"/>
      <c r="M4395" s="2"/>
      <c r="N4395" s="2"/>
    </row>
    <row r="4396" spans="1:14" x14ac:dyDescent="0.25">
      <c r="A4396" s="4"/>
      <c r="B4396" s="2"/>
      <c r="C4396" s="2"/>
      <c r="D4396" s="3"/>
      <c r="E4396" s="2"/>
      <c r="F4396" s="2"/>
      <c r="G4396" s="2"/>
      <c r="H4396" s="5"/>
      <c r="I4396" s="6"/>
      <c r="J4396" s="7"/>
      <c r="K4396" s="2"/>
      <c r="L4396" s="2"/>
      <c r="M4396" s="2"/>
      <c r="N4396" s="2"/>
    </row>
    <row r="4397" spans="1:14" x14ac:dyDescent="0.25">
      <c r="A4397" s="4"/>
      <c r="B4397" s="2"/>
      <c r="C4397" s="2"/>
      <c r="D4397" s="3"/>
      <c r="E4397" s="2"/>
      <c r="F4397" s="2"/>
      <c r="G4397" s="2"/>
      <c r="H4397" s="5"/>
      <c r="I4397" s="6"/>
      <c r="J4397" s="7"/>
      <c r="K4397" s="2"/>
      <c r="L4397" s="2"/>
      <c r="M4397" s="2"/>
      <c r="N4397" s="2"/>
    </row>
    <row r="4398" spans="1:14" x14ac:dyDescent="0.25">
      <c r="A4398" s="4"/>
      <c r="B4398" s="2"/>
      <c r="C4398" s="2"/>
      <c r="D4398" s="3"/>
      <c r="E4398" s="2"/>
      <c r="F4398" s="2"/>
      <c r="G4398" s="2"/>
      <c r="H4398" s="5"/>
      <c r="I4398" s="6"/>
      <c r="J4398" s="7"/>
      <c r="K4398" s="2"/>
      <c r="L4398" s="2"/>
      <c r="M4398" s="2"/>
      <c r="N4398" s="2"/>
    </row>
    <row r="4399" spans="1:14" x14ac:dyDescent="0.25">
      <c r="A4399" s="4"/>
      <c r="B4399" s="2"/>
      <c r="C4399" s="2"/>
      <c r="D4399" s="3"/>
      <c r="E4399" s="2"/>
      <c r="F4399" s="2"/>
      <c r="G4399" s="2"/>
      <c r="H4399" s="5"/>
      <c r="I4399" s="6"/>
      <c r="J4399" s="7"/>
      <c r="K4399" s="2"/>
      <c r="L4399" s="2"/>
      <c r="M4399" s="2"/>
      <c r="N4399" s="2"/>
    </row>
    <row r="4400" spans="1:14" x14ac:dyDescent="0.25">
      <c r="A4400" s="4"/>
      <c r="B4400" s="2"/>
      <c r="C4400" s="2"/>
      <c r="D4400" s="3"/>
      <c r="E4400" s="2"/>
      <c r="F4400" s="2"/>
      <c r="G4400" s="2"/>
      <c r="H4400" s="5"/>
      <c r="I4400" s="6"/>
      <c r="J4400" s="7"/>
      <c r="K4400" s="2"/>
      <c r="L4400" s="2"/>
      <c r="M4400" s="2"/>
      <c r="N4400" s="2"/>
    </row>
    <row r="4401" spans="1:14" x14ac:dyDescent="0.25">
      <c r="A4401" s="4"/>
      <c r="B4401" s="2"/>
      <c r="C4401" s="2"/>
      <c r="D4401" s="3"/>
      <c r="E4401" s="2"/>
      <c r="F4401" s="2"/>
      <c r="G4401" s="2"/>
      <c r="H4401" s="5"/>
      <c r="I4401" s="6"/>
      <c r="J4401" s="7"/>
      <c r="K4401" s="2"/>
      <c r="L4401" s="2"/>
      <c r="M4401" s="17"/>
      <c r="N4401" s="2"/>
    </row>
    <row r="4402" spans="1:14" x14ac:dyDescent="0.25">
      <c r="A4402" s="4"/>
      <c r="B4402" s="2"/>
      <c r="C4402" s="2"/>
      <c r="D4402" s="3"/>
      <c r="E4402" s="2"/>
      <c r="F4402" s="2"/>
      <c r="G4402" s="2"/>
      <c r="H4402" s="5"/>
      <c r="I4402" s="6"/>
      <c r="J4402" s="7"/>
      <c r="K4402" s="2"/>
      <c r="L4402" s="2"/>
      <c r="M4402" s="17"/>
      <c r="N4402" s="2"/>
    </row>
    <row r="4403" spans="1:14" x14ac:dyDescent="0.25">
      <c r="A4403" s="4"/>
      <c r="B4403" s="2"/>
      <c r="C4403" s="2"/>
      <c r="D4403" s="3"/>
      <c r="E4403" s="2"/>
      <c r="F4403" s="2"/>
      <c r="G4403" s="2"/>
      <c r="H4403" s="5"/>
      <c r="I4403" s="6"/>
      <c r="J4403" s="7"/>
      <c r="K4403" s="2"/>
      <c r="L4403" s="2"/>
      <c r="M4403" s="17"/>
      <c r="N4403" s="2"/>
    </row>
    <row r="4404" spans="1:14" x14ac:dyDescent="0.25">
      <c r="A4404" s="4"/>
      <c r="B4404" s="2"/>
      <c r="C4404" s="2"/>
      <c r="D4404" s="3"/>
      <c r="E4404" s="2"/>
      <c r="F4404" s="2"/>
      <c r="G4404" s="2"/>
      <c r="H4404" s="5"/>
      <c r="I4404" s="6"/>
      <c r="J4404" s="7"/>
      <c r="K4404" s="2"/>
      <c r="L4404" s="2"/>
      <c r="M4404" s="17"/>
      <c r="N4404" s="2"/>
    </row>
    <row r="4405" spans="1:14" x14ac:dyDescent="0.25">
      <c r="A4405" s="4"/>
      <c r="B4405" s="2"/>
      <c r="C4405" s="2"/>
      <c r="D4405" s="3"/>
      <c r="E4405" s="2"/>
      <c r="F4405" s="2"/>
      <c r="G4405" s="2"/>
      <c r="H4405" s="5"/>
      <c r="I4405" s="6"/>
      <c r="J4405" s="7"/>
      <c r="K4405" s="2"/>
      <c r="L4405" s="2"/>
      <c r="M4405" s="17"/>
      <c r="N4405" s="2"/>
    </row>
    <row r="4406" spans="1:14" x14ac:dyDescent="0.25">
      <c r="A4406" s="4"/>
      <c r="B4406" s="2"/>
      <c r="C4406" s="2"/>
      <c r="D4406" s="3"/>
      <c r="E4406" s="2"/>
      <c r="F4406" s="2"/>
      <c r="G4406" s="2"/>
      <c r="H4406" s="5"/>
      <c r="I4406" s="6"/>
      <c r="J4406" s="7"/>
      <c r="K4406" s="2"/>
      <c r="L4406" s="2"/>
      <c r="M4406" s="17"/>
      <c r="N4406" s="2"/>
    </row>
    <row r="4407" spans="1:14" x14ac:dyDescent="0.25">
      <c r="A4407" s="4"/>
      <c r="B4407" s="2"/>
      <c r="C4407" s="2"/>
      <c r="D4407" s="3"/>
      <c r="E4407" s="2"/>
      <c r="F4407" s="2"/>
      <c r="G4407" s="2"/>
      <c r="H4407" s="5"/>
      <c r="I4407" s="6"/>
      <c r="J4407" s="7"/>
      <c r="K4407" s="2"/>
      <c r="L4407" s="2"/>
      <c r="M4407" s="17"/>
      <c r="N4407" s="2"/>
    </row>
    <row r="4408" spans="1:14" x14ac:dyDescent="0.25">
      <c r="A4408" s="4"/>
      <c r="B4408" s="2"/>
      <c r="C4408" s="2"/>
      <c r="D4408" s="3"/>
      <c r="E4408" s="2"/>
      <c r="F4408" s="2"/>
      <c r="G4408" s="2"/>
      <c r="H4408" s="5"/>
      <c r="I4408" s="6"/>
      <c r="J4408" s="7"/>
      <c r="K4408" s="2"/>
      <c r="L4408" s="2"/>
      <c r="M4408" s="17"/>
      <c r="N4408" s="2"/>
    </row>
    <row r="4409" spans="1:14" x14ac:dyDescent="0.25">
      <c r="A4409" s="4"/>
      <c r="B4409" s="2"/>
      <c r="C4409" s="2"/>
      <c r="D4409" s="3"/>
      <c r="E4409" s="2"/>
      <c r="F4409" s="2"/>
      <c r="G4409" s="2"/>
      <c r="H4409" s="5"/>
      <c r="I4409" s="6"/>
      <c r="J4409" s="7"/>
      <c r="K4409" s="2"/>
      <c r="L4409" s="2"/>
      <c r="M4409" s="17"/>
      <c r="N4409" s="2"/>
    </row>
    <row r="4410" spans="1:14" x14ac:dyDescent="0.25">
      <c r="A4410" s="4"/>
      <c r="B4410" s="2"/>
      <c r="C4410" s="2"/>
      <c r="D4410" s="3"/>
      <c r="E4410" s="2"/>
      <c r="F4410" s="2"/>
      <c r="G4410" s="2"/>
      <c r="H4410" s="5"/>
      <c r="I4410" s="6"/>
      <c r="J4410" s="7"/>
      <c r="K4410" s="2"/>
      <c r="L4410" s="2"/>
      <c r="M4410" s="17"/>
      <c r="N4410" s="2"/>
    </row>
    <row r="4411" spans="1:14" x14ac:dyDescent="0.25">
      <c r="A4411" s="4"/>
      <c r="B4411" s="2"/>
      <c r="C4411" s="2"/>
      <c r="D4411" s="3"/>
      <c r="E4411" s="2"/>
      <c r="F4411" s="2"/>
      <c r="G4411" s="2"/>
      <c r="H4411" s="5"/>
      <c r="I4411" s="6"/>
      <c r="J4411" s="7"/>
      <c r="K4411" s="2"/>
      <c r="L4411" s="2"/>
      <c r="M4411" s="17"/>
      <c r="N4411" s="2"/>
    </row>
    <row r="4412" spans="1:14" x14ac:dyDescent="0.25">
      <c r="A4412" s="4"/>
      <c r="B4412" s="2"/>
      <c r="C4412" s="2"/>
      <c r="D4412" s="3"/>
      <c r="E4412" s="2"/>
      <c r="F4412" s="2"/>
      <c r="G4412" s="2"/>
      <c r="H4412" s="5"/>
      <c r="I4412" s="6"/>
      <c r="J4412" s="7"/>
      <c r="K4412" s="2"/>
      <c r="L4412" s="2"/>
      <c r="M4412" s="17"/>
      <c r="N4412" s="2"/>
    </row>
    <row r="4413" spans="1:14" x14ac:dyDescent="0.25">
      <c r="A4413" s="4"/>
      <c r="B4413" s="2"/>
      <c r="C4413" s="2"/>
      <c r="D4413" s="3"/>
      <c r="E4413" s="2"/>
      <c r="F4413" s="2"/>
      <c r="G4413" s="2"/>
      <c r="H4413" s="5"/>
      <c r="I4413" s="6"/>
      <c r="J4413" s="7"/>
      <c r="K4413" s="2"/>
      <c r="L4413" s="2"/>
      <c r="M4413" s="17"/>
      <c r="N4413" s="2"/>
    </row>
    <row r="4414" spans="1:14" x14ac:dyDescent="0.25">
      <c r="A4414" s="4"/>
      <c r="B4414" s="2"/>
      <c r="C4414" s="2"/>
      <c r="D4414" s="3"/>
      <c r="E4414" s="2"/>
      <c r="F4414" s="2"/>
      <c r="G4414" s="2"/>
      <c r="H4414" s="5"/>
      <c r="I4414" s="6"/>
      <c r="J4414" s="7"/>
      <c r="K4414" s="2"/>
      <c r="L4414" s="2"/>
      <c r="M4414" s="17"/>
      <c r="N4414" s="2"/>
    </row>
    <row r="4415" spans="1:14" x14ac:dyDescent="0.25">
      <c r="A4415" s="4"/>
      <c r="B4415" s="2"/>
      <c r="C4415" s="2"/>
      <c r="D4415" s="3"/>
      <c r="E4415" s="2"/>
      <c r="F4415" s="2"/>
      <c r="G4415" s="2"/>
      <c r="H4415" s="5"/>
      <c r="I4415" s="6"/>
      <c r="J4415" s="7"/>
      <c r="K4415" s="2"/>
      <c r="L4415" s="2"/>
      <c r="M4415" s="17"/>
      <c r="N4415" s="2"/>
    </row>
    <row r="4416" spans="1:14" x14ac:dyDescent="0.25">
      <c r="A4416" s="4"/>
      <c r="B4416" s="2"/>
      <c r="C4416" s="2"/>
      <c r="D4416" s="3"/>
      <c r="E4416" s="2"/>
      <c r="F4416" s="2"/>
      <c r="G4416" s="2"/>
      <c r="H4416" s="5"/>
      <c r="I4416" s="6"/>
      <c r="J4416" s="7"/>
      <c r="K4416" s="2"/>
      <c r="L4416" s="2"/>
      <c r="M4416" s="17"/>
      <c r="N4416" s="2"/>
    </row>
    <row r="4417" spans="1:14" x14ac:dyDescent="0.25">
      <c r="A4417" s="4"/>
      <c r="B4417" s="2"/>
      <c r="C4417" s="2"/>
      <c r="D4417" s="3"/>
      <c r="E4417" s="2"/>
      <c r="F4417" s="2"/>
      <c r="G4417" s="2"/>
      <c r="H4417" s="5"/>
      <c r="I4417" s="6"/>
      <c r="J4417" s="7"/>
      <c r="K4417" s="2"/>
      <c r="L4417" s="2"/>
      <c r="M4417" s="17"/>
      <c r="N4417" s="2"/>
    </row>
    <row r="4418" spans="1:14" x14ac:dyDescent="0.25">
      <c r="A4418" s="4"/>
      <c r="B4418" s="2"/>
      <c r="C4418" s="2"/>
      <c r="D4418" s="3"/>
      <c r="E4418" s="2"/>
      <c r="F4418" s="2"/>
      <c r="G4418" s="2"/>
      <c r="H4418" s="5"/>
      <c r="I4418" s="6"/>
      <c r="J4418" s="7"/>
      <c r="K4418" s="2"/>
      <c r="L4418" s="2"/>
      <c r="M4418" s="17"/>
      <c r="N4418" s="2"/>
    </row>
    <row r="4419" spans="1:14" x14ac:dyDescent="0.25">
      <c r="A4419" s="4"/>
      <c r="B4419" s="2"/>
      <c r="C4419" s="2"/>
      <c r="D4419" s="3"/>
      <c r="E4419" s="2"/>
      <c r="F4419" s="2"/>
      <c r="G4419" s="2"/>
      <c r="H4419" s="5"/>
      <c r="I4419" s="6"/>
      <c r="J4419" s="7"/>
      <c r="K4419" s="2"/>
      <c r="L4419" s="2"/>
      <c r="M4419" s="17"/>
      <c r="N4419" s="2"/>
    </row>
    <row r="4420" spans="1:14" x14ac:dyDescent="0.25">
      <c r="A4420" s="4"/>
      <c r="B4420" s="2"/>
      <c r="C4420" s="2"/>
      <c r="D4420" s="3"/>
      <c r="E4420" s="2"/>
      <c r="F4420" s="2"/>
      <c r="G4420" s="2"/>
      <c r="H4420" s="5"/>
      <c r="I4420" s="6"/>
      <c r="J4420" s="7"/>
      <c r="K4420" s="2"/>
      <c r="L4420" s="2"/>
      <c r="M4420" s="17"/>
      <c r="N4420" s="2"/>
    </row>
    <row r="4421" spans="1:14" x14ac:dyDescent="0.25">
      <c r="A4421" s="4"/>
      <c r="B4421" s="2"/>
      <c r="C4421" s="2"/>
      <c r="D4421" s="3"/>
      <c r="E4421" s="2"/>
      <c r="F4421" s="2"/>
      <c r="G4421" s="2"/>
      <c r="H4421" s="5"/>
      <c r="I4421" s="6"/>
      <c r="J4421" s="7"/>
      <c r="K4421" s="2"/>
      <c r="L4421" s="2"/>
      <c r="M4421" s="17"/>
      <c r="N4421" s="2"/>
    </row>
    <row r="4422" spans="1:14" x14ac:dyDescent="0.25">
      <c r="A4422" s="4"/>
      <c r="B4422" s="2"/>
      <c r="C4422" s="2"/>
      <c r="D4422" s="3"/>
      <c r="E4422" s="2"/>
      <c r="F4422" s="2"/>
      <c r="G4422" s="2"/>
      <c r="H4422" s="5"/>
      <c r="I4422" s="6"/>
      <c r="J4422" s="7"/>
      <c r="K4422" s="2"/>
      <c r="L4422" s="2"/>
      <c r="M4422" s="17"/>
      <c r="N4422" s="2"/>
    </row>
    <row r="4423" spans="1:14" x14ac:dyDescent="0.25">
      <c r="A4423" s="4"/>
      <c r="B4423" s="2"/>
      <c r="C4423" s="2"/>
      <c r="D4423" s="3"/>
      <c r="E4423" s="2"/>
      <c r="F4423" s="2"/>
      <c r="G4423" s="2"/>
      <c r="H4423" s="5"/>
      <c r="I4423" s="6"/>
      <c r="J4423" s="7"/>
      <c r="K4423" s="2"/>
      <c r="L4423" s="2"/>
      <c r="M4423" s="17"/>
      <c r="N4423" s="2"/>
    </row>
    <row r="4424" spans="1:14" x14ac:dyDescent="0.25">
      <c r="A4424" s="4"/>
      <c r="B4424" s="2"/>
      <c r="C4424" s="2"/>
      <c r="D4424" s="3"/>
      <c r="E4424" s="2"/>
      <c r="F4424" s="2"/>
      <c r="G4424" s="2"/>
      <c r="H4424" s="5"/>
      <c r="I4424" s="6"/>
      <c r="J4424" s="7"/>
      <c r="K4424" s="2"/>
      <c r="L4424" s="2"/>
      <c r="M4424" s="17"/>
      <c r="N4424" s="2"/>
    </row>
    <row r="4425" spans="1:14" x14ac:dyDescent="0.25">
      <c r="A4425" s="4"/>
      <c r="B4425" s="2"/>
      <c r="C4425" s="2"/>
      <c r="D4425" s="3"/>
      <c r="E4425" s="2"/>
      <c r="F4425" s="2"/>
      <c r="G4425" s="2"/>
      <c r="H4425" s="5"/>
      <c r="I4425" s="6"/>
      <c r="J4425" s="7"/>
      <c r="K4425" s="2"/>
      <c r="L4425" s="2"/>
      <c r="M4425" s="17"/>
      <c r="N4425" s="2"/>
    </row>
    <row r="4426" spans="1:14" x14ac:dyDescent="0.25">
      <c r="A4426" s="4"/>
      <c r="B4426" s="2"/>
      <c r="C4426" s="2"/>
      <c r="D4426" s="3"/>
      <c r="E4426" s="2"/>
      <c r="F4426" s="2"/>
      <c r="G4426" s="2"/>
      <c r="H4426" s="5"/>
      <c r="I4426" s="6"/>
      <c r="J4426" s="7"/>
      <c r="K4426" s="2"/>
      <c r="L4426" s="2"/>
      <c r="M4426" s="17"/>
      <c r="N4426" s="2"/>
    </row>
    <row r="4427" spans="1:14" x14ac:dyDescent="0.25">
      <c r="A4427" s="4"/>
      <c r="B4427" s="2"/>
      <c r="C4427" s="2"/>
      <c r="D4427" s="3"/>
      <c r="E4427" s="2"/>
      <c r="F4427" s="2"/>
      <c r="G4427" s="2"/>
      <c r="H4427" s="5"/>
      <c r="I4427" s="6"/>
      <c r="J4427" s="7"/>
      <c r="K4427" s="2"/>
      <c r="L4427" s="2"/>
      <c r="M4427" s="17"/>
      <c r="N4427" s="2"/>
    </row>
    <row r="4428" spans="1:14" x14ac:dyDescent="0.25">
      <c r="A4428" s="4"/>
      <c r="B4428" s="2"/>
      <c r="C4428" s="2"/>
      <c r="D4428" s="3"/>
      <c r="E4428" s="2"/>
      <c r="F4428" s="2"/>
      <c r="G4428" s="2"/>
      <c r="H4428" s="5"/>
      <c r="I4428" s="6"/>
      <c r="J4428" s="7"/>
      <c r="K4428" s="2"/>
      <c r="L4428" s="2"/>
      <c r="M4428" s="17"/>
      <c r="N4428" s="2"/>
    </row>
  </sheetData>
  <autoFilter ref="A2:AL1869">
    <filterColumn colId="0">
      <filters>
        <dateGroupItem year="2020" month="6" day="8" dateTimeGrouping="day"/>
        <dateGroupItem year="2020" month="6" day="9" dateTimeGrouping="day"/>
        <dateGroupItem year="2020" month="6" day="10" dateTimeGrouping="day"/>
        <dateGroupItem year="2020" month="6" day="11" dateTimeGrouping="day"/>
        <dateGroupItem year="2020" month="6" day="12" dateTimeGrouping="day"/>
        <dateGroupItem year="2020" month="6" day="13" dateTimeGrouping="day"/>
        <dateGroupItem year="2020" month="6" day="14" dateTimeGrouping="day"/>
      </filters>
    </filterColumn>
  </autoFilter>
  <pageMargins left="0.7" right="0.7" top="0.75" bottom="0.75" header="0.3" footer="0.3"/>
  <pageSetup paperSize="9" scale="67" fitToHeight="500" orientation="landscape" r:id="rId1"/>
  <headerFooter>
    <oddHeader>"&amp;LTurkish Airlines&amp;C&amp;A (&amp;D &amp;T)&amp;R&amp;P(&amp;N)"</oddHeader>
  </headerFooter>
  <ignoredErrors>
    <ignoredError sqref="O1:AX1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9287"/>
  <sheetViews>
    <sheetView workbookViewId="0">
      <pane ySplit="2" topLeftCell="A36" activePane="bottomLeft" state="frozen"/>
      <selection pane="bottomLeft" activeCell="B60" sqref="B60:E60"/>
    </sheetView>
  </sheetViews>
  <sheetFormatPr defaultRowHeight="15" x14ac:dyDescent="0.25"/>
  <cols>
    <col min="2" max="2" width="20" style="2" bestFit="1" customWidth="1"/>
    <col min="3" max="3" width="9.85546875" style="2" customWidth="1"/>
    <col min="4" max="4" width="24.28515625" bestFit="1" customWidth="1"/>
    <col min="6" max="7" width="9.140625" style="8"/>
    <col min="14" max="14" width="17.5703125" customWidth="1"/>
    <col min="15" max="15" width="28.140625" bestFit="1" customWidth="1"/>
  </cols>
  <sheetData>
    <row r="2" spans="2:15" x14ac:dyDescent="0.25">
      <c r="B2" s="23" t="s">
        <v>334</v>
      </c>
      <c r="C2" s="23" t="s">
        <v>18090</v>
      </c>
      <c r="D2" s="24" t="s">
        <v>332</v>
      </c>
      <c r="E2" s="24" t="s">
        <v>333</v>
      </c>
      <c r="J2" s="8" t="s">
        <v>351</v>
      </c>
      <c r="K2" s="8" t="s">
        <v>352</v>
      </c>
      <c r="L2" s="8" t="s">
        <v>353</v>
      </c>
      <c r="M2" s="8" t="s">
        <v>354</v>
      </c>
      <c r="N2" s="8" t="s">
        <v>355</v>
      </c>
      <c r="O2" s="8" t="s">
        <v>356</v>
      </c>
    </row>
    <row r="3" spans="2:15" x14ac:dyDescent="0.25">
      <c r="B3" s="18" t="s">
        <v>339</v>
      </c>
      <c r="C3" s="19">
        <v>306</v>
      </c>
      <c r="D3" s="20" t="s">
        <v>335</v>
      </c>
      <c r="E3" s="20" t="s">
        <v>336</v>
      </c>
      <c r="J3" s="8" t="s">
        <v>288</v>
      </c>
      <c r="K3" s="8" t="s">
        <v>288</v>
      </c>
      <c r="L3" s="8" t="s">
        <v>357</v>
      </c>
      <c r="M3" s="8" t="s">
        <v>358</v>
      </c>
      <c r="N3" s="8" t="s">
        <v>359</v>
      </c>
      <c r="O3" s="8" t="s">
        <v>348</v>
      </c>
    </row>
    <row r="4" spans="2:15" x14ac:dyDescent="0.25">
      <c r="B4" s="19" t="s">
        <v>132</v>
      </c>
      <c r="C4" s="21">
        <v>310</v>
      </c>
      <c r="D4" s="20" t="s">
        <v>335</v>
      </c>
      <c r="E4" s="20" t="s">
        <v>336</v>
      </c>
      <c r="J4" s="8" t="s">
        <v>300</v>
      </c>
      <c r="K4" s="8" t="s">
        <v>300</v>
      </c>
      <c r="L4" s="8" t="s">
        <v>360</v>
      </c>
      <c r="M4" s="8" t="s">
        <v>358</v>
      </c>
      <c r="N4" s="8" t="s">
        <v>359</v>
      </c>
      <c r="O4" s="8" t="s">
        <v>348</v>
      </c>
    </row>
    <row r="5" spans="2:15" x14ac:dyDescent="0.25">
      <c r="B5" s="18" t="s">
        <v>307</v>
      </c>
      <c r="C5" s="21">
        <v>310</v>
      </c>
      <c r="D5" s="20" t="s">
        <v>335</v>
      </c>
      <c r="E5" s="20" t="s">
        <v>336</v>
      </c>
      <c r="J5" s="9" t="s">
        <v>361</v>
      </c>
      <c r="K5" s="9" t="s">
        <v>361</v>
      </c>
      <c r="L5" s="9" t="s">
        <v>362</v>
      </c>
      <c r="M5" s="9" t="s">
        <v>363</v>
      </c>
      <c r="N5" s="9" t="s">
        <v>364</v>
      </c>
      <c r="O5" s="8" t="s">
        <v>349</v>
      </c>
    </row>
    <row r="6" spans="2:15" x14ac:dyDescent="0.25">
      <c r="B6" s="18" t="s">
        <v>337</v>
      </c>
      <c r="C6" s="19">
        <v>330</v>
      </c>
      <c r="D6" s="20" t="s">
        <v>335</v>
      </c>
      <c r="E6" s="20" t="s">
        <v>336</v>
      </c>
      <c r="J6" s="9" t="s">
        <v>365</v>
      </c>
      <c r="K6" s="9" t="s">
        <v>365</v>
      </c>
      <c r="L6" s="9" t="s">
        <v>366</v>
      </c>
      <c r="M6" s="9" t="s">
        <v>367</v>
      </c>
      <c r="N6" s="9" t="s">
        <v>368</v>
      </c>
      <c r="O6" s="8" t="s">
        <v>349</v>
      </c>
    </row>
    <row r="7" spans="2:15" x14ac:dyDescent="0.25">
      <c r="B7" s="18" t="s">
        <v>304</v>
      </c>
      <c r="C7" s="19">
        <v>330</v>
      </c>
      <c r="D7" s="20" t="s">
        <v>335</v>
      </c>
      <c r="E7" s="20" t="s">
        <v>336</v>
      </c>
      <c r="J7" s="9" t="s">
        <v>369</v>
      </c>
      <c r="K7" s="9" t="s">
        <v>369</v>
      </c>
      <c r="L7" s="9" t="s">
        <v>370</v>
      </c>
      <c r="M7" s="9" t="s">
        <v>371</v>
      </c>
      <c r="N7" s="9" t="s">
        <v>372</v>
      </c>
      <c r="O7" s="8" t="s">
        <v>350</v>
      </c>
    </row>
    <row r="8" spans="2:15" x14ac:dyDescent="0.25">
      <c r="B8" s="18" t="s">
        <v>338</v>
      </c>
      <c r="C8" s="19">
        <v>330</v>
      </c>
      <c r="D8" s="20" t="s">
        <v>335</v>
      </c>
      <c r="E8" s="20" t="s">
        <v>336</v>
      </c>
      <c r="J8" s="9" t="s">
        <v>373</v>
      </c>
      <c r="K8" s="9" t="s">
        <v>373</v>
      </c>
      <c r="L8" s="9" t="s">
        <v>374</v>
      </c>
      <c r="M8" s="9" t="s">
        <v>375</v>
      </c>
      <c r="N8" s="9" t="s">
        <v>376</v>
      </c>
      <c r="O8" s="8" t="s">
        <v>350</v>
      </c>
    </row>
    <row r="9" spans="2:15" x14ac:dyDescent="0.25">
      <c r="B9" s="18" t="s">
        <v>323</v>
      </c>
      <c r="C9" s="19">
        <v>330</v>
      </c>
      <c r="D9" s="20" t="s">
        <v>335</v>
      </c>
      <c r="E9" s="20" t="s">
        <v>336</v>
      </c>
      <c r="J9" s="9" t="s">
        <v>377</v>
      </c>
      <c r="K9" s="9" t="s">
        <v>377</v>
      </c>
      <c r="L9" s="9" t="s">
        <v>378</v>
      </c>
      <c r="M9" s="9" t="s">
        <v>379</v>
      </c>
      <c r="N9" s="9" t="s">
        <v>18092</v>
      </c>
      <c r="O9" s="8" t="s">
        <v>18066</v>
      </c>
    </row>
    <row r="10" spans="2:15" x14ac:dyDescent="0.25">
      <c r="B10" s="18" t="s">
        <v>314</v>
      </c>
      <c r="C10" s="19">
        <v>747</v>
      </c>
      <c r="D10" s="20" t="s">
        <v>335</v>
      </c>
      <c r="E10" s="20" t="s">
        <v>336</v>
      </c>
      <c r="J10" s="9" t="s">
        <v>380</v>
      </c>
      <c r="K10" s="9" t="s">
        <v>380</v>
      </c>
      <c r="L10" s="9" t="s">
        <v>381</v>
      </c>
      <c r="M10" s="9" t="s">
        <v>382</v>
      </c>
      <c r="N10" s="9" t="s">
        <v>383</v>
      </c>
      <c r="O10" s="8" t="s">
        <v>18066</v>
      </c>
    </row>
    <row r="11" spans="2:15" x14ac:dyDescent="0.25">
      <c r="B11" s="18" t="s">
        <v>310</v>
      </c>
      <c r="C11" s="19">
        <v>747</v>
      </c>
      <c r="D11" s="20" t="s">
        <v>335</v>
      </c>
      <c r="E11" s="20" t="s">
        <v>336</v>
      </c>
      <c r="J11" s="9" t="s">
        <v>384</v>
      </c>
      <c r="K11" s="9" t="s">
        <v>384</v>
      </c>
      <c r="L11" s="9" t="s">
        <v>385</v>
      </c>
      <c r="M11" s="9" t="s">
        <v>386</v>
      </c>
      <c r="N11" s="9" t="s">
        <v>387</v>
      </c>
      <c r="O11" s="8" t="s">
        <v>18068</v>
      </c>
    </row>
    <row r="12" spans="2:15" x14ac:dyDescent="0.25">
      <c r="B12" s="18" t="s">
        <v>308</v>
      </c>
      <c r="C12" s="19">
        <v>777</v>
      </c>
      <c r="D12" s="20" t="s">
        <v>335</v>
      </c>
      <c r="E12" s="20" t="s">
        <v>336</v>
      </c>
      <c r="J12" s="9" t="s">
        <v>388</v>
      </c>
      <c r="K12" s="9" t="s">
        <v>388</v>
      </c>
      <c r="L12" s="9" t="s">
        <v>389</v>
      </c>
      <c r="M12" s="9" t="s">
        <v>382</v>
      </c>
      <c r="N12" s="9" t="s">
        <v>383</v>
      </c>
      <c r="O12" s="8" t="s">
        <v>18066</v>
      </c>
    </row>
    <row r="13" spans="2:15" x14ac:dyDescent="0.25">
      <c r="B13" s="18">
        <v>332</v>
      </c>
      <c r="C13" s="21">
        <v>330</v>
      </c>
      <c r="D13" s="20" t="s">
        <v>11907</v>
      </c>
      <c r="E13" s="20" t="s">
        <v>336</v>
      </c>
      <c r="J13" s="9" t="s">
        <v>390</v>
      </c>
      <c r="K13" s="9" t="s">
        <v>390</v>
      </c>
      <c r="L13" s="9" t="s">
        <v>391</v>
      </c>
      <c r="M13" s="9" t="s">
        <v>392</v>
      </c>
      <c r="N13" s="9" t="s">
        <v>393</v>
      </c>
      <c r="O13" s="8" t="s">
        <v>18066</v>
      </c>
    </row>
    <row r="14" spans="2:15" x14ac:dyDescent="0.25">
      <c r="B14" s="18">
        <v>333</v>
      </c>
      <c r="C14" s="21">
        <v>330</v>
      </c>
      <c r="D14" s="20" t="s">
        <v>11907</v>
      </c>
      <c r="E14" s="20" t="s">
        <v>336</v>
      </c>
      <c r="J14" s="9" t="s">
        <v>394</v>
      </c>
      <c r="K14" s="9" t="s">
        <v>394</v>
      </c>
      <c r="L14" s="9" t="s">
        <v>395</v>
      </c>
      <c r="M14" s="9" t="s">
        <v>396</v>
      </c>
      <c r="N14" s="9" t="s">
        <v>397</v>
      </c>
      <c r="O14" s="8" t="s">
        <v>349</v>
      </c>
    </row>
    <row r="15" spans="2:15" x14ac:dyDescent="0.25">
      <c r="B15" s="18" t="s">
        <v>14</v>
      </c>
      <c r="C15" s="19">
        <v>330</v>
      </c>
      <c r="D15" s="20" t="s">
        <v>11907</v>
      </c>
      <c r="E15" s="20" t="s">
        <v>336</v>
      </c>
      <c r="J15" s="9" t="s">
        <v>398</v>
      </c>
      <c r="K15" s="9" t="s">
        <v>398</v>
      </c>
      <c r="L15" s="9" t="s">
        <v>399</v>
      </c>
      <c r="M15" s="9" t="s">
        <v>400</v>
      </c>
      <c r="N15" s="9" t="s">
        <v>401</v>
      </c>
      <c r="O15" s="8" t="s">
        <v>18067</v>
      </c>
    </row>
    <row r="16" spans="2:15" x14ac:dyDescent="0.25">
      <c r="B16" s="18" t="s">
        <v>345</v>
      </c>
      <c r="C16" s="19">
        <v>330</v>
      </c>
      <c r="D16" s="20" t="s">
        <v>11907</v>
      </c>
      <c r="E16" s="20" t="s">
        <v>336</v>
      </c>
      <c r="J16" s="9" t="s">
        <v>402</v>
      </c>
      <c r="K16" s="9" t="s">
        <v>402</v>
      </c>
      <c r="L16" s="9" t="s">
        <v>403</v>
      </c>
      <c r="M16" s="9" t="s">
        <v>404</v>
      </c>
      <c r="N16" s="9" t="s">
        <v>405</v>
      </c>
      <c r="O16" s="8" t="s">
        <v>350</v>
      </c>
    </row>
    <row r="17" spans="2:15" x14ac:dyDescent="0.25">
      <c r="B17" s="22" t="s">
        <v>18105</v>
      </c>
      <c r="C17" s="19">
        <v>330</v>
      </c>
      <c r="D17" s="20" t="s">
        <v>11907</v>
      </c>
      <c r="E17" s="20" t="s">
        <v>336</v>
      </c>
      <c r="J17" s="9" t="s">
        <v>406</v>
      </c>
      <c r="K17" s="9" t="s">
        <v>406</v>
      </c>
      <c r="L17" s="9" t="s">
        <v>407</v>
      </c>
      <c r="M17" s="9" t="s">
        <v>408</v>
      </c>
      <c r="N17" s="9" t="s">
        <v>15578</v>
      </c>
      <c r="O17" s="8" t="s">
        <v>10370</v>
      </c>
    </row>
    <row r="18" spans="2:15" x14ac:dyDescent="0.25">
      <c r="B18" s="18" t="s">
        <v>56</v>
      </c>
      <c r="C18" s="19">
        <v>330</v>
      </c>
      <c r="D18" s="20" t="s">
        <v>11907</v>
      </c>
      <c r="E18" s="20" t="s">
        <v>336</v>
      </c>
      <c r="J18" s="9" t="s">
        <v>409</v>
      </c>
      <c r="K18" s="9" t="s">
        <v>409</v>
      </c>
      <c r="L18" s="9" t="s">
        <v>410</v>
      </c>
      <c r="M18" s="9" t="s">
        <v>411</v>
      </c>
      <c r="N18" s="9" t="s">
        <v>412</v>
      </c>
      <c r="O18" s="8" t="s">
        <v>18066</v>
      </c>
    </row>
    <row r="19" spans="2:15" x14ac:dyDescent="0.25">
      <c r="B19" s="18" t="s">
        <v>47</v>
      </c>
      <c r="C19" s="19">
        <v>330</v>
      </c>
      <c r="D19" s="20" t="s">
        <v>11907</v>
      </c>
      <c r="E19" s="20" t="s">
        <v>336</v>
      </c>
      <c r="J19" s="9" t="s">
        <v>413</v>
      </c>
      <c r="K19" s="9" t="s">
        <v>414</v>
      </c>
      <c r="L19" s="9" t="s">
        <v>415</v>
      </c>
      <c r="M19" s="9" t="s">
        <v>379</v>
      </c>
      <c r="N19" s="9" t="s">
        <v>18092</v>
      </c>
      <c r="O19" s="8" t="s">
        <v>18066</v>
      </c>
    </row>
    <row r="20" spans="2:15" x14ac:dyDescent="0.25">
      <c r="B20" s="18" t="s">
        <v>45</v>
      </c>
      <c r="C20" s="19">
        <v>330</v>
      </c>
      <c r="D20" s="20" t="s">
        <v>11907</v>
      </c>
      <c r="E20" s="20" t="s">
        <v>336</v>
      </c>
      <c r="J20" s="9" t="s">
        <v>416</v>
      </c>
      <c r="K20" s="9" t="s">
        <v>416</v>
      </c>
      <c r="L20" s="9" t="s">
        <v>417</v>
      </c>
      <c r="M20" s="9" t="s">
        <v>418</v>
      </c>
      <c r="N20" s="9" t="s">
        <v>419</v>
      </c>
      <c r="O20" s="8" t="s">
        <v>18067</v>
      </c>
    </row>
    <row r="21" spans="2:15" x14ac:dyDescent="0.25">
      <c r="B21" s="18" t="s">
        <v>44</v>
      </c>
      <c r="C21" s="19">
        <v>330</v>
      </c>
      <c r="D21" s="20" t="s">
        <v>11907</v>
      </c>
      <c r="E21" s="20" t="s">
        <v>336</v>
      </c>
      <c r="J21" s="9" t="s">
        <v>420</v>
      </c>
      <c r="K21" s="9" t="s">
        <v>420</v>
      </c>
      <c r="L21" s="9" t="s">
        <v>421</v>
      </c>
      <c r="M21" s="9" t="s">
        <v>400</v>
      </c>
      <c r="N21" s="9" t="s">
        <v>401</v>
      </c>
      <c r="O21" s="8" t="s">
        <v>18067</v>
      </c>
    </row>
    <row r="22" spans="2:15" x14ac:dyDescent="0.25">
      <c r="B22" s="18" t="s">
        <v>55</v>
      </c>
      <c r="C22" s="19">
        <v>330</v>
      </c>
      <c r="D22" s="20" t="s">
        <v>11907</v>
      </c>
      <c r="E22" s="20" t="s">
        <v>336</v>
      </c>
      <c r="J22" s="9" t="s">
        <v>422</v>
      </c>
      <c r="K22" s="9" t="s">
        <v>422</v>
      </c>
      <c r="L22" s="9" t="s">
        <v>423</v>
      </c>
      <c r="M22" s="9" t="s">
        <v>424</v>
      </c>
      <c r="N22" s="9" t="s">
        <v>425</v>
      </c>
      <c r="O22" s="8" t="s">
        <v>349</v>
      </c>
    </row>
    <row r="23" spans="2:15" x14ac:dyDescent="0.25">
      <c r="B23" s="21">
        <v>340</v>
      </c>
      <c r="C23" s="21">
        <v>340</v>
      </c>
      <c r="D23" s="20" t="s">
        <v>11907</v>
      </c>
      <c r="E23" s="20" t="s">
        <v>336</v>
      </c>
      <c r="J23" s="9" t="s">
        <v>426</v>
      </c>
      <c r="K23" s="9" t="s">
        <v>426</v>
      </c>
      <c r="L23" s="9" t="s">
        <v>427</v>
      </c>
      <c r="M23" s="9" t="s">
        <v>428</v>
      </c>
      <c r="N23" s="9" t="s">
        <v>429</v>
      </c>
      <c r="O23" s="8" t="s">
        <v>349</v>
      </c>
    </row>
    <row r="24" spans="2:15" x14ac:dyDescent="0.25">
      <c r="B24" s="18" t="s">
        <v>346</v>
      </c>
      <c r="C24" s="21">
        <v>340</v>
      </c>
      <c r="D24" s="20" t="s">
        <v>11907</v>
      </c>
      <c r="E24" s="20" t="s">
        <v>336</v>
      </c>
      <c r="J24" s="9" t="s">
        <v>430</v>
      </c>
      <c r="K24" s="9" t="s">
        <v>430</v>
      </c>
      <c r="L24" s="9" t="s">
        <v>431</v>
      </c>
      <c r="M24" s="9" t="s">
        <v>432</v>
      </c>
      <c r="N24" s="9" t="s">
        <v>433</v>
      </c>
      <c r="O24" s="8" t="s">
        <v>349</v>
      </c>
    </row>
    <row r="25" spans="2:15" x14ac:dyDescent="0.25">
      <c r="B25" s="18" t="s">
        <v>13</v>
      </c>
      <c r="C25" s="19">
        <v>777</v>
      </c>
      <c r="D25" s="20" t="s">
        <v>11907</v>
      </c>
      <c r="E25" s="20" t="s">
        <v>336</v>
      </c>
      <c r="J25" s="9" t="s">
        <v>434</v>
      </c>
      <c r="K25" s="9" t="s">
        <v>434</v>
      </c>
      <c r="L25" s="9" t="s">
        <v>435</v>
      </c>
      <c r="M25" s="9" t="s">
        <v>436</v>
      </c>
      <c r="N25" s="9" t="s">
        <v>437</v>
      </c>
      <c r="O25" s="8" t="s">
        <v>349</v>
      </c>
    </row>
    <row r="26" spans="2:15" x14ac:dyDescent="0.25">
      <c r="B26" s="18" t="s">
        <v>154</v>
      </c>
      <c r="C26" s="19">
        <v>777</v>
      </c>
      <c r="D26" s="20" t="s">
        <v>11907</v>
      </c>
      <c r="E26" s="20" t="s">
        <v>336</v>
      </c>
      <c r="J26" s="9" t="s">
        <v>438</v>
      </c>
      <c r="K26" s="9" t="s">
        <v>438</v>
      </c>
      <c r="L26" s="9" t="s">
        <v>439</v>
      </c>
      <c r="M26" s="9" t="s">
        <v>440</v>
      </c>
      <c r="N26" s="9" t="s">
        <v>441</v>
      </c>
      <c r="O26" s="8" t="s">
        <v>10370</v>
      </c>
    </row>
    <row r="27" spans="2:15" x14ac:dyDescent="0.25">
      <c r="B27" s="21">
        <v>789</v>
      </c>
      <c r="C27" s="19">
        <v>789</v>
      </c>
      <c r="D27" s="20" t="s">
        <v>11907</v>
      </c>
      <c r="E27" s="20" t="s">
        <v>336</v>
      </c>
      <c r="J27" s="9" t="s">
        <v>442</v>
      </c>
      <c r="K27" s="9" t="s">
        <v>442</v>
      </c>
      <c r="L27" s="9" t="s">
        <v>443</v>
      </c>
      <c r="M27" s="9" t="s">
        <v>382</v>
      </c>
      <c r="N27" s="9" t="s">
        <v>383</v>
      </c>
      <c r="O27" s="8" t="s">
        <v>18066</v>
      </c>
    </row>
    <row r="28" spans="2:15" x14ac:dyDescent="0.25">
      <c r="B28" s="21">
        <v>316</v>
      </c>
      <c r="C28" s="21">
        <v>319</v>
      </c>
      <c r="D28" s="20" t="s">
        <v>11907</v>
      </c>
      <c r="E28" s="20" t="s">
        <v>340</v>
      </c>
      <c r="J28" s="9" t="s">
        <v>444</v>
      </c>
      <c r="K28" s="9" t="s">
        <v>444</v>
      </c>
      <c r="L28" s="9" t="s">
        <v>445</v>
      </c>
      <c r="M28" s="9" t="s">
        <v>446</v>
      </c>
      <c r="N28" s="9" t="s">
        <v>447</v>
      </c>
      <c r="O28" s="8" t="s">
        <v>10370</v>
      </c>
    </row>
    <row r="29" spans="2:15" x14ac:dyDescent="0.25">
      <c r="B29" s="21">
        <v>319</v>
      </c>
      <c r="C29" s="21">
        <v>319</v>
      </c>
      <c r="D29" s="20" t="s">
        <v>11907</v>
      </c>
      <c r="E29" s="20" t="s">
        <v>340</v>
      </c>
      <c r="J29" s="9" t="s">
        <v>448</v>
      </c>
      <c r="K29" s="9" t="s">
        <v>448</v>
      </c>
      <c r="L29" s="9" t="s">
        <v>449</v>
      </c>
      <c r="M29" s="9" t="s">
        <v>450</v>
      </c>
      <c r="N29" s="9" t="s">
        <v>451</v>
      </c>
      <c r="O29" s="8" t="s">
        <v>18066</v>
      </c>
    </row>
    <row r="30" spans="2:15" x14ac:dyDescent="0.25">
      <c r="B30" s="21">
        <v>320</v>
      </c>
      <c r="C30" s="21">
        <v>320</v>
      </c>
      <c r="D30" s="20" t="s">
        <v>11907</v>
      </c>
      <c r="E30" s="20" t="s">
        <v>340</v>
      </c>
      <c r="J30" s="9" t="s">
        <v>452</v>
      </c>
      <c r="K30" s="9" t="s">
        <v>452</v>
      </c>
      <c r="L30" s="9" t="s">
        <v>453</v>
      </c>
      <c r="M30" s="9" t="s">
        <v>418</v>
      </c>
      <c r="N30" s="9" t="s">
        <v>419</v>
      </c>
      <c r="O30" s="8" t="s">
        <v>18067</v>
      </c>
    </row>
    <row r="31" spans="2:15" x14ac:dyDescent="0.25">
      <c r="B31" s="18" t="s">
        <v>102</v>
      </c>
      <c r="C31" s="21">
        <v>320</v>
      </c>
      <c r="D31" s="20" t="s">
        <v>11907</v>
      </c>
      <c r="E31" s="20" t="s">
        <v>340</v>
      </c>
      <c r="J31" s="9" t="s">
        <v>454</v>
      </c>
      <c r="K31" s="9" t="s">
        <v>454</v>
      </c>
      <c r="L31" s="9" t="s">
        <v>455</v>
      </c>
      <c r="M31" s="9" t="s">
        <v>456</v>
      </c>
      <c r="N31" s="9" t="s">
        <v>18095</v>
      </c>
      <c r="O31" s="8" t="s">
        <v>18067</v>
      </c>
    </row>
    <row r="32" spans="2:15" x14ac:dyDescent="0.25">
      <c r="B32" s="18" t="s">
        <v>341</v>
      </c>
      <c r="C32" s="19">
        <v>320</v>
      </c>
      <c r="D32" s="20" t="s">
        <v>11907</v>
      </c>
      <c r="E32" s="20" t="s">
        <v>340</v>
      </c>
      <c r="J32" s="9" t="s">
        <v>457</v>
      </c>
      <c r="K32" s="9" t="s">
        <v>457</v>
      </c>
      <c r="L32" s="9" t="s">
        <v>458</v>
      </c>
      <c r="M32" s="9" t="s">
        <v>459</v>
      </c>
      <c r="N32" s="9" t="s">
        <v>460</v>
      </c>
      <c r="O32" s="8" t="s">
        <v>18068</v>
      </c>
    </row>
    <row r="33" spans="2:15" x14ac:dyDescent="0.25">
      <c r="B33" s="18" t="s">
        <v>263</v>
      </c>
      <c r="C33" s="21">
        <v>321</v>
      </c>
      <c r="D33" s="20" t="s">
        <v>11907</v>
      </c>
      <c r="E33" s="20" t="s">
        <v>340</v>
      </c>
      <c r="J33" s="9" t="s">
        <v>461</v>
      </c>
      <c r="K33" s="9" t="s">
        <v>461</v>
      </c>
      <c r="L33" s="9" t="s">
        <v>462</v>
      </c>
      <c r="M33" s="9" t="s">
        <v>463</v>
      </c>
      <c r="N33" s="9" t="s">
        <v>464</v>
      </c>
      <c r="O33" s="8" t="s">
        <v>10370</v>
      </c>
    </row>
    <row r="34" spans="2:15" x14ac:dyDescent="0.25">
      <c r="B34" s="21">
        <v>321</v>
      </c>
      <c r="C34" s="21">
        <v>321</v>
      </c>
      <c r="D34" s="20" t="s">
        <v>11907</v>
      </c>
      <c r="E34" s="20" t="s">
        <v>340</v>
      </c>
      <c r="J34" s="9" t="s">
        <v>465</v>
      </c>
      <c r="K34" s="9" t="s">
        <v>465</v>
      </c>
      <c r="L34" s="9" t="s">
        <v>466</v>
      </c>
      <c r="M34" s="9" t="s">
        <v>379</v>
      </c>
      <c r="N34" s="9" t="s">
        <v>18092</v>
      </c>
      <c r="O34" s="8" t="s">
        <v>18066</v>
      </c>
    </row>
    <row r="35" spans="2:15" x14ac:dyDescent="0.25">
      <c r="B35" s="18" t="s">
        <v>183</v>
      </c>
      <c r="C35" s="21">
        <v>321</v>
      </c>
      <c r="D35" s="20" t="s">
        <v>11907</v>
      </c>
      <c r="E35" s="20" t="s">
        <v>340</v>
      </c>
      <c r="J35" s="9" t="s">
        <v>467</v>
      </c>
      <c r="K35" s="9" t="s">
        <v>467</v>
      </c>
      <c r="L35" s="9" t="s">
        <v>468</v>
      </c>
      <c r="M35" s="9" t="s">
        <v>396</v>
      </c>
      <c r="N35" s="9" t="s">
        <v>397</v>
      </c>
      <c r="O35" s="8" t="s">
        <v>349</v>
      </c>
    </row>
    <row r="36" spans="2:15" x14ac:dyDescent="0.25">
      <c r="B36" s="18" t="s">
        <v>58</v>
      </c>
      <c r="C36" s="21">
        <v>321</v>
      </c>
      <c r="D36" s="20" t="s">
        <v>11907</v>
      </c>
      <c r="E36" s="20" t="s">
        <v>340</v>
      </c>
      <c r="J36" s="9" t="s">
        <v>469</v>
      </c>
      <c r="K36" s="9" t="s">
        <v>469</v>
      </c>
      <c r="L36" s="9" t="s">
        <v>455</v>
      </c>
      <c r="M36" s="9" t="s">
        <v>367</v>
      </c>
      <c r="N36" s="9" t="s">
        <v>368</v>
      </c>
      <c r="O36" s="8" t="s">
        <v>349</v>
      </c>
    </row>
    <row r="37" spans="2:15" x14ac:dyDescent="0.25">
      <c r="B37" s="18" t="s">
        <v>74</v>
      </c>
      <c r="C37" s="21">
        <v>321</v>
      </c>
      <c r="D37" s="20" t="s">
        <v>11907</v>
      </c>
      <c r="E37" s="20" t="s">
        <v>340</v>
      </c>
      <c r="J37" s="9" t="s">
        <v>470</v>
      </c>
      <c r="K37" s="9" t="s">
        <v>470</v>
      </c>
      <c r="L37" s="9" t="s">
        <v>471</v>
      </c>
      <c r="M37" s="9" t="s">
        <v>367</v>
      </c>
      <c r="N37" s="9" t="s">
        <v>368</v>
      </c>
      <c r="O37" s="8" t="s">
        <v>349</v>
      </c>
    </row>
    <row r="38" spans="2:15" x14ac:dyDescent="0.25">
      <c r="B38" s="18" t="s">
        <v>46</v>
      </c>
      <c r="C38" s="21">
        <v>321</v>
      </c>
      <c r="D38" s="20" t="s">
        <v>11907</v>
      </c>
      <c r="E38" s="20" t="s">
        <v>340</v>
      </c>
      <c r="J38" s="9" t="s">
        <v>472</v>
      </c>
      <c r="K38" s="9" t="s">
        <v>472</v>
      </c>
      <c r="L38" s="9" t="s">
        <v>473</v>
      </c>
      <c r="M38" s="9" t="s">
        <v>379</v>
      </c>
      <c r="N38" s="9" t="s">
        <v>18092</v>
      </c>
      <c r="O38" s="8" t="s">
        <v>18066</v>
      </c>
    </row>
    <row r="39" spans="2:15" x14ac:dyDescent="0.25">
      <c r="B39" s="19" t="s">
        <v>57</v>
      </c>
      <c r="C39" s="19">
        <v>321</v>
      </c>
      <c r="D39" s="20" t="s">
        <v>11907</v>
      </c>
      <c r="E39" s="20" t="s">
        <v>340</v>
      </c>
      <c r="J39" s="9" t="s">
        <v>115</v>
      </c>
      <c r="K39" s="9" t="s">
        <v>115</v>
      </c>
      <c r="L39" s="9" t="s">
        <v>474</v>
      </c>
      <c r="M39" s="9" t="s">
        <v>475</v>
      </c>
      <c r="N39" s="9" t="s">
        <v>476</v>
      </c>
      <c r="O39" s="8" t="s">
        <v>350</v>
      </c>
    </row>
    <row r="40" spans="2:15" x14ac:dyDescent="0.25">
      <c r="B40" s="21">
        <v>738</v>
      </c>
      <c r="C40" s="21">
        <v>738</v>
      </c>
      <c r="D40" s="20" t="s">
        <v>11907</v>
      </c>
      <c r="E40" s="20" t="s">
        <v>340</v>
      </c>
      <c r="J40" s="9" t="s">
        <v>477</v>
      </c>
      <c r="K40" s="9" t="s">
        <v>477</v>
      </c>
      <c r="L40" s="9" t="s">
        <v>478</v>
      </c>
      <c r="M40" s="9" t="s">
        <v>479</v>
      </c>
      <c r="N40" s="9" t="s">
        <v>480</v>
      </c>
      <c r="O40" s="8" t="s">
        <v>350</v>
      </c>
    </row>
    <row r="41" spans="2:15" x14ac:dyDescent="0.25">
      <c r="B41" s="18" t="s">
        <v>328</v>
      </c>
      <c r="C41" s="21">
        <v>738</v>
      </c>
      <c r="D41" s="20" t="s">
        <v>11907</v>
      </c>
      <c r="E41" s="20" t="s">
        <v>340</v>
      </c>
      <c r="J41" s="9" t="s">
        <v>481</v>
      </c>
      <c r="K41" s="9" t="s">
        <v>481</v>
      </c>
      <c r="L41" s="9" t="s">
        <v>482</v>
      </c>
      <c r="M41" s="9" t="s">
        <v>379</v>
      </c>
      <c r="N41" s="9" t="s">
        <v>18092</v>
      </c>
      <c r="O41" s="8" t="s">
        <v>18066</v>
      </c>
    </row>
    <row r="42" spans="2:15" x14ac:dyDescent="0.25">
      <c r="B42" s="19" t="s">
        <v>326</v>
      </c>
      <c r="C42" s="21">
        <v>738</v>
      </c>
      <c r="D42" s="20" t="s">
        <v>11907</v>
      </c>
      <c r="E42" s="20" t="s">
        <v>340</v>
      </c>
      <c r="J42" s="9" t="s">
        <v>483</v>
      </c>
      <c r="K42" s="9" t="s">
        <v>483</v>
      </c>
      <c r="L42" s="9" t="s">
        <v>484</v>
      </c>
      <c r="M42" s="9" t="s">
        <v>367</v>
      </c>
      <c r="N42" s="9" t="s">
        <v>368</v>
      </c>
      <c r="O42" s="8" t="s">
        <v>349</v>
      </c>
    </row>
    <row r="43" spans="2:15" x14ac:dyDescent="0.25">
      <c r="B43" s="19" t="s">
        <v>325</v>
      </c>
      <c r="C43" s="21">
        <v>738</v>
      </c>
      <c r="D43" s="20" t="s">
        <v>11907</v>
      </c>
      <c r="E43" s="20" t="s">
        <v>340</v>
      </c>
      <c r="J43" s="9" t="s">
        <v>485</v>
      </c>
      <c r="K43" s="9" t="s">
        <v>485</v>
      </c>
      <c r="L43" s="9" t="s">
        <v>486</v>
      </c>
      <c r="M43" s="9" t="s">
        <v>392</v>
      </c>
      <c r="N43" s="9" t="s">
        <v>393</v>
      </c>
      <c r="O43" s="8" t="s">
        <v>18066</v>
      </c>
    </row>
    <row r="44" spans="2:15" x14ac:dyDescent="0.25">
      <c r="B44" s="18" t="s">
        <v>324</v>
      </c>
      <c r="C44" s="21">
        <v>738</v>
      </c>
      <c r="D44" s="20" t="s">
        <v>11907</v>
      </c>
      <c r="E44" s="20" t="s">
        <v>340</v>
      </c>
      <c r="J44" s="9" t="s">
        <v>487</v>
      </c>
      <c r="K44" s="9" t="s">
        <v>487</v>
      </c>
      <c r="L44" s="9" t="s">
        <v>488</v>
      </c>
      <c r="M44" s="9" t="s">
        <v>475</v>
      </c>
      <c r="N44" s="9" t="s">
        <v>476</v>
      </c>
      <c r="O44" s="8" t="s">
        <v>350</v>
      </c>
    </row>
    <row r="45" spans="2:15" x14ac:dyDescent="0.25">
      <c r="B45" s="18" t="s">
        <v>329</v>
      </c>
      <c r="C45" s="21">
        <v>738</v>
      </c>
      <c r="D45" s="20" t="s">
        <v>11907</v>
      </c>
      <c r="E45" s="20" t="s">
        <v>340</v>
      </c>
      <c r="J45" s="9" t="s">
        <v>489</v>
      </c>
      <c r="K45" s="9" t="s">
        <v>489</v>
      </c>
      <c r="L45" s="9" t="s">
        <v>490</v>
      </c>
      <c r="M45" s="9" t="s">
        <v>491</v>
      </c>
      <c r="N45" s="9" t="s">
        <v>492</v>
      </c>
      <c r="O45" s="8" t="s">
        <v>349</v>
      </c>
    </row>
    <row r="46" spans="2:15" x14ac:dyDescent="0.25">
      <c r="B46" s="20" t="s">
        <v>18113</v>
      </c>
      <c r="C46" s="21">
        <v>738</v>
      </c>
      <c r="D46" s="20" t="s">
        <v>11907</v>
      </c>
      <c r="E46" s="20" t="s">
        <v>340</v>
      </c>
      <c r="J46" s="9" t="s">
        <v>493</v>
      </c>
      <c r="K46" s="9" t="s">
        <v>493</v>
      </c>
      <c r="L46" s="9" t="s">
        <v>494</v>
      </c>
      <c r="M46" s="9" t="s">
        <v>379</v>
      </c>
      <c r="N46" s="9" t="s">
        <v>18092</v>
      </c>
      <c r="O46" s="8" t="s">
        <v>18066</v>
      </c>
    </row>
    <row r="47" spans="2:15" x14ac:dyDescent="0.25">
      <c r="B47" s="19" t="s">
        <v>18116</v>
      </c>
      <c r="C47" s="21">
        <v>738</v>
      </c>
      <c r="D47" s="20" t="s">
        <v>11907</v>
      </c>
      <c r="E47" s="20" t="s">
        <v>340</v>
      </c>
      <c r="J47" s="9" t="s">
        <v>495</v>
      </c>
      <c r="K47" s="9" t="s">
        <v>495</v>
      </c>
      <c r="L47" s="9" t="s">
        <v>496</v>
      </c>
      <c r="M47" s="9" t="s">
        <v>379</v>
      </c>
      <c r="N47" s="9" t="s">
        <v>18092</v>
      </c>
      <c r="O47" s="8" t="s">
        <v>18066</v>
      </c>
    </row>
    <row r="48" spans="2:15" x14ac:dyDescent="0.25">
      <c r="B48" s="18" t="s">
        <v>75</v>
      </c>
      <c r="C48" s="19">
        <v>738</v>
      </c>
      <c r="D48" s="20" t="s">
        <v>11907</v>
      </c>
      <c r="E48" s="20" t="s">
        <v>340</v>
      </c>
      <c r="J48" s="9" t="s">
        <v>497</v>
      </c>
      <c r="K48" s="9" t="s">
        <v>497</v>
      </c>
      <c r="L48" s="9" t="s">
        <v>498</v>
      </c>
      <c r="M48" s="9" t="s">
        <v>371</v>
      </c>
      <c r="N48" s="9" t="s">
        <v>372</v>
      </c>
      <c r="O48" s="8" t="s">
        <v>350</v>
      </c>
    </row>
    <row r="49" spans="2:15" x14ac:dyDescent="0.25">
      <c r="B49" s="18" t="s">
        <v>50</v>
      </c>
      <c r="C49" s="21">
        <v>738</v>
      </c>
      <c r="D49" s="20" t="s">
        <v>11907</v>
      </c>
      <c r="E49" s="20" t="s">
        <v>340</v>
      </c>
      <c r="J49" s="9" t="s">
        <v>499</v>
      </c>
      <c r="K49" s="9" t="s">
        <v>499</v>
      </c>
      <c r="L49" s="9" t="s">
        <v>500</v>
      </c>
      <c r="M49" s="9" t="s">
        <v>501</v>
      </c>
      <c r="N49" s="9" t="s">
        <v>502</v>
      </c>
      <c r="O49" s="8" t="s">
        <v>10370</v>
      </c>
    </row>
    <row r="50" spans="2:15" x14ac:dyDescent="0.25">
      <c r="B50" s="18" t="s">
        <v>73</v>
      </c>
      <c r="C50" s="19">
        <v>738</v>
      </c>
      <c r="D50" s="20" t="s">
        <v>11907</v>
      </c>
      <c r="E50" s="20" t="s">
        <v>340</v>
      </c>
      <c r="J50" s="9" t="s">
        <v>503</v>
      </c>
      <c r="K50" s="9" t="s">
        <v>503</v>
      </c>
      <c r="L50" s="9" t="s">
        <v>504</v>
      </c>
      <c r="M50" s="9" t="s">
        <v>424</v>
      </c>
      <c r="N50" s="9" t="s">
        <v>425</v>
      </c>
      <c r="O50" s="8" t="s">
        <v>349</v>
      </c>
    </row>
    <row r="51" spans="2:15" x14ac:dyDescent="0.25">
      <c r="B51" s="20" t="s">
        <v>18115</v>
      </c>
      <c r="C51" s="19">
        <v>738</v>
      </c>
      <c r="D51" s="20" t="s">
        <v>11907</v>
      </c>
      <c r="E51" s="20" t="s">
        <v>340</v>
      </c>
      <c r="J51" s="9" t="s">
        <v>132</v>
      </c>
      <c r="K51" s="9" t="s">
        <v>132</v>
      </c>
      <c r="L51" s="9" t="s">
        <v>505</v>
      </c>
      <c r="M51" s="9" t="s">
        <v>506</v>
      </c>
      <c r="N51" s="9" t="s">
        <v>507</v>
      </c>
      <c r="O51" s="8" t="s">
        <v>350</v>
      </c>
    </row>
    <row r="52" spans="2:15" x14ac:dyDescent="0.25">
      <c r="B52" s="18" t="s">
        <v>342</v>
      </c>
      <c r="C52" s="19">
        <v>738</v>
      </c>
      <c r="D52" s="20" t="s">
        <v>11907</v>
      </c>
      <c r="E52" s="20" t="s">
        <v>340</v>
      </c>
      <c r="J52" s="9" t="s">
        <v>307</v>
      </c>
      <c r="K52" s="9" t="s">
        <v>307</v>
      </c>
      <c r="L52" s="9" t="s">
        <v>508</v>
      </c>
      <c r="M52" s="9" t="s">
        <v>491</v>
      </c>
      <c r="N52" s="9" t="s">
        <v>492</v>
      </c>
      <c r="O52" s="8" t="s">
        <v>349</v>
      </c>
    </row>
    <row r="53" spans="2:15" x14ac:dyDescent="0.25">
      <c r="B53" s="18" t="s">
        <v>18506</v>
      </c>
      <c r="C53" s="19">
        <v>738</v>
      </c>
      <c r="D53" s="20" t="s">
        <v>11907</v>
      </c>
      <c r="E53" s="20" t="s">
        <v>340</v>
      </c>
      <c r="J53" s="9" t="s">
        <v>509</v>
      </c>
      <c r="K53" s="9" t="s">
        <v>509</v>
      </c>
      <c r="L53" s="9" t="s">
        <v>510</v>
      </c>
      <c r="M53" s="9" t="s">
        <v>367</v>
      </c>
      <c r="N53" s="9" t="s">
        <v>368</v>
      </c>
      <c r="O53" s="8" t="s">
        <v>349</v>
      </c>
    </row>
    <row r="54" spans="2:15" x14ac:dyDescent="0.25">
      <c r="B54" s="19" t="s">
        <v>327</v>
      </c>
      <c r="C54" s="21">
        <v>738</v>
      </c>
      <c r="D54" s="20" t="s">
        <v>11907</v>
      </c>
      <c r="E54" s="20" t="s">
        <v>340</v>
      </c>
      <c r="J54" s="9" t="s">
        <v>339</v>
      </c>
      <c r="K54" s="9" t="s">
        <v>339</v>
      </c>
      <c r="L54" s="9" t="s">
        <v>511</v>
      </c>
      <c r="M54" s="9" t="s">
        <v>379</v>
      </c>
      <c r="N54" s="9" t="s">
        <v>18092</v>
      </c>
      <c r="O54" s="8" t="s">
        <v>18066</v>
      </c>
    </row>
    <row r="55" spans="2:15" x14ac:dyDescent="0.25">
      <c r="B55" s="18" t="s">
        <v>343</v>
      </c>
      <c r="C55" s="19">
        <v>738</v>
      </c>
      <c r="D55" s="20" t="s">
        <v>11907</v>
      </c>
      <c r="E55" s="20" t="s">
        <v>340</v>
      </c>
      <c r="J55" s="9" t="s">
        <v>512</v>
      </c>
      <c r="K55" s="9" t="s">
        <v>512</v>
      </c>
      <c r="L55" s="9" t="s">
        <v>496</v>
      </c>
      <c r="M55" s="9" t="s">
        <v>456</v>
      </c>
      <c r="N55" s="9" t="s">
        <v>18095</v>
      </c>
      <c r="O55" s="8" t="s">
        <v>18067</v>
      </c>
    </row>
    <row r="56" spans="2:15" x14ac:dyDescent="0.25">
      <c r="B56" s="18" t="s">
        <v>344</v>
      </c>
      <c r="C56" s="19">
        <v>738</v>
      </c>
      <c r="D56" s="20" t="s">
        <v>11907</v>
      </c>
      <c r="E56" s="20" t="s">
        <v>340</v>
      </c>
      <c r="J56" s="9" t="s">
        <v>513</v>
      </c>
      <c r="K56" s="9" t="s">
        <v>513</v>
      </c>
      <c r="L56" s="9" t="s">
        <v>514</v>
      </c>
      <c r="M56" s="9" t="s">
        <v>515</v>
      </c>
      <c r="N56" s="9" t="s">
        <v>516</v>
      </c>
      <c r="O56" s="8" t="s">
        <v>18066</v>
      </c>
    </row>
    <row r="57" spans="2:15" x14ac:dyDescent="0.25">
      <c r="B57" s="18" t="s">
        <v>77</v>
      </c>
      <c r="C57" s="21">
        <v>739</v>
      </c>
      <c r="D57" s="20" t="s">
        <v>11907</v>
      </c>
      <c r="E57" s="20" t="s">
        <v>340</v>
      </c>
      <c r="J57" s="9" t="s">
        <v>517</v>
      </c>
      <c r="K57" s="9" t="s">
        <v>517</v>
      </c>
      <c r="L57" s="9" t="s">
        <v>518</v>
      </c>
      <c r="M57" s="9" t="s">
        <v>379</v>
      </c>
      <c r="N57" s="9" t="s">
        <v>18092</v>
      </c>
      <c r="O57" s="8" t="s">
        <v>18066</v>
      </c>
    </row>
    <row r="58" spans="2:15" x14ac:dyDescent="0.25">
      <c r="B58" s="18" t="s">
        <v>87</v>
      </c>
      <c r="C58" s="19">
        <v>739</v>
      </c>
      <c r="D58" s="20" t="s">
        <v>11907</v>
      </c>
      <c r="E58" s="20" t="s">
        <v>340</v>
      </c>
      <c r="J58" s="9" t="s">
        <v>134</v>
      </c>
      <c r="K58" s="9" t="s">
        <v>134</v>
      </c>
      <c r="L58" s="9" t="s">
        <v>519</v>
      </c>
      <c r="M58" s="9" t="s">
        <v>520</v>
      </c>
      <c r="N58" s="9" t="s">
        <v>521</v>
      </c>
      <c r="O58" s="8" t="s">
        <v>350</v>
      </c>
    </row>
    <row r="59" spans="2:15" x14ac:dyDescent="0.25">
      <c r="B59" s="2" t="s">
        <v>18117</v>
      </c>
      <c r="C59" s="2">
        <v>738</v>
      </c>
      <c r="D59" s="24" t="s">
        <v>11907</v>
      </c>
      <c r="E59" s="20" t="s">
        <v>340</v>
      </c>
      <c r="J59" s="9" t="s">
        <v>522</v>
      </c>
      <c r="K59" s="9" t="s">
        <v>522</v>
      </c>
      <c r="L59" s="9" t="s">
        <v>523</v>
      </c>
      <c r="M59" s="9" t="s">
        <v>524</v>
      </c>
      <c r="N59" s="9" t="s">
        <v>525</v>
      </c>
      <c r="O59" s="8" t="s">
        <v>18066</v>
      </c>
    </row>
    <row r="60" spans="2:15" x14ac:dyDescent="0.25">
      <c r="B60" s="8" t="s">
        <v>18508</v>
      </c>
      <c r="C60" s="2">
        <v>350</v>
      </c>
      <c r="D60" t="s">
        <v>11907</v>
      </c>
      <c r="E60" s="8" t="s">
        <v>336</v>
      </c>
      <c r="J60" s="9" t="s">
        <v>526</v>
      </c>
      <c r="K60" s="9" t="s">
        <v>526</v>
      </c>
      <c r="L60" s="9" t="s">
        <v>527</v>
      </c>
      <c r="M60" s="9" t="s">
        <v>459</v>
      </c>
      <c r="N60" s="9" t="s">
        <v>460</v>
      </c>
      <c r="O60" s="8" t="s">
        <v>18068</v>
      </c>
    </row>
    <row r="61" spans="2:15" x14ac:dyDescent="0.25">
      <c r="B61" s="8" t="s">
        <v>18505</v>
      </c>
      <c r="D61" s="24"/>
      <c r="E61" s="24"/>
      <c r="J61" s="9" t="s">
        <v>528</v>
      </c>
      <c r="K61" s="9" t="s">
        <v>528</v>
      </c>
      <c r="L61" s="9" t="s">
        <v>529</v>
      </c>
      <c r="M61" s="9" t="s">
        <v>530</v>
      </c>
      <c r="N61" s="9" t="s">
        <v>531</v>
      </c>
      <c r="O61" s="8" t="s">
        <v>18068</v>
      </c>
    </row>
    <row r="62" spans="2:15" x14ac:dyDescent="0.25">
      <c r="B62" s="8" t="s">
        <v>18507</v>
      </c>
      <c r="J62" s="9" t="s">
        <v>532</v>
      </c>
      <c r="K62" s="9" t="s">
        <v>532</v>
      </c>
      <c r="L62" s="9" t="s">
        <v>533</v>
      </c>
      <c r="M62" s="9" t="s">
        <v>456</v>
      </c>
      <c r="N62" s="9" t="s">
        <v>18095</v>
      </c>
      <c r="O62" s="8" t="s">
        <v>18067</v>
      </c>
    </row>
    <row r="63" spans="2:15" x14ac:dyDescent="0.25">
      <c r="B63" s="8" t="s">
        <v>72</v>
      </c>
      <c r="J63" s="9" t="s">
        <v>534</v>
      </c>
      <c r="K63" s="9" t="s">
        <v>534</v>
      </c>
      <c r="L63" s="9" t="s">
        <v>535</v>
      </c>
      <c r="M63" s="9" t="s">
        <v>379</v>
      </c>
      <c r="N63" s="9" t="s">
        <v>18092</v>
      </c>
      <c r="O63" s="8" t="s">
        <v>18066</v>
      </c>
    </row>
    <row r="64" spans="2:15" x14ac:dyDescent="0.25">
      <c r="J64" s="9" t="s">
        <v>536</v>
      </c>
      <c r="K64" s="9" t="s">
        <v>536</v>
      </c>
      <c r="L64" s="9" t="s">
        <v>537</v>
      </c>
      <c r="M64" s="9" t="s">
        <v>524</v>
      </c>
      <c r="N64" s="9" t="s">
        <v>525</v>
      </c>
      <c r="O64" s="8" t="s">
        <v>18066</v>
      </c>
    </row>
    <row r="65" spans="10:15" x14ac:dyDescent="0.25">
      <c r="J65" s="9" t="s">
        <v>538</v>
      </c>
      <c r="K65" s="9" t="s">
        <v>538</v>
      </c>
      <c r="L65" s="9" t="s">
        <v>539</v>
      </c>
      <c r="M65" s="9" t="s">
        <v>524</v>
      </c>
      <c r="N65" s="9" t="s">
        <v>525</v>
      </c>
      <c r="O65" s="8" t="s">
        <v>18066</v>
      </c>
    </row>
    <row r="66" spans="10:15" x14ac:dyDescent="0.25">
      <c r="J66" s="9" t="s">
        <v>540</v>
      </c>
      <c r="K66" s="9" t="s">
        <v>540</v>
      </c>
      <c r="L66" s="9" t="s">
        <v>541</v>
      </c>
      <c r="M66" s="9" t="s">
        <v>515</v>
      </c>
      <c r="N66" s="9" t="s">
        <v>516</v>
      </c>
      <c r="O66" s="8" t="s">
        <v>18066</v>
      </c>
    </row>
    <row r="67" spans="10:15" x14ac:dyDescent="0.25">
      <c r="J67" s="9" t="s">
        <v>542</v>
      </c>
      <c r="K67" s="9" t="s">
        <v>542</v>
      </c>
      <c r="L67" s="9" t="s">
        <v>543</v>
      </c>
      <c r="M67" s="9" t="s">
        <v>530</v>
      </c>
      <c r="N67" s="9" t="s">
        <v>531</v>
      </c>
      <c r="O67" s="8" t="s">
        <v>18068</v>
      </c>
    </row>
    <row r="68" spans="10:15" x14ac:dyDescent="0.25">
      <c r="J68" s="9" t="s">
        <v>544</v>
      </c>
      <c r="K68" s="9" t="s">
        <v>544</v>
      </c>
      <c r="L68" s="9" t="s">
        <v>545</v>
      </c>
      <c r="M68" s="9" t="s">
        <v>463</v>
      </c>
      <c r="N68" s="9" t="s">
        <v>464</v>
      </c>
      <c r="O68" s="8" t="s">
        <v>10370</v>
      </c>
    </row>
    <row r="69" spans="10:15" x14ac:dyDescent="0.25">
      <c r="J69" s="9" t="s">
        <v>546</v>
      </c>
      <c r="K69" s="9" t="s">
        <v>546</v>
      </c>
      <c r="L69" s="9" t="s">
        <v>547</v>
      </c>
      <c r="M69" s="9" t="s">
        <v>524</v>
      </c>
      <c r="N69" s="9" t="s">
        <v>525</v>
      </c>
      <c r="O69" s="8" t="s">
        <v>18066</v>
      </c>
    </row>
    <row r="70" spans="10:15" x14ac:dyDescent="0.25">
      <c r="J70" s="9" t="s">
        <v>548</v>
      </c>
      <c r="K70" s="9" t="s">
        <v>548</v>
      </c>
      <c r="L70" s="9" t="s">
        <v>549</v>
      </c>
      <c r="M70" s="9" t="s">
        <v>418</v>
      </c>
      <c r="N70" s="9" t="s">
        <v>419</v>
      </c>
      <c r="O70" s="8" t="s">
        <v>18067</v>
      </c>
    </row>
    <row r="71" spans="10:15" x14ac:dyDescent="0.25">
      <c r="J71" s="9" t="s">
        <v>550</v>
      </c>
      <c r="K71" s="9" t="s">
        <v>550</v>
      </c>
      <c r="L71" s="9" t="s">
        <v>551</v>
      </c>
      <c r="M71" s="9" t="s">
        <v>379</v>
      </c>
      <c r="N71" s="9" t="s">
        <v>18092</v>
      </c>
      <c r="O71" s="8" t="s">
        <v>18066</v>
      </c>
    </row>
    <row r="72" spans="10:15" x14ac:dyDescent="0.25">
      <c r="J72" s="9" t="s">
        <v>552</v>
      </c>
      <c r="K72" s="9" t="s">
        <v>552</v>
      </c>
      <c r="L72" s="9" t="s">
        <v>553</v>
      </c>
      <c r="M72" s="9" t="s">
        <v>554</v>
      </c>
      <c r="N72" s="9" t="s">
        <v>555</v>
      </c>
      <c r="O72" s="8" t="s">
        <v>18066</v>
      </c>
    </row>
    <row r="73" spans="10:15" x14ac:dyDescent="0.25">
      <c r="J73" s="9" t="s">
        <v>556</v>
      </c>
      <c r="K73" s="9" t="s">
        <v>556</v>
      </c>
      <c r="L73" s="9" t="s">
        <v>557</v>
      </c>
      <c r="M73" s="9" t="s">
        <v>379</v>
      </c>
      <c r="N73" s="9" t="s">
        <v>18092</v>
      </c>
      <c r="O73" s="8" t="s">
        <v>18066</v>
      </c>
    </row>
    <row r="74" spans="10:15" x14ac:dyDescent="0.25">
      <c r="J74" s="9" t="s">
        <v>287</v>
      </c>
      <c r="K74" s="9" t="s">
        <v>287</v>
      </c>
      <c r="L74" s="9" t="s">
        <v>558</v>
      </c>
      <c r="M74" s="9" t="s">
        <v>358</v>
      </c>
      <c r="N74" s="9" t="s">
        <v>359</v>
      </c>
      <c r="O74" s="8" t="s">
        <v>348</v>
      </c>
    </row>
    <row r="75" spans="10:15" x14ac:dyDescent="0.25">
      <c r="J75" s="9" t="s">
        <v>559</v>
      </c>
      <c r="K75" s="9" t="s">
        <v>559</v>
      </c>
      <c r="L75" s="9" t="s">
        <v>560</v>
      </c>
      <c r="M75" s="9" t="s">
        <v>358</v>
      </c>
      <c r="N75" s="9" t="s">
        <v>359</v>
      </c>
      <c r="O75" s="8" t="s">
        <v>348</v>
      </c>
    </row>
    <row r="76" spans="10:15" x14ac:dyDescent="0.25">
      <c r="J76" s="9" t="s">
        <v>561</v>
      </c>
      <c r="K76" s="9" t="s">
        <v>562</v>
      </c>
      <c r="L76" s="9" t="s">
        <v>563</v>
      </c>
      <c r="M76" s="9" t="s">
        <v>379</v>
      </c>
      <c r="N76" s="9" t="s">
        <v>18092</v>
      </c>
      <c r="O76" s="8" t="s">
        <v>18066</v>
      </c>
    </row>
    <row r="77" spans="10:15" x14ac:dyDescent="0.25">
      <c r="J77" s="9" t="s">
        <v>564</v>
      </c>
      <c r="K77" s="9" t="s">
        <v>564</v>
      </c>
      <c r="L77" s="9" t="s">
        <v>565</v>
      </c>
      <c r="M77" s="9" t="s">
        <v>463</v>
      </c>
      <c r="N77" s="9" t="s">
        <v>464</v>
      </c>
      <c r="O77" s="8" t="s">
        <v>10370</v>
      </c>
    </row>
    <row r="78" spans="10:15" x14ac:dyDescent="0.25">
      <c r="J78" s="9" t="s">
        <v>266</v>
      </c>
      <c r="K78" s="9" t="s">
        <v>266</v>
      </c>
      <c r="L78" s="9" t="s">
        <v>566</v>
      </c>
      <c r="M78" s="9" t="s">
        <v>358</v>
      </c>
      <c r="N78" s="9" t="s">
        <v>359</v>
      </c>
      <c r="O78" s="8" t="s">
        <v>348</v>
      </c>
    </row>
    <row r="79" spans="10:15" x14ac:dyDescent="0.25">
      <c r="J79" s="9" t="s">
        <v>264</v>
      </c>
      <c r="K79" s="9" t="s">
        <v>567</v>
      </c>
      <c r="L79" s="9" t="s">
        <v>568</v>
      </c>
      <c r="M79" s="9" t="s">
        <v>358</v>
      </c>
      <c r="N79" s="9" t="s">
        <v>359</v>
      </c>
      <c r="O79" s="8" t="s">
        <v>348</v>
      </c>
    </row>
    <row r="80" spans="10:15" x14ac:dyDescent="0.25">
      <c r="J80" s="9" t="s">
        <v>569</v>
      </c>
      <c r="K80" s="9" t="s">
        <v>569</v>
      </c>
      <c r="L80" s="9" t="s">
        <v>570</v>
      </c>
      <c r="M80" s="9" t="s">
        <v>491</v>
      </c>
      <c r="N80" s="9" t="s">
        <v>492</v>
      </c>
      <c r="O80" s="8" t="s">
        <v>349</v>
      </c>
    </row>
    <row r="81" spans="10:15" x14ac:dyDescent="0.25">
      <c r="J81" s="9" t="s">
        <v>140</v>
      </c>
      <c r="K81" s="9" t="s">
        <v>140</v>
      </c>
      <c r="L81" s="9" t="s">
        <v>571</v>
      </c>
      <c r="M81" s="9" t="s">
        <v>479</v>
      </c>
      <c r="N81" s="9" t="s">
        <v>480</v>
      </c>
      <c r="O81" s="8" t="s">
        <v>350</v>
      </c>
    </row>
    <row r="82" spans="10:15" x14ac:dyDescent="0.25">
      <c r="J82" s="9" t="s">
        <v>572</v>
      </c>
      <c r="K82" s="9" t="s">
        <v>572</v>
      </c>
      <c r="L82" s="9" t="s">
        <v>573</v>
      </c>
      <c r="M82" s="9" t="s">
        <v>446</v>
      </c>
      <c r="N82" s="9" t="s">
        <v>447</v>
      </c>
      <c r="O82" s="8" t="s">
        <v>10370</v>
      </c>
    </row>
    <row r="83" spans="10:15" x14ac:dyDescent="0.25">
      <c r="J83" s="9" t="s">
        <v>270</v>
      </c>
      <c r="K83" s="9" t="s">
        <v>270</v>
      </c>
      <c r="L83" s="9" t="s">
        <v>574</v>
      </c>
      <c r="M83" s="9" t="s">
        <v>358</v>
      </c>
      <c r="N83" s="9" t="s">
        <v>359</v>
      </c>
      <c r="O83" s="8" t="s">
        <v>348</v>
      </c>
    </row>
    <row r="84" spans="10:15" x14ac:dyDescent="0.25">
      <c r="J84" s="9" t="s">
        <v>575</v>
      </c>
      <c r="K84" s="9" t="s">
        <v>575</v>
      </c>
      <c r="L84" s="9" t="s">
        <v>576</v>
      </c>
      <c r="M84" s="9" t="s">
        <v>379</v>
      </c>
      <c r="N84" s="9" t="s">
        <v>18092</v>
      </c>
      <c r="O84" s="8" t="s">
        <v>18066</v>
      </c>
    </row>
    <row r="85" spans="10:15" x14ac:dyDescent="0.25">
      <c r="J85" s="9" t="s">
        <v>577</v>
      </c>
      <c r="K85" s="9" t="s">
        <v>577</v>
      </c>
      <c r="L85" s="9" t="s">
        <v>578</v>
      </c>
      <c r="M85" s="9" t="s">
        <v>418</v>
      </c>
      <c r="N85" s="9" t="s">
        <v>419</v>
      </c>
      <c r="O85" s="8" t="s">
        <v>18067</v>
      </c>
    </row>
    <row r="86" spans="10:15" x14ac:dyDescent="0.25">
      <c r="J86" s="9" t="s">
        <v>579</v>
      </c>
      <c r="K86" s="9" t="s">
        <v>579</v>
      </c>
      <c r="L86" s="9" t="s">
        <v>580</v>
      </c>
      <c r="M86" s="9" t="s">
        <v>581</v>
      </c>
      <c r="N86" s="9" t="s">
        <v>582</v>
      </c>
      <c r="O86" s="8" t="s">
        <v>350</v>
      </c>
    </row>
    <row r="87" spans="10:15" x14ac:dyDescent="0.25">
      <c r="J87" s="9" t="s">
        <v>583</v>
      </c>
      <c r="K87" s="9" t="s">
        <v>173</v>
      </c>
      <c r="L87" s="9" t="s">
        <v>584</v>
      </c>
      <c r="M87" s="9" t="s">
        <v>585</v>
      </c>
      <c r="N87" s="9" t="s">
        <v>586</v>
      </c>
      <c r="O87" s="8" t="s">
        <v>10370</v>
      </c>
    </row>
    <row r="88" spans="10:15" x14ac:dyDescent="0.25">
      <c r="J88" s="9" t="s">
        <v>587</v>
      </c>
      <c r="K88" s="9" t="s">
        <v>587</v>
      </c>
      <c r="L88" s="9" t="s">
        <v>588</v>
      </c>
      <c r="M88" s="9" t="s">
        <v>379</v>
      </c>
      <c r="N88" s="9" t="s">
        <v>18092</v>
      </c>
      <c r="O88" s="8" t="s">
        <v>18066</v>
      </c>
    </row>
    <row r="89" spans="10:15" x14ac:dyDescent="0.25">
      <c r="J89" s="9" t="s">
        <v>589</v>
      </c>
      <c r="K89" s="9" t="s">
        <v>589</v>
      </c>
      <c r="L89" s="9" t="s">
        <v>590</v>
      </c>
      <c r="M89" s="9" t="s">
        <v>367</v>
      </c>
      <c r="N89" s="9" t="s">
        <v>368</v>
      </c>
      <c r="O89" s="8" t="s">
        <v>349</v>
      </c>
    </row>
    <row r="90" spans="10:15" x14ac:dyDescent="0.25">
      <c r="J90" s="9" t="s">
        <v>591</v>
      </c>
      <c r="K90" s="9" t="s">
        <v>591</v>
      </c>
      <c r="L90" s="9" t="s">
        <v>592</v>
      </c>
      <c r="M90" s="9" t="s">
        <v>379</v>
      </c>
      <c r="N90" s="9" t="s">
        <v>18092</v>
      </c>
      <c r="O90" s="8" t="s">
        <v>18066</v>
      </c>
    </row>
    <row r="91" spans="10:15" x14ac:dyDescent="0.25">
      <c r="J91" s="9" t="s">
        <v>593</v>
      </c>
      <c r="K91" s="9" t="s">
        <v>593</v>
      </c>
      <c r="L91" s="9" t="s">
        <v>594</v>
      </c>
      <c r="M91" s="9" t="s">
        <v>524</v>
      </c>
      <c r="N91" s="9" t="s">
        <v>525</v>
      </c>
      <c r="O91" s="8" t="s">
        <v>18066</v>
      </c>
    </row>
    <row r="92" spans="10:15" x14ac:dyDescent="0.25">
      <c r="J92" s="9" t="s">
        <v>595</v>
      </c>
      <c r="K92" s="9" t="s">
        <v>595</v>
      </c>
      <c r="L92" s="9" t="s">
        <v>596</v>
      </c>
      <c r="M92" s="9" t="s">
        <v>367</v>
      </c>
      <c r="N92" s="9" t="s">
        <v>368</v>
      </c>
      <c r="O92" s="8" t="s">
        <v>349</v>
      </c>
    </row>
    <row r="93" spans="10:15" x14ac:dyDescent="0.25">
      <c r="J93" s="9" t="s">
        <v>597</v>
      </c>
      <c r="K93" s="9" t="s">
        <v>597</v>
      </c>
      <c r="L93" s="9" t="s">
        <v>598</v>
      </c>
      <c r="M93" s="9" t="s">
        <v>599</v>
      </c>
      <c r="N93" s="9" t="s">
        <v>600</v>
      </c>
      <c r="O93" s="8" t="s">
        <v>10370</v>
      </c>
    </row>
    <row r="94" spans="10:15" x14ac:dyDescent="0.25">
      <c r="J94" s="9" t="s">
        <v>601</v>
      </c>
      <c r="K94" s="9" t="s">
        <v>601</v>
      </c>
      <c r="L94" s="9" t="s">
        <v>602</v>
      </c>
      <c r="M94" s="9" t="s">
        <v>379</v>
      </c>
      <c r="N94" s="9" t="s">
        <v>18092</v>
      </c>
      <c r="O94" s="8" t="s">
        <v>18066</v>
      </c>
    </row>
    <row r="95" spans="10:15" x14ac:dyDescent="0.25">
      <c r="J95" s="9" t="s">
        <v>603</v>
      </c>
      <c r="K95" s="9" t="s">
        <v>603</v>
      </c>
      <c r="L95" s="9" t="s">
        <v>604</v>
      </c>
      <c r="M95" s="9" t="s">
        <v>379</v>
      </c>
      <c r="N95" s="9" t="s">
        <v>18092</v>
      </c>
      <c r="O95" s="8" t="s">
        <v>18066</v>
      </c>
    </row>
    <row r="96" spans="10:15" x14ac:dyDescent="0.25">
      <c r="J96" s="9" t="s">
        <v>605</v>
      </c>
      <c r="K96" s="9" t="s">
        <v>606</v>
      </c>
      <c r="L96" s="9" t="s">
        <v>607</v>
      </c>
      <c r="M96" s="9" t="s">
        <v>379</v>
      </c>
      <c r="N96" s="9" t="s">
        <v>18092</v>
      </c>
      <c r="O96" s="8" t="s">
        <v>18066</v>
      </c>
    </row>
    <row r="97" spans="10:15" x14ac:dyDescent="0.25">
      <c r="J97" s="9" t="s">
        <v>608</v>
      </c>
      <c r="K97" s="9" t="s">
        <v>608</v>
      </c>
      <c r="L97" s="9" t="s">
        <v>266</v>
      </c>
      <c r="M97" s="9" t="s">
        <v>379</v>
      </c>
      <c r="N97" s="9" t="s">
        <v>18092</v>
      </c>
      <c r="O97" s="8" t="s">
        <v>18066</v>
      </c>
    </row>
    <row r="98" spans="10:15" x14ac:dyDescent="0.25">
      <c r="J98" s="9" t="s">
        <v>609</v>
      </c>
      <c r="K98" s="9" t="s">
        <v>609</v>
      </c>
      <c r="L98" s="9" t="s">
        <v>610</v>
      </c>
      <c r="M98" s="9" t="s">
        <v>463</v>
      </c>
      <c r="N98" s="9" t="s">
        <v>464</v>
      </c>
      <c r="O98" s="8" t="s">
        <v>10370</v>
      </c>
    </row>
    <row r="99" spans="10:15" x14ac:dyDescent="0.25">
      <c r="J99" s="9" t="s">
        <v>611</v>
      </c>
      <c r="K99" s="9" t="s">
        <v>611</v>
      </c>
      <c r="L99" s="9" t="s">
        <v>612</v>
      </c>
      <c r="M99" s="9" t="s">
        <v>456</v>
      </c>
      <c r="N99" s="9" t="s">
        <v>18095</v>
      </c>
      <c r="O99" s="8" t="s">
        <v>18067</v>
      </c>
    </row>
    <row r="100" spans="10:15" x14ac:dyDescent="0.25">
      <c r="J100" s="9" t="s">
        <v>613</v>
      </c>
      <c r="K100" s="9" t="s">
        <v>613</v>
      </c>
      <c r="L100" s="9" t="s">
        <v>614</v>
      </c>
      <c r="M100" s="9" t="s">
        <v>379</v>
      </c>
      <c r="N100" s="9" t="s">
        <v>18092</v>
      </c>
      <c r="O100" s="8" t="s">
        <v>18066</v>
      </c>
    </row>
    <row r="101" spans="10:15" x14ac:dyDescent="0.25">
      <c r="J101" s="9" t="s">
        <v>615</v>
      </c>
      <c r="K101" s="9" t="s">
        <v>615</v>
      </c>
      <c r="L101" s="9" t="s">
        <v>616</v>
      </c>
      <c r="M101" s="9" t="s">
        <v>456</v>
      </c>
      <c r="N101" s="9" t="s">
        <v>18095</v>
      </c>
      <c r="O101" s="8" t="s">
        <v>18067</v>
      </c>
    </row>
    <row r="102" spans="10:15" x14ac:dyDescent="0.25">
      <c r="J102" s="9" t="s">
        <v>617</v>
      </c>
      <c r="K102" s="9" t="s">
        <v>617</v>
      </c>
      <c r="L102" s="9" t="s">
        <v>618</v>
      </c>
      <c r="M102" s="9" t="s">
        <v>404</v>
      </c>
      <c r="N102" s="9" t="s">
        <v>405</v>
      </c>
      <c r="O102" s="8" t="s">
        <v>350</v>
      </c>
    </row>
    <row r="103" spans="10:15" x14ac:dyDescent="0.25">
      <c r="J103" s="9" t="s">
        <v>619</v>
      </c>
      <c r="K103" s="9" t="s">
        <v>619</v>
      </c>
      <c r="L103" s="9" t="s">
        <v>620</v>
      </c>
      <c r="M103" s="9" t="s">
        <v>524</v>
      </c>
      <c r="N103" s="9" t="s">
        <v>525</v>
      </c>
      <c r="O103" s="8" t="s">
        <v>18066</v>
      </c>
    </row>
    <row r="104" spans="10:15" x14ac:dyDescent="0.25">
      <c r="J104" s="9" t="s">
        <v>621</v>
      </c>
      <c r="K104" s="9" t="s">
        <v>621</v>
      </c>
      <c r="L104" s="9" t="s">
        <v>622</v>
      </c>
      <c r="M104" s="9" t="s">
        <v>396</v>
      </c>
      <c r="N104" s="9" t="s">
        <v>397</v>
      </c>
      <c r="O104" s="8" t="s">
        <v>349</v>
      </c>
    </row>
    <row r="105" spans="10:15" x14ac:dyDescent="0.25">
      <c r="J105" s="9" t="s">
        <v>623</v>
      </c>
      <c r="K105" s="9" t="s">
        <v>623</v>
      </c>
      <c r="L105" s="9" t="s">
        <v>624</v>
      </c>
      <c r="M105" s="9" t="s">
        <v>379</v>
      </c>
      <c r="N105" s="9" t="s">
        <v>18092</v>
      </c>
      <c r="O105" s="8" t="s">
        <v>18066</v>
      </c>
    </row>
    <row r="106" spans="10:15" x14ac:dyDescent="0.25">
      <c r="J106" s="9" t="s">
        <v>625</v>
      </c>
      <c r="K106" s="9" t="s">
        <v>625</v>
      </c>
      <c r="L106" s="9" t="s">
        <v>626</v>
      </c>
      <c r="M106" s="9" t="s">
        <v>424</v>
      </c>
      <c r="N106" s="9" t="s">
        <v>425</v>
      </c>
      <c r="O106" s="8" t="s">
        <v>349</v>
      </c>
    </row>
    <row r="107" spans="10:15" x14ac:dyDescent="0.25">
      <c r="J107" s="9" t="s">
        <v>627</v>
      </c>
      <c r="K107" s="9" t="s">
        <v>627</v>
      </c>
      <c r="L107" s="9" t="s">
        <v>628</v>
      </c>
      <c r="M107" s="9" t="s">
        <v>629</v>
      </c>
      <c r="N107" s="9" t="s">
        <v>630</v>
      </c>
      <c r="O107" s="8" t="s">
        <v>350</v>
      </c>
    </row>
    <row r="108" spans="10:15" x14ac:dyDescent="0.25">
      <c r="J108" s="9" t="s">
        <v>631</v>
      </c>
      <c r="K108" s="9" t="s">
        <v>631</v>
      </c>
      <c r="L108" s="9" t="s">
        <v>632</v>
      </c>
      <c r="M108" s="9" t="s">
        <v>459</v>
      </c>
      <c r="N108" s="9" t="s">
        <v>460</v>
      </c>
      <c r="O108" s="8" t="s">
        <v>18068</v>
      </c>
    </row>
    <row r="109" spans="10:15" x14ac:dyDescent="0.25">
      <c r="J109" s="9" t="s">
        <v>633</v>
      </c>
      <c r="K109" s="9" t="s">
        <v>633</v>
      </c>
      <c r="L109" s="9" t="s">
        <v>634</v>
      </c>
      <c r="M109" s="9" t="s">
        <v>635</v>
      </c>
      <c r="N109" s="9" t="s">
        <v>636</v>
      </c>
      <c r="O109" s="8" t="s">
        <v>10370</v>
      </c>
    </row>
    <row r="110" spans="10:15" x14ac:dyDescent="0.25">
      <c r="J110" s="9" t="s">
        <v>637</v>
      </c>
      <c r="K110" s="9" t="s">
        <v>637</v>
      </c>
      <c r="L110" s="9" t="s">
        <v>638</v>
      </c>
      <c r="M110" s="9" t="s">
        <v>491</v>
      </c>
      <c r="N110" s="9" t="s">
        <v>492</v>
      </c>
      <c r="O110" s="8" t="s">
        <v>349</v>
      </c>
    </row>
    <row r="111" spans="10:15" x14ac:dyDescent="0.25">
      <c r="J111" s="9" t="s">
        <v>639</v>
      </c>
      <c r="K111" s="9" t="s">
        <v>639</v>
      </c>
      <c r="L111" s="9" t="s">
        <v>640</v>
      </c>
      <c r="M111" s="9" t="s">
        <v>379</v>
      </c>
      <c r="N111" s="9" t="s">
        <v>18092</v>
      </c>
      <c r="O111" s="8" t="s">
        <v>18066</v>
      </c>
    </row>
    <row r="112" spans="10:15" x14ac:dyDescent="0.25">
      <c r="J112" s="9" t="s">
        <v>641</v>
      </c>
      <c r="K112" s="9" t="s">
        <v>641</v>
      </c>
      <c r="L112" s="9" t="s">
        <v>642</v>
      </c>
      <c r="M112" s="9" t="s">
        <v>643</v>
      </c>
      <c r="N112" s="9" t="s">
        <v>644</v>
      </c>
      <c r="O112" s="8" t="s">
        <v>350</v>
      </c>
    </row>
    <row r="113" spans="10:15" x14ac:dyDescent="0.25">
      <c r="J113" s="9" t="s">
        <v>645</v>
      </c>
      <c r="K113" s="9" t="s">
        <v>646</v>
      </c>
      <c r="L113" s="9" t="s">
        <v>647</v>
      </c>
      <c r="M113" s="9" t="s">
        <v>648</v>
      </c>
      <c r="N113" s="9" t="s">
        <v>649</v>
      </c>
      <c r="O113" s="8" t="s">
        <v>18066</v>
      </c>
    </row>
    <row r="114" spans="10:15" x14ac:dyDescent="0.25">
      <c r="J114" s="9" t="s">
        <v>79</v>
      </c>
      <c r="K114" s="9" t="s">
        <v>79</v>
      </c>
      <c r="L114" s="9" t="s">
        <v>650</v>
      </c>
      <c r="M114" s="9" t="s">
        <v>418</v>
      </c>
      <c r="N114" s="9" t="s">
        <v>419</v>
      </c>
      <c r="O114" s="8" t="s">
        <v>18067</v>
      </c>
    </row>
    <row r="115" spans="10:15" x14ac:dyDescent="0.25">
      <c r="J115" s="9" t="s">
        <v>651</v>
      </c>
      <c r="K115" s="9" t="s">
        <v>651</v>
      </c>
      <c r="L115" s="9" t="s">
        <v>652</v>
      </c>
      <c r="M115" s="9" t="s">
        <v>0</v>
      </c>
      <c r="N115" s="9" t="s">
        <v>653</v>
      </c>
      <c r="O115" s="8" t="s">
        <v>18067</v>
      </c>
    </row>
    <row r="116" spans="10:15" x14ac:dyDescent="0.25">
      <c r="J116" s="9" t="s">
        <v>654</v>
      </c>
      <c r="K116" s="9" t="s">
        <v>654</v>
      </c>
      <c r="L116" s="9" t="s">
        <v>655</v>
      </c>
      <c r="M116" s="9" t="s">
        <v>379</v>
      </c>
      <c r="N116" s="9" t="s">
        <v>18092</v>
      </c>
      <c r="O116" s="8" t="s">
        <v>18066</v>
      </c>
    </row>
    <row r="117" spans="10:15" x14ac:dyDescent="0.25">
      <c r="J117" s="9" t="s">
        <v>656</v>
      </c>
      <c r="K117" s="9" t="s">
        <v>656</v>
      </c>
      <c r="L117" s="9" t="s">
        <v>657</v>
      </c>
      <c r="M117" s="9" t="s">
        <v>463</v>
      </c>
      <c r="N117" s="9" t="s">
        <v>464</v>
      </c>
      <c r="O117" s="8" t="s">
        <v>10370</v>
      </c>
    </row>
    <row r="118" spans="10:15" x14ac:dyDescent="0.25">
      <c r="J118" s="9" t="s">
        <v>658</v>
      </c>
      <c r="K118" s="9" t="s">
        <v>658</v>
      </c>
      <c r="L118" s="9" t="s">
        <v>659</v>
      </c>
      <c r="M118" s="9" t="s">
        <v>379</v>
      </c>
      <c r="N118" s="9" t="s">
        <v>18092</v>
      </c>
      <c r="O118" s="8" t="s">
        <v>18066</v>
      </c>
    </row>
    <row r="119" spans="10:15" x14ac:dyDescent="0.25">
      <c r="J119" s="9" t="s">
        <v>660</v>
      </c>
      <c r="K119" s="9" t="s">
        <v>660</v>
      </c>
      <c r="L119" s="9" t="s">
        <v>661</v>
      </c>
      <c r="M119" s="9" t="s">
        <v>662</v>
      </c>
      <c r="N119" s="9" t="s">
        <v>663</v>
      </c>
      <c r="O119" s="8" t="s">
        <v>18067</v>
      </c>
    </row>
    <row r="120" spans="10:15" x14ac:dyDescent="0.25">
      <c r="J120" s="9" t="s">
        <v>664</v>
      </c>
      <c r="K120" s="9" t="s">
        <v>664</v>
      </c>
      <c r="L120" s="9" t="s">
        <v>665</v>
      </c>
      <c r="M120" s="9" t="s">
        <v>648</v>
      </c>
      <c r="N120" s="9" t="s">
        <v>649</v>
      </c>
      <c r="O120" s="8" t="s">
        <v>18066</v>
      </c>
    </row>
    <row r="121" spans="10:15" x14ac:dyDescent="0.25">
      <c r="J121" s="9" t="s">
        <v>666</v>
      </c>
      <c r="K121" s="9" t="s">
        <v>666</v>
      </c>
      <c r="L121" s="9" t="s">
        <v>667</v>
      </c>
      <c r="M121" s="9" t="s">
        <v>404</v>
      </c>
      <c r="N121" s="9" t="s">
        <v>405</v>
      </c>
      <c r="O121" s="8" t="s">
        <v>350</v>
      </c>
    </row>
    <row r="122" spans="10:15" x14ac:dyDescent="0.25">
      <c r="J122" s="9" t="s">
        <v>668</v>
      </c>
      <c r="K122" s="9" t="s">
        <v>669</v>
      </c>
      <c r="L122" s="9" t="s">
        <v>670</v>
      </c>
      <c r="M122" s="9" t="s">
        <v>379</v>
      </c>
      <c r="N122" s="9" t="s">
        <v>18092</v>
      </c>
      <c r="O122" s="8" t="s">
        <v>18066</v>
      </c>
    </row>
    <row r="123" spans="10:15" x14ac:dyDescent="0.25">
      <c r="J123" s="9" t="s">
        <v>671</v>
      </c>
      <c r="K123" s="9" t="s">
        <v>671</v>
      </c>
      <c r="L123" s="9" t="s">
        <v>672</v>
      </c>
      <c r="M123" s="9" t="s">
        <v>524</v>
      </c>
      <c r="N123" s="9" t="s">
        <v>525</v>
      </c>
      <c r="O123" s="8" t="s">
        <v>18066</v>
      </c>
    </row>
    <row r="124" spans="10:15" x14ac:dyDescent="0.25">
      <c r="J124" s="9" t="s">
        <v>673</v>
      </c>
      <c r="K124" s="9" t="s">
        <v>673</v>
      </c>
      <c r="L124" s="9" t="s">
        <v>674</v>
      </c>
      <c r="M124" s="9" t="s">
        <v>382</v>
      </c>
      <c r="N124" s="9" t="s">
        <v>383</v>
      </c>
      <c r="O124" s="8" t="s">
        <v>18066</v>
      </c>
    </row>
    <row r="125" spans="10:15" x14ac:dyDescent="0.25">
      <c r="J125" s="9" t="s">
        <v>675</v>
      </c>
      <c r="K125" s="9" t="s">
        <v>675</v>
      </c>
      <c r="L125" s="9" t="s">
        <v>676</v>
      </c>
      <c r="M125" s="9" t="s">
        <v>379</v>
      </c>
      <c r="N125" s="9" t="s">
        <v>18092</v>
      </c>
      <c r="O125" s="8" t="s">
        <v>18066</v>
      </c>
    </row>
    <row r="126" spans="10:15" x14ac:dyDescent="0.25">
      <c r="J126" s="9" t="s">
        <v>677</v>
      </c>
      <c r="K126" s="9" t="s">
        <v>677</v>
      </c>
      <c r="L126" s="9" t="s">
        <v>678</v>
      </c>
      <c r="M126" s="9" t="s">
        <v>379</v>
      </c>
      <c r="N126" s="9" t="s">
        <v>18092</v>
      </c>
      <c r="O126" s="8" t="s">
        <v>18066</v>
      </c>
    </row>
    <row r="127" spans="10:15" x14ac:dyDescent="0.25">
      <c r="J127" s="9" t="s">
        <v>679</v>
      </c>
      <c r="K127" s="9" t="s">
        <v>679</v>
      </c>
      <c r="L127" s="9" t="s">
        <v>680</v>
      </c>
      <c r="M127" s="9" t="s">
        <v>491</v>
      </c>
      <c r="N127" s="9" t="s">
        <v>492</v>
      </c>
      <c r="O127" s="8" t="s">
        <v>349</v>
      </c>
    </row>
    <row r="128" spans="10:15" x14ac:dyDescent="0.25">
      <c r="J128" s="9" t="s">
        <v>681</v>
      </c>
      <c r="K128" s="9" t="s">
        <v>681</v>
      </c>
      <c r="L128" s="9" t="s">
        <v>682</v>
      </c>
      <c r="M128" s="9" t="s">
        <v>683</v>
      </c>
      <c r="N128" s="9" t="s">
        <v>684</v>
      </c>
      <c r="O128" s="8" t="s">
        <v>349</v>
      </c>
    </row>
    <row r="129" spans="10:15" x14ac:dyDescent="0.25">
      <c r="J129" s="9" t="s">
        <v>685</v>
      </c>
      <c r="K129" s="9" t="s">
        <v>685</v>
      </c>
      <c r="L129" s="9" t="s">
        <v>686</v>
      </c>
      <c r="M129" s="9" t="s">
        <v>687</v>
      </c>
      <c r="N129" s="9" t="s">
        <v>688</v>
      </c>
      <c r="O129" s="8" t="s">
        <v>10370</v>
      </c>
    </row>
    <row r="130" spans="10:15" x14ac:dyDescent="0.25">
      <c r="J130" s="9" t="s">
        <v>689</v>
      </c>
      <c r="K130" s="9" t="s">
        <v>606</v>
      </c>
      <c r="L130" s="9" t="s">
        <v>607</v>
      </c>
      <c r="M130" s="9" t="s">
        <v>379</v>
      </c>
      <c r="N130" s="9" t="s">
        <v>18092</v>
      </c>
      <c r="O130" s="8" t="s">
        <v>18066</v>
      </c>
    </row>
    <row r="131" spans="10:15" x14ac:dyDescent="0.25">
      <c r="J131" s="9" t="s">
        <v>690</v>
      </c>
      <c r="K131" s="9" t="s">
        <v>690</v>
      </c>
      <c r="L131" s="9" t="s">
        <v>691</v>
      </c>
      <c r="M131" s="9" t="s">
        <v>358</v>
      </c>
      <c r="N131" s="9" t="s">
        <v>359</v>
      </c>
      <c r="O131" s="8" t="s">
        <v>348</v>
      </c>
    </row>
    <row r="132" spans="10:15" x14ac:dyDescent="0.25">
      <c r="J132" s="9" t="s">
        <v>692</v>
      </c>
      <c r="K132" s="9" t="s">
        <v>692</v>
      </c>
      <c r="L132" s="9" t="s">
        <v>693</v>
      </c>
      <c r="M132" s="9" t="s">
        <v>694</v>
      </c>
      <c r="N132" s="9" t="s">
        <v>695</v>
      </c>
      <c r="O132" s="8" t="s">
        <v>350</v>
      </c>
    </row>
    <row r="133" spans="10:15" x14ac:dyDescent="0.25">
      <c r="J133" s="9" t="s">
        <v>696</v>
      </c>
      <c r="K133" s="9" t="s">
        <v>200</v>
      </c>
      <c r="L133" s="9" t="s">
        <v>697</v>
      </c>
      <c r="M133" s="9" t="s">
        <v>386</v>
      </c>
      <c r="N133" s="9" t="s">
        <v>387</v>
      </c>
      <c r="O133" s="8" t="s">
        <v>18068</v>
      </c>
    </row>
    <row r="134" spans="10:15" x14ac:dyDescent="0.25">
      <c r="J134" s="9" t="s">
        <v>698</v>
      </c>
      <c r="K134" s="9" t="s">
        <v>699</v>
      </c>
      <c r="L134" s="9" t="s">
        <v>700</v>
      </c>
      <c r="M134" s="9" t="s">
        <v>379</v>
      </c>
      <c r="N134" s="9" t="s">
        <v>18092</v>
      </c>
      <c r="O134" s="8" t="s">
        <v>18066</v>
      </c>
    </row>
    <row r="135" spans="10:15" x14ac:dyDescent="0.25">
      <c r="J135" s="9" t="s">
        <v>701</v>
      </c>
      <c r="K135" s="9" t="s">
        <v>701</v>
      </c>
      <c r="L135" s="9" t="s">
        <v>702</v>
      </c>
      <c r="M135" s="9" t="s">
        <v>424</v>
      </c>
      <c r="N135" s="9" t="s">
        <v>425</v>
      </c>
      <c r="O135" s="8" t="s">
        <v>349</v>
      </c>
    </row>
    <row r="136" spans="10:15" x14ac:dyDescent="0.25">
      <c r="J136" s="9" t="s">
        <v>703</v>
      </c>
      <c r="K136" s="9" t="s">
        <v>703</v>
      </c>
      <c r="L136" s="9" t="s">
        <v>704</v>
      </c>
      <c r="M136" s="9" t="s">
        <v>386</v>
      </c>
      <c r="N136" s="9" t="s">
        <v>387</v>
      </c>
      <c r="O136" s="8" t="s">
        <v>18068</v>
      </c>
    </row>
    <row r="137" spans="10:15" x14ac:dyDescent="0.25">
      <c r="J137" s="9" t="s">
        <v>705</v>
      </c>
      <c r="K137" s="9" t="s">
        <v>705</v>
      </c>
      <c r="L137" s="9" t="s">
        <v>706</v>
      </c>
      <c r="M137" s="9" t="s">
        <v>707</v>
      </c>
      <c r="N137" s="9" t="s">
        <v>708</v>
      </c>
      <c r="O137" s="8" t="s">
        <v>18068</v>
      </c>
    </row>
    <row r="138" spans="10:15" x14ac:dyDescent="0.25">
      <c r="J138" s="9" t="s">
        <v>709</v>
      </c>
      <c r="K138" s="9" t="s">
        <v>709</v>
      </c>
      <c r="L138" s="9" t="s">
        <v>710</v>
      </c>
      <c r="M138" s="9" t="s">
        <v>491</v>
      </c>
      <c r="N138" s="9" t="s">
        <v>492</v>
      </c>
      <c r="O138" s="8" t="s">
        <v>349</v>
      </c>
    </row>
    <row r="139" spans="10:15" x14ac:dyDescent="0.25">
      <c r="J139" s="9" t="s">
        <v>711</v>
      </c>
      <c r="K139" s="9" t="s">
        <v>711</v>
      </c>
      <c r="L139" s="9" t="s">
        <v>712</v>
      </c>
      <c r="M139" s="9" t="s">
        <v>713</v>
      </c>
      <c r="N139" s="9" t="s">
        <v>714</v>
      </c>
      <c r="O139" s="8" t="s">
        <v>18067</v>
      </c>
    </row>
    <row r="140" spans="10:15" x14ac:dyDescent="0.25">
      <c r="J140" s="9" t="s">
        <v>715</v>
      </c>
      <c r="K140" s="9" t="s">
        <v>715</v>
      </c>
      <c r="L140" s="9" t="s">
        <v>716</v>
      </c>
      <c r="M140" s="9" t="s">
        <v>392</v>
      </c>
      <c r="N140" s="9" t="s">
        <v>393</v>
      </c>
      <c r="O140" s="8" t="s">
        <v>18066</v>
      </c>
    </row>
    <row r="141" spans="10:15" x14ac:dyDescent="0.25">
      <c r="J141" s="9" t="s">
        <v>717</v>
      </c>
      <c r="K141" s="9" t="s">
        <v>717</v>
      </c>
      <c r="L141" s="9" t="s">
        <v>718</v>
      </c>
      <c r="M141" s="9" t="s">
        <v>719</v>
      </c>
      <c r="N141" s="9" t="s">
        <v>720</v>
      </c>
      <c r="O141" s="8" t="s">
        <v>349</v>
      </c>
    </row>
    <row r="142" spans="10:15" x14ac:dyDescent="0.25">
      <c r="J142" s="9" t="s">
        <v>721</v>
      </c>
      <c r="K142" s="9" t="s">
        <v>721</v>
      </c>
      <c r="L142" s="9" t="s">
        <v>722</v>
      </c>
      <c r="M142" s="9" t="s">
        <v>491</v>
      </c>
      <c r="N142" s="9" t="s">
        <v>492</v>
      </c>
      <c r="O142" s="8" t="s">
        <v>349</v>
      </c>
    </row>
    <row r="143" spans="10:15" x14ac:dyDescent="0.25">
      <c r="J143" s="9" t="s">
        <v>723</v>
      </c>
      <c r="K143" s="9" t="s">
        <v>723</v>
      </c>
      <c r="L143" s="9" t="s">
        <v>724</v>
      </c>
      <c r="M143" s="9" t="s">
        <v>491</v>
      </c>
      <c r="N143" s="9" t="s">
        <v>492</v>
      </c>
      <c r="O143" s="8" t="s">
        <v>349</v>
      </c>
    </row>
    <row r="144" spans="10:15" x14ac:dyDescent="0.25">
      <c r="J144" s="9" t="s">
        <v>725</v>
      </c>
      <c r="K144" s="9" t="s">
        <v>725</v>
      </c>
      <c r="L144" s="9" t="s">
        <v>726</v>
      </c>
      <c r="M144" s="9" t="s">
        <v>727</v>
      </c>
      <c r="N144" s="9" t="s">
        <v>728</v>
      </c>
      <c r="O144" s="8" t="s">
        <v>18066</v>
      </c>
    </row>
    <row r="145" spans="10:15" x14ac:dyDescent="0.25">
      <c r="J145" s="9" t="s">
        <v>729</v>
      </c>
      <c r="K145" s="9" t="s">
        <v>729</v>
      </c>
      <c r="L145" s="9" t="s">
        <v>730</v>
      </c>
      <c r="M145" s="9" t="s">
        <v>379</v>
      </c>
      <c r="N145" s="9" t="s">
        <v>18092</v>
      </c>
      <c r="O145" s="8" t="s">
        <v>18066</v>
      </c>
    </row>
    <row r="146" spans="10:15" x14ac:dyDescent="0.25">
      <c r="J146" s="9" t="s">
        <v>731</v>
      </c>
      <c r="K146" s="9" t="s">
        <v>731</v>
      </c>
      <c r="L146" s="9" t="s">
        <v>732</v>
      </c>
      <c r="M146" s="9" t="s">
        <v>379</v>
      </c>
      <c r="N146" s="9" t="s">
        <v>18092</v>
      </c>
      <c r="O146" s="8" t="s">
        <v>18066</v>
      </c>
    </row>
    <row r="147" spans="10:15" x14ac:dyDescent="0.25">
      <c r="J147" s="9" t="s">
        <v>208</v>
      </c>
      <c r="K147" s="9" t="s">
        <v>208</v>
      </c>
      <c r="L147" s="9" t="s">
        <v>733</v>
      </c>
      <c r="M147" s="9" t="s">
        <v>459</v>
      </c>
      <c r="N147" s="9" t="s">
        <v>460</v>
      </c>
      <c r="O147" s="8" t="s">
        <v>18068</v>
      </c>
    </row>
    <row r="148" spans="10:15" x14ac:dyDescent="0.25">
      <c r="J148" s="9" t="s">
        <v>734</v>
      </c>
      <c r="K148" s="9" t="s">
        <v>734</v>
      </c>
      <c r="L148" s="9" t="s">
        <v>735</v>
      </c>
      <c r="M148" s="9" t="s">
        <v>736</v>
      </c>
      <c r="N148" s="9" t="s">
        <v>737</v>
      </c>
      <c r="O148" s="8" t="s">
        <v>18067</v>
      </c>
    </row>
    <row r="149" spans="10:15" x14ac:dyDescent="0.25">
      <c r="J149" s="9" t="s">
        <v>738</v>
      </c>
      <c r="K149" s="9" t="s">
        <v>738</v>
      </c>
      <c r="L149" s="9" t="s">
        <v>739</v>
      </c>
      <c r="M149" s="9" t="s">
        <v>740</v>
      </c>
      <c r="N149" s="9" t="s">
        <v>741</v>
      </c>
      <c r="O149" s="8" t="s">
        <v>10370</v>
      </c>
    </row>
    <row r="150" spans="10:15" x14ac:dyDescent="0.25">
      <c r="J150" s="9" t="s">
        <v>742</v>
      </c>
      <c r="K150" s="9" t="s">
        <v>742</v>
      </c>
      <c r="L150" s="9" t="s">
        <v>743</v>
      </c>
      <c r="M150" s="9" t="s">
        <v>379</v>
      </c>
      <c r="N150" s="9" t="s">
        <v>18092</v>
      </c>
      <c r="O150" s="8" t="s">
        <v>18066</v>
      </c>
    </row>
    <row r="151" spans="10:15" x14ac:dyDescent="0.25">
      <c r="J151" s="9" t="s">
        <v>744</v>
      </c>
      <c r="K151" s="9" t="s">
        <v>744</v>
      </c>
      <c r="L151" s="9" t="s">
        <v>745</v>
      </c>
      <c r="M151" s="9" t="s">
        <v>746</v>
      </c>
      <c r="N151" s="9" t="s">
        <v>747</v>
      </c>
      <c r="O151" s="8" t="s">
        <v>18066</v>
      </c>
    </row>
    <row r="152" spans="10:15" x14ac:dyDescent="0.25">
      <c r="J152" s="9" t="s">
        <v>748</v>
      </c>
      <c r="K152" s="9" t="s">
        <v>748</v>
      </c>
      <c r="L152" s="9" t="s">
        <v>749</v>
      </c>
      <c r="M152" s="9" t="s">
        <v>515</v>
      </c>
      <c r="N152" s="9" t="s">
        <v>516</v>
      </c>
      <c r="O152" s="8" t="s">
        <v>18066</v>
      </c>
    </row>
    <row r="153" spans="10:15" x14ac:dyDescent="0.25">
      <c r="J153" s="9" t="s">
        <v>750</v>
      </c>
      <c r="K153" s="9" t="s">
        <v>750</v>
      </c>
      <c r="L153" s="9" t="s">
        <v>751</v>
      </c>
      <c r="M153" s="9" t="s">
        <v>411</v>
      </c>
      <c r="N153" s="9" t="s">
        <v>412</v>
      </c>
      <c r="O153" s="8" t="s">
        <v>18066</v>
      </c>
    </row>
    <row r="154" spans="10:15" x14ac:dyDescent="0.25">
      <c r="J154" s="9" t="s">
        <v>752</v>
      </c>
      <c r="K154" s="9" t="s">
        <v>752</v>
      </c>
      <c r="L154" s="9" t="s">
        <v>753</v>
      </c>
      <c r="M154" s="9" t="s">
        <v>367</v>
      </c>
      <c r="N154" s="9" t="s">
        <v>368</v>
      </c>
      <c r="O154" s="8" t="s">
        <v>349</v>
      </c>
    </row>
    <row r="155" spans="10:15" x14ac:dyDescent="0.25">
      <c r="J155" s="9" t="s">
        <v>754</v>
      </c>
      <c r="K155" s="9" t="s">
        <v>754</v>
      </c>
      <c r="L155" s="9" t="s">
        <v>755</v>
      </c>
      <c r="M155" s="9" t="s">
        <v>740</v>
      </c>
      <c r="N155" s="9" t="s">
        <v>741</v>
      </c>
      <c r="O155" s="8" t="s">
        <v>10370</v>
      </c>
    </row>
    <row r="156" spans="10:15" x14ac:dyDescent="0.25">
      <c r="J156" s="9" t="s">
        <v>756</v>
      </c>
      <c r="K156" s="9" t="s">
        <v>756</v>
      </c>
      <c r="L156" s="9" t="s">
        <v>757</v>
      </c>
      <c r="M156" s="9" t="s">
        <v>367</v>
      </c>
      <c r="N156" s="9" t="s">
        <v>368</v>
      </c>
      <c r="O156" s="8" t="s">
        <v>349</v>
      </c>
    </row>
    <row r="157" spans="10:15" x14ac:dyDescent="0.25">
      <c r="J157" s="9" t="s">
        <v>758</v>
      </c>
      <c r="K157" s="9" t="s">
        <v>758</v>
      </c>
      <c r="L157" s="9" t="s">
        <v>759</v>
      </c>
      <c r="M157" s="9" t="s">
        <v>404</v>
      </c>
      <c r="N157" s="9" t="s">
        <v>405</v>
      </c>
      <c r="O157" s="8" t="s">
        <v>350</v>
      </c>
    </row>
    <row r="158" spans="10:15" x14ac:dyDescent="0.25">
      <c r="J158" s="9" t="s">
        <v>760</v>
      </c>
      <c r="K158" s="9" t="s">
        <v>761</v>
      </c>
      <c r="L158" s="9" t="s">
        <v>762</v>
      </c>
      <c r="M158" s="9" t="s">
        <v>719</v>
      </c>
      <c r="N158" s="9" t="s">
        <v>720</v>
      </c>
      <c r="O158" s="8" t="s">
        <v>349</v>
      </c>
    </row>
    <row r="159" spans="10:15" x14ac:dyDescent="0.25">
      <c r="J159" s="9" t="s">
        <v>763</v>
      </c>
      <c r="K159" s="9" t="s">
        <v>763</v>
      </c>
      <c r="L159" s="9" t="s">
        <v>764</v>
      </c>
      <c r="M159" s="9" t="s">
        <v>501</v>
      </c>
      <c r="N159" s="9" t="s">
        <v>502</v>
      </c>
      <c r="O159" s="8" t="s">
        <v>10370</v>
      </c>
    </row>
    <row r="160" spans="10:15" x14ac:dyDescent="0.25">
      <c r="J160" s="9" t="s">
        <v>765</v>
      </c>
      <c r="K160" s="9" t="s">
        <v>765</v>
      </c>
      <c r="L160" s="9" t="s">
        <v>766</v>
      </c>
      <c r="M160" s="9" t="s">
        <v>379</v>
      </c>
      <c r="N160" s="9" t="s">
        <v>18092</v>
      </c>
      <c r="O160" s="8" t="s">
        <v>18066</v>
      </c>
    </row>
    <row r="161" spans="10:15" x14ac:dyDescent="0.25">
      <c r="J161" s="9" t="s">
        <v>767</v>
      </c>
      <c r="K161" s="9" t="s">
        <v>591</v>
      </c>
      <c r="L161" s="9" t="s">
        <v>592</v>
      </c>
      <c r="M161" s="9" t="s">
        <v>379</v>
      </c>
      <c r="N161" s="9" t="s">
        <v>18092</v>
      </c>
      <c r="O161" s="8" t="s">
        <v>18066</v>
      </c>
    </row>
    <row r="162" spans="10:15" x14ac:dyDescent="0.25">
      <c r="J162" s="9" t="s">
        <v>768</v>
      </c>
      <c r="K162" s="9" t="s">
        <v>768</v>
      </c>
      <c r="L162" s="9" t="s">
        <v>768</v>
      </c>
      <c r="M162" s="9" t="s">
        <v>363</v>
      </c>
      <c r="N162" s="9" t="s">
        <v>364</v>
      </c>
      <c r="O162" s="8" t="s">
        <v>349</v>
      </c>
    </row>
    <row r="163" spans="10:15" x14ac:dyDescent="0.25">
      <c r="J163" s="9" t="s">
        <v>769</v>
      </c>
      <c r="K163" s="9" t="s">
        <v>769</v>
      </c>
      <c r="L163" s="9" t="s">
        <v>770</v>
      </c>
      <c r="M163" s="9" t="s">
        <v>379</v>
      </c>
      <c r="N163" s="9" t="s">
        <v>18092</v>
      </c>
      <c r="O163" s="8" t="s">
        <v>18066</v>
      </c>
    </row>
    <row r="164" spans="10:15" x14ac:dyDescent="0.25">
      <c r="J164" s="9" t="s">
        <v>771</v>
      </c>
      <c r="K164" s="9" t="s">
        <v>771</v>
      </c>
      <c r="L164" s="9" t="s">
        <v>772</v>
      </c>
      <c r="M164" s="9" t="s">
        <v>379</v>
      </c>
      <c r="N164" s="9" t="s">
        <v>18092</v>
      </c>
      <c r="O164" s="8" t="s">
        <v>18066</v>
      </c>
    </row>
    <row r="165" spans="10:15" x14ac:dyDescent="0.25">
      <c r="J165" s="9" t="s">
        <v>773</v>
      </c>
      <c r="K165" s="9" t="s">
        <v>773</v>
      </c>
      <c r="L165" s="9" t="s">
        <v>774</v>
      </c>
      <c r="M165" s="9" t="s">
        <v>424</v>
      </c>
      <c r="N165" s="9" t="s">
        <v>425</v>
      </c>
      <c r="O165" s="8" t="s">
        <v>349</v>
      </c>
    </row>
    <row r="166" spans="10:15" x14ac:dyDescent="0.25">
      <c r="J166" s="9" t="s">
        <v>775</v>
      </c>
      <c r="K166" s="9" t="s">
        <v>775</v>
      </c>
      <c r="L166" s="9" t="s">
        <v>776</v>
      </c>
      <c r="M166" s="9" t="s">
        <v>777</v>
      </c>
      <c r="N166" s="9" t="s">
        <v>778</v>
      </c>
      <c r="O166" s="8" t="s">
        <v>18066</v>
      </c>
    </row>
    <row r="167" spans="10:15" x14ac:dyDescent="0.25">
      <c r="J167" s="9" t="s">
        <v>779</v>
      </c>
      <c r="K167" s="9" t="s">
        <v>779</v>
      </c>
      <c r="L167" s="9" t="s">
        <v>780</v>
      </c>
      <c r="M167" s="9" t="s">
        <v>379</v>
      </c>
      <c r="N167" s="9" t="s">
        <v>18092</v>
      </c>
      <c r="O167" s="8" t="s">
        <v>18066</v>
      </c>
    </row>
    <row r="168" spans="10:15" x14ac:dyDescent="0.25">
      <c r="J168" s="9" t="s">
        <v>781</v>
      </c>
      <c r="K168" s="9" t="s">
        <v>781</v>
      </c>
      <c r="L168" s="9" t="s">
        <v>782</v>
      </c>
      <c r="M168" s="9" t="s">
        <v>783</v>
      </c>
      <c r="N168" s="9" t="s">
        <v>784</v>
      </c>
      <c r="O168" s="8" t="s">
        <v>18068</v>
      </c>
    </row>
    <row r="169" spans="10:15" x14ac:dyDescent="0.25">
      <c r="J169" s="9" t="s">
        <v>785</v>
      </c>
      <c r="K169" s="9" t="s">
        <v>785</v>
      </c>
      <c r="L169" s="9" t="s">
        <v>786</v>
      </c>
      <c r="M169" s="9" t="s">
        <v>783</v>
      </c>
      <c r="N169" s="9" t="s">
        <v>784</v>
      </c>
      <c r="O169" s="8" t="s">
        <v>18068</v>
      </c>
    </row>
    <row r="170" spans="10:15" x14ac:dyDescent="0.25">
      <c r="J170" s="9" t="s">
        <v>787</v>
      </c>
      <c r="K170" s="9" t="s">
        <v>787</v>
      </c>
      <c r="L170" s="9" t="s">
        <v>788</v>
      </c>
      <c r="M170" s="9" t="s">
        <v>789</v>
      </c>
      <c r="N170" s="9" t="s">
        <v>790</v>
      </c>
      <c r="O170" s="8" t="s">
        <v>18066</v>
      </c>
    </row>
    <row r="171" spans="10:15" x14ac:dyDescent="0.25">
      <c r="J171" s="9" t="s">
        <v>791</v>
      </c>
      <c r="K171" s="9" t="s">
        <v>791</v>
      </c>
      <c r="L171" s="9" t="s">
        <v>792</v>
      </c>
      <c r="M171" s="9" t="s">
        <v>379</v>
      </c>
      <c r="N171" s="9" t="s">
        <v>18092</v>
      </c>
      <c r="O171" s="8" t="s">
        <v>18066</v>
      </c>
    </row>
    <row r="172" spans="10:15" x14ac:dyDescent="0.25">
      <c r="J172" s="9" t="s">
        <v>793</v>
      </c>
      <c r="K172" s="9" t="s">
        <v>793</v>
      </c>
      <c r="L172" s="9" t="s">
        <v>794</v>
      </c>
      <c r="M172" s="9" t="s">
        <v>694</v>
      </c>
      <c r="N172" s="9" t="s">
        <v>695</v>
      </c>
      <c r="O172" s="8" t="s">
        <v>350</v>
      </c>
    </row>
    <row r="173" spans="10:15" x14ac:dyDescent="0.25">
      <c r="J173" s="9" t="s">
        <v>795</v>
      </c>
      <c r="K173" s="9" t="s">
        <v>795</v>
      </c>
      <c r="L173" s="9" t="s">
        <v>796</v>
      </c>
      <c r="M173" s="9" t="s">
        <v>797</v>
      </c>
      <c r="N173" s="9" t="s">
        <v>798</v>
      </c>
      <c r="O173" s="8" t="s">
        <v>350</v>
      </c>
    </row>
    <row r="174" spans="10:15" x14ac:dyDescent="0.25">
      <c r="J174" s="9" t="s">
        <v>799</v>
      </c>
      <c r="K174" s="9" t="s">
        <v>799</v>
      </c>
      <c r="L174" s="9" t="s">
        <v>800</v>
      </c>
      <c r="M174" s="9" t="s">
        <v>707</v>
      </c>
      <c r="N174" s="9" t="s">
        <v>708</v>
      </c>
      <c r="O174" s="8" t="s">
        <v>18068</v>
      </c>
    </row>
    <row r="175" spans="10:15" x14ac:dyDescent="0.25">
      <c r="J175" s="9" t="s">
        <v>801</v>
      </c>
      <c r="K175" s="9" t="s">
        <v>801</v>
      </c>
      <c r="L175" s="9" t="s">
        <v>802</v>
      </c>
      <c r="M175" s="9" t="s">
        <v>379</v>
      </c>
      <c r="N175" s="9" t="s">
        <v>18092</v>
      </c>
      <c r="O175" s="8" t="s">
        <v>18066</v>
      </c>
    </row>
    <row r="176" spans="10:15" x14ac:dyDescent="0.25">
      <c r="J176" s="9" t="s">
        <v>803</v>
      </c>
      <c r="K176" s="9" t="s">
        <v>803</v>
      </c>
      <c r="L176" s="9" t="s">
        <v>804</v>
      </c>
      <c r="M176" s="9" t="s">
        <v>379</v>
      </c>
      <c r="N176" s="9" t="s">
        <v>18092</v>
      </c>
      <c r="O176" s="8" t="s">
        <v>18066</v>
      </c>
    </row>
    <row r="177" spans="10:15" x14ac:dyDescent="0.25">
      <c r="J177" s="9" t="s">
        <v>805</v>
      </c>
      <c r="K177" s="9" t="s">
        <v>805</v>
      </c>
      <c r="L177" s="9" t="s">
        <v>806</v>
      </c>
      <c r="M177" s="9" t="s">
        <v>807</v>
      </c>
      <c r="N177" s="9" t="s">
        <v>808</v>
      </c>
      <c r="O177" s="8" t="s">
        <v>349</v>
      </c>
    </row>
    <row r="178" spans="10:15" x14ac:dyDescent="0.25">
      <c r="J178" s="9" t="s">
        <v>809</v>
      </c>
      <c r="K178" s="9" t="s">
        <v>809</v>
      </c>
      <c r="L178" s="9" t="s">
        <v>810</v>
      </c>
      <c r="M178" s="9" t="s">
        <v>379</v>
      </c>
      <c r="N178" s="9" t="s">
        <v>18092</v>
      </c>
      <c r="O178" s="8" t="s">
        <v>18066</v>
      </c>
    </row>
    <row r="179" spans="10:15" x14ac:dyDescent="0.25">
      <c r="J179" s="9" t="s">
        <v>811</v>
      </c>
      <c r="K179" s="9" t="s">
        <v>811</v>
      </c>
      <c r="L179" s="9" t="s">
        <v>812</v>
      </c>
      <c r="M179" s="9" t="s">
        <v>491</v>
      </c>
      <c r="N179" s="9" t="s">
        <v>492</v>
      </c>
      <c r="O179" s="8" t="s">
        <v>349</v>
      </c>
    </row>
    <row r="180" spans="10:15" x14ac:dyDescent="0.25">
      <c r="J180" s="9" t="s">
        <v>813</v>
      </c>
      <c r="K180" s="9" t="s">
        <v>813</v>
      </c>
      <c r="L180" s="9" t="s">
        <v>814</v>
      </c>
      <c r="M180" s="9" t="s">
        <v>382</v>
      </c>
      <c r="N180" s="9" t="s">
        <v>383</v>
      </c>
      <c r="O180" s="8" t="s">
        <v>18066</v>
      </c>
    </row>
    <row r="181" spans="10:15" x14ac:dyDescent="0.25">
      <c r="J181" s="9" t="s">
        <v>815</v>
      </c>
      <c r="K181" s="9" t="s">
        <v>815</v>
      </c>
      <c r="L181" s="9" t="s">
        <v>816</v>
      </c>
      <c r="M181" s="9" t="s">
        <v>817</v>
      </c>
      <c r="N181" s="9" t="s">
        <v>818</v>
      </c>
      <c r="O181" s="8" t="s">
        <v>350</v>
      </c>
    </row>
    <row r="182" spans="10:15" x14ac:dyDescent="0.25">
      <c r="J182" s="9" t="s">
        <v>819</v>
      </c>
      <c r="K182" s="9" t="s">
        <v>819</v>
      </c>
      <c r="L182" s="9" t="s">
        <v>820</v>
      </c>
      <c r="M182" s="9" t="s">
        <v>491</v>
      </c>
      <c r="N182" s="9" t="s">
        <v>492</v>
      </c>
      <c r="O182" s="8" t="s">
        <v>349</v>
      </c>
    </row>
    <row r="183" spans="10:15" x14ac:dyDescent="0.25">
      <c r="J183" s="9" t="s">
        <v>821</v>
      </c>
      <c r="K183" s="9" t="s">
        <v>821</v>
      </c>
      <c r="L183" s="9" t="s">
        <v>822</v>
      </c>
      <c r="M183" s="9" t="s">
        <v>823</v>
      </c>
      <c r="N183" s="9" t="s">
        <v>824</v>
      </c>
      <c r="O183" s="8" t="s">
        <v>350</v>
      </c>
    </row>
    <row r="184" spans="10:15" x14ac:dyDescent="0.25">
      <c r="J184" s="9" t="s">
        <v>825</v>
      </c>
      <c r="K184" s="9" t="s">
        <v>825</v>
      </c>
      <c r="L184" s="9" t="s">
        <v>826</v>
      </c>
      <c r="M184" s="9" t="s">
        <v>379</v>
      </c>
      <c r="N184" s="9" t="s">
        <v>18092</v>
      </c>
      <c r="O184" s="8" t="s">
        <v>18066</v>
      </c>
    </row>
    <row r="185" spans="10:15" x14ac:dyDescent="0.25">
      <c r="J185" s="9" t="s">
        <v>827</v>
      </c>
      <c r="K185" s="9" t="s">
        <v>827</v>
      </c>
      <c r="L185" s="9" t="s">
        <v>828</v>
      </c>
      <c r="M185" s="9" t="s">
        <v>554</v>
      </c>
      <c r="N185" s="9" t="s">
        <v>555</v>
      </c>
      <c r="O185" s="8" t="s">
        <v>18066</v>
      </c>
    </row>
    <row r="186" spans="10:15" x14ac:dyDescent="0.25">
      <c r="J186" s="9" t="s">
        <v>829</v>
      </c>
      <c r="K186" s="9" t="s">
        <v>829</v>
      </c>
      <c r="L186" s="9" t="s">
        <v>830</v>
      </c>
      <c r="M186" s="9" t="s">
        <v>807</v>
      </c>
      <c r="N186" s="9" t="s">
        <v>808</v>
      </c>
      <c r="O186" s="8" t="s">
        <v>349</v>
      </c>
    </row>
    <row r="187" spans="10:15" x14ac:dyDescent="0.25">
      <c r="J187" s="9" t="s">
        <v>831</v>
      </c>
      <c r="K187" s="9" t="s">
        <v>831</v>
      </c>
      <c r="L187" s="9" t="s">
        <v>832</v>
      </c>
      <c r="M187" s="9" t="s">
        <v>379</v>
      </c>
      <c r="N187" s="9" t="s">
        <v>18092</v>
      </c>
      <c r="O187" s="8" t="s">
        <v>18066</v>
      </c>
    </row>
    <row r="188" spans="10:15" x14ac:dyDescent="0.25">
      <c r="J188" s="9" t="s">
        <v>833</v>
      </c>
      <c r="K188" s="9" t="s">
        <v>833</v>
      </c>
      <c r="L188" s="9" t="s">
        <v>834</v>
      </c>
      <c r="M188" s="9" t="s">
        <v>379</v>
      </c>
      <c r="N188" s="9" t="s">
        <v>18092</v>
      </c>
      <c r="O188" s="8" t="s">
        <v>18066</v>
      </c>
    </row>
    <row r="189" spans="10:15" x14ac:dyDescent="0.25">
      <c r="J189" s="9" t="s">
        <v>835</v>
      </c>
      <c r="K189" s="9" t="s">
        <v>835</v>
      </c>
      <c r="L189" s="9" t="s">
        <v>836</v>
      </c>
      <c r="M189" s="9" t="s">
        <v>807</v>
      </c>
      <c r="N189" s="9" t="s">
        <v>808</v>
      </c>
      <c r="O189" s="8" t="s">
        <v>349</v>
      </c>
    </row>
    <row r="190" spans="10:15" x14ac:dyDescent="0.25">
      <c r="J190" s="9" t="s">
        <v>837</v>
      </c>
      <c r="K190" s="9" t="s">
        <v>837</v>
      </c>
      <c r="L190" s="9" t="s">
        <v>838</v>
      </c>
      <c r="M190" s="9" t="s">
        <v>382</v>
      </c>
      <c r="N190" s="9" t="s">
        <v>383</v>
      </c>
      <c r="O190" s="8" t="s">
        <v>18066</v>
      </c>
    </row>
    <row r="191" spans="10:15" x14ac:dyDescent="0.25">
      <c r="J191" s="9" t="s">
        <v>839</v>
      </c>
      <c r="K191" s="9" t="s">
        <v>839</v>
      </c>
      <c r="L191" s="9" t="s">
        <v>840</v>
      </c>
      <c r="M191" s="9" t="s">
        <v>396</v>
      </c>
      <c r="N191" s="9" t="s">
        <v>397</v>
      </c>
      <c r="O191" s="8" t="s">
        <v>349</v>
      </c>
    </row>
    <row r="192" spans="10:15" x14ac:dyDescent="0.25">
      <c r="J192" s="9" t="s">
        <v>841</v>
      </c>
      <c r="K192" s="9" t="s">
        <v>841</v>
      </c>
      <c r="L192" s="9" t="s">
        <v>842</v>
      </c>
      <c r="M192" s="9" t="s">
        <v>843</v>
      </c>
      <c r="N192" s="9" t="s">
        <v>844</v>
      </c>
      <c r="O192" s="8" t="s">
        <v>349</v>
      </c>
    </row>
    <row r="193" spans="10:15" x14ac:dyDescent="0.25">
      <c r="J193" s="9" t="s">
        <v>845</v>
      </c>
      <c r="K193" s="9" t="s">
        <v>845</v>
      </c>
      <c r="L193" s="9" t="s">
        <v>846</v>
      </c>
      <c r="M193" s="9" t="s">
        <v>843</v>
      </c>
      <c r="N193" s="9" t="s">
        <v>844</v>
      </c>
      <c r="O193" s="8" t="s">
        <v>349</v>
      </c>
    </row>
    <row r="194" spans="10:15" x14ac:dyDescent="0.25">
      <c r="J194" s="9" t="s">
        <v>847</v>
      </c>
      <c r="K194" s="9" t="s">
        <v>847</v>
      </c>
      <c r="L194" s="9" t="s">
        <v>848</v>
      </c>
      <c r="M194" s="9" t="s">
        <v>379</v>
      </c>
      <c r="N194" s="9" t="s">
        <v>18092</v>
      </c>
      <c r="O194" s="8" t="s">
        <v>18066</v>
      </c>
    </row>
    <row r="195" spans="10:15" x14ac:dyDescent="0.25">
      <c r="J195" s="9" t="s">
        <v>849</v>
      </c>
      <c r="K195" s="9" t="s">
        <v>849</v>
      </c>
      <c r="L195" s="9" t="s">
        <v>850</v>
      </c>
      <c r="M195" s="9" t="s">
        <v>581</v>
      </c>
      <c r="N195" s="9" t="s">
        <v>582</v>
      </c>
      <c r="O195" s="8" t="s">
        <v>350</v>
      </c>
    </row>
    <row r="196" spans="10:15" x14ac:dyDescent="0.25">
      <c r="J196" s="9" t="s">
        <v>562</v>
      </c>
      <c r="K196" s="9" t="s">
        <v>562</v>
      </c>
      <c r="L196" s="9" t="s">
        <v>563</v>
      </c>
      <c r="M196" s="9" t="s">
        <v>379</v>
      </c>
      <c r="N196" s="9" t="s">
        <v>18092</v>
      </c>
      <c r="O196" s="8" t="s">
        <v>18066</v>
      </c>
    </row>
    <row r="197" spans="10:15" x14ac:dyDescent="0.25">
      <c r="J197" s="9" t="s">
        <v>851</v>
      </c>
      <c r="K197" s="9" t="s">
        <v>851</v>
      </c>
      <c r="L197" s="9" t="s">
        <v>852</v>
      </c>
      <c r="M197" s="9" t="s">
        <v>379</v>
      </c>
      <c r="N197" s="9" t="s">
        <v>18092</v>
      </c>
      <c r="O197" s="8" t="s">
        <v>18066</v>
      </c>
    </row>
    <row r="198" spans="10:15" x14ac:dyDescent="0.25">
      <c r="J198" s="9" t="s">
        <v>853</v>
      </c>
      <c r="K198" s="9" t="s">
        <v>853</v>
      </c>
      <c r="L198" s="9" t="s">
        <v>854</v>
      </c>
      <c r="M198" s="9" t="s">
        <v>707</v>
      </c>
      <c r="N198" s="9" t="s">
        <v>708</v>
      </c>
      <c r="O198" s="8" t="s">
        <v>18068</v>
      </c>
    </row>
    <row r="199" spans="10:15" x14ac:dyDescent="0.25">
      <c r="J199" s="9" t="s">
        <v>855</v>
      </c>
      <c r="K199" s="9" t="s">
        <v>855</v>
      </c>
      <c r="L199" s="9" t="s">
        <v>856</v>
      </c>
      <c r="M199" s="9" t="s">
        <v>501</v>
      </c>
      <c r="N199" s="9" t="s">
        <v>502</v>
      </c>
      <c r="O199" s="8" t="s">
        <v>10370</v>
      </c>
    </row>
    <row r="200" spans="10:15" x14ac:dyDescent="0.25">
      <c r="J200" s="9" t="s">
        <v>295</v>
      </c>
      <c r="K200" s="9" t="s">
        <v>295</v>
      </c>
      <c r="L200" s="9" t="s">
        <v>857</v>
      </c>
      <c r="M200" s="9" t="s">
        <v>358</v>
      </c>
      <c r="N200" s="9" t="s">
        <v>359</v>
      </c>
      <c r="O200" s="8" t="s">
        <v>348</v>
      </c>
    </row>
    <row r="201" spans="10:15" x14ac:dyDescent="0.25">
      <c r="J201" s="9" t="s">
        <v>858</v>
      </c>
      <c r="K201" s="9" t="s">
        <v>858</v>
      </c>
      <c r="L201" s="9" t="s">
        <v>859</v>
      </c>
      <c r="M201" s="9" t="s">
        <v>643</v>
      </c>
      <c r="N201" s="9" t="s">
        <v>644</v>
      </c>
      <c r="O201" s="8" t="s">
        <v>350</v>
      </c>
    </row>
    <row r="202" spans="10:15" x14ac:dyDescent="0.25">
      <c r="J202" s="9" t="s">
        <v>860</v>
      </c>
      <c r="K202" s="9" t="s">
        <v>860</v>
      </c>
      <c r="L202" s="9" t="s">
        <v>861</v>
      </c>
      <c r="M202" s="9" t="s">
        <v>463</v>
      </c>
      <c r="N202" s="9" t="s">
        <v>464</v>
      </c>
      <c r="O202" s="8" t="s">
        <v>10370</v>
      </c>
    </row>
    <row r="203" spans="10:15" x14ac:dyDescent="0.25">
      <c r="J203" s="9" t="s">
        <v>862</v>
      </c>
      <c r="K203" s="9" t="s">
        <v>862</v>
      </c>
      <c r="L203" s="9" t="s">
        <v>863</v>
      </c>
      <c r="M203" s="9" t="s">
        <v>740</v>
      </c>
      <c r="N203" s="9" t="s">
        <v>741</v>
      </c>
      <c r="O203" s="8" t="s">
        <v>10370</v>
      </c>
    </row>
    <row r="204" spans="10:15" x14ac:dyDescent="0.25">
      <c r="J204" s="9" t="s">
        <v>864</v>
      </c>
      <c r="K204" s="9" t="s">
        <v>864</v>
      </c>
      <c r="L204" s="9" t="s">
        <v>865</v>
      </c>
      <c r="M204" s="9" t="s">
        <v>866</v>
      </c>
      <c r="N204" s="9" t="s">
        <v>867</v>
      </c>
      <c r="O204" s="8" t="s">
        <v>350</v>
      </c>
    </row>
    <row r="205" spans="10:15" x14ac:dyDescent="0.25">
      <c r="J205" s="9" t="s">
        <v>868</v>
      </c>
      <c r="K205" s="9" t="s">
        <v>868</v>
      </c>
      <c r="L205" s="9" t="s">
        <v>869</v>
      </c>
      <c r="M205" s="9" t="s">
        <v>446</v>
      </c>
      <c r="N205" s="9" t="s">
        <v>447</v>
      </c>
      <c r="O205" s="8" t="s">
        <v>10370</v>
      </c>
    </row>
    <row r="206" spans="10:15" x14ac:dyDescent="0.25">
      <c r="J206" s="9" t="s">
        <v>870</v>
      </c>
      <c r="K206" s="9" t="s">
        <v>870</v>
      </c>
      <c r="L206" s="9" t="s">
        <v>871</v>
      </c>
      <c r="M206" s="9" t="s">
        <v>713</v>
      </c>
      <c r="N206" s="9" t="s">
        <v>714</v>
      </c>
      <c r="O206" s="8" t="s">
        <v>18067</v>
      </c>
    </row>
    <row r="207" spans="10:15" x14ac:dyDescent="0.25">
      <c r="J207" s="9" t="s">
        <v>872</v>
      </c>
      <c r="K207" s="9" t="s">
        <v>872</v>
      </c>
      <c r="L207" s="9" t="s">
        <v>873</v>
      </c>
      <c r="M207" s="9" t="s">
        <v>515</v>
      </c>
      <c r="N207" s="9" t="s">
        <v>516</v>
      </c>
      <c r="O207" s="8" t="s">
        <v>18066</v>
      </c>
    </row>
    <row r="208" spans="10:15" x14ac:dyDescent="0.25">
      <c r="J208" s="9" t="s">
        <v>874</v>
      </c>
      <c r="K208" s="9" t="s">
        <v>874</v>
      </c>
      <c r="L208" s="9" t="s">
        <v>875</v>
      </c>
      <c r="M208" s="9" t="s">
        <v>382</v>
      </c>
      <c r="N208" s="9" t="s">
        <v>383</v>
      </c>
      <c r="O208" s="8" t="s">
        <v>18066</v>
      </c>
    </row>
    <row r="209" spans="10:15" x14ac:dyDescent="0.25">
      <c r="J209" s="9" t="s">
        <v>876</v>
      </c>
      <c r="K209" s="9" t="s">
        <v>876</v>
      </c>
      <c r="L209" s="9" t="s">
        <v>877</v>
      </c>
      <c r="M209" s="9" t="s">
        <v>878</v>
      </c>
      <c r="N209" s="9" t="s">
        <v>879</v>
      </c>
      <c r="O209" s="8" t="s">
        <v>350</v>
      </c>
    </row>
    <row r="210" spans="10:15" x14ac:dyDescent="0.25">
      <c r="J210" s="9" t="s">
        <v>880</v>
      </c>
      <c r="K210" s="9" t="s">
        <v>880</v>
      </c>
      <c r="L210" s="9" t="s">
        <v>881</v>
      </c>
      <c r="M210" s="9" t="s">
        <v>428</v>
      </c>
      <c r="N210" s="9" t="s">
        <v>429</v>
      </c>
      <c r="O210" s="8" t="s">
        <v>349</v>
      </c>
    </row>
    <row r="211" spans="10:15" x14ac:dyDescent="0.25">
      <c r="J211" s="9" t="s">
        <v>882</v>
      </c>
      <c r="K211" s="9" t="s">
        <v>882</v>
      </c>
      <c r="L211" s="9" t="s">
        <v>883</v>
      </c>
      <c r="M211" s="9" t="s">
        <v>379</v>
      </c>
      <c r="N211" s="9" t="s">
        <v>18092</v>
      </c>
      <c r="O211" s="8" t="s">
        <v>18066</v>
      </c>
    </row>
    <row r="212" spans="10:15" x14ac:dyDescent="0.25">
      <c r="J212" s="9" t="s">
        <v>884</v>
      </c>
      <c r="K212" s="9" t="s">
        <v>885</v>
      </c>
      <c r="L212" s="9" t="s">
        <v>886</v>
      </c>
      <c r="M212" s="9" t="s">
        <v>379</v>
      </c>
      <c r="N212" s="9" t="s">
        <v>18092</v>
      </c>
      <c r="O212" s="8" t="s">
        <v>18066</v>
      </c>
    </row>
    <row r="213" spans="10:15" x14ac:dyDescent="0.25">
      <c r="J213" s="9" t="s">
        <v>887</v>
      </c>
      <c r="K213" s="9" t="s">
        <v>887</v>
      </c>
      <c r="L213" s="9" t="s">
        <v>888</v>
      </c>
      <c r="M213" s="9" t="s">
        <v>740</v>
      </c>
      <c r="N213" s="9" t="s">
        <v>741</v>
      </c>
      <c r="O213" s="8" t="s">
        <v>10370</v>
      </c>
    </row>
    <row r="214" spans="10:15" x14ac:dyDescent="0.25">
      <c r="J214" s="9" t="s">
        <v>889</v>
      </c>
      <c r="K214" s="9" t="s">
        <v>889</v>
      </c>
      <c r="L214" s="9" t="s">
        <v>890</v>
      </c>
      <c r="M214" s="9" t="s">
        <v>891</v>
      </c>
      <c r="N214" s="9" t="s">
        <v>892</v>
      </c>
      <c r="O214" s="8" t="s">
        <v>350</v>
      </c>
    </row>
    <row r="215" spans="10:15" x14ac:dyDescent="0.25">
      <c r="J215" s="9" t="s">
        <v>893</v>
      </c>
      <c r="K215" s="9" t="s">
        <v>893</v>
      </c>
      <c r="L215" s="9" t="s">
        <v>894</v>
      </c>
      <c r="M215" s="9" t="s">
        <v>895</v>
      </c>
      <c r="N215" s="9" t="s">
        <v>896</v>
      </c>
      <c r="O215" s="8" t="s">
        <v>350</v>
      </c>
    </row>
    <row r="216" spans="10:15" x14ac:dyDescent="0.25">
      <c r="J216" s="9" t="s">
        <v>897</v>
      </c>
      <c r="K216" s="9" t="s">
        <v>897</v>
      </c>
      <c r="L216" s="9" t="s">
        <v>898</v>
      </c>
      <c r="M216" s="9" t="s">
        <v>491</v>
      </c>
      <c r="N216" s="9" t="s">
        <v>492</v>
      </c>
      <c r="O216" s="8" t="s">
        <v>349</v>
      </c>
    </row>
    <row r="217" spans="10:15" x14ac:dyDescent="0.25">
      <c r="J217" s="9" t="s">
        <v>899</v>
      </c>
      <c r="K217" s="9" t="s">
        <v>899</v>
      </c>
      <c r="L217" s="9" t="s">
        <v>900</v>
      </c>
      <c r="M217" s="9" t="s">
        <v>501</v>
      </c>
      <c r="N217" s="9" t="s">
        <v>502</v>
      </c>
      <c r="O217" s="8" t="s">
        <v>10370</v>
      </c>
    </row>
    <row r="218" spans="10:15" x14ac:dyDescent="0.25">
      <c r="J218" s="9" t="s">
        <v>901</v>
      </c>
      <c r="K218" s="9" t="s">
        <v>901</v>
      </c>
      <c r="L218" s="9" t="s">
        <v>902</v>
      </c>
      <c r="M218" s="9" t="s">
        <v>379</v>
      </c>
      <c r="N218" s="9" t="s">
        <v>18092</v>
      </c>
      <c r="O218" s="8" t="s">
        <v>18066</v>
      </c>
    </row>
    <row r="219" spans="10:15" x14ac:dyDescent="0.25">
      <c r="J219" s="9" t="s">
        <v>903</v>
      </c>
      <c r="K219" s="9" t="s">
        <v>903</v>
      </c>
      <c r="L219" s="9" t="s">
        <v>904</v>
      </c>
      <c r="M219" s="9" t="s">
        <v>719</v>
      </c>
      <c r="N219" s="9" t="s">
        <v>720</v>
      </c>
      <c r="O219" s="8" t="s">
        <v>349</v>
      </c>
    </row>
    <row r="220" spans="10:15" x14ac:dyDescent="0.25">
      <c r="J220" s="9" t="s">
        <v>905</v>
      </c>
      <c r="K220" s="9" t="s">
        <v>905</v>
      </c>
      <c r="L220" s="9" t="s">
        <v>906</v>
      </c>
      <c r="M220" s="9" t="s">
        <v>379</v>
      </c>
      <c r="N220" s="9" t="s">
        <v>18092</v>
      </c>
      <c r="O220" s="8" t="s">
        <v>18066</v>
      </c>
    </row>
    <row r="221" spans="10:15" x14ac:dyDescent="0.25">
      <c r="J221" s="9" t="s">
        <v>907</v>
      </c>
      <c r="K221" s="9" t="s">
        <v>907</v>
      </c>
      <c r="L221" s="9" t="s">
        <v>908</v>
      </c>
      <c r="M221" s="9" t="s">
        <v>909</v>
      </c>
      <c r="N221" s="9" t="s">
        <v>910</v>
      </c>
      <c r="O221" s="8" t="s">
        <v>349</v>
      </c>
    </row>
    <row r="222" spans="10:15" x14ac:dyDescent="0.25">
      <c r="J222" s="9" t="s">
        <v>911</v>
      </c>
      <c r="K222" s="9" t="s">
        <v>911</v>
      </c>
      <c r="L222" s="9" t="s">
        <v>912</v>
      </c>
      <c r="M222" s="9" t="s">
        <v>629</v>
      </c>
      <c r="N222" s="9" t="s">
        <v>630</v>
      </c>
      <c r="O222" s="8" t="s">
        <v>350</v>
      </c>
    </row>
    <row r="223" spans="10:15" x14ac:dyDescent="0.25">
      <c r="J223" s="9" t="s">
        <v>913</v>
      </c>
      <c r="K223" s="9" t="s">
        <v>913</v>
      </c>
      <c r="L223" s="9" t="s">
        <v>914</v>
      </c>
      <c r="M223" s="9" t="s">
        <v>379</v>
      </c>
      <c r="N223" s="9" t="s">
        <v>18092</v>
      </c>
      <c r="O223" s="8" t="s">
        <v>18066</v>
      </c>
    </row>
    <row r="224" spans="10:15" x14ac:dyDescent="0.25">
      <c r="J224" s="9" t="s">
        <v>915</v>
      </c>
      <c r="K224" s="9" t="s">
        <v>915</v>
      </c>
      <c r="L224" s="9" t="s">
        <v>916</v>
      </c>
      <c r="M224" s="9" t="s">
        <v>379</v>
      </c>
      <c r="N224" s="9" t="s">
        <v>18092</v>
      </c>
      <c r="O224" s="8" t="s">
        <v>18066</v>
      </c>
    </row>
    <row r="225" spans="10:15" x14ac:dyDescent="0.25">
      <c r="J225" s="9" t="s">
        <v>917</v>
      </c>
      <c r="K225" s="9" t="s">
        <v>917</v>
      </c>
      <c r="L225" s="9" t="s">
        <v>918</v>
      </c>
      <c r="M225" s="9" t="s">
        <v>379</v>
      </c>
      <c r="N225" s="9" t="s">
        <v>18092</v>
      </c>
      <c r="O225" s="8" t="s">
        <v>18066</v>
      </c>
    </row>
    <row r="226" spans="10:15" x14ac:dyDescent="0.25">
      <c r="J226" s="9" t="s">
        <v>919</v>
      </c>
      <c r="K226" s="9" t="s">
        <v>919</v>
      </c>
      <c r="L226" s="9" t="s">
        <v>920</v>
      </c>
      <c r="M226" s="9" t="s">
        <v>424</v>
      </c>
      <c r="N226" s="9" t="s">
        <v>425</v>
      </c>
      <c r="O226" s="8" t="s">
        <v>349</v>
      </c>
    </row>
    <row r="227" spans="10:15" x14ac:dyDescent="0.25">
      <c r="J227" s="9" t="s">
        <v>921</v>
      </c>
      <c r="K227" s="9" t="s">
        <v>921</v>
      </c>
      <c r="L227" s="9" t="s">
        <v>922</v>
      </c>
      <c r="M227" s="9" t="s">
        <v>506</v>
      </c>
      <c r="N227" s="9" t="s">
        <v>507</v>
      </c>
      <c r="O227" s="8" t="s">
        <v>350</v>
      </c>
    </row>
    <row r="228" spans="10:15" x14ac:dyDescent="0.25">
      <c r="J228" s="9" t="s">
        <v>923</v>
      </c>
      <c r="K228" s="9" t="s">
        <v>923</v>
      </c>
      <c r="L228" s="9" t="s">
        <v>924</v>
      </c>
      <c r="M228" s="9" t="s">
        <v>683</v>
      </c>
      <c r="N228" s="9" t="s">
        <v>684</v>
      </c>
      <c r="O228" s="8" t="s">
        <v>349</v>
      </c>
    </row>
    <row r="229" spans="10:15" x14ac:dyDescent="0.25">
      <c r="J229" s="9" t="s">
        <v>925</v>
      </c>
      <c r="K229" s="9" t="s">
        <v>925</v>
      </c>
      <c r="L229" s="9" t="s">
        <v>926</v>
      </c>
      <c r="M229" s="9" t="s">
        <v>927</v>
      </c>
      <c r="N229" s="9" t="s">
        <v>928</v>
      </c>
      <c r="O229" s="8" t="s">
        <v>18067</v>
      </c>
    </row>
    <row r="230" spans="10:15" x14ac:dyDescent="0.25">
      <c r="J230" s="9" t="s">
        <v>929</v>
      </c>
      <c r="K230" s="9" t="s">
        <v>929</v>
      </c>
      <c r="L230" s="9" t="s">
        <v>930</v>
      </c>
      <c r="M230" s="9" t="s">
        <v>428</v>
      </c>
      <c r="N230" s="9" t="s">
        <v>429</v>
      </c>
      <c r="O230" s="8" t="s">
        <v>349</v>
      </c>
    </row>
    <row r="231" spans="10:15" x14ac:dyDescent="0.25">
      <c r="J231" s="9" t="s">
        <v>931</v>
      </c>
      <c r="K231" s="9" t="s">
        <v>931</v>
      </c>
      <c r="L231" s="9" t="s">
        <v>932</v>
      </c>
      <c r="M231" s="9" t="s">
        <v>933</v>
      </c>
      <c r="N231" s="9" t="s">
        <v>934</v>
      </c>
      <c r="O231" s="8" t="s">
        <v>18066</v>
      </c>
    </row>
    <row r="232" spans="10:15" x14ac:dyDescent="0.25">
      <c r="J232" s="9" t="s">
        <v>935</v>
      </c>
      <c r="K232" s="9" t="s">
        <v>935</v>
      </c>
      <c r="L232" s="9" t="s">
        <v>936</v>
      </c>
      <c r="M232" s="9" t="s">
        <v>463</v>
      </c>
      <c r="N232" s="9" t="s">
        <v>464</v>
      </c>
      <c r="O232" s="8" t="s">
        <v>10370</v>
      </c>
    </row>
    <row r="233" spans="10:15" x14ac:dyDescent="0.25">
      <c r="J233" s="9" t="s">
        <v>306</v>
      </c>
      <c r="K233" s="9" t="s">
        <v>306</v>
      </c>
      <c r="L233" s="9" t="s">
        <v>937</v>
      </c>
      <c r="M233" s="9" t="s">
        <v>938</v>
      </c>
      <c r="N233" s="9" t="s">
        <v>939</v>
      </c>
      <c r="O233" s="8" t="s">
        <v>349</v>
      </c>
    </row>
    <row r="234" spans="10:15" x14ac:dyDescent="0.25">
      <c r="J234" s="9" t="s">
        <v>940</v>
      </c>
      <c r="K234" s="9" t="s">
        <v>940</v>
      </c>
      <c r="L234" s="9" t="s">
        <v>941</v>
      </c>
      <c r="M234" s="9" t="s">
        <v>942</v>
      </c>
      <c r="N234" s="9" t="s">
        <v>943</v>
      </c>
      <c r="O234" s="8" t="s">
        <v>349</v>
      </c>
    </row>
    <row r="235" spans="10:15" x14ac:dyDescent="0.25">
      <c r="J235" s="9" t="s">
        <v>89</v>
      </c>
      <c r="K235" s="9" t="s">
        <v>89</v>
      </c>
      <c r="L235" s="9" t="s">
        <v>944</v>
      </c>
      <c r="M235" s="9" t="s">
        <v>938</v>
      </c>
      <c r="N235" s="9" t="s">
        <v>939</v>
      </c>
      <c r="O235" s="8" t="s">
        <v>349</v>
      </c>
    </row>
    <row r="236" spans="10:15" x14ac:dyDescent="0.25">
      <c r="J236" s="9" t="s">
        <v>945</v>
      </c>
      <c r="K236" s="9" t="s">
        <v>945</v>
      </c>
      <c r="L236" s="9" t="s">
        <v>511</v>
      </c>
      <c r="M236" s="9" t="s">
        <v>379</v>
      </c>
      <c r="N236" s="9" t="s">
        <v>18092</v>
      </c>
      <c r="O236" s="8" t="s">
        <v>18066</v>
      </c>
    </row>
    <row r="237" spans="10:15" x14ac:dyDescent="0.25">
      <c r="J237" s="9" t="s">
        <v>946</v>
      </c>
      <c r="K237" s="9" t="s">
        <v>946</v>
      </c>
      <c r="L237" s="9" t="s">
        <v>947</v>
      </c>
      <c r="M237" s="9" t="s">
        <v>459</v>
      </c>
      <c r="N237" s="9" t="s">
        <v>460</v>
      </c>
      <c r="O237" s="8" t="s">
        <v>18068</v>
      </c>
    </row>
    <row r="238" spans="10:15" x14ac:dyDescent="0.25">
      <c r="J238" s="9" t="s">
        <v>948</v>
      </c>
      <c r="K238" s="9" t="s">
        <v>948</v>
      </c>
      <c r="L238" s="9" t="s">
        <v>949</v>
      </c>
      <c r="M238" s="9" t="s">
        <v>950</v>
      </c>
      <c r="N238" s="9" t="s">
        <v>951</v>
      </c>
      <c r="O238" s="8" t="s">
        <v>18066</v>
      </c>
    </row>
    <row r="239" spans="10:15" x14ac:dyDescent="0.25">
      <c r="J239" s="9" t="s">
        <v>952</v>
      </c>
      <c r="K239" s="9" t="s">
        <v>952</v>
      </c>
      <c r="L239" s="9" t="s">
        <v>953</v>
      </c>
      <c r="M239" s="9" t="s">
        <v>379</v>
      </c>
      <c r="N239" s="9" t="s">
        <v>18092</v>
      </c>
      <c r="O239" s="8" t="s">
        <v>18066</v>
      </c>
    </row>
    <row r="240" spans="10:15" x14ac:dyDescent="0.25">
      <c r="J240" s="9" t="s">
        <v>954</v>
      </c>
      <c r="K240" s="9" t="s">
        <v>954</v>
      </c>
      <c r="L240" s="9" t="s">
        <v>955</v>
      </c>
      <c r="M240" s="9" t="s">
        <v>0</v>
      </c>
      <c r="N240" s="9" t="s">
        <v>653</v>
      </c>
      <c r="O240" s="8" t="s">
        <v>18067</v>
      </c>
    </row>
    <row r="241" spans="10:15" x14ac:dyDescent="0.25">
      <c r="J241" s="9" t="s">
        <v>135</v>
      </c>
      <c r="K241" s="9" t="s">
        <v>135</v>
      </c>
      <c r="L241" s="9" t="s">
        <v>956</v>
      </c>
      <c r="M241" s="9" t="s">
        <v>375</v>
      </c>
      <c r="N241" s="9" t="s">
        <v>376</v>
      </c>
      <c r="O241" s="8" t="s">
        <v>350</v>
      </c>
    </row>
    <row r="242" spans="10:15" x14ac:dyDescent="0.25">
      <c r="J242" s="9" t="s">
        <v>957</v>
      </c>
      <c r="K242" s="9" t="s">
        <v>957</v>
      </c>
      <c r="L242" s="9" t="s">
        <v>511</v>
      </c>
      <c r="M242" s="9" t="s">
        <v>367</v>
      </c>
      <c r="N242" s="9" t="s">
        <v>368</v>
      </c>
      <c r="O242" s="8" t="s">
        <v>349</v>
      </c>
    </row>
    <row r="243" spans="10:15" x14ac:dyDescent="0.25">
      <c r="J243" s="9" t="s">
        <v>958</v>
      </c>
      <c r="K243" s="9" t="s">
        <v>958</v>
      </c>
      <c r="L243" s="9" t="s">
        <v>959</v>
      </c>
      <c r="M243" s="9" t="s">
        <v>379</v>
      </c>
      <c r="N243" s="9" t="s">
        <v>18092</v>
      </c>
      <c r="O243" s="8" t="s">
        <v>18066</v>
      </c>
    </row>
    <row r="244" spans="10:15" x14ac:dyDescent="0.25">
      <c r="J244" s="9" t="s">
        <v>960</v>
      </c>
      <c r="K244" s="9" t="s">
        <v>960</v>
      </c>
      <c r="L244" s="9" t="s">
        <v>961</v>
      </c>
      <c r="M244" s="9" t="s">
        <v>404</v>
      </c>
      <c r="N244" s="9" t="s">
        <v>405</v>
      </c>
      <c r="O244" s="8" t="s">
        <v>350</v>
      </c>
    </row>
    <row r="245" spans="10:15" x14ac:dyDescent="0.25">
      <c r="J245" s="9" t="s">
        <v>962</v>
      </c>
      <c r="K245" s="9" t="s">
        <v>962</v>
      </c>
      <c r="L245" s="9" t="s">
        <v>963</v>
      </c>
      <c r="M245" s="9" t="s">
        <v>479</v>
      </c>
      <c r="N245" s="9" t="s">
        <v>480</v>
      </c>
      <c r="O245" s="8" t="s">
        <v>350</v>
      </c>
    </row>
    <row r="246" spans="10:15" x14ac:dyDescent="0.25">
      <c r="J246" s="9" t="s">
        <v>964</v>
      </c>
      <c r="K246" s="9" t="s">
        <v>964</v>
      </c>
      <c r="L246" s="9" t="s">
        <v>965</v>
      </c>
      <c r="M246" s="9" t="s">
        <v>783</v>
      </c>
      <c r="N246" s="9" t="s">
        <v>784</v>
      </c>
      <c r="O246" s="8" t="s">
        <v>18068</v>
      </c>
    </row>
    <row r="247" spans="10:15" x14ac:dyDescent="0.25">
      <c r="J247" s="9" t="s">
        <v>966</v>
      </c>
      <c r="K247" s="9" t="s">
        <v>966</v>
      </c>
      <c r="L247" s="9" t="s">
        <v>967</v>
      </c>
      <c r="M247" s="9" t="s">
        <v>379</v>
      </c>
      <c r="N247" s="9" t="s">
        <v>18092</v>
      </c>
      <c r="O247" s="8" t="s">
        <v>18066</v>
      </c>
    </row>
    <row r="248" spans="10:15" x14ac:dyDescent="0.25">
      <c r="J248" s="9" t="s">
        <v>968</v>
      </c>
      <c r="K248" s="9" t="s">
        <v>968</v>
      </c>
      <c r="L248" s="9" t="s">
        <v>969</v>
      </c>
      <c r="M248" s="9" t="s">
        <v>379</v>
      </c>
      <c r="N248" s="9" t="s">
        <v>18092</v>
      </c>
      <c r="O248" s="8" t="s">
        <v>18066</v>
      </c>
    </row>
    <row r="249" spans="10:15" x14ac:dyDescent="0.25">
      <c r="J249" s="9" t="s">
        <v>970</v>
      </c>
      <c r="K249" s="9" t="s">
        <v>970</v>
      </c>
      <c r="L249" s="9" t="s">
        <v>971</v>
      </c>
      <c r="M249" s="9" t="s">
        <v>379</v>
      </c>
      <c r="N249" s="9" t="s">
        <v>18092</v>
      </c>
      <c r="O249" s="8" t="s">
        <v>18066</v>
      </c>
    </row>
    <row r="250" spans="10:15" x14ac:dyDescent="0.25">
      <c r="J250" s="9" t="s">
        <v>972</v>
      </c>
      <c r="K250" s="9" t="s">
        <v>972</v>
      </c>
      <c r="L250" s="9" t="s">
        <v>973</v>
      </c>
      <c r="M250" s="9" t="s">
        <v>974</v>
      </c>
      <c r="N250" s="9" t="s">
        <v>975</v>
      </c>
      <c r="O250" s="8" t="s">
        <v>10370</v>
      </c>
    </row>
    <row r="251" spans="10:15" x14ac:dyDescent="0.25">
      <c r="J251" s="9" t="s">
        <v>976</v>
      </c>
      <c r="K251" s="9" t="s">
        <v>976</v>
      </c>
      <c r="L251" s="9" t="s">
        <v>977</v>
      </c>
      <c r="M251" s="9" t="s">
        <v>382</v>
      </c>
      <c r="N251" s="9" t="s">
        <v>383</v>
      </c>
      <c r="O251" s="8" t="s">
        <v>18066</v>
      </c>
    </row>
    <row r="252" spans="10:15" x14ac:dyDescent="0.25">
      <c r="J252" s="9" t="s">
        <v>978</v>
      </c>
      <c r="K252" s="9" t="s">
        <v>978</v>
      </c>
      <c r="L252" s="9" t="s">
        <v>979</v>
      </c>
      <c r="M252" s="9" t="s">
        <v>909</v>
      </c>
      <c r="N252" s="9" t="s">
        <v>910</v>
      </c>
      <c r="O252" s="8" t="s">
        <v>349</v>
      </c>
    </row>
    <row r="253" spans="10:15" x14ac:dyDescent="0.25">
      <c r="J253" s="9" t="s">
        <v>980</v>
      </c>
      <c r="K253" s="9" t="s">
        <v>980</v>
      </c>
      <c r="L253" s="9" t="s">
        <v>981</v>
      </c>
      <c r="M253" s="9" t="s">
        <v>379</v>
      </c>
      <c r="N253" s="9" t="s">
        <v>18092</v>
      </c>
      <c r="O253" s="8" t="s">
        <v>18066</v>
      </c>
    </row>
    <row r="254" spans="10:15" x14ac:dyDescent="0.25">
      <c r="J254" s="9" t="s">
        <v>982</v>
      </c>
      <c r="K254" s="9" t="s">
        <v>982</v>
      </c>
      <c r="L254" s="9" t="s">
        <v>983</v>
      </c>
      <c r="M254" s="9" t="s">
        <v>382</v>
      </c>
      <c r="N254" s="9" t="s">
        <v>383</v>
      </c>
      <c r="O254" s="8" t="s">
        <v>18066</v>
      </c>
    </row>
    <row r="255" spans="10:15" x14ac:dyDescent="0.25">
      <c r="J255" s="9" t="s">
        <v>984</v>
      </c>
      <c r="K255" s="9" t="s">
        <v>984</v>
      </c>
      <c r="L255" s="9" t="s">
        <v>985</v>
      </c>
      <c r="M255" s="9" t="s">
        <v>986</v>
      </c>
      <c r="N255" s="9" t="s">
        <v>987</v>
      </c>
      <c r="O255" s="8" t="s">
        <v>350</v>
      </c>
    </row>
    <row r="256" spans="10:15" x14ac:dyDescent="0.25">
      <c r="J256" s="9" t="s">
        <v>988</v>
      </c>
      <c r="K256" s="9" t="s">
        <v>988</v>
      </c>
      <c r="L256" s="9" t="s">
        <v>989</v>
      </c>
      <c r="M256" s="9" t="s">
        <v>990</v>
      </c>
      <c r="N256" s="9" t="s">
        <v>991</v>
      </c>
      <c r="O256" s="8" t="s">
        <v>18068</v>
      </c>
    </row>
    <row r="257" spans="10:15" x14ac:dyDescent="0.25">
      <c r="J257" s="9" t="s">
        <v>992</v>
      </c>
      <c r="K257" s="9" t="s">
        <v>992</v>
      </c>
      <c r="L257" s="9" t="s">
        <v>993</v>
      </c>
      <c r="M257" s="9" t="s">
        <v>379</v>
      </c>
      <c r="N257" s="9" t="s">
        <v>18092</v>
      </c>
      <c r="O257" s="8" t="s">
        <v>18066</v>
      </c>
    </row>
    <row r="258" spans="10:15" x14ac:dyDescent="0.25">
      <c r="J258" s="9" t="s">
        <v>994</v>
      </c>
      <c r="K258" s="9" t="s">
        <v>994</v>
      </c>
      <c r="L258" s="9" t="s">
        <v>995</v>
      </c>
      <c r="M258" s="9" t="s">
        <v>379</v>
      </c>
      <c r="N258" s="9" t="s">
        <v>18092</v>
      </c>
      <c r="O258" s="8" t="s">
        <v>18066</v>
      </c>
    </row>
    <row r="259" spans="10:15" x14ac:dyDescent="0.25">
      <c r="J259" s="9" t="s">
        <v>996</v>
      </c>
      <c r="K259" s="9" t="s">
        <v>996</v>
      </c>
      <c r="L259" s="9" t="s">
        <v>659</v>
      </c>
      <c r="M259" s="9" t="s">
        <v>371</v>
      </c>
      <c r="N259" s="9" t="s">
        <v>372</v>
      </c>
      <c r="O259" s="8" t="s">
        <v>350</v>
      </c>
    </row>
    <row r="260" spans="10:15" x14ac:dyDescent="0.25">
      <c r="J260" s="9" t="s">
        <v>997</v>
      </c>
      <c r="K260" s="9" t="s">
        <v>997</v>
      </c>
      <c r="L260" s="9" t="s">
        <v>944</v>
      </c>
      <c r="M260" s="9" t="s">
        <v>938</v>
      </c>
      <c r="N260" s="9" t="s">
        <v>939</v>
      </c>
      <c r="O260" s="8" t="s">
        <v>349</v>
      </c>
    </row>
    <row r="261" spans="10:15" x14ac:dyDescent="0.25">
      <c r="J261" s="9" t="s">
        <v>998</v>
      </c>
      <c r="K261" s="9" t="s">
        <v>998</v>
      </c>
      <c r="L261" s="9" t="s">
        <v>944</v>
      </c>
      <c r="M261" s="9" t="s">
        <v>938</v>
      </c>
      <c r="N261" s="9" t="s">
        <v>939</v>
      </c>
      <c r="O261" s="8" t="s">
        <v>349</v>
      </c>
    </row>
    <row r="262" spans="10:15" x14ac:dyDescent="0.25">
      <c r="J262" s="9" t="s">
        <v>999</v>
      </c>
      <c r="K262" s="9" t="s">
        <v>999</v>
      </c>
      <c r="L262" s="9" t="s">
        <v>944</v>
      </c>
      <c r="M262" s="9" t="s">
        <v>938</v>
      </c>
      <c r="N262" s="9" t="s">
        <v>939</v>
      </c>
      <c r="O262" s="8" t="s">
        <v>349</v>
      </c>
    </row>
    <row r="263" spans="10:15" x14ac:dyDescent="0.25">
      <c r="J263" s="9" t="s">
        <v>1000</v>
      </c>
      <c r="K263" s="9" t="s">
        <v>1000</v>
      </c>
      <c r="L263" s="9" t="s">
        <v>1001</v>
      </c>
      <c r="M263" s="9" t="s">
        <v>379</v>
      </c>
      <c r="N263" s="9" t="s">
        <v>18092</v>
      </c>
      <c r="O263" s="8" t="s">
        <v>18066</v>
      </c>
    </row>
    <row r="264" spans="10:15" x14ac:dyDescent="0.25">
      <c r="J264" s="9" t="s">
        <v>1002</v>
      </c>
      <c r="K264" s="9" t="s">
        <v>1002</v>
      </c>
      <c r="L264" s="9" t="s">
        <v>1003</v>
      </c>
      <c r="M264" s="9" t="s">
        <v>797</v>
      </c>
      <c r="N264" s="9" t="s">
        <v>798</v>
      </c>
      <c r="O264" s="8" t="s">
        <v>350</v>
      </c>
    </row>
    <row r="265" spans="10:15" x14ac:dyDescent="0.25">
      <c r="J265" s="9" t="s">
        <v>1004</v>
      </c>
      <c r="K265" s="9" t="s">
        <v>1004</v>
      </c>
      <c r="L265" s="9" t="s">
        <v>1005</v>
      </c>
      <c r="M265" s="9" t="s">
        <v>629</v>
      </c>
      <c r="N265" s="9" t="s">
        <v>630</v>
      </c>
      <c r="O265" s="8" t="s">
        <v>350</v>
      </c>
    </row>
    <row r="266" spans="10:15" x14ac:dyDescent="0.25">
      <c r="J266" s="9" t="s">
        <v>1006</v>
      </c>
      <c r="K266" s="9" t="s">
        <v>1006</v>
      </c>
      <c r="L266" s="9" t="s">
        <v>1007</v>
      </c>
      <c r="M266" s="9" t="s">
        <v>740</v>
      </c>
      <c r="N266" s="9" t="s">
        <v>741</v>
      </c>
      <c r="O266" s="8" t="s">
        <v>10370</v>
      </c>
    </row>
    <row r="267" spans="10:15" x14ac:dyDescent="0.25">
      <c r="J267" s="9" t="s">
        <v>1008</v>
      </c>
      <c r="K267" s="9" t="s">
        <v>1008</v>
      </c>
      <c r="L267" s="9" t="s">
        <v>1009</v>
      </c>
      <c r="M267" s="9" t="s">
        <v>1010</v>
      </c>
      <c r="N267" s="9" t="s">
        <v>1011</v>
      </c>
      <c r="O267" s="8" t="s">
        <v>350</v>
      </c>
    </row>
    <row r="268" spans="10:15" x14ac:dyDescent="0.25">
      <c r="J268" s="9" t="s">
        <v>1012</v>
      </c>
      <c r="K268" s="9" t="s">
        <v>1012</v>
      </c>
      <c r="L268" s="9" t="s">
        <v>1000</v>
      </c>
      <c r="M268" s="9" t="s">
        <v>491</v>
      </c>
      <c r="N268" s="9" t="s">
        <v>492</v>
      </c>
      <c r="O268" s="8" t="s">
        <v>349</v>
      </c>
    </row>
    <row r="269" spans="10:15" x14ac:dyDescent="0.25">
      <c r="J269" s="9" t="s">
        <v>1013</v>
      </c>
      <c r="K269" s="9" t="s">
        <v>1013</v>
      </c>
      <c r="L269" s="9" t="s">
        <v>1014</v>
      </c>
      <c r="M269" s="9" t="s">
        <v>491</v>
      </c>
      <c r="N269" s="9" t="s">
        <v>492</v>
      </c>
      <c r="O269" s="8" t="s">
        <v>349</v>
      </c>
    </row>
    <row r="270" spans="10:15" x14ac:dyDescent="0.25">
      <c r="J270" s="9" t="s">
        <v>1015</v>
      </c>
      <c r="K270" s="9" t="s">
        <v>1015</v>
      </c>
      <c r="L270" s="9" t="s">
        <v>1016</v>
      </c>
      <c r="M270" s="9" t="s">
        <v>479</v>
      </c>
      <c r="N270" s="9" t="s">
        <v>480</v>
      </c>
      <c r="O270" s="8" t="s">
        <v>350</v>
      </c>
    </row>
    <row r="271" spans="10:15" x14ac:dyDescent="0.25">
      <c r="J271" s="9" t="s">
        <v>1017</v>
      </c>
      <c r="K271" s="9" t="s">
        <v>1017</v>
      </c>
      <c r="L271" s="9" t="s">
        <v>1018</v>
      </c>
      <c r="M271" s="9" t="s">
        <v>424</v>
      </c>
      <c r="N271" s="9" t="s">
        <v>425</v>
      </c>
      <c r="O271" s="8" t="s">
        <v>349</v>
      </c>
    </row>
    <row r="272" spans="10:15" x14ac:dyDescent="0.25">
      <c r="J272" s="9" t="s">
        <v>1019</v>
      </c>
      <c r="K272" s="9" t="s">
        <v>1019</v>
      </c>
      <c r="L272" s="9" t="s">
        <v>1020</v>
      </c>
      <c r="M272" s="9" t="s">
        <v>382</v>
      </c>
      <c r="N272" s="9" t="s">
        <v>383</v>
      </c>
      <c r="O272" s="8" t="s">
        <v>18066</v>
      </c>
    </row>
    <row r="273" spans="10:15" x14ac:dyDescent="0.25">
      <c r="J273" s="9" t="s">
        <v>1021</v>
      </c>
      <c r="K273" s="9" t="s">
        <v>1022</v>
      </c>
      <c r="L273" s="9" t="s">
        <v>1023</v>
      </c>
      <c r="M273" s="9" t="s">
        <v>379</v>
      </c>
      <c r="N273" s="9" t="s">
        <v>18092</v>
      </c>
      <c r="O273" s="8" t="s">
        <v>18066</v>
      </c>
    </row>
    <row r="274" spans="10:15" x14ac:dyDescent="0.25">
      <c r="J274" s="9" t="s">
        <v>1024</v>
      </c>
      <c r="K274" s="9" t="s">
        <v>1024</v>
      </c>
      <c r="L274" s="9" t="s">
        <v>1025</v>
      </c>
      <c r="M274" s="9" t="s">
        <v>554</v>
      </c>
      <c r="N274" s="9" t="s">
        <v>555</v>
      </c>
      <c r="O274" s="8" t="s">
        <v>18066</v>
      </c>
    </row>
    <row r="275" spans="10:15" x14ac:dyDescent="0.25">
      <c r="J275" s="9" t="s">
        <v>173</v>
      </c>
      <c r="K275" s="9" t="s">
        <v>173</v>
      </c>
      <c r="L275" s="9" t="s">
        <v>584</v>
      </c>
      <c r="M275" s="9" t="s">
        <v>585</v>
      </c>
      <c r="N275" s="9" t="s">
        <v>586</v>
      </c>
      <c r="O275" s="8" t="s">
        <v>10370</v>
      </c>
    </row>
    <row r="276" spans="10:15" x14ac:dyDescent="0.25">
      <c r="J276" s="9" t="s">
        <v>1026</v>
      </c>
      <c r="K276" s="9" t="s">
        <v>1026</v>
      </c>
      <c r="L276" s="9" t="s">
        <v>1027</v>
      </c>
      <c r="M276" s="9" t="s">
        <v>379</v>
      </c>
      <c r="N276" s="9" t="s">
        <v>18092</v>
      </c>
      <c r="O276" s="8" t="s">
        <v>18066</v>
      </c>
    </row>
    <row r="277" spans="10:15" x14ac:dyDescent="0.25">
      <c r="J277" s="9" t="s">
        <v>1028</v>
      </c>
      <c r="K277" s="9" t="s">
        <v>1028</v>
      </c>
      <c r="L277" s="9" t="s">
        <v>1029</v>
      </c>
      <c r="M277" s="9" t="s">
        <v>629</v>
      </c>
      <c r="N277" s="9" t="s">
        <v>630</v>
      </c>
      <c r="O277" s="8" t="s">
        <v>350</v>
      </c>
    </row>
    <row r="278" spans="10:15" x14ac:dyDescent="0.25">
      <c r="J278" s="9" t="s">
        <v>1030</v>
      </c>
      <c r="K278" s="9" t="s">
        <v>1030</v>
      </c>
      <c r="L278" s="9" t="s">
        <v>1031</v>
      </c>
      <c r="M278" s="9" t="s">
        <v>797</v>
      </c>
      <c r="N278" s="9" t="s">
        <v>798</v>
      </c>
      <c r="O278" s="8" t="s">
        <v>350</v>
      </c>
    </row>
    <row r="279" spans="10:15" x14ac:dyDescent="0.25">
      <c r="J279" s="9" t="s">
        <v>1032</v>
      </c>
      <c r="K279" s="9" t="s">
        <v>1032</v>
      </c>
      <c r="L279" s="9" t="s">
        <v>1033</v>
      </c>
      <c r="M279" s="9" t="s">
        <v>424</v>
      </c>
      <c r="N279" s="9" t="s">
        <v>425</v>
      </c>
      <c r="O279" s="8" t="s">
        <v>349</v>
      </c>
    </row>
    <row r="280" spans="10:15" x14ac:dyDescent="0.25">
      <c r="J280" s="9" t="s">
        <v>1034</v>
      </c>
      <c r="K280" s="9" t="s">
        <v>1034</v>
      </c>
      <c r="L280" s="9" t="s">
        <v>1035</v>
      </c>
      <c r="M280" s="9" t="s">
        <v>807</v>
      </c>
      <c r="N280" s="9" t="s">
        <v>808</v>
      </c>
      <c r="O280" s="8" t="s">
        <v>349</v>
      </c>
    </row>
    <row r="281" spans="10:15" x14ac:dyDescent="0.25">
      <c r="J281" s="9" t="s">
        <v>256</v>
      </c>
      <c r="K281" s="9" t="s">
        <v>256</v>
      </c>
      <c r="L281" s="9" t="s">
        <v>1036</v>
      </c>
      <c r="M281" s="9" t="s">
        <v>1037</v>
      </c>
      <c r="N281" s="9" t="s">
        <v>1038</v>
      </c>
      <c r="O281" s="8" t="s">
        <v>18068</v>
      </c>
    </row>
    <row r="282" spans="10:15" x14ac:dyDescent="0.25">
      <c r="J282" s="9" t="s">
        <v>1039</v>
      </c>
      <c r="K282" s="9" t="s">
        <v>1039</v>
      </c>
      <c r="L282" s="9" t="s">
        <v>1040</v>
      </c>
      <c r="M282" s="9" t="s">
        <v>367</v>
      </c>
      <c r="N282" s="9" t="s">
        <v>368</v>
      </c>
      <c r="O282" s="8" t="s">
        <v>349</v>
      </c>
    </row>
    <row r="283" spans="10:15" x14ac:dyDescent="0.25">
      <c r="J283" s="9" t="s">
        <v>1041</v>
      </c>
      <c r="K283" s="9" t="s">
        <v>1041</v>
      </c>
      <c r="L283" s="9" t="s">
        <v>1042</v>
      </c>
      <c r="M283" s="9" t="s">
        <v>491</v>
      </c>
      <c r="N283" s="9" t="s">
        <v>492</v>
      </c>
      <c r="O283" s="8" t="s">
        <v>349</v>
      </c>
    </row>
    <row r="284" spans="10:15" x14ac:dyDescent="0.25">
      <c r="J284" s="9" t="s">
        <v>1043</v>
      </c>
      <c r="K284" s="9" t="s">
        <v>1043</v>
      </c>
      <c r="L284" s="9" t="s">
        <v>1044</v>
      </c>
      <c r="M284" s="9" t="s">
        <v>418</v>
      </c>
      <c r="N284" s="9" t="s">
        <v>419</v>
      </c>
      <c r="O284" s="8" t="s">
        <v>18067</v>
      </c>
    </row>
    <row r="285" spans="10:15" x14ac:dyDescent="0.25">
      <c r="J285" s="9" t="s">
        <v>1045</v>
      </c>
      <c r="K285" s="9" t="s">
        <v>1045</v>
      </c>
      <c r="L285" s="9" t="s">
        <v>1046</v>
      </c>
      <c r="M285" s="9" t="s">
        <v>379</v>
      </c>
      <c r="N285" s="9" t="s">
        <v>18092</v>
      </c>
      <c r="O285" s="8" t="s">
        <v>18066</v>
      </c>
    </row>
    <row r="286" spans="10:15" x14ac:dyDescent="0.25">
      <c r="J286" s="9" t="s">
        <v>1047</v>
      </c>
      <c r="K286" s="9" t="s">
        <v>1047</v>
      </c>
      <c r="L286" s="9" t="s">
        <v>1048</v>
      </c>
      <c r="M286" s="9" t="s">
        <v>367</v>
      </c>
      <c r="N286" s="9" t="s">
        <v>368</v>
      </c>
      <c r="O286" s="8" t="s">
        <v>349</v>
      </c>
    </row>
    <row r="287" spans="10:15" x14ac:dyDescent="0.25">
      <c r="J287" s="9" t="s">
        <v>1049</v>
      </c>
      <c r="K287" s="9" t="s">
        <v>1049</v>
      </c>
      <c r="L287" s="9" t="s">
        <v>1050</v>
      </c>
      <c r="M287" s="9" t="s">
        <v>797</v>
      </c>
      <c r="N287" s="9" t="s">
        <v>798</v>
      </c>
      <c r="O287" s="8" t="s">
        <v>350</v>
      </c>
    </row>
    <row r="288" spans="10:15" x14ac:dyDescent="0.25">
      <c r="J288" s="9" t="s">
        <v>1051</v>
      </c>
      <c r="K288" s="9" t="s">
        <v>1051</v>
      </c>
      <c r="L288" s="9" t="s">
        <v>592</v>
      </c>
      <c r="M288" s="9" t="s">
        <v>909</v>
      </c>
      <c r="N288" s="9" t="s">
        <v>910</v>
      </c>
      <c r="O288" s="8" t="s">
        <v>349</v>
      </c>
    </row>
    <row r="289" spans="10:15" x14ac:dyDescent="0.25">
      <c r="J289" s="9" t="s">
        <v>1052</v>
      </c>
      <c r="K289" s="9" t="s">
        <v>1052</v>
      </c>
      <c r="L289" s="9" t="s">
        <v>1053</v>
      </c>
      <c r="M289" s="9" t="s">
        <v>379</v>
      </c>
      <c r="N289" s="9" t="s">
        <v>18092</v>
      </c>
      <c r="O289" s="8" t="s">
        <v>18066</v>
      </c>
    </row>
    <row r="290" spans="10:15" x14ac:dyDescent="0.25">
      <c r="J290" s="9" t="s">
        <v>1054</v>
      </c>
      <c r="K290" s="9" t="s">
        <v>1054</v>
      </c>
      <c r="L290" s="9" t="s">
        <v>1055</v>
      </c>
      <c r="M290" s="9" t="s">
        <v>379</v>
      </c>
      <c r="N290" s="9" t="s">
        <v>18092</v>
      </c>
      <c r="O290" s="8" t="s">
        <v>18066</v>
      </c>
    </row>
    <row r="291" spans="10:15" x14ac:dyDescent="0.25">
      <c r="J291" s="9" t="s">
        <v>1056</v>
      </c>
      <c r="K291" s="9" t="s">
        <v>1056</v>
      </c>
      <c r="L291" s="9" t="s">
        <v>1057</v>
      </c>
      <c r="M291" s="9" t="s">
        <v>379</v>
      </c>
      <c r="N291" s="9" t="s">
        <v>18092</v>
      </c>
      <c r="O291" s="8" t="s">
        <v>18066</v>
      </c>
    </row>
    <row r="292" spans="10:15" x14ac:dyDescent="0.25">
      <c r="J292" s="9" t="s">
        <v>1058</v>
      </c>
      <c r="K292" s="9" t="s">
        <v>1058</v>
      </c>
      <c r="L292" s="9" t="s">
        <v>810</v>
      </c>
      <c r="M292" s="9" t="s">
        <v>379</v>
      </c>
      <c r="N292" s="9" t="s">
        <v>18092</v>
      </c>
      <c r="O292" s="8" t="s">
        <v>18066</v>
      </c>
    </row>
    <row r="293" spans="10:15" x14ac:dyDescent="0.25">
      <c r="J293" s="9" t="s">
        <v>1059</v>
      </c>
      <c r="K293" s="9" t="s">
        <v>1059</v>
      </c>
      <c r="L293" s="9" t="s">
        <v>1060</v>
      </c>
      <c r="M293" s="9" t="s">
        <v>707</v>
      </c>
      <c r="N293" s="9" t="s">
        <v>708</v>
      </c>
      <c r="O293" s="8" t="s">
        <v>18068</v>
      </c>
    </row>
    <row r="294" spans="10:15" x14ac:dyDescent="0.25">
      <c r="J294" s="9" t="s">
        <v>1061</v>
      </c>
      <c r="K294" s="9" t="s">
        <v>1061</v>
      </c>
      <c r="L294" s="9" t="s">
        <v>1062</v>
      </c>
      <c r="M294" s="9" t="s">
        <v>1063</v>
      </c>
      <c r="N294" s="9" t="s">
        <v>1064</v>
      </c>
      <c r="O294" s="8" t="s">
        <v>18066</v>
      </c>
    </row>
    <row r="295" spans="10:15" x14ac:dyDescent="0.25">
      <c r="J295" s="9" t="s">
        <v>1065</v>
      </c>
      <c r="K295" s="9" t="s">
        <v>1065</v>
      </c>
      <c r="L295" s="9" t="s">
        <v>1066</v>
      </c>
      <c r="M295" s="9" t="s">
        <v>707</v>
      </c>
      <c r="N295" s="9" t="s">
        <v>708</v>
      </c>
      <c r="O295" s="8" t="s">
        <v>18068</v>
      </c>
    </row>
    <row r="296" spans="10:15" x14ac:dyDescent="0.25">
      <c r="J296" s="9" t="s">
        <v>1067</v>
      </c>
      <c r="K296" s="9" t="s">
        <v>1067</v>
      </c>
      <c r="L296" s="9" t="s">
        <v>1068</v>
      </c>
      <c r="M296" s="9" t="s">
        <v>683</v>
      </c>
      <c r="N296" s="9" t="s">
        <v>684</v>
      </c>
      <c r="O296" s="8" t="s">
        <v>349</v>
      </c>
    </row>
    <row r="297" spans="10:15" x14ac:dyDescent="0.25">
      <c r="J297" s="9" t="s">
        <v>1069</v>
      </c>
      <c r="K297" s="9" t="s">
        <v>1069</v>
      </c>
      <c r="L297" s="9" t="s">
        <v>1070</v>
      </c>
      <c r="M297" s="9" t="s">
        <v>379</v>
      </c>
      <c r="N297" s="9" t="s">
        <v>18092</v>
      </c>
      <c r="O297" s="8" t="s">
        <v>18066</v>
      </c>
    </row>
    <row r="298" spans="10:15" x14ac:dyDescent="0.25">
      <c r="J298" s="9" t="s">
        <v>1071</v>
      </c>
      <c r="K298" s="9" t="s">
        <v>1071</v>
      </c>
      <c r="L298" s="9" t="s">
        <v>1072</v>
      </c>
      <c r="M298" s="9" t="s">
        <v>1073</v>
      </c>
      <c r="N298" s="9" t="s">
        <v>18096</v>
      </c>
      <c r="O298" s="8" t="s">
        <v>350</v>
      </c>
    </row>
    <row r="299" spans="10:15" x14ac:dyDescent="0.25">
      <c r="J299" s="9" t="s">
        <v>1074</v>
      </c>
      <c r="K299" s="9" t="s">
        <v>1074</v>
      </c>
      <c r="L299" s="9" t="s">
        <v>1075</v>
      </c>
      <c r="M299" s="9" t="s">
        <v>358</v>
      </c>
      <c r="N299" s="9" t="s">
        <v>359</v>
      </c>
      <c r="O299" s="8" t="s">
        <v>348</v>
      </c>
    </row>
    <row r="300" spans="10:15" x14ac:dyDescent="0.25">
      <c r="J300" s="9" t="s">
        <v>1076</v>
      </c>
      <c r="K300" s="9" t="s">
        <v>1076</v>
      </c>
      <c r="L300" s="9" t="s">
        <v>1077</v>
      </c>
      <c r="M300" s="9" t="s">
        <v>1078</v>
      </c>
      <c r="N300" s="9" t="s">
        <v>1079</v>
      </c>
      <c r="O300" s="8" t="s">
        <v>350</v>
      </c>
    </row>
    <row r="301" spans="10:15" x14ac:dyDescent="0.25">
      <c r="J301" s="9" t="s">
        <v>1080</v>
      </c>
      <c r="K301" s="9" t="s">
        <v>1080</v>
      </c>
      <c r="L301" s="9" t="s">
        <v>1081</v>
      </c>
      <c r="M301" s="9" t="s">
        <v>797</v>
      </c>
      <c r="N301" s="9" t="s">
        <v>798</v>
      </c>
      <c r="O301" s="8" t="s">
        <v>350</v>
      </c>
    </row>
    <row r="302" spans="10:15" x14ac:dyDescent="0.25">
      <c r="J302" s="9" t="s">
        <v>1082</v>
      </c>
      <c r="K302" s="9" t="s">
        <v>1082</v>
      </c>
      <c r="L302" s="9" t="s">
        <v>1083</v>
      </c>
      <c r="M302" s="9" t="s">
        <v>379</v>
      </c>
      <c r="N302" s="9" t="s">
        <v>18092</v>
      </c>
      <c r="O302" s="8" t="s">
        <v>18066</v>
      </c>
    </row>
    <row r="303" spans="10:15" x14ac:dyDescent="0.25">
      <c r="J303" s="9" t="s">
        <v>1084</v>
      </c>
      <c r="K303" s="9" t="s">
        <v>1084</v>
      </c>
      <c r="L303" s="9" t="s">
        <v>1085</v>
      </c>
      <c r="M303" s="9" t="s">
        <v>1010</v>
      </c>
      <c r="N303" s="9" t="s">
        <v>1011</v>
      </c>
      <c r="O303" s="8" t="s">
        <v>350</v>
      </c>
    </row>
    <row r="304" spans="10:15" x14ac:dyDescent="0.25">
      <c r="J304" s="9" t="s">
        <v>1086</v>
      </c>
      <c r="K304" s="9" t="s">
        <v>1086</v>
      </c>
      <c r="L304" s="9" t="s">
        <v>1087</v>
      </c>
      <c r="M304" s="9" t="s">
        <v>379</v>
      </c>
      <c r="N304" s="9" t="s">
        <v>18092</v>
      </c>
      <c r="O304" s="8" t="s">
        <v>18066</v>
      </c>
    </row>
    <row r="305" spans="10:15" x14ac:dyDescent="0.25">
      <c r="J305" s="9" t="s">
        <v>1088</v>
      </c>
      <c r="K305" s="9" t="s">
        <v>1088</v>
      </c>
      <c r="L305" s="9" t="s">
        <v>1079</v>
      </c>
      <c r="M305" s="9" t="s">
        <v>379</v>
      </c>
      <c r="N305" s="9" t="s">
        <v>18092</v>
      </c>
      <c r="O305" s="8" t="s">
        <v>18066</v>
      </c>
    </row>
    <row r="306" spans="10:15" x14ac:dyDescent="0.25">
      <c r="J306" s="9" t="s">
        <v>1089</v>
      </c>
      <c r="K306" s="9" t="s">
        <v>1089</v>
      </c>
      <c r="L306" s="9" t="s">
        <v>1090</v>
      </c>
      <c r="M306" s="9" t="s">
        <v>1091</v>
      </c>
      <c r="N306" s="9" t="s">
        <v>1092</v>
      </c>
      <c r="O306" s="8" t="s">
        <v>18068</v>
      </c>
    </row>
    <row r="307" spans="10:15" x14ac:dyDescent="0.25">
      <c r="J307" s="9" t="s">
        <v>1093</v>
      </c>
      <c r="K307" s="9" t="s">
        <v>1093</v>
      </c>
      <c r="L307" s="9" t="s">
        <v>1094</v>
      </c>
      <c r="M307" s="9" t="s">
        <v>950</v>
      </c>
      <c r="N307" s="9" t="s">
        <v>951</v>
      </c>
      <c r="O307" s="8" t="s">
        <v>18066</v>
      </c>
    </row>
    <row r="308" spans="10:15" x14ac:dyDescent="0.25">
      <c r="J308" s="9" t="s">
        <v>1095</v>
      </c>
      <c r="K308" s="9" t="s">
        <v>1095</v>
      </c>
      <c r="L308" s="9" t="s">
        <v>1096</v>
      </c>
      <c r="M308" s="9" t="s">
        <v>1097</v>
      </c>
      <c r="N308" s="9" t="s">
        <v>1098</v>
      </c>
      <c r="O308" s="8" t="s">
        <v>18067</v>
      </c>
    </row>
    <row r="309" spans="10:15" x14ac:dyDescent="0.25">
      <c r="J309" s="9" t="s">
        <v>1099</v>
      </c>
      <c r="K309" s="9" t="s">
        <v>1099</v>
      </c>
      <c r="L309" s="9" t="s">
        <v>1100</v>
      </c>
      <c r="M309" s="9" t="s">
        <v>1101</v>
      </c>
      <c r="N309" s="9" t="s">
        <v>1102</v>
      </c>
      <c r="O309" s="8" t="s">
        <v>18066</v>
      </c>
    </row>
    <row r="310" spans="10:15" x14ac:dyDescent="0.25">
      <c r="J310" s="9" t="s">
        <v>1103</v>
      </c>
      <c r="K310" s="9" t="s">
        <v>1103</v>
      </c>
      <c r="L310" s="9" t="s">
        <v>1104</v>
      </c>
      <c r="M310" s="9" t="s">
        <v>379</v>
      </c>
      <c r="N310" s="9" t="s">
        <v>18092</v>
      </c>
      <c r="O310" s="8" t="s">
        <v>18066</v>
      </c>
    </row>
    <row r="311" spans="10:15" x14ac:dyDescent="0.25">
      <c r="J311" s="9" t="s">
        <v>1105</v>
      </c>
      <c r="K311" s="9" t="s">
        <v>1105</v>
      </c>
      <c r="L311" s="9" t="s">
        <v>1106</v>
      </c>
      <c r="M311" s="9" t="s">
        <v>379</v>
      </c>
      <c r="N311" s="9" t="s">
        <v>18092</v>
      </c>
      <c r="O311" s="8" t="s">
        <v>18066</v>
      </c>
    </row>
    <row r="312" spans="10:15" x14ac:dyDescent="0.25">
      <c r="J312" s="9" t="s">
        <v>1107</v>
      </c>
      <c r="K312" s="9" t="s">
        <v>1107</v>
      </c>
      <c r="L312" s="9" t="s">
        <v>1108</v>
      </c>
      <c r="M312" s="9" t="s">
        <v>0</v>
      </c>
      <c r="N312" s="9" t="s">
        <v>653</v>
      </c>
      <c r="O312" s="8" t="s">
        <v>18067</v>
      </c>
    </row>
    <row r="313" spans="10:15" x14ac:dyDescent="0.25">
      <c r="J313" s="9" t="s">
        <v>1109</v>
      </c>
      <c r="K313" s="9" t="s">
        <v>1109</v>
      </c>
      <c r="L313" s="9" t="s">
        <v>1110</v>
      </c>
      <c r="M313" s="9" t="s">
        <v>379</v>
      </c>
      <c r="N313" s="9" t="s">
        <v>18092</v>
      </c>
      <c r="O313" s="8" t="s">
        <v>18066</v>
      </c>
    </row>
    <row r="314" spans="10:15" x14ac:dyDescent="0.25">
      <c r="J314" s="9" t="s">
        <v>1111</v>
      </c>
      <c r="K314" s="9" t="s">
        <v>1111</v>
      </c>
      <c r="L314" s="9" t="s">
        <v>1112</v>
      </c>
      <c r="M314" s="9" t="s">
        <v>367</v>
      </c>
      <c r="N314" s="9" t="s">
        <v>368</v>
      </c>
      <c r="O314" s="8" t="s">
        <v>349</v>
      </c>
    </row>
    <row r="315" spans="10:15" x14ac:dyDescent="0.25">
      <c r="J315" s="9" t="s">
        <v>1113</v>
      </c>
      <c r="K315" s="9" t="s">
        <v>1113</v>
      </c>
      <c r="L315" s="9" t="s">
        <v>1114</v>
      </c>
      <c r="M315" s="9" t="s">
        <v>491</v>
      </c>
      <c r="N315" s="9" t="s">
        <v>492</v>
      </c>
      <c r="O315" s="8" t="s">
        <v>349</v>
      </c>
    </row>
    <row r="316" spans="10:15" x14ac:dyDescent="0.25">
      <c r="J316" s="9" t="s">
        <v>1115</v>
      </c>
      <c r="K316" s="9" t="s">
        <v>1115</v>
      </c>
      <c r="L316" s="9" t="s">
        <v>1116</v>
      </c>
      <c r="M316" s="9" t="s">
        <v>491</v>
      </c>
      <c r="N316" s="9" t="s">
        <v>492</v>
      </c>
      <c r="O316" s="8" t="s">
        <v>349</v>
      </c>
    </row>
    <row r="317" spans="10:15" x14ac:dyDescent="0.25">
      <c r="J317" s="9" t="s">
        <v>1117</v>
      </c>
      <c r="K317" s="9" t="s">
        <v>1117</v>
      </c>
      <c r="L317" s="9" t="s">
        <v>1118</v>
      </c>
      <c r="M317" s="9" t="s">
        <v>386</v>
      </c>
      <c r="N317" s="9" t="s">
        <v>387</v>
      </c>
      <c r="O317" s="8" t="s">
        <v>18068</v>
      </c>
    </row>
    <row r="318" spans="10:15" x14ac:dyDescent="0.25">
      <c r="J318" s="9" t="s">
        <v>1119</v>
      </c>
      <c r="K318" s="9" t="s">
        <v>1119</v>
      </c>
      <c r="L318" s="9" t="s">
        <v>1120</v>
      </c>
      <c r="M318" s="9" t="s">
        <v>629</v>
      </c>
      <c r="N318" s="9" t="s">
        <v>630</v>
      </c>
      <c r="O318" s="8" t="s">
        <v>350</v>
      </c>
    </row>
    <row r="319" spans="10:15" x14ac:dyDescent="0.25">
      <c r="J319" s="9" t="s">
        <v>1121</v>
      </c>
      <c r="K319" s="9" t="s">
        <v>1122</v>
      </c>
      <c r="L319" s="9" t="s">
        <v>1123</v>
      </c>
      <c r="M319" s="9" t="s">
        <v>358</v>
      </c>
      <c r="N319" s="9" t="s">
        <v>359</v>
      </c>
      <c r="O319" s="8" t="s">
        <v>348</v>
      </c>
    </row>
    <row r="320" spans="10:15" x14ac:dyDescent="0.25">
      <c r="J320" s="9" t="s">
        <v>1124</v>
      </c>
      <c r="K320" s="9" t="s">
        <v>1124</v>
      </c>
      <c r="L320" s="9" t="s">
        <v>1125</v>
      </c>
      <c r="M320" s="9" t="s">
        <v>428</v>
      </c>
      <c r="N320" s="9" t="s">
        <v>429</v>
      </c>
      <c r="O320" s="8" t="s">
        <v>349</v>
      </c>
    </row>
    <row r="321" spans="10:15" x14ac:dyDescent="0.25">
      <c r="J321" s="9" t="s">
        <v>1126</v>
      </c>
      <c r="K321" s="9" t="s">
        <v>1126</v>
      </c>
      <c r="L321" s="9" t="s">
        <v>1127</v>
      </c>
      <c r="M321" s="9" t="s">
        <v>379</v>
      </c>
      <c r="N321" s="9" t="s">
        <v>18092</v>
      </c>
      <c r="O321" s="8" t="s">
        <v>18066</v>
      </c>
    </row>
    <row r="322" spans="10:15" x14ac:dyDescent="0.25">
      <c r="J322" s="9" t="s">
        <v>1128</v>
      </c>
      <c r="K322" s="9" t="s">
        <v>1128</v>
      </c>
      <c r="L322" s="9" t="s">
        <v>1129</v>
      </c>
      <c r="M322" s="9" t="s">
        <v>783</v>
      </c>
      <c r="N322" s="9" t="s">
        <v>784</v>
      </c>
      <c r="O322" s="8" t="s">
        <v>18068</v>
      </c>
    </row>
    <row r="323" spans="10:15" x14ac:dyDescent="0.25">
      <c r="J323" s="9" t="s">
        <v>1130</v>
      </c>
      <c r="K323" s="9" t="s">
        <v>1130</v>
      </c>
      <c r="L323" s="9" t="s">
        <v>1131</v>
      </c>
      <c r="M323" s="9" t="s">
        <v>719</v>
      </c>
      <c r="N323" s="9" t="s">
        <v>720</v>
      </c>
      <c r="O323" s="8" t="s">
        <v>349</v>
      </c>
    </row>
    <row r="324" spans="10:15" x14ac:dyDescent="0.25">
      <c r="J324" s="9" t="s">
        <v>1132</v>
      </c>
      <c r="K324" s="9" t="s">
        <v>1132</v>
      </c>
      <c r="L324" s="9" t="s">
        <v>1133</v>
      </c>
      <c r="M324" s="9" t="s">
        <v>736</v>
      </c>
      <c r="N324" s="9" t="s">
        <v>737</v>
      </c>
      <c r="O324" s="8" t="s">
        <v>18067</v>
      </c>
    </row>
    <row r="325" spans="10:15" x14ac:dyDescent="0.25">
      <c r="J325" s="9" t="s">
        <v>1134</v>
      </c>
      <c r="K325" s="9" t="s">
        <v>1134</v>
      </c>
      <c r="L325" s="9" t="s">
        <v>1135</v>
      </c>
      <c r="M325" s="9" t="s">
        <v>648</v>
      </c>
      <c r="N325" s="9" t="s">
        <v>649</v>
      </c>
      <c r="O325" s="8" t="s">
        <v>18066</v>
      </c>
    </row>
    <row r="326" spans="10:15" x14ac:dyDescent="0.25">
      <c r="J326" s="9" t="s">
        <v>1136</v>
      </c>
      <c r="K326" s="9" t="s">
        <v>1136</v>
      </c>
      <c r="L326" s="9" t="s">
        <v>1137</v>
      </c>
      <c r="M326" s="9" t="s">
        <v>491</v>
      </c>
      <c r="N326" s="9" t="s">
        <v>492</v>
      </c>
      <c r="O326" s="8" t="s">
        <v>349</v>
      </c>
    </row>
    <row r="327" spans="10:15" x14ac:dyDescent="0.25">
      <c r="J327" s="9" t="s">
        <v>1138</v>
      </c>
      <c r="K327" s="9" t="s">
        <v>1138</v>
      </c>
      <c r="L327" s="9" t="s">
        <v>1139</v>
      </c>
      <c r="M327" s="9" t="s">
        <v>379</v>
      </c>
      <c r="N327" s="9" t="s">
        <v>18092</v>
      </c>
      <c r="O327" s="8" t="s">
        <v>18066</v>
      </c>
    </row>
    <row r="328" spans="10:15" x14ac:dyDescent="0.25">
      <c r="J328" s="9" t="s">
        <v>1140</v>
      </c>
      <c r="K328" s="9" t="s">
        <v>1140</v>
      </c>
      <c r="L328" s="9" t="s">
        <v>1141</v>
      </c>
      <c r="M328" s="9" t="s">
        <v>1142</v>
      </c>
      <c r="N328" s="9" t="s">
        <v>1143</v>
      </c>
      <c r="O328" s="8" t="s">
        <v>349</v>
      </c>
    </row>
    <row r="329" spans="10:15" x14ac:dyDescent="0.25">
      <c r="J329" s="9" t="s">
        <v>1144</v>
      </c>
      <c r="K329" s="9" t="s">
        <v>1144</v>
      </c>
      <c r="L329" s="9" t="s">
        <v>1145</v>
      </c>
      <c r="M329" s="9" t="s">
        <v>783</v>
      </c>
      <c r="N329" s="9" t="s">
        <v>784</v>
      </c>
      <c r="O329" s="8" t="s">
        <v>18068</v>
      </c>
    </row>
    <row r="330" spans="10:15" x14ac:dyDescent="0.25">
      <c r="J330" s="9" t="s">
        <v>1146</v>
      </c>
      <c r="K330" s="9" t="s">
        <v>1146</v>
      </c>
      <c r="L330" s="9" t="s">
        <v>1147</v>
      </c>
      <c r="M330" s="9" t="s">
        <v>1148</v>
      </c>
      <c r="N330" s="9" t="s">
        <v>1149</v>
      </c>
      <c r="O330" s="8" t="s">
        <v>349</v>
      </c>
    </row>
    <row r="331" spans="10:15" x14ac:dyDescent="0.25">
      <c r="J331" s="9" t="s">
        <v>1150</v>
      </c>
      <c r="K331" s="9" t="s">
        <v>1151</v>
      </c>
      <c r="L331" s="9" t="s">
        <v>1152</v>
      </c>
      <c r="M331" s="9" t="s">
        <v>379</v>
      </c>
      <c r="N331" s="9" t="s">
        <v>18092</v>
      </c>
      <c r="O331" s="8" t="s">
        <v>18066</v>
      </c>
    </row>
    <row r="332" spans="10:15" x14ac:dyDescent="0.25">
      <c r="J332" s="9" t="s">
        <v>1153</v>
      </c>
      <c r="K332" s="9" t="s">
        <v>1153</v>
      </c>
      <c r="L332" s="9" t="s">
        <v>1154</v>
      </c>
      <c r="M332" s="9" t="s">
        <v>1155</v>
      </c>
      <c r="N332" s="9" t="s">
        <v>1156</v>
      </c>
      <c r="O332" s="8" t="s">
        <v>18066</v>
      </c>
    </row>
    <row r="333" spans="10:15" x14ac:dyDescent="0.25">
      <c r="J333" s="9" t="s">
        <v>1157</v>
      </c>
      <c r="K333" s="9" t="s">
        <v>1157</v>
      </c>
      <c r="L333" s="9" t="s">
        <v>1158</v>
      </c>
      <c r="M333" s="9" t="s">
        <v>379</v>
      </c>
      <c r="N333" s="9" t="s">
        <v>18092</v>
      </c>
      <c r="O333" s="8" t="s">
        <v>18066</v>
      </c>
    </row>
    <row r="334" spans="10:15" x14ac:dyDescent="0.25">
      <c r="J334" s="9" t="s">
        <v>1159</v>
      </c>
      <c r="K334" s="9" t="s">
        <v>1159</v>
      </c>
      <c r="L334" s="9" t="s">
        <v>1160</v>
      </c>
      <c r="M334" s="9" t="s">
        <v>950</v>
      </c>
      <c r="N334" s="9" t="s">
        <v>951</v>
      </c>
      <c r="O334" s="8" t="s">
        <v>18066</v>
      </c>
    </row>
    <row r="335" spans="10:15" x14ac:dyDescent="0.25">
      <c r="J335" s="9" t="s">
        <v>1161</v>
      </c>
      <c r="K335" s="9" t="s">
        <v>1161</v>
      </c>
      <c r="L335" s="9" t="s">
        <v>1162</v>
      </c>
      <c r="M335" s="9" t="s">
        <v>379</v>
      </c>
      <c r="N335" s="9" t="s">
        <v>18092</v>
      </c>
      <c r="O335" s="8" t="s">
        <v>18066</v>
      </c>
    </row>
    <row r="336" spans="10:15" x14ac:dyDescent="0.25">
      <c r="J336" s="9" t="s">
        <v>1163</v>
      </c>
      <c r="K336" s="9" t="s">
        <v>1163</v>
      </c>
      <c r="L336" s="9" t="s">
        <v>496</v>
      </c>
      <c r="M336" s="9" t="s">
        <v>379</v>
      </c>
      <c r="N336" s="9" t="s">
        <v>18092</v>
      </c>
      <c r="O336" s="8" t="s">
        <v>18066</v>
      </c>
    </row>
    <row r="337" spans="10:15" x14ac:dyDescent="0.25">
      <c r="J337" s="9" t="s">
        <v>1164</v>
      </c>
      <c r="K337" s="9" t="s">
        <v>1164</v>
      </c>
      <c r="L337" s="9" t="s">
        <v>1165</v>
      </c>
      <c r="M337" s="9" t="s">
        <v>379</v>
      </c>
      <c r="N337" s="9" t="s">
        <v>18092</v>
      </c>
      <c r="O337" s="8" t="s">
        <v>18066</v>
      </c>
    </row>
    <row r="338" spans="10:15" x14ac:dyDescent="0.25">
      <c r="J338" s="9" t="s">
        <v>1166</v>
      </c>
      <c r="K338" s="9" t="s">
        <v>1166</v>
      </c>
      <c r="L338" s="9" t="s">
        <v>1167</v>
      </c>
      <c r="M338" s="9" t="s">
        <v>524</v>
      </c>
      <c r="N338" s="9" t="s">
        <v>525</v>
      </c>
      <c r="O338" s="8" t="s">
        <v>18066</v>
      </c>
    </row>
    <row r="339" spans="10:15" x14ac:dyDescent="0.25">
      <c r="J339" s="9" t="s">
        <v>1168</v>
      </c>
      <c r="K339" s="9" t="s">
        <v>1168</v>
      </c>
      <c r="L339" s="9" t="s">
        <v>1169</v>
      </c>
      <c r="M339" s="9" t="s">
        <v>363</v>
      </c>
      <c r="N339" s="9" t="s">
        <v>364</v>
      </c>
      <c r="O339" s="8" t="s">
        <v>349</v>
      </c>
    </row>
    <row r="340" spans="10:15" x14ac:dyDescent="0.25">
      <c r="J340" s="9" t="s">
        <v>1170</v>
      </c>
      <c r="K340" s="9" t="s">
        <v>1170</v>
      </c>
      <c r="L340" s="9" t="s">
        <v>1171</v>
      </c>
      <c r="M340" s="9" t="s">
        <v>1010</v>
      </c>
      <c r="N340" s="9" t="s">
        <v>1011</v>
      </c>
      <c r="O340" s="8" t="s">
        <v>350</v>
      </c>
    </row>
    <row r="341" spans="10:15" x14ac:dyDescent="0.25">
      <c r="J341" s="9" t="s">
        <v>1172</v>
      </c>
      <c r="K341" s="9" t="s">
        <v>1172</v>
      </c>
      <c r="L341" s="9" t="s">
        <v>1173</v>
      </c>
      <c r="M341" s="9" t="s">
        <v>379</v>
      </c>
      <c r="N341" s="9" t="s">
        <v>18092</v>
      </c>
      <c r="O341" s="8" t="s">
        <v>18066</v>
      </c>
    </row>
    <row r="342" spans="10:15" x14ac:dyDescent="0.25">
      <c r="J342" s="9" t="s">
        <v>1174</v>
      </c>
      <c r="K342" s="9" t="s">
        <v>1174</v>
      </c>
      <c r="L342" s="9" t="s">
        <v>1175</v>
      </c>
      <c r="M342" s="9" t="s">
        <v>524</v>
      </c>
      <c r="N342" s="9" t="s">
        <v>525</v>
      </c>
      <c r="O342" s="8" t="s">
        <v>18066</v>
      </c>
    </row>
    <row r="343" spans="10:15" x14ac:dyDescent="0.25">
      <c r="J343" s="9" t="s">
        <v>1176</v>
      </c>
      <c r="K343" s="9" t="s">
        <v>1176</v>
      </c>
      <c r="L343" s="9" t="s">
        <v>1177</v>
      </c>
      <c r="M343" s="9" t="s">
        <v>491</v>
      </c>
      <c r="N343" s="9" t="s">
        <v>492</v>
      </c>
      <c r="O343" s="8" t="s">
        <v>349</v>
      </c>
    </row>
    <row r="344" spans="10:15" x14ac:dyDescent="0.25">
      <c r="J344" s="9" t="s">
        <v>1178</v>
      </c>
      <c r="K344" s="9" t="s">
        <v>1178</v>
      </c>
      <c r="L344" s="9" t="s">
        <v>1179</v>
      </c>
      <c r="M344" s="9" t="s">
        <v>382</v>
      </c>
      <c r="N344" s="9" t="s">
        <v>383</v>
      </c>
      <c r="O344" s="8" t="s">
        <v>18066</v>
      </c>
    </row>
    <row r="345" spans="10:15" x14ac:dyDescent="0.25">
      <c r="J345" s="9" t="s">
        <v>1180</v>
      </c>
      <c r="K345" s="9" t="s">
        <v>1180</v>
      </c>
      <c r="L345" s="9" t="s">
        <v>1181</v>
      </c>
      <c r="M345" s="9" t="s">
        <v>491</v>
      </c>
      <c r="N345" s="9" t="s">
        <v>492</v>
      </c>
      <c r="O345" s="8" t="s">
        <v>349</v>
      </c>
    </row>
    <row r="346" spans="10:15" x14ac:dyDescent="0.25">
      <c r="J346" s="9" t="s">
        <v>1182</v>
      </c>
      <c r="K346" s="9" t="s">
        <v>1182</v>
      </c>
      <c r="L346" s="9" t="s">
        <v>1183</v>
      </c>
      <c r="M346" s="9" t="s">
        <v>382</v>
      </c>
      <c r="N346" s="9" t="s">
        <v>383</v>
      </c>
      <c r="O346" s="8" t="s">
        <v>18066</v>
      </c>
    </row>
    <row r="347" spans="10:15" x14ac:dyDescent="0.25">
      <c r="J347" s="9" t="s">
        <v>1184</v>
      </c>
      <c r="K347" s="9" t="s">
        <v>1184</v>
      </c>
      <c r="L347" s="9" t="s">
        <v>1185</v>
      </c>
      <c r="M347" s="9" t="s">
        <v>379</v>
      </c>
      <c r="N347" s="9" t="s">
        <v>18092</v>
      </c>
      <c r="O347" s="8" t="s">
        <v>18066</v>
      </c>
    </row>
    <row r="348" spans="10:15" x14ac:dyDescent="0.25">
      <c r="J348" s="9" t="s">
        <v>1186</v>
      </c>
      <c r="K348" s="9" t="s">
        <v>1186</v>
      </c>
      <c r="L348" s="9" t="s">
        <v>1187</v>
      </c>
      <c r="M348" s="9" t="s">
        <v>382</v>
      </c>
      <c r="N348" s="9" t="s">
        <v>383</v>
      </c>
      <c r="O348" s="8" t="s">
        <v>18066</v>
      </c>
    </row>
    <row r="349" spans="10:15" x14ac:dyDescent="0.25">
      <c r="J349" s="9" t="s">
        <v>1188</v>
      </c>
      <c r="K349" s="9" t="s">
        <v>1188</v>
      </c>
      <c r="L349" s="9" t="s">
        <v>1189</v>
      </c>
      <c r="M349" s="9" t="s">
        <v>379</v>
      </c>
      <c r="N349" s="9" t="s">
        <v>18092</v>
      </c>
      <c r="O349" s="8" t="s">
        <v>18066</v>
      </c>
    </row>
    <row r="350" spans="10:15" x14ac:dyDescent="0.25">
      <c r="J350" s="9" t="s">
        <v>1190</v>
      </c>
      <c r="K350" s="9" t="s">
        <v>1190</v>
      </c>
      <c r="L350" s="9" t="s">
        <v>1191</v>
      </c>
      <c r="M350" s="9" t="s">
        <v>432</v>
      </c>
      <c r="N350" s="9" t="s">
        <v>433</v>
      </c>
      <c r="O350" s="8" t="s">
        <v>349</v>
      </c>
    </row>
    <row r="351" spans="10:15" x14ac:dyDescent="0.25">
      <c r="J351" s="9" t="s">
        <v>1192</v>
      </c>
      <c r="K351" s="9" t="s">
        <v>1192</v>
      </c>
      <c r="L351" s="9" t="s">
        <v>1193</v>
      </c>
      <c r="M351" s="9" t="s">
        <v>382</v>
      </c>
      <c r="N351" s="9" t="s">
        <v>383</v>
      </c>
      <c r="O351" s="8" t="s">
        <v>18066</v>
      </c>
    </row>
    <row r="352" spans="10:15" x14ac:dyDescent="0.25">
      <c r="J352" s="9" t="s">
        <v>1194</v>
      </c>
      <c r="K352" s="9" t="s">
        <v>1194</v>
      </c>
      <c r="L352" s="9" t="s">
        <v>1195</v>
      </c>
      <c r="M352" s="9" t="s">
        <v>382</v>
      </c>
      <c r="N352" s="9" t="s">
        <v>383</v>
      </c>
      <c r="O352" s="8" t="s">
        <v>18066</v>
      </c>
    </row>
    <row r="353" spans="10:15" x14ac:dyDescent="0.25">
      <c r="J353" s="9" t="s">
        <v>1196</v>
      </c>
      <c r="K353" s="9" t="s">
        <v>1196</v>
      </c>
      <c r="L353" s="9" t="s">
        <v>1197</v>
      </c>
      <c r="M353" s="9" t="s">
        <v>648</v>
      </c>
      <c r="N353" s="9" t="s">
        <v>649</v>
      </c>
      <c r="O353" s="8" t="s">
        <v>18066</v>
      </c>
    </row>
    <row r="354" spans="10:15" x14ac:dyDescent="0.25">
      <c r="J354" s="9" t="s">
        <v>1198</v>
      </c>
      <c r="K354" s="9" t="s">
        <v>1198</v>
      </c>
      <c r="L354" s="9" t="s">
        <v>1199</v>
      </c>
      <c r="M354" s="9" t="s">
        <v>382</v>
      </c>
      <c r="N354" s="9" t="s">
        <v>383</v>
      </c>
      <c r="O354" s="8" t="s">
        <v>18066</v>
      </c>
    </row>
    <row r="355" spans="10:15" x14ac:dyDescent="0.25">
      <c r="J355" s="9" t="s">
        <v>1200</v>
      </c>
      <c r="K355" s="9" t="s">
        <v>1200</v>
      </c>
      <c r="L355" s="9" t="s">
        <v>1201</v>
      </c>
      <c r="M355" s="9" t="s">
        <v>450</v>
      </c>
      <c r="N355" s="9" t="s">
        <v>451</v>
      </c>
      <c r="O355" s="8" t="s">
        <v>18066</v>
      </c>
    </row>
    <row r="356" spans="10:15" x14ac:dyDescent="0.25">
      <c r="J356" s="9" t="s">
        <v>1202</v>
      </c>
      <c r="K356" s="9" t="s">
        <v>1202</v>
      </c>
      <c r="L356" s="9" t="s">
        <v>1203</v>
      </c>
      <c r="M356" s="9" t="s">
        <v>428</v>
      </c>
      <c r="N356" s="9" t="s">
        <v>429</v>
      </c>
      <c r="O356" s="8" t="s">
        <v>349</v>
      </c>
    </row>
    <row r="357" spans="10:15" x14ac:dyDescent="0.25">
      <c r="J357" s="9" t="s">
        <v>1204</v>
      </c>
      <c r="K357" s="9" t="s">
        <v>1204</v>
      </c>
      <c r="L357" s="9" t="s">
        <v>1205</v>
      </c>
      <c r="M357" s="9" t="s">
        <v>501</v>
      </c>
      <c r="N357" s="9" t="s">
        <v>502</v>
      </c>
      <c r="O357" s="8" t="s">
        <v>10370</v>
      </c>
    </row>
    <row r="358" spans="10:15" x14ac:dyDescent="0.25">
      <c r="J358" s="9" t="s">
        <v>174</v>
      </c>
      <c r="K358" s="9" t="s">
        <v>174</v>
      </c>
      <c r="L358" s="9" t="s">
        <v>1206</v>
      </c>
      <c r="M358" s="9" t="s">
        <v>585</v>
      </c>
      <c r="N358" s="9" t="s">
        <v>586</v>
      </c>
      <c r="O358" s="8" t="s">
        <v>10370</v>
      </c>
    </row>
    <row r="359" spans="10:15" x14ac:dyDescent="0.25">
      <c r="J359" s="9" t="s">
        <v>1207</v>
      </c>
      <c r="K359" s="9" t="s">
        <v>1207</v>
      </c>
      <c r="L359" s="9" t="s">
        <v>1208</v>
      </c>
      <c r="M359" s="9" t="s">
        <v>382</v>
      </c>
      <c r="N359" s="9" t="s">
        <v>383</v>
      </c>
      <c r="O359" s="8" t="s">
        <v>18066</v>
      </c>
    </row>
    <row r="360" spans="10:15" x14ac:dyDescent="0.25">
      <c r="J360" s="9" t="s">
        <v>1209</v>
      </c>
      <c r="K360" s="9" t="s">
        <v>1209</v>
      </c>
      <c r="L360" s="9" t="s">
        <v>1210</v>
      </c>
      <c r="M360" s="9" t="s">
        <v>950</v>
      </c>
      <c r="N360" s="9" t="s">
        <v>951</v>
      </c>
      <c r="O360" s="8" t="s">
        <v>18066</v>
      </c>
    </row>
    <row r="361" spans="10:15" x14ac:dyDescent="0.25">
      <c r="J361" s="9" t="s">
        <v>1211</v>
      </c>
      <c r="K361" s="9" t="s">
        <v>1211</v>
      </c>
      <c r="L361" s="9" t="s">
        <v>1212</v>
      </c>
      <c r="M361" s="9" t="s">
        <v>1213</v>
      </c>
      <c r="N361" s="9" t="s">
        <v>1214</v>
      </c>
      <c r="O361" s="8" t="s">
        <v>349</v>
      </c>
    </row>
    <row r="362" spans="10:15" x14ac:dyDescent="0.25">
      <c r="J362" s="9" t="s">
        <v>1215</v>
      </c>
      <c r="K362" s="9" t="s">
        <v>1215</v>
      </c>
      <c r="L362" s="9" t="s">
        <v>1216</v>
      </c>
      <c r="M362" s="9" t="s">
        <v>379</v>
      </c>
      <c r="N362" s="9" t="s">
        <v>18092</v>
      </c>
      <c r="O362" s="8" t="s">
        <v>18066</v>
      </c>
    </row>
    <row r="363" spans="10:15" x14ac:dyDescent="0.25">
      <c r="J363" s="9" t="s">
        <v>1217</v>
      </c>
      <c r="K363" s="9" t="s">
        <v>1218</v>
      </c>
      <c r="L363" s="9" t="s">
        <v>1219</v>
      </c>
      <c r="M363" s="9" t="s">
        <v>379</v>
      </c>
      <c r="N363" s="9" t="s">
        <v>18092</v>
      </c>
      <c r="O363" s="8" t="s">
        <v>18066</v>
      </c>
    </row>
    <row r="364" spans="10:15" x14ac:dyDescent="0.25">
      <c r="J364" s="9" t="s">
        <v>1220</v>
      </c>
      <c r="K364" s="9" t="s">
        <v>1220</v>
      </c>
      <c r="L364" s="9" t="s">
        <v>1221</v>
      </c>
      <c r="M364" s="9" t="s">
        <v>379</v>
      </c>
      <c r="N364" s="9" t="s">
        <v>18092</v>
      </c>
      <c r="O364" s="8" t="s">
        <v>18066</v>
      </c>
    </row>
    <row r="365" spans="10:15" x14ac:dyDescent="0.25">
      <c r="J365" s="9" t="s">
        <v>1222</v>
      </c>
      <c r="K365" s="9" t="s">
        <v>1222</v>
      </c>
      <c r="L365" s="9" t="s">
        <v>1223</v>
      </c>
      <c r="M365" s="9" t="s">
        <v>379</v>
      </c>
      <c r="N365" s="9" t="s">
        <v>18092</v>
      </c>
      <c r="O365" s="8" t="s">
        <v>18066</v>
      </c>
    </row>
    <row r="366" spans="10:15" x14ac:dyDescent="0.25">
      <c r="J366" s="9" t="s">
        <v>1224</v>
      </c>
      <c r="K366" s="9" t="s">
        <v>1224</v>
      </c>
      <c r="L366" s="9" t="s">
        <v>1225</v>
      </c>
      <c r="M366" s="9" t="s">
        <v>424</v>
      </c>
      <c r="N366" s="9" t="s">
        <v>425</v>
      </c>
      <c r="O366" s="8" t="s">
        <v>349</v>
      </c>
    </row>
    <row r="367" spans="10:15" x14ac:dyDescent="0.25">
      <c r="J367" s="9" t="s">
        <v>1226</v>
      </c>
      <c r="K367" s="9" t="s">
        <v>1226</v>
      </c>
      <c r="L367" s="9" t="s">
        <v>1227</v>
      </c>
      <c r="M367" s="9" t="s">
        <v>1228</v>
      </c>
      <c r="N367" s="9" t="s">
        <v>1229</v>
      </c>
      <c r="O367" s="8" t="s">
        <v>18066</v>
      </c>
    </row>
    <row r="368" spans="10:15" x14ac:dyDescent="0.25">
      <c r="J368" s="9" t="s">
        <v>1230</v>
      </c>
      <c r="K368" s="9" t="s">
        <v>1230</v>
      </c>
      <c r="L368" s="9" t="s">
        <v>1231</v>
      </c>
      <c r="M368" s="9" t="s">
        <v>524</v>
      </c>
      <c r="N368" s="9" t="s">
        <v>525</v>
      </c>
      <c r="O368" s="8" t="s">
        <v>18066</v>
      </c>
    </row>
    <row r="369" spans="10:15" x14ac:dyDescent="0.25">
      <c r="J369" s="9" t="s">
        <v>1232</v>
      </c>
      <c r="K369" s="9" t="s">
        <v>1232</v>
      </c>
      <c r="L369" s="9" t="s">
        <v>1233</v>
      </c>
      <c r="M369" s="9" t="s">
        <v>379</v>
      </c>
      <c r="N369" s="9" t="s">
        <v>18092</v>
      </c>
      <c r="O369" s="8" t="s">
        <v>18066</v>
      </c>
    </row>
    <row r="370" spans="10:15" x14ac:dyDescent="0.25">
      <c r="J370" s="9" t="s">
        <v>1234</v>
      </c>
      <c r="K370" s="9" t="s">
        <v>1234</v>
      </c>
      <c r="L370" s="9" t="s">
        <v>1235</v>
      </c>
      <c r="M370" s="9" t="s">
        <v>418</v>
      </c>
      <c r="N370" s="9" t="s">
        <v>419</v>
      </c>
      <c r="O370" s="8" t="s">
        <v>18067</v>
      </c>
    </row>
    <row r="371" spans="10:15" x14ac:dyDescent="0.25">
      <c r="J371" s="9" t="s">
        <v>1236</v>
      </c>
      <c r="K371" s="9" t="s">
        <v>1236</v>
      </c>
      <c r="L371" s="9" t="s">
        <v>539</v>
      </c>
      <c r="M371" s="9" t="s">
        <v>1063</v>
      </c>
      <c r="N371" s="9" t="s">
        <v>1064</v>
      </c>
      <c r="O371" s="8" t="s">
        <v>18066</v>
      </c>
    </row>
    <row r="372" spans="10:15" x14ac:dyDescent="0.25">
      <c r="J372" s="9" t="s">
        <v>1237</v>
      </c>
      <c r="K372" s="9" t="s">
        <v>1237</v>
      </c>
      <c r="L372" s="9" t="s">
        <v>1238</v>
      </c>
      <c r="M372" s="9" t="s">
        <v>424</v>
      </c>
      <c r="N372" s="9" t="s">
        <v>425</v>
      </c>
      <c r="O372" s="8" t="s">
        <v>349</v>
      </c>
    </row>
    <row r="373" spans="10:15" x14ac:dyDescent="0.25">
      <c r="J373" s="9" t="s">
        <v>1239</v>
      </c>
      <c r="K373" s="9" t="s">
        <v>1239</v>
      </c>
      <c r="L373" s="9" t="s">
        <v>1240</v>
      </c>
      <c r="M373" s="9" t="s">
        <v>1241</v>
      </c>
      <c r="N373" s="9" t="s">
        <v>1242</v>
      </c>
      <c r="O373" s="8" t="s">
        <v>350</v>
      </c>
    </row>
    <row r="374" spans="10:15" x14ac:dyDescent="0.25">
      <c r="J374" s="9" t="s">
        <v>1243</v>
      </c>
      <c r="K374" s="9" t="s">
        <v>1243</v>
      </c>
      <c r="L374" s="9" t="s">
        <v>1244</v>
      </c>
      <c r="M374" s="9" t="s">
        <v>1245</v>
      </c>
      <c r="N374" s="9" t="s">
        <v>1246</v>
      </c>
      <c r="O374" s="8" t="s">
        <v>350</v>
      </c>
    </row>
    <row r="375" spans="10:15" x14ac:dyDescent="0.25">
      <c r="J375" s="9" t="s">
        <v>1247</v>
      </c>
      <c r="K375" s="9" t="s">
        <v>1247</v>
      </c>
      <c r="L375" s="9" t="s">
        <v>1248</v>
      </c>
      <c r="M375" s="9" t="s">
        <v>367</v>
      </c>
      <c r="N375" s="9" t="s">
        <v>368</v>
      </c>
      <c r="O375" s="8" t="s">
        <v>349</v>
      </c>
    </row>
    <row r="376" spans="10:15" x14ac:dyDescent="0.25">
      <c r="J376" s="9" t="s">
        <v>242</v>
      </c>
      <c r="K376" s="9" t="s">
        <v>1249</v>
      </c>
      <c r="L376" s="9" t="s">
        <v>1250</v>
      </c>
      <c r="M376" s="9" t="s">
        <v>713</v>
      </c>
      <c r="N376" s="9" t="s">
        <v>714</v>
      </c>
      <c r="O376" s="8" t="s">
        <v>18067</v>
      </c>
    </row>
    <row r="377" spans="10:15" x14ac:dyDescent="0.25">
      <c r="J377" s="9" t="s">
        <v>1251</v>
      </c>
      <c r="K377" s="9" t="s">
        <v>1251</v>
      </c>
      <c r="L377" s="9" t="s">
        <v>1252</v>
      </c>
      <c r="M377" s="9" t="s">
        <v>524</v>
      </c>
      <c r="N377" s="9" t="s">
        <v>525</v>
      </c>
      <c r="O377" s="8" t="s">
        <v>18066</v>
      </c>
    </row>
    <row r="378" spans="10:15" x14ac:dyDescent="0.25">
      <c r="J378" s="9" t="s">
        <v>1253</v>
      </c>
      <c r="K378" s="9" t="s">
        <v>1253</v>
      </c>
      <c r="L378" s="9" t="s">
        <v>1254</v>
      </c>
      <c r="M378" s="9" t="s">
        <v>491</v>
      </c>
      <c r="N378" s="9" t="s">
        <v>492</v>
      </c>
      <c r="O378" s="8" t="s">
        <v>349</v>
      </c>
    </row>
    <row r="379" spans="10:15" x14ac:dyDescent="0.25">
      <c r="J379" s="9" t="s">
        <v>1255</v>
      </c>
      <c r="K379" s="9" t="s">
        <v>1255</v>
      </c>
      <c r="L379" s="9" t="s">
        <v>1256</v>
      </c>
      <c r="M379" s="9" t="s">
        <v>524</v>
      </c>
      <c r="N379" s="9" t="s">
        <v>525</v>
      </c>
      <c r="O379" s="8" t="s">
        <v>18066</v>
      </c>
    </row>
    <row r="380" spans="10:15" x14ac:dyDescent="0.25">
      <c r="J380" s="9" t="s">
        <v>1257</v>
      </c>
      <c r="K380" s="9" t="s">
        <v>1257</v>
      </c>
      <c r="L380" s="9" t="s">
        <v>1258</v>
      </c>
      <c r="M380" s="9" t="s">
        <v>648</v>
      </c>
      <c r="N380" s="9" t="s">
        <v>649</v>
      </c>
      <c r="O380" s="8" t="s">
        <v>18066</v>
      </c>
    </row>
    <row r="381" spans="10:15" x14ac:dyDescent="0.25">
      <c r="J381" s="9" t="s">
        <v>1259</v>
      </c>
      <c r="K381" s="9" t="s">
        <v>1259</v>
      </c>
      <c r="L381" s="9" t="s">
        <v>1260</v>
      </c>
      <c r="M381" s="9" t="s">
        <v>382</v>
      </c>
      <c r="N381" s="9" t="s">
        <v>383</v>
      </c>
      <c r="O381" s="8" t="s">
        <v>18066</v>
      </c>
    </row>
    <row r="382" spans="10:15" x14ac:dyDescent="0.25">
      <c r="J382" s="9" t="s">
        <v>1261</v>
      </c>
      <c r="K382" s="9" t="s">
        <v>1261</v>
      </c>
      <c r="L382" s="9" t="s">
        <v>1262</v>
      </c>
      <c r="M382" s="9" t="s">
        <v>379</v>
      </c>
      <c r="N382" s="9" t="s">
        <v>18092</v>
      </c>
      <c r="O382" s="8" t="s">
        <v>18066</v>
      </c>
    </row>
    <row r="383" spans="10:15" x14ac:dyDescent="0.25">
      <c r="J383" s="9" t="s">
        <v>1263</v>
      </c>
      <c r="K383" s="9" t="s">
        <v>1263</v>
      </c>
      <c r="L383" s="9" t="s">
        <v>1264</v>
      </c>
      <c r="M383" s="9" t="s">
        <v>382</v>
      </c>
      <c r="N383" s="9" t="s">
        <v>383</v>
      </c>
      <c r="O383" s="8" t="s">
        <v>18066</v>
      </c>
    </row>
    <row r="384" spans="10:15" x14ac:dyDescent="0.25">
      <c r="J384" s="9" t="s">
        <v>1265</v>
      </c>
      <c r="K384" s="9" t="s">
        <v>1265</v>
      </c>
      <c r="L384" s="9" t="s">
        <v>1266</v>
      </c>
      <c r="M384" s="9" t="s">
        <v>379</v>
      </c>
      <c r="N384" s="9" t="s">
        <v>18092</v>
      </c>
      <c r="O384" s="8" t="s">
        <v>18066</v>
      </c>
    </row>
    <row r="385" spans="10:15" x14ac:dyDescent="0.25">
      <c r="J385" s="9" t="s">
        <v>1267</v>
      </c>
      <c r="K385" s="9" t="s">
        <v>1267</v>
      </c>
      <c r="L385" s="9" t="s">
        <v>1268</v>
      </c>
      <c r="M385" s="9" t="s">
        <v>1269</v>
      </c>
      <c r="N385" s="9" t="s">
        <v>1270</v>
      </c>
      <c r="O385" s="8" t="s">
        <v>18067</v>
      </c>
    </row>
    <row r="386" spans="10:15" x14ac:dyDescent="0.25">
      <c r="J386" s="9" t="s">
        <v>1271</v>
      </c>
      <c r="K386" s="9" t="s">
        <v>1271</v>
      </c>
      <c r="L386" s="9" t="s">
        <v>1272</v>
      </c>
      <c r="M386" s="9" t="s">
        <v>379</v>
      </c>
      <c r="N386" s="9" t="s">
        <v>18092</v>
      </c>
      <c r="O386" s="8" t="s">
        <v>18066</v>
      </c>
    </row>
    <row r="387" spans="10:15" x14ac:dyDescent="0.25">
      <c r="J387" s="9" t="s">
        <v>1273</v>
      </c>
      <c r="K387" s="9" t="s">
        <v>1273</v>
      </c>
      <c r="L387" s="9" t="s">
        <v>1274</v>
      </c>
      <c r="M387" s="9" t="s">
        <v>367</v>
      </c>
      <c r="N387" s="9" t="s">
        <v>368</v>
      </c>
      <c r="O387" s="8" t="s">
        <v>349</v>
      </c>
    </row>
    <row r="388" spans="10:15" x14ac:dyDescent="0.25">
      <c r="J388" s="9" t="s">
        <v>1275</v>
      </c>
      <c r="K388" s="9" t="s">
        <v>1275</v>
      </c>
      <c r="L388" s="9" t="s">
        <v>1276</v>
      </c>
      <c r="M388" s="9" t="s">
        <v>1078</v>
      </c>
      <c r="N388" s="9" t="s">
        <v>1079</v>
      </c>
      <c r="O388" s="8" t="s">
        <v>350</v>
      </c>
    </row>
    <row r="389" spans="10:15" x14ac:dyDescent="0.25">
      <c r="J389" s="9" t="s">
        <v>1277</v>
      </c>
      <c r="K389" s="9" t="s">
        <v>1277</v>
      </c>
      <c r="L389" s="9" t="s">
        <v>1278</v>
      </c>
      <c r="M389" s="9" t="s">
        <v>1279</v>
      </c>
      <c r="N389" s="9" t="s">
        <v>1280</v>
      </c>
      <c r="O389" s="8" t="s">
        <v>350</v>
      </c>
    </row>
    <row r="390" spans="10:15" x14ac:dyDescent="0.25">
      <c r="J390" s="9" t="s">
        <v>82</v>
      </c>
      <c r="K390" s="9" t="s">
        <v>82</v>
      </c>
      <c r="L390" s="9" t="s">
        <v>1281</v>
      </c>
      <c r="M390" s="9" t="s">
        <v>1282</v>
      </c>
      <c r="N390" s="9" t="s">
        <v>1283</v>
      </c>
      <c r="O390" s="8" t="s">
        <v>349</v>
      </c>
    </row>
    <row r="391" spans="10:15" x14ac:dyDescent="0.25">
      <c r="J391" s="9" t="s">
        <v>1284</v>
      </c>
      <c r="K391" s="9" t="s">
        <v>1284</v>
      </c>
      <c r="L391" s="9" t="s">
        <v>1285</v>
      </c>
      <c r="M391" s="9" t="s">
        <v>1155</v>
      </c>
      <c r="N391" s="9" t="s">
        <v>1156</v>
      </c>
      <c r="O391" s="8" t="s">
        <v>18066</v>
      </c>
    </row>
    <row r="392" spans="10:15" x14ac:dyDescent="0.25">
      <c r="J392" s="9" t="s">
        <v>1286</v>
      </c>
      <c r="K392" s="9" t="s">
        <v>1286</v>
      </c>
      <c r="L392" s="9" t="s">
        <v>1287</v>
      </c>
      <c r="M392" s="9" t="s">
        <v>1288</v>
      </c>
      <c r="N392" s="9" t="s">
        <v>1289</v>
      </c>
      <c r="O392" s="8" t="s">
        <v>18066</v>
      </c>
    </row>
    <row r="393" spans="10:15" x14ac:dyDescent="0.25">
      <c r="J393" s="9" t="s">
        <v>1290</v>
      </c>
      <c r="K393" s="9" t="s">
        <v>1290</v>
      </c>
      <c r="L393" s="9" t="s">
        <v>1291</v>
      </c>
      <c r="M393" s="9" t="s">
        <v>379</v>
      </c>
      <c r="N393" s="9" t="s">
        <v>18092</v>
      </c>
      <c r="O393" s="8" t="s">
        <v>18066</v>
      </c>
    </row>
    <row r="394" spans="10:15" x14ac:dyDescent="0.25">
      <c r="J394" s="9" t="s">
        <v>1292</v>
      </c>
      <c r="K394" s="9" t="s">
        <v>1292</v>
      </c>
      <c r="L394" s="9" t="s">
        <v>1293</v>
      </c>
      <c r="M394" s="9" t="s">
        <v>418</v>
      </c>
      <c r="N394" s="9" t="s">
        <v>419</v>
      </c>
      <c r="O394" s="8" t="s">
        <v>18067</v>
      </c>
    </row>
    <row r="395" spans="10:15" x14ac:dyDescent="0.25">
      <c r="J395" s="9" t="s">
        <v>1294</v>
      </c>
      <c r="K395" s="9" t="s">
        <v>1294</v>
      </c>
      <c r="L395" s="9" t="s">
        <v>1295</v>
      </c>
      <c r="M395" s="9" t="s">
        <v>909</v>
      </c>
      <c r="N395" s="9" t="s">
        <v>910</v>
      </c>
      <c r="O395" s="8" t="s">
        <v>349</v>
      </c>
    </row>
    <row r="396" spans="10:15" x14ac:dyDescent="0.25">
      <c r="J396" s="9" t="s">
        <v>1296</v>
      </c>
      <c r="K396" s="9" t="s">
        <v>1296</v>
      </c>
      <c r="L396" s="9" t="s">
        <v>1297</v>
      </c>
      <c r="M396" s="9" t="s">
        <v>379</v>
      </c>
      <c r="N396" s="9" t="s">
        <v>18092</v>
      </c>
      <c r="O396" s="8" t="s">
        <v>18066</v>
      </c>
    </row>
    <row r="397" spans="10:15" x14ac:dyDescent="0.25">
      <c r="J397" s="9" t="s">
        <v>1298</v>
      </c>
      <c r="K397" s="9" t="s">
        <v>1298</v>
      </c>
      <c r="L397" s="9" t="s">
        <v>1299</v>
      </c>
      <c r="M397" s="9" t="s">
        <v>1300</v>
      </c>
      <c r="N397" s="9" t="s">
        <v>1301</v>
      </c>
      <c r="O397" s="8" t="s">
        <v>18068</v>
      </c>
    </row>
    <row r="398" spans="10:15" x14ac:dyDescent="0.25">
      <c r="J398" s="9" t="s">
        <v>1302</v>
      </c>
      <c r="K398" s="9" t="s">
        <v>1302</v>
      </c>
      <c r="L398" s="9" t="s">
        <v>1303</v>
      </c>
      <c r="M398" s="9" t="s">
        <v>719</v>
      </c>
      <c r="N398" s="9" t="s">
        <v>720</v>
      </c>
      <c r="O398" s="8" t="s">
        <v>349</v>
      </c>
    </row>
    <row r="399" spans="10:15" x14ac:dyDescent="0.25">
      <c r="J399" s="9" t="s">
        <v>1304</v>
      </c>
      <c r="K399" s="9" t="s">
        <v>1304</v>
      </c>
      <c r="L399" s="9" t="s">
        <v>1305</v>
      </c>
      <c r="M399" s="9" t="s">
        <v>475</v>
      </c>
      <c r="N399" s="9" t="s">
        <v>476</v>
      </c>
      <c r="O399" s="8" t="s">
        <v>350</v>
      </c>
    </row>
    <row r="400" spans="10:15" x14ac:dyDescent="0.25">
      <c r="J400" s="9" t="s">
        <v>1306</v>
      </c>
      <c r="K400" s="9" t="s">
        <v>1306</v>
      </c>
      <c r="L400" s="9" t="s">
        <v>1307</v>
      </c>
      <c r="M400" s="9" t="s">
        <v>379</v>
      </c>
      <c r="N400" s="9" t="s">
        <v>18092</v>
      </c>
      <c r="O400" s="8" t="s">
        <v>18066</v>
      </c>
    </row>
    <row r="401" spans="10:15" x14ac:dyDescent="0.25">
      <c r="J401" s="9" t="s">
        <v>121</v>
      </c>
      <c r="K401" s="9" t="s">
        <v>121</v>
      </c>
      <c r="L401" s="9" t="s">
        <v>1308</v>
      </c>
      <c r="M401" s="9" t="s">
        <v>1279</v>
      </c>
      <c r="N401" s="9" t="s">
        <v>1280</v>
      </c>
      <c r="O401" s="8" t="s">
        <v>350</v>
      </c>
    </row>
    <row r="402" spans="10:15" x14ac:dyDescent="0.25">
      <c r="J402" s="9" t="s">
        <v>1309</v>
      </c>
      <c r="K402" s="9" t="s">
        <v>1309</v>
      </c>
      <c r="L402" s="9" t="s">
        <v>1310</v>
      </c>
      <c r="M402" s="9" t="s">
        <v>379</v>
      </c>
      <c r="N402" s="9" t="s">
        <v>18092</v>
      </c>
      <c r="O402" s="8" t="s">
        <v>18066</v>
      </c>
    </row>
    <row r="403" spans="10:15" x14ac:dyDescent="0.25">
      <c r="J403" s="9" t="s">
        <v>1311</v>
      </c>
      <c r="K403" s="9" t="s">
        <v>1311</v>
      </c>
      <c r="L403" s="9" t="s">
        <v>1312</v>
      </c>
      <c r="M403" s="9" t="s">
        <v>479</v>
      </c>
      <c r="N403" s="9" t="s">
        <v>480</v>
      </c>
      <c r="O403" s="8" t="s">
        <v>350</v>
      </c>
    </row>
    <row r="404" spans="10:15" x14ac:dyDescent="0.25">
      <c r="J404" s="9" t="s">
        <v>1313</v>
      </c>
      <c r="K404" s="9" t="s">
        <v>1313</v>
      </c>
      <c r="L404" s="9" t="s">
        <v>1314</v>
      </c>
      <c r="M404" s="9" t="s">
        <v>367</v>
      </c>
      <c r="N404" s="9" t="s">
        <v>368</v>
      </c>
      <c r="O404" s="8" t="s">
        <v>349</v>
      </c>
    </row>
    <row r="405" spans="10:15" x14ac:dyDescent="0.25">
      <c r="J405" s="9" t="s">
        <v>1315</v>
      </c>
      <c r="K405" s="9" t="s">
        <v>1315</v>
      </c>
      <c r="L405" s="9" t="s">
        <v>1316</v>
      </c>
      <c r="M405" s="9" t="s">
        <v>379</v>
      </c>
      <c r="N405" s="9" t="s">
        <v>18092</v>
      </c>
      <c r="O405" s="8" t="s">
        <v>18066</v>
      </c>
    </row>
    <row r="406" spans="10:15" x14ac:dyDescent="0.25">
      <c r="J406" s="9" t="s">
        <v>262</v>
      </c>
      <c r="K406" s="9" t="s">
        <v>262</v>
      </c>
      <c r="L406" s="9" t="s">
        <v>1317</v>
      </c>
      <c r="M406" s="9" t="s">
        <v>358</v>
      </c>
      <c r="N406" s="9" t="s">
        <v>359</v>
      </c>
      <c r="O406" s="8" t="s">
        <v>348</v>
      </c>
    </row>
    <row r="407" spans="10:15" x14ac:dyDescent="0.25">
      <c r="J407" s="9" t="s">
        <v>1318</v>
      </c>
      <c r="K407" s="9" t="s">
        <v>1318</v>
      </c>
      <c r="L407" s="9" t="s">
        <v>1319</v>
      </c>
      <c r="M407" s="9" t="s">
        <v>379</v>
      </c>
      <c r="N407" s="9" t="s">
        <v>18092</v>
      </c>
      <c r="O407" s="8" t="s">
        <v>18066</v>
      </c>
    </row>
    <row r="408" spans="10:15" x14ac:dyDescent="0.25">
      <c r="J408" s="9" t="s">
        <v>1320</v>
      </c>
      <c r="K408" s="9" t="s">
        <v>1320</v>
      </c>
      <c r="L408" s="9" t="s">
        <v>1321</v>
      </c>
      <c r="M408" s="9" t="s">
        <v>746</v>
      </c>
      <c r="N408" s="9" t="s">
        <v>747</v>
      </c>
      <c r="O408" s="8" t="s">
        <v>18066</v>
      </c>
    </row>
    <row r="409" spans="10:15" x14ac:dyDescent="0.25">
      <c r="J409" s="9" t="s">
        <v>1322</v>
      </c>
      <c r="K409" s="9" t="s">
        <v>1322</v>
      </c>
      <c r="L409" s="9" t="s">
        <v>1323</v>
      </c>
      <c r="M409" s="9" t="s">
        <v>1324</v>
      </c>
      <c r="N409" s="9" t="s">
        <v>1325</v>
      </c>
      <c r="O409" s="8" t="s">
        <v>350</v>
      </c>
    </row>
    <row r="410" spans="10:15" x14ac:dyDescent="0.25">
      <c r="J410" s="9" t="s">
        <v>1326</v>
      </c>
      <c r="K410" s="9" t="s">
        <v>1326</v>
      </c>
      <c r="L410" s="9" t="s">
        <v>1327</v>
      </c>
      <c r="M410" s="9" t="s">
        <v>371</v>
      </c>
      <c r="N410" s="9" t="s">
        <v>372</v>
      </c>
      <c r="O410" s="8" t="s">
        <v>350</v>
      </c>
    </row>
    <row r="411" spans="10:15" x14ac:dyDescent="0.25">
      <c r="J411" s="9" t="s">
        <v>1328</v>
      </c>
      <c r="K411" s="9" t="s">
        <v>1328</v>
      </c>
      <c r="L411" s="9" t="s">
        <v>1329</v>
      </c>
      <c r="M411" s="9" t="s">
        <v>379</v>
      </c>
      <c r="N411" s="9" t="s">
        <v>18092</v>
      </c>
      <c r="O411" s="8" t="s">
        <v>18066</v>
      </c>
    </row>
    <row r="412" spans="10:15" x14ac:dyDescent="0.25">
      <c r="J412" s="9" t="s">
        <v>1330</v>
      </c>
      <c r="K412" s="9" t="s">
        <v>1330</v>
      </c>
      <c r="L412" s="9" t="s">
        <v>1331</v>
      </c>
      <c r="M412" s="9" t="s">
        <v>379</v>
      </c>
      <c r="N412" s="9" t="s">
        <v>18092</v>
      </c>
      <c r="O412" s="8" t="s">
        <v>18066</v>
      </c>
    </row>
    <row r="413" spans="10:15" x14ac:dyDescent="0.25">
      <c r="J413" s="9" t="s">
        <v>1332</v>
      </c>
      <c r="K413" s="9" t="s">
        <v>1332</v>
      </c>
      <c r="L413" s="9" t="s">
        <v>1333</v>
      </c>
      <c r="M413" s="9" t="s">
        <v>491</v>
      </c>
      <c r="N413" s="9" t="s">
        <v>492</v>
      </c>
      <c r="O413" s="8" t="s">
        <v>349</v>
      </c>
    </row>
    <row r="414" spans="10:15" x14ac:dyDescent="0.25">
      <c r="J414" s="9" t="s">
        <v>1334</v>
      </c>
      <c r="K414" s="9" t="s">
        <v>1334</v>
      </c>
      <c r="L414" s="9" t="s">
        <v>1281</v>
      </c>
      <c r="M414" s="9" t="s">
        <v>1282</v>
      </c>
      <c r="N414" s="9" t="s">
        <v>1283</v>
      </c>
      <c r="O414" s="8" t="s">
        <v>349</v>
      </c>
    </row>
    <row r="415" spans="10:15" x14ac:dyDescent="0.25">
      <c r="J415" s="9" t="s">
        <v>1335</v>
      </c>
      <c r="K415" s="9" t="s">
        <v>1335</v>
      </c>
      <c r="L415" s="9" t="s">
        <v>1281</v>
      </c>
      <c r="M415" s="9" t="s">
        <v>1282</v>
      </c>
      <c r="N415" s="9" t="s">
        <v>1283</v>
      </c>
      <c r="O415" s="8" t="s">
        <v>349</v>
      </c>
    </row>
    <row r="416" spans="10:15" x14ac:dyDescent="0.25">
      <c r="J416" s="9" t="s">
        <v>1336</v>
      </c>
      <c r="K416" s="9" t="s">
        <v>1336</v>
      </c>
      <c r="L416" s="9" t="s">
        <v>1281</v>
      </c>
      <c r="M416" s="9" t="s">
        <v>1282</v>
      </c>
      <c r="N416" s="9" t="s">
        <v>1283</v>
      </c>
      <c r="O416" s="8" t="s">
        <v>349</v>
      </c>
    </row>
    <row r="417" spans="10:15" x14ac:dyDescent="0.25">
      <c r="J417" s="9" t="s">
        <v>1337</v>
      </c>
      <c r="K417" s="9" t="s">
        <v>1337</v>
      </c>
      <c r="L417" s="9" t="s">
        <v>1338</v>
      </c>
      <c r="M417" s="9" t="s">
        <v>950</v>
      </c>
      <c r="N417" s="9" t="s">
        <v>951</v>
      </c>
      <c r="O417" s="8" t="s">
        <v>18066</v>
      </c>
    </row>
    <row r="418" spans="10:15" x14ac:dyDescent="0.25">
      <c r="J418" s="9" t="s">
        <v>1339</v>
      </c>
      <c r="K418" s="9" t="s">
        <v>1339</v>
      </c>
      <c r="L418" s="9" t="s">
        <v>1340</v>
      </c>
      <c r="M418" s="9" t="s">
        <v>1341</v>
      </c>
      <c r="N418" s="9" t="s">
        <v>1342</v>
      </c>
      <c r="O418" s="8" t="s">
        <v>350</v>
      </c>
    </row>
    <row r="419" spans="10:15" x14ac:dyDescent="0.25">
      <c r="J419" s="9" t="s">
        <v>1343</v>
      </c>
      <c r="K419" s="9" t="s">
        <v>1343</v>
      </c>
      <c r="L419" s="9" t="s">
        <v>1344</v>
      </c>
      <c r="M419" s="9" t="s">
        <v>1288</v>
      </c>
      <c r="N419" s="9" t="s">
        <v>1289</v>
      </c>
      <c r="O419" s="8" t="s">
        <v>18066</v>
      </c>
    </row>
    <row r="420" spans="10:15" x14ac:dyDescent="0.25">
      <c r="J420" s="9" t="s">
        <v>1345</v>
      </c>
      <c r="K420" s="9" t="s">
        <v>1345</v>
      </c>
      <c r="L420" s="9" t="s">
        <v>1346</v>
      </c>
      <c r="M420" s="9" t="s">
        <v>683</v>
      </c>
      <c r="N420" s="9" t="s">
        <v>684</v>
      </c>
      <c r="O420" s="8" t="s">
        <v>349</v>
      </c>
    </row>
    <row r="421" spans="10:15" x14ac:dyDescent="0.25">
      <c r="J421" s="9" t="s">
        <v>1347</v>
      </c>
      <c r="K421" s="9" t="s">
        <v>1347</v>
      </c>
      <c r="L421" s="9" t="s">
        <v>1348</v>
      </c>
      <c r="M421" s="9" t="s">
        <v>379</v>
      </c>
      <c r="N421" s="9" t="s">
        <v>18092</v>
      </c>
      <c r="O421" s="8" t="s">
        <v>18066</v>
      </c>
    </row>
    <row r="422" spans="10:15" x14ac:dyDescent="0.25">
      <c r="J422" s="9" t="s">
        <v>1349</v>
      </c>
      <c r="K422" s="9" t="s">
        <v>1349</v>
      </c>
      <c r="L422" s="9" t="s">
        <v>1350</v>
      </c>
      <c r="M422" s="9" t="s">
        <v>1351</v>
      </c>
      <c r="N422" s="9" t="s">
        <v>1352</v>
      </c>
      <c r="O422" s="8" t="s">
        <v>18066</v>
      </c>
    </row>
    <row r="423" spans="10:15" x14ac:dyDescent="0.25">
      <c r="J423" s="9" t="s">
        <v>1353</v>
      </c>
      <c r="K423" s="9" t="s">
        <v>1353</v>
      </c>
      <c r="L423" s="9" t="s">
        <v>1354</v>
      </c>
      <c r="M423" s="9" t="s">
        <v>440</v>
      </c>
      <c r="N423" s="9" t="s">
        <v>441</v>
      </c>
      <c r="O423" s="8" t="s">
        <v>10370</v>
      </c>
    </row>
    <row r="424" spans="10:15" x14ac:dyDescent="0.25">
      <c r="J424" s="9" t="s">
        <v>247</v>
      </c>
      <c r="K424" s="9" t="s">
        <v>247</v>
      </c>
      <c r="L424" s="9" t="s">
        <v>780</v>
      </c>
      <c r="M424" s="9" t="s">
        <v>736</v>
      </c>
      <c r="N424" s="9" t="s">
        <v>737</v>
      </c>
      <c r="O424" s="8" t="s">
        <v>18067</v>
      </c>
    </row>
    <row r="425" spans="10:15" x14ac:dyDescent="0.25">
      <c r="J425" s="9" t="s">
        <v>1355</v>
      </c>
      <c r="K425" s="9" t="s">
        <v>1355</v>
      </c>
      <c r="L425" s="9" t="s">
        <v>1356</v>
      </c>
      <c r="M425" s="9" t="s">
        <v>1357</v>
      </c>
      <c r="N425" s="9" t="s">
        <v>1358</v>
      </c>
      <c r="O425" s="8" t="s">
        <v>18066</v>
      </c>
    </row>
    <row r="426" spans="10:15" x14ac:dyDescent="0.25">
      <c r="J426" s="9" t="s">
        <v>1359</v>
      </c>
      <c r="K426" s="9" t="s">
        <v>1359</v>
      </c>
      <c r="L426" s="9" t="s">
        <v>1360</v>
      </c>
      <c r="M426" s="9" t="s">
        <v>797</v>
      </c>
      <c r="N426" s="9" t="s">
        <v>798</v>
      </c>
      <c r="O426" s="8" t="s">
        <v>350</v>
      </c>
    </row>
    <row r="427" spans="10:15" x14ac:dyDescent="0.25">
      <c r="J427" s="9" t="s">
        <v>1361</v>
      </c>
      <c r="K427" s="9" t="s">
        <v>1361</v>
      </c>
      <c r="L427" s="9" t="s">
        <v>1362</v>
      </c>
      <c r="M427" s="9" t="s">
        <v>379</v>
      </c>
      <c r="N427" s="9" t="s">
        <v>18092</v>
      </c>
      <c r="O427" s="8" t="s">
        <v>18066</v>
      </c>
    </row>
    <row r="428" spans="10:15" x14ac:dyDescent="0.25">
      <c r="J428" s="9" t="s">
        <v>24</v>
      </c>
      <c r="K428" s="9" t="s">
        <v>24</v>
      </c>
      <c r="L428" s="9" t="s">
        <v>1363</v>
      </c>
      <c r="M428" s="9" t="s">
        <v>379</v>
      </c>
      <c r="N428" s="9" t="s">
        <v>18092</v>
      </c>
      <c r="O428" s="8" t="s">
        <v>18066</v>
      </c>
    </row>
    <row r="429" spans="10:15" x14ac:dyDescent="0.25">
      <c r="J429" s="9" t="s">
        <v>1364</v>
      </c>
      <c r="K429" s="9" t="s">
        <v>1364</v>
      </c>
      <c r="L429" s="9" t="s">
        <v>1365</v>
      </c>
      <c r="M429" s="9" t="s">
        <v>382</v>
      </c>
      <c r="N429" s="9" t="s">
        <v>383</v>
      </c>
      <c r="O429" s="8" t="s">
        <v>18066</v>
      </c>
    </row>
    <row r="430" spans="10:15" x14ac:dyDescent="0.25">
      <c r="J430" s="9" t="s">
        <v>1366</v>
      </c>
      <c r="K430" s="9" t="s">
        <v>1366</v>
      </c>
      <c r="L430" s="9" t="s">
        <v>1367</v>
      </c>
      <c r="M430" s="9" t="s">
        <v>491</v>
      </c>
      <c r="N430" s="9" t="s">
        <v>492</v>
      </c>
      <c r="O430" s="8" t="s">
        <v>349</v>
      </c>
    </row>
    <row r="431" spans="10:15" x14ac:dyDescent="0.25">
      <c r="J431" s="9" t="s">
        <v>1368</v>
      </c>
      <c r="K431" s="9" t="s">
        <v>1368</v>
      </c>
      <c r="L431" s="9" t="s">
        <v>780</v>
      </c>
      <c r="M431" s="9" t="s">
        <v>379</v>
      </c>
      <c r="N431" s="9" t="s">
        <v>18092</v>
      </c>
      <c r="O431" s="8" t="s">
        <v>18066</v>
      </c>
    </row>
    <row r="432" spans="10:15" x14ac:dyDescent="0.25">
      <c r="J432" s="9" t="s">
        <v>1369</v>
      </c>
      <c r="K432" s="9" t="s">
        <v>1369</v>
      </c>
      <c r="L432" s="9" t="s">
        <v>1370</v>
      </c>
      <c r="M432" s="9" t="s">
        <v>491</v>
      </c>
      <c r="N432" s="9" t="s">
        <v>492</v>
      </c>
      <c r="O432" s="8" t="s">
        <v>349</v>
      </c>
    </row>
    <row r="433" spans="10:15" x14ac:dyDescent="0.25">
      <c r="J433" s="9" t="s">
        <v>1371</v>
      </c>
      <c r="K433" s="9" t="s">
        <v>1371</v>
      </c>
      <c r="L433" s="9" t="s">
        <v>1372</v>
      </c>
      <c r="M433" s="9" t="s">
        <v>740</v>
      </c>
      <c r="N433" s="9" t="s">
        <v>741</v>
      </c>
      <c r="O433" s="8" t="s">
        <v>10370</v>
      </c>
    </row>
    <row r="434" spans="10:15" x14ac:dyDescent="0.25">
      <c r="J434" s="9" t="s">
        <v>1373</v>
      </c>
      <c r="K434" s="9" t="s">
        <v>1373</v>
      </c>
      <c r="L434" s="9" t="s">
        <v>1374</v>
      </c>
      <c r="M434" s="9" t="s">
        <v>643</v>
      </c>
      <c r="N434" s="9" t="s">
        <v>644</v>
      </c>
      <c r="O434" s="8" t="s">
        <v>350</v>
      </c>
    </row>
    <row r="435" spans="10:15" x14ac:dyDescent="0.25">
      <c r="J435" s="9" t="s">
        <v>1375</v>
      </c>
      <c r="K435" s="9" t="s">
        <v>1375</v>
      </c>
      <c r="L435" s="9" t="s">
        <v>1376</v>
      </c>
      <c r="M435" s="9" t="s">
        <v>379</v>
      </c>
      <c r="N435" s="9" t="s">
        <v>18092</v>
      </c>
      <c r="O435" s="8" t="s">
        <v>18066</v>
      </c>
    </row>
    <row r="436" spans="10:15" x14ac:dyDescent="0.25">
      <c r="J436" s="9" t="s">
        <v>1377</v>
      </c>
      <c r="K436" s="9" t="s">
        <v>1377</v>
      </c>
      <c r="L436" s="9" t="s">
        <v>1378</v>
      </c>
      <c r="M436" s="9" t="s">
        <v>379</v>
      </c>
      <c r="N436" s="9" t="s">
        <v>18092</v>
      </c>
      <c r="O436" s="8" t="s">
        <v>18066</v>
      </c>
    </row>
    <row r="437" spans="10:15" x14ac:dyDescent="0.25">
      <c r="J437" s="9" t="s">
        <v>1379</v>
      </c>
      <c r="K437" s="9" t="s">
        <v>1379</v>
      </c>
      <c r="L437" s="9" t="s">
        <v>1380</v>
      </c>
      <c r="M437" s="9" t="s">
        <v>379</v>
      </c>
      <c r="N437" s="9" t="s">
        <v>18092</v>
      </c>
      <c r="O437" s="8" t="s">
        <v>18066</v>
      </c>
    </row>
    <row r="438" spans="10:15" x14ac:dyDescent="0.25">
      <c r="J438" s="9" t="s">
        <v>1381</v>
      </c>
      <c r="K438" s="9" t="s">
        <v>1381</v>
      </c>
      <c r="L438" s="9" t="s">
        <v>1355</v>
      </c>
      <c r="M438" s="9" t="s">
        <v>629</v>
      </c>
      <c r="N438" s="9" t="s">
        <v>630</v>
      </c>
      <c r="O438" s="8" t="s">
        <v>350</v>
      </c>
    </row>
    <row r="439" spans="10:15" x14ac:dyDescent="0.25">
      <c r="J439" s="9" t="s">
        <v>1382</v>
      </c>
      <c r="K439" s="9" t="s">
        <v>1382</v>
      </c>
      <c r="L439" s="9" t="s">
        <v>1383</v>
      </c>
      <c r="M439" s="9" t="s">
        <v>379</v>
      </c>
      <c r="N439" s="9" t="s">
        <v>18092</v>
      </c>
      <c r="O439" s="8" t="s">
        <v>18066</v>
      </c>
    </row>
    <row r="440" spans="10:15" x14ac:dyDescent="0.25">
      <c r="J440" s="9" t="s">
        <v>1384</v>
      </c>
      <c r="K440" s="9" t="s">
        <v>1384</v>
      </c>
      <c r="L440" s="9" t="s">
        <v>1385</v>
      </c>
      <c r="M440" s="9" t="s">
        <v>938</v>
      </c>
      <c r="N440" s="9" t="s">
        <v>939</v>
      </c>
      <c r="O440" s="8" t="s">
        <v>349</v>
      </c>
    </row>
    <row r="441" spans="10:15" x14ac:dyDescent="0.25">
      <c r="J441" s="9" t="s">
        <v>1386</v>
      </c>
      <c r="K441" s="9" t="s">
        <v>1386</v>
      </c>
      <c r="L441" s="9" t="s">
        <v>1262</v>
      </c>
      <c r="M441" s="9" t="s">
        <v>379</v>
      </c>
      <c r="N441" s="9" t="s">
        <v>18092</v>
      </c>
      <c r="O441" s="8" t="s">
        <v>18066</v>
      </c>
    </row>
    <row r="442" spans="10:15" x14ac:dyDescent="0.25">
      <c r="J442" s="9" t="s">
        <v>1387</v>
      </c>
      <c r="K442" s="9" t="s">
        <v>1387</v>
      </c>
      <c r="L442" s="9" t="s">
        <v>1388</v>
      </c>
      <c r="M442" s="9" t="s">
        <v>371</v>
      </c>
      <c r="N442" s="9" t="s">
        <v>372</v>
      </c>
      <c r="O442" s="8" t="s">
        <v>350</v>
      </c>
    </row>
    <row r="443" spans="10:15" x14ac:dyDescent="0.25">
      <c r="J443" s="9" t="s">
        <v>1389</v>
      </c>
      <c r="K443" s="9" t="s">
        <v>1389</v>
      </c>
      <c r="L443" s="9" t="s">
        <v>1390</v>
      </c>
      <c r="M443" s="9" t="s">
        <v>1391</v>
      </c>
      <c r="N443" s="9" t="s">
        <v>1390</v>
      </c>
      <c r="O443" s="8" t="s">
        <v>18066</v>
      </c>
    </row>
    <row r="444" spans="10:15" x14ac:dyDescent="0.25">
      <c r="J444" s="9" t="s">
        <v>1392</v>
      </c>
      <c r="K444" s="9" t="s">
        <v>1392</v>
      </c>
      <c r="L444" s="9" t="s">
        <v>1393</v>
      </c>
      <c r="M444" s="9" t="s">
        <v>382</v>
      </c>
      <c r="N444" s="9" t="s">
        <v>383</v>
      </c>
      <c r="O444" s="8" t="s">
        <v>18066</v>
      </c>
    </row>
    <row r="445" spans="10:15" x14ac:dyDescent="0.25">
      <c r="J445" s="9" t="s">
        <v>1394</v>
      </c>
      <c r="K445" s="9" t="s">
        <v>1394</v>
      </c>
      <c r="L445" s="9" t="s">
        <v>1395</v>
      </c>
      <c r="M445" s="9" t="s">
        <v>524</v>
      </c>
      <c r="N445" s="9" t="s">
        <v>525</v>
      </c>
      <c r="O445" s="8" t="s">
        <v>18066</v>
      </c>
    </row>
    <row r="446" spans="10:15" x14ac:dyDescent="0.25">
      <c r="J446" s="9" t="s">
        <v>1396</v>
      </c>
      <c r="K446" s="9" t="s">
        <v>1396</v>
      </c>
      <c r="L446" s="9" t="s">
        <v>1397</v>
      </c>
      <c r="M446" s="9" t="s">
        <v>367</v>
      </c>
      <c r="N446" s="9" t="s">
        <v>368</v>
      </c>
      <c r="O446" s="8" t="s">
        <v>349</v>
      </c>
    </row>
    <row r="447" spans="10:15" x14ac:dyDescent="0.25">
      <c r="J447" s="9" t="s">
        <v>1398</v>
      </c>
      <c r="K447" s="9" t="s">
        <v>1398</v>
      </c>
      <c r="L447" s="9" t="s">
        <v>1399</v>
      </c>
      <c r="M447" s="9" t="s">
        <v>371</v>
      </c>
      <c r="N447" s="9" t="s">
        <v>372</v>
      </c>
      <c r="O447" s="8" t="s">
        <v>350</v>
      </c>
    </row>
    <row r="448" spans="10:15" x14ac:dyDescent="0.25">
      <c r="J448" s="9" t="s">
        <v>1400</v>
      </c>
      <c r="K448" s="9" t="s">
        <v>1400</v>
      </c>
      <c r="L448" s="9" t="s">
        <v>1401</v>
      </c>
      <c r="M448" s="9" t="s">
        <v>707</v>
      </c>
      <c r="N448" s="9" t="s">
        <v>708</v>
      </c>
      <c r="O448" s="8" t="s">
        <v>18068</v>
      </c>
    </row>
    <row r="449" spans="10:15" x14ac:dyDescent="0.25">
      <c r="J449" s="9" t="s">
        <v>1402</v>
      </c>
      <c r="K449" s="9" t="s">
        <v>1402</v>
      </c>
      <c r="L449" s="9" t="s">
        <v>743</v>
      </c>
      <c r="M449" s="9" t="s">
        <v>379</v>
      </c>
      <c r="N449" s="9" t="s">
        <v>18092</v>
      </c>
      <c r="O449" s="8" t="s">
        <v>18066</v>
      </c>
    </row>
    <row r="450" spans="10:15" x14ac:dyDescent="0.25">
      <c r="J450" s="9" t="s">
        <v>176</v>
      </c>
      <c r="K450" s="9" t="s">
        <v>176</v>
      </c>
      <c r="L450" s="9" t="s">
        <v>1403</v>
      </c>
      <c r="M450" s="9" t="s">
        <v>408</v>
      </c>
      <c r="N450" s="9" t="s">
        <v>15578</v>
      </c>
      <c r="O450" s="8" t="s">
        <v>10370</v>
      </c>
    </row>
    <row r="451" spans="10:15" x14ac:dyDescent="0.25">
      <c r="J451" s="9" t="s">
        <v>1404</v>
      </c>
      <c r="K451" s="9" t="s">
        <v>1404</v>
      </c>
      <c r="L451" s="9" t="s">
        <v>1405</v>
      </c>
      <c r="M451" s="9" t="s">
        <v>491</v>
      </c>
      <c r="N451" s="9" t="s">
        <v>492</v>
      </c>
      <c r="O451" s="8" t="s">
        <v>349</v>
      </c>
    </row>
    <row r="452" spans="10:15" x14ac:dyDescent="0.25">
      <c r="J452" s="9" t="s">
        <v>1406</v>
      </c>
      <c r="K452" s="9" t="s">
        <v>1406</v>
      </c>
      <c r="L452" s="9" t="s">
        <v>1407</v>
      </c>
      <c r="M452" s="9" t="s">
        <v>491</v>
      </c>
      <c r="N452" s="9" t="s">
        <v>492</v>
      </c>
      <c r="O452" s="8" t="s">
        <v>349</v>
      </c>
    </row>
    <row r="453" spans="10:15" x14ac:dyDescent="0.25">
      <c r="J453" s="9" t="s">
        <v>1408</v>
      </c>
      <c r="K453" s="9" t="s">
        <v>1408</v>
      </c>
      <c r="L453" s="9" t="s">
        <v>1409</v>
      </c>
      <c r="M453" s="9" t="s">
        <v>379</v>
      </c>
      <c r="N453" s="9" t="s">
        <v>18092</v>
      </c>
      <c r="O453" s="8" t="s">
        <v>18066</v>
      </c>
    </row>
    <row r="454" spans="10:15" x14ac:dyDescent="0.25">
      <c r="J454" s="9" t="s">
        <v>1410</v>
      </c>
      <c r="K454" s="9" t="s">
        <v>1410</v>
      </c>
      <c r="L454" s="9" t="s">
        <v>1411</v>
      </c>
      <c r="M454" s="9" t="s">
        <v>807</v>
      </c>
      <c r="N454" s="9" t="s">
        <v>808</v>
      </c>
      <c r="O454" s="8" t="s">
        <v>349</v>
      </c>
    </row>
    <row r="455" spans="10:15" x14ac:dyDescent="0.25">
      <c r="J455" s="9" t="s">
        <v>1412</v>
      </c>
      <c r="K455" s="9" t="s">
        <v>1412</v>
      </c>
      <c r="L455" s="9" t="s">
        <v>1316</v>
      </c>
      <c r="M455" s="9" t="s">
        <v>379</v>
      </c>
      <c r="N455" s="9" t="s">
        <v>18092</v>
      </c>
      <c r="O455" s="8" t="s">
        <v>18066</v>
      </c>
    </row>
    <row r="456" spans="10:15" x14ac:dyDescent="0.25">
      <c r="J456" s="9" t="s">
        <v>1413</v>
      </c>
      <c r="K456" s="9" t="s">
        <v>1413</v>
      </c>
      <c r="L456" s="9" t="s">
        <v>1414</v>
      </c>
      <c r="M456" s="9" t="s">
        <v>379</v>
      </c>
      <c r="N456" s="9" t="s">
        <v>18092</v>
      </c>
      <c r="O456" s="8" t="s">
        <v>18066</v>
      </c>
    </row>
    <row r="457" spans="10:15" x14ac:dyDescent="0.25">
      <c r="J457" s="9" t="s">
        <v>1415</v>
      </c>
      <c r="K457" s="9" t="s">
        <v>1415</v>
      </c>
      <c r="L457" s="9" t="s">
        <v>1414</v>
      </c>
      <c r="M457" s="9" t="s">
        <v>379</v>
      </c>
      <c r="N457" s="9" t="s">
        <v>18092</v>
      </c>
      <c r="O457" s="8" t="s">
        <v>18066</v>
      </c>
    </row>
    <row r="458" spans="10:15" x14ac:dyDescent="0.25">
      <c r="J458" s="9" t="s">
        <v>1416</v>
      </c>
      <c r="K458" s="9" t="s">
        <v>1416</v>
      </c>
      <c r="L458" s="9" t="s">
        <v>1417</v>
      </c>
      <c r="M458" s="9" t="s">
        <v>491</v>
      </c>
      <c r="N458" s="9" t="s">
        <v>492</v>
      </c>
      <c r="O458" s="8" t="s">
        <v>349</v>
      </c>
    </row>
    <row r="459" spans="10:15" x14ac:dyDescent="0.25">
      <c r="J459" s="9" t="s">
        <v>1418</v>
      </c>
      <c r="K459" s="9" t="s">
        <v>1418</v>
      </c>
      <c r="L459" s="9" t="s">
        <v>1419</v>
      </c>
      <c r="M459" s="9" t="s">
        <v>363</v>
      </c>
      <c r="N459" s="9" t="s">
        <v>364</v>
      </c>
      <c r="O459" s="8" t="s">
        <v>349</v>
      </c>
    </row>
    <row r="460" spans="10:15" x14ac:dyDescent="0.25">
      <c r="J460" s="9" t="s">
        <v>1420</v>
      </c>
      <c r="K460" s="9" t="s">
        <v>1420</v>
      </c>
      <c r="L460" s="9" t="s">
        <v>1421</v>
      </c>
      <c r="M460" s="9" t="s">
        <v>707</v>
      </c>
      <c r="N460" s="9" t="s">
        <v>708</v>
      </c>
      <c r="O460" s="8" t="s">
        <v>18068</v>
      </c>
    </row>
    <row r="461" spans="10:15" x14ac:dyDescent="0.25">
      <c r="J461" s="9" t="s">
        <v>1422</v>
      </c>
      <c r="K461" s="9" t="s">
        <v>1422</v>
      </c>
      <c r="L461" s="9" t="s">
        <v>1316</v>
      </c>
      <c r="M461" s="9" t="s">
        <v>379</v>
      </c>
      <c r="N461" s="9" t="s">
        <v>18092</v>
      </c>
      <c r="O461" s="8" t="s">
        <v>18066</v>
      </c>
    </row>
    <row r="462" spans="10:15" x14ac:dyDescent="0.25">
      <c r="J462" s="9" t="s">
        <v>1423</v>
      </c>
      <c r="K462" s="9" t="s">
        <v>1423</v>
      </c>
      <c r="L462" s="9" t="s">
        <v>1424</v>
      </c>
      <c r="M462" s="9" t="s">
        <v>424</v>
      </c>
      <c r="N462" s="9" t="s">
        <v>425</v>
      </c>
      <c r="O462" s="8" t="s">
        <v>349</v>
      </c>
    </row>
    <row r="463" spans="10:15" x14ac:dyDescent="0.25">
      <c r="J463" s="9" t="s">
        <v>1425</v>
      </c>
      <c r="K463" s="9" t="s">
        <v>1425</v>
      </c>
      <c r="L463" s="9" t="s">
        <v>1426</v>
      </c>
      <c r="M463" s="9" t="s">
        <v>367</v>
      </c>
      <c r="N463" s="9" t="s">
        <v>368</v>
      </c>
      <c r="O463" s="8" t="s">
        <v>349</v>
      </c>
    </row>
    <row r="464" spans="10:15" x14ac:dyDescent="0.25">
      <c r="J464" s="9" t="s">
        <v>1427</v>
      </c>
      <c r="K464" s="9" t="s">
        <v>1427</v>
      </c>
      <c r="L464" s="9" t="s">
        <v>1428</v>
      </c>
      <c r="M464" s="9" t="s">
        <v>491</v>
      </c>
      <c r="N464" s="9" t="s">
        <v>492</v>
      </c>
      <c r="O464" s="8" t="s">
        <v>349</v>
      </c>
    </row>
    <row r="465" spans="10:15" x14ac:dyDescent="0.25">
      <c r="J465" s="9" t="s">
        <v>1429</v>
      </c>
      <c r="K465" s="9" t="s">
        <v>1429</v>
      </c>
      <c r="L465" s="9" t="s">
        <v>1430</v>
      </c>
      <c r="M465" s="9" t="s">
        <v>379</v>
      </c>
      <c r="N465" s="9" t="s">
        <v>18092</v>
      </c>
      <c r="O465" s="8" t="s">
        <v>18066</v>
      </c>
    </row>
    <row r="466" spans="10:15" x14ac:dyDescent="0.25">
      <c r="J466" s="9" t="s">
        <v>1431</v>
      </c>
      <c r="K466" s="9" t="s">
        <v>1431</v>
      </c>
      <c r="L466" s="9" t="s">
        <v>1432</v>
      </c>
      <c r="M466" s="9" t="s">
        <v>382</v>
      </c>
      <c r="N466" s="9" t="s">
        <v>383</v>
      </c>
      <c r="O466" s="8" t="s">
        <v>18066</v>
      </c>
    </row>
    <row r="467" spans="10:15" x14ac:dyDescent="0.25">
      <c r="J467" s="9" t="s">
        <v>1433</v>
      </c>
      <c r="K467" s="9" t="s">
        <v>1433</v>
      </c>
      <c r="L467" s="9" t="s">
        <v>1434</v>
      </c>
      <c r="M467" s="9" t="s">
        <v>1435</v>
      </c>
      <c r="N467" s="9" t="s">
        <v>1436</v>
      </c>
      <c r="O467" s="8" t="s">
        <v>349</v>
      </c>
    </row>
    <row r="468" spans="10:15" x14ac:dyDescent="0.25">
      <c r="J468" s="9" t="s">
        <v>1437</v>
      </c>
      <c r="K468" s="9" t="s">
        <v>1437</v>
      </c>
      <c r="L468" s="9" t="s">
        <v>1438</v>
      </c>
      <c r="M468" s="9" t="s">
        <v>379</v>
      </c>
      <c r="N468" s="9" t="s">
        <v>18092</v>
      </c>
      <c r="O468" s="8" t="s">
        <v>18066</v>
      </c>
    </row>
    <row r="469" spans="10:15" x14ac:dyDescent="0.25">
      <c r="J469" s="9" t="s">
        <v>1439</v>
      </c>
      <c r="K469" s="9" t="s">
        <v>1439</v>
      </c>
      <c r="L469" s="9" t="s">
        <v>1440</v>
      </c>
      <c r="M469" s="9" t="s">
        <v>783</v>
      </c>
      <c r="N469" s="9" t="s">
        <v>784</v>
      </c>
      <c r="O469" s="8" t="s">
        <v>18068</v>
      </c>
    </row>
    <row r="470" spans="10:15" x14ac:dyDescent="0.25">
      <c r="J470" s="9" t="s">
        <v>1441</v>
      </c>
      <c r="K470" s="9" t="s">
        <v>1441</v>
      </c>
      <c r="L470" s="9" t="s">
        <v>1442</v>
      </c>
      <c r="M470" s="9" t="s">
        <v>707</v>
      </c>
      <c r="N470" s="9" t="s">
        <v>708</v>
      </c>
      <c r="O470" s="8" t="s">
        <v>18068</v>
      </c>
    </row>
    <row r="471" spans="10:15" x14ac:dyDescent="0.25">
      <c r="J471" s="9" t="s">
        <v>1443</v>
      </c>
      <c r="K471" s="9" t="s">
        <v>1443</v>
      </c>
      <c r="L471" s="9" t="s">
        <v>1444</v>
      </c>
      <c r="M471" s="9" t="s">
        <v>367</v>
      </c>
      <c r="N471" s="9" t="s">
        <v>368</v>
      </c>
      <c r="O471" s="8" t="s">
        <v>349</v>
      </c>
    </row>
    <row r="472" spans="10:15" x14ac:dyDescent="0.25">
      <c r="J472" s="9" t="s">
        <v>1445</v>
      </c>
      <c r="K472" s="9" t="s">
        <v>1445</v>
      </c>
      <c r="L472" s="9" t="s">
        <v>1446</v>
      </c>
      <c r="M472" s="9" t="s">
        <v>1447</v>
      </c>
      <c r="N472" s="9" t="s">
        <v>1448</v>
      </c>
      <c r="O472" s="8" t="s">
        <v>18066</v>
      </c>
    </row>
    <row r="473" spans="10:15" x14ac:dyDescent="0.25">
      <c r="J473" s="9" t="s">
        <v>1449</v>
      </c>
      <c r="K473" s="9" t="s">
        <v>1449</v>
      </c>
      <c r="L473" s="9" t="s">
        <v>1450</v>
      </c>
      <c r="M473" s="9" t="s">
        <v>1451</v>
      </c>
      <c r="N473" s="9" t="s">
        <v>1452</v>
      </c>
      <c r="O473" s="8" t="s">
        <v>349</v>
      </c>
    </row>
    <row r="474" spans="10:15" x14ac:dyDescent="0.25">
      <c r="J474" s="9" t="s">
        <v>1453</v>
      </c>
      <c r="K474" s="9" t="s">
        <v>1453</v>
      </c>
      <c r="L474" s="9" t="s">
        <v>1454</v>
      </c>
      <c r="M474" s="9" t="s">
        <v>379</v>
      </c>
      <c r="N474" s="9" t="s">
        <v>18092</v>
      </c>
      <c r="O474" s="8" t="s">
        <v>18066</v>
      </c>
    </row>
    <row r="475" spans="10:15" x14ac:dyDescent="0.25">
      <c r="J475" s="9" t="s">
        <v>1455</v>
      </c>
      <c r="K475" s="9" t="s">
        <v>1455</v>
      </c>
      <c r="L475" s="9" t="s">
        <v>1456</v>
      </c>
      <c r="M475" s="9" t="s">
        <v>707</v>
      </c>
      <c r="N475" s="9" t="s">
        <v>708</v>
      </c>
      <c r="O475" s="8" t="s">
        <v>18068</v>
      </c>
    </row>
    <row r="476" spans="10:15" x14ac:dyDescent="0.25">
      <c r="J476" s="9" t="s">
        <v>1457</v>
      </c>
      <c r="K476" s="9" t="s">
        <v>1457</v>
      </c>
      <c r="L476" s="9" t="s">
        <v>1458</v>
      </c>
      <c r="M476" s="9" t="s">
        <v>379</v>
      </c>
      <c r="N476" s="9" t="s">
        <v>18092</v>
      </c>
      <c r="O476" s="8" t="s">
        <v>18066</v>
      </c>
    </row>
    <row r="477" spans="10:15" x14ac:dyDescent="0.25">
      <c r="J477" s="9" t="s">
        <v>1459</v>
      </c>
      <c r="K477" s="9" t="s">
        <v>1459</v>
      </c>
      <c r="L477" s="9" t="s">
        <v>1460</v>
      </c>
      <c r="M477" s="9" t="s">
        <v>379</v>
      </c>
      <c r="N477" s="9" t="s">
        <v>18092</v>
      </c>
      <c r="O477" s="8" t="s">
        <v>18066</v>
      </c>
    </row>
    <row r="478" spans="10:15" x14ac:dyDescent="0.25">
      <c r="J478" s="9" t="s">
        <v>1461</v>
      </c>
      <c r="K478" s="9" t="s">
        <v>1461</v>
      </c>
      <c r="L478" s="9" t="s">
        <v>1462</v>
      </c>
      <c r="M478" s="9" t="s">
        <v>683</v>
      </c>
      <c r="N478" s="9" t="s">
        <v>684</v>
      </c>
      <c r="O478" s="8" t="s">
        <v>349</v>
      </c>
    </row>
    <row r="479" spans="10:15" x14ac:dyDescent="0.25">
      <c r="J479" s="9" t="s">
        <v>1463</v>
      </c>
      <c r="K479" s="9" t="s">
        <v>1463</v>
      </c>
      <c r="L479" s="9" t="s">
        <v>1464</v>
      </c>
      <c r="M479" s="9" t="s">
        <v>367</v>
      </c>
      <c r="N479" s="9" t="s">
        <v>368</v>
      </c>
      <c r="O479" s="8" t="s">
        <v>349</v>
      </c>
    </row>
    <row r="480" spans="10:15" x14ac:dyDescent="0.25">
      <c r="J480" s="9" t="s">
        <v>1465</v>
      </c>
      <c r="K480" s="9" t="s">
        <v>1466</v>
      </c>
      <c r="L480" s="9" t="s">
        <v>1467</v>
      </c>
      <c r="M480" s="9" t="s">
        <v>379</v>
      </c>
      <c r="N480" s="9" t="s">
        <v>18092</v>
      </c>
      <c r="O480" s="8" t="s">
        <v>18066</v>
      </c>
    </row>
    <row r="481" spans="10:15" x14ac:dyDescent="0.25">
      <c r="J481" s="9" t="s">
        <v>1468</v>
      </c>
      <c r="K481" s="9" t="s">
        <v>1468</v>
      </c>
      <c r="L481" s="9" t="s">
        <v>1469</v>
      </c>
      <c r="M481" s="9" t="s">
        <v>379</v>
      </c>
      <c r="N481" s="9" t="s">
        <v>18092</v>
      </c>
      <c r="O481" s="8" t="s">
        <v>18066</v>
      </c>
    </row>
    <row r="482" spans="10:15" x14ac:dyDescent="0.25">
      <c r="J482" s="9" t="s">
        <v>1470</v>
      </c>
      <c r="K482" s="9" t="s">
        <v>1470</v>
      </c>
      <c r="L482" s="9" t="s">
        <v>1471</v>
      </c>
      <c r="M482" s="9" t="s">
        <v>479</v>
      </c>
      <c r="N482" s="9" t="s">
        <v>480</v>
      </c>
      <c r="O482" s="8" t="s">
        <v>350</v>
      </c>
    </row>
    <row r="483" spans="10:15" x14ac:dyDescent="0.25">
      <c r="J483" s="9" t="s">
        <v>1472</v>
      </c>
      <c r="K483" s="9" t="s">
        <v>1472</v>
      </c>
      <c r="L483" s="9" t="s">
        <v>1473</v>
      </c>
      <c r="M483" s="9" t="s">
        <v>491</v>
      </c>
      <c r="N483" s="9" t="s">
        <v>492</v>
      </c>
      <c r="O483" s="8" t="s">
        <v>349</v>
      </c>
    </row>
    <row r="484" spans="10:15" x14ac:dyDescent="0.25">
      <c r="J484" s="9" t="s">
        <v>1474</v>
      </c>
      <c r="K484" s="9" t="s">
        <v>1474</v>
      </c>
      <c r="L484" s="9" t="s">
        <v>1475</v>
      </c>
      <c r="M484" s="9" t="s">
        <v>1435</v>
      </c>
      <c r="N484" s="9" t="s">
        <v>1436</v>
      </c>
      <c r="O484" s="8" t="s">
        <v>349</v>
      </c>
    </row>
    <row r="485" spans="10:15" x14ac:dyDescent="0.25">
      <c r="J485" s="9" t="s">
        <v>1476</v>
      </c>
      <c r="K485" s="9" t="s">
        <v>1476</v>
      </c>
      <c r="L485" s="9" t="s">
        <v>1477</v>
      </c>
      <c r="M485" s="9" t="s">
        <v>891</v>
      </c>
      <c r="N485" s="9" t="s">
        <v>892</v>
      </c>
      <c r="O485" s="8" t="s">
        <v>350</v>
      </c>
    </row>
    <row r="486" spans="10:15" x14ac:dyDescent="0.25">
      <c r="J486" s="9" t="s">
        <v>1478</v>
      </c>
      <c r="K486" s="9" t="s">
        <v>1478</v>
      </c>
      <c r="L486" s="9" t="s">
        <v>1479</v>
      </c>
      <c r="M486" s="9" t="s">
        <v>479</v>
      </c>
      <c r="N486" s="9" t="s">
        <v>480</v>
      </c>
      <c r="O486" s="8" t="s">
        <v>350</v>
      </c>
    </row>
    <row r="487" spans="10:15" x14ac:dyDescent="0.25">
      <c r="J487" s="9" t="s">
        <v>1480</v>
      </c>
      <c r="K487" s="9" t="s">
        <v>1480</v>
      </c>
      <c r="L487" s="9" t="s">
        <v>1481</v>
      </c>
      <c r="M487" s="9" t="s">
        <v>1482</v>
      </c>
      <c r="N487" s="9" t="s">
        <v>18093</v>
      </c>
      <c r="O487" s="8" t="s">
        <v>18066</v>
      </c>
    </row>
    <row r="488" spans="10:15" x14ac:dyDescent="0.25">
      <c r="J488" s="9" t="s">
        <v>1483</v>
      </c>
      <c r="K488" s="9" t="s">
        <v>1483</v>
      </c>
      <c r="L488" s="9" t="s">
        <v>1484</v>
      </c>
      <c r="M488" s="9" t="s">
        <v>379</v>
      </c>
      <c r="N488" s="9" t="s">
        <v>18092</v>
      </c>
      <c r="O488" s="8" t="s">
        <v>18066</v>
      </c>
    </row>
    <row r="489" spans="10:15" x14ac:dyDescent="0.25">
      <c r="J489" s="9" t="s">
        <v>1485</v>
      </c>
      <c r="K489" s="9" t="s">
        <v>1485</v>
      </c>
      <c r="L489" s="9" t="s">
        <v>1486</v>
      </c>
      <c r="M489" s="9" t="s">
        <v>367</v>
      </c>
      <c r="N489" s="9" t="s">
        <v>368</v>
      </c>
      <c r="O489" s="8" t="s">
        <v>349</v>
      </c>
    </row>
    <row r="490" spans="10:15" x14ac:dyDescent="0.25">
      <c r="J490" s="9" t="s">
        <v>1487</v>
      </c>
      <c r="K490" s="9" t="s">
        <v>1487</v>
      </c>
      <c r="L490" s="9" t="s">
        <v>1488</v>
      </c>
      <c r="M490" s="9" t="s">
        <v>367</v>
      </c>
      <c r="N490" s="9" t="s">
        <v>368</v>
      </c>
      <c r="O490" s="8" t="s">
        <v>349</v>
      </c>
    </row>
    <row r="491" spans="10:15" x14ac:dyDescent="0.25">
      <c r="J491" s="9" t="s">
        <v>1489</v>
      </c>
      <c r="K491" s="9" t="s">
        <v>1489</v>
      </c>
      <c r="L491" s="9" t="s">
        <v>1490</v>
      </c>
      <c r="M491" s="9" t="s">
        <v>491</v>
      </c>
      <c r="N491" s="9" t="s">
        <v>492</v>
      </c>
      <c r="O491" s="8" t="s">
        <v>349</v>
      </c>
    </row>
    <row r="492" spans="10:15" x14ac:dyDescent="0.25">
      <c r="J492" s="9" t="s">
        <v>1491</v>
      </c>
      <c r="K492" s="9" t="s">
        <v>1491</v>
      </c>
      <c r="L492" s="9" t="s">
        <v>1492</v>
      </c>
      <c r="M492" s="9" t="s">
        <v>463</v>
      </c>
      <c r="N492" s="9" t="s">
        <v>464</v>
      </c>
      <c r="O492" s="8" t="s">
        <v>10370</v>
      </c>
    </row>
    <row r="493" spans="10:15" x14ac:dyDescent="0.25">
      <c r="J493" s="9" t="s">
        <v>1493</v>
      </c>
      <c r="K493" s="9" t="s">
        <v>1493</v>
      </c>
      <c r="L493" s="9" t="s">
        <v>1494</v>
      </c>
      <c r="M493" s="9" t="s">
        <v>1495</v>
      </c>
      <c r="N493" s="9" t="s">
        <v>1494</v>
      </c>
      <c r="O493" s="8" t="s">
        <v>18066</v>
      </c>
    </row>
    <row r="494" spans="10:15" x14ac:dyDescent="0.25">
      <c r="J494" s="9" t="s">
        <v>1496</v>
      </c>
      <c r="K494" s="9" t="s">
        <v>1496</v>
      </c>
      <c r="L494" s="9" t="s">
        <v>1497</v>
      </c>
      <c r="M494" s="9" t="s">
        <v>379</v>
      </c>
      <c r="N494" s="9" t="s">
        <v>18092</v>
      </c>
      <c r="O494" s="8" t="s">
        <v>18066</v>
      </c>
    </row>
    <row r="495" spans="10:15" x14ac:dyDescent="0.25">
      <c r="J495" s="9" t="s">
        <v>1498</v>
      </c>
      <c r="K495" s="9" t="s">
        <v>1498</v>
      </c>
      <c r="L495" s="9" t="s">
        <v>1499</v>
      </c>
      <c r="M495" s="9" t="s">
        <v>367</v>
      </c>
      <c r="N495" s="9" t="s">
        <v>368</v>
      </c>
      <c r="O495" s="8" t="s">
        <v>349</v>
      </c>
    </row>
    <row r="496" spans="10:15" x14ac:dyDescent="0.25">
      <c r="J496" s="9" t="s">
        <v>1500</v>
      </c>
      <c r="K496" s="9" t="s">
        <v>1500</v>
      </c>
      <c r="L496" s="9" t="s">
        <v>1501</v>
      </c>
      <c r="M496" s="9" t="s">
        <v>736</v>
      </c>
      <c r="N496" s="9" t="s">
        <v>737</v>
      </c>
      <c r="O496" s="8" t="s">
        <v>18067</v>
      </c>
    </row>
    <row r="497" spans="10:15" x14ac:dyDescent="0.25">
      <c r="J497" s="9" t="s">
        <v>1502</v>
      </c>
      <c r="K497" s="9" t="s">
        <v>1502</v>
      </c>
      <c r="L497" s="9" t="s">
        <v>1503</v>
      </c>
      <c r="M497" s="9" t="s">
        <v>382</v>
      </c>
      <c r="N497" s="9" t="s">
        <v>383</v>
      </c>
      <c r="O497" s="8" t="s">
        <v>18066</v>
      </c>
    </row>
    <row r="498" spans="10:15" x14ac:dyDescent="0.25">
      <c r="J498" s="9" t="s">
        <v>1504</v>
      </c>
      <c r="K498" s="9" t="s">
        <v>1504</v>
      </c>
      <c r="L498" s="9" t="s">
        <v>1505</v>
      </c>
      <c r="M498" s="9" t="s">
        <v>379</v>
      </c>
      <c r="N498" s="9" t="s">
        <v>18092</v>
      </c>
      <c r="O498" s="8" t="s">
        <v>18066</v>
      </c>
    </row>
    <row r="499" spans="10:15" x14ac:dyDescent="0.25">
      <c r="J499" s="9" t="s">
        <v>1506</v>
      </c>
      <c r="K499" s="9" t="s">
        <v>1506</v>
      </c>
      <c r="L499" s="9" t="s">
        <v>1507</v>
      </c>
      <c r="M499" s="9" t="s">
        <v>446</v>
      </c>
      <c r="N499" s="9" t="s">
        <v>447</v>
      </c>
      <c r="O499" s="8" t="s">
        <v>10370</v>
      </c>
    </row>
    <row r="500" spans="10:15" x14ac:dyDescent="0.25">
      <c r="J500" s="9" t="s">
        <v>1508</v>
      </c>
      <c r="K500" s="9" t="s">
        <v>1508</v>
      </c>
      <c r="L500" s="9" t="s">
        <v>659</v>
      </c>
      <c r="M500" s="9" t="s">
        <v>367</v>
      </c>
      <c r="N500" s="9" t="s">
        <v>368</v>
      </c>
      <c r="O500" s="8" t="s">
        <v>349</v>
      </c>
    </row>
    <row r="501" spans="10:15" x14ac:dyDescent="0.25">
      <c r="J501" s="9" t="s">
        <v>1509</v>
      </c>
      <c r="K501" s="9" t="s">
        <v>1509</v>
      </c>
      <c r="L501" s="9" t="s">
        <v>1510</v>
      </c>
      <c r="M501" s="9" t="s">
        <v>524</v>
      </c>
      <c r="N501" s="9" t="s">
        <v>525</v>
      </c>
      <c r="O501" s="8" t="s">
        <v>18066</v>
      </c>
    </row>
    <row r="502" spans="10:15" x14ac:dyDescent="0.25">
      <c r="J502" s="9" t="s">
        <v>1511</v>
      </c>
      <c r="K502" s="9" t="s">
        <v>1511</v>
      </c>
      <c r="L502" s="9" t="s">
        <v>659</v>
      </c>
      <c r="M502" s="9" t="s">
        <v>379</v>
      </c>
      <c r="N502" s="9" t="s">
        <v>18092</v>
      </c>
      <c r="O502" s="8" t="s">
        <v>18066</v>
      </c>
    </row>
    <row r="503" spans="10:15" x14ac:dyDescent="0.25">
      <c r="J503" s="9" t="s">
        <v>1512</v>
      </c>
      <c r="K503" s="9" t="s">
        <v>1512</v>
      </c>
      <c r="L503" s="9" t="s">
        <v>1513</v>
      </c>
      <c r="M503" s="9" t="s">
        <v>1288</v>
      </c>
      <c r="N503" s="9" t="s">
        <v>1289</v>
      </c>
      <c r="O503" s="8" t="s">
        <v>18066</v>
      </c>
    </row>
    <row r="504" spans="10:15" x14ac:dyDescent="0.25">
      <c r="J504" s="9" t="s">
        <v>1514</v>
      </c>
      <c r="K504" s="9" t="s">
        <v>1514</v>
      </c>
      <c r="L504" s="9" t="s">
        <v>1515</v>
      </c>
      <c r="M504" s="9" t="s">
        <v>363</v>
      </c>
      <c r="N504" s="9" t="s">
        <v>364</v>
      </c>
      <c r="O504" s="8" t="s">
        <v>349</v>
      </c>
    </row>
    <row r="505" spans="10:15" x14ac:dyDescent="0.25">
      <c r="J505" s="9" t="s">
        <v>1516</v>
      </c>
      <c r="K505" s="9" t="s">
        <v>1517</v>
      </c>
      <c r="L505" s="9" t="s">
        <v>1518</v>
      </c>
      <c r="M505" s="9" t="s">
        <v>379</v>
      </c>
      <c r="N505" s="9" t="s">
        <v>18092</v>
      </c>
      <c r="O505" s="8" t="s">
        <v>18066</v>
      </c>
    </row>
    <row r="506" spans="10:15" x14ac:dyDescent="0.25">
      <c r="J506" s="9" t="s">
        <v>1519</v>
      </c>
      <c r="K506" s="9" t="s">
        <v>1519</v>
      </c>
      <c r="L506" s="9" t="s">
        <v>1520</v>
      </c>
      <c r="M506" s="9" t="s">
        <v>719</v>
      </c>
      <c r="N506" s="9" t="s">
        <v>720</v>
      </c>
      <c r="O506" s="8" t="s">
        <v>349</v>
      </c>
    </row>
    <row r="507" spans="10:15" x14ac:dyDescent="0.25">
      <c r="J507" s="9" t="s">
        <v>1521</v>
      </c>
      <c r="K507" s="9" t="s">
        <v>1521</v>
      </c>
      <c r="L507" s="9" t="s">
        <v>1522</v>
      </c>
      <c r="M507" s="9" t="s">
        <v>479</v>
      </c>
      <c r="N507" s="9" t="s">
        <v>480</v>
      </c>
      <c r="O507" s="8" t="s">
        <v>350</v>
      </c>
    </row>
    <row r="508" spans="10:15" x14ac:dyDescent="0.25">
      <c r="J508" s="9" t="s">
        <v>1523</v>
      </c>
      <c r="K508" s="9" t="s">
        <v>1523</v>
      </c>
      <c r="L508" s="9" t="s">
        <v>1524</v>
      </c>
      <c r="M508" s="9" t="s">
        <v>379</v>
      </c>
      <c r="N508" s="9" t="s">
        <v>18092</v>
      </c>
      <c r="O508" s="8" t="s">
        <v>18066</v>
      </c>
    </row>
    <row r="509" spans="10:15" x14ac:dyDescent="0.25">
      <c r="J509" s="9" t="s">
        <v>1525</v>
      </c>
      <c r="K509" s="9" t="s">
        <v>1525</v>
      </c>
      <c r="L509" s="9" t="s">
        <v>1526</v>
      </c>
      <c r="M509" s="9" t="s">
        <v>379</v>
      </c>
      <c r="N509" s="9" t="s">
        <v>18092</v>
      </c>
      <c r="O509" s="8" t="s">
        <v>18066</v>
      </c>
    </row>
    <row r="510" spans="10:15" x14ac:dyDescent="0.25">
      <c r="J510" s="9" t="s">
        <v>1527</v>
      </c>
      <c r="K510" s="9" t="s">
        <v>1527</v>
      </c>
      <c r="L510" s="9" t="s">
        <v>1528</v>
      </c>
      <c r="M510" s="9" t="s">
        <v>524</v>
      </c>
      <c r="N510" s="9" t="s">
        <v>525</v>
      </c>
      <c r="O510" s="8" t="s">
        <v>18066</v>
      </c>
    </row>
    <row r="511" spans="10:15" x14ac:dyDescent="0.25">
      <c r="J511" s="9" t="s">
        <v>1529</v>
      </c>
      <c r="K511" s="9" t="s">
        <v>1529</v>
      </c>
      <c r="L511" s="9" t="s">
        <v>1530</v>
      </c>
      <c r="M511" s="9" t="s">
        <v>524</v>
      </c>
      <c r="N511" s="9" t="s">
        <v>525</v>
      </c>
      <c r="O511" s="8" t="s">
        <v>18066</v>
      </c>
    </row>
    <row r="512" spans="10:15" x14ac:dyDescent="0.25">
      <c r="J512" s="9" t="s">
        <v>1531</v>
      </c>
      <c r="K512" s="9" t="s">
        <v>1531</v>
      </c>
      <c r="L512" s="9" t="s">
        <v>1532</v>
      </c>
      <c r="M512" s="9" t="s">
        <v>367</v>
      </c>
      <c r="N512" s="9" t="s">
        <v>368</v>
      </c>
      <c r="O512" s="8" t="s">
        <v>349</v>
      </c>
    </row>
    <row r="513" spans="10:15" x14ac:dyDescent="0.25">
      <c r="J513" s="9" t="s">
        <v>1533</v>
      </c>
      <c r="K513" s="9" t="s">
        <v>1533</v>
      </c>
      <c r="L513" s="9" t="s">
        <v>1534</v>
      </c>
      <c r="M513" s="9" t="s">
        <v>379</v>
      </c>
      <c r="N513" s="9" t="s">
        <v>18092</v>
      </c>
      <c r="O513" s="8" t="s">
        <v>18066</v>
      </c>
    </row>
    <row r="514" spans="10:15" x14ac:dyDescent="0.25">
      <c r="J514" s="9" t="s">
        <v>1535</v>
      </c>
      <c r="K514" s="9" t="s">
        <v>1535</v>
      </c>
      <c r="L514" s="9" t="s">
        <v>1536</v>
      </c>
      <c r="M514" s="9" t="s">
        <v>524</v>
      </c>
      <c r="N514" s="9" t="s">
        <v>525</v>
      </c>
      <c r="O514" s="8" t="s">
        <v>18066</v>
      </c>
    </row>
    <row r="515" spans="10:15" x14ac:dyDescent="0.25">
      <c r="J515" s="9" t="s">
        <v>1537</v>
      </c>
      <c r="K515" s="9" t="s">
        <v>1537</v>
      </c>
      <c r="L515" s="9" t="s">
        <v>1538</v>
      </c>
      <c r="M515" s="9" t="s">
        <v>456</v>
      </c>
      <c r="N515" s="9" t="s">
        <v>18095</v>
      </c>
      <c r="O515" s="8" t="s">
        <v>18067</v>
      </c>
    </row>
    <row r="516" spans="10:15" x14ac:dyDescent="0.25">
      <c r="J516" s="9" t="s">
        <v>1539</v>
      </c>
      <c r="K516" s="9" t="s">
        <v>1539</v>
      </c>
      <c r="L516" s="9" t="s">
        <v>1540</v>
      </c>
      <c r="M516" s="9" t="s">
        <v>524</v>
      </c>
      <c r="N516" s="9" t="s">
        <v>525</v>
      </c>
      <c r="O516" s="8" t="s">
        <v>18066</v>
      </c>
    </row>
    <row r="517" spans="10:15" x14ac:dyDescent="0.25">
      <c r="J517" s="9" t="s">
        <v>1541</v>
      </c>
      <c r="K517" s="9" t="s">
        <v>1541</v>
      </c>
      <c r="L517" s="9" t="s">
        <v>1542</v>
      </c>
      <c r="M517" s="9" t="s">
        <v>938</v>
      </c>
      <c r="N517" s="9" t="s">
        <v>939</v>
      </c>
      <c r="O517" s="8" t="s">
        <v>349</v>
      </c>
    </row>
    <row r="518" spans="10:15" x14ac:dyDescent="0.25">
      <c r="J518" s="9" t="s">
        <v>1543</v>
      </c>
      <c r="K518" s="9" t="s">
        <v>1543</v>
      </c>
      <c r="L518" s="9" t="s">
        <v>1544</v>
      </c>
      <c r="M518" s="9" t="s">
        <v>367</v>
      </c>
      <c r="N518" s="9" t="s">
        <v>368</v>
      </c>
      <c r="O518" s="8" t="s">
        <v>349</v>
      </c>
    </row>
    <row r="519" spans="10:15" x14ac:dyDescent="0.25">
      <c r="J519" s="9" t="s">
        <v>1545</v>
      </c>
      <c r="K519" s="9" t="s">
        <v>1545</v>
      </c>
      <c r="L519" s="9" t="s">
        <v>1546</v>
      </c>
      <c r="M519" s="9" t="s">
        <v>428</v>
      </c>
      <c r="N519" s="9" t="s">
        <v>429</v>
      </c>
      <c r="O519" s="8" t="s">
        <v>349</v>
      </c>
    </row>
    <row r="520" spans="10:15" x14ac:dyDescent="0.25">
      <c r="J520" s="9" t="s">
        <v>1547</v>
      </c>
      <c r="K520" s="9" t="s">
        <v>1547</v>
      </c>
      <c r="L520" s="9" t="s">
        <v>1548</v>
      </c>
      <c r="M520" s="9" t="s">
        <v>746</v>
      </c>
      <c r="N520" s="9" t="s">
        <v>747</v>
      </c>
      <c r="O520" s="8" t="s">
        <v>18066</v>
      </c>
    </row>
    <row r="521" spans="10:15" x14ac:dyDescent="0.25">
      <c r="J521" s="9" t="s">
        <v>1549</v>
      </c>
      <c r="K521" s="9" t="s">
        <v>1549</v>
      </c>
      <c r="L521" s="9" t="s">
        <v>1530</v>
      </c>
      <c r="M521" s="9" t="s">
        <v>950</v>
      </c>
      <c r="N521" s="9" t="s">
        <v>951</v>
      </c>
      <c r="O521" s="8" t="s">
        <v>18066</v>
      </c>
    </row>
    <row r="522" spans="10:15" x14ac:dyDescent="0.25">
      <c r="J522" s="9" t="s">
        <v>1550</v>
      </c>
      <c r="K522" s="9" t="s">
        <v>1550</v>
      </c>
      <c r="L522" s="9" t="s">
        <v>1551</v>
      </c>
      <c r="M522" s="9" t="s">
        <v>367</v>
      </c>
      <c r="N522" s="9" t="s">
        <v>368</v>
      </c>
      <c r="O522" s="8" t="s">
        <v>349</v>
      </c>
    </row>
    <row r="523" spans="10:15" x14ac:dyDescent="0.25">
      <c r="J523" s="9" t="s">
        <v>1552</v>
      </c>
      <c r="K523" s="9" t="s">
        <v>1552</v>
      </c>
      <c r="L523" s="9" t="s">
        <v>1552</v>
      </c>
      <c r="M523" s="9" t="s">
        <v>367</v>
      </c>
      <c r="N523" s="9" t="s">
        <v>368</v>
      </c>
      <c r="O523" s="8" t="s">
        <v>349</v>
      </c>
    </row>
    <row r="524" spans="10:15" x14ac:dyDescent="0.25">
      <c r="J524" s="9" t="s">
        <v>1553</v>
      </c>
      <c r="K524" s="9" t="s">
        <v>1553</v>
      </c>
      <c r="L524" s="9" t="s">
        <v>1554</v>
      </c>
      <c r="M524" s="9" t="s">
        <v>379</v>
      </c>
      <c r="N524" s="9" t="s">
        <v>18092</v>
      </c>
      <c r="O524" s="8" t="s">
        <v>18066</v>
      </c>
    </row>
    <row r="525" spans="10:15" x14ac:dyDescent="0.25">
      <c r="J525" s="9" t="s">
        <v>67</v>
      </c>
      <c r="K525" s="9" t="s">
        <v>67</v>
      </c>
      <c r="L525" s="9" t="s">
        <v>1555</v>
      </c>
      <c r="M525" s="9" t="s">
        <v>358</v>
      </c>
      <c r="N525" s="9" t="s">
        <v>359</v>
      </c>
      <c r="O525" s="8" t="s">
        <v>348</v>
      </c>
    </row>
    <row r="526" spans="10:15" x14ac:dyDescent="0.25">
      <c r="J526" s="9" t="s">
        <v>1556</v>
      </c>
      <c r="K526" s="9" t="s">
        <v>1556</v>
      </c>
      <c r="L526" s="9" t="s">
        <v>1557</v>
      </c>
      <c r="M526" s="9" t="s">
        <v>491</v>
      </c>
      <c r="N526" s="9" t="s">
        <v>492</v>
      </c>
      <c r="O526" s="8" t="s">
        <v>349</v>
      </c>
    </row>
    <row r="527" spans="10:15" x14ac:dyDescent="0.25">
      <c r="J527" s="9" t="s">
        <v>1558</v>
      </c>
      <c r="K527" s="9" t="s">
        <v>1558</v>
      </c>
      <c r="L527" s="9" t="s">
        <v>1559</v>
      </c>
      <c r="M527" s="9" t="s">
        <v>424</v>
      </c>
      <c r="N527" s="9" t="s">
        <v>425</v>
      </c>
      <c r="O527" s="8" t="s">
        <v>349</v>
      </c>
    </row>
    <row r="528" spans="10:15" x14ac:dyDescent="0.25">
      <c r="J528" s="9" t="s">
        <v>1560</v>
      </c>
      <c r="K528" s="9" t="s">
        <v>1560</v>
      </c>
      <c r="L528" s="9" t="s">
        <v>1561</v>
      </c>
      <c r="M528" s="9" t="s">
        <v>379</v>
      </c>
      <c r="N528" s="9" t="s">
        <v>18092</v>
      </c>
      <c r="O528" s="8" t="s">
        <v>18066</v>
      </c>
    </row>
    <row r="529" spans="10:15" x14ac:dyDescent="0.25">
      <c r="J529" s="9" t="s">
        <v>1562</v>
      </c>
      <c r="K529" s="9" t="s">
        <v>1562</v>
      </c>
      <c r="L529" s="9" t="s">
        <v>1563</v>
      </c>
      <c r="M529" s="9" t="s">
        <v>491</v>
      </c>
      <c r="N529" s="9" t="s">
        <v>492</v>
      </c>
      <c r="O529" s="8" t="s">
        <v>349</v>
      </c>
    </row>
    <row r="530" spans="10:15" x14ac:dyDescent="0.25">
      <c r="J530" s="9" t="s">
        <v>1564</v>
      </c>
      <c r="K530" s="9" t="s">
        <v>1564</v>
      </c>
      <c r="L530" s="9" t="s">
        <v>1565</v>
      </c>
      <c r="M530" s="9" t="s">
        <v>463</v>
      </c>
      <c r="N530" s="9" t="s">
        <v>464</v>
      </c>
      <c r="O530" s="8" t="s">
        <v>10370</v>
      </c>
    </row>
    <row r="531" spans="10:15" x14ac:dyDescent="0.25">
      <c r="J531" s="9" t="s">
        <v>1566</v>
      </c>
      <c r="K531" s="9" t="s">
        <v>1566</v>
      </c>
      <c r="L531" s="9" t="s">
        <v>1567</v>
      </c>
      <c r="M531" s="9" t="s">
        <v>515</v>
      </c>
      <c r="N531" s="9" t="s">
        <v>516</v>
      </c>
      <c r="O531" s="8" t="s">
        <v>18066</v>
      </c>
    </row>
    <row r="532" spans="10:15" x14ac:dyDescent="0.25">
      <c r="J532" s="9" t="s">
        <v>1568</v>
      </c>
      <c r="K532" s="9" t="s">
        <v>176</v>
      </c>
      <c r="L532" s="9" t="s">
        <v>1403</v>
      </c>
      <c r="M532" s="9" t="s">
        <v>408</v>
      </c>
      <c r="N532" s="9" t="s">
        <v>15578</v>
      </c>
      <c r="O532" s="8" t="s">
        <v>10370</v>
      </c>
    </row>
    <row r="533" spans="10:15" x14ac:dyDescent="0.25">
      <c r="J533" s="9" t="s">
        <v>1569</v>
      </c>
      <c r="K533" s="9" t="s">
        <v>1569</v>
      </c>
      <c r="L533" s="9" t="s">
        <v>1570</v>
      </c>
      <c r="M533" s="9" t="s">
        <v>1571</v>
      </c>
      <c r="N533" s="9" t="s">
        <v>1572</v>
      </c>
      <c r="O533" s="8" t="s">
        <v>349</v>
      </c>
    </row>
    <row r="534" spans="10:15" x14ac:dyDescent="0.25">
      <c r="J534" s="9" t="s">
        <v>1573</v>
      </c>
      <c r="K534" s="9" t="s">
        <v>1573</v>
      </c>
      <c r="L534" s="9" t="s">
        <v>1574</v>
      </c>
      <c r="M534" s="9" t="s">
        <v>379</v>
      </c>
      <c r="N534" s="9" t="s">
        <v>18092</v>
      </c>
      <c r="O534" s="8" t="s">
        <v>18066</v>
      </c>
    </row>
    <row r="535" spans="10:15" x14ac:dyDescent="0.25">
      <c r="J535" s="9" t="s">
        <v>1575</v>
      </c>
      <c r="K535" s="9" t="s">
        <v>316</v>
      </c>
      <c r="L535" s="9" t="s">
        <v>1576</v>
      </c>
      <c r="M535" s="9" t="s">
        <v>515</v>
      </c>
      <c r="N535" s="9" t="s">
        <v>516</v>
      </c>
      <c r="O535" s="8" t="s">
        <v>18066</v>
      </c>
    </row>
    <row r="536" spans="10:15" x14ac:dyDescent="0.25">
      <c r="J536" s="9" t="s">
        <v>1577</v>
      </c>
      <c r="K536" s="9" t="s">
        <v>1577</v>
      </c>
      <c r="L536" s="9" t="s">
        <v>1578</v>
      </c>
      <c r="M536" s="9" t="s">
        <v>375</v>
      </c>
      <c r="N536" s="9" t="s">
        <v>376</v>
      </c>
      <c r="O536" s="8" t="s">
        <v>350</v>
      </c>
    </row>
    <row r="537" spans="10:15" x14ac:dyDescent="0.25">
      <c r="J537" s="9" t="s">
        <v>1579</v>
      </c>
      <c r="K537" s="9" t="s">
        <v>1579</v>
      </c>
      <c r="L537" s="9" t="s">
        <v>1580</v>
      </c>
      <c r="M537" s="9" t="s">
        <v>524</v>
      </c>
      <c r="N537" s="9" t="s">
        <v>525</v>
      </c>
      <c r="O537" s="8" t="s">
        <v>18066</v>
      </c>
    </row>
    <row r="538" spans="10:15" x14ac:dyDescent="0.25">
      <c r="J538" s="9" t="s">
        <v>1581</v>
      </c>
      <c r="K538" s="9" t="s">
        <v>1581</v>
      </c>
      <c r="L538" s="9" t="s">
        <v>1582</v>
      </c>
      <c r="M538" s="9" t="s">
        <v>1078</v>
      </c>
      <c r="N538" s="9" t="s">
        <v>1079</v>
      </c>
      <c r="O538" s="8" t="s">
        <v>350</v>
      </c>
    </row>
    <row r="539" spans="10:15" x14ac:dyDescent="0.25">
      <c r="J539" s="9" t="s">
        <v>1583</v>
      </c>
      <c r="K539" s="9" t="s">
        <v>1583</v>
      </c>
      <c r="L539" s="9" t="s">
        <v>1584</v>
      </c>
      <c r="M539" s="9" t="s">
        <v>491</v>
      </c>
      <c r="N539" s="9" t="s">
        <v>492</v>
      </c>
      <c r="O539" s="8" t="s">
        <v>349</v>
      </c>
    </row>
    <row r="540" spans="10:15" x14ac:dyDescent="0.25">
      <c r="J540" s="9" t="s">
        <v>1585</v>
      </c>
      <c r="K540" s="9" t="s">
        <v>1586</v>
      </c>
      <c r="L540" s="9" t="s">
        <v>1587</v>
      </c>
      <c r="M540" s="9" t="s">
        <v>379</v>
      </c>
      <c r="N540" s="9" t="s">
        <v>18092</v>
      </c>
      <c r="O540" s="8" t="s">
        <v>18066</v>
      </c>
    </row>
    <row r="541" spans="10:15" x14ac:dyDescent="0.25">
      <c r="J541" s="9" t="s">
        <v>1588</v>
      </c>
      <c r="K541" s="9" t="s">
        <v>1588</v>
      </c>
      <c r="L541" s="9" t="s">
        <v>1589</v>
      </c>
      <c r="M541" s="9" t="s">
        <v>524</v>
      </c>
      <c r="N541" s="9" t="s">
        <v>525</v>
      </c>
      <c r="O541" s="8" t="s">
        <v>18066</v>
      </c>
    </row>
    <row r="542" spans="10:15" x14ac:dyDescent="0.25">
      <c r="J542" s="9" t="s">
        <v>1590</v>
      </c>
      <c r="K542" s="9" t="s">
        <v>1591</v>
      </c>
      <c r="L542" s="9" t="s">
        <v>1592</v>
      </c>
      <c r="M542" s="9" t="s">
        <v>379</v>
      </c>
      <c r="N542" s="9" t="s">
        <v>18092</v>
      </c>
      <c r="O542" s="8" t="s">
        <v>18066</v>
      </c>
    </row>
    <row r="543" spans="10:15" x14ac:dyDescent="0.25">
      <c r="J543" s="9" t="s">
        <v>1593</v>
      </c>
      <c r="K543" s="9" t="s">
        <v>1593</v>
      </c>
      <c r="L543" s="9" t="s">
        <v>1594</v>
      </c>
      <c r="M543" s="9" t="s">
        <v>707</v>
      </c>
      <c r="N543" s="9" t="s">
        <v>708</v>
      </c>
      <c r="O543" s="8" t="s">
        <v>18068</v>
      </c>
    </row>
    <row r="544" spans="10:15" x14ac:dyDescent="0.25">
      <c r="J544" s="9" t="s">
        <v>1595</v>
      </c>
      <c r="K544" s="9" t="s">
        <v>1595</v>
      </c>
      <c r="L544" s="9" t="s">
        <v>1596</v>
      </c>
      <c r="M544" s="9" t="s">
        <v>379</v>
      </c>
      <c r="N544" s="9" t="s">
        <v>18092</v>
      </c>
      <c r="O544" s="8" t="s">
        <v>18066</v>
      </c>
    </row>
    <row r="545" spans="10:15" x14ac:dyDescent="0.25">
      <c r="J545" s="9" t="s">
        <v>1597</v>
      </c>
      <c r="K545" s="9" t="s">
        <v>1597</v>
      </c>
      <c r="L545" s="9" t="s">
        <v>1598</v>
      </c>
      <c r="M545" s="9" t="s">
        <v>436</v>
      </c>
      <c r="N545" s="9" t="s">
        <v>437</v>
      </c>
      <c r="O545" s="8" t="s">
        <v>349</v>
      </c>
    </row>
    <row r="546" spans="10:15" x14ac:dyDescent="0.25">
      <c r="J546" s="9" t="s">
        <v>165</v>
      </c>
      <c r="K546" s="9" t="s">
        <v>165</v>
      </c>
      <c r="L546" s="9" t="s">
        <v>1599</v>
      </c>
      <c r="M546" s="9" t="s">
        <v>1600</v>
      </c>
      <c r="N546" s="9" t="s">
        <v>1599</v>
      </c>
      <c r="O546" s="8" t="s">
        <v>10370</v>
      </c>
    </row>
    <row r="547" spans="10:15" x14ac:dyDescent="0.25">
      <c r="J547" s="9" t="s">
        <v>1601</v>
      </c>
      <c r="K547" s="9" t="s">
        <v>1601</v>
      </c>
      <c r="L547" s="9" t="s">
        <v>647</v>
      </c>
      <c r="M547" s="9" t="s">
        <v>1602</v>
      </c>
      <c r="N547" s="9" t="s">
        <v>1603</v>
      </c>
      <c r="O547" s="8" t="s">
        <v>18066</v>
      </c>
    </row>
    <row r="548" spans="10:15" x14ac:dyDescent="0.25">
      <c r="J548" s="9" t="s">
        <v>1604</v>
      </c>
      <c r="K548" s="9" t="s">
        <v>1604</v>
      </c>
      <c r="L548" s="9" t="s">
        <v>1605</v>
      </c>
      <c r="M548" s="9" t="s">
        <v>491</v>
      </c>
      <c r="N548" s="9" t="s">
        <v>492</v>
      </c>
      <c r="O548" s="8" t="s">
        <v>349</v>
      </c>
    </row>
    <row r="549" spans="10:15" x14ac:dyDescent="0.25">
      <c r="J549" s="9" t="s">
        <v>1606</v>
      </c>
      <c r="K549" s="9" t="s">
        <v>1606</v>
      </c>
      <c r="L549" s="9" t="s">
        <v>1607</v>
      </c>
      <c r="M549" s="9" t="s">
        <v>1608</v>
      </c>
      <c r="N549" s="9" t="s">
        <v>1609</v>
      </c>
      <c r="O549" s="8" t="s">
        <v>18067</v>
      </c>
    </row>
    <row r="550" spans="10:15" x14ac:dyDescent="0.25">
      <c r="J550" s="9" t="s">
        <v>290</v>
      </c>
      <c r="K550" s="9" t="s">
        <v>290</v>
      </c>
      <c r="L550" s="9" t="s">
        <v>1610</v>
      </c>
      <c r="M550" s="9" t="s">
        <v>358</v>
      </c>
      <c r="N550" s="9" t="s">
        <v>359</v>
      </c>
      <c r="O550" s="8" t="s">
        <v>348</v>
      </c>
    </row>
    <row r="551" spans="10:15" x14ac:dyDescent="0.25">
      <c r="J551" s="9" t="s">
        <v>1611</v>
      </c>
      <c r="K551" s="9" t="s">
        <v>1611</v>
      </c>
      <c r="L551" s="9" t="s">
        <v>1612</v>
      </c>
      <c r="M551" s="9" t="s">
        <v>379</v>
      </c>
      <c r="N551" s="9" t="s">
        <v>18092</v>
      </c>
      <c r="O551" s="8" t="s">
        <v>18066</v>
      </c>
    </row>
    <row r="552" spans="10:15" x14ac:dyDescent="0.25">
      <c r="J552" s="9" t="s">
        <v>1613</v>
      </c>
      <c r="K552" s="9" t="s">
        <v>1613</v>
      </c>
      <c r="L552" s="9" t="s">
        <v>1614</v>
      </c>
      <c r="M552" s="9" t="s">
        <v>1073</v>
      </c>
      <c r="N552" s="9" t="s">
        <v>18096</v>
      </c>
      <c r="O552" s="8" t="s">
        <v>350</v>
      </c>
    </row>
    <row r="553" spans="10:15" x14ac:dyDescent="0.25">
      <c r="J553" s="9" t="s">
        <v>1615</v>
      </c>
      <c r="K553" s="9" t="s">
        <v>1615</v>
      </c>
      <c r="L553" s="9" t="s">
        <v>1616</v>
      </c>
      <c r="M553" s="9" t="s">
        <v>1617</v>
      </c>
      <c r="N553" s="9" t="s">
        <v>1618</v>
      </c>
      <c r="O553" s="8" t="s">
        <v>349</v>
      </c>
    </row>
    <row r="554" spans="10:15" x14ac:dyDescent="0.25">
      <c r="J554" s="9" t="s">
        <v>1619</v>
      </c>
      <c r="K554" s="9" t="s">
        <v>1619</v>
      </c>
      <c r="L554" s="9" t="s">
        <v>1620</v>
      </c>
      <c r="M554" s="9" t="s">
        <v>491</v>
      </c>
      <c r="N554" s="9" t="s">
        <v>492</v>
      </c>
      <c r="O554" s="8" t="s">
        <v>349</v>
      </c>
    </row>
    <row r="555" spans="10:15" x14ac:dyDescent="0.25">
      <c r="J555" s="9" t="s">
        <v>1621</v>
      </c>
      <c r="K555" s="9" t="s">
        <v>1621</v>
      </c>
      <c r="L555" s="9" t="s">
        <v>1622</v>
      </c>
      <c r="M555" s="9" t="s">
        <v>524</v>
      </c>
      <c r="N555" s="9" t="s">
        <v>525</v>
      </c>
      <c r="O555" s="8" t="s">
        <v>18066</v>
      </c>
    </row>
    <row r="556" spans="10:15" x14ac:dyDescent="0.25">
      <c r="J556" s="9" t="s">
        <v>1623</v>
      </c>
      <c r="K556" s="9" t="s">
        <v>1623</v>
      </c>
      <c r="L556" s="9" t="s">
        <v>1624</v>
      </c>
      <c r="M556" s="9" t="s">
        <v>379</v>
      </c>
      <c r="N556" s="9" t="s">
        <v>18092</v>
      </c>
      <c r="O556" s="8" t="s">
        <v>18066</v>
      </c>
    </row>
    <row r="557" spans="10:15" x14ac:dyDescent="0.25">
      <c r="J557" s="9" t="s">
        <v>1625</v>
      </c>
      <c r="K557" s="9" t="s">
        <v>1625</v>
      </c>
      <c r="L557" s="9" t="s">
        <v>1626</v>
      </c>
      <c r="M557" s="9" t="s">
        <v>683</v>
      </c>
      <c r="N557" s="9" t="s">
        <v>684</v>
      </c>
      <c r="O557" s="8" t="s">
        <v>349</v>
      </c>
    </row>
    <row r="558" spans="10:15" x14ac:dyDescent="0.25">
      <c r="J558" s="9" t="s">
        <v>1627</v>
      </c>
      <c r="K558" s="9" t="s">
        <v>1627</v>
      </c>
      <c r="L558" s="9" t="s">
        <v>1628</v>
      </c>
      <c r="M558" s="9" t="s">
        <v>382</v>
      </c>
      <c r="N558" s="9" t="s">
        <v>383</v>
      </c>
      <c r="O558" s="8" t="s">
        <v>18066</v>
      </c>
    </row>
    <row r="559" spans="10:15" x14ac:dyDescent="0.25">
      <c r="J559" s="9" t="s">
        <v>1629</v>
      </c>
      <c r="K559" s="9" t="s">
        <v>1629</v>
      </c>
      <c r="L559" s="9" t="s">
        <v>1630</v>
      </c>
      <c r="M559" s="9" t="s">
        <v>382</v>
      </c>
      <c r="N559" s="9" t="s">
        <v>383</v>
      </c>
      <c r="O559" s="8" t="s">
        <v>18066</v>
      </c>
    </row>
    <row r="560" spans="10:15" x14ac:dyDescent="0.25">
      <c r="J560" s="9" t="s">
        <v>1631</v>
      </c>
      <c r="K560" s="9" t="s">
        <v>1631</v>
      </c>
      <c r="L560" s="9" t="s">
        <v>1632</v>
      </c>
      <c r="M560" s="9" t="s">
        <v>428</v>
      </c>
      <c r="N560" s="9" t="s">
        <v>429</v>
      </c>
      <c r="O560" s="8" t="s">
        <v>349</v>
      </c>
    </row>
    <row r="561" spans="10:15" x14ac:dyDescent="0.25">
      <c r="J561" s="9" t="s">
        <v>1633</v>
      </c>
      <c r="K561" s="9" t="s">
        <v>1633</v>
      </c>
      <c r="L561" s="9" t="s">
        <v>1634</v>
      </c>
      <c r="M561" s="9" t="s">
        <v>891</v>
      </c>
      <c r="N561" s="9" t="s">
        <v>892</v>
      </c>
      <c r="O561" s="8" t="s">
        <v>350</v>
      </c>
    </row>
    <row r="562" spans="10:15" x14ac:dyDescent="0.25">
      <c r="J562" s="9" t="s">
        <v>1635</v>
      </c>
      <c r="K562" s="9" t="s">
        <v>1635</v>
      </c>
      <c r="L562" s="9" t="s">
        <v>1636</v>
      </c>
      <c r="M562" s="9" t="s">
        <v>418</v>
      </c>
      <c r="N562" s="9" t="s">
        <v>419</v>
      </c>
      <c r="O562" s="8" t="s">
        <v>18067</v>
      </c>
    </row>
    <row r="563" spans="10:15" x14ac:dyDescent="0.25">
      <c r="J563" s="9" t="s">
        <v>1637</v>
      </c>
      <c r="K563" s="9" t="s">
        <v>1637</v>
      </c>
      <c r="L563" s="9" t="s">
        <v>1638</v>
      </c>
      <c r="M563" s="9" t="s">
        <v>1269</v>
      </c>
      <c r="N563" s="9" t="s">
        <v>1270</v>
      </c>
      <c r="O563" s="8" t="s">
        <v>18067</v>
      </c>
    </row>
    <row r="564" spans="10:15" x14ac:dyDescent="0.25">
      <c r="J564" s="9" t="s">
        <v>1639</v>
      </c>
      <c r="K564" s="9" t="s">
        <v>1639</v>
      </c>
      <c r="L564" s="9" t="s">
        <v>1640</v>
      </c>
      <c r="M564" s="9" t="s">
        <v>382</v>
      </c>
      <c r="N564" s="9" t="s">
        <v>383</v>
      </c>
      <c r="O564" s="8" t="s">
        <v>18066</v>
      </c>
    </row>
    <row r="565" spans="10:15" x14ac:dyDescent="0.25">
      <c r="J565" s="9" t="s">
        <v>1641</v>
      </c>
      <c r="K565" s="9" t="s">
        <v>1641</v>
      </c>
      <c r="L565" s="9" t="s">
        <v>1642</v>
      </c>
      <c r="M565" s="9" t="s">
        <v>1063</v>
      </c>
      <c r="N565" s="9" t="s">
        <v>1064</v>
      </c>
      <c r="O565" s="8" t="s">
        <v>18066</v>
      </c>
    </row>
    <row r="566" spans="10:15" x14ac:dyDescent="0.25">
      <c r="J566" s="9" t="s">
        <v>1643</v>
      </c>
      <c r="K566" s="9" t="s">
        <v>1643</v>
      </c>
      <c r="L566" s="9" t="s">
        <v>1644</v>
      </c>
      <c r="M566" s="9" t="s">
        <v>379</v>
      </c>
      <c r="N566" s="9" t="s">
        <v>18092</v>
      </c>
      <c r="O566" s="8" t="s">
        <v>18066</v>
      </c>
    </row>
    <row r="567" spans="10:15" x14ac:dyDescent="0.25">
      <c r="J567" s="9" t="s">
        <v>1645</v>
      </c>
      <c r="K567" s="9" t="s">
        <v>1645</v>
      </c>
      <c r="L567" s="9" t="s">
        <v>1646</v>
      </c>
      <c r="M567" s="9" t="s">
        <v>379</v>
      </c>
      <c r="N567" s="9" t="s">
        <v>18092</v>
      </c>
      <c r="O567" s="8" t="s">
        <v>18066</v>
      </c>
    </row>
    <row r="568" spans="10:15" x14ac:dyDescent="0.25">
      <c r="J568" s="9" t="s">
        <v>1647</v>
      </c>
      <c r="K568" s="9" t="s">
        <v>1647</v>
      </c>
      <c r="L568" s="9" t="s">
        <v>1648</v>
      </c>
      <c r="M568" s="9" t="s">
        <v>379</v>
      </c>
      <c r="N568" s="9" t="s">
        <v>18092</v>
      </c>
      <c r="O568" s="8" t="s">
        <v>18066</v>
      </c>
    </row>
    <row r="569" spans="10:15" x14ac:dyDescent="0.25">
      <c r="J569" s="9" t="s">
        <v>1649</v>
      </c>
      <c r="K569" s="9" t="s">
        <v>1649</v>
      </c>
      <c r="L569" s="9" t="s">
        <v>1650</v>
      </c>
      <c r="M569" s="9" t="s">
        <v>367</v>
      </c>
      <c r="N569" s="9" t="s">
        <v>368</v>
      </c>
      <c r="O569" s="8" t="s">
        <v>349</v>
      </c>
    </row>
    <row r="570" spans="10:15" x14ac:dyDescent="0.25">
      <c r="J570" s="9" t="s">
        <v>1651</v>
      </c>
      <c r="K570" s="9" t="s">
        <v>1651</v>
      </c>
      <c r="L570" s="9" t="s">
        <v>1652</v>
      </c>
      <c r="M570" s="9" t="s">
        <v>379</v>
      </c>
      <c r="N570" s="9" t="s">
        <v>18092</v>
      </c>
      <c r="O570" s="8" t="s">
        <v>18066</v>
      </c>
    </row>
    <row r="571" spans="10:15" x14ac:dyDescent="0.25">
      <c r="J571" s="9" t="s">
        <v>1653</v>
      </c>
      <c r="K571" s="9" t="s">
        <v>1653</v>
      </c>
      <c r="L571" s="9" t="s">
        <v>1654</v>
      </c>
      <c r="M571" s="9" t="s">
        <v>358</v>
      </c>
      <c r="N571" s="9" t="s">
        <v>359</v>
      </c>
      <c r="O571" s="8" t="s">
        <v>348</v>
      </c>
    </row>
    <row r="572" spans="10:15" x14ac:dyDescent="0.25">
      <c r="J572" s="9" t="s">
        <v>1655</v>
      </c>
      <c r="K572" s="9" t="s">
        <v>1655</v>
      </c>
      <c r="L572" s="9" t="s">
        <v>1656</v>
      </c>
      <c r="M572" s="9" t="s">
        <v>386</v>
      </c>
      <c r="N572" s="9" t="s">
        <v>387</v>
      </c>
      <c r="O572" s="8" t="s">
        <v>18068</v>
      </c>
    </row>
    <row r="573" spans="10:15" x14ac:dyDescent="0.25">
      <c r="J573" s="9" t="s">
        <v>1657</v>
      </c>
      <c r="K573" s="9" t="s">
        <v>1657</v>
      </c>
      <c r="L573" s="9" t="s">
        <v>1658</v>
      </c>
      <c r="M573" s="9" t="s">
        <v>740</v>
      </c>
      <c r="N573" s="9" t="s">
        <v>741</v>
      </c>
      <c r="O573" s="8" t="s">
        <v>10370</v>
      </c>
    </row>
    <row r="574" spans="10:15" x14ac:dyDescent="0.25">
      <c r="J574" s="9" t="s">
        <v>1659</v>
      </c>
      <c r="K574" s="9" t="s">
        <v>1659</v>
      </c>
      <c r="L574" s="9" t="s">
        <v>1660</v>
      </c>
      <c r="M574" s="9" t="s">
        <v>386</v>
      </c>
      <c r="N574" s="9" t="s">
        <v>387</v>
      </c>
      <c r="O574" s="8" t="s">
        <v>18068</v>
      </c>
    </row>
    <row r="575" spans="10:15" x14ac:dyDescent="0.25">
      <c r="J575" s="9" t="s">
        <v>1661</v>
      </c>
      <c r="K575" s="9" t="s">
        <v>1661</v>
      </c>
      <c r="L575" s="9" t="s">
        <v>1662</v>
      </c>
      <c r="M575" s="9" t="s">
        <v>1663</v>
      </c>
      <c r="N575" s="9" t="s">
        <v>1664</v>
      </c>
      <c r="O575" s="8" t="s">
        <v>350</v>
      </c>
    </row>
    <row r="576" spans="10:15" x14ac:dyDescent="0.25">
      <c r="J576" s="9" t="s">
        <v>1665</v>
      </c>
      <c r="K576" s="9" t="s">
        <v>1665</v>
      </c>
      <c r="L576" s="9" t="s">
        <v>1666</v>
      </c>
      <c r="M576" s="9" t="s">
        <v>463</v>
      </c>
      <c r="N576" s="9" t="s">
        <v>464</v>
      </c>
      <c r="O576" s="8" t="s">
        <v>10370</v>
      </c>
    </row>
    <row r="577" spans="10:15" x14ac:dyDescent="0.25">
      <c r="J577" s="9" t="s">
        <v>1667</v>
      </c>
      <c r="K577" s="9" t="s">
        <v>1667</v>
      </c>
      <c r="L577" s="9" t="s">
        <v>1668</v>
      </c>
      <c r="M577" s="9" t="s">
        <v>1669</v>
      </c>
      <c r="N577" s="9" t="s">
        <v>1670</v>
      </c>
      <c r="O577" s="8" t="s">
        <v>349</v>
      </c>
    </row>
    <row r="578" spans="10:15" x14ac:dyDescent="0.25">
      <c r="J578" s="9" t="s">
        <v>1671</v>
      </c>
      <c r="K578" s="9" t="s">
        <v>1671</v>
      </c>
      <c r="L578" s="9" t="s">
        <v>1672</v>
      </c>
      <c r="M578" s="9" t="s">
        <v>1142</v>
      </c>
      <c r="N578" s="9" t="s">
        <v>1143</v>
      </c>
      <c r="O578" s="8" t="s">
        <v>349</v>
      </c>
    </row>
    <row r="579" spans="10:15" x14ac:dyDescent="0.25">
      <c r="J579" s="9" t="s">
        <v>1673</v>
      </c>
      <c r="K579" s="9" t="s">
        <v>1673</v>
      </c>
      <c r="L579" s="9" t="s">
        <v>1674</v>
      </c>
      <c r="M579" s="9" t="s">
        <v>986</v>
      </c>
      <c r="N579" s="9" t="s">
        <v>987</v>
      </c>
      <c r="O579" s="8" t="s">
        <v>350</v>
      </c>
    </row>
    <row r="580" spans="10:15" x14ac:dyDescent="0.25">
      <c r="J580" s="9" t="s">
        <v>1675</v>
      </c>
      <c r="K580" s="9" t="s">
        <v>1675</v>
      </c>
      <c r="L580" s="9" t="s">
        <v>1676</v>
      </c>
      <c r="M580" s="9" t="s">
        <v>456</v>
      </c>
      <c r="N580" s="9" t="s">
        <v>18095</v>
      </c>
      <c r="O580" s="8" t="s">
        <v>18067</v>
      </c>
    </row>
    <row r="581" spans="10:15" x14ac:dyDescent="0.25">
      <c r="J581" s="9" t="s">
        <v>1677</v>
      </c>
      <c r="K581" s="9" t="s">
        <v>1677</v>
      </c>
      <c r="L581" s="9" t="s">
        <v>1678</v>
      </c>
      <c r="M581" s="9" t="s">
        <v>1101</v>
      </c>
      <c r="N581" s="9" t="s">
        <v>1102</v>
      </c>
      <c r="O581" s="8" t="s">
        <v>18066</v>
      </c>
    </row>
    <row r="582" spans="10:15" x14ac:dyDescent="0.25">
      <c r="J582" s="9" t="s">
        <v>1679</v>
      </c>
      <c r="K582" s="9" t="s">
        <v>1679</v>
      </c>
      <c r="L582" s="9" t="s">
        <v>1680</v>
      </c>
      <c r="M582" s="9" t="s">
        <v>1681</v>
      </c>
      <c r="N582" s="9" t="s">
        <v>1682</v>
      </c>
      <c r="O582" s="8" t="s">
        <v>18066</v>
      </c>
    </row>
    <row r="583" spans="10:15" x14ac:dyDescent="0.25">
      <c r="J583" s="9" t="s">
        <v>1683</v>
      </c>
      <c r="K583" s="9" t="s">
        <v>1683</v>
      </c>
      <c r="L583" s="9" t="s">
        <v>1684</v>
      </c>
      <c r="M583" s="9" t="s">
        <v>456</v>
      </c>
      <c r="N583" s="9" t="s">
        <v>18095</v>
      </c>
      <c r="O583" s="8" t="s">
        <v>18067</v>
      </c>
    </row>
    <row r="584" spans="10:15" x14ac:dyDescent="0.25">
      <c r="J584" s="9" t="s">
        <v>1685</v>
      </c>
      <c r="K584" s="9" t="s">
        <v>1685</v>
      </c>
      <c r="L584" s="9" t="s">
        <v>1686</v>
      </c>
      <c r="M584" s="9" t="s">
        <v>817</v>
      </c>
      <c r="N584" s="9" t="s">
        <v>818</v>
      </c>
      <c r="O584" s="8" t="s">
        <v>350</v>
      </c>
    </row>
    <row r="585" spans="10:15" x14ac:dyDescent="0.25">
      <c r="J585" s="9" t="s">
        <v>1687</v>
      </c>
      <c r="K585" s="9" t="s">
        <v>1688</v>
      </c>
      <c r="L585" s="9" t="s">
        <v>1689</v>
      </c>
      <c r="M585" s="9" t="s">
        <v>1269</v>
      </c>
      <c r="N585" s="9" t="s">
        <v>1270</v>
      </c>
      <c r="O585" s="8" t="s">
        <v>18067</v>
      </c>
    </row>
    <row r="586" spans="10:15" x14ac:dyDescent="0.25">
      <c r="J586" s="9" t="s">
        <v>1690</v>
      </c>
      <c r="K586" s="9" t="s">
        <v>1690</v>
      </c>
      <c r="L586" s="9" t="s">
        <v>1691</v>
      </c>
      <c r="M586" s="9" t="s">
        <v>475</v>
      </c>
      <c r="N586" s="9" t="s">
        <v>476</v>
      </c>
      <c r="O586" s="8" t="s">
        <v>350</v>
      </c>
    </row>
    <row r="587" spans="10:15" x14ac:dyDescent="0.25">
      <c r="J587" s="9" t="s">
        <v>1692</v>
      </c>
      <c r="K587" s="9" t="s">
        <v>1692</v>
      </c>
      <c r="L587" s="9" t="s">
        <v>1693</v>
      </c>
      <c r="M587" s="9" t="s">
        <v>379</v>
      </c>
      <c r="N587" s="9" t="s">
        <v>18092</v>
      </c>
      <c r="O587" s="8" t="s">
        <v>18066</v>
      </c>
    </row>
    <row r="588" spans="10:15" x14ac:dyDescent="0.25">
      <c r="J588" s="9" t="s">
        <v>1694</v>
      </c>
      <c r="K588" s="9" t="s">
        <v>1694</v>
      </c>
      <c r="L588" s="9" t="s">
        <v>1695</v>
      </c>
      <c r="M588" s="9" t="s">
        <v>379</v>
      </c>
      <c r="N588" s="9" t="s">
        <v>18092</v>
      </c>
      <c r="O588" s="8" t="s">
        <v>18066</v>
      </c>
    </row>
    <row r="589" spans="10:15" x14ac:dyDescent="0.25">
      <c r="J589" s="9" t="s">
        <v>1696</v>
      </c>
      <c r="K589" s="9" t="s">
        <v>1696</v>
      </c>
      <c r="L589" s="9" t="s">
        <v>1697</v>
      </c>
      <c r="M589" s="9" t="s">
        <v>817</v>
      </c>
      <c r="N589" s="9" t="s">
        <v>818</v>
      </c>
      <c r="O589" s="8" t="s">
        <v>350</v>
      </c>
    </row>
    <row r="590" spans="10:15" x14ac:dyDescent="0.25">
      <c r="J590" s="9" t="s">
        <v>1698</v>
      </c>
      <c r="K590" s="9" t="s">
        <v>1698</v>
      </c>
      <c r="L590" s="9" t="s">
        <v>1699</v>
      </c>
      <c r="M590" s="9" t="s">
        <v>1700</v>
      </c>
      <c r="N590" s="9" t="s">
        <v>1701</v>
      </c>
      <c r="O590" s="8" t="s">
        <v>350</v>
      </c>
    </row>
    <row r="591" spans="10:15" x14ac:dyDescent="0.25">
      <c r="J591" s="9" t="s">
        <v>1702</v>
      </c>
      <c r="K591" s="9" t="s">
        <v>1702</v>
      </c>
      <c r="L591" s="9" t="s">
        <v>1703</v>
      </c>
      <c r="M591" s="9" t="s">
        <v>1447</v>
      </c>
      <c r="N591" s="9" t="s">
        <v>1448</v>
      </c>
      <c r="O591" s="8" t="s">
        <v>18066</v>
      </c>
    </row>
    <row r="592" spans="10:15" x14ac:dyDescent="0.25">
      <c r="J592" s="9" t="s">
        <v>1704</v>
      </c>
      <c r="K592" s="9" t="s">
        <v>1704</v>
      </c>
      <c r="L592" s="9" t="s">
        <v>1705</v>
      </c>
      <c r="M592" s="9" t="s">
        <v>379</v>
      </c>
      <c r="N592" s="9" t="s">
        <v>18092</v>
      </c>
      <c r="O592" s="8" t="s">
        <v>18066</v>
      </c>
    </row>
    <row r="593" spans="10:15" x14ac:dyDescent="0.25">
      <c r="J593" s="9" t="s">
        <v>1706</v>
      </c>
      <c r="K593" s="9" t="s">
        <v>1706</v>
      </c>
      <c r="L593" s="9" t="s">
        <v>1707</v>
      </c>
      <c r="M593" s="9" t="s">
        <v>379</v>
      </c>
      <c r="N593" s="9" t="s">
        <v>18092</v>
      </c>
      <c r="O593" s="8" t="s">
        <v>18066</v>
      </c>
    </row>
    <row r="594" spans="10:15" x14ac:dyDescent="0.25">
      <c r="J594" s="9" t="s">
        <v>1708</v>
      </c>
      <c r="K594" s="9" t="s">
        <v>1708</v>
      </c>
      <c r="L594" s="9" t="s">
        <v>1709</v>
      </c>
      <c r="M594" s="9" t="s">
        <v>436</v>
      </c>
      <c r="N594" s="9" t="s">
        <v>437</v>
      </c>
      <c r="O594" s="8" t="s">
        <v>349</v>
      </c>
    </row>
    <row r="595" spans="10:15" x14ac:dyDescent="0.25">
      <c r="J595" s="9" t="s">
        <v>1710</v>
      </c>
      <c r="K595" s="9" t="s">
        <v>1710</v>
      </c>
      <c r="L595" s="9" t="s">
        <v>1711</v>
      </c>
      <c r="M595" s="9" t="s">
        <v>379</v>
      </c>
      <c r="N595" s="9" t="s">
        <v>18092</v>
      </c>
      <c r="O595" s="8" t="s">
        <v>18066</v>
      </c>
    </row>
    <row r="596" spans="10:15" x14ac:dyDescent="0.25">
      <c r="J596" s="9" t="s">
        <v>1712</v>
      </c>
      <c r="K596" s="9" t="s">
        <v>1712</v>
      </c>
      <c r="L596" s="9" t="s">
        <v>1713</v>
      </c>
      <c r="M596" s="9" t="s">
        <v>817</v>
      </c>
      <c r="N596" s="9" t="s">
        <v>818</v>
      </c>
      <c r="O596" s="8" t="s">
        <v>350</v>
      </c>
    </row>
    <row r="597" spans="10:15" x14ac:dyDescent="0.25">
      <c r="J597" s="9" t="s">
        <v>1714</v>
      </c>
      <c r="K597" s="9" t="s">
        <v>1714</v>
      </c>
      <c r="L597" s="9" t="s">
        <v>1715</v>
      </c>
      <c r="M597" s="9" t="s">
        <v>777</v>
      </c>
      <c r="N597" s="9" t="s">
        <v>778</v>
      </c>
      <c r="O597" s="8" t="s">
        <v>18066</v>
      </c>
    </row>
    <row r="598" spans="10:15" x14ac:dyDescent="0.25">
      <c r="J598" s="9" t="s">
        <v>1716</v>
      </c>
      <c r="K598" s="9" t="s">
        <v>1716</v>
      </c>
      <c r="L598" s="9" t="s">
        <v>1717</v>
      </c>
      <c r="M598" s="9" t="s">
        <v>1718</v>
      </c>
      <c r="N598" s="9" t="s">
        <v>1719</v>
      </c>
      <c r="O598" s="8" t="s">
        <v>349</v>
      </c>
    </row>
    <row r="599" spans="10:15" x14ac:dyDescent="0.25">
      <c r="J599" s="9" t="s">
        <v>1720</v>
      </c>
      <c r="K599" s="9" t="s">
        <v>1720</v>
      </c>
      <c r="L599" s="9" t="s">
        <v>1721</v>
      </c>
      <c r="M599" s="9" t="s">
        <v>367</v>
      </c>
      <c r="N599" s="9" t="s">
        <v>368</v>
      </c>
      <c r="O599" s="8" t="s">
        <v>349</v>
      </c>
    </row>
    <row r="600" spans="10:15" x14ac:dyDescent="0.25">
      <c r="J600" s="9" t="s">
        <v>1722</v>
      </c>
      <c r="K600" s="9" t="s">
        <v>1722</v>
      </c>
      <c r="L600" s="9" t="s">
        <v>1723</v>
      </c>
      <c r="M600" s="9" t="s">
        <v>379</v>
      </c>
      <c r="N600" s="9" t="s">
        <v>18092</v>
      </c>
      <c r="O600" s="8" t="s">
        <v>18066</v>
      </c>
    </row>
    <row r="601" spans="10:15" x14ac:dyDescent="0.25">
      <c r="J601" s="9" t="s">
        <v>1724</v>
      </c>
      <c r="K601" s="9" t="s">
        <v>1724</v>
      </c>
      <c r="L601" s="9" t="s">
        <v>1725</v>
      </c>
      <c r="M601" s="9" t="s">
        <v>367</v>
      </c>
      <c r="N601" s="9" t="s">
        <v>368</v>
      </c>
      <c r="O601" s="8" t="s">
        <v>349</v>
      </c>
    </row>
    <row r="602" spans="10:15" x14ac:dyDescent="0.25">
      <c r="J602" s="9" t="s">
        <v>1726</v>
      </c>
      <c r="K602" s="9" t="s">
        <v>1726</v>
      </c>
      <c r="L602" s="9" t="s">
        <v>1727</v>
      </c>
      <c r="M602" s="9" t="s">
        <v>1602</v>
      </c>
      <c r="N602" s="9" t="s">
        <v>1603</v>
      </c>
      <c r="O602" s="8" t="s">
        <v>18066</v>
      </c>
    </row>
    <row r="603" spans="10:15" x14ac:dyDescent="0.25">
      <c r="J603" s="9" t="s">
        <v>1728</v>
      </c>
      <c r="K603" s="9" t="s">
        <v>1728</v>
      </c>
      <c r="L603" s="9" t="s">
        <v>1729</v>
      </c>
      <c r="M603" s="9" t="s">
        <v>1269</v>
      </c>
      <c r="N603" s="9" t="s">
        <v>1270</v>
      </c>
      <c r="O603" s="8" t="s">
        <v>18067</v>
      </c>
    </row>
    <row r="604" spans="10:15" x14ac:dyDescent="0.25">
      <c r="J604" s="9" t="s">
        <v>226</v>
      </c>
      <c r="K604" s="9" t="s">
        <v>226</v>
      </c>
      <c r="L604" s="9" t="s">
        <v>1730</v>
      </c>
      <c r="M604" s="9" t="s">
        <v>459</v>
      </c>
      <c r="N604" s="9" t="s">
        <v>460</v>
      </c>
      <c r="O604" s="8" t="s">
        <v>18068</v>
      </c>
    </row>
    <row r="605" spans="10:15" x14ac:dyDescent="0.25">
      <c r="J605" s="9" t="s">
        <v>1731</v>
      </c>
      <c r="K605" s="9" t="s">
        <v>1731</v>
      </c>
      <c r="L605" s="9" t="s">
        <v>1732</v>
      </c>
      <c r="M605" s="9" t="s">
        <v>479</v>
      </c>
      <c r="N605" s="9" t="s">
        <v>480</v>
      </c>
      <c r="O605" s="8" t="s">
        <v>350</v>
      </c>
    </row>
    <row r="606" spans="10:15" x14ac:dyDescent="0.25">
      <c r="J606" s="9" t="s">
        <v>1733</v>
      </c>
      <c r="K606" s="9" t="s">
        <v>1733</v>
      </c>
      <c r="L606" s="9" t="s">
        <v>1734</v>
      </c>
      <c r="M606" s="9" t="s">
        <v>491</v>
      </c>
      <c r="N606" s="9" t="s">
        <v>492</v>
      </c>
      <c r="O606" s="8" t="s">
        <v>349</v>
      </c>
    </row>
    <row r="607" spans="10:15" x14ac:dyDescent="0.25">
      <c r="J607" s="9" t="s">
        <v>1735</v>
      </c>
      <c r="K607" s="9" t="s">
        <v>1735</v>
      </c>
      <c r="L607" s="9" t="s">
        <v>1736</v>
      </c>
      <c r="M607" s="9" t="s">
        <v>895</v>
      </c>
      <c r="N607" s="9" t="s">
        <v>896</v>
      </c>
      <c r="O607" s="8" t="s">
        <v>350</v>
      </c>
    </row>
    <row r="608" spans="10:15" x14ac:dyDescent="0.25">
      <c r="J608" s="9" t="s">
        <v>1737</v>
      </c>
      <c r="K608" s="9" t="s">
        <v>1737</v>
      </c>
      <c r="L608" s="9" t="s">
        <v>1738</v>
      </c>
      <c r="M608" s="9" t="s">
        <v>382</v>
      </c>
      <c r="N608" s="9" t="s">
        <v>383</v>
      </c>
      <c r="O608" s="8" t="s">
        <v>18066</v>
      </c>
    </row>
    <row r="609" spans="10:15" x14ac:dyDescent="0.25">
      <c r="J609" s="9" t="s">
        <v>1739</v>
      </c>
      <c r="K609" s="9" t="s">
        <v>1739</v>
      </c>
      <c r="L609" s="9" t="s">
        <v>1740</v>
      </c>
      <c r="M609" s="9" t="s">
        <v>379</v>
      </c>
      <c r="N609" s="9" t="s">
        <v>18092</v>
      </c>
      <c r="O609" s="8" t="s">
        <v>18066</v>
      </c>
    </row>
    <row r="610" spans="10:15" x14ac:dyDescent="0.25">
      <c r="J610" s="9" t="s">
        <v>1741</v>
      </c>
      <c r="K610" s="9" t="s">
        <v>1741</v>
      </c>
      <c r="L610" s="9" t="s">
        <v>1742</v>
      </c>
      <c r="M610" s="9" t="s">
        <v>379</v>
      </c>
      <c r="N610" s="9" t="s">
        <v>18092</v>
      </c>
      <c r="O610" s="8" t="s">
        <v>18066</v>
      </c>
    </row>
    <row r="611" spans="10:15" x14ac:dyDescent="0.25">
      <c r="J611" s="9" t="s">
        <v>1743</v>
      </c>
      <c r="K611" s="9" t="s">
        <v>1743</v>
      </c>
      <c r="L611" s="9" t="s">
        <v>1744</v>
      </c>
      <c r="M611" s="9" t="s">
        <v>506</v>
      </c>
      <c r="N611" s="9" t="s">
        <v>507</v>
      </c>
      <c r="O611" s="8" t="s">
        <v>350</v>
      </c>
    </row>
    <row r="612" spans="10:15" x14ac:dyDescent="0.25">
      <c r="J612" s="9" t="s">
        <v>1745</v>
      </c>
      <c r="K612" s="9" t="s">
        <v>1745</v>
      </c>
      <c r="L612" s="9" t="s">
        <v>1746</v>
      </c>
      <c r="M612" s="9" t="s">
        <v>1747</v>
      </c>
      <c r="N612" s="9" t="s">
        <v>1748</v>
      </c>
      <c r="O612" s="8" t="s">
        <v>18066</v>
      </c>
    </row>
    <row r="613" spans="10:15" x14ac:dyDescent="0.25">
      <c r="J613" s="9" t="s">
        <v>1749</v>
      </c>
      <c r="K613" s="9" t="s">
        <v>1749</v>
      </c>
      <c r="L613" s="9" t="s">
        <v>1750</v>
      </c>
      <c r="M613" s="9" t="s">
        <v>1010</v>
      </c>
      <c r="N613" s="9" t="s">
        <v>1011</v>
      </c>
      <c r="O613" s="8" t="s">
        <v>350</v>
      </c>
    </row>
    <row r="614" spans="10:15" x14ac:dyDescent="0.25">
      <c r="J614" s="9" t="s">
        <v>1751</v>
      </c>
      <c r="K614" s="9" t="s">
        <v>1751</v>
      </c>
      <c r="L614" s="9" t="s">
        <v>1752</v>
      </c>
      <c r="M614" s="9" t="s">
        <v>418</v>
      </c>
      <c r="N614" s="9" t="s">
        <v>419</v>
      </c>
      <c r="O614" s="8" t="s">
        <v>18067</v>
      </c>
    </row>
    <row r="615" spans="10:15" x14ac:dyDescent="0.25">
      <c r="J615" s="9" t="s">
        <v>1753</v>
      </c>
      <c r="K615" s="9" t="s">
        <v>1753</v>
      </c>
      <c r="L615" s="9" t="s">
        <v>1754</v>
      </c>
      <c r="M615" s="9" t="s">
        <v>479</v>
      </c>
      <c r="N615" s="9" t="s">
        <v>480</v>
      </c>
      <c r="O615" s="8" t="s">
        <v>350</v>
      </c>
    </row>
    <row r="616" spans="10:15" x14ac:dyDescent="0.25">
      <c r="J616" s="9" t="s">
        <v>1755</v>
      </c>
      <c r="K616" s="9" t="s">
        <v>1755</v>
      </c>
      <c r="L616" s="9" t="s">
        <v>1756</v>
      </c>
      <c r="M616" s="9" t="s">
        <v>367</v>
      </c>
      <c r="N616" s="9" t="s">
        <v>368</v>
      </c>
      <c r="O616" s="8" t="s">
        <v>349</v>
      </c>
    </row>
    <row r="617" spans="10:15" x14ac:dyDescent="0.25">
      <c r="J617" s="9" t="s">
        <v>1757</v>
      </c>
      <c r="K617" s="9" t="s">
        <v>1757</v>
      </c>
      <c r="L617" s="9" t="s">
        <v>1758</v>
      </c>
      <c r="M617" s="9" t="s">
        <v>1759</v>
      </c>
      <c r="N617" s="9" t="s">
        <v>1758</v>
      </c>
      <c r="O617" s="8" t="s">
        <v>18066</v>
      </c>
    </row>
    <row r="618" spans="10:15" x14ac:dyDescent="0.25">
      <c r="J618" s="9" t="s">
        <v>1760</v>
      </c>
      <c r="K618" s="9" t="s">
        <v>1760</v>
      </c>
      <c r="L618" s="9" t="s">
        <v>1761</v>
      </c>
      <c r="M618" s="9" t="s">
        <v>367</v>
      </c>
      <c r="N618" s="9" t="s">
        <v>368</v>
      </c>
      <c r="O618" s="8" t="s">
        <v>349</v>
      </c>
    </row>
    <row r="619" spans="10:15" x14ac:dyDescent="0.25">
      <c r="J619" s="9" t="s">
        <v>1762</v>
      </c>
      <c r="K619" s="9" t="s">
        <v>1762</v>
      </c>
      <c r="L619" s="9" t="s">
        <v>1763</v>
      </c>
      <c r="M619" s="9" t="s">
        <v>382</v>
      </c>
      <c r="N619" s="9" t="s">
        <v>383</v>
      </c>
      <c r="O619" s="8" t="s">
        <v>18066</v>
      </c>
    </row>
    <row r="620" spans="10:15" x14ac:dyDescent="0.25">
      <c r="J620" s="9" t="s">
        <v>1764</v>
      </c>
      <c r="K620" s="9" t="s">
        <v>1764</v>
      </c>
      <c r="L620" s="9" t="s">
        <v>1765</v>
      </c>
      <c r="M620" s="9" t="s">
        <v>367</v>
      </c>
      <c r="N620" s="9" t="s">
        <v>368</v>
      </c>
      <c r="O620" s="8" t="s">
        <v>349</v>
      </c>
    </row>
    <row r="621" spans="10:15" x14ac:dyDescent="0.25">
      <c r="J621" s="9" t="s">
        <v>1766</v>
      </c>
      <c r="K621" s="9" t="s">
        <v>1766</v>
      </c>
      <c r="L621" s="9" t="s">
        <v>1767</v>
      </c>
      <c r="M621" s="9" t="s">
        <v>379</v>
      </c>
      <c r="N621" s="9" t="s">
        <v>18092</v>
      </c>
      <c r="O621" s="8" t="s">
        <v>18066</v>
      </c>
    </row>
    <row r="622" spans="10:15" x14ac:dyDescent="0.25">
      <c r="J622" s="9" t="s">
        <v>1768</v>
      </c>
      <c r="K622" s="9" t="s">
        <v>1768</v>
      </c>
      <c r="L622" s="9" t="s">
        <v>1769</v>
      </c>
      <c r="M622" s="9" t="s">
        <v>379</v>
      </c>
      <c r="N622" s="9" t="s">
        <v>18092</v>
      </c>
      <c r="O622" s="8" t="s">
        <v>18066</v>
      </c>
    </row>
    <row r="623" spans="10:15" x14ac:dyDescent="0.25">
      <c r="J623" s="9" t="s">
        <v>1770</v>
      </c>
      <c r="K623" s="9" t="s">
        <v>1770</v>
      </c>
      <c r="L623" s="9" t="s">
        <v>1771</v>
      </c>
      <c r="M623" s="9" t="s">
        <v>379</v>
      </c>
      <c r="N623" s="9" t="s">
        <v>18092</v>
      </c>
      <c r="O623" s="8" t="s">
        <v>18066</v>
      </c>
    </row>
    <row r="624" spans="10:15" x14ac:dyDescent="0.25">
      <c r="J624" s="9" t="s">
        <v>1772</v>
      </c>
      <c r="K624" s="9" t="s">
        <v>1772</v>
      </c>
      <c r="L624" s="9" t="s">
        <v>1773</v>
      </c>
      <c r="M624" s="9" t="s">
        <v>463</v>
      </c>
      <c r="N624" s="9" t="s">
        <v>464</v>
      </c>
      <c r="O624" s="8" t="s">
        <v>10370</v>
      </c>
    </row>
    <row r="625" spans="10:15" x14ac:dyDescent="0.25">
      <c r="J625" s="9" t="s">
        <v>1774</v>
      </c>
      <c r="K625" s="9" t="s">
        <v>1774</v>
      </c>
      <c r="L625" s="9" t="s">
        <v>1775</v>
      </c>
      <c r="M625" s="9" t="s">
        <v>1776</v>
      </c>
      <c r="N625" s="9" t="s">
        <v>1777</v>
      </c>
      <c r="O625" s="8" t="s">
        <v>350</v>
      </c>
    </row>
    <row r="626" spans="10:15" x14ac:dyDescent="0.25">
      <c r="J626" s="9" t="s">
        <v>1778</v>
      </c>
      <c r="K626" s="9" t="s">
        <v>1778</v>
      </c>
      <c r="L626" s="9" t="s">
        <v>1779</v>
      </c>
      <c r="M626" s="9" t="s">
        <v>424</v>
      </c>
      <c r="N626" s="9" t="s">
        <v>425</v>
      </c>
      <c r="O626" s="8" t="s">
        <v>349</v>
      </c>
    </row>
    <row r="627" spans="10:15" x14ac:dyDescent="0.25">
      <c r="J627" s="9" t="s">
        <v>1780</v>
      </c>
      <c r="K627" s="9" t="s">
        <v>1780</v>
      </c>
      <c r="L627" s="9" t="s">
        <v>1781</v>
      </c>
      <c r="M627" s="9" t="s">
        <v>475</v>
      </c>
      <c r="N627" s="9" t="s">
        <v>476</v>
      </c>
      <c r="O627" s="8" t="s">
        <v>350</v>
      </c>
    </row>
    <row r="628" spans="10:15" x14ac:dyDescent="0.25">
      <c r="J628" s="9" t="s">
        <v>1782</v>
      </c>
      <c r="K628" s="9" t="s">
        <v>1783</v>
      </c>
      <c r="L628" s="9" t="s">
        <v>1784</v>
      </c>
      <c r="M628" s="9" t="s">
        <v>379</v>
      </c>
      <c r="N628" s="9" t="s">
        <v>18092</v>
      </c>
      <c r="O628" s="8" t="s">
        <v>18066</v>
      </c>
    </row>
    <row r="629" spans="10:15" x14ac:dyDescent="0.25">
      <c r="J629" s="9" t="s">
        <v>1785</v>
      </c>
      <c r="K629" s="9" t="s">
        <v>1785</v>
      </c>
      <c r="L629" s="9" t="s">
        <v>1786</v>
      </c>
      <c r="M629" s="9" t="s">
        <v>358</v>
      </c>
      <c r="N629" s="9" t="s">
        <v>359</v>
      </c>
      <c r="O629" s="8" t="s">
        <v>348</v>
      </c>
    </row>
    <row r="630" spans="10:15" x14ac:dyDescent="0.25">
      <c r="J630" s="9" t="s">
        <v>1787</v>
      </c>
      <c r="K630" s="9" t="s">
        <v>1787</v>
      </c>
      <c r="L630" s="9" t="s">
        <v>1788</v>
      </c>
      <c r="M630" s="9" t="s">
        <v>440</v>
      </c>
      <c r="N630" s="9" t="s">
        <v>441</v>
      </c>
      <c r="O630" s="8" t="s">
        <v>10370</v>
      </c>
    </row>
    <row r="631" spans="10:15" x14ac:dyDescent="0.25">
      <c r="J631" s="9" t="s">
        <v>1789</v>
      </c>
      <c r="K631" s="9" t="s">
        <v>1789</v>
      </c>
      <c r="L631" s="9" t="s">
        <v>1790</v>
      </c>
      <c r="M631" s="9" t="s">
        <v>424</v>
      </c>
      <c r="N631" s="9" t="s">
        <v>425</v>
      </c>
      <c r="O631" s="8" t="s">
        <v>349</v>
      </c>
    </row>
    <row r="632" spans="10:15" x14ac:dyDescent="0.25">
      <c r="J632" s="9" t="s">
        <v>1791</v>
      </c>
      <c r="K632" s="9" t="s">
        <v>1791</v>
      </c>
      <c r="L632" s="9" t="s">
        <v>1792</v>
      </c>
      <c r="M632" s="9" t="s">
        <v>1793</v>
      </c>
      <c r="N632" s="9" t="s">
        <v>1794</v>
      </c>
      <c r="O632" s="8" t="s">
        <v>10370</v>
      </c>
    </row>
    <row r="633" spans="10:15" x14ac:dyDescent="0.25">
      <c r="J633" s="9" t="s">
        <v>1795</v>
      </c>
      <c r="K633" s="9" t="s">
        <v>1795</v>
      </c>
      <c r="L633" s="9" t="s">
        <v>1796</v>
      </c>
      <c r="M633" s="9" t="s">
        <v>740</v>
      </c>
      <c r="N633" s="9" t="s">
        <v>741</v>
      </c>
      <c r="O633" s="8" t="s">
        <v>10370</v>
      </c>
    </row>
    <row r="634" spans="10:15" x14ac:dyDescent="0.25">
      <c r="J634" s="9" t="s">
        <v>1797</v>
      </c>
      <c r="K634" s="9" t="s">
        <v>1797</v>
      </c>
      <c r="L634" s="9" t="s">
        <v>1798</v>
      </c>
      <c r="M634" s="9" t="s">
        <v>379</v>
      </c>
      <c r="N634" s="9" t="s">
        <v>18092</v>
      </c>
      <c r="O634" s="8" t="s">
        <v>18066</v>
      </c>
    </row>
    <row r="635" spans="10:15" x14ac:dyDescent="0.25">
      <c r="J635" s="9" t="s">
        <v>1799</v>
      </c>
      <c r="K635" s="9" t="s">
        <v>1799</v>
      </c>
      <c r="L635" s="9" t="s">
        <v>1800</v>
      </c>
      <c r="M635" s="9" t="s">
        <v>783</v>
      </c>
      <c r="N635" s="9" t="s">
        <v>784</v>
      </c>
      <c r="O635" s="8" t="s">
        <v>18068</v>
      </c>
    </row>
    <row r="636" spans="10:15" x14ac:dyDescent="0.25">
      <c r="J636" s="9" t="s">
        <v>1801</v>
      </c>
      <c r="K636" s="9" t="s">
        <v>1801</v>
      </c>
      <c r="L636" s="9" t="s">
        <v>1802</v>
      </c>
      <c r="M636" s="9" t="s">
        <v>1803</v>
      </c>
      <c r="N636" s="9" t="s">
        <v>1804</v>
      </c>
      <c r="O636" s="8" t="s">
        <v>350</v>
      </c>
    </row>
    <row r="637" spans="10:15" x14ac:dyDescent="0.25">
      <c r="J637" s="9" t="s">
        <v>1805</v>
      </c>
      <c r="K637" s="9" t="s">
        <v>1805</v>
      </c>
      <c r="L637" s="9" t="s">
        <v>1806</v>
      </c>
      <c r="M637" s="9" t="s">
        <v>0</v>
      </c>
      <c r="N637" s="9" t="s">
        <v>653</v>
      </c>
      <c r="O637" s="8" t="s">
        <v>18067</v>
      </c>
    </row>
    <row r="638" spans="10:15" x14ac:dyDescent="0.25">
      <c r="J638" s="9" t="s">
        <v>1807</v>
      </c>
      <c r="K638" s="9" t="s">
        <v>1807</v>
      </c>
      <c r="L638" s="9" t="s">
        <v>1808</v>
      </c>
      <c r="M638" s="9" t="s">
        <v>1073</v>
      </c>
      <c r="N638" s="9" t="s">
        <v>18096</v>
      </c>
      <c r="O638" s="8" t="s">
        <v>350</v>
      </c>
    </row>
    <row r="639" spans="10:15" x14ac:dyDescent="0.25">
      <c r="J639" s="9" t="s">
        <v>1809</v>
      </c>
      <c r="K639" s="9" t="s">
        <v>1809</v>
      </c>
      <c r="L639" s="9" t="s">
        <v>1810</v>
      </c>
      <c r="M639" s="9" t="s">
        <v>367</v>
      </c>
      <c r="N639" s="9" t="s">
        <v>368</v>
      </c>
      <c r="O639" s="8" t="s">
        <v>349</v>
      </c>
    </row>
    <row r="640" spans="10:15" x14ac:dyDescent="0.25">
      <c r="J640" s="9" t="s">
        <v>1811</v>
      </c>
      <c r="K640" s="9" t="s">
        <v>1811</v>
      </c>
      <c r="L640" s="9" t="s">
        <v>1812</v>
      </c>
      <c r="M640" s="9" t="s">
        <v>379</v>
      </c>
      <c r="N640" s="9" t="s">
        <v>18092</v>
      </c>
      <c r="O640" s="8" t="s">
        <v>18066</v>
      </c>
    </row>
    <row r="641" spans="10:15" x14ac:dyDescent="0.25">
      <c r="J641" s="9" t="s">
        <v>1813</v>
      </c>
      <c r="K641" s="9" t="s">
        <v>1813</v>
      </c>
      <c r="L641" s="9" t="s">
        <v>1814</v>
      </c>
      <c r="M641" s="9" t="s">
        <v>379</v>
      </c>
      <c r="N641" s="9" t="s">
        <v>18092</v>
      </c>
      <c r="O641" s="8" t="s">
        <v>18066</v>
      </c>
    </row>
    <row r="642" spans="10:15" x14ac:dyDescent="0.25">
      <c r="J642" s="9" t="s">
        <v>1815</v>
      </c>
      <c r="K642" s="9" t="s">
        <v>1815</v>
      </c>
      <c r="L642" s="9" t="s">
        <v>1816</v>
      </c>
      <c r="M642" s="9" t="s">
        <v>491</v>
      </c>
      <c r="N642" s="9" t="s">
        <v>492</v>
      </c>
      <c r="O642" s="8" t="s">
        <v>349</v>
      </c>
    </row>
    <row r="643" spans="10:15" x14ac:dyDescent="0.25">
      <c r="J643" s="9" t="s">
        <v>1817</v>
      </c>
      <c r="K643" s="9" t="s">
        <v>1817</v>
      </c>
      <c r="L643" s="9" t="s">
        <v>1818</v>
      </c>
      <c r="M643" s="9" t="s">
        <v>491</v>
      </c>
      <c r="N643" s="9" t="s">
        <v>492</v>
      </c>
      <c r="O643" s="8" t="s">
        <v>349</v>
      </c>
    </row>
    <row r="644" spans="10:15" x14ac:dyDescent="0.25">
      <c r="J644" s="9" t="s">
        <v>1819</v>
      </c>
      <c r="K644" s="9" t="s">
        <v>1819</v>
      </c>
      <c r="L644" s="9" t="s">
        <v>1820</v>
      </c>
      <c r="M644" s="9" t="s">
        <v>456</v>
      </c>
      <c r="N644" s="9" t="s">
        <v>18095</v>
      </c>
      <c r="O644" s="8" t="s">
        <v>18067</v>
      </c>
    </row>
    <row r="645" spans="10:15" x14ac:dyDescent="0.25">
      <c r="J645" s="9" t="s">
        <v>1821</v>
      </c>
      <c r="K645" s="9" t="s">
        <v>1822</v>
      </c>
      <c r="L645" s="9" t="s">
        <v>1823</v>
      </c>
      <c r="M645" s="9" t="s">
        <v>379</v>
      </c>
      <c r="N645" s="9" t="s">
        <v>18092</v>
      </c>
      <c r="O645" s="8" t="s">
        <v>18066</v>
      </c>
    </row>
    <row r="646" spans="10:15" x14ac:dyDescent="0.25">
      <c r="J646" s="9" t="s">
        <v>1824</v>
      </c>
      <c r="K646" s="9" t="s">
        <v>1824</v>
      </c>
      <c r="L646" s="9" t="s">
        <v>1825</v>
      </c>
      <c r="M646" s="9" t="s">
        <v>379</v>
      </c>
      <c r="N646" s="9" t="s">
        <v>18092</v>
      </c>
      <c r="O646" s="8" t="s">
        <v>18066</v>
      </c>
    </row>
    <row r="647" spans="10:15" x14ac:dyDescent="0.25">
      <c r="J647" s="9" t="s">
        <v>1826</v>
      </c>
      <c r="K647" s="9" t="s">
        <v>1826</v>
      </c>
      <c r="L647" s="9" t="s">
        <v>1827</v>
      </c>
      <c r="M647" s="9" t="s">
        <v>367</v>
      </c>
      <c r="N647" s="9" t="s">
        <v>368</v>
      </c>
      <c r="O647" s="8" t="s">
        <v>349</v>
      </c>
    </row>
    <row r="648" spans="10:15" x14ac:dyDescent="0.25">
      <c r="J648" s="9" t="s">
        <v>1828</v>
      </c>
      <c r="K648" s="9" t="s">
        <v>1828</v>
      </c>
      <c r="L648" s="9" t="s">
        <v>1829</v>
      </c>
      <c r="M648" s="9" t="s">
        <v>1830</v>
      </c>
      <c r="N648" s="9" t="s">
        <v>1831</v>
      </c>
      <c r="O648" s="8" t="s">
        <v>18066</v>
      </c>
    </row>
    <row r="649" spans="10:15" x14ac:dyDescent="0.25">
      <c r="J649" s="9" t="s">
        <v>196</v>
      </c>
      <c r="K649" s="9" t="s">
        <v>196</v>
      </c>
      <c r="L649" s="9" t="s">
        <v>1832</v>
      </c>
      <c r="M649" s="9" t="s">
        <v>1833</v>
      </c>
      <c r="N649" s="9" t="s">
        <v>1834</v>
      </c>
      <c r="O649" s="8" t="s">
        <v>18067</v>
      </c>
    </row>
    <row r="650" spans="10:15" x14ac:dyDescent="0.25">
      <c r="J650" s="9" t="s">
        <v>1835</v>
      </c>
      <c r="K650" s="9" t="s">
        <v>1835</v>
      </c>
      <c r="L650" s="9" t="s">
        <v>1836</v>
      </c>
      <c r="M650" s="9" t="s">
        <v>379</v>
      </c>
      <c r="N650" s="9" t="s">
        <v>18092</v>
      </c>
      <c r="O650" s="8" t="s">
        <v>18066</v>
      </c>
    </row>
    <row r="651" spans="10:15" x14ac:dyDescent="0.25">
      <c r="J651" s="9" t="s">
        <v>1837</v>
      </c>
      <c r="K651" s="9" t="s">
        <v>1837</v>
      </c>
      <c r="L651" s="9" t="s">
        <v>1838</v>
      </c>
      <c r="M651" s="9" t="s">
        <v>479</v>
      </c>
      <c r="N651" s="9" t="s">
        <v>480</v>
      </c>
      <c r="O651" s="8" t="s">
        <v>350</v>
      </c>
    </row>
    <row r="652" spans="10:15" x14ac:dyDescent="0.25">
      <c r="J652" s="9" t="s">
        <v>1839</v>
      </c>
      <c r="K652" s="9" t="s">
        <v>1839</v>
      </c>
      <c r="L652" s="9" t="s">
        <v>1840</v>
      </c>
      <c r="M652" s="9" t="s">
        <v>424</v>
      </c>
      <c r="N652" s="9" t="s">
        <v>425</v>
      </c>
      <c r="O652" s="8" t="s">
        <v>349</v>
      </c>
    </row>
    <row r="653" spans="10:15" x14ac:dyDescent="0.25">
      <c r="J653" s="9" t="s">
        <v>1841</v>
      </c>
      <c r="K653" s="9" t="s">
        <v>1841</v>
      </c>
      <c r="L653" s="9" t="s">
        <v>1842</v>
      </c>
      <c r="M653" s="9" t="s">
        <v>740</v>
      </c>
      <c r="N653" s="9" t="s">
        <v>741</v>
      </c>
      <c r="O653" s="8" t="s">
        <v>10370</v>
      </c>
    </row>
    <row r="654" spans="10:15" x14ac:dyDescent="0.25">
      <c r="J654" s="9" t="s">
        <v>1843</v>
      </c>
      <c r="K654" s="9" t="s">
        <v>1843</v>
      </c>
      <c r="L654" s="9" t="s">
        <v>1844</v>
      </c>
      <c r="M654" s="9" t="s">
        <v>382</v>
      </c>
      <c r="N654" s="9" t="s">
        <v>383</v>
      </c>
      <c r="O654" s="8" t="s">
        <v>18066</v>
      </c>
    </row>
    <row r="655" spans="10:15" x14ac:dyDescent="0.25">
      <c r="J655" s="9" t="s">
        <v>1845</v>
      </c>
      <c r="K655" s="9" t="s">
        <v>1845</v>
      </c>
      <c r="L655" s="9" t="s">
        <v>1846</v>
      </c>
      <c r="M655" s="9" t="s">
        <v>817</v>
      </c>
      <c r="N655" s="9" t="s">
        <v>818</v>
      </c>
      <c r="O655" s="8" t="s">
        <v>350</v>
      </c>
    </row>
    <row r="656" spans="10:15" x14ac:dyDescent="0.25">
      <c r="J656" s="9" t="s">
        <v>1847</v>
      </c>
      <c r="K656" s="9" t="s">
        <v>1847</v>
      </c>
      <c r="L656" s="9" t="s">
        <v>1848</v>
      </c>
      <c r="M656" s="9" t="s">
        <v>895</v>
      </c>
      <c r="N656" s="9" t="s">
        <v>1849</v>
      </c>
      <c r="O656" s="8" t="s">
        <v>350</v>
      </c>
    </row>
    <row r="657" spans="10:15" x14ac:dyDescent="0.25">
      <c r="J657" s="9" t="s">
        <v>1850</v>
      </c>
      <c r="K657" s="9" t="s">
        <v>1851</v>
      </c>
      <c r="L657" s="9" t="s">
        <v>1852</v>
      </c>
      <c r="M657" s="9" t="s">
        <v>367</v>
      </c>
      <c r="N657" s="9" t="s">
        <v>368</v>
      </c>
      <c r="O657" s="8" t="s">
        <v>349</v>
      </c>
    </row>
    <row r="658" spans="10:15" x14ac:dyDescent="0.25">
      <c r="J658" s="9" t="s">
        <v>1853</v>
      </c>
      <c r="K658" s="9" t="s">
        <v>1853</v>
      </c>
      <c r="L658" s="9" t="s">
        <v>1854</v>
      </c>
      <c r="M658" s="9" t="s">
        <v>740</v>
      </c>
      <c r="N658" s="9" t="s">
        <v>741</v>
      </c>
      <c r="O658" s="8" t="s">
        <v>10370</v>
      </c>
    </row>
    <row r="659" spans="10:15" x14ac:dyDescent="0.25">
      <c r="J659" s="9" t="s">
        <v>1855</v>
      </c>
      <c r="K659" s="9" t="s">
        <v>1855</v>
      </c>
      <c r="L659" s="9" t="s">
        <v>1856</v>
      </c>
      <c r="M659" s="9" t="s">
        <v>456</v>
      </c>
      <c r="N659" s="9" t="s">
        <v>18095</v>
      </c>
      <c r="O659" s="8" t="s">
        <v>18067</v>
      </c>
    </row>
    <row r="660" spans="10:15" x14ac:dyDescent="0.25">
      <c r="J660" s="9" t="s">
        <v>1857</v>
      </c>
      <c r="K660" s="9" t="s">
        <v>1857</v>
      </c>
      <c r="L660" s="9" t="s">
        <v>1858</v>
      </c>
      <c r="M660" s="9" t="s">
        <v>386</v>
      </c>
      <c r="N660" s="9" t="s">
        <v>387</v>
      </c>
      <c r="O660" s="8" t="s">
        <v>18068</v>
      </c>
    </row>
    <row r="661" spans="10:15" x14ac:dyDescent="0.25">
      <c r="J661" s="9" t="s">
        <v>1859</v>
      </c>
      <c r="K661" s="9" t="s">
        <v>1859</v>
      </c>
      <c r="L661" s="9" t="s">
        <v>1860</v>
      </c>
      <c r="M661" s="9" t="s">
        <v>707</v>
      </c>
      <c r="N661" s="9" t="s">
        <v>708</v>
      </c>
      <c r="O661" s="8" t="s">
        <v>18068</v>
      </c>
    </row>
    <row r="662" spans="10:15" x14ac:dyDescent="0.25">
      <c r="J662" s="9" t="s">
        <v>1861</v>
      </c>
      <c r="K662" s="9" t="s">
        <v>1861</v>
      </c>
      <c r="L662" s="9" t="s">
        <v>1862</v>
      </c>
      <c r="M662" s="9" t="s">
        <v>379</v>
      </c>
      <c r="N662" s="9" t="s">
        <v>18092</v>
      </c>
      <c r="O662" s="8" t="s">
        <v>18066</v>
      </c>
    </row>
    <row r="663" spans="10:15" x14ac:dyDescent="0.25">
      <c r="J663" s="9" t="s">
        <v>1863</v>
      </c>
      <c r="K663" s="9" t="s">
        <v>1863</v>
      </c>
      <c r="L663" s="9" t="s">
        <v>1864</v>
      </c>
      <c r="M663" s="9" t="s">
        <v>367</v>
      </c>
      <c r="N663" s="9" t="s">
        <v>368</v>
      </c>
      <c r="O663" s="8" t="s">
        <v>349</v>
      </c>
    </row>
    <row r="664" spans="10:15" x14ac:dyDescent="0.25">
      <c r="J664" s="9" t="s">
        <v>1865</v>
      </c>
      <c r="K664" s="9" t="s">
        <v>1865</v>
      </c>
      <c r="L664" s="9" t="s">
        <v>1866</v>
      </c>
      <c r="M664" s="9" t="s">
        <v>1867</v>
      </c>
      <c r="N664" s="9" t="s">
        <v>1868</v>
      </c>
      <c r="O664" s="8" t="s">
        <v>18067</v>
      </c>
    </row>
    <row r="665" spans="10:15" x14ac:dyDescent="0.25">
      <c r="J665" s="9" t="s">
        <v>1869</v>
      </c>
      <c r="K665" s="9" t="s">
        <v>1869</v>
      </c>
      <c r="L665" s="9" t="s">
        <v>1870</v>
      </c>
      <c r="M665" s="9" t="s">
        <v>1010</v>
      </c>
      <c r="N665" s="9" t="s">
        <v>1011</v>
      </c>
      <c r="O665" s="8" t="s">
        <v>350</v>
      </c>
    </row>
    <row r="666" spans="10:15" x14ac:dyDescent="0.25">
      <c r="J666" s="9" t="s">
        <v>1871</v>
      </c>
      <c r="K666" s="9" t="s">
        <v>1871</v>
      </c>
      <c r="L666" s="9" t="s">
        <v>1644</v>
      </c>
      <c r="M666" s="9" t="s">
        <v>456</v>
      </c>
      <c r="N666" s="9" t="s">
        <v>18095</v>
      </c>
      <c r="O666" s="8" t="s">
        <v>18067</v>
      </c>
    </row>
    <row r="667" spans="10:15" x14ac:dyDescent="0.25">
      <c r="J667" s="9" t="s">
        <v>175</v>
      </c>
      <c r="K667" s="9" t="s">
        <v>175</v>
      </c>
      <c r="L667" s="9" t="s">
        <v>1872</v>
      </c>
      <c r="M667" s="9" t="s">
        <v>1873</v>
      </c>
      <c r="N667" s="9" t="s">
        <v>1874</v>
      </c>
      <c r="O667" s="8" t="s">
        <v>10370</v>
      </c>
    </row>
    <row r="668" spans="10:15" x14ac:dyDescent="0.25">
      <c r="J668" s="9" t="s">
        <v>1875</v>
      </c>
      <c r="K668" s="9" t="s">
        <v>1875</v>
      </c>
      <c r="L668" s="9" t="s">
        <v>1876</v>
      </c>
      <c r="M668" s="9" t="s">
        <v>396</v>
      </c>
      <c r="N668" s="9" t="s">
        <v>397</v>
      </c>
      <c r="O668" s="8" t="s">
        <v>349</v>
      </c>
    </row>
    <row r="669" spans="10:15" x14ac:dyDescent="0.25">
      <c r="J669" s="9" t="s">
        <v>1877</v>
      </c>
      <c r="K669" s="9" t="s">
        <v>1877</v>
      </c>
      <c r="L669" s="9" t="s">
        <v>1878</v>
      </c>
      <c r="M669" s="9" t="s">
        <v>746</v>
      </c>
      <c r="N669" s="9" t="s">
        <v>747</v>
      </c>
      <c r="O669" s="8" t="s">
        <v>18066</v>
      </c>
    </row>
    <row r="670" spans="10:15" x14ac:dyDescent="0.25">
      <c r="J670" s="9" t="s">
        <v>1879</v>
      </c>
      <c r="K670" s="9" t="s">
        <v>1879</v>
      </c>
      <c r="L670" s="9" t="s">
        <v>1880</v>
      </c>
      <c r="M670" s="9" t="s">
        <v>379</v>
      </c>
      <c r="N670" s="9" t="s">
        <v>18092</v>
      </c>
      <c r="O670" s="8" t="s">
        <v>18066</v>
      </c>
    </row>
    <row r="671" spans="10:15" x14ac:dyDescent="0.25">
      <c r="J671" s="9" t="s">
        <v>1881</v>
      </c>
      <c r="K671" s="9" t="s">
        <v>1881</v>
      </c>
      <c r="L671" s="9" t="s">
        <v>1882</v>
      </c>
      <c r="M671" s="9" t="s">
        <v>367</v>
      </c>
      <c r="N671" s="9" t="s">
        <v>368</v>
      </c>
      <c r="O671" s="8" t="s">
        <v>349</v>
      </c>
    </row>
    <row r="672" spans="10:15" x14ac:dyDescent="0.25">
      <c r="J672" s="9" t="s">
        <v>1883</v>
      </c>
      <c r="K672" s="9" t="s">
        <v>1883</v>
      </c>
      <c r="L672" s="9" t="s">
        <v>1769</v>
      </c>
      <c r="M672" s="9" t="s">
        <v>379</v>
      </c>
      <c r="N672" s="9" t="s">
        <v>18092</v>
      </c>
      <c r="O672" s="8" t="s">
        <v>18066</v>
      </c>
    </row>
    <row r="673" spans="10:15" x14ac:dyDescent="0.25">
      <c r="J673" s="9" t="s">
        <v>1884</v>
      </c>
      <c r="K673" s="9" t="s">
        <v>1884</v>
      </c>
      <c r="L673" s="9" t="s">
        <v>1885</v>
      </c>
      <c r="M673" s="9" t="s">
        <v>386</v>
      </c>
      <c r="N673" s="9" t="s">
        <v>387</v>
      </c>
      <c r="O673" s="8" t="s">
        <v>18068</v>
      </c>
    </row>
    <row r="674" spans="10:15" x14ac:dyDescent="0.25">
      <c r="J674" s="9" t="s">
        <v>1886</v>
      </c>
      <c r="K674" s="9" t="s">
        <v>1886</v>
      </c>
      <c r="L674" s="9" t="s">
        <v>1887</v>
      </c>
      <c r="M674" s="9" t="s">
        <v>379</v>
      </c>
      <c r="N674" s="9" t="s">
        <v>18092</v>
      </c>
      <c r="O674" s="8" t="s">
        <v>18066</v>
      </c>
    </row>
    <row r="675" spans="10:15" x14ac:dyDescent="0.25">
      <c r="J675" s="9" t="s">
        <v>1888</v>
      </c>
      <c r="K675" s="9" t="s">
        <v>1888</v>
      </c>
      <c r="L675" s="9" t="s">
        <v>1889</v>
      </c>
      <c r="M675" s="9" t="s">
        <v>379</v>
      </c>
      <c r="N675" s="9" t="s">
        <v>18092</v>
      </c>
      <c r="O675" s="8" t="s">
        <v>18066</v>
      </c>
    </row>
    <row r="676" spans="10:15" x14ac:dyDescent="0.25">
      <c r="J676" s="9" t="s">
        <v>1890</v>
      </c>
      <c r="K676" s="9" t="s">
        <v>1891</v>
      </c>
      <c r="L676" s="9" t="s">
        <v>1892</v>
      </c>
      <c r="M676" s="9" t="s">
        <v>382</v>
      </c>
      <c r="N676" s="9" t="s">
        <v>383</v>
      </c>
      <c r="O676" s="8" t="s">
        <v>18066</v>
      </c>
    </row>
    <row r="677" spans="10:15" x14ac:dyDescent="0.25">
      <c r="J677" s="9" t="s">
        <v>1893</v>
      </c>
      <c r="K677" s="9" t="s">
        <v>1894</v>
      </c>
      <c r="L677" s="9" t="s">
        <v>1895</v>
      </c>
      <c r="M677" s="9" t="s">
        <v>379</v>
      </c>
      <c r="N677" s="9" t="s">
        <v>18092</v>
      </c>
      <c r="O677" s="8" t="s">
        <v>18066</v>
      </c>
    </row>
    <row r="678" spans="10:15" x14ac:dyDescent="0.25">
      <c r="J678" s="9" t="s">
        <v>1896</v>
      </c>
      <c r="K678" s="9" t="s">
        <v>1896</v>
      </c>
      <c r="L678" s="9" t="s">
        <v>1897</v>
      </c>
      <c r="M678" s="9" t="s">
        <v>1213</v>
      </c>
      <c r="N678" s="9" t="s">
        <v>1214</v>
      </c>
      <c r="O678" s="8" t="s">
        <v>349</v>
      </c>
    </row>
    <row r="679" spans="10:15" x14ac:dyDescent="0.25">
      <c r="J679" s="9" t="s">
        <v>1898</v>
      </c>
      <c r="K679" s="9" t="s">
        <v>1151</v>
      </c>
      <c r="L679" s="9" t="s">
        <v>1152</v>
      </c>
      <c r="M679" s="9" t="s">
        <v>379</v>
      </c>
      <c r="N679" s="9" t="s">
        <v>18092</v>
      </c>
      <c r="O679" s="8" t="s">
        <v>18066</v>
      </c>
    </row>
    <row r="680" spans="10:15" x14ac:dyDescent="0.25">
      <c r="J680" s="9" t="s">
        <v>1899</v>
      </c>
      <c r="K680" s="9" t="s">
        <v>1899</v>
      </c>
      <c r="L680" s="9" t="s">
        <v>1900</v>
      </c>
      <c r="M680" s="9" t="s">
        <v>379</v>
      </c>
      <c r="N680" s="9" t="s">
        <v>18092</v>
      </c>
      <c r="O680" s="8" t="s">
        <v>18066</v>
      </c>
    </row>
    <row r="681" spans="10:15" x14ac:dyDescent="0.25">
      <c r="J681" s="9" t="s">
        <v>1901</v>
      </c>
      <c r="K681" s="9" t="s">
        <v>1902</v>
      </c>
      <c r="L681" s="9" t="s">
        <v>1903</v>
      </c>
      <c r="M681" s="9" t="s">
        <v>379</v>
      </c>
      <c r="N681" s="9" t="s">
        <v>18092</v>
      </c>
      <c r="O681" s="8" t="s">
        <v>18066</v>
      </c>
    </row>
    <row r="682" spans="10:15" x14ac:dyDescent="0.25">
      <c r="J682" s="9" t="s">
        <v>1904</v>
      </c>
      <c r="K682" s="9" t="s">
        <v>1904</v>
      </c>
      <c r="L682" s="9" t="s">
        <v>1905</v>
      </c>
      <c r="M682" s="9" t="s">
        <v>404</v>
      </c>
      <c r="N682" s="9" t="s">
        <v>405</v>
      </c>
      <c r="O682" s="8" t="s">
        <v>350</v>
      </c>
    </row>
    <row r="683" spans="10:15" x14ac:dyDescent="0.25">
      <c r="J683" s="9" t="s">
        <v>1906</v>
      </c>
      <c r="K683" s="9" t="s">
        <v>1906</v>
      </c>
      <c r="L683" s="9" t="s">
        <v>1907</v>
      </c>
      <c r="M683" s="9" t="s">
        <v>1908</v>
      </c>
      <c r="N683" s="9" t="s">
        <v>1909</v>
      </c>
      <c r="O683" s="8" t="s">
        <v>350</v>
      </c>
    </row>
    <row r="684" spans="10:15" x14ac:dyDescent="0.25">
      <c r="J684" s="9" t="s">
        <v>1910</v>
      </c>
      <c r="K684" s="9" t="s">
        <v>1910</v>
      </c>
      <c r="L684" s="9" t="s">
        <v>1911</v>
      </c>
      <c r="M684" s="9" t="s">
        <v>379</v>
      </c>
      <c r="N684" s="9" t="s">
        <v>18092</v>
      </c>
      <c r="O684" s="8" t="s">
        <v>18066</v>
      </c>
    </row>
    <row r="685" spans="10:15" x14ac:dyDescent="0.25">
      <c r="J685" s="9" t="s">
        <v>1912</v>
      </c>
      <c r="K685" s="9" t="s">
        <v>1912</v>
      </c>
      <c r="L685" s="9" t="s">
        <v>1913</v>
      </c>
      <c r="M685" s="9" t="s">
        <v>554</v>
      </c>
      <c r="N685" s="9" t="s">
        <v>555</v>
      </c>
      <c r="O685" s="8" t="s">
        <v>18066</v>
      </c>
    </row>
    <row r="686" spans="10:15" x14ac:dyDescent="0.25">
      <c r="J686" s="9" t="s">
        <v>1914</v>
      </c>
      <c r="K686" s="9" t="s">
        <v>1914</v>
      </c>
      <c r="L686" s="9" t="s">
        <v>1915</v>
      </c>
      <c r="M686" s="9" t="s">
        <v>379</v>
      </c>
      <c r="N686" s="9" t="s">
        <v>18092</v>
      </c>
      <c r="O686" s="8" t="s">
        <v>18066</v>
      </c>
    </row>
    <row r="687" spans="10:15" x14ac:dyDescent="0.25">
      <c r="J687" s="9" t="s">
        <v>1916</v>
      </c>
      <c r="K687" s="9" t="s">
        <v>1916</v>
      </c>
      <c r="L687" s="9" t="s">
        <v>1917</v>
      </c>
      <c r="M687" s="9" t="s">
        <v>456</v>
      </c>
      <c r="N687" s="9" t="s">
        <v>18095</v>
      </c>
      <c r="O687" s="8" t="s">
        <v>18067</v>
      </c>
    </row>
    <row r="688" spans="10:15" x14ac:dyDescent="0.25">
      <c r="J688" s="9" t="s">
        <v>1918</v>
      </c>
      <c r="K688" s="9" t="s">
        <v>1918</v>
      </c>
      <c r="L688" s="9" t="s">
        <v>1919</v>
      </c>
      <c r="M688" s="9" t="s">
        <v>379</v>
      </c>
      <c r="N688" s="9" t="s">
        <v>18092</v>
      </c>
      <c r="O688" s="8" t="s">
        <v>18066</v>
      </c>
    </row>
    <row r="689" spans="10:15" x14ac:dyDescent="0.25">
      <c r="J689" s="9" t="s">
        <v>1920</v>
      </c>
      <c r="K689" s="9" t="s">
        <v>1920</v>
      </c>
      <c r="L689" s="9" t="s">
        <v>1921</v>
      </c>
      <c r="M689" s="9" t="s">
        <v>428</v>
      </c>
      <c r="N689" s="9" t="s">
        <v>429</v>
      </c>
      <c r="O689" s="8" t="s">
        <v>349</v>
      </c>
    </row>
    <row r="690" spans="10:15" x14ac:dyDescent="0.25">
      <c r="J690" s="9" t="s">
        <v>1922</v>
      </c>
      <c r="K690" s="9" t="s">
        <v>1922</v>
      </c>
      <c r="L690" s="9" t="s">
        <v>1923</v>
      </c>
      <c r="M690" s="9" t="s">
        <v>1617</v>
      </c>
      <c r="N690" s="9" t="s">
        <v>1618</v>
      </c>
      <c r="O690" s="8" t="s">
        <v>349</v>
      </c>
    </row>
    <row r="691" spans="10:15" x14ac:dyDescent="0.25">
      <c r="J691" s="9" t="s">
        <v>1924</v>
      </c>
      <c r="K691" s="9" t="s">
        <v>1924</v>
      </c>
      <c r="L691" s="9" t="s">
        <v>1925</v>
      </c>
      <c r="M691" s="9" t="s">
        <v>375</v>
      </c>
      <c r="N691" s="9" t="s">
        <v>376</v>
      </c>
      <c r="O691" s="8" t="s">
        <v>350</v>
      </c>
    </row>
    <row r="692" spans="10:15" x14ac:dyDescent="0.25">
      <c r="J692" s="9" t="s">
        <v>1926</v>
      </c>
      <c r="K692" s="9" t="s">
        <v>1926</v>
      </c>
      <c r="L692" s="9" t="s">
        <v>1927</v>
      </c>
      <c r="M692" s="9" t="s">
        <v>1928</v>
      </c>
      <c r="N692" s="9" t="s">
        <v>1929</v>
      </c>
      <c r="O692" s="8" t="s">
        <v>350</v>
      </c>
    </row>
    <row r="693" spans="10:15" x14ac:dyDescent="0.25">
      <c r="J693" s="9" t="s">
        <v>1930</v>
      </c>
      <c r="K693" s="9" t="s">
        <v>1930</v>
      </c>
      <c r="L693" s="9" t="s">
        <v>1931</v>
      </c>
      <c r="M693" s="9" t="s">
        <v>524</v>
      </c>
      <c r="N693" s="9" t="s">
        <v>525</v>
      </c>
      <c r="O693" s="8" t="s">
        <v>18066</v>
      </c>
    </row>
    <row r="694" spans="10:15" x14ac:dyDescent="0.25">
      <c r="J694" s="9" t="s">
        <v>1932</v>
      </c>
      <c r="K694" s="9" t="s">
        <v>1932</v>
      </c>
      <c r="L694" s="9" t="s">
        <v>1933</v>
      </c>
      <c r="M694" s="9" t="s">
        <v>891</v>
      </c>
      <c r="N694" s="9" t="s">
        <v>892</v>
      </c>
      <c r="O694" s="8" t="s">
        <v>350</v>
      </c>
    </row>
    <row r="695" spans="10:15" x14ac:dyDescent="0.25">
      <c r="J695" s="9" t="s">
        <v>1934</v>
      </c>
      <c r="K695" s="9" t="s">
        <v>1934</v>
      </c>
      <c r="L695" s="9" t="s">
        <v>1935</v>
      </c>
      <c r="M695" s="9" t="s">
        <v>1936</v>
      </c>
      <c r="N695" s="9" t="s">
        <v>1937</v>
      </c>
      <c r="O695" s="8" t="s">
        <v>18068</v>
      </c>
    </row>
    <row r="696" spans="10:15" x14ac:dyDescent="0.25">
      <c r="J696" s="9" t="s">
        <v>1938</v>
      </c>
      <c r="K696" s="9" t="s">
        <v>1938</v>
      </c>
      <c r="L696" s="9" t="s">
        <v>1939</v>
      </c>
      <c r="M696" s="9" t="s">
        <v>379</v>
      </c>
      <c r="N696" s="9" t="s">
        <v>18092</v>
      </c>
      <c r="O696" s="8" t="s">
        <v>18066</v>
      </c>
    </row>
    <row r="697" spans="10:15" x14ac:dyDescent="0.25">
      <c r="J697" s="9" t="s">
        <v>1940</v>
      </c>
      <c r="K697" s="9" t="s">
        <v>1940</v>
      </c>
      <c r="L697" s="9" t="s">
        <v>1941</v>
      </c>
      <c r="M697" s="9" t="s">
        <v>379</v>
      </c>
      <c r="N697" s="9" t="s">
        <v>18092</v>
      </c>
      <c r="O697" s="8" t="s">
        <v>18066</v>
      </c>
    </row>
    <row r="698" spans="10:15" x14ac:dyDescent="0.25">
      <c r="J698" s="9" t="s">
        <v>1942</v>
      </c>
      <c r="K698" s="9" t="s">
        <v>1942</v>
      </c>
      <c r="L698" s="9" t="s">
        <v>1943</v>
      </c>
      <c r="M698" s="9" t="s">
        <v>817</v>
      </c>
      <c r="N698" s="9" t="s">
        <v>818</v>
      </c>
      <c r="O698" s="8" t="s">
        <v>350</v>
      </c>
    </row>
    <row r="699" spans="10:15" x14ac:dyDescent="0.25">
      <c r="J699" s="9" t="s">
        <v>283</v>
      </c>
      <c r="K699" s="9" t="s">
        <v>283</v>
      </c>
      <c r="L699" s="9" t="s">
        <v>1654</v>
      </c>
      <c r="M699" s="9" t="s">
        <v>358</v>
      </c>
      <c r="N699" s="9" t="s">
        <v>359</v>
      </c>
      <c r="O699" s="8" t="s">
        <v>348</v>
      </c>
    </row>
    <row r="700" spans="10:15" x14ac:dyDescent="0.25">
      <c r="J700" s="9" t="s">
        <v>1944</v>
      </c>
      <c r="K700" s="9" t="s">
        <v>1944</v>
      </c>
      <c r="L700" s="9" t="s">
        <v>1945</v>
      </c>
      <c r="M700" s="9" t="s">
        <v>643</v>
      </c>
      <c r="N700" s="9" t="s">
        <v>644</v>
      </c>
      <c r="O700" s="8" t="s">
        <v>350</v>
      </c>
    </row>
    <row r="701" spans="10:15" x14ac:dyDescent="0.25">
      <c r="J701" s="9" t="s">
        <v>1946</v>
      </c>
      <c r="K701" s="9" t="s">
        <v>1946</v>
      </c>
      <c r="L701" s="9" t="s">
        <v>1947</v>
      </c>
      <c r="M701" s="9" t="s">
        <v>1948</v>
      </c>
      <c r="N701" s="9" t="s">
        <v>1947</v>
      </c>
      <c r="O701" s="8" t="s">
        <v>18066</v>
      </c>
    </row>
    <row r="702" spans="10:15" x14ac:dyDescent="0.25">
      <c r="J702" s="9" t="s">
        <v>1949</v>
      </c>
      <c r="K702" s="9" t="s">
        <v>1949</v>
      </c>
      <c r="L702" s="9" t="s">
        <v>1950</v>
      </c>
      <c r="M702" s="9" t="s">
        <v>662</v>
      </c>
      <c r="N702" s="9" t="s">
        <v>663</v>
      </c>
      <c r="O702" s="8" t="s">
        <v>18067</v>
      </c>
    </row>
    <row r="703" spans="10:15" x14ac:dyDescent="0.25">
      <c r="J703" s="9" t="s">
        <v>1951</v>
      </c>
      <c r="K703" s="9" t="s">
        <v>1951</v>
      </c>
      <c r="L703" s="9" t="s">
        <v>1952</v>
      </c>
      <c r="M703" s="9" t="s">
        <v>1747</v>
      </c>
      <c r="N703" s="9" t="s">
        <v>1748</v>
      </c>
      <c r="O703" s="8" t="s">
        <v>18066</v>
      </c>
    </row>
    <row r="704" spans="10:15" x14ac:dyDescent="0.25">
      <c r="J704" s="9" t="s">
        <v>1953</v>
      </c>
      <c r="K704" s="9" t="s">
        <v>1953</v>
      </c>
      <c r="L704" s="9" t="s">
        <v>1954</v>
      </c>
      <c r="M704" s="9" t="s">
        <v>1793</v>
      </c>
      <c r="N704" s="9" t="s">
        <v>1794</v>
      </c>
      <c r="O704" s="8" t="s">
        <v>10370</v>
      </c>
    </row>
    <row r="705" spans="10:15" x14ac:dyDescent="0.25">
      <c r="J705" s="9" t="s">
        <v>1955</v>
      </c>
      <c r="K705" s="9" t="s">
        <v>1955</v>
      </c>
      <c r="L705" s="9" t="s">
        <v>1956</v>
      </c>
      <c r="M705" s="9" t="s">
        <v>379</v>
      </c>
      <c r="N705" s="9" t="s">
        <v>18092</v>
      </c>
      <c r="O705" s="8" t="s">
        <v>18066</v>
      </c>
    </row>
    <row r="706" spans="10:15" x14ac:dyDescent="0.25">
      <c r="J706" s="9" t="s">
        <v>1957</v>
      </c>
      <c r="K706" s="9" t="s">
        <v>1957</v>
      </c>
      <c r="L706" s="9" t="s">
        <v>1958</v>
      </c>
      <c r="M706" s="9" t="s">
        <v>386</v>
      </c>
      <c r="N706" s="9" t="s">
        <v>387</v>
      </c>
      <c r="O706" s="8" t="s">
        <v>18068</v>
      </c>
    </row>
    <row r="707" spans="10:15" x14ac:dyDescent="0.25">
      <c r="J707" s="9" t="s">
        <v>1959</v>
      </c>
      <c r="K707" s="9" t="s">
        <v>1959</v>
      </c>
      <c r="L707" s="9" t="s">
        <v>1960</v>
      </c>
      <c r="M707" s="9" t="s">
        <v>0</v>
      </c>
      <c r="N707" s="9" t="s">
        <v>653</v>
      </c>
      <c r="O707" s="8" t="s">
        <v>18067</v>
      </c>
    </row>
    <row r="708" spans="10:15" x14ac:dyDescent="0.25">
      <c r="J708" s="9" t="s">
        <v>1961</v>
      </c>
      <c r="K708" s="9" t="s">
        <v>1961</v>
      </c>
      <c r="L708" s="9" t="s">
        <v>1962</v>
      </c>
      <c r="M708" s="9" t="s">
        <v>891</v>
      </c>
      <c r="N708" s="9" t="s">
        <v>892</v>
      </c>
      <c r="O708" s="8" t="s">
        <v>350</v>
      </c>
    </row>
    <row r="709" spans="10:15" x14ac:dyDescent="0.25">
      <c r="J709" s="9" t="s">
        <v>1963</v>
      </c>
      <c r="K709" s="9" t="s">
        <v>1963</v>
      </c>
      <c r="L709" s="9" t="s">
        <v>1964</v>
      </c>
      <c r="M709" s="9" t="s">
        <v>379</v>
      </c>
      <c r="N709" s="9" t="s">
        <v>18092</v>
      </c>
      <c r="O709" s="8" t="s">
        <v>18066</v>
      </c>
    </row>
    <row r="710" spans="10:15" x14ac:dyDescent="0.25">
      <c r="J710" s="9" t="s">
        <v>1965</v>
      </c>
      <c r="K710" s="9" t="s">
        <v>1965</v>
      </c>
      <c r="L710" s="9" t="s">
        <v>1966</v>
      </c>
      <c r="M710" s="9" t="s">
        <v>379</v>
      </c>
      <c r="N710" s="9" t="s">
        <v>18092</v>
      </c>
      <c r="O710" s="8" t="s">
        <v>18066</v>
      </c>
    </row>
    <row r="711" spans="10:15" x14ac:dyDescent="0.25">
      <c r="J711" s="9" t="s">
        <v>1967</v>
      </c>
      <c r="K711" s="9" t="s">
        <v>1968</v>
      </c>
      <c r="L711" s="9" t="s">
        <v>1969</v>
      </c>
      <c r="M711" s="9" t="s">
        <v>379</v>
      </c>
      <c r="N711" s="9" t="s">
        <v>18092</v>
      </c>
      <c r="O711" s="8" t="s">
        <v>18066</v>
      </c>
    </row>
    <row r="712" spans="10:15" x14ac:dyDescent="0.25">
      <c r="J712" s="9" t="s">
        <v>1970</v>
      </c>
      <c r="K712" s="9" t="s">
        <v>1970</v>
      </c>
      <c r="L712" s="9" t="s">
        <v>1971</v>
      </c>
      <c r="M712" s="9" t="s">
        <v>379</v>
      </c>
      <c r="N712" s="9" t="s">
        <v>18092</v>
      </c>
      <c r="O712" s="8" t="s">
        <v>18066</v>
      </c>
    </row>
    <row r="713" spans="10:15" x14ac:dyDescent="0.25">
      <c r="J713" s="9" t="s">
        <v>1972</v>
      </c>
      <c r="K713" s="9" t="s">
        <v>1972</v>
      </c>
      <c r="L713" s="9" t="s">
        <v>1973</v>
      </c>
      <c r="M713" s="9" t="s">
        <v>817</v>
      </c>
      <c r="N713" s="9" t="s">
        <v>818</v>
      </c>
      <c r="O713" s="8" t="s">
        <v>350</v>
      </c>
    </row>
    <row r="714" spans="10:15" x14ac:dyDescent="0.25">
      <c r="J714" s="9" t="s">
        <v>1974</v>
      </c>
      <c r="K714" s="9" t="s">
        <v>1974</v>
      </c>
      <c r="L714" s="9" t="s">
        <v>1975</v>
      </c>
      <c r="M714" s="9" t="s">
        <v>382</v>
      </c>
      <c r="N714" s="9" t="s">
        <v>383</v>
      </c>
      <c r="O714" s="8" t="s">
        <v>18066</v>
      </c>
    </row>
    <row r="715" spans="10:15" x14ac:dyDescent="0.25">
      <c r="J715" s="9" t="s">
        <v>80</v>
      </c>
      <c r="K715" s="9" t="s">
        <v>80</v>
      </c>
      <c r="L715" s="9" t="s">
        <v>1976</v>
      </c>
      <c r="M715" s="9" t="s">
        <v>1977</v>
      </c>
      <c r="N715" s="9" t="s">
        <v>1978</v>
      </c>
      <c r="O715" s="8" t="s">
        <v>10370</v>
      </c>
    </row>
    <row r="716" spans="10:15" x14ac:dyDescent="0.25">
      <c r="J716" s="9" t="s">
        <v>1979</v>
      </c>
      <c r="K716" s="9" t="s">
        <v>1979</v>
      </c>
      <c r="L716" s="9" t="s">
        <v>1980</v>
      </c>
      <c r="M716" s="9" t="s">
        <v>382</v>
      </c>
      <c r="N716" s="9" t="s">
        <v>383</v>
      </c>
      <c r="O716" s="8" t="s">
        <v>18066</v>
      </c>
    </row>
    <row r="717" spans="10:15" x14ac:dyDescent="0.25">
      <c r="J717" s="9" t="s">
        <v>1981</v>
      </c>
      <c r="K717" s="9" t="s">
        <v>1982</v>
      </c>
      <c r="L717" s="9" t="s">
        <v>1983</v>
      </c>
      <c r="M717" s="9" t="s">
        <v>783</v>
      </c>
      <c r="N717" s="9" t="s">
        <v>784</v>
      </c>
      <c r="O717" s="8" t="s">
        <v>18068</v>
      </c>
    </row>
    <row r="718" spans="10:15" x14ac:dyDescent="0.25">
      <c r="J718" s="9" t="s">
        <v>1984</v>
      </c>
      <c r="K718" s="9" t="s">
        <v>1984</v>
      </c>
      <c r="L718" s="9" t="s">
        <v>1985</v>
      </c>
      <c r="M718" s="9" t="s">
        <v>1936</v>
      </c>
      <c r="N718" s="9" t="s">
        <v>1937</v>
      </c>
      <c r="O718" s="8" t="s">
        <v>18068</v>
      </c>
    </row>
    <row r="719" spans="10:15" x14ac:dyDescent="0.25">
      <c r="J719" s="9" t="s">
        <v>1986</v>
      </c>
      <c r="K719" s="9" t="s">
        <v>1986</v>
      </c>
      <c r="L719" s="9" t="s">
        <v>1987</v>
      </c>
      <c r="M719" s="9" t="s">
        <v>1351</v>
      </c>
      <c r="N719" s="9" t="s">
        <v>1352</v>
      </c>
      <c r="O719" s="8" t="s">
        <v>18066</v>
      </c>
    </row>
    <row r="720" spans="10:15" x14ac:dyDescent="0.25">
      <c r="J720" s="9" t="s">
        <v>1988</v>
      </c>
      <c r="K720" s="9" t="s">
        <v>1988</v>
      </c>
      <c r="L720" s="9" t="s">
        <v>1989</v>
      </c>
      <c r="M720" s="9" t="s">
        <v>379</v>
      </c>
      <c r="N720" s="9" t="s">
        <v>18092</v>
      </c>
      <c r="O720" s="8" t="s">
        <v>18066</v>
      </c>
    </row>
    <row r="721" spans="10:15" x14ac:dyDescent="0.25">
      <c r="J721" s="9" t="s">
        <v>1990</v>
      </c>
      <c r="K721" s="9" t="s">
        <v>1990</v>
      </c>
      <c r="L721" s="9" t="s">
        <v>1991</v>
      </c>
      <c r="M721" s="9" t="s">
        <v>440</v>
      </c>
      <c r="N721" s="9" t="s">
        <v>441</v>
      </c>
      <c r="O721" s="8" t="s">
        <v>10370</v>
      </c>
    </row>
    <row r="722" spans="10:15" x14ac:dyDescent="0.25">
      <c r="J722" s="9" t="s">
        <v>1992</v>
      </c>
      <c r="K722" s="9" t="s">
        <v>1916</v>
      </c>
      <c r="L722" s="9" t="s">
        <v>1917</v>
      </c>
      <c r="M722" s="9" t="s">
        <v>456</v>
      </c>
      <c r="N722" s="9" t="s">
        <v>18095</v>
      </c>
      <c r="O722" s="8" t="s">
        <v>18067</v>
      </c>
    </row>
    <row r="723" spans="10:15" x14ac:dyDescent="0.25">
      <c r="J723" s="9" t="s">
        <v>1993</v>
      </c>
      <c r="K723" s="9" t="s">
        <v>1993</v>
      </c>
      <c r="L723" s="9" t="s">
        <v>1994</v>
      </c>
      <c r="M723" s="9" t="s">
        <v>909</v>
      </c>
      <c r="N723" s="9" t="s">
        <v>910</v>
      </c>
      <c r="O723" s="8" t="s">
        <v>349</v>
      </c>
    </row>
    <row r="724" spans="10:15" x14ac:dyDescent="0.25">
      <c r="J724" s="9" t="s">
        <v>1995</v>
      </c>
      <c r="K724" s="9" t="s">
        <v>1995</v>
      </c>
      <c r="L724" s="9" t="s">
        <v>1996</v>
      </c>
      <c r="M724" s="9" t="s">
        <v>524</v>
      </c>
      <c r="N724" s="9" t="s">
        <v>525</v>
      </c>
      <c r="O724" s="8" t="s">
        <v>18066</v>
      </c>
    </row>
    <row r="725" spans="10:15" x14ac:dyDescent="0.25">
      <c r="J725" s="9" t="s">
        <v>1997</v>
      </c>
      <c r="K725" s="9" t="s">
        <v>1997</v>
      </c>
      <c r="L725" s="9" t="s">
        <v>1998</v>
      </c>
      <c r="M725" s="9" t="s">
        <v>789</v>
      </c>
      <c r="N725" s="9" t="s">
        <v>790</v>
      </c>
      <c r="O725" s="8" t="s">
        <v>18066</v>
      </c>
    </row>
    <row r="726" spans="10:15" x14ac:dyDescent="0.25">
      <c r="J726" s="9" t="s">
        <v>1999</v>
      </c>
      <c r="K726" s="9" t="s">
        <v>1999</v>
      </c>
      <c r="L726" s="9" t="s">
        <v>2000</v>
      </c>
      <c r="M726" s="9" t="s">
        <v>501</v>
      </c>
      <c r="N726" s="9" t="s">
        <v>502</v>
      </c>
      <c r="O726" s="8" t="s">
        <v>10370</v>
      </c>
    </row>
    <row r="727" spans="10:15" x14ac:dyDescent="0.25">
      <c r="J727" s="9" t="s">
        <v>2001</v>
      </c>
      <c r="K727" s="9" t="s">
        <v>2001</v>
      </c>
      <c r="L727" s="9" t="s">
        <v>2002</v>
      </c>
      <c r="M727" s="9" t="s">
        <v>648</v>
      </c>
      <c r="N727" s="9" t="s">
        <v>649</v>
      </c>
      <c r="O727" s="8" t="s">
        <v>18066</v>
      </c>
    </row>
    <row r="728" spans="10:15" x14ac:dyDescent="0.25">
      <c r="J728" s="9" t="s">
        <v>2003</v>
      </c>
      <c r="K728" s="9" t="s">
        <v>2003</v>
      </c>
      <c r="L728" s="9" t="s">
        <v>2004</v>
      </c>
      <c r="M728" s="9" t="s">
        <v>740</v>
      </c>
      <c r="N728" s="9" t="s">
        <v>741</v>
      </c>
      <c r="O728" s="8" t="s">
        <v>10370</v>
      </c>
    </row>
    <row r="729" spans="10:15" x14ac:dyDescent="0.25">
      <c r="J729" s="9" t="s">
        <v>2005</v>
      </c>
      <c r="K729" s="9" t="s">
        <v>2005</v>
      </c>
      <c r="L729" s="9" t="s">
        <v>2006</v>
      </c>
      <c r="M729" s="9" t="s">
        <v>1571</v>
      </c>
      <c r="N729" s="9" t="s">
        <v>1572</v>
      </c>
      <c r="O729" s="8" t="s">
        <v>349</v>
      </c>
    </row>
    <row r="730" spans="10:15" x14ac:dyDescent="0.25">
      <c r="J730" s="9" t="s">
        <v>2007</v>
      </c>
      <c r="K730" s="9" t="s">
        <v>2007</v>
      </c>
      <c r="L730" s="9" t="s">
        <v>2008</v>
      </c>
      <c r="M730" s="9" t="s">
        <v>515</v>
      </c>
      <c r="N730" s="9" t="s">
        <v>516</v>
      </c>
      <c r="O730" s="8" t="s">
        <v>18066</v>
      </c>
    </row>
    <row r="731" spans="10:15" x14ac:dyDescent="0.25">
      <c r="J731" s="9" t="s">
        <v>2009</v>
      </c>
      <c r="K731" s="9" t="s">
        <v>2009</v>
      </c>
      <c r="L731" s="9" t="s">
        <v>2010</v>
      </c>
      <c r="M731" s="9" t="s">
        <v>379</v>
      </c>
      <c r="N731" s="9" t="s">
        <v>18092</v>
      </c>
      <c r="O731" s="8" t="s">
        <v>18066</v>
      </c>
    </row>
    <row r="732" spans="10:15" x14ac:dyDescent="0.25">
      <c r="J732" s="9" t="s">
        <v>2011</v>
      </c>
      <c r="K732" s="9" t="s">
        <v>2011</v>
      </c>
      <c r="L732" s="9" t="s">
        <v>2012</v>
      </c>
      <c r="M732" s="9" t="s">
        <v>446</v>
      </c>
      <c r="N732" s="9" t="s">
        <v>447</v>
      </c>
      <c r="O732" s="8" t="s">
        <v>10370</v>
      </c>
    </row>
    <row r="733" spans="10:15" x14ac:dyDescent="0.25">
      <c r="J733" s="9" t="s">
        <v>2013</v>
      </c>
      <c r="K733" s="9" t="s">
        <v>2013</v>
      </c>
      <c r="L733" s="9" t="s">
        <v>2014</v>
      </c>
      <c r="M733" s="9" t="s">
        <v>740</v>
      </c>
      <c r="N733" s="9" t="s">
        <v>741</v>
      </c>
      <c r="O733" s="8" t="s">
        <v>10370</v>
      </c>
    </row>
    <row r="734" spans="10:15" x14ac:dyDescent="0.25">
      <c r="J734" s="9" t="s">
        <v>2015</v>
      </c>
      <c r="K734" s="9" t="s">
        <v>2015</v>
      </c>
      <c r="L734" s="9" t="s">
        <v>2016</v>
      </c>
      <c r="M734" s="9" t="s">
        <v>1793</v>
      </c>
      <c r="N734" s="9" t="s">
        <v>1794</v>
      </c>
      <c r="O734" s="8" t="s">
        <v>10370</v>
      </c>
    </row>
    <row r="735" spans="10:15" x14ac:dyDescent="0.25">
      <c r="J735" s="9" t="s">
        <v>2017</v>
      </c>
      <c r="K735" s="9" t="s">
        <v>2017</v>
      </c>
      <c r="L735" s="9" t="s">
        <v>2018</v>
      </c>
      <c r="M735" s="9" t="s">
        <v>367</v>
      </c>
      <c r="N735" s="9" t="s">
        <v>368</v>
      </c>
      <c r="O735" s="8" t="s">
        <v>349</v>
      </c>
    </row>
    <row r="736" spans="10:15" x14ac:dyDescent="0.25">
      <c r="J736" s="9" t="s">
        <v>2019</v>
      </c>
      <c r="K736" s="9" t="s">
        <v>2019</v>
      </c>
      <c r="L736" s="9" t="s">
        <v>2020</v>
      </c>
      <c r="M736" s="9" t="s">
        <v>1793</v>
      </c>
      <c r="N736" s="9" t="s">
        <v>1794</v>
      </c>
      <c r="O736" s="8" t="s">
        <v>10370</v>
      </c>
    </row>
    <row r="737" spans="10:15" x14ac:dyDescent="0.25">
      <c r="J737" s="9" t="s">
        <v>2021</v>
      </c>
      <c r="K737" s="9" t="s">
        <v>2021</v>
      </c>
      <c r="L737" s="9" t="s">
        <v>2022</v>
      </c>
      <c r="M737" s="9" t="s">
        <v>367</v>
      </c>
      <c r="N737" s="9" t="s">
        <v>368</v>
      </c>
      <c r="O737" s="8" t="s">
        <v>349</v>
      </c>
    </row>
    <row r="738" spans="10:15" x14ac:dyDescent="0.25">
      <c r="J738" s="9" t="s">
        <v>2023</v>
      </c>
      <c r="K738" s="9" t="s">
        <v>2023</v>
      </c>
      <c r="L738" s="9" t="s">
        <v>2024</v>
      </c>
      <c r="M738" s="9" t="s">
        <v>367</v>
      </c>
      <c r="N738" s="9" t="s">
        <v>368</v>
      </c>
      <c r="O738" s="8" t="s">
        <v>349</v>
      </c>
    </row>
    <row r="739" spans="10:15" x14ac:dyDescent="0.25">
      <c r="J739" s="9" t="s">
        <v>2025</v>
      </c>
      <c r="K739" s="9" t="s">
        <v>2025</v>
      </c>
      <c r="L739" s="9" t="s">
        <v>2026</v>
      </c>
      <c r="M739" s="9" t="s">
        <v>740</v>
      </c>
      <c r="N739" s="9" t="s">
        <v>741</v>
      </c>
      <c r="O739" s="8" t="s">
        <v>10370</v>
      </c>
    </row>
    <row r="740" spans="10:15" x14ac:dyDescent="0.25">
      <c r="J740" s="9" t="s">
        <v>2027</v>
      </c>
      <c r="K740" s="9" t="s">
        <v>2027</v>
      </c>
      <c r="L740" s="9" t="s">
        <v>2028</v>
      </c>
      <c r="M740" s="9" t="s">
        <v>440</v>
      </c>
      <c r="N740" s="9" t="s">
        <v>441</v>
      </c>
      <c r="O740" s="8" t="s">
        <v>10370</v>
      </c>
    </row>
    <row r="741" spans="10:15" x14ac:dyDescent="0.25">
      <c r="J741" s="9" t="s">
        <v>2029</v>
      </c>
      <c r="K741" s="9" t="s">
        <v>2030</v>
      </c>
      <c r="L741" s="9" t="s">
        <v>2031</v>
      </c>
      <c r="M741" s="9" t="s">
        <v>440</v>
      </c>
      <c r="N741" s="9" t="s">
        <v>441</v>
      </c>
      <c r="O741" s="8" t="s">
        <v>10370</v>
      </c>
    </row>
    <row r="742" spans="10:15" x14ac:dyDescent="0.25">
      <c r="J742" s="9" t="s">
        <v>257</v>
      </c>
      <c r="K742" s="9" t="s">
        <v>257</v>
      </c>
      <c r="L742" s="9" t="s">
        <v>2010</v>
      </c>
      <c r="M742" s="9" t="s">
        <v>456</v>
      </c>
      <c r="N742" s="9" t="s">
        <v>18095</v>
      </c>
      <c r="O742" s="8" t="s">
        <v>18067</v>
      </c>
    </row>
    <row r="743" spans="10:15" x14ac:dyDescent="0.25">
      <c r="J743" s="9" t="s">
        <v>2032</v>
      </c>
      <c r="K743" s="9" t="s">
        <v>2032</v>
      </c>
      <c r="L743" s="9" t="s">
        <v>2033</v>
      </c>
      <c r="M743" s="9" t="s">
        <v>428</v>
      </c>
      <c r="N743" s="9" t="s">
        <v>429</v>
      </c>
      <c r="O743" s="8" t="s">
        <v>349</v>
      </c>
    </row>
    <row r="744" spans="10:15" x14ac:dyDescent="0.25">
      <c r="J744" s="9" t="s">
        <v>2034</v>
      </c>
      <c r="K744" s="9" t="s">
        <v>2034</v>
      </c>
      <c r="L744" s="9" t="s">
        <v>2035</v>
      </c>
      <c r="M744" s="9" t="s">
        <v>707</v>
      </c>
      <c r="N744" s="9" t="s">
        <v>708</v>
      </c>
      <c r="O744" s="8" t="s">
        <v>18068</v>
      </c>
    </row>
    <row r="745" spans="10:15" x14ac:dyDescent="0.25">
      <c r="J745" s="9" t="s">
        <v>2036</v>
      </c>
      <c r="K745" s="9" t="s">
        <v>2036</v>
      </c>
      <c r="L745" s="9" t="s">
        <v>2037</v>
      </c>
      <c r="M745" s="9" t="s">
        <v>986</v>
      </c>
      <c r="N745" s="9" t="s">
        <v>987</v>
      </c>
      <c r="O745" s="8" t="s">
        <v>350</v>
      </c>
    </row>
    <row r="746" spans="10:15" x14ac:dyDescent="0.25">
      <c r="J746" s="9" t="s">
        <v>2038</v>
      </c>
      <c r="K746" s="9" t="s">
        <v>2038</v>
      </c>
      <c r="L746" s="9" t="s">
        <v>1952</v>
      </c>
      <c r="M746" s="9" t="s">
        <v>379</v>
      </c>
      <c r="N746" s="9" t="s">
        <v>18092</v>
      </c>
      <c r="O746" s="8" t="s">
        <v>18066</v>
      </c>
    </row>
    <row r="747" spans="10:15" x14ac:dyDescent="0.25">
      <c r="J747" s="9" t="s">
        <v>2039</v>
      </c>
      <c r="K747" s="9" t="s">
        <v>2039</v>
      </c>
      <c r="L747" s="9" t="s">
        <v>2040</v>
      </c>
      <c r="M747" s="9" t="s">
        <v>379</v>
      </c>
      <c r="N747" s="9" t="s">
        <v>18092</v>
      </c>
      <c r="O747" s="8" t="s">
        <v>18066</v>
      </c>
    </row>
    <row r="748" spans="10:15" x14ac:dyDescent="0.25">
      <c r="J748" s="9" t="s">
        <v>2041</v>
      </c>
      <c r="K748" s="9" t="s">
        <v>2041</v>
      </c>
      <c r="L748" s="9" t="s">
        <v>2042</v>
      </c>
      <c r="M748" s="9" t="s">
        <v>379</v>
      </c>
      <c r="N748" s="9" t="s">
        <v>18092</v>
      </c>
      <c r="O748" s="8" t="s">
        <v>18066</v>
      </c>
    </row>
    <row r="749" spans="10:15" x14ac:dyDescent="0.25">
      <c r="J749" s="9" t="s">
        <v>2043</v>
      </c>
      <c r="K749" s="9" t="s">
        <v>2044</v>
      </c>
      <c r="L749" s="9" t="s">
        <v>2045</v>
      </c>
      <c r="M749" s="9" t="s">
        <v>379</v>
      </c>
      <c r="N749" s="9" t="s">
        <v>18092</v>
      </c>
      <c r="O749" s="8" t="s">
        <v>18066</v>
      </c>
    </row>
    <row r="750" spans="10:15" x14ac:dyDescent="0.25">
      <c r="J750" s="9" t="s">
        <v>2046</v>
      </c>
      <c r="K750" s="9" t="s">
        <v>2046</v>
      </c>
      <c r="L750" s="9" t="s">
        <v>2047</v>
      </c>
      <c r="M750" s="9" t="s">
        <v>379</v>
      </c>
      <c r="N750" s="9" t="s">
        <v>18092</v>
      </c>
      <c r="O750" s="8" t="s">
        <v>18066</v>
      </c>
    </row>
    <row r="751" spans="10:15" x14ac:dyDescent="0.25">
      <c r="J751" s="9" t="s">
        <v>2048</v>
      </c>
      <c r="K751" s="9" t="s">
        <v>2048</v>
      </c>
      <c r="L751" s="9" t="s">
        <v>2049</v>
      </c>
      <c r="M751" s="9" t="s">
        <v>379</v>
      </c>
      <c r="N751" s="9" t="s">
        <v>18092</v>
      </c>
      <c r="O751" s="8" t="s">
        <v>18066</v>
      </c>
    </row>
    <row r="752" spans="10:15" x14ac:dyDescent="0.25">
      <c r="J752" s="9" t="s">
        <v>2050</v>
      </c>
      <c r="K752" s="9" t="s">
        <v>2050</v>
      </c>
      <c r="L752" s="9" t="s">
        <v>2051</v>
      </c>
      <c r="M752" s="9" t="s">
        <v>807</v>
      </c>
      <c r="N752" s="9" t="s">
        <v>808</v>
      </c>
      <c r="O752" s="8" t="s">
        <v>349</v>
      </c>
    </row>
    <row r="753" spans="10:15" x14ac:dyDescent="0.25">
      <c r="J753" s="9" t="s">
        <v>2052</v>
      </c>
      <c r="K753" s="9" t="s">
        <v>2052</v>
      </c>
      <c r="L753" s="9" t="s">
        <v>2053</v>
      </c>
      <c r="M753" s="9" t="s">
        <v>491</v>
      </c>
      <c r="N753" s="9" t="s">
        <v>492</v>
      </c>
      <c r="O753" s="8" t="s">
        <v>349</v>
      </c>
    </row>
    <row r="754" spans="10:15" x14ac:dyDescent="0.25">
      <c r="J754" s="9" t="s">
        <v>2054</v>
      </c>
      <c r="K754" s="9" t="s">
        <v>2054</v>
      </c>
      <c r="L754" s="9" t="s">
        <v>2055</v>
      </c>
      <c r="M754" s="9" t="s">
        <v>424</v>
      </c>
      <c r="N754" s="9" t="s">
        <v>425</v>
      </c>
      <c r="O754" s="8" t="s">
        <v>349</v>
      </c>
    </row>
    <row r="755" spans="10:15" x14ac:dyDescent="0.25">
      <c r="J755" s="9" t="s">
        <v>2056</v>
      </c>
      <c r="K755" s="9" t="s">
        <v>2056</v>
      </c>
      <c r="L755" s="9" t="s">
        <v>2057</v>
      </c>
      <c r="M755" s="9" t="s">
        <v>379</v>
      </c>
      <c r="N755" s="9" t="s">
        <v>18092</v>
      </c>
      <c r="O755" s="8" t="s">
        <v>18066</v>
      </c>
    </row>
    <row r="756" spans="10:15" x14ac:dyDescent="0.25">
      <c r="J756" s="9" t="s">
        <v>2058</v>
      </c>
      <c r="K756" s="9" t="s">
        <v>2058</v>
      </c>
      <c r="L756" s="9" t="s">
        <v>2059</v>
      </c>
      <c r="M756" s="9" t="s">
        <v>1288</v>
      </c>
      <c r="N756" s="9" t="s">
        <v>1289</v>
      </c>
      <c r="O756" s="8" t="s">
        <v>18066</v>
      </c>
    </row>
    <row r="757" spans="10:15" x14ac:dyDescent="0.25">
      <c r="J757" s="9" t="s">
        <v>2060</v>
      </c>
      <c r="K757" s="9" t="s">
        <v>2060</v>
      </c>
      <c r="L757" s="9" t="s">
        <v>2061</v>
      </c>
      <c r="M757" s="9" t="s">
        <v>2062</v>
      </c>
      <c r="N757" s="9" t="s">
        <v>2063</v>
      </c>
      <c r="O757" s="8" t="s">
        <v>10370</v>
      </c>
    </row>
    <row r="758" spans="10:15" x14ac:dyDescent="0.25">
      <c r="J758" s="9" t="s">
        <v>209</v>
      </c>
      <c r="K758" s="9" t="s">
        <v>209</v>
      </c>
      <c r="L758" s="9" t="s">
        <v>2064</v>
      </c>
      <c r="M758" s="9" t="s">
        <v>459</v>
      </c>
      <c r="N758" s="9" t="s">
        <v>460</v>
      </c>
      <c r="O758" s="8" t="s">
        <v>18068</v>
      </c>
    </row>
    <row r="759" spans="10:15" x14ac:dyDescent="0.25">
      <c r="J759" s="9" t="s">
        <v>2065</v>
      </c>
      <c r="K759" s="9" t="s">
        <v>2065</v>
      </c>
      <c r="L759" s="9" t="s">
        <v>2066</v>
      </c>
      <c r="M759" s="9" t="s">
        <v>367</v>
      </c>
      <c r="N759" s="9" t="s">
        <v>368</v>
      </c>
      <c r="O759" s="8" t="s">
        <v>349</v>
      </c>
    </row>
    <row r="760" spans="10:15" x14ac:dyDescent="0.25">
      <c r="J760" s="9" t="s">
        <v>2067</v>
      </c>
      <c r="K760" s="9" t="s">
        <v>2067</v>
      </c>
      <c r="L760" s="9" t="s">
        <v>2068</v>
      </c>
      <c r="M760" s="9" t="s">
        <v>707</v>
      </c>
      <c r="N760" s="9" t="s">
        <v>708</v>
      </c>
      <c r="O760" s="8" t="s">
        <v>18068</v>
      </c>
    </row>
    <row r="761" spans="10:15" x14ac:dyDescent="0.25">
      <c r="J761" s="9" t="s">
        <v>2069</v>
      </c>
      <c r="K761" s="9" t="s">
        <v>2069</v>
      </c>
      <c r="L761" s="9" t="s">
        <v>2070</v>
      </c>
      <c r="M761" s="9" t="s">
        <v>1793</v>
      </c>
      <c r="N761" s="9" t="s">
        <v>1794</v>
      </c>
      <c r="O761" s="8" t="s">
        <v>10370</v>
      </c>
    </row>
    <row r="762" spans="10:15" x14ac:dyDescent="0.25">
      <c r="J762" s="9" t="s">
        <v>2071</v>
      </c>
      <c r="K762" s="9" t="s">
        <v>2071</v>
      </c>
      <c r="L762" s="9" t="s">
        <v>2072</v>
      </c>
      <c r="M762" s="9" t="s">
        <v>379</v>
      </c>
      <c r="N762" s="9" t="s">
        <v>18092</v>
      </c>
      <c r="O762" s="8" t="s">
        <v>18066</v>
      </c>
    </row>
    <row r="763" spans="10:15" x14ac:dyDescent="0.25">
      <c r="J763" s="9" t="s">
        <v>2073</v>
      </c>
      <c r="K763" s="9" t="s">
        <v>2073</v>
      </c>
      <c r="L763" s="9" t="s">
        <v>2074</v>
      </c>
      <c r="M763" s="9" t="s">
        <v>1793</v>
      </c>
      <c r="N763" s="9" t="s">
        <v>1794</v>
      </c>
      <c r="O763" s="8" t="s">
        <v>10370</v>
      </c>
    </row>
    <row r="764" spans="10:15" x14ac:dyDescent="0.25">
      <c r="J764" s="9" t="s">
        <v>2075</v>
      </c>
      <c r="K764" s="9" t="s">
        <v>2075</v>
      </c>
      <c r="L764" s="9" t="s">
        <v>2076</v>
      </c>
      <c r="M764" s="9" t="s">
        <v>662</v>
      </c>
      <c r="N764" s="9" t="s">
        <v>663</v>
      </c>
      <c r="O764" s="8" t="s">
        <v>18067</v>
      </c>
    </row>
    <row r="765" spans="10:15" x14ac:dyDescent="0.25">
      <c r="J765" s="9" t="s">
        <v>2077</v>
      </c>
      <c r="K765" s="9" t="s">
        <v>2077</v>
      </c>
      <c r="L765" s="9" t="s">
        <v>2078</v>
      </c>
      <c r="M765" s="9" t="s">
        <v>817</v>
      </c>
      <c r="N765" s="9" t="s">
        <v>818</v>
      </c>
      <c r="O765" s="8" t="s">
        <v>350</v>
      </c>
    </row>
    <row r="766" spans="10:15" x14ac:dyDescent="0.25">
      <c r="J766" s="9" t="s">
        <v>2079</v>
      </c>
      <c r="K766" s="9" t="s">
        <v>2079</v>
      </c>
      <c r="L766" s="9" t="s">
        <v>2080</v>
      </c>
      <c r="M766" s="9" t="s">
        <v>367</v>
      </c>
      <c r="N766" s="9" t="s">
        <v>368</v>
      </c>
      <c r="O766" s="8" t="s">
        <v>349</v>
      </c>
    </row>
    <row r="767" spans="10:15" x14ac:dyDescent="0.25">
      <c r="J767" s="9" t="s">
        <v>2081</v>
      </c>
      <c r="K767" s="9" t="s">
        <v>2081</v>
      </c>
      <c r="L767" s="9" t="s">
        <v>2082</v>
      </c>
      <c r="M767" s="9" t="s">
        <v>379</v>
      </c>
      <c r="N767" s="9" t="s">
        <v>18092</v>
      </c>
      <c r="O767" s="8" t="s">
        <v>18066</v>
      </c>
    </row>
    <row r="768" spans="10:15" x14ac:dyDescent="0.25">
      <c r="J768" s="9" t="s">
        <v>2083</v>
      </c>
      <c r="K768" s="9" t="s">
        <v>2083</v>
      </c>
      <c r="L768" s="9" t="s">
        <v>2084</v>
      </c>
      <c r="M768" s="9" t="s">
        <v>404</v>
      </c>
      <c r="N768" s="9" t="s">
        <v>405</v>
      </c>
      <c r="O768" s="8" t="s">
        <v>350</v>
      </c>
    </row>
    <row r="769" spans="10:15" x14ac:dyDescent="0.25">
      <c r="J769" s="9" t="s">
        <v>2085</v>
      </c>
      <c r="K769" s="9" t="s">
        <v>2085</v>
      </c>
      <c r="L769" s="9" t="s">
        <v>2086</v>
      </c>
      <c r="M769" s="9" t="s">
        <v>491</v>
      </c>
      <c r="N769" s="9" t="s">
        <v>492</v>
      </c>
      <c r="O769" s="8" t="s">
        <v>349</v>
      </c>
    </row>
    <row r="770" spans="10:15" x14ac:dyDescent="0.25">
      <c r="J770" s="9" t="s">
        <v>2087</v>
      </c>
      <c r="K770" s="9" t="s">
        <v>2087</v>
      </c>
      <c r="L770" s="9" t="s">
        <v>2088</v>
      </c>
      <c r="M770" s="9" t="s">
        <v>375</v>
      </c>
      <c r="N770" s="9" t="s">
        <v>376</v>
      </c>
      <c r="O770" s="8" t="s">
        <v>350</v>
      </c>
    </row>
    <row r="771" spans="10:15" x14ac:dyDescent="0.25">
      <c r="J771" s="9" t="s">
        <v>2089</v>
      </c>
      <c r="K771" s="9" t="s">
        <v>2089</v>
      </c>
      <c r="L771" s="9" t="s">
        <v>2090</v>
      </c>
      <c r="M771" s="9" t="s">
        <v>463</v>
      </c>
      <c r="N771" s="9" t="s">
        <v>464</v>
      </c>
      <c r="O771" s="8" t="s">
        <v>10370</v>
      </c>
    </row>
    <row r="772" spans="10:15" x14ac:dyDescent="0.25">
      <c r="J772" s="9" t="s">
        <v>2091</v>
      </c>
      <c r="K772" s="9" t="s">
        <v>2091</v>
      </c>
      <c r="L772" s="9" t="s">
        <v>2092</v>
      </c>
      <c r="M772" s="9" t="s">
        <v>379</v>
      </c>
      <c r="N772" s="9" t="s">
        <v>18092</v>
      </c>
      <c r="O772" s="8" t="s">
        <v>18066</v>
      </c>
    </row>
    <row r="773" spans="10:15" x14ac:dyDescent="0.25">
      <c r="J773" s="9" t="s">
        <v>2093</v>
      </c>
      <c r="K773" s="9" t="s">
        <v>2093</v>
      </c>
      <c r="L773" s="9" t="s">
        <v>2094</v>
      </c>
      <c r="M773" s="9" t="s">
        <v>662</v>
      </c>
      <c r="N773" s="9" t="s">
        <v>663</v>
      </c>
      <c r="O773" s="8" t="s">
        <v>18067</v>
      </c>
    </row>
    <row r="774" spans="10:15" x14ac:dyDescent="0.25">
      <c r="J774" s="9" t="s">
        <v>2095</v>
      </c>
      <c r="K774" s="9" t="s">
        <v>2095</v>
      </c>
      <c r="L774" s="9" t="s">
        <v>2096</v>
      </c>
      <c r="M774" s="9" t="s">
        <v>0</v>
      </c>
      <c r="N774" s="9" t="s">
        <v>653</v>
      </c>
      <c r="O774" s="8" t="s">
        <v>18067</v>
      </c>
    </row>
    <row r="775" spans="10:15" x14ac:dyDescent="0.25">
      <c r="J775" s="9" t="s">
        <v>2097</v>
      </c>
      <c r="K775" s="9" t="s">
        <v>2097</v>
      </c>
      <c r="L775" s="9" t="s">
        <v>2098</v>
      </c>
      <c r="M775" s="9" t="s">
        <v>424</v>
      </c>
      <c r="N775" s="9" t="s">
        <v>425</v>
      </c>
      <c r="O775" s="8" t="s">
        <v>349</v>
      </c>
    </row>
    <row r="776" spans="10:15" x14ac:dyDescent="0.25">
      <c r="J776" s="9" t="s">
        <v>2099</v>
      </c>
      <c r="K776" s="9" t="s">
        <v>2099</v>
      </c>
      <c r="L776" s="9" t="s">
        <v>2100</v>
      </c>
      <c r="M776" s="9" t="s">
        <v>1793</v>
      </c>
      <c r="N776" s="9" t="s">
        <v>1794</v>
      </c>
      <c r="O776" s="8" t="s">
        <v>10370</v>
      </c>
    </row>
    <row r="777" spans="10:15" x14ac:dyDescent="0.25">
      <c r="J777" s="9" t="s">
        <v>2101</v>
      </c>
      <c r="K777" s="9" t="s">
        <v>2101</v>
      </c>
      <c r="L777" s="9" t="s">
        <v>2102</v>
      </c>
      <c r="M777" s="9" t="s">
        <v>379</v>
      </c>
      <c r="N777" s="9" t="s">
        <v>18092</v>
      </c>
      <c r="O777" s="8" t="s">
        <v>18066</v>
      </c>
    </row>
    <row r="778" spans="10:15" x14ac:dyDescent="0.25">
      <c r="J778" s="9" t="s">
        <v>2103</v>
      </c>
      <c r="K778" s="9" t="s">
        <v>2103</v>
      </c>
      <c r="L778" s="9" t="s">
        <v>2104</v>
      </c>
      <c r="M778" s="9" t="s">
        <v>379</v>
      </c>
      <c r="N778" s="9" t="s">
        <v>18092</v>
      </c>
      <c r="O778" s="8" t="s">
        <v>18066</v>
      </c>
    </row>
    <row r="779" spans="10:15" x14ac:dyDescent="0.25">
      <c r="J779" s="9" t="s">
        <v>2105</v>
      </c>
      <c r="K779" s="9" t="s">
        <v>2105</v>
      </c>
      <c r="L779" s="9" t="s">
        <v>2106</v>
      </c>
      <c r="M779" s="9" t="s">
        <v>424</v>
      </c>
      <c r="N779" s="9" t="s">
        <v>425</v>
      </c>
      <c r="O779" s="8" t="s">
        <v>349</v>
      </c>
    </row>
    <row r="780" spans="10:15" x14ac:dyDescent="0.25">
      <c r="J780" s="9" t="s">
        <v>127</v>
      </c>
      <c r="K780" s="9" t="s">
        <v>127</v>
      </c>
      <c r="L780" s="9" t="s">
        <v>2107</v>
      </c>
      <c r="M780" s="9" t="s">
        <v>2108</v>
      </c>
      <c r="N780" s="9" t="s">
        <v>2109</v>
      </c>
      <c r="O780" s="8" t="s">
        <v>350</v>
      </c>
    </row>
    <row r="781" spans="10:15" x14ac:dyDescent="0.25">
      <c r="J781" s="9" t="s">
        <v>2110</v>
      </c>
      <c r="K781" s="9" t="s">
        <v>2110</v>
      </c>
      <c r="L781" s="9" t="s">
        <v>2111</v>
      </c>
      <c r="M781" s="9" t="s">
        <v>2112</v>
      </c>
      <c r="N781" s="9" t="s">
        <v>2113</v>
      </c>
      <c r="O781" s="8" t="s">
        <v>350</v>
      </c>
    </row>
    <row r="782" spans="10:15" x14ac:dyDescent="0.25">
      <c r="J782" s="9" t="s">
        <v>2114</v>
      </c>
      <c r="K782" s="9" t="s">
        <v>2114</v>
      </c>
      <c r="L782" s="9" t="s">
        <v>2115</v>
      </c>
      <c r="M782" s="9" t="s">
        <v>1010</v>
      </c>
      <c r="N782" s="9" t="s">
        <v>1011</v>
      </c>
      <c r="O782" s="8" t="s">
        <v>350</v>
      </c>
    </row>
    <row r="783" spans="10:15" x14ac:dyDescent="0.25">
      <c r="J783" s="9" t="s">
        <v>2116</v>
      </c>
      <c r="K783" s="9" t="s">
        <v>2116</v>
      </c>
      <c r="L783" s="9" t="s">
        <v>2117</v>
      </c>
      <c r="M783" s="9" t="s">
        <v>1155</v>
      </c>
      <c r="N783" s="9" t="s">
        <v>1156</v>
      </c>
      <c r="O783" s="8" t="s">
        <v>18066</v>
      </c>
    </row>
    <row r="784" spans="10:15" x14ac:dyDescent="0.25">
      <c r="J784" s="9" t="s">
        <v>2118</v>
      </c>
      <c r="K784" s="9" t="s">
        <v>2118</v>
      </c>
      <c r="L784" s="9" t="s">
        <v>2119</v>
      </c>
      <c r="M784" s="9" t="s">
        <v>382</v>
      </c>
      <c r="N784" s="9" t="s">
        <v>383</v>
      </c>
      <c r="O784" s="8" t="s">
        <v>18066</v>
      </c>
    </row>
    <row r="785" spans="10:15" x14ac:dyDescent="0.25">
      <c r="J785" s="9" t="s">
        <v>2120</v>
      </c>
      <c r="K785" s="9" t="s">
        <v>2120</v>
      </c>
      <c r="L785" s="9" t="s">
        <v>2121</v>
      </c>
      <c r="M785" s="9" t="s">
        <v>479</v>
      </c>
      <c r="N785" s="9" t="s">
        <v>480</v>
      </c>
      <c r="O785" s="8" t="s">
        <v>350</v>
      </c>
    </row>
    <row r="786" spans="10:15" x14ac:dyDescent="0.25">
      <c r="J786" s="9" t="s">
        <v>2122</v>
      </c>
      <c r="K786" s="9" t="s">
        <v>2122</v>
      </c>
      <c r="L786" s="9" t="s">
        <v>2123</v>
      </c>
      <c r="M786" s="9" t="s">
        <v>1793</v>
      </c>
      <c r="N786" s="9" t="s">
        <v>1794</v>
      </c>
      <c r="O786" s="8" t="s">
        <v>10370</v>
      </c>
    </row>
    <row r="787" spans="10:15" x14ac:dyDescent="0.25">
      <c r="J787" s="9" t="s">
        <v>275</v>
      </c>
      <c r="K787" s="9" t="s">
        <v>2124</v>
      </c>
      <c r="L787" s="9" t="s">
        <v>2125</v>
      </c>
      <c r="M787" s="9" t="s">
        <v>358</v>
      </c>
      <c r="N787" s="9" t="s">
        <v>359</v>
      </c>
      <c r="O787" s="8" t="s">
        <v>348</v>
      </c>
    </row>
    <row r="788" spans="10:15" x14ac:dyDescent="0.25">
      <c r="J788" s="9" t="s">
        <v>2126</v>
      </c>
      <c r="K788" s="9" t="s">
        <v>2126</v>
      </c>
      <c r="L788" s="9" t="s">
        <v>2127</v>
      </c>
      <c r="M788" s="9" t="s">
        <v>424</v>
      </c>
      <c r="N788" s="9" t="s">
        <v>425</v>
      </c>
      <c r="O788" s="8" t="s">
        <v>349</v>
      </c>
    </row>
    <row r="789" spans="10:15" x14ac:dyDescent="0.25">
      <c r="J789" s="9" t="s">
        <v>2128</v>
      </c>
      <c r="K789" s="9" t="s">
        <v>2128</v>
      </c>
      <c r="L789" s="9" t="s">
        <v>2129</v>
      </c>
      <c r="M789" s="9" t="s">
        <v>515</v>
      </c>
      <c r="N789" s="9" t="s">
        <v>516</v>
      </c>
      <c r="O789" s="8" t="s">
        <v>18066</v>
      </c>
    </row>
    <row r="790" spans="10:15" x14ac:dyDescent="0.25">
      <c r="J790" s="9" t="s">
        <v>2130</v>
      </c>
      <c r="K790" s="9" t="s">
        <v>2130</v>
      </c>
      <c r="L790" s="9" t="s">
        <v>2131</v>
      </c>
      <c r="M790" s="9" t="s">
        <v>459</v>
      </c>
      <c r="N790" s="9" t="s">
        <v>460</v>
      </c>
      <c r="O790" s="8" t="s">
        <v>18068</v>
      </c>
    </row>
    <row r="791" spans="10:15" x14ac:dyDescent="0.25">
      <c r="J791" s="9" t="s">
        <v>2132</v>
      </c>
      <c r="K791" s="9" t="s">
        <v>2133</v>
      </c>
      <c r="L791" s="9" t="s">
        <v>2134</v>
      </c>
      <c r="M791" s="9" t="s">
        <v>418</v>
      </c>
      <c r="N791" s="9" t="s">
        <v>419</v>
      </c>
      <c r="O791" s="8" t="s">
        <v>18067</v>
      </c>
    </row>
    <row r="792" spans="10:15" x14ac:dyDescent="0.25">
      <c r="J792" s="9" t="s">
        <v>2135</v>
      </c>
      <c r="K792" s="9" t="s">
        <v>2135</v>
      </c>
      <c r="L792" s="9" t="s">
        <v>2136</v>
      </c>
      <c r="M792" s="9" t="s">
        <v>740</v>
      </c>
      <c r="N792" s="9" t="s">
        <v>741</v>
      </c>
      <c r="O792" s="8" t="s">
        <v>10370</v>
      </c>
    </row>
    <row r="793" spans="10:15" x14ac:dyDescent="0.25">
      <c r="J793" s="9" t="s">
        <v>2137</v>
      </c>
      <c r="K793" s="9" t="s">
        <v>2137</v>
      </c>
      <c r="L793" s="9" t="s">
        <v>2138</v>
      </c>
      <c r="M793" s="9" t="s">
        <v>379</v>
      </c>
      <c r="N793" s="9" t="s">
        <v>18092</v>
      </c>
      <c r="O793" s="8" t="s">
        <v>18066</v>
      </c>
    </row>
    <row r="794" spans="10:15" x14ac:dyDescent="0.25">
      <c r="J794" s="9" t="s">
        <v>2139</v>
      </c>
      <c r="K794" s="9" t="s">
        <v>2139</v>
      </c>
      <c r="L794" s="9" t="s">
        <v>2140</v>
      </c>
      <c r="M794" s="9" t="s">
        <v>379</v>
      </c>
      <c r="N794" s="9" t="s">
        <v>18092</v>
      </c>
      <c r="O794" s="8" t="s">
        <v>18066</v>
      </c>
    </row>
    <row r="795" spans="10:15" x14ac:dyDescent="0.25">
      <c r="J795" s="9" t="s">
        <v>2141</v>
      </c>
      <c r="K795" s="9" t="s">
        <v>2141</v>
      </c>
      <c r="L795" s="9" t="s">
        <v>2142</v>
      </c>
      <c r="M795" s="9" t="s">
        <v>379</v>
      </c>
      <c r="N795" s="9" t="s">
        <v>18092</v>
      </c>
      <c r="O795" s="8" t="s">
        <v>18066</v>
      </c>
    </row>
    <row r="796" spans="10:15" x14ac:dyDescent="0.25">
      <c r="J796" s="9" t="s">
        <v>2143</v>
      </c>
      <c r="K796" s="9" t="s">
        <v>2143</v>
      </c>
      <c r="L796" s="9" t="s">
        <v>2144</v>
      </c>
      <c r="M796" s="9" t="s">
        <v>379</v>
      </c>
      <c r="N796" s="9" t="s">
        <v>18092</v>
      </c>
      <c r="O796" s="8" t="s">
        <v>18066</v>
      </c>
    </row>
    <row r="797" spans="10:15" x14ac:dyDescent="0.25">
      <c r="J797" s="9" t="s">
        <v>2145</v>
      </c>
      <c r="K797" s="9" t="s">
        <v>2145</v>
      </c>
      <c r="L797" s="9" t="s">
        <v>2146</v>
      </c>
      <c r="M797" s="9" t="s">
        <v>379</v>
      </c>
      <c r="N797" s="9" t="s">
        <v>18092</v>
      </c>
      <c r="O797" s="8" t="s">
        <v>18066</v>
      </c>
    </row>
    <row r="798" spans="10:15" x14ac:dyDescent="0.25">
      <c r="J798" s="9" t="s">
        <v>2147</v>
      </c>
      <c r="K798" s="9" t="s">
        <v>2147</v>
      </c>
      <c r="L798" s="9" t="s">
        <v>2148</v>
      </c>
      <c r="M798" s="9" t="s">
        <v>1142</v>
      </c>
      <c r="N798" s="9" t="s">
        <v>1143</v>
      </c>
      <c r="O798" s="8" t="s">
        <v>349</v>
      </c>
    </row>
    <row r="799" spans="10:15" x14ac:dyDescent="0.25">
      <c r="J799" s="9" t="s">
        <v>2149</v>
      </c>
      <c r="K799" s="9" t="s">
        <v>2149</v>
      </c>
      <c r="L799" s="9" t="s">
        <v>2150</v>
      </c>
      <c r="M799" s="9" t="s">
        <v>2151</v>
      </c>
      <c r="N799" s="9" t="s">
        <v>2152</v>
      </c>
      <c r="O799" s="8" t="s">
        <v>350</v>
      </c>
    </row>
    <row r="800" spans="10:15" x14ac:dyDescent="0.25">
      <c r="J800" s="9" t="s">
        <v>35</v>
      </c>
      <c r="K800" s="9" t="s">
        <v>35</v>
      </c>
      <c r="L800" s="9" t="s">
        <v>2153</v>
      </c>
      <c r="M800" s="9" t="s">
        <v>1617</v>
      </c>
      <c r="N800" s="9" t="s">
        <v>1618</v>
      </c>
      <c r="O800" s="8" t="s">
        <v>349</v>
      </c>
    </row>
    <row r="801" spans="10:15" x14ac:dyDescent="0.25">
      <c r="J801" s="9" t="s">
        <v>2154</v>
      </c>
      <c r="K801" s="9" t="s">
        <v>2155</v>
      </c>
      <c r="L801" s="9" t="s">
        <v>2156</v>
      </c>
      <c r="M801" s="9" t="s">
        <v>379</v>
      </c>
      <c r="N801" s="9" t="s">
        <v>18092</v>
      </c>
      <c r="O801" s="8" t="s">
        <v>18066</v>
      </c>
    </row>
    <row r="802" spans="10:15" x14ac:dyDescent="0.25">
      <c r="J802" s="9" t="s">
        <v>2157</v>
      </c>
      <c r="K802" s="9" t="s">
        <v>2157</v>
      </c>
      <c r="L802" s="9" t="s">
        <v>2158</v>
      </c>
      <c r="M802" s="9" t="s">
        <v>1142</v>
      </c>
      <c r="N802" s="9" t="s">
        <v>1143</v>
      </c>
      <c r="O802" s="8" t="s">
        <v>349</v>
      </c>
    </row>
    <row r="803" spans="10:15" x14ac:dyDescent="0.25">
      <c r="J803" s="9" t="s">
        <v>2159</v>
      </c>
      <c r="K803" s="9" t="s">
        <v>2159</v>
      </c>
      <c r="L803" s="9" t="s">
        <v>2160</v>
      </c>
      <c r="M803" s="9" t="s">
        <v>878</v>
      </c>
      <c r="N803" s="9" t="s">
        <v>879</v>
      </c>
      <c r="O803" s="8" t="s">
        <v>350</v>
      </c>
    </row>
    <row r="804" spans="10:15" x14ac:dyDescent="0.25">
      <c r="J804" s="9" t="s">
        <v>112</v>
      </c>
      <c r="K804" s="9" t="s">
        <v>112</v>
      </c>
      <c r="L804" s="9" t="s">
        <v>2161</v>
      </c>
      <c r="M804" s="9" t="s">
        <v>2162</v>
      </c>
      <c r="N804" s="9" t="s">
        <v>2163</v>
      </c>
      <c r="O804" s="8" t="s">
        <v>350</v>
      </c>
    </row>
    <row r="805" spans="10:15" x14ac:dyDescent="0.25">
      <c r="J805" s="9" t="s">
        <v>2164</v>
      </c>
      <c r="K805" s="9" t="s">
        <v>2164</v>
      </c>
      <c r="L805" s="9" t="s">
        <v>2165</v>
      </c>
      <c r="M805" s="9" t="s">
        <v>367</v>
      </c>
      <c r="N805" s="9" t="s">
        <v>368</v>
      </c>
      <c r="O805" s="8" t="s">
        <v>349</v>
      </c>
    </row>
    <row r="806" spans="10:15" x14ac:dyDescent="0.25">
      <c r="J806" s="9" t="s">
        <v>2166</v>
      </c>
      <c r="K806" s="9" t="s">
        <v>2166</v>
      </c>
      <c r="L806" s="9" t="s">
        <v>2167</v>
      </c>
      <c r="M806" s="9" t="s">
        <v>367</v>
      </c>
      <c r="N806" s="9" t="s">
        <v>368</v>
      </c>
      <c r="O806" s="8" t="s">
        <v>349</v>
      </c>
    </row>
    <row r="807" spans="10:15" x14ac:dyDescent="0.25">
      <c r="J807" s="9" t="s">
        <v>2168</v>
      </c>
      <c r="K807" s="9" t="s">
        <v>2168</v>
      </c>
      <c r="L807" s="9" t="s">
        <v>2169</v>
      </c>
      <c r="M807" s="9" t="s">
        <v>629</v>
      </c>
      <c r="N807" s="9" t="s">
        <v>630</v>
      </c>
      <c r="O807" s="8" t="s">
        <v>350</v>
      </c>
    </row>
    <row r="808" spans="10:15" x14ac:dyDescent="0.25">
      <c r="J808" s="9" t="s">
        <v>2170</v>
      </c>
      <c r="K808" s="9" t="s">
        <v>2170</v>
      </c>
      <c r="L808" s="9" t="s">
        <v>2171</v>
      </c>
      <c r="M808" s="9" t="s">
        <v>424</v>
      </c>
      <c r="N808" s="9" t="s">
        <v>425</v>
      </c>
      <c r="O808" s="8" t="s">
        <v>349</v>
      </c>
    </row>
    <row r="809" spans="10:15" x14ac:dyDescent="0.25">
      <c r="J809" s="9" t="s">
        <v>2172</v>
      </c>
      <c r="K809" s="9" t="s">
        <v>2172</v>
      </c>
      <c r="L809" s="9" t="s">
        <v>2173</v>
      </c>
      <c r="M809" s="9" t="s">
        <v>379</v>
      </c>
      <c r="N809" s="9" t="s">
        <v>18092</v>
      </c>
      <c r="O809" s="8" t="s">
        <v>18066</v>
      </c>
    </row>
    <row r="810" spans="10:15" x14ac:dyDescent="0.25">
      <c r="J810" s="9" t="s">
        <v>2174</v>
      </c>
      <c r="K810" s="9" t="s">
        <v>2174</v>
      </c>
      <c r="L810" s="9" t="s">
        <v>2175</v>
      </c>
      <c r="M810" s="9" t="s">
        <v>797</v>
      </c>
      <c r="N810" s="9" t="s">
        <v>798</v>
      </c>
      <c r="O810" s="8" t="s">
        <v>350</v>
      </c>
    </row>
    <row r="811" spans="10:15" x14ac:dyDescent="0.25">
      <c r="J811" s="9" t="s">
        <v>2176</v>
      </c>
      <c r="K811" s="9" t="s">
        <v>2176</v>
      </c>
      <c r="L811" s="9" t="s">
        <v>2177</v>
      </c>
      <c r="M811" s="9" t="s">
        <v>379</v>
      </c>
      <c r="N811" s="9" t="s">
        <v>18092</v>
      </c>
      <c r="O811" s="8" t="s">
        <v>18066</v>
      </c>
    </row>
    <row r="812" spans="10:15" x14ac:dyDescent="0.25">
      <c r="J812" s="9" t="s">
        <v>2178</v>
      </c>
      <c r="K812" s="9" t="s">
        <v>2178</v>
      </c>
      <c r="L812" s="9" t="s">
        <v>2179</v>
      </c>
      <c r="M812" s="9" t="s">
        <v>379</v>
      </c>
      <c r="N812" s="9" t="s">
        <v>18092</v>
      </c>
      <c r="O812" s="8" t="s">
        <v>18066</v>
      </c>
    </row>
    <row r="813" spans="10:15" x14ac:dyDescent="0.25">
      <c r="J813" s="9" t="s">
        <v>2180</v>
      </c>
      <c r="K813" s="9" t="s">
        <v>2180</v>
      </c>
      <c r="L813" s="9" t="s">
        <v>2181</v>
      </c>
      <c r="M813" s="9" t="s">
        <v>1073</v>
      </c>
      <c r="N813" s="9" t="s">
        <v>18096</v>
      </c>
      <c r="O813" s="8" t="s">
        <v>350</v>
      </c>
    </row>
    <row r="814" spans="10:15" x14ac:dyDescent="0.25">
      <c r="J814" s="9" t="s">
        <v>2182</v>
      </c>
      <c r="K814" s="9" t="s">
        <v>2182</v>
      </c>
      <c r="L814" s="9" t="s">
        <v>2183</v>
      </c>
      <c r="M814" s="9" t="s">
        <v>1241</v>
      </c>
      <c r="N814" s="9" t="s">
        <v>1242</v>
      </c>
      <c r="O814" s="8" t="s">
        <v>350</v>
      </c>
    </row>
    <row r="815" spans="10:15" x14ac:dyDescent="0.25">
      <c r="J815" s="9" t="s">
        <v>2184</v>
      </c>
      <c r="K815" s="9" t="s">
        <v>2184</v>
      </c>
      <c r="L815" s="9" t="s">
        <v>1730</v>
      </c>
      <c r="M815" s="9" t="s">
        <v>411</v>
      </c>
      <c r="N815" s="9" t="s">
        <v>412</v>
      </c>
      <c r="O815" s="8" t="s">
        <v>18066</v>
      </c>
    </row>
    <row r="816" spans="10:15" x14ac:dyDescent="0.25">
      <c r="J816" s="9" t="s">
        <v>2185</v>
      </c>
      <c r="K816" s="9" t="s">
        <v>2185</v>
      </c>
      <c r="L816" s="9" t="s">
        <v>2186</v>
      </c>
      <c r="M816" s="9" t="s">
        <v>554</v>
      </c>
      <c r="N816" s="9" t="s">
        <v>555</v>
      </c>
      <c r="O816" s="8" t="s">
        <v>18066</v>
      </c>
    </row>
    <row r="817" spans="10:15" x14ac:dyDescent="0.25">
      <c r="J817" s="9" t="s">
        <v>2187</v>
      </c>
      <c r="K817" s="9" t="s">
        <v>2187</v>
      </c>
      <c r="L817" s="9" t="s">
        <v>1605</v>
      </c>
      <c r="M817" s="9" t="s">
        <v>1928</v>
      </c>
      <c r="N817" s="9" t="s">
        <v>1929</v>
      </c>
      <c r="O817" s="8" t="s">
        <v>350</v>
      </c>
    </row>
    <row r="818" spans="10:15" x14ac:dyDescent="0.25">
      <c r="J818" s="9" t="s">
        <v>2188</v>
      </c>
      <c r="K818" s="9" t="s">
        <v>2188</v>
      </c>
      <c r="L818" s="9" t="s">
        <v>2189</v>
      </c>
      <c r="M818" s="9" t="s">
        <v>379</v>
      </c>
      <c r="N818" s="9" t="s">
        <v>18092</v>
      </c>
      <c r="O818" s="8" t="s">
        <v>18066</v>
      </c>
    </row>
    <row r="819" spans="10:15" x14ac:dyDescent="0.25">
      <c r="J819" s="9" t="s">
        <v>2190</v>
      </c>
      <c r="K819" s="9" t="s">
        <v>2190</v>
      </c>
      <c r="L819" s="9" t="s">
        <v>2191</v>
      </c>
      <c r="M819" s="9" t="s">
        <v>713</v>
      </c>
      <c r="N819" s="9" t="s">
        <v>714</v>
      </c>
      <c r="O819" s="8" t="s">
        <v>18067</v>
      </c>
    </row>
    <row r="820" spans="10:15" x14ac:dyDescent="0.25">
      <c r="J820" s="9" t="s">
        <v>2192</v>
      </c>
      <c r="K820" s="9" t="s">
        <v>2192</v>
      </c>
      <c r="L820" s="9" t="s">
        <v>2193</v>
      </c>
      <c r="M820" s="9" t="s">
        <v>379</v>
      </c>
      <c r="N820" s="9" t="s">
        <v>18092</v>
      </c>
      <c r="O820" s="8" t="s">
        <v>18066</v>
      </c>
    </row>
    <row r="821" spans="10:15" x14ac:dyDescent="0.25">
      <c r="J821" s="9" t="s">
        <v>2194</v>
      </c>
      <c r="K821" s="9" t="s">
        <v>2194</v>
      </c>
      <c r="L821" s="9" t="s">
        <v>2195</v>
      </c>
      <c r="M821" s="9" t="s">
        <v>1142</v>
      </c>
      <c r="N821" s="9" t="s">
        <v>1143</v>
      </c>
      <c r="O821" s="8" t="s">
        <v>349</v>
      </c>
    </row>
    <row r="822" spans="10:15" x14ac:dyDescent="0.25">
      <c r="J822" s="9" t="s">
        <v>2196</v>
      </c>
      <c r="K822" s="9" t="s">
        <v>2196</v>
      </c>
      <c r="L822" s="9" t="s">
        <v>2197</v>
      </c>
      <c r="M822" s="9" t="s">
        <v>379</v>
      </c>
      <c r="N822" s="9" t="s">
        <v>18092</v>
      </c>
      <c r="O822" s="8" t="s">
        <v>18066</v>
      </c>
    </row>
    <row r="823" spans="10:15" x14ac:dyDescent="0.25">
      <c r="J823" s="9" t="s">
        <v>2198</v>
      </c>
      <c r="K823" s="9" t="s">
        <v>2198</v>
      </c>
      <c r="L823" s="9" t="s">
        <v>2199</v>
      </c>
      <c r="M823" s="9" t="s">
        <v>379</v>
      </c>
      <c r="N823" s="9" t="s">
        <v>18092</v>
      </c>
      <c r="O823" s="8" t="s">
        <v>18066</v>
      </c>
    </row>
    <row r="824" spans="10:15" x14ac:dyDescent="0.25">
      <c r="J824" s="9" t="s">
        <v>2200</v>
      </c>
      <c r="K824" s="9" t="s">
        <v>2200</v>
      </c>
      <c r="L824" s="9" t="s">
        <v>2201</v>
      </c>
      <c r="M824" s="9" t="s">
        <v>375</v>
      </c>
      <c r="N824" s="9" t="s">
        <v>376</v>
      </c>
      <c r="O824" s="8" t="s">
        <v>350</v>
      </c>
    </row>
    <row r="825" spans="10:15" x14ac:dyDescent="0.25">
      <c r="J825" s="9" t="s">
        <v>2202</v>
      </c>
      <c r="K825" s="9" t="s">
        <v>2202</v>
      </c>
      <c r="L825" s="9" t="s">
        <v>2203</v>
      </c>
      <c r="M825" s="9" t="s">
        <v>456</v>
      </c>
      <c r="N825" s="9" t="s">
        <v>18095</v>
      </c>
      <c r="O825" s="8" t="s">
        <v>18067</v>
      </c>
    </row>
    <row r="826" spans="10:15" x14ac:dyDescent="0.25">
      <c r="J826" s="9" t="s">
        <v>229</v>
      </c>
      <c r="K826" s="9" t="s">
        <v>229</v>
      </c>
      <c r="L826" s="9" t="s">
        <v>2204</v>
      </c>
      <c r="M826" s="9" t="s">
        <v>400</v>
      </c>
      <c r="N826" s="9" t="s">
        <v>401</v>
      </c>
      <c r="O826" s="8" t="s">
        <v>18067</v>
      </c>
    </row>
    <row r="827" spans="10:15" x14ac:dyDescent="0.25">
      <c r="J827" s="9" t="s">
        <v>2205</v>
      </c>
      <c r="K827" s="9" t="s">
        <v>2205</v>
      </c>
      <c r="L827" s="9" t="s">
        <v>2206</v>
      </c>
      <c r="M827" s="9" t="s">
        <v>379</v>
      </c>
      <c r="N827" s="9" t="s">
        <v>18092</v>
      </c>
      <c r="O827" s="8" t="s">
        <v>18066</v>
      </c>
    </row>
    <row r="828" spans="10:15" x14ac:dyDescent="0.25">
      <c r="J828" s="9" t="s">
        <v>2207</v>
      </c>
      <c r="K828" s="9" t="s">
        <v>2207</v>
      </c>
      <c r="L828" s="9" t="s">
        <v>2208</v>
      </c>
      <c r="M828" s="9" t="s">
        <v>367</v>
      </c>
      <c r="N828" s="9" t="s">
        <v>368</v>
      </c>
      <c r="O828" s="8" t="s">
        <v>349</v>
      </c>
    </row>
    <row r="829" spans="10:15" x14ac:dyDescent="0.25">
      <c r="J829" s="9" t="s">
        <v>2209</v>
      </c>
      <c r="K829" s="9" t="s">
        <v>2209</v>
      </c>
      <c r="L829" s="9" t="s">
        <v>2210</v>
      </c>
      <c r="M829" s="9" t="s">
        <v>662</v>
      </c>
      <c r="N829" s="9" t="s">
        <v>663</v>
      </c>
      <c r="O829" s="8" t="s">
        <v>18067</v>
      </c>
    </row>
    <row r="830" spans="10:15" x14ac:dyDescent="0.25">
      <c r="J830" s="9" t="s">
        <v>2211</v>
      </c>
      <c r="K830" s="9" t="s">
        <v>2211</v>
      </c>
      <c r="L830" s="9" t="s">
        <v>2212</v>
      </c>
      <c r="M830" s="9" t="s">
        <v>950</v>
      </c>
      <c r="N830" s="9" t="s">
        <v>951</v>
      </c>
      <c r="O830" s="8" t="s">
        <v>18066</v>
      </c>
    </row>
    <row r="831" spans="10:15" x14ac:dyDescent="0.25">
      <c r="J831" s="9" t="s">
        <v>210</v>
      </c>
      <c r="K831" s="9" t="s">
        <v>210</v>
      </c>
      <c r="L831" s="9" t="s">
        <v>2213</v>
      </c>
      <c r="M831" s="9" t="s">
        <v>783</v>
      </c>
      <c r="N831" s="9" t="s">
        <v>784</v>
      </c>
      <c r="O831" s="8" t="s">
        <v>18068</v>
      </c>
    </row>
    <row r="832" spans="10:15" x14ac:dyDescent="0.25">
      <c r="J832" s="9" t="s">
        <v>322</v>
      </c>
      <c r="K832" s="9" t="s">
        <v>322</v>
      </c>
      <c r="L832" s="9" t="s">
        <v>2214</v>
      </c>
      <c r="M832" s="9" t="s">
        <v>740</v>
      </c>
      <c r="N832" s="9" t="s">
        <v>741</v>
      </c>
      <c r="O832" s="8" t="s">
        <v>10370</v>
      </c>
    </row>
    <row r="833" spans="10:15" x14ac:dyDescent="0.25">
      <c r="J833" s="9" t="s">
        <v>2215</v>
      </c>
      <c r="K833" s="9" t="s">
        <v>2215</v>
      </c>
      <c r="L833" s="9" t="s">
        <v>2216</v>
      </c>
      <c r="M833" s="9" t="s">
        <v>367</v>
      </c>
      <c r="N833" s="9" t="s">
        <v>368</v>
      </c>
      <c r="O833" s="8" t="s">
        <v>349</v>
      </c>
    </row>
    <row r="834" spans="10:15" x14ac:dyDescent="0.25">
      <c r="J834" s="9" t="s">
        <v>2217</v>
      </c>
      <c r="K834" s="9" t="s">
        <v>2217</v>
      </c>
      <c r="L834" s="9" t="s">
        <v>2218</v>
      </c>
      <c r="M834" s="9" t="s">
        <v>367</v>
      </c>
      <c r="N834" s="9" t="s">
        <v>368</v>
      </c>
      <c r="O834" s="8" t="s">
        <v>349</v>
      </c>
    </row>
    <row r="835" spans="10:15" x14ac:dyDescent="0.25">
      <c r="J835" s="9" t="s">
        <v>2219</v>
      </c>
      <c r="K835" s="9" t="s">
        <v>2219</v>
      </c>
      <c r="L835" s="9" t="s">
        <v>2220</v>
      </c>
      <c r="M835" s="9" t="s">
        <v>379</v>
      </c>
      <c r="N835" s="9" t="s">
        <v>18092</v>
      </c>
      <c r="O835" s="8" t="s">
        <v>18066</v>
      </c>
    </row>
    <row r="836" spans="10:15" x14ac:dyDescent="0.25">
      <c r="J836" s="9" t="s">
        <v>2221</v>
      </c>
      <c r="K836" s="9" t="s">
        <v>2221</v>
      </c>
      <c r="L836" s="9" t="s">
        <v>2222</v>
      </c>
      <c r="M836" s="9" t="s">
        <v>379</v>
      </c>
      <c r="N836" s="9" t="s">
        <v>18092</v>
      </c>
      <c r="O836" s="8" t="s">
        <v>18066</v>
      </c>
    </row>
    <row r="837" spans="10:15" x14ac:dyDescent="0.25">
      <c r="J837" s="9" t="s">
        <v>2223</v>
      </c>
      <c r="K837" s="9" t="s">
        <v>2223</v>
      </c>
      <c r="L837" s="9" t="s">
        <v>2224</v>
      </c>
      <c r="M837" s="9" t="s">
        <v>379</v>
      </c>
      <c r="N837" s="9" t="s">
        <v>18092</v>
      </c>
      <c r="O837" s="8" t="s">
        <v>18066</v>
      </c>
    </row>
    <row r="838" spans="10:15" x14ac:dyDescent="0.25">
      <c r="J838" s="9" t="s">
        <v>2225</v>
      </c>
      <c r="K838" s="9" t="s">
        <v>2225</v>
      </c>
      <c r="L838" s="9" t="s">
        <v>2226</v>
      </c>
      <c r="M838" s="9" t="s">
        <v>783</v>
      </c>
      <c r="N838" s="9" t="s">
        <v>784</v>
      </c>
      <c r="O838" s="8" t="s">
        <v>18068</v>
      </c>
    </row>
    <row r="839" spans="10:15" x14ac:dyDescent="0.25">
      <c r="J839" s="9" t="s">
        <v>2227</v>
      </c>
      <c r="K839" s="9" t="s">
        <v>2227</v>
      </c>
      <c r="L839" s="9" t="s">
        <v>2228</v>
      </c>
      <c r="M839" s="9" t="s">
        <v>2229</v>
      </c>
      <c r="N839" s="9" t="s">
        <v>2230</v>
      </c>
      <c r="O839" s="8" t="s">
        <v>18068</v>
      </c>
    </row>
    <row r="840" spans="10:15" x14ac:dyDescent="0.25">
      <c r="J840" s="9" t="s">
        <v>2231</v>
      </c>
      <c r="K840" s="9" t="s">
        <v>2231</v>
      </c>
      <c r="L840" s="9" t="s">
        <v>2232</v>
      </c>
      <c r="M840" s="9" t="s">
        <v>2233</v>
      </c>
      <c r="N840" s="9" t="s">
        <v>2234</v>
      </c>
      <c r="O840" s="8" t="s">
        <v>350</v>
      </c>
    </row>
    <row r="841" spans="10:15" x14ac:dyDescent="0.25">
      <c r="J841" s="9" t="s">
        <v>2235</v>
      </c>
      <c r="K841" s="9" t="s">
        <v>1249</v>
      </c>
      <c r="L841" s="9" t="s">
        <v>1250</v>
      </c>
      <c r="M841" s="9" t="s">
        <v>713</v>
      </c>
      <c r="N841" s="9" t="s">
        <v>714</v>
      </c>
      <c r="O841" s="8" t="s">
        <v>18067</v>
      </c>
    </row>
    <row r="842" spans="10:15" x14ac:dyDescent="0.25">
      <c r="J842" s="9" t="s">
        <v>2236</v>
      </c>
      <c r="K842" s="9" t="s">
        <v>2236</v>
      </c>
      <c r="L842" s="9" t="s">
        <v>2237</v>
      </c>
      <c r="M842" s="9" t="s">
        <v>1073</v>
      </c>
      <c r="N842" s="9" t="s">
        <v>18096</v>
      </c>
      <c r="O842" s="8" t="s">
        <v>350</v>
      </c>
    </row>
    <row r="843" spans="10:15" x14ac:dyDescent="0.25">
      <c r="J843" s="9" t="s">
        <v>2238</v>
      </c>
      <c r="K843" s="9" t="s">
        <v>2238</v>
      </c>
      <c r="L843" s="9" t="s">
        <v>2239</v>
      </c>
      <c r="M843" s="9" t="s">
        <v>379</v>
      </c>
      <c r="N843" s="9" t="s">
        <v>18092</v>
      </c>
      <c r="O843" s="8" t="s">
        <v>18066</v>
      </c>
    </row>
    <row r="844" spans="10:15" x14ac:dyDescent="0.25">
      <c r="J844" s="9" t="s">
        <v>2240</v>
      </c>
      <c r="K844" s="9" t="s">
        <v>2240</v>
      </c>
      <c r="L844" s="9" t="s">
        <v>2241</v>
      </c>
      <c r="M844" s="9" t="s">
        <v>797</v>
      </c>
      <c r="N844" s="9" t="s">
        <v>798</v>
      </c>
      <c r="O844" s="8" t="s">
        <v>350</v>
      </c>
    </row>
    <row r="845" spans="10:15" x14ac:dyDescent="0.25">
      <c r="J845" s="9" t="s">
        <v>2242</v>
      </c>
      <c r="K845" s="9" t="s">
        <v>2242</v>
      </c>
      <c r="L845" s="9" t="s">
        <v>2243</v>
      </c>
      <c r="M845" s="9" t="s">
        <v>367</v>
      </c>
      <c r="N845" s="9" t="s">
        <v>368</v>
      </c>
      <c r="O845" s="8" t="s">
        <v>349</v>
      </c>
    </row>
    <row r="846" spans="10:15" x14ac:dyDescent="0.25">
      <c r="J846" s="9" t="s">
        <v>2244</v>
      </c>
      <c r="K846" s="9" t="s">
        <v>2244</v>
      </c>
      <c r="L846" s="9" t="s">
        <v>2245</v>
      </c>
      <c r="M846" s="9" t="s">
        <v>817</v>
      </c>
      <c r="N846" s="9" t="s">
        <v>818</v>
      </c>
      <c r="O846" s="8" t="s">
        <v>350</v>
      </c>
    </row>
    <row r="847" spans="10:15" x14ac:dyDescent="0.25">
      <c r="J847" s="9" t="s">
        <v>2246</v>
      </c>
      <c r="K847" s="9" t="s">
        <v>2246</v>
      </c>
      <c r="L847" s="9" t="s">
        <v>2247</v>
      </c>
      <c r="M847" s="9" t="s">
        <v>379</v>
      </c>
      <c r="N847" s="9" t="s">
        <v>18092</v>
      </c>
      <c r="O847" s="8" t="s">
        <v>18066</v>
      </c>
    </row>
    <row r="848" spans="10:15" x14ac:dyDescent="0.25">
      <c r="J848" s="9" t="s">
        <v>2248</v>
      </c>
      <c r="K848" s="9" t="s">
        <v>2248</v>
      </c>
      <c r="L848" s="9" t="s">
        <v>2249</v>
      </c>
      <c r="M848" s="9" t="s">
        <v>491</v>
      </c>
      <c r="N848" s="9" t="s">
        <v>492</v>
      </c>
      <c r="O848" s="8" t="s">
        <v>349</v>
      </c>
    </row>
    <row r="849" spans="10:15" x14ac:dyDescent="0.25">
      <c r="J849" s="9" t="s">
        <v>2250</v>
      </c>
      <c r="K849" s="9" t="s">
        <v>2250</v>
      </c>
      <c r="L849" s="9" t="s">
        <v>2251</v>
      </c>
      <c r="M849" s="9" t="s">
        <v>379</v>
      </c>
      <c r="N849" s="9" t="s">
        <v>18092</v>
      </c>
      <c r="O849" s="8" t="s">
        <v>18066</v>
      </c>
    </row>
    <row r="850" spans="10:15" x14ac:dyDescent="0.25">
      <c r="J850" s="9" t="s">
        <v>2252</v>
      </c>
      <c r="K850" s="9" t="s">
        <v>2252</v>
      </c>
      <c r="L850" s="9" t="s">
        <v>2253</v>
      </c>
      <c r="M850" s="9" t="s">
        <v>777</v>
      </c>
      <c r="N850" s="9" t="s">
        <v>778</v>
      </c>
      <c r="O850" s="8" t="s">
        <v>18066</v>
      </c>
    </row>
    <row r="851" spans="10:15" x14ac:dyDescent="0.25">
      <c r="J851" s="9" t="s">
        <v>2254</v>
      </c>
      <c r="K851" s="9" t="s">
        <v>2254</v>
      </c>
      <c r="L851" s="9" t="s">
        <v>2255</v>
      </c>
      <c r="M851" s="9" t="s">
        <v>386</v>
      </c>
      <c r="N851" s="9" t="s">
        <v>387</v>
      </c>
      <c r="O851" s="8" t="s">
        <v>18068</v>
      </c>
    </row>
    <row r="852" spans="10:15" x14ac:dyDescent="0.25">
      <c r="J852" s="9" t="s">
        <v>2256</v>
      </c>
      <c r="K852" s="9" t="s">
        <v>2256</v>
      </c>
      <c r="L852" s="9" t="s">
        <v>1858</v>
      </c>
      <c r="M852" s="9" t="s">
        <v>379</v>
      </c>
      <c r="N852" s="9" t="s">
        <v>18092</v>
      </c>
      <c r="O852" s="8" t="s">
        <v>18066</v>
      </c>
    </row>
    <row r="853" spans="10:15" x14ac:dyDescent="0.25">
      <c r="J853" s="9" t="s">
        <v>2257</v>
      </c>
      <c r="K853" s="9" t="s">
        <v>2257</v>
      </c>
      <c r="L853" s="9" t="s">
        <v>2258</v>
      </c>
      <c r="M853" s="9" t="s">
        <v>891</v>
      </c>
      <c r="N853" s="9" t="s">
        <v>892</v>
      </c>
      <c r="O853" s="8" t="s">
        <v>350</v>
      </c>
    </row>
    <row r="854" spans="10:15" x14ac:dyDescent="0.25">
      <c r="J854" s="9" t="s">
        <v>2259</v>
      </c>
      <c r="K854" s="9" t="s">
        <v>2259</v>
      </c>
      <c r="L854" s="9" t="s">
        <v>2260</v>
      </c>
      <c r="M854" s="9" t="s">
        <v>1977</v>
      </c>
      <c r="N854" s="9" t="s">
        <v>1978</v>
      </c>
      <c r="O854" s="8" t="s">
        <v>10370</v>
      </c>
    </row>
    <row r="855" spans="10:15" x14ac:dyDescent="0.25">
      <c r="J855" s="9" t="s">
        <v>2261</v>
      </c>
      <c r="K855" s="9" t="s">
        <v>2261</v>
      </c>
      <c r="L855" s="9" t="s">
        <v>2262</v>
      </c>
      <c r="M855" s="9" t="s">
        <v>942</v>
      </c>
      <c r="N855" s="9" t="s">
        <v>943</v>
      </c>
      <c r="O855" s="8" t="s">
        <v>349</v>
      </c>
    </row>
    <row r="856" spans="10:15" x14ac:dyDescent="0.25">
      <c r="J856" s="9" t="s">
        <v>2263</v>
      </c>
      <c r="K856" s="9" t="s">
        <v>2263</v>
      </c>
      <c r="L856" s="9" t="s">
        <v>2264</v>
      </c>
      <c r="M856" s="9" t="s">
        <v>367</v>
      </c>
      <c r="N856" s="9" t="s">
        <v>368</v>
      </c>
      <c r="O856" s="8" t="s">
        <v>349</v>
      </c>
    </row>
    <row r="857" spans="10:15" x14ac:dyDescent="0.25">
      <c r="J857" s="9" t="s">
        <v>2265</v>
      </c>
      <c r="K857" s="9" t="s">
        <v>2265</v>
      </c>
      <c r="L857" s="9" t="s">
        <v>2266</v>
      </c>
      <c r="M857" s="9" t="s">
        <v>1324</v>
      </c>
      <c r="N857" s="9" t="s">
        <v>1325</v>
      </c>
      <c r="O857" s="8" t="s">
        <v>350</v>
      </c>
    </row>
    <row r="858" spans="10:15" x14ac:dyDescent="0.25">
      <c r="J858" s="9" t="s">
        <v>2267</v>
      </c>
      <c r="K858" s="9" t="s">
        <v>2267</v>
      </c>
      <c r="L858" s="9" t="s">
        <v>2268</v>
      </c>
      <c r="M858" s="9" t="s">
        <v>386</v>
      </c>
      <c r="N858" s="9" t="s">
        <v>387</v>
      </c>
      <c r="O858" s="8" t="s">
        <v>18068</v>
      </c>
    </row>
    <row r="859" spans="10:15" x14ac:dyDescent="0.25">
      <c r="J859" s="9" t="s">
        <v>2269</v>
      </c>
      <c r="K859" s="9" t="s">
        <v>2269</v>
      </c>
      <c r="L859" s="9" t="s">
        <v>2270</v>
      </c>
      <c r="M859" s="9" t="s">
        <v>382</v>
      </c>
      <c r="N859" s="9" t="s">
        <v>383</v>
      </c>
      <c r="O859" s="8" t="s">
        <v>18066</v>
      </c>
    </row>
    <row r="860" spans="10:15" x14ac:dyDescent="0.25">
      <c r="J860" s="9" t="s">
        <v>2271</v>
      </c>
      <c r="K860" s="9" t="s">
        <v>2272</v>
      </c>
      <c r="L860" s="9" t="s">
        <v>2273</v>
      </c>
      <c r="M860" s="9" t="s">
        <v>379</v>
      </c>
      <c r="N860" s="9" t="s">
        <v>18092</v>
      </c>
      <c r="O860" s="8" t="s">
        <v>18066</v>
      </c>
    </row>
    <row r="861" spans="10:15" x14ac:dyDescent="0.25">
      <c r="J861" s="9" t="s">
        <v>2274</v>
      </c>
      <c r="K861" s="9" t="s">
        <v>2274</v>
      </c>
      <c r="L861" s="9" t="s">
        <v>2275</v>
      </c>
      <c r="M861" s="9" t="s">
        <v>424</v>
      </c>
      <c r="N861" s="9" t="s">
        <v>425</v>
      </c>
      <c r="O861" s="8" t="s">
        <v>349</v>
      </c>
    </row>
    <row r="862" spans="10:15" x14ac:dyDescent="0.25">
      <c r="J862" s="9" t="s">
        <v>2276</v>
      </c>
      <c r="K862" s="9" t="s">
        <v>2276</v>
      </c>
      <c r="L862" s="9" t="s">
        <v>2277</v>
      </c>
      <c r="M862" s="9" t="s">
        <v>2278</v>
      </c>
      <c r="N862" s="9" t="s">
        <v>2279</v>
      </c>
      <c r="O862" s="8" t="s">
        <v>349</v>
      </c>
    </row>
    <row r="863" spans="10:15" x14ac:dyDescent="0.25">
      <c r="J863" s="9" t="s">
        <v>2280</v>
      </c>
      <c r="K863" s="9" t="s">
        <v>2280</v>
      </c>
      <c r="L863" s="9" t="s">
        <v>2281</v>
      </c>
      <c r="M863" s="9" t="s">
        <v>375</v>
      </c>
      <c r="N863" s="9" t="s">
        <v>376</v>
      </c>
      <c r="O863" s="8" t="s">
        <v>350</v>
      </c>
    </row>
    <row r="864" spans="10:15" x14ac:dyDescent="0.25">
      <c r="J864" s="9" t="s">
        <v>2282</v>
      </c>
      <c r="K864" s="9" t="s">
        <v>2282</v>
      </c>
      <c r="L864" s="9" t="s">
        <v>2283</v>
      </c>
      <c r="M864" s="9" t="s">
        <v>379</v>
      </c>
      <c r="N864" s="9" t="s">
        <v>18092</v>
      </c>
      <c r="O864" s="8" t="s">
        <v>18066</v>
      </c>
    </row>
    <row r="865" spans="10:15" x14ac:dyDescent="0.25">
      <c r="J865" s="9" t="s">
        <v>2284</v>
      </c>
      <c r="K865" s="9" t="s">
        <v>2284</v>
      </c>
      <c r="L865" s="9" t="s">
        <v>2285</v>
      </c>
      <c r="M865" s="9" t="s">
        <v>2286</v>
      </c>
      <c r="N865" s="9" t="s">
        <v>2287</v>
      </c>
      <c r="O865" s="8" t="s">
        <v>349</v>
      </c>
    </row>
    <row r="866" spans="10:15" x14ac:dyDescent="0.25">
      <c r="J866" s="9" t="s">
        <v>2288</v>
      </c>
      <c r="K866" s="9" t="s">
        <v>2288</v>
      </c>
      <c r="L866" s="9" t="s">
        <v>2289</v>
      </c>
      <c r="M866" s="9" t="s">
        <v>491</v>
      </c>
      <c r="N866" s="9" t="s">
        <v>492</v>
      </c>
      <c r="O866" s="8" t="s">
        <v>349</v>
      </c>
    </row>
    <row r="867" spans="10:15" x14ac:dyDescent="0.25">
      <c r="J867" s="9" t="s">
        <v>2290</v>
      </c>
      <c r="K867" s="9" t="s">
        <v>2290</v>
      </c>
      <c r="L867" s="9" t="s">
        <v>2291</v>
      </c>
      <c r="M867" s="9" t="s">
        <v>379</v>
      </c>
      <c r="N867" s="9" t="s">
        <v>18092</v>
      </c>
      <c r="O867" s="8" t="s">
        <v>18066</v>
      </c>
    </row>
    <row r="868" spans="10:15" x14ac:dyDescent="0.25">
      <c r="J868" s="9" t="s">
        <v>2292</v>
      </c>
      <c r="K868" s="9" t="s">
        <v>2292</v>
      </c>
      <c r="L868" s="9" t="s">
        <v>2293</v>
      </c>
      <c r="M868" s="9" t="s">
        <v>1073</v>
      </c>
      <c r="N868" s="9" t="s">
        <v>18096</v>
      </c>
      <c r="O868" s="8" t="s">
        <v>350</v>
      </c>
    </row>
    <row r="869" spans="10:15" x14ac:dyDescent="0.25">
      <c r="J869" s="9" t="s">
        <v>2294</v>
      </c>
      <c r="K869" s="9" t="s">
        <v>2294</v>
      </c>
      <c r="L869" s="9" t="s">
        <v>2295</v>
      </c>
      <c r="M869" s="9" t="s">
        <v>1073</v>
      </c>
      <c r="N869" s="9" t="s">
        <v>18096</v>
      </c>
      <c r="O869" s="8" t="s">
        <v>350</v>
      </c>
    </row>
    <row r="870" spans="10:15" x14ac:dyDescent="0.25">
      <c r="J870" s="9" t="s">
        <v>2296</v>
      </c>
      <c r="K870" s="9" t="s">
        <v>2296</v>
      </c>
      <c r="L870" s="9" t="s">
        <v>2297</v>
      </c>
      <c r="M870" s="9" t="s">
        <v>463</v>
      </c>
      <c r="N870" s="9" t="s">
        <v>464</v>
      </c>
      <c r="O870" s="8" t="s">
        <v>10370</v>
      </c>
    </row>
    <row r="871" spans="10:15" x14ac:dyDescent="0.25">
      <c r="J871" s="9" t="s">
        <v>2298</v>
      </c>
      <c r="K871" s="9" t="s">
        <v>2298</v>
      </c>
      <c r="L871" s="9" t="s">
        <v>2299</v>
      </c>
      <c r="M871" s="9" t="s">
        <v>367</v>
      </c>
      <c r="N871" s="9" t="s">
        <v>368</v>
      </c>
      <c r="O871" s="8" t="s">
        <v>349</v>
      </c>
    </row>
    <row r="872" spans="10:15" x14ac:dyDescent="0.25">
      <c r="J872" s="9" t="s">
        <v>2300</v>
      </c>
      <c r="K872" s="9" t="s">
        <v>2300</v>
      </c>
      <c r="L872" s="9" t="s">
        <v>2301</v>
      </c>
      <c r="M872" s="9" t="s">
        <v>379</v>
      </c>
      <c r="N872" s="9" t="s">
        <v>18092</v>
      </c>
      <c r="O872" s="8" t="s">
        <v>18066</v>
      </c>
    </row>
    <row r="873" spans="10:15" x14ac:dyDescent="0.25">
      <c r="J873" s="9" t="s">
        <v>2302</v>
      </c>
      <c r="K873" s="9" t="s">
        <v>2302</v>
      </c>
      <c r="L873" s="9" t="s">
        <v>2303</v>
      </c>
      <c r="M873" s="9" t="s">
        <v>379</v>
      </c>
      <c r="N873" s="9" t="s">
        <v>18092</v>
      </c>
      <c r="O873" s="8" t="s">
        <v>18066</v>
      </c>
    </row>
    <row r="874" spans="10:15" x14ac:dyDescent="0.25">
      <c r="J874" s="9" t="s">
        <v>2304</v>
      </c>
      <c r="K874" s="9" t="s">
        <v>1783</v>
      </c>
      <c r="L874" s="9" t="s">
        <v>1784</v>
      </c>
      <c r="M874" s="9" t="s">
        <v>379</v>
      </c>
      <c r="N874" s="9" t="s">
        <v>18092</v>
      </c>
      <c r="O874" s="8" t="s">
        <v>18066</v>
      </c>
    </row>
    <row r="875" spans="10:15" x14ac:dyDescent="0.25">
      <c r="J875" s="9" t="s">
        <v>2305</v>
      </c>
      <c r="K875" s="9" t="s">
        <v>2305</v>
      </c>
      <c r="L875" s="9" t="s">
        <v>2306</v>
      </c>
      <c r="M875" s="9" t="s">
        <v>506</v>
      </c>
      <c r="N875" s="9" t="s">
        <v>507</v>
      </c>
      <c r="O875" s="8" t="s">
        <v>350</v>
      </c>
    </row>
    <row r="876" spans="10:15" x14ac:dyDescent="0.25">
      <c r="J876" s="9" t="s">
        <v>2307</v>
      </c>
      <c r="K876" s="9" t="s">
        <v>2307</v>
      </c>
      <c r="L876" s="9" t="s">
        <v>2308</v>
      </c>
      <c r="M876" s="9" t="s">
        <v>367</v>
      </c>
      <c r="N876" s="9" t="s">
        <v>368</v>
      </c>
      <c r="O876" s="8" t="s">
        <v>349</v>
      </c>
    </row>
    <row r="877" spans="10:15" x14ac:dyDescent="0.25">
      <c r="J877" s="9" t="s">
        <v>2309</v>
      </c>
      <c r="K877" s="9" t="s">
        <v>2309</v>
      </c>
      <c r="L877" s="9" t="s">
        <v>2310</v>
      </c>
      <c r="M877" s="9" t="s">
        <v>379</v>
      </c>
      <c r="N877" s="9" t="s">
        <v>18092</v>
      </c>
      <c r="O877" s="8" t="s">
        <v>18066</v>
      </c>
    </row>
    <row r="878" spans="10:15" x14ac:dyDescent="0.25">
      <c r="J878" s="9" t="s">
        <v>2311</v>
      </c>
      <c r="K878" s="9" t="s">
        <v>2311</v>
      </c>
      <c r="L878" s="9" t="s">
        <v>2312</v>
      </c>
      <c r="M878" s="9" t="s">
        <v>491</v>
      </c>
      <c r="N878" s="9" t="s">
        <v>492</v>
      </c>
      <c r="O878" s="8" t="s">
        <v>349</v>
      </c>
    </row>
    <row r="879" spans="10:15" x14ac:dyDescent="0.25">
      <c r="J879" s="9" t="s">
        <v>2313</v>
      </c>
      <c r="K879" s="9" t="s">
        <v>2313</v>
      </c>
      <c r="L879" s="9" t="s">
        <v>2314</v>
      </c>
      <c r="M879" s="9" t="s">
        <v>0</v>
      </c>
      <c r="N879" s="9" t="s">
        <v>653</v>
      </c>
      <c r="O879" s="8" t="s">
        <v>18067</v>
      </c>
    </row>
    <row r="880" spans="10:15" x14ac:dyDescent="0.25">
      <c r="J880" s="9" t="s">
        <v>2315</v>
      </c>
      <c r="K880" s="9" t="s">
        <v>2315</v>
      </c>
      <c r="L880" s="9" t="s">
        <v>2316</v>
      </c>
      <c r="M880" s="9" t="s">
        <v>379</v>
      </c>
      <c r="N880" s="9" t="s">
        <v>18092</v>
      </c>
      <c r="O880" s="8" t="s">
        <v>18066</v>
      </c>
    </row>
    <row r="881" spans="10:15" x14ac:dyDescent="0.25">
      <c r="J881" s="9" t="s">
        <v>2317</v>
      </c>
      <c r="K881" s="9" t="s">
        <v>2317</v>
      </c>
      <c r="L881" s="9" t="s">
        <v>2318</v>
      </c>
      <c r="M881" s="9" t="s">
        <v>440</v>
      </c>
      <c r="N881" s="9" t="s">
        <v>441</v>
      </c>
      <c r="O881" s="8" t="s">
        <v>10370</v>
      </c>
    </row>
    <row r="882" spans="10:15" x14ac:dyDescent="0.25">
      <c r="J882" s="9" t="s">
        <v>2319</v>
      </c>
      <c r="K882" s="9" t="s">
        <v>2319</v>
      </c>
      <c r="L882" s="9" t="s">
        <v>2320</v>
      </c>
      <c r="M882" s="9" t="s">
        <v>436</v>
      </c>
      <c r="N882" s="9" t="s">
        <v>437</v>
      </c>
      <c r="O882" s="8" t="s">
        <v>349</v>
      </c>
    </row>
    <row r="883" spans="10:15" x14ac:dyDescent="0.25">
      <c r="J883" s="9" t="s">
        <v>2321</v>
      </c>
      <c r="K883" s="9" t="s">
        <v>2321</v>
      </c>
      <c r="L883" s="9" t="s">
        <v>2322</v>
      </c>
      <c r="M883" s="9" t="s">
        <v>1245</v>
      </c>
      <c r="N883" s="9" t="s">
        <v>1246</v>
      </c>
      <c r="O883" s="8" t="s">
        <v>350</v>
      </c>
    </row>
    <row r="884" spans="10:15" x14ac:dyDescent="0.25">
      <c r="J884" s="9" t="s">
        <v>2323</v>
      </c>
      <c r="K884" s="9" t="s">
        <v>2323</v>
      </c>
      <c r="L884" s="9" t="s">
        <v>2324</v>
      </c>
      <c r="M884" s="9" t="s">
        <v>411</v>
      </c>
      <c r="N884" s="9" t="s">
        <v>412</v>
      </c>
      <c r="O884" s="8" t="s">
        <v>18066</v>
      </c>
    </row>
    <row r="885" spans="10:15" x14ac:dyDescent="0.25">
      <c r="J885" s="9" t="s">
        <v>2325</v>
      </c>
      <c r="K885" s="9" t="s">
        <v>2325</v>
      </c>
      <c r="L885" s="9" t="s">
        <v>2326</v>
      </c>
      <c r="M885" s="9" t="s">
        <v>491</v>
      </c>
      <c r="N885" s="9" t="s">
        <v>492</v>
      </c>
      <c r="O885" s="8" t="s">
        <v>349</v>
      </c>
    </row>
    <row r="886" spans="10:15" x14ac:dyDescent="0.25">
      <c r="J886" s="9" t="s">
        <v>2327</v>
      </c>
      <c r="K886" s="9" t="s">
        <v>2327</v>
      </c>
      <c r="L886" s="9" t="s">
        <v>2328</v>
      </c>
      <c r="M886" s="9" t="s">
        <v>382</v>
      </c>
      <c r="N886" s="9" t="s">
        <v>383</v>
      </c>
      <c r="O886" s="8" t="s">
        <v>18066</v>
      </c>
    </row>
    <row r="887" spans="10:15" x14ac:dyDescent="0.25">
      <c r="J887" s="9" t="s">
        <v>2329</v>
      </c>
      <c r="K887" s="9" t="s">
        <v>2329</v>
      </c>
      <c r="L887" s="9" t="s">
        <v>2330</v>
      </c>
      <c r="M887" s="9" t="s">
        <v>491</v>
      </c>
      <c r="N887" s="9" t="s">
        <v>492</v>
      </c>
      <c r="O887" s="8" t="s">
        <v>349</v>
      </c>
    </row>
    <row r="888" spans="10:15" x14ac:dyDescent="0.25">
      <c r="J888" s="9" t="s">
        <v>2331</v>
      </c>
      <c r="K888" s="9" t="s">
        <v>2331</v>
      </c>
      <c r="L888" s="9" t="s">
        <v>2332</v>
      </c>
      <c r="M888" s="9" t="s">
        <v>379</v>
      </c>
      <c r="N888" s="9" t="s">
        <v>18092</v>
      </c>
      <c r="O888" s="8" t="s">
        <v>18066</v>
      </c>
    </row>
    <row r="889" spans="10:15" x14ac:dyDescent="0.25">
      <c r="J889" s="9" t="s">
        <v>2333</v>
      </c>
      <c r="K889" s="9" t="s">
        <v>2333</v>
      </c>
      <c r="L889" s="9" t="s">
        <v>2334</v>
      </c>
      <c r="M889" s="9" t="s">
        <v>1897</v>
      </c>
      <c r="N889" s="9" t="s">
        <v>18099</v>
      </c>
      <c r="O889" s="8" t="s">
        <v>18067</v>
      </c>
    </row>
    <row r="890" spans="10:15" x14ac:dyDescent="0.25">
      <c r="J890" s="9" t="s">
        <v>2335</v>
      </c>
      <c r="K890" s="9" t="s">
        <v>2335</v>
      </c>
      <c r="L890" s="9" t="s">
        <v>2336</v>
      </c>
      <c r="M890" s="9" t="s">
        <v>683</v>
      </c>
      <c r="N890" s="9" t="s">
        <v>684</v>
      </c>
      <c r="O890" s="8" t="s">
        <v>349</v>
      </c>
    </row>
    <row r="891" spans="10:15" x14ac:dyDescent="0.25">
      <c r="J891" s="9" t="s">
        <v>2337</v>
      </c>
      <c r="K891" s="9" t="s">
        <v>2337</v>
      </c>
      <c r="L891" s="9" t="s">
        <v>2338</v>
      </c>
      <c r="M891" s="9" t="s">
        <v>491</v>
      </c>
      <c r="N891" s="9" t="s">
        <v>492</v>
      </c>
      <c r="O891" s="8" t="s">
        <v>349</v>
      </c>
    </row>
    <row r="892" spans="10:15" x14ac:dyDescent="0.25">
      <c r="J892" s="9" t="s">
        <v>2339</v>
      </c>
      <c r="K892" s="9" t="s">
        <v>2339</v>
      </c>
      <c r="L892" s="9" t="s">
        <v>2340</v>
      </c>
      <c r="M892" s="9" t="s">
        <v>1803</v>
      </c>
      <c r="N892" s="9" t="s">
        <v>1804</v>
      </c>
      <c r="O892" s="8" t="s">
        <v>350</v>
      </c>
    </row>
    <row r="893" spans="10:15" x14ac:dyDescent="0.25">
      <c r="J893" s="9" t="s">
        <v>2341</v>
      </c>
      <c r="K893" s="9" t="s">
        <v>2341</v>
      </c>
      <c r="L893" s="9" t="s">
        <v>2342</v>
      </c>
      <c r="M893" s="9" t="s">
        <v>363</v>
      </c>
      <c r="N893" s="9" t="s">
        <v>364</v>
      </c>
      <c r="O893" s="8" t="s">
        <v>349</v>
      </c>
    </row>
    <row r="894" spans="10:15" x14ac:dyDescent="0.25">
      <c r="J894" s="9" t="s">
        <v>2343</v>
      </c>
      <c r="K894" s="9" t="s">
        <v>2343</v>
      </c>
      <c r="L894" s="9" t="s">
        <v>2344</v>
      </c>
      <c r="M894" s="9" t="s">
        <v>554</v>
      </c>
      <c r="N894" s="9" t="s">
        <v>555</v>
      </c>
      <c r="O894" s="8" t="s">
        <v>18066</v>
      </c>
    </row>
    <row r="895" spans="10:15" x14ac:dyDescent="0.25">
      <c r="J895" s="9" t="s">
        <v>2345</v>
      </c>
      <c r="K895" s="9" t="s">
        <v>2345</v>
      </c>
      <c r="L895" s="9" t="s">
        <v>2346</v>
      </c>
      <c r="M895" s="9" t="s">
        <v>707</v>
      </c>
      <c r="N895" s="9" t="s">
        <v>708</v>
      </c>
      <c r="O895" s="8" t="s">
        <v>18068</v>
      </c>
    </row>
    <row r="896" spans="10:15" x14ac:dyDescent="0.25">
      <c r="J896" s="9" t="s">
        <v>2347</v>
      </c>
      <c r="K896" s="9" t="s">
        <v>2347</v>
      </c>
      <c r="L896" s="9" t="s">
        <v>2348</v>
      </c>
      <c r="M896" s="9" t="s">
        <v>1073</v>
      </c>
      <c r="N896" s="9" t="s">
        <v>18096</v>
      </c>
      <c r="O896" s="8" t="s">
        <v>350</v>
      </c>
    </row>
    <row r="897" spans="10:15" x14ac:dyDescent="0.25">
      <c r="J897" s="9" t="s">
        <v>2349</v>
      </c>
      <c r="K897" s="9" t="s">
        <v>2350</v>
      </c>
      <c r="L897" s="9" t="s">
        <v>2351</v>
      </c>
      <c r="M897" s="9" t="s">
        <v>379</v>
      </c>
      <c r="N897" s="9" t="s">
        <v>18092</v>
      </c>
      <c r="O897" s="8" t="s">
        <v>18066</v>
      </c>
    </row>
    <row r="898" spans="10:15" x14ac:dyDescent="0.25">
      <c r="J898" s="9" t="s">
        <v>170</v>
      </c>
      <c r="K898" s="9" t="s">
        <v>170</v>
      </c>
      <c r="L898" s="9" t="s">
        <v>2352</v>
      </c>
      <c r="M898" s="9" t="s">
        <v>524</v>
      </c>
      <c r="N898" s="9" t="s">
        <v>525</v>
      </c>
      <c r="O898" s="8" t="s">
        <v>18066</v>
      </c>
    </row>
    <row r="899" spans="10:15" x14ac:dyDescent="0.25">
      <c r="J899" s="9" t="s">
        <v>2353</v>
      </c>
      <c r="K899" s="9" t="s">
        <v>2353</v>
      </c>
      <c r="L899" s="9" t="s">
        <v>2354</v>
      </c>
      <c r="M899" s="9" t="s">
        <v>456</v>
      </c>
      <c r="N899" s="9" t="s">
        <v>18095</v>
      </c>
      <c r="O899" s="8" t="s">
        <v>18067</v>
      </c>
    </row>
    <row r="900" spans="10:15" x14ac:dyDescent="0.25">
      <c r="J900" s="9" t="s">
        <v>2355</v>
      </c>
      <c r="K900" s="9" t="s">
        <v>2355</v>
      </c>
      <c r="L900" s="9" t="s">
        <v>2356</v>
      </c>
      <c r="M900" s="9" t="s">
        <v>379</v>
      </c>
      <c r="N900" s="9" t="s">
        <v>18092</v>
      </c>
      <c r="O900" s="8" t="s">
        <v>18066</v>
      </c>
    </row>
    <row r="901" spans="10:15" x14ac:dyDescent="0.25">
      <c r="J901" s="9" t="s">
        <v>2357</v>
      </c>
      <c r="K901" s="9" t="s">
        <v>2357</v>
      </c>
      <c r="L901" s="9" t="s">
        <v>2358</v>
      </c>
      <c r="M901" s="9" t="s">
        <v>2359</v>
      </c>
      <c r="N901" s="9" t="s">
        <v>2360</v>
      </c>
      <c r="O901" s="8" t="s">
        <v>18067</v>
      </c>
    </row>
    <row r="902" spans="10:15" x14ac:dyDescent="0.25">
      <c r="J902" s="9" t="s">
        <v>2361</v>
      </c>
      <c r="K902" s="9" t="s">
        <v>2361</v>
      </c>
      <c r="L902" s="9" t="s">
        <v>2179</v>
      </c>
      <c r="M902" s="9" t="s">
        <v>379</v>
      </c>
      <c r="N902" s="9" t="s">
        <v>18092</v>
      </c>
      <c r="O902" s="8" t="s">
        <v>18066</v>
      </c>
    </row>
    <row r="903" spans="10:15" x14ac:dyDescent="0.25">
      <c r="J903" s="9" t="s">
        <v>2362</v>
      </c>
      <c r="K903" s="9" t="s">
        <v>2362</v>
      </c>
      <c r="L903" s="9" t="s">
        <v>2363</v>
      </c>
      <c r="M903" s="9" t="s">
        <v>456</v>
      </c>
      <c r="N903" s="9" t="s">
        <v>18095</v>
      </c>
      <c r="O903" s="8" t="s">
        <v>18067</v>
      </c>
    </row>
    <row r="904" spans="10:15" x14ac:dyDescent="0.25">
      <c r="J904" s="9" t="s">
        <v>155</v>
      </c>
      <c r="K904" s="9" t="s">
        <v>155</v>
      </c>
      <c r="L904" s="9" t="s">
        <v>2364</v>
      </c>
      <c r="M904" s="9" t="s">
        <v>740</v>
      </c>
      <c r="N904" s="9" t="s">
        <v>741</v>
      </c>
      <c r="O904" s="8" t="s">
        <v>10370</v>
      </c>
    </row>
    <row r="905" spans="10:15" x14ac:dyDescent="0.25">
      <c r="J905" s="9" t="s">
        <v>2365</v>
      </c>
      <c r="K905" s="9" t="s">
        <v>2365</v>
      </c>
      <c r="L905" s="9" t="s">
        <v>2366</v>
      </c>
      <c r="M905" s="9" t="s">
        <v>2367</v>
      </c>
      <c r="N905" s="9" t="s">
        <v>18098</v>
      </c>
      <c r="O905" s="8" t="s">
        <v>18066</v>
      </c>
    </row>
    <row r="906" spans="10:15" x14ac:dyDescent="0.25">
      <c r="J906" s="9" t="s">
        <v>2368</v>
      </c>
      <c r="K906" s="9" t="s">
        <v>2368</v>
      </c>
      <c r="L906" s="9" t="s">
        <v>2369</v>
      </c>
      <c r="M906" s="9" t="s">
        <v>0</v>
      </c>
      <c r="N906" s="9" t="s">
        <v>653</v>
      </c>
      <c r="O906" s="8" t="s">
        <v>18067</v>
      </c>
    </row>
    <row r="907" spans="10:15" x14ac:dyDescent="0.25">
      <c r="J907" s="9" t="s">
        <v>2370</v>
      </c>
      <c r="K907" s="9" t="s">
        <v>2370</v>
      </c>
      <c r="L907" s="9" t="s">
        <v>2371</v>
      </c>
      <c r="M907" s="9" t="s">
        <v>817</v>
      </c>
      <c r="N907" s="9" t="s">
        <v>818</v>
      </c>
      <c r="O907" s="8" t="s">
        <v>350</v>
      </c>
    </row>
    <row r="908" spans="10:15" x14ac:dyDescent="0.25">
      <c r="J908" s="9" t="s">
        <v>2372</v>
      </c>
      <c r="K908" s="9" t="s">
        <v>2372</v>
      </c>
      <c r="L908" s="9" t="s">
        <v>2373</v>
      </c>
      <c r="M908" s="9" t="s">
        <v>491</v>
      </c>
      <c r="N908" s="9" t="s">
        <v>492</v>
      </c>
      <c r="O908" s="8" t="s">
        <v>349</v>
      </c>
    </row>
    <row r="909" spans="10:15" x14ac:dyDescent="0.25">
      <c r="J909" s="9" t="s">
        <v>2374</v>
      </c>
      <c r="K909" s="9" t="s">
        <v>2374</v>
      </c>
      <c r="L909" s="9" t="s">
        <v>2375</v>
      </c>
      <c r="M909" s="9" t="s">
        <v>707</v>
      </c>
      <c r="N909" s="9" t="s">
        <v>708</v>
      </c>
      <c r="O909" s="8" t="s">
        <v>18068</v>
      </c>
    </row>
    <row r="910" spans="10:15" x14ac:dyDescent="0.25">
      <c r="J910" s="9" t="s">
        <v>40</v>
      </c>
      <c r="K910" s="9" t="s">
        <v>40</v>
      </c>
      <c r="L910" s="9" t="s">
        <v>2376</v>
      </c>
      <c r="M910" s="9" t="s">
        <v>379</v>
      </c>
      <c r="N910" s="9" t="s">
        <v>18092</v>
      </c>
      <c r="O910" s="8" t="s">
        <v>18066</v>
      </c>
    </row>
    <row r="911" spans="10:15" x14ac:dyDescent="0.25">
      <c r="J911" s="9" t="s">
        <v>2377</v>
      </c>
      <c r="K911" s="9" t="s">
        <v>2377</v>
      </c>
      <c r="L911" s="9" t="s">
        <v>2378</v>
      </c>
      <c r="M911" s="9" t="s">
        <v>491</v>
      </c>
      <c r="N911" s="9" t="s">
        <v>492</v>
      </c>
      <c r="O911" s="8" t="s">
        <v>349</v>
      </c>
    </row>
    <row r="912" spans="10:15" x14ac:dyDescent="0.25">
      <c r="J912" s="9" t="s">
        <v>2379</v>
      </c>
      <c r="K912" s="9" t="s">
        <v>2379</v>
      </c>
      <c r="L912" s="9" t="s">
        <v>2380</v>
      </c>
      <c r="M912" s="9" t="s">
        <v>707</v>
      </c>
      <c r="N912" s="9" t="s">
        <v>708</v>
      </c>
      <c r="O912" s="8" t="s">
        <v>18068</v>
      </c>
    </row>
    <row r="913" spans="10:15" x14ac:dyDescent="0.25">
      <c r="J913" s="9" t="s">
        <v>2381</v>
      </c>
      <c r="K913" s="9" t="s">
        <v>2381</v>
      </c>
      <c r="L913" s="9" t="s">
        <v>2382</v>
      </c>
      <c r="M913" s="9" t="s">
        <v>491</v>
      </c>
      <c r="N913" s="9" t="s">
        <v>492</v>
      </c>
      <c r="O913" s="8" t="s">
        <v>349</v>
      </c>
    </row>
    <row r="914" spans="10:15" x14ac:dyDescent="0.25">
      <c r="J914" s="9" t="s">
        <v>2383</v>
      </c>
      <c r="K914" s="9" t="s">
        <v>2383</v>
      </c>
      <c r="L914" s="9" t="s">
        <v>2384</v>
      </c>
      <c r="M914" s="9" t="s">
        <v>379</v>
      </c>
      <c r="N914" s="9" t="s">
        <v>18092</v>
      </c>
      <c r="O914" s="8" t="s">
        <v>18066</v>
      </c>
    </row>
    <row r="915" spans="10:15" x14ac:dyDescent="0.25">
      <c r="J915" s="9" t="s">
        <v>2385</v>
      </c>
      <c r="K915" s="9" t="s">
        <v>2385</v>
      </c>
      <c r="L915" s="9" t="s">
        <v>2386</v>
      </c>
      <c r="M915" s="9" t="s">
        <v>367</v>
      </c>
      <c r="N915" s="9" t="s">
        <v>368</v>
      </c>
      <c r="O915" s="8" t="s">
        <v>349</v>
      </c>
    </row>
    <row r="916" spans="10:15" x14ac:dyDescent="0.25">
      <c r="J916" s="9" t="s">
        <v>2387</v>
      </c>
      <c r="K916" s="9" t="s">
        <v>2387</v>
      </c>
      <c r="L916" s="9" t="s">
        <v>2388</v>
      </c>
      <c r="M916" s="9" t="s">
        <v>1245</v>
      </c>
      <c r="N916" s="9" t="s">
        <v>1246</v>
      </c>
      <c r="O916" s="8" t="s">
        <v>350</v>
      </c>
    </row>
    <row r="917" spans="10:15" x14ac:dyDescent="0.25">
      <c r="J917" s="9" t="s">
        <v>2389</v>
      </c>
      <c r="K917" s="9" t="s">
        <v>2389</v>
      </c>
      <c r="L917" s="9" t="s">
        <v>2390</v>
      </c>
      <c r="M917" s="9" t="s">
        <v>817</v>
      </c>
      <c r="N917" s="9" t="s">
        <v>818</v>
      </c>
      <c r="O917" s="8" t="s">
        <v>350</v>
      </c>
    </row>
    <row r="918" spans="10:15" x14ac:dyDescent="0.25">
      <c r="J918" s="9" t="s">
        <v>2391</v>
      </c>
      <c r="K918" s="9" t="s">
        <v>2391</v>
      </c>
      <c r="L918" s="9" t="s">
        <v>2392</v>
      </c>
      <c r="M918" s="9" t="s">
        <v>379</v>
      </c>
      <c r="N918" s="9" t="s">
        <v>18092</v>
      </c>
      <c r="O918" s="8" t="s">
        <v>18066</v>
      </c>
    </row>
    <row r="919" spans="10:15" x14ac:dyDescent="0.25">
      <c r="J919" s="9" t="s">
        <v>2393</v>
      </c>
      <c r="K919" s="9" t="s">
        <v>2393</v>
      </c>
      <c r="L919" s="9" t="s">
        <v>2394</v>
      </c>
      <c r="M919" s="9" t="s">
        <v>491</v>
      </c>
      <c r="N919" s="9" t="s">
        <v>492</v>
      </c>
      <c r="O919" s="8" t="s">
        <v>349</v>
      </c>
    </row>
    <row r="920" spans="10:15" x14ac:dyDescent="0.25">
      <c r="J920" s="9" t="s">
        <v>2395</v>
      </c>
      <c r="K920" s="9" t="s">
        <v>2395</v>
      </c>
      <c r="L920" s="9" t="s">
        <v>2396</v>
      </c>
      <c r="M920" s="9" t="s">
        <v>1928</v>
      </c>
      <c r="N920" s="9" t="s">
        <v>1929</v>
      </c>
      <c r="O920" s="8" t="s">
        <v>350</v>
      </c>
    </row>
    <row r="921" spans="10:15" x14ac:dyDescent="0.25">
      <c r="J921" s="9" t="s">
        <v>2397</v>
      </c>
      <c r="K921" s="9" t="s">
        <v>2397</v>
      </c>
      <c r="L921" s="9" t="s">
        <v>2398</v>
      </c>
      <c r="M921" s="9" t="s">
        <v>491</v>
      </c>
      <c r="N921" s="9" t="s">
        <v>492</v>
      </c>
      <c r="O921" s="8" t="s">
        <v>349</v>
      </c>
    </row>
    <row r="922" spans="10:15" x14ac:dyDescent="0.25">
      <c r="J922" s="9" t="s">
        <v>2399</v>
      </c>
      <c r="K922" s="9" t="s">
        <v>2399</v>
      </c>
      <c r="L922" s="9" t="s">
        <v>2400</v>
      </c>
      <c r="M922" s="9" t="s">
        <v>942</v>
      </c>
      <c r="N922" s="9" t="s">
        <v>943</v>
      </c>
      <c r="O922" s="8" t="s">
        <v>349</v>
      </c>
    </row>
    <row r="923" spans="10:15" x14ac:dyDescent="0.25">
      <c r="J923" s="9" t="s">
        <v>2401</v>
      </c>
      <c r="K923" s="9" t="s">
        <v>2401</v>
      </c>
      <c r="L923" s="9" t="s">
        <v>2402</v>
      </c>
      <c r="M923" s="9" t="s">
        <v>683</v>
      </c>
      <c r="N923" s="9" t="s">
        <v>684</v>
      </c>
      <c r="O923" s="8" t="s">
        <v>349</v>
      </c>
    </row>
    <row r="924" spans="10:15" x14ac:dyDescent="0.25">
      <c r="J924" s="9" t="s">
        <v>2403</v>
      </c>
      <c r="K924" s="9" t="s">
        <v>2403</v>
      </c>
      <c r="L924" s="9" t="s">
        <v>2404</v>
      </c>
      <c r="M924" s="9" t="s">
        <v>382</v>
      </c>
      <c r="N924" s="9" t="s">
        <v>383</v>
      </c>
      <c r="O924" s="8" t="s">
        <v>18066</v>
      </c>
    </row>
    <row r="925" spans="10:15" x14ac:dyDescent="0.25">
      <c r="J925" s="9" t="s">
        <v>2405</v>
      </c>
      <c r="K925" s="9" t="s">
        <v>2405</v>
      </c>
      <c r="L925" s="9" t="s">
        <v>2406</v>
      </c>
      <c r="M925" s="9" t="s">
        <v>436</v>
      </c>
      <c r="N925" s="9" t="s">
        <v>437</v>
      </c>
      <c r="O925" s="8" t="s">
        <v>349</v>
      </c>
    </row>
    <row r="926" spans="10:15" x14ac:dyDescent="0.25">
      <c r="J926" s="9" t="s">
        <v>2407</v>
      </c>
      <c r="K926" s="9" t="s">
        <v>2407</v>
      </c>
      <c r="L926" s="9" t="s">
        <v>2408</v>
      </c>
      <c r="M926" s="9" t="s">
        <v>379</v>
      </c>
      <c r="N926" s="9" t="s">
        <v>18092</v>
      </c>
      <c r="O926" s="8" t="s">
        <v>18066</v>
      </c>
    </row>
    <row r="927" spans="10:15" x14ac:dyDescent="0.25">
      <c r="J927" s="9" t="s">
        <v>2409</v>
      </c>
      <c r="K927" s="9" t="s">
        <v>2409</v>
      </c>
      <c r="L927" s="9" t="s">
        <v>2410</v>
      </c>
      <c r="M927" s="9" t="s">
        <v>491</v>
      </c>
      <c r="N927" s="9" t="s">
        <v>492</v>
      </c>
      <c r="O927" s="8" t="s">
        <v>349</v>
      </c>
    </row>
    <row r="928" spans="10:15" x14ac:dyDescent="0.25">
      <c r="J928" s="9" t="s">
        <v>2411</v>
      </c>
      <c r="K928" s="9" t="s">
        <v>311</v>
      </c>
      <c r="L928" s="9" t="s">
        <v>2412</v>
      </c>
      <c r="M928" s="9" t="s">
        <v>740</v>
      </c>
      <c r="N928" s="9" t="s">
        <v>741</v>
      </c>
      <c r="O928" s="8" t="s">
        <v>10370</v>
      </c>
    </row>
    <row r="929" spans="10:15" x14ac:dyDescent="0.25">
      <c r="J929" s="9" t="s">
        <v>2413</v>
      </c>
      <c r="K929" s="9" t="s">
        <v>2413</v>
      </c>
      <c r="L929" s="9" t="s">
        <v>2414</v>
      </c>
      <c r="M929" s="9" t="s">
        <v>424</v>
      </c>
      <c r="N929" s="9" t="s">
        <v>425</v>
      </c>
      <c r="O929" s="8" t="s">
        <v>349</v>
      </c>
    </row>
    <row r="930" spans="10:15" x14ac:dyDescent="0.25">
      <c r="J930" s="9" t="s">
        <v>2415</v>
      </c>
      <c r="K930" s="9" t="s">
        <v>2415</v>
      </c>
      <c r="L930" s="9" t="s">
        <v>2416</v>
      </c>
      <c r="M930" s="9" t="s">
        <v>382</v>
      </c>
      <c r="N930" s="9" t="s">
        <v>383</v>
      </c>
      <c r="O930" s="8" t="s">
        <v>18066</v>
      </c>
    </row>
    <row r="931" spans="10:15" x14ac:dyDescent="0.25">
      <c r="J931" s="9" t="s">
        <v>2272</v>
      </c>
      <c r="K931" s="9" t="s">
        <v>2272</v>
      </c>
      <c r="L931" s="9" t="s">
        <v>2273</v>
      </c>
      <c r="M931" s="9" t="s">
        <v>379</v>
      </c>
      <c r="N931" s="9" t="s">
        <v>18092</v>
      </c>
      <c r="O931" s="8" t="s">
        <v>18066</v>
      </c>
    </row>
    <row r="932" spans="10:15" x14ac:dyDescent="0.25">
      <c r="J932" s="9" t="s">
        <v>2417</v>
      </c>
      <c r="K932" s="9" t="s">
        <v>2417</v>
      </c>
      <c r="L932" s="9" t="s">
        <v>2418</v>
      </c>
      <c r="M932" s="9" t="s">
        <v>719</v>
      </c>
      <c r="N932" s="9" t="s">
        <v>720</v>
      </c>
      <c r="O932" s="8" t="s">
        <v>349</v>
      </c>
    </row>
    <row r="933" spans="10:15" x14ac:dyDescent="0.25">
      <c r="J933" s="9" t="s">
        <v>2419</v>
      </c>
      <c r="K933" s="9" t="s">
        <v>2419</v>
      </c>
      <c r="L933" s="9" t="s">
        <v>2420</v>
      </c>
      <c r="M933" s="9" t="s">
        <v>428</v>
      </c>
      <c r="N933" s="9" t="s">
        <v>429</v>
      </c>
      <c r="O933" s="8" t="s">
        <v>349</v>
      </c>
    </row>
    <row r="934" spans="10:15" x14ac:dyDescent="0.25">
      <c r="J934" s="9" t="s">
        <v>2421</v>
      </c>
      <c r="K934" s="9" t="s">
        <v>2421</v>
      </c>
      <c r="L934" s="9" t="s">
        <v>2422</v>
      </c>
      <c r="M934" s="9" t="s">
        <v>797</v>
      </c>
      <c r="N934" s="9" t="s">
        <v>798</v>
      </c>
      <c r="O934" s="8" t="s">
        <v>350</v>
      </c>
    </row>
    <row r="935" spans="10:15" x14ac:dyDescent="0.25">
      <c r="J935" s="9" t="s">
        <v>2423</v>
      </c>
      <c r="K935" s="9" t="s">
        <v>2423</v>
      </c>
      <c r="L935" s="9" t="s">
        <v>2424</v>
      </c>
      <c r="M935" s="9" t="s">
        <v>436</v>
      </c>
      <c r="N935" s="9" t="s">
        <v>437</v>
      </c>
      <c r="O935" s="8" t="s">
        <v>349</v>
      </c>
    </row>
    <row r="936" spans="10:15" x14ac:dyDescent="0.25">
      <c r="J936" s="9" t="s">
        <v>2425</v>
      </c>
      <c r="K936" s="9" t="s">
        <v>2425</v>
      </c>
      <c r="L936" s="9" t="s">
        <v>2426</v>
      </c>
      <c r="M936" s="9" t="s">
        <v>367</v>
      </c>
      <c r="N936" s="9" t="s">
        <v>368</v>
      </c>
      <c r="O936" s="8" t="s">
        <v>349</v>
      </c>
    </row>
    <row r="937" spans="10:15" x14ac:dyDescent="0.25">
      <c r="J937" s="9" t="s">
        <v>2427</v>
      </c>
      <c r="K937" s="9" t="s">
        <v>2427</v>
      </c>
      <c r="L937" s="9" t="s">
        <v>2428</v>
      </c>
      <c r="M937" s="9" t="s">
        <v>2429</v>
      </c>
      <c r="N937" s="9" t="s">
        <v>2430</v>
      </c>
      <c r="O937" s="8" t="s">
        <v>350</v>
      </c>
    </row>
    <row r="938" spans="10:15" x14ac:dyDescent="0.25">
      <c r="J938" s="9" t="s">
        <v>2431</v>
      </c>
      <c r="K938" s="9" t="s">
        <v>2432</v>
      </c>
      <c r="L938" s="9" t="s">
        <v>2433</v>
      </c>
      <c r="M938" s="9" t="s">
        <v>456</v>
      </c>
      <c r="N938" s="9" t="s">
        <v>18095</v>
      </c>
      <c r="O938" s="8" t="s">
        <v>18067</v>
      </c>
    </row>
    <row r="939" spans="10:15" x14ac:dyDescent="0.25">
      <c r="J939" s="9" t="s">
        <v>2434</v>
      </c>
      <c r="K939" s="9" t="s">
        <v>2434</v>
      </c>
      <c r="L939" s="9" t="s">
        <v>2435</v>
      </c>
      <c r="M939" s="9" t="s">
        <v>581</v>
      </c>
      <c r="N939" s="9" t="s">
        <v>582</v>
      </c>
      <c r="O939" s="8" t="s">
        <v>350</v>
      </c>
    </row>
    <row r="940" spans="10:15" x14ac:dyDescent="0.25">
      <c r="J940" s="9" t="s">
        <v>2436</v>
      </c>
      <c r="K940" s="9" t="s">
        <v>2437</v>
      </c>
      <c r="L940" s="9" t="s">
        <v>2438</v>
      </c>
      <c r="M940" s="9" t="s">
        <v>379</v>
      </c>
      <c r="N940" s="9" t="s">
        <v>18092</v>
      </c>
      <c r="O940" s="8" t="s">
        <v>18066</v>
      </c>
    </row>
    <row r="941" spans="10:15" x14ac:dyDescent="0.25">
      <c r="J941" s="9" t="s">
        <v>2439</v>
      </c>
      <c r="K941" s="9" t="s">
        <v>2439</v>
      </c>
      <c r="L941" s="9" t="s">
        <v>2440</v>
      </c>
      <c r="M941" s="9" t="s">
        <v>367</v>
      </c>
      <c r="N941" s="9" t="s">
        <v>368</v>
      </c>
      <c r="O941" s="8" t="s">
        <v>349</v>
      </c>
    </row>
    <row r="942" spans="10:15" x14ac:dyDescent="0.25">
      <c r="J942" s="9" t="s">
        <v>2441</v>
      </c>
      <c r="K942" s="9" t="s">
        <v>2441</v>
      </c>
      <c r="L942" s="9" t="s">
        <v>2442</v>
      </c>
      <c r="M942" s="9" t="s">
        <v>1228</v>
      </c>
      <c r="N942" s="9" t="s">
        <v>1229</v>
      </c>
      <c r="O942" s="8" t="s">
        <v>18066</v>
      </c>
    </row>
    <row r="943" spans="10:15" x14ac:dyDescent="0.25">
      <c r="J943" s="9" t="s">
        <v>2443</v>
      </c>
      <c r="K943" s="9" t="s">
        <v>2443</v>
      </c>
      <c r="L943" s="9" t="s">
        <v>2444</v>
      </c>
      <c r="M943" s="9" t="s">
        <v>475</v>
      </c>
      <c r="N943" s="9" t="s">
        <v>476</v>
      </c>
      <c r="O943" s="8" t="s">
        <v>350</v>
      </c>
    </row>
    <row r="944" spans="10:15" x14ac:dyDescent="0.25">
      <c r="J944" s="9" t="s">
        <v>2445</v>
      </c>
      <c r="K944" s="9" t="s">
        <v>2445</v>
      </c>
      <c r="L944" s="9" t="s">
        <v>2446</v>
      </c>
      <c r="M944" s="9" t="s">
        <v>382</v>
      </c>
      <c r="N944" s="9" t="s">
        <v>383</v>
      </c>
      <c r="O944" s="8" t="s">
        <v>18066</v>
      </c>
    </row>
    <row r="945" spans="10:15" x14ac:dyDescent="0.25">
      <c r="J945" s="9" t="s">
        <v>2447</v>
      </c>
      <c r="K945" s="9" t="s">
        <v>2447</v>
      </c>
      <c r="L945" s="9" t="s">
        <v>2448</v>
      </c>
      <c r="M945" s="9" t="s">
        <v>418</v>
      </c>
      <c r="N945" s="9" t="s">
        <v>419</v>
      </c>
      <c r="O945" s="8" t="s">
        <v>18067</v>
      </c>
    </row>
    <row r="946" spans="10:15" x14ac:dyDescent="0.25">
      <c r="J946" s="9" t="s">
        <v>2449</v>
      </c>
      <c r="K946" s="9" t="s">
        <v>2449</v>
      </c>
      <c r="L946" s="9" t="s">
        <v>1860</v>
      </c>
      <c r="M946" s="9" t="s">
        <v>2450</v>
      </c>
      <c r="N946" s="9" t="s">
        <v>2451</v>
      </c>
      <c r="O946" s="8" t="s">
        <v>18067</v>
      </c>
    </row>
    <row r="947" spans="10:15" x14ac:dyDescent="0.25">
      <c r="J947" s="9" t="s">
        <v>2452</v>
      </c>
      <c r="K947" s="9" t="s">
        <v>2452</v>
      </c>
      <c r="L947" s="9" t="s">
        <v>2453</v>
      </c>
      <c r="M947" s="9" t="s">
        <v>2454</v>
      </c>
      <c r="N947" s="9" t="s">
        <v>2455</v>
      </c>
      <c r="O947" s="8" t="s">
        <v>18066</v>
      </c>
    </row>
    <row r="948" spans="10:15" x14ac:dyDescent="0.25">
      <c r="J948" s="9" t="s">
        <v>2456</v>
      </c>
      <c r="K948" s="9" t="s">
        <v>2456</v>
      </c>
      <c r="L948" s="9" t="s">
        <v>2457</v>
      </c>
      <c r="M948" s="9" t="s">
        <v>367</v>
      </c>
      <c r="N948" s="9" t="s">
        <v>368</v>
      </c>
      <c r="O948" s="8" t="s">
        <v>349</v>
      </c>
    </row>
    <row r="949" spans="10:15" x14ac:dyDescent="0.25">
      <c r="J949" s="9" t="s">
        <v>2458</v>
      </c>
      <c r="K949" s="9" t="s">
        <v>2458</v>
      </c>
      <c r="L949" s="9" t="s">
        <v>2459</v>
      </c>
      <c r="M949" s="9" t="s">
        <v>382</v>
      </c>
      <c r="N949" s="9" t="s">
        <v>383</v>
      </c>
      <c r="O949" s="8" t="s">
        <v>18066</v>
      </c>
    </row>
    <row r="950" spans="10:15" x14ac:dyDescent="0.25">
      <c r="J950" s="9" t="s">
        <v>2460</v>
      </c>
      <c r="K950" s="9" t="s">
        <v>2460</v>
      </c>
      <c r="L950" s="9" t="s">
        <v>2461</v>
      </c>
      <c r="M950" s="9" t="s">
        <v>382</v>
      </c>
      <c r="N950" s="9" t="s">
        <v>383</v>
      </c>
      <c r="O950" s="8" t="s">
        <v>18066</v>
      </c>
    </row>
    <row r="951" spans="10:15" x14ac:dyDescent="0.25">
      <c r="J951" s="9" t="s">
        <v>2462</v>
      </c>
      <c r="K951" s="9" t="s">
        <v>2462</v>
      </c>
      <c r="L951" s="9" t="s">
        <v>2463</v>
      </c>
      <c r="M951" s="9" t="s">
        <v>648</v>
      </c>
      <c r="N951" s="9" t="s">
        <v>649</v>
      </c>
      <c r="O951" s="8" t="s">
        <v>18066</v>
      </c>
    </row>
    <row r="952" spans="10:15" x14ac:dyDescent="0.25">
      <c r="J952" s="9" t="s">
        <v>2464</v>
      </c>
      <c r="K952" s="9" t="s">
        <v>2464</v>
      </c>
      <c r="L952" s="9" t="s">
        <v>2465</v>
      </c>
      <c r="M952" s="9" t="s">
        <v>379</v>
      </c>
      <c r="N952" s="9" t="s">
        <v>18092</v>
      </c>
      <c r="O952" s="8" t="s">
        <v>18066</v>
      </c>
    </row>
    <row r="953" spans="10:15" x14ac:dyDescent="0.25">
      <c r="J953" s="9" t="s">
        <v>211</v>
      </c>
      <c r="K953" s="9" t="s">
        <v>211</v>
      </c>
      <c r="L953" s="9" t="s">
        <v>2466</v>
      </c>
      <c r="M953" s="9" t="s">
        <v>386</v>
      </c>
      <c r="N953" s="9" t="s">
        <v>387</v>
      </c>
      <c r="O953" s="8" t="s">
        <v>18068</v>
      </c>
    </row>
    <row r="954" spans="10:15" x14ac:dyDescent="0.25">
      <c r="J954" s="9" t="s">
        <v>2467</v>
      </c>
      <c r="K954" s="9" t="s">
        <v>2467</v>
      </c>
      <c r="L954" s="9" t="s">
        <v>1769</v>
      </c>
      <c r="M954" s="9" t="s">
        <v>456</v>
      </c>
      <c r="N954" s="9" t="s">
        <v>18095</v>
      </c>
      <c r="O954" s="8" t="s">
        <v>18067</v>
      </c>
    </row>
    <row r="955" spans="10:15" x14ac:dyDescent="0.25">
      <c r="J955" s="9" t="s">
        <v>2468</v>
      </c>
      <c r="K955" s="9" t="s">
        <v>2468</v>
      </c>
      <c r="L955" s="9" t="s">
        <v>2469</v>
      </c>
      <c r="M955" s="9" t="s">
        <v>379</v>
      </c>
      <c r="N955" s="9" t="s">
        <v>18092</v>
      </c>
      <c r="O955" s="8" t="s">
        <v>18066</v>
      </c>
    </row>
    <row r="956" spans="10:15" x14ac:dyDescent="0.25">
      <c r="J956" s="9" t="s">
        <v>2470</v>
      </c>
      <c r="K956" s="9" t="s">
        <v>2470</v>
      </c>
      <c r="L956" s="9" t="s">
        <v>2471</v>
      </c>
      <c r="M956" s="9" t="s">
        <v>491</v>
      </c>
      <c r="N956" s="9" t="s">
        <v>492</v>
      </c>
      <c r="O956" s="8" t="s">
        <v>349</v>
      </c>
    </row>
    <row r="957" spans="10:15" x14ac:dyDescent="0.25">
      <c r="J957" s="9" t="s">
        <v>222</v>
      </c>
      <c r="K957" s="9" t="s">
        <v>222</v>
      </c>
      <c r="L957" s="9" t="s">
        <v>2472</v>
      </c>
      <c r="M957" s="9" t="s">
        <v>783</v>
      </c>
      <c r="N957" s="9" t="s">
        <v>784</v>
      </c>
      <c r="O957" s="8" t="s">
        <v>18068</v>
      </c>
    </row>
    <row r="958" spans="10:15" x14ac:dyDescent="0.25">
      <c r="J958" s="9" t="s">
        <v>2473</v>
      </c>
      <c r="K958" s="9" t="s">
        <v>2473</v>
      </c>
      <c r="L958" s="9" t="s">
        <v>2474</v>
      </c>
      <c r="M958" s="9" t="s">
        <v>367</v>
      </c>
      <c r="N958" s="9" t="s">
        <v>368</v>
      </c>
      <c r="O958" s="8" t="s">
        <v>349</v>
      </c>
    </row>
    <row r="959" spans="10:15" x14ac:dyDescent="0.25">
      <c r="J959" s="9" t="s">
        <v>2475</v>
      </c>
      <c r="K959" s="9" t="s">
        <v>2475</v>
      </c>
      <c r="L959" s="9" t="s">
        <v>2476</v>
      </c>
      <c r="M959" s="9" t="s">
        <v>367</v>
      </c>
      <c r="N959" s="9" t="s">
        <v>368</v>
      </c>
      <c r="O959" s="8" t="s">
        <v>349</v>
      </c>
    </row>
    <row r="960" spans="10:15" x14ac:dyDescent="0.25">
      <c r="J960" s="9" t="s">
        <v>2477</v>
      </c>
      <c r="K960" s="9" t="s">
        <v>2477</v>
      </c>
      <c r="L960" s="9" t="s">
        <v>1652</v>
      </c>
      <c r="M960" s="9" t="s">
        <v>379</v>
      </c>
      <c r="N960" s="9" t="s">
        <v>18092</v>
      </c>
      <c r="O960" s="8" t="s">
        <v>18066</v>
      </c>
    </row>
    <row r="961" spans="10:15" x14ac:dyDescent="0.25">
      <c r="J961" s="9" t="s">
        <v>2478</v>
      </c>
      <c r="K961" s="9" t="s">
        <v>2478</v>
      </c>
      <c r="L961" s="9" t="s">
        <v>2479</v>
      </c>
      <c r="M961" s="9" t="s">
        <v>411</v>
      </c>
      <c r="N961" s="9" t="s">
        <v>412</v>
      </c>
      <c r="O961" s="8" t="s">
        <v>18066</v>
      </c>
    </row>
    <row r="962" spans="10:15" x14ac:dyDescent="0.25">
      <c r="J962" s="9" t="s">
        <v>2480</v>
      </c>
      <c r="K962" s="9" t="s">
        <v>2480</v>
      </c>
      <c r="L962" s="9" t="s">
        <v>2481</v>
      </c>
      <c r="M962" s="9" t="s">
        <v>530</v>
      </c>
      <c r="N962" s="9" t="s">
        <v>531</v>
      </c>
      <c r="O962" s="8" t="s">
        <v>18068</v>
      </c>
    </row>
    <row r="963" spans="10:15" x14ac:dyDescent="0.25">
      <c r="J963" s="9" t="s">
        <v>2482</v>
      </c>
      <c r="K963" s="9" t="s">
        <v>2482</v>
      </c>
      <c r="L963" s="9" t="s">
        <v>2483</v>
      </c>
      <c r="M963" s="9" t="s">
        <v>379</v>
      </c>
      <c r="N963" s="9" t="s">
        <v>18092</v>
      </c>
      <c r="O963" s="8" t="s">
        <v>18066</v>
      </c>
    </row>
    <row r="964" spans="10:15" x14ac:dyDescent="0.25">
      <c r="J964" s="9" t="s">
        <v>2484</v>
      </c>
      <c r="K964" s="9" t="s">
        <v>2484</v>
      </c>
      <c r="L964" s="9" t="s">
        <v>2485</v>
      </c>
      <c r="M964" s="9" t="s">
        <v>491</v>
      </c>
      <c r="N964" s="9" t="s">
        <v>492</v>
      </c>
      <c r="O964" s="8" t="s">
        <v>349</v>
      </c>
    </row>
    <row r="965" spans="10:15" x14ac:dyDescent="0.25">
      <c r="J965" s="9" t="s">
        <v>2486</v>
      </c>
      <c r="K965" s="9" t="s">
        <v>2486</v>
      </c>
      <c r="L965" s="9" t="s">
        <v>2487</v>
      </c>
      <c r="M965" s="9" t="s">
        <v>2488</v>
      </c>
      <c r="N965" s="9" t="s">
        <v>18102</v>
      </c>
      <c r="O965" s="8" t="s">
        <v>18067</v>
      </c>
    </row>
    <row r="966" spans="10:15" x14ac:dyDescent="0.25">
      <c r="J966" s="9" t="s">
        <v>2489</v>
      </c>
      <c r="K966" s="9" t="s">
        <v>2489</v>
      </c>
      <c r="L966" s="9" t="s">
        <v>2446</v>
      </c>
      <c r="M966" s="9" t="s">
        <v>456</v>
      </c>
      <c r="N966" s="9" t="s">
        <v>18095</v>
      </c>
      <c r="O966" s="8" t="s">
        <v>18067</v>
      </c>
    </row>
    <row r="967" spans="10:15" x14ac:dyDescent="0.25">
      <c r="J967" s="9" t="s">
        <v>2490</v>
      </c>
      <c r="K967" s="9" t="s">
        <v>2490</v>
      </c>
      <c r="L967" s="9" t="s">
        <v>2491</v>
      </c>
      <c r="M967" s="9" t="s">
        <v>456</v>
      </c>
      <c r="N967" s="9" t="s">
        <v>18095</v>
      </c>
      <c r="O967" s="8" t="s">
        <v>18067</v>
      </c>
    </row>
    <row r="968" spans="10:15" x14ac:dyDescent="0.25">
      <c r="J968" s="9" t="s">
        <v>2492</v>
      </c>
      <c r="K968" s="9" t="s">
        <v>2492</v>
      </c>
      <c r="L968" s="9" t="s">
        <v>2493</v>
      </c>
      <c r="M968" s="9" t="s">
        <v>367</v>
      </c>
      <c r="N968" s="9" t="s">
        <v>368</v>
      </c>
      <c r="O968" s="8" t="s">
        <v>349</v>
      </c>
    </row>
    <row r="969" spans="10:15" x14ac:dyDescent="0.25">
      <c r="J969" s="9" t="s">
        <v>255</v>
      </c>
      <c r="K969" s="9" t="s">
        <v>255</v>
      </c>
      <c r="L969" s="9" t="s">
        <v>2494</v>
      </c>
      <c r="M969" s="9" t="s">
        <v>1091</v>
      </c>
      <c r="N969" s="9" t="s">
        <v>1092</v>
      </c>
      <c r="O969" s="8" t="s">
        <v>18068</v>
      </c>
    </row>
    <row r="970" spans="10:15" x14ac:dyDescent="0.25">
      <c r="J970" s="9" t="s">
        <v>2495</v>
      </c>
      <c r="K970" s="9" t="s">
        <v>2495</v>
      </c>
      <c r="L970" s="9" t="s">
        <v>2496</v>
      </c>
      <c r="M970" s="9" t="s">
        <v>386</v>
      </c>
      <c r="N970" s="9" t="s">
        <v>387</v>
      </c>
      <c r="O970" s="8" t="s">
        <v>18068</v>
      </c>
    </row>
    <row r="971" spans="10:15" x14ac:dyDescent="0.25">
      <c r="J971" s="9" t="s">
        <v>2497</v>
      </c>
      <c r="K971" s="9" t="s">
        <v>2497</v>
      </c>
      <c r="L971" s="9" t="s">
        <v>2498</v>
      </c>
      <c r="M971" s="9" t="s">
        <v>379</v>
      </c>
      <c r="N971" s="9" t="s">
        <v>18092</v>
      </c>
      <c r="O971" s="8" t="s">
        <v>18066</v>
      </c>
    </row>
    <row r="972" spans="10:15" x14ac:dyDescent="0.25">
      <c r="J972" s="9" t="s">
        <v>2499</v>
      </c>
      <c r="K972" s="9" t="s">
        <v>2499</v>
      </c>
      <c r="L972" s="9" t="s">
        <v>2500</v>
      </c>
      <c r="M972" s="9" t="s">
        <v>2501</v>
      </c>
      <c r="N972" s="9" t="s">
        <v>2502</v>
      </c>
      <c r="O972" s="8" t="s">
        <v>18066</v>
      </c>
    </row>
    <row r="973" spans="10:15" x14ac:dyDescent="0.25">
      <c r="J973" s="9" t="s">
        <v>2503</v>
      </c>
      <c r="K973" s="9" t="s">
        <v>2503</v>
      </c>
      <c r="L973" s="9" t="s">
        <v>2504</v>
      </c>
      <c r="M973" s="9" t="s">
        <v>379</v>
      </c>
      <c r="N973" s="9" t="s">
        <v>18092</v>
      </c>
      <c r="O973" s="8" t="s">
        <v>18066</v>
      </c>
    </row>
    <row r="974" spans="10:15" x14ac:dyDescent="0.25">
      <c r="J974" s="9" t="s">
        <v>2505</v>
      </c>
      <c r="K974" s="9" t="s">
        <v>2505</v>
      </c>
      <c r="L974" s="9" t="s">
        <v>2506</v>
      </c>
      <c r="M974" s="9" t="s">
        <v>475</v>
      </c>
      <c r="N974" s="9" t="s">
        <v>476</v>
      </c>
      <c r="O974" s="8" t="s">
        <v>350</v>
      </c>
    </row>
    <row r="975" spans="10:15" x14ac:dyDescent="0.25">
      <c r="J975" s="9" t="s">
        <v>2507</v>
      </c>
      <c r="K975" s="9" t="s">
        <v>2507</v>
      </c>
      <c r="L975" s="9" t="s">
        <v>2508</v>
      </c>
      <c r="M975" s="9" t="s">
        <v>986</v>
      </c>
      <c r="N975" s="9" t="s">
        <v>987</v>
      </c>
      <c r="O975" s="8" t="s">
        <v>350</v>
      </c>
    </row>
    <row r="976" spans="10:15" x14ac:dyDescent="0.25">
      <c r="J976" s="9" t="s">
        <v>2509</v>
      </c>
      <c r="K976" s="9" t="s">
        <v>2509</v>
      </c>
      <c r="L976" s="9" t="s">
        <v>2510</v>
      </c>
      <c r="M976" s="9" t="s">
        <v>382</v>
      </c>
      <c r="N976" s="9" t="s">
        <v>383</v>
      </c>
      <c r="O976" s="8" t="s">
        <v>18066</v>
      </c>
    </row>
    <row r="977" spans="10:15" x14ac:dyDescent="0.25">
      <c r="J977" s="9" t="s">
        <v>2511</v>
      </c>
      <c r="K977" s="9" t="s">
        <v>2511</v>
      </c>
      <c r="L977" s="9" t="s">
        <v>2512</v>
      </c>
      <c r="M977" s="9" t="s">
        <v>524</v>
      </c>
      <c r="N977" s="9" t="s">
        <v>525</v>
      </c>
      <c r="O977" s="8" t="s">
        <v>18066</v>
      </c>
    </row>
    <row r="978" spans="10:15" x14ac:dyDescent="0.25">
      <c r="J978" s="9" t="s">
        <v>2513</v>
      </c>
      <c r="K978" s="9" t="s">
        <v>2513</v>
      </c>
      <c r="L978" s="9" t="s">
        <v>2514</v>
      </c>
      <c r="M978" s="9" t="s">
        <v>428</v>
      </c>
      <c r="N978" s="9" t="s">
        <v>429</v>
      </c>
      <c r="O978" s="8" t="s">
        <v>349</v>
      </c>
    </row>
    <row r="979" spans="10:15" x14ac:dyDescent="0.25">
      <c r="J979" s="9" t="s">
        <v>2515</v>
      </c>
      <c r="K979" s="9" t="s">
        <v>2515</v>
      </c>
      <c r="L979" s="9" t="s">
        <v>2516</v>
      </c>
      <c r="M979" s="9" t="s">
        <v>1142</v>
      </c>
      <c r="N979" s="9" t="s">
        <v>1143</v>
      </c>
      <c r="O979" s="8" t="s">
        <v>349</v>
      </c>
    </row>
    <row r="980" spans="10:15" x14ac:dyDescent="0.25">
      <c r="J980" s="9" t="s">
        <v>2517</v>
      </c>
      <c r="K980" s="9" t="s">
        <v>2517</v>
      </c>
      <c r="L980" s="9" t="s">
        <v>2518</v>
      </c>
      <c r="M980" s="9" t="s">
        <v>379</v>
      </c>
      <c r="N980" s="9" t="s">
        <v>18092</v>
      </c>
      <c r="O980" s="8" t="s">
        <v>18066</v>
      </c>
    </row>
    <row r="981" spans="10:15" x14ac:dyDescent="0.25">
      <c r="J981" s="9" t="s">
        <v>2519</v>
      </c>
      <c r="K981" s="9" t="s">
        <v>2519</v>
      </c>
      <c r="L981" s="9" t="s">
        <v>2520</v>
      </c>
      <c r="M981" s="9" t="s">
        <v>2521</v>
      </c>
      <c r="N981" s="9" t="s">
        <v>2522</v>
      </c>
      <c r="O981" s="8" t="s">
        <v>350</v>
      </c>
    </row>
    <row r="982" spans="10:15" x14ac:dyDescent="0.25">
      <c r="J982" s="9" t="s">
        <v>2523</v>
      </c>
      <c r="K982" s="9" t="s">
        <v>2523</v>
      </c>
      <c r="L982" s="9" t="s">
        <v>2524</v>
      </c>
      <c r="M982" s="9" t="s">
        <v>456</v>
      </c>
      <c r="N982" s="9" t="s">
        <v>18095</v>
      </c>
      <c r="O982" s="8" t="s">
        <v>18067</v>
      </c>
    </row>
    <row r="983" spans="10:15" x14ac:dyDescent="0.25">
      <c r="J983" s="9" t="s">
        <v>2525</v>
      </c>
      <c r="K983" s="9" t="s">
        <v>2525</v>
      </c>
      <c r="L983" s="9" t="s">
        <v>2526</v>
      </c>
      <c r="M983" s="9" t="s">
        <v>379</v>
      </c>
      <c r="N983" s="9" t="s">
        <v>18092</v>
      </c>
      <c r="O983" s="8" t="s">
        <v>18066</v>
      </c>
    </row>
    <row r="984" spans="10:15" x14ac:dyDescent="0.25">
      <c r="J984" s="9" t="s">
        <v>2527</v>
      </c>
      <c r="K984" s="9" t="s">
        <v>2527</v>
      </c>
      <c r="L984" s="9" t="s">
        <v>2528</v>
      </c>
      <c r="M984" s="9" t="s">
        <v>367</v>
      </c>
      <c r="N984" s="9" t="s">
        <v>368</v>
      </c>
      <c r="O984" s="8" t="s">
        <v>349</v>
      </c>
    </row>
    <row r="985" spans="10:15" x14ac:dyDescent="0.25">
      <c r="J985" s="9" t="s">
        <v>2529</v>
      </c>
      <c r="K985" s="9" t="s">
        <v>2529</v>
      </c>
      <c r="L985" s="9" t="s">
        <v>2530</v>
      </c>
      <c r="M985" s="9" t="s">
        <v>375</v>
      </c>
      <c r="N985" s="9" t="s">
        <v>376</v>
      </c>
      <c r="O985" s="8" t="s">
        <v>350</v>
      </c>
    </row>
    <row r="986" spans="10:15" x14ac:dyDescent="0.25">
      <c r="J986" s="9" t="s">
        <v>254</v>
      </c>
      <c r="K986" s="9" t="s">
        <v>254</v>
      </c>
      <c r="L986" s="9" t="s">
        <v>2531</v>
      </c>
      <c r="M986" s="9" t="s">
        <v>530</v>
      </c>
      <c r="N986" s="9" t="s">
        <v>531</v>
      </c>
      <c r="O986" s="8" t="s">
        <v>18068</v>
      </c>
    </row>
    <row r="987" spans="10:15" x14ac:dyDescent="0.25">
      <c r="J987" s="9" t="s">
        <v>2532</v>
      </c>
      <c r="K987" s="9" t="s">
        <v>2532</v>
      </c>
      <c r="L987" s="9" t="s">
        <v>2533</v>
      </c>
      <c r="M987" s="9" t="s">
        <v>463</v>
      </c>
      <c r="N987" s="9" t="s">
        <v>464</v>
      </c>
      <c r="O987" s="8" t="s">
        <v>10370</v>
      </c>
    </row>
    <row r="988" spans="10:15" x14ac:dyDescent="0.25">
      <c r="J988" s="9" t="s">
        <v>2534</v>
      </c>
      <c r="K988" s="9" t="s">
        <v>2534</v>
      </c>
      <c r="L988" s="9" t="s">
        <v>2535</v>
      </c>
      <c r="M988" s="9" t="s">
        <v>817</v>
      </c>
      <c r="N988" s="9" t="s">
        <v>818</v>
      </c>
      <c r="O988" s="8" t="s">
        <v>350</v>
      </c>
    </row>
    <row r="989" spans="10:15" x14ac:dyDescent="0.25">
      <c r="J989" s="9" t="s">
        <v>2536</v>
      </c>
      <c r="K989" s="9" t="s">
        <v>2536</v>
      </c>
      <c r="L989" s="9" t="s">
        <v>2537</v>
      </c>
      <c r="M989" s="9" t="s">
        <v>436</v>
      </c>
      <c r="N989" s="9" t="s">
        <v>437</v>
      </c>
      <c r="O989" s="8" t="s">
        <v>349</v>
      </c>
    </row>
    <row r="990" spans="10:15" x14ac:dyDescent="0.25">
      <c r="J990" s="9" t="s">
        <v>2538</v>
      </c>
      <c r="K990" s="9" t="s">
        <v>2538</v>
      </c>
      <c r="L990" s="9" t="s">
        <v>2539</v>
      </c>
      <c r="M990" s="9" t="s">
        <v>491</v>
      </c>
      <c r="N990" s="9" t="s">
        <v>492</v>
      </c>
      <c r="O990" s="8" t="s">
        <v>349</v>
      </c>
    </row>
    <row r="991" spans="10:15" x14ac:dyDescent="0.25">
      <c r="J991" s="9" t="s">
        <v>2540</v>
      </c>
      <c r="K991" s="9" t="s">
        <v>2540</v>
      </c>
      <c r="L991" s="9" t="s">
        <v>2541</v>
      </c>
      <c r="M991" s="9" t="s">
        <v>379</v>
      </c>
      <c r="N991" s="9" t="s">
        <v>18092</v>
      </c>
      <c r="O991" s="8" t="s">
        <v>18066</v>
      </c>
    </row>
    <row r="992" spans="10:15" x14ac:dyDescent="0.25">
      <c r="J992" s="9" t="s">
        <v>169</v>
      </c>
      <c r="K992" s="9" t="s">
        <v>169</v>
      </c>
      <c r="L992" s="9" t="s">
        <v>2542</v>
      </c>
      <c r="M992" s="9" t="s">
        <v>1977</v>
      </c>
      <c r="N992" s="9" t="s">
        <v>1978</v>
      </c>
      <c r="O992" s="8" t="s">
        <v>10370</v>
      </c>
    </row>
    <row r="993" spans="10:15" x14ac:dyDescent="0.25">
      <c r="J993" s="9" t="s">
        <v>2543</v>
      </c>
      <c r="K993" s="9" t="s">
        <v>2543</v>
      </c>
      <c r="L993" s="9" t="s">
        <v>2544</v>
      </c>
      <c r="M993" s="9" t="s">
        <v>382</v>
      </c>
      <c r="N993" s="9" t="s">
        <v>383</v>
      </c>
      <c r="O993" s="8" t="s">
        <v>18066</v>
      </c>
    </row>
    <row r="994" spans="10:15" x14ac:dyDescent="0.25">
      <c r="J994" s="9" t="s">
        <v>2545</v>
      </c>
      <c r="K994" s="9" t="s">
        <v>2545</v>
      </c>
      <c r="L994" s="9" t="s">
        <v>2546</v>
      </c>
      <c r="M994" s="9" t="s">
        <v>2062</v>
      </c>
      <c r="N994" s="9" t="s">
        <v>2063</v>
      </c>
      <c r="O994" s="8" t="s">
        <v>10370</v>
      </c>
    </row>
    <row r="995" spans="10:15" x14ac:dyDescent="0.25">
      <c r="J995" s="9" t="s">
        <v>2547</v>
      </c>
      <c r="K995" s="9" t="s">
        <v>2547</v>
      </c>
      <c r="L995" s="9" t="s">
        <v>2548</v>
      </c>
      <c r="M995" s="9" t="s">
        <v>1803</v>
      </c>
      <c r="N995" s="9" t="s">
        <v>1804</v>
      </c>
      <c r="O995" s="8" t="s">
        <v>350</v>
      </c>
    </row>
    <row r="996" spans="10:15" x14ac:dyDescent="0.25">
      <c r="J996" s="9" t="s">
        <v>2549</v>
      </c>
      <c r="K996" s="9" t="s">
        <v>2549</v>
      </c>
      <c r="L996" s="9" t="s">
        <v>2550</v>
      </c>
      <c r="M996" s="9" t="s">
        <v>797</v>
      </c>
      <c r="N996" s="9" t="s">
        <v>798</v>
      </c>
      <c r="O996" s="8" t="s">
        <v>350</v>
      </c>
    </row>
    <row r="997" spans="10:15" x14ac:dyDescent="0.25">
      <c r="J997" s="9" t="s">
        <v>2551</v>
      </c>
      <c r="K997" s="9" t="s">
        <v>2551</v>
      </c>
      <c r="L997" s="9" t="s">
        <v>2552</v>
      </c>
      <c r="M997" s="9" t="s">
        <v>379</v>
      </c>
      <c r="N997" s="9" t="s">
        <v>18092</v>
      </c>
      <c r="O997" s="8" t="s">
        <v>18066</v>
      </c>
    </row>
    <row r="998" spans="10:15" x14ac:dyDescent="0.25">
      <c r="J998" s="9" t="s">
        <v>2553</v>
      </c>
      <c r="K998" s="9" t="s">
        <v>2553</v>
      </c>
      <c r="L998" s="9" t="s">
        <v>2554</v>
      </c>
      <c r="M998" s="9" t="s">
        <v>942</v>
      </c>
      <c r="N998" s="9" t="s">
        <v>943</v>
      </c>
      <c r="O998" s="8" t="s">
        <v>349</v>
      </c>
    </row>
    <row r="999" spans="10:15" x14ac:dyDescent="0.25">
      <c r="J999" s="9" t="s">
        <v>2555</v>
      </c>
      <c r="K999" s="9" t="s">
        <v>2555</v>
      </c>
      <c r="L999" s="9" t="s">
        <v>2556</v>
      </c>
      <c r="M999" s="9" t="s">
        <v>986</v>
      </c>
      <c r="N999" s="9" t="s">
        <v>987</v>
      </c>
      <c r="O999" s="8" t="s">
        <v>350</v>
      </c>
    </row>
    <row r="1000" spans="10:15" x14ac:dyDescent="0.25">
      <c r="J1000" s="9" t="s">
        <v>2557</v>
      </c>
      <c r="K1000" s="9" t="s">
        <v>2557</v>
      </c>
      <c r="L1000" s="9" t="s">
        <v>2558</v>
      </c>
      <c r="M1000" s="9" t="s">
        <v>379</v>
      </c>
      <c r="N1000" s="9" t="s">
        <v>18092</v>
      </c>
      <c r="O1000" s="8" t="s">
        <v>18066</v>
      </c>
    </row>
    <row r="1001" spans="10:15" x14ac:dyDescent="0.25">
      <c r="J1001" s="9" t="s">
        <v>2559</v>
      </c>
      <c r="K1001" s="9" t="s">
        <v>2559</v>
      </c>
      <c r="L1001" s="9" t="s">
        <v>2560</v>
      </c>
      <c r="M1001" s="9" t="s">
        <v>1928</v>
      </c>
      <c r="N1001" s="9" t="s">
        <v>1929</v>
      </c>
      <c r="O1001" s="8" t="s">
        <v>350</v>
      </c>
    </row>
    <row r="1002" spans="10:15" x14ac:dyDescent="0.25">
      <c r="J1002" s="9" t="s">
        <v>2561</v>
      </c>
      <c r="K1002" s="9" t="s">
        <v>2561</v>
      </c>
      <c r="L1002" s="9" t="s">
        <v>2562</v>
      </c>
      <c r="M1002" s="9" t="s">
        <v>1803</v>
      </c>
      <c r="N1002" s="9" t="s">
        <v>1804</v>
      </c>
      <c r="O1002" s="8" t="s">
        <v>350</v>
      </c>
    </row>
    <row r="1003" spans="10:15" x14ac:dyDescent="0.25">
      <c r="J1003" s="9" t="s">
        <v>2563</v>
      </c>
      <c r="K1003" s="9" t="s">
        <v>2563</v>
      </c>
      <c r="L1003" s="9" t="s">
        <v>2564</v>
      </c>
      <c r="M1003" s="9" t="s">
        <v>599</v>
      </c>
      <c r="N1003" s="9" t="s">
        <v>600</v>
      </c>
      <c r="O1003" s="8" t="s">
        <v>10370</v>
      </c>
    </row>
    <row r="1004" spans="10:15" x14ac:dyDescent="0.25">
      <c r="J1004" s="9" t="s">
        <v>2565</v>
      </c>
      <c r="K1004" s="9" t="s">
        <v>2565</v>
      </c>
      <c r="L1004" s="9" t="s">
        <v>2566</v>
      </c>
      <c r="M1004" s="9" t="s">
        <v>367</v>
      </c>
      <c r="N1004" s="9" t="s">
        <v>368</v>
      </c>
      <c r="O1004" s="8" t="s">
        <v>349</v>
      </c>
    </row>
    <row r="1005" spans="10:15" x14ac:dyDescent="0.25">
      <c r="J1005" s="9" t="s">
        <v>2567</v>
      </c>
      <c r="K1005" s="9" t="s">
        <v>2567</v>
      </c>
      <c r="L1005" s="9" t="s">
        <v>2568</v>
      </c>
      <c r="M1005" s="9" t="s">
        <v>2569</v>
      </c>
      <c r="N1005" s="9" t="s">
        <v>2570</v>
      </c>
      <c r="O1005" s="8" t="s">
        <v>350</v>
      </c>
    </row>
    <row r="1006" spans="10:15" x14ac:dyDescent="0.25">
      <c r="J1006" s="9" t="s">
        <v>2571</v>
      </c>
      <c r="K1006" s="9" t="s">
        <v>2571</v>
      </c>
      <c r="L1006" s="9" t="s">
        <v>2572</v>
      </c>
      <c r="M1006" s="9" t="s">
        <v>379</v>
      </c>
      <c r="N1006" s="9" t="s">
        <v>18092</v>
      </c>
      <c r="O1006" s="8" t="s">
        <v>18066</v>
      </c>
    </row>
    <row r="1007" spans="10:15" x14ac:dyDescent="0.25">
      <c r="J1007" s="9" t="s">
        <v>2573</v>
      </c>
      <c r="K1007" s="9" t="s">
        <v>2573</v>
      </c>
      <c r="L1007" s="9" t="s">
        <v>2574</v>
      </c>
      <c r="M1007" s="9" t="s">
        <v>817</v>
      </c>
      <c r="N1007" s="9" t="s">
        <v>818</v>
      </c>
      <c r="O1007" s="8" t="s">
        <v>350</v>
      </c>
    </row>
    <row r="1008" spans="10:15" x14ac:dyDescent="0.25">
      <c r="J1008" s="9" t="s">
        <v>2575</v>
      </c>
      <c r="K1008" s="9" t="s">
        <v>2575</v>
      </c>
      <c r="L1008" s="9" t="s">
        <v>2576</v>
      </c>
      <c r="M1008" s="9" t="s">
        <v>424</v>
      </c>
      <c r="N1008" s="9" t="s">
        <v>425</v>
      </c>
      <c r="O1008" s="8" t="s">
        <v>349</v>
      </c>
    </row>
    <row r="1009" spans="10:15" x14ac:dyDescent="0.25">
      <c r="J1009" s="9" t="s">
        <v>2577</v>
      </c>
      <c r="K1009" s="9" t="s">
        <v>2577</v>
      </c>
      <c r="L1009" s="9" t="s">
        <v>2578</v>
      </c>
      <c r="M1009" s="9" t="s">
        <v>379</v>
      </c>
      <c r="N1009" s="9" t="s">
        <v>18092</v>
      </c>
      <c r="O1009" s="8" t="s">
        <v>18066</v>
      </c>
    </row>
    <row r="1010" spans="10:15" x14ac:dyDescent="0.25">
      <c r="J1010" s="9" t="s">
        <v>2579</v>
      </c>
      <c r="K1010" s="9" t="s">
        <v>2579</v>
      </c>
      <c r="L1010" s="9" t="s">
        <v>2580</v>
      </c>
      <c r="M1010" s="9" t="s">
        <v>424</v>
      </c>
      <c r="N1010" s="9" t="s">
        <v>425</v>
      </c>
      <c r="O1010" s="8" t="s">
        <v>349</v>
      </c>
    </row>
    <row r="1011" spans="10:15" x14ac:dyDescent="0.25">
      <c r="J1011" s="9" t="s">
        <v>2581</v>
      </c>
      <c r="K1011" s="9" t="s">
        <v>2581</v>
      </c>
      <c r="L1011" s="9" t="s">
        <v>2582</v>
      </c>
      <c r="M1011" s="9" t="s">
        <v>418</v>
      </c>
      <c r="N1011" s="9" t="s">
        <v>419</v>
      </c>
      <c r="O1011" s="8" t="s">
        <v>18067</v>
      </c>
    </row>
    <row r="1012" spans="10:15" x14ac:dyDescent="0.25">
      <c r="J1012" s="9" t="s">
        <v>2583</v>
      </c>
      <c r="K1012" s="9" t="s">
        <v>2583</v>
      </c>
      <c r="L1012" s="9" t="s">
        <v>2584</v>
      </c>
      <c r="M1012" s="9" t="s">
        <v>379</v>
      </c>
      <c r="N1012" s="9" t="s">
        <v>18092</v>
      </c>
      <c r="O1012" s="8" t="s">
        <v>18066</v>
      </c>
    </row>
    <row r="1013" spans="10:15" x14ac:dyDescent="0.25">
      <c r="J1013" s="9" t="s">
        <v>2585</v>
      </c>
      <c r="K1013" s="9" t="s">
        <v>2585</v>
      </c>
      <c r="L1013" s="9" t="s">
        <v>2586</v>
      </c>
      <c r="M1013" s="9" t="s">
        <v>379</v>
      </c>
      <c r="N1013" s="9" t="s">
        <v>18092</v>
      </c>
      <c r="O1013" s="8" t="s">
        <v>18066</v>
      </c>
    </row>
    <row r="1014" spans="10:15" x14ac:dyDescent="0.25">
      <c r="J1014" s="9" t="s">
        <v>2587</v>
      </c>
      <c r="K1014" s="9" t="s">
        <v>2587</v>
      </c>
      <c r="L1014" s="9" t="s">
        <v>2588</v>
      </c>
      <c r="M1014" s="9" t="s">
        <v>379</v>
      </c>
      <c r="N1014" s="9" t="s">
        <v>18092</v>
      </c>
      <c r="O1014" s="8" t="s">
        <v>18066</v>
      </c>
    </row>
    <row r="1015" spans="10:15" x14ac:dyDescent="0.25">
      <c r="J1015" s="9" t="s">
        <v>2589</v>
      </c>
      <c r="K1015" s="9" t="s">
        <v>2589</v>
      </c>
      <c r="L1015" s="9" t="s">
        <v>2590</v>
      </c>
      <c r="M1015" s="9" t="s">
        <v>392</v>
      </c>
      <c r="N1015" s="9" t="s">
        <v>393</v>
      </c>
      <c r="O1015" s="8" t="s">
        <v>18066</v>
      </c>
    </row>
    <row r="1016" spans="10:15" x14ac:dyDescent="0.25">
      <c r="J1016" s="9" t="s">
        <v>2591</v>
      </c>
      <c r="K1016" s="9" t="s">
        <v>2591</v>
      </c>
      <c r="L1016" s="9" t="s">
        <v>2592</v>
      </c>
      <c r="M1016" s="9" t="s">
        <v>379</v>
      </c>
      <c r="N1016" s="9" t="s">
        <v>18092</v>
      </c>
      <c r="O1016" s="8" t="s">
        <v>18066</v>
      </c>
    </row>
    <row r="1017" spans="10:15" x14ac:dyDescent="0.25">
      <c r="J1017" s="9" t="s">
        <v>2593</v>
      </c>
      <c r="K1017" s="9" t="s">
        <v>2593</v>
      </c>
      <c r="L1017" s="9" t="s">
        <v>2594</v>
      </c>
      <c r="M1017" s="9" t="s">
        <v>2595</v>
      </c>
      <c r="N1017" s="9" t="s">
        <v>2596</v>
      </c>
      <c r="O1017" s="8" t="s">
        <v>350</v>
      </c>
    </row>
    <row r="1018" spans="10:15" x14ac:dyDescent="0.25">
      <c r="J1018" s="9" t="s">
        <v>2597</v>
      </c>
      <c r="K1018" s="9" t="s">
        <v>2597</v>
      </c>
      <c r="L1018" s="9" t="s">
        <v>2598</v>
      </c>
      <c r="M1018" s="9" t="s">
        <v>379</v>
      </c>
      <c r="N1018" s="9" t="s">
        <v>18092</v>
      </c>
      <c r="O1018" s="8" t="s">
        <v>18066</v>
      </c>
    </row>
    <row r="1019" spans="10:15" x14ac:dyDescent="0.25">
      <c r="J1019" s="9" t="s">
        <v>2599</v>
      </c>
      <c r="K1019" s="9" t="s">
        <v>2599</v>
      </c>
      <c r="L1019" s="9" t="s">
        <v>2600</v>
      </c>
      <c r="M1019" s="9" t="s">
        <v>2601</v>
      </c>
      <c r="N1019" s="9" t="s">
        <v>2602</v>
      </c>
      <c r="O1019" s="8" t="s">
        <v>18067</v>
      </c>
    </row>
    <row r="1020" spans="10:15" x14ac:dyDescent="0.25">
      <c r="J1020" s="9" t="s">
        <v>2603</v>
      </c>
      <c r="K1020" s="9" t="s">
        <v>2603</v>
      </c>
      <c r="L1020" s="9" t="s">
        <v>2604</v>
      </c>
      <c r="M1020" s="9" t="s">
        <v>379</v>
      </c>
      <c r="N1020" s="9" t="s">
        <v>18092</v>
      </c>
      <c r="O1020" s="8" t="s">
        <v>18066</v>
      </c>
    </row>
    <row r="1021" spans="10:15" x14ac:dyDescent="0.25">
      <c r="J1021" s="9" t="s">
        <v>2605</v>
      </c>
      <c r="K1021" s="9" t="s">
        <v>2605</v>
      </c>
      <c r="L1021" s="9" t="s">
        <v>2606</v>
      </c>
      <c r="M1021" s="9" t="s">
        <v>1142</v>
      </c>
      <c r="N1021" s="9" t="s">
        <v>1143</v>
      </c>
      <c r="O1021" s="8" t="s">
        <v>349</v>
      </c>
    </row>
    <row r="1022" spans="10:15" x14ac:dyDescent="0.25">
      <c r="J1022" s="9" t="s">
        <v>2607</v>
      </c>
      <c r="K1022" s="9" t="s">
        <v>2607</v>
      </c>
      <c r="L1022" s="9" t="s">
        <v>1652</v>
      </c>
      <c r="M1022" s="9" t="s">
        <v>379</v>
      </c>
      <c r="N1022" s="9" t="s">
        <v>18092</v>
      </c>
      <c r="O1022" s="8" t="s">
        <v>18066</v>
      </c>
    </row>
    <row r="1023" spans="10:15" x14ac:dyDescent="0.25">
      <c r="J1023" s="9" t="s">
        <v>2608</v>
      </c>
      <c r="K1023" s="9" t="s">
        <v>2608</v>
      </c>
      <c r="L1023" s="9" t="s">
        <v>2609</v>
      </c>
      <c r="M1023" s="9" t="s">
        <v>424</v>
      </c>
      <c r="N1023" s="9" t="s">
        <v>425</v>
      </c>
      <c r="O1023" s="8" t="s">
        <v>349</v>
      </c>
    </row>
    <row r="1024" spans="10:15" x14ac:dyDescent="0.25">
      <c r="J1024" s="9" t="s">
        <v>2610</v>
      </c>
      <c r="K1024" s="9" t="s">
        <v>2610</v>
      </c>
      <c r="L1024" s="9" t="s">
        <v>2611</v>
      </c>
      <c r="M1024" s="9" t="s">
        <v>367</v>
      </c>
      <c r="N1024" s="9" t="s">
        <v>368</v>
      </c>
      <c r="O1024" s="8" t="s">
        <v>349</v>
      </c>
    </row>
    <row r="1025" spans="10:15" x14ac:dyDescent="0.25">
      <c r="J1025" s="9" t="s">
        <v>2612</v>
      </c>
      <c r="K1025" s="9" t="s">
        <v>2612</v>
      </c>
      <c r="L1025" s="9" t="s">
        <v>2613</v>
      </c>
      <c r="M1025" s="9" t="s">
        <v>379</v>
      </c>
      <c r="N1025" s="9" t="s">
        <v>18092</v>
      </c>
      <c r="O1025" s="8" t="s">
        <v>18066</v>
      </c>
    </row>
    <row r="1026" spans="10:15" x14ac:dyDescent="0.25">
      <c r="J1026" s="9" t="s">
        <v>2614</v>
      </c>
      <c r="K1026" s="9" t="s">
        <v>2614</v>
      </c>
      <c r="L1026" s="9" t="s">
        <v>2615</v>
      </c>
      <c r="M1026" s="9" t="s">
        <v>491</v>
      </c>
      <c r="N1026" s="9" t="s">
        <v>492</v>
      </c>
      <c r="O1026" s="8" t="s">
        <v>349</v>
      </c>
    </row>
    <row r="1027" spans="10:15" x14ac:dyDescent="0.25">
      <c r="J1027" s="9" t="s">
        <v>2616</v>
      </c>
      <c r="K1027" s="9" t="s">
        <v>2616</v>
      </c>
      <c r="L1027" s="9" t="s">
        <v>2617</v>
      </c>
      <c r="M1027" s="9" t="s">
        <v>379</v>
      </c>
      <c r="N1027" s="9" t="s">
        <v>18092</v>
      </c>
      <c r="O1027" s="8" t="s">
        <v>18066</v>
      </c>
    </row>
    <row r="1028" spans="10:15" x14ac:dyDescent="0.25">
      <c r="J1028" s="9" t="s">
        <v>2618</v>
      </c>
      <c r="K1028" s="9" t="s">
        <v>2618</v>
      </c>
      <c r="L1028" s="9" t="s">
        <v>2619</v>
      </c>
      <c r="M1028" s="9" t="s">
        <v>367</v>
      </c>
      <c r="N1028" s="9" t="s">
        <v>368</v>
      </c>
      <c r="O1028" s="8" t="s">
        <v>349</v>
      </c>
    </row>
    <row r="1029" spans="10:15" x14ac:dyDescent="0.25">
      <c r="J1029" s="9" t="s">
        <v>188</v>
      </c>
      <c r="K1029" s="9" t="s">
        <v>188</v>
      </c>
      <c r="L1029" s="9" t="s">
        <v>2620</v>
      </c>
      <c r="M1029" s="9" t="s">
        <v>2621</v>
      </c>
      <c r="N1029" s="9" t="s">
        <v>2622</v>
      </c>
      <c r="O1029" s="8" t="s">
        <v>18067</v>
      </c>
    </row>
    <row r="1030" spans="10:15" x14ac:dyDescent="0.25">
      <c r="J1030" s="9" t="s">
        <v>2623</v>
      </c>
      <c r="K1030" s="9" t="s">
        <v>2623</v>
      </c>
      <c r="L1030" s="9" t="s">
        <v>2624</v>
      </c>
      <c r="M1030" s="9" t="s">
        <v>379</v>
      </c>
      <c r="N1030" s="9" t="s">
        <v>18092</v>
      </c>
      <c r="O1030" s="8" t="s">
        <v>18066</v>
      </c>
    </row>
    <row r="1031" spans="10:15" x14ac:dyDescent="0.25">
      <c r="J1031" s="9" t="s">
        <v>2625</v>
      </c>
      <c r="K1031" s="9" t="s">
        <v>2625</v>
      </c>
      <c r="L1031" s="9" t="s">
        <v>2626</v>
      </c>
      <c r="M1031" s="9" t="s">
        <v>1078</v>
      </c>
      <c r="N1031" s="9" t="s">
        <v>1079</v>
      </c>
      <c r="O1031" s="8" t="s">
        <v>350</v>
      </c>
    </row>
    <row r="1032" spans="10:15" x14ac:dyDescent="0.25">
      <c r="J1032" s="9" t="s">
        <v>2627</v>
      </c>
      <c r="K1032" s="9" t="s">
        <v>2627</v>
      </c>
      <c r="L1032" s="9" t="s">
        <v>2628</v>
      </c>
      <c r="M1032" s="9" t="s">
        <v>424</v>
      </c>
      <c r="N1032" s="9" t="s">
        <v>425</v>
      </c>
      <c r="O1032" s="8" t="s">
        <v>349</v>
      </c>
    </row>
    <row r="1033" spans="10:15" x14ac:dyDescent="0.25">
      <c r="J1033" s="9" t="s">
        <v>2629</v>
      </c>
      <c r="K1033" s="9" t="s">
        <v>2629</v>
      </c>
      <c r="L1033" s="9" t="s">
        <v>2630</v>
      </c>
      <c r="M1033" s="9" t="s">
        <v>375</v>
      </c>
      <c r="N1033" s="9" t="s">
        <v>376</v>
      </c>
      <c r="O1033" s="8" t="s">
        <v>350</v>
      </c>
    </row>
    <row r="1034" spans="10:15" x14ac:dyDescent="0.25">
      <c r="J1034" s="9" t="s">
        <v>2631</v>
      </c>
      <c r="K1034" s="9" t="s">
        <v>2631</v>
      </c>
      <c r="L1034" s="9" t="s">
        <v>2632</v>
      </c>
      <c r="M1034" s="9" t="s">
        <v>446</v>
      </c>
      <c r="N1034" s="9" t="s">
        <v>447</v>
      </c>
      <c r="O1034" s="8" t="s">
        <v>10370</v>
      </c>
    </row>
    <row r="1035" spans="10:15" x14ac:dyDescent="0.25">
      <c r="J1035" s="9" t="s">
        <v>2633</v>
      </c>
      <c r="K1035" s="9" t="s">
        <v>2633</v>
      </c>
      <c r="L1035" s="9" t="s">
        <v>2634</v>
      </c>
      <c r="M1035" s="9" t="s">
        <v>491</v>
      </c>
      <c r="N1035" s="9" t="s">
        <v>492</v>
      </c>
      <c r="O1035" s="8" t="s">
        <v>349</v>
      </c>
    </row>
    <row r="1036" spans="10:15" x14ac:dyDescent="0.25">
      <c r="J1036" s="9" t="s">
        <v>2635</v>
      </c>
      <c r="K1036" s="9" t="s">
        <v>2635</v>
      </c>
      <c r="L1036" s="9" t="s">
        <v>2592</v>
      </c>
      <c r="M1036" s="9" t="s">
        <v>379</v>
      </c>
      <c r="N1036" s="9" t="s">
        <v>18092</v>
      </c>
      <c r="O1036" s="8" t="s">
        <v>18066</v>
      </c>
    </row>
    <row r="1037" spans="10:15" x14ac:dyDescent="0.25">
      <c r="J1037" s="9" t="s">
        <v>2636</v>
      </c>
      <c r="K1037" s="9" t="s">
        <v>2636</v>
      </c>
      <c r="L1037" s="9" t="s">
        <v>2637</v>
      </c>
      <c r="M1037" s="9" t="s">
        <v>524</v>
      </c>
      <c r="N1037" s="9" t="s">
        <v>525</v>
      </c>
      <c r="O1037" s="8" t="s">
        <v>18066</v>
      </c>
    </row>
    <row r="1038" spans="10:15" x14ac:dyDescent="0.25">
      <c r="J1038" s="9" t="s">
        <v>2638</v>
      </c>
      <c r="K1038" s="9" t="s">
        <v>2638</v>
      </c>
      <c r="L1038" s="9" t="s">
        <v>2639</v>
      </c>
      <c r="M1038" s="9" t="s">
        <v>986</v>
      </c>
      <c r="N1038" s="9" t="s">
        <v>987</v>
      </c>
      <c r="O1038" s="8" t="s">
        <v>350</v>
      </c>
    </row>
    <row r="1039" spans="10:15" x14ac:dyDescent="0.25">
      <c r="J1039" s="9" t="s">
        <v>2640</v>
      </c>
      <c r="K1039" s="9" t="s">
        <v>2640</v>
      </c>
      <c r="L1039" s="9" t="s">
        <v>2641</v>
      </c>
      <c r="M1039" s="9" t="s">
        <v>740</v>
      </c>
      <c r="N1039" s="9" t="s">
        <v>741</v>
      </c>
      <c r="O1039" s="8" t="s">
        <v>10370</v>
      </c>
    </row>
    <row r="1040" spans="10:15" x14ac:dyDescent="0.25">
      <c r="J1040" s="9" t="s">
        <v>2642</v>
      </c>
      <c r="K1040" s="9" t="s">
        <v>2642</v>
      </c>
      <c r="L1040" s="9" t="s">
        <v>2643</v>
      </c>
      <c r="M1040" s="9" t="s">
        <v>1908</v>
      </c>
      <c r="N1040" s="9" t="s">
        <v>1909</v>
      </c>
      <c r="O1040" s="8" t="s">
        <v>350</v>
      </c>
    </row>
    <row r="1041" spans="10:15" x14ac:dyDescent="0.25">
      <c r="J1041" s="9" t="s">
        <v>2644</v>
      </c>
      <c r="K1041" s="9" t="s">
        <v>2644</v>
      </c>
      <c r="L1041" s="9" t="s">
        <v>2645</v>
      </c>
      <c r="M1041" s="9" t="s">
        <v>379</v>
      </c>
      <c r="N1041" s="9" t="s">
        <v>18092</v>
      </c>
      <c r="O1041" s="8" t="s">
        <v>18066</v>
      </c>
    </row>
    <row r="1042" spans="10:15" x14ac:dyDescent="0.25">
      <c r="J1042" s="9" t="s">
        <v>94</v>
      </c>
      <c r="K1042" s="9" t="s">
        <v>94</v>
      </c>
      <c r="L1042" s="9" t="s">
        <v>2646</v>
      </c>
      <c r="M1042" s="9" t="s">
        <v>2647</v>
      </c>
      <c r="N1042" s="9" t="s">
        <v>2648</v>
      </c>
      <c r="O1042" s="8" t="s">
        <v>18067</v>
      </c>
    </row>
    <row r="1043" spans="10:15" x14ac:dyDescent="0.25">
      <c r="J1043" s="9" t="s">
        <v>2649</v>
      </c>
      <c r="K1043" s="9" t="s">
        <v>2649</v>
      </c>
      <c r="L1043" s="9" t="s">
        <v>2650</v>
      </c>
      <c r="M1043" s="9" t="s">
        <v>456</v>
      </c>
      <c r="N1043" s="9" t="s">
        <v>18095</v>
      </c>
      <c r="O1043" s="8" t="s">
        <v>18067</v>
      </c>
    </row>
    <row r="1044" spans="10:15" x14ac:dyDescent="0.25">
      <c r="J1044" s="9" t="s">
        <v>2651</v>
      </c>
      <c r="K1044" s="9" t="s">
        <v>2651</v>
      </c>
      <c r="L1044" s="9" t="s">
        <v>2652</v>
      </c>
      <c r="M1044" s="9" t="s">
        <v>475</v>
      </c>
      <c r="N1044" s="9" t="s">
        <v>476</v>
      </c>
      <c r="O1044" s="8" t="s">
        <v>350</v>
      </c>
    </row>
    <row r="1045" spans="10:15" x14ac:dyDescent="0.25">
      <c r="J1045" s="9" t="s">
        <v>2653</v>
      </c>
      <c r="K1045" s="9" t="s">
        <v>2653</v>
      </c>
      <c r="L1045" s="9" t="s">
        <v>2654</v>
      </c>
      <c r="M1045" s="9" t="s">
        <v>1357</v>
      </c>
      <c r="N1045" s="9" t="s">
        <v>1358</v>
      </c>
      <c r="O1045" s="8" t="s">
        <v>18066</v>
      </c>
    </row>
    <row r="1046" spans="10:15" x14ac:dyDescent="0.25">
      <c r="J1046" s="9" t="s">
        <v>2655</v>
      </c>
      <c r="K1046" s="9" t="s">
        <v>2655</v>
      </c>
      <c r="L1046" s="9" t="s">
        <v>2656</v>
      </c>
      <c r="M1046" s="9" t="s">
        <v>424</v>
      </c>
      <c r="N1046" s="9" t="s">
        <v>425</v>
      </c>
      <c r="O1046" s="8" t="s">
        <v>349</v>
      </c>
    </row>
    <row r="1047" spans="10:15" x14ac:dyDescent="0.25">
      <c r="J1047" s="9" t="s">
        <v>2657</v>
      </c>
      <c r="K1047" s="9" t="s">
        <v>2657</v>
      </c>
      <c r="L1047" s="9" t="s">
        <v>2658</v>
      </c>
      <c r="M1047" s="9" t="s">
        <v>1073</v>
      </c>
      <c r="N1047" s="9" t="s">
        <v>18096</v>
      </c>
      <c r="O1047" s="8" t="s">
        <v>350</v>
      </c>
    </row>
    <row r="1048" spans="10:15" x14ac:dyDescent="0.25">
      <c r="J1048" s="9" t="s">
        <v>2659</v>
      </c>
      <c r="K1048" s="9" t="s">
        <v>2659</v>
      </c>
      <c r="L1048" s="9" t="s">
        <v>2660</v>
      </c>
      <c r="M1048" s="9" t="s">
        <v>367</v>
      </c>
      <c r="N1048" s="9" t="s">
        <v>368</v>
      </c>
      <c r="O1048" s="8" t="s">
        <v>349</v>
      </c>
    </row>
    <row r="1049" spans="10:15" x14ac:dyDescent="0.25">
      <c r="J1049" s="9" t="s">
        <v>2661</v>
      </c>
      <c r="K1049" s="9" t="s">
        <v>2661</v>
      </c>
      <c r="L1049" s="9" t="s">
        <v>2662</v>
      </c>
      <c r="M1049" s="9" t="s">
        <v>463</v>
      </c>
      <c r="N1049" s="9" t="s">
        <v>464</v>
      </c>
      <c r="O1049" s="8" t="s">
        <v>10370</v>
      </c>
    </row>
    <row r="1050" spans="10:15" x14ac:dyDescent="0.25">
      <c r="J1050" s="9" t="s">
        <v>2663</v>
      </c>
      <c r="K1050" s="9" t="s">
        <v>2664</v>
      </c>
      <c r="L1050" s="9" t="s">
        <v>2665</v>
      </c>
      <c r="M1050" s="9" t="s">
        <v>707</v>
      </c>
      <c r="N1050" s="9" t="s">
        <v>708</v>
      </c>
      <c r="O1050" s="8" t="s">
        <v>18068</v>
      </c>
    </row>
    <row r="1051" spans="10:15" x14ac:dyDescent="0.25">
      <c r="J1051" s="9" t="s">
        <v>2666</v>
      </c>
      <c r="K1051" s="9" t="s">
        <v>2666</v>
      </c>
      <c r="L1051" s="9" t="s">
        <v>2667</v>
      </c>
      <c r="M1051" s="9" t="s">
        <v>382</v>
      </c>
      <c r="N1051" s="9" t="s">
        <v>383</v>
      </c>
      <c r="O1051" s="8" t="s">
        <v>18066</v>
      </c>
    </row>
    <row r="1052" spans="10:15" x14ac:dyDescent="0.25">
      <c r="J1052" s="9" t="s">
        <v>2668</v>
      </c>
      <c r="K1052" s="9" t="s">
        <v>2668</v>
      </c>
      <c r="L1052" s="9" t="s">
        <v>2667</v>
      </c>
      <c r="M1052" s="9" t="s">
        <v>2669</v>
      </c>
      <c r="N1052" s="9" t="s">
        <v>2670</v>
      </c>
      <c r="O1052" s="8" t="s">
        <v>350</v>
      </c>
    </row>
    <row r="1053" spans="10:15" x14ac:dyDescent="0.25">
      <c r="J1053" s="9" t="s">
        <v>2671</v>
      </c>
      <c r="K1053" s="9" t="s">
        <v>2671</v>
      </c>
      <c r="L1053" s="9" t="s">
        <v>2672</v>
      </c>
      <c r="M1053" s="9" t="s">
        <v>379</v>
      </c>
      <c r="N1053" s="9" t="s">
        <v>18092</v>
      </c>
      <c r="O1053" s="8" t="s">
        <v>18066</v>
      </c>
    </row>
    <row r="1054" spans="10:15" x14ac:dyDescent="0.25">
      <c r="J1054" s="9" t="s">
        <v>2673</v>
      </c>
      <c r="K1054" s="9" t="s">
        <v>2673</v>
      </c>
      <c r="L1054" s="9" t="s">
        <v>2674</v>
      </c>
      <c r="M1054" s="9" t="s">
        <v>707</v>
      </c>
      <c r="N1054" s="9" t="s">
        <v>708</v>
      </c>
      <c r="O1054" s="8" t="s">
        <v>18068</v>
      </c>
    </row>
    <row r="1055" spans="10:15" x14ac:dyDescent="0.25">
      <c r="J1055" s="9" t="s">
        <v>2675</v>
      </c>
      <c r="K1055" s="9" t="s">
        <v>2675</v>
      </c>
      <c r="L1055" s="9" t="s">
        <v>2614</v>
      </c>
      <c r="M1055" s="9" t="s">
        <v>1213</v>
      </c>
      <c r="N1055" s="9" t="s">
        <v>1214</v>
      </c>
      <c r="O1055" s="8" t="s">
        <v>349</v>
      </c>
    </row>
    <row r="1056" spans="10:15" x14ac:dyDescent="0.25">
      <c r="J1056" s="9" t="s">
        <v>2676</v>
      </c>
      <c r="K1056" s="9" t="s">
        <v>2676</v>
      </c>
      <c r="L1056" s="9" t="s">
        <v>2677</v>
      </c>
      <c r="M1056" s="9" t="s">
        <v>0</v>
      </c>
      <c r="N1056" s="9" t="s">
        <v>653</v>
      </c>
      <c r="O1056" s="8" t="s">
        <v>18067</v>
      </c>
    </row>
    <row r="1057" spans="10:15" x14ac:dyDescent="0.25">
      <c r="J1057" s="9" t="s">
        <v>2678</v>
      </c>
      <c r="K1057" s="9" t="s">
        <v>2678</v>
      </c>
      <c r="L1057" s="9" t="s">
        <v>2679</v>
      </c>
      <c r="M1057" s="9" t="s">
        <v>382</v>
      </c>
      <c r="N1057" s="9" t="s">
        <v>383</v>
      </c>
      <c r="O1057" s="8" t="s">
        <v>18066</v>
      </c>
    </row>
    <row r="1058" spans="10:15" x14ac:dyDescent="0.25">
      <c r="J1058" s="9" t="s">
        <v>2680</v>
      </c>
      <c r="K1058" s="9" t="s">
        <v>2680</v>
      </c>
      <c r="L1058" s="9" t="s">
        <v>2681</v>
      </c>
      <c r="M1058" s="9" t="s">
        <v>367</v>
      </c>
      <c r="N1058" s="9" t="s">
        <v>368</v>
      </c>
      <c r="O1058" s="8" t="s">
        <v>349</v>
      </c>
    </row>
    <row r="1059" spans="10:15" x14ac:dyDescent="0.25">
      <c r="J1059" s="9" t="s">
        <v>2682</v>
      </c>
      <c r="K1059" s="9" t="s">
        <v>2682</v>
      </c>
      <c r="L1059" s="9" t="s">
        <v>2683</v>
      </c>
      <c r="M1059" s="9" t="s">
        <v>1155</v>
      </c>
      <c r="N1059" s="9" t="s">
        <v>1156</v>
      </c>
      <c r="O1059" s="8" t="s">
        <v>18066</v>
      </c>
    </row>
    <row r="1060" spans="10:15" x14ac:dyDescent="0.25">
      <c r="J1060" s="9" t="s">
        <v>2684</v>
      </c>
      <c r="K1060" s="9" t="s">
        <v>2684</v>
      </c>
      <c r="L1060" s="9" t="s">
        <v>2685</v>
      </c>
      <c r="M1060" s="9" t="s">
        <v>1155</v>
      </c>
      <c r="N1060" s="9" t="s">
        <v>1156</v>
      </c>
      <c r="O1060" s="8" t="s">
        <v>18066</v>
      </c>
    </row>
    <row r="1061" spans="10:15" x14ac:dyDescent="0.25">
      <c r="J1061" s="9" t="s">
        <v>2686</v>
      </c>
      <c r="K1061" s="9" t="s">
        <v>2686</v>
      </c>
      <c r="L1061" s="9" t="s">
        <v>2687</v>
      </c>
      <c r="M1061" s="9" t="s">
        <v>382</v>
      </c>
      <c r="N1061" s="9" t="s">
        <v>383</v>
      </c>
      <c r="O1061" s="8" t="s">
        <v>18066</v>
      </c>
    </row>
    <row r="1062" spans="10:15" x14ac:dyDescent="0.25">
      <c r="J1062" s="9" t="s">
        <v>2688</v>
      </c>
      <c r="K1062" s="9" t="s">
        <v>2688</v>
      </c>
      <c r="L1062" s="9" t="s">
        <v>2689</v>
      </c>
      <c r="M1062" s="9" t="s">
        <v>379</v>
      </c>
      <c r="N1062" s="9" t="s">
        <v>18092</v>
      </c>
      <c r="O1062" s="8" t="s">
        <v>18066</v>
      </c>
    </row>
    <row r="1063" spans="10:15" x14ac:dyDescent="0.25">
      <c r="J1063" s="9" t="s">
        <v>2690</v>
      </c>
      <c r="K1063" s="9" t="s">
        <v>2690</v>
      </c>
      <c r="L1063" s="9" t="s">
        <v>2691</v>
      </c>
      <c r="M1063" s="9" t="s">
        <v>491</v>
      </c>
      <c r="N1063" s="9" t="s">
        <v>492</v>
      </c>
      <c r="O1063" s="8" t="s">
        <v>349</v>
      </c>
    </row>
    <row r="1064" spans="10:15" x14ac:dyDescent="0.25">
      <c r="J1064" s="9" t="s">
        <v>2692</v>
      </c>
      <c r="K1064" s="9" t="s">
        <v>2692</v>
      </c>
      <c r="L1064" s="9" t="s">
        <v>2693</v>
      </c>
      <c r="M1064" s="9" t="s">
        <v>2669</v>
      </c>
      <c r="N1064" s="9" t="s">
        <v>2670</v>
      </c>
      <c r="O1064" s="8" t="s">
        <v>350</v>
      </c>
    </row>
    <row r="1065" spans="10:15" x14ac:dyDescent="0.25">
      <c r="J1065" s="9" t="s">
        <v>2694</v>
      </c>
      <c r="K1065" s="9" t="s">
        <v>2694</v>
      </c>
      <c r="L1065" s="9" t="s">
        <v>2695</v>
      </c>
      <c r="M1065" s="9" t="s">
        <v>382</v>
      </c>
      <c r="N1065" s="9" t="s">
        <v>383</v>
      </c>
      <c r="O1065" s="8" t="s">
        <v>18066</v>
      </c>
    </row>
    <row r="1066" spans="10:15" x14ac:dyDescent="0.25">
      <c r="J1066" s="9" t="s">
        <v>2696</v>
      </c>
      <c r="K1066" s="9" t="s">
        <v>2696</v>
      </c>
      <c r="L1066" s="9" t="s">
        <v>2697</v>
      </c>
      <c r="M1066" s="9" t="s">
        <v>379</v>
      </c>
      <c r="N1066" s="9" t="s">
        <v>18092</v>
      </c>
      <c r="O1066" s="8" t="s">
        <v>18066</v>
      </c>
    </row>
    <row r="1067" spans="10:15" x14ac:dyDescent="0.25">
      <c r="J1067" s="9" t="s">
        <v>2698</v>
      </c>
      <c r="K1067" s="9" t="s">
        <v>2698</v>
      </c>
      <c r="L1067" s="9" t="s">
        <v>2699</v>
      </c>
      <c r="M1067" s="9" t="s">
        <v>367</v>
      </c>
      <c r="N1067" s="9" t="s">
        <v>368</v>
      </c>
      <c r="O1067" s="8" t="s">
        <v>349</v>
      </c>
    </row>
    <row r="1068" spans="10:15" x14ac:dyDescent="0.25">
      <c r="J1068" s="9" t="s">
        <v>2700</v>
      </c>
      <c r="K1068" s="9" t="s">
        <v>2700</v>
      </c>
      <c r="L1068" s="9" t="s">
        <v>2701</v>
      </c>
      <c r="M1068" s="9" t="s">
        <v>379</v>
      </c>
      <c r="N1068" s="9" t="s">
        <v>18092</v>
      </c>
      <c r="O1068" s="8" t="s">
        <v>18066</v>
      </c>
    </row>
    <row r="1069" spans="10:15" x14ac:dyDescent="0.25">
      <c r="J1069" s="9" t="s">
        <v>2702</v>
      </c>
      <c r="K1069" s="9" t="s">
        <v>2702</v>
      </c>
      <c r="L1069" s="9" t="s">
        <v>2703</v>
      </c>
      <c r="M1069" s="9" t="s">
        <v>379</v>
      </c>
      <c r="N1069" s="9" t="s">
        <v>18092</v>
      </c>
      <c r="O1069" s="8" t="s">
        <v>18066</v>
      </c>
    </row>
    <row r="1070" spans="10:15" x14ac:dyDescent="0.25">
      <c r="J1070" s="9" t="s">
        <v>2704</v>
      </c>
      <c r="K1070" s="9" t="s">
        <v>2704</v>
      </c>
      <c r="L1070" s="9" t="s">
        <v>2705</v>
      </c>
      <c r="M1070" s="9" t="s">
        <v>367</v>
      </c>
      <c r="N1070" s="9" t="s">
        <v>368</v>
      </c>
      <c r="O1070" s="8" t="s">
        <v>349</v>
      </c>
    </row>
    <row r="1071" spans="10:15" x14ac:dyDescent="0.25">
      <c r="J1071" s="9" t="s">
        <v>2706</v>
      </c>
      <c r="K1071" s="9" t="s">
        <v>2706</v>
      </c>
      <c r="L1071" s="9" t="s">
        <v>2707</v>
      </c>
      <c r="M1071" s="9" t="s">
        <v>1793</v>
      </c>
      <c r="N1071" s="9" t="s">
        <v>1794</v>
      </c>
      <c r="O1071" s="8" t="s">
        <v>10370</v>
      </c>
    </row>
    <row r="1072" spans="10:15" x14ac:dyDescent="0.25">
      <c r="J1072" s="9" t="s">
        <v>2708</v>
      </c>
      <c r="K1072" s="9" t="s">
        <v>2708</v>
      </c>
      <c r="L1072" s="9" t="s">
        <v>2709</v>
      </c>
      <c r="M1072" s="9" t="s">
        <v>367</v>
      </c>
      <c r="N1072" s="9" t="s">
        <v>368</v>
      </c>
      <c r="O1072" s="8" t="s">
        <v>349</v>
      </c>
    </row>
    <row r="1073" spans="10:15" x14ac:dyDescent="0.25">
      <c r="J1073" s="9" t="s">
        <v>2710</v>
      </c>
      <c r="K1073" s="9" t="s">
        <v>2710</v>
      </c>
      <c r="L1073" s="9" t="s">
        <v>2711</v>
      </c>
      <c r="M1073" s="9" t="s">
        <v>379</v>
      </c>
      <c r="N1073" s="9" t="s">
        <v>18092</v>
      </c>
      <c r="O1073" s="8" t="s">
        <v>18066</v>
      </c>
    </row>
    <row r="1074" spans="10:15" x14ac:dyDescent="0.25">
      <c r="J1074" s="9" t="s">
        <v>2712</v>
      </c>
      <c r="K1074" s="9" t="s">
        <v>2712</v>
      </c>
      <c r="L1074" s="9" t="s">
        <v>2713</v>
      </c>
      <c r="M1074" s="9" t="s">
        <v>379</v>
      </c>
      <c r="N1074" s="9" t="s">
        <v>18092</v>
      </c>
      <c r="O1074" s="8" t="s">
        <v>18066</v>
      </c>
    </row>
    <row r="1075" spans="10:15" x14ac:dyDescent="0.25">
      <c r="J1075" s="9" t="s">
        <v>2714</v>
      </c>
      <c r="K1075" s="9" t="s">
        <v>2714</v>
      </c>
      <c r="L1075" s="9" t="s">
        <v>2715</v>
      </c>
      <c r="M1075" s="9" t="s">
        <v>386</v>
      </c>
      <c r="N1075" s="9" t="s">
        <v>387</v>
      </c>
      <c r="O1075" s="8" t="s">
        <v>18068</v>
      </c>
    </row>
    <row r="1076" spans="10:15" x14ac:dyDescent="0.25">
      <c r="J1076" s="9" t="s">
        <v>2716</v>
      </c>
      <c r="K1076" s="9" t="s">
        <v>2716</v>
      </c>
      <c r="L1076" s="9" t="s">
        <v>2717</v>
      </c>
      <c r="M1076" s="9" t="s">
        <v>456</v>
      </c>
      <c r="N1076" s="9" t="s">
        <v>18095</v>
      </c>
      <c r="O1076" s="8" t="s">
        <v>18067</v>
      </c>
    </row>
    <row r="1077" spans="10:15" x14ac:dyDescent="0.25">
      <c r="J1077" s="9" t="s">
        <v>2718</v>
      </c>
      <c r="K1077" s="9" t="s">
        <v>2718</v>
      </c>
      <c r="L1077" s="9" t="s">
        <v>1165</v>
      </c>
      <c r="M1077" s="9" t="s">
        <v>379</v>
      </c>
      <c r="N1077" s="9" t="s">
        <v>18092</v>
      </c>
      <c r="O1077" s="8" t="s">
        <v>18066</v>
      </c>
    </row>
    <row r="1078" spans="10:15" x14ac:dyDescent="0.25">
      <c r="J1078" s="9" t="s">
        <v>2719</v>
      </c>
      <c r="K1078" s="9" t="s">
        <v>2719</v>
      </c>
      <c r="L1078" s="9" t="s">
        <v>2720</v>
      </c>
      <c r="M1078" s="9" t="s">
        <v>1142</v>
      </c>
      <c r="N1078" s="9" t="s">
        <v>1143</v>
      </c>
      <c r="O1078" s="8" t="s">
        <v>349</v>
      </c>
    </row>
    <row r="1079" spans="10:15" x14ac:dyDescent="0.25">
      <c r="J1079" s="9" t="s">
        <v>2721</v>
      </c>
      <c r="K1079" s="9" t="s">
        <v>2721</v>
      </c>
      <c r="L1079" s="9" t="s">
        <v>2722</v>
      </c>
      <c r="M1079" s="9" t="s">
        <v>379</v>
      </c>
      <c r="N1079" s="9" t="s">
        <v>18092</v>
      </c>
      <c r="O1079" s="8" t="s">
        <v>18066</v>
      </c>
    </row>
    <row r="1080" spans="10:15" x14ac:dyDescent="0.25">
      <c r="J1080" s="9" t="s">
        <v>2723</v>
      </c>
      <c r="K1080" s="9" t="s">
        <v>2723</v>
      </c>
      <c r="L1080" s="9" t="s">
        <v>2724</v>
      </c>
      <c r="M1080" s="9" t="s">
        <v>491</v>
      </c>
      <c r="N1080" s="9" t="s">
        <v>492</v>
      </c>
      <c r="O1080" s="8" t="s">
        <v>349</v>
      </c>
    </row>
    <row r="1081" spans="10:15" x14ac:dyDescent="0.25">
      <c r="J1081" s="9" t="s">
        <v>2725</v>
      </c>
      <c r="K1081" s="9" t="s">
        <v>2725</v>
      </c>
      <c r="L1081" s="9" t="s">
        <v>2362</v>
      </c>
      <c r="M1081" s="9" t="s">
        <v>2726</v>
      </c>
      <c r="N1081" s="9" t="s">
        <v>2727</v>
      </c>
      <c r="O1081" s="8" t="s">
        <v>18067</v>
      </c>
    </row>
    <row r="1082" spans="10:15" x14ac:dyDescent="0.25">
      <c r="J1082" s="9" t="s">
        <v>2728</v>
      </c>
      <c r="K1082" s="9" t="s">
        <v>2728</v>
      </c>
      <c r="L1082" s="9" t="s">
        <v>2729</v>
      </c>
      <c r="M1082" s="9" t="s">
        <v>379</v>
      </c>
      <c r="N1082" s="9" t="s">
        <v>18092</v>
      </c>
      <c r="O1082" s="8" t="s">
        <v>18066</v>
      </c>
    </row>
    <row r="1083" spans="10:15" x14ac:dyDescent="0.25">
      <c r="J1083" s="9" t="s">
        <v>2730</v>
      </c>
      <c r="K1083" s="9" t="s">
        <v>2730</v>
      </c>
      <c r="L1083" s="9" t="s">
        <v>2731</v>
      </c>
      <c r="M1083" s="9" t="s">
        <v>379</v>
      </c>
      <c r="N1083" s="9" t="s">
        <v>18092</v>
      </c>
      <c r="O1083" s="8" t="s">
        <v>18066</v>
      </c>
    </row>
    <row r="1084" spans="10:15" x14ac:dyDescent="0.25">
      <c r="J1084" s="9" t="s">
        <v>2732</v>
      </c>
      <c r="K1084" s="9" t="s">
        <v>2732</v>
      </c>
      <c r="L1084" s="9" t="s">
        <v>2733</v>
      </c>
      <c r="M1084" s="9" t="s">
        <v>2734</v>
      </c>
      <c r="N1084" s="9" t="s">
        <v>2735</v>
      </c>
      <c r="O1084" s="8" t="s">
        <v>349</v>
      </c>
    </row>
    <row r="1085" spans="10:15" x14ac:dyDescent="0.25">
      <c r="J1085" s="9" t="s">
        <v>2736</v>
      </c>
      <c r="K1085" s="9" t="s">
        <v>2736</v>
      </c>
      <c r="L1085" s="9" t="s">
        <v>2737</v>
      </c>
      <c r="M1085" s="9" t="s">
        <v>418</v>
      </c>
      <c r="N1085" s="9" t="s">
        <v>419</v>
      </c>
      <c r="O1085" s="8" t="s">
        <v>18067</v>
      </c>
    </row>
    <row r="1086" spans="10:15" x14ac:dyDescent="0.25">
      <c r="J1086" s="9" t="s">
        <v>2738</v>
      </c>
      <c r="K1086" s="9" t="s">
        <v>2738</v>
      </c>
      <c r="L1086" s="9" t="s">
        <v>2739</v>
      </c>
      <c r="M1086" s="9" t="s">
        <v>491</v>
      </c>
      <c r="N1086" s="9" t="s">
        <v>492</v>
      </c>
      <c r="O1086" s="8" t="s">
        <v>349</v>
      </c>
    </row>
    <row r="1087" spans="10:15" x14ac:dyDescent="0.25">
      <c r="J1087" s="9" t="s">
        <v>2740</v>
      </c>
      <c r="K1087" s="9" t="s">
        <v>2740</v>
      </c>
      <c r="L1087" s="9" t="s">
        <v>2741</v>
      </c>
      <c r="M1087" s="9" t="s">
        <v>367</v>
      </c>
      <c r="N1087" s="9" t="s">
        <v>368</v>
      </c>
      <c r="O1087" s="8" t="s">
        <v>349</v>
      </c>
    </row>
    <row r="1088" spans="10:15" x14ac:dyDescent="0.25">
      <c r="J1088" s="9" t="s">
        <v>2742</v>
      </c>
      <c r="K1088" s="9" t="s">
        <v>2742</v>
      </c>
      <c r="L1088" s="9" t="s">
        <v>2743</v>
      </c>
      <c r="M1088" s="9" t="s">
        <v>379</v>
      </c>
      <c r="N1088" s="9" t="s">
        <v>18092</v>
      </c>
      <c r="O1088" s="8" t="s">
        <v>18066</v>
      </c>
    </row>
    <row r="1089" spans="10:15" x14ac:dyDescent="0.25">
      <c r="J1089" s="9" t="s">
        <v>2744</v>
      </c>
      <c r="K1089" s="9" t="s">
        <v>2744</v>
      </c>
      <c r="L1089" s="9" t="s">
        <v>2745</v>
      </c>
      <c r="M1089" s="9" t="s">
        <v>367</v>
      </c>
      <c r="N1089" s="9" t="s">
        <v>368</v>
      </c>
      <c r="O1089" s="8" t="s">
        <v>349</v>
      </c>
    </row>
    <row r="1090" spans="10:15" x14ac:dyDescent="0.25">
      <c r="J1090" s="9" t="s">
        <v>2746</v>
      </c>
      <c r="K1090" s="9" t="s">
        <v>2746</v>
      </c>
      <c r="L1090" s="9" t="s">
        <v>2747</v>
      </c>
      <c r="M1090" s="9" t="s">
        <v>367</v>
      </c>
      <c r="N1090" s="9" t="s">
        <v>368</v>
      </c>
      <c r="O1090" s="8" t="s">
        <v>349</v>
      </c>
    </row>
    <row r="1091" spans="10:15" x14ac:dyDescent="0.25">
      <c r="J1091" s="9" t="s">
        <v>2748</v>
      </c>
      <c r="K1091" s="9" t="s">
        <v>2748</v>
      </c>
      <c r="L1091" s="9" t="s">
        <v>2749</v>
      </c>
      <c r="M1091" s="9" t="s">
        <v>456</v>
      </c>
      <c r="N1091" s="9" t="s">
        <v>18095</v>
      </c>
      <c r="O1091" s="8" t="s">
        <v>18067</v>
      </c>
    </row>
    <row r="1092" spans="10:15" x14ac:dyDescent="0.25">
      <c r="J1092" s="9" t="s">
        <v>2750</v>
      </c>
      <c r="K1092" s="9" t="s">
        <v>2750</v>
      </c>
      <c r="L1092" s="9" t="s">
        <v>2751</v>
      </c>
      <c r="M1092" s="9" t="s">
        <v>379</v>
      </c>
      <c r="N1092" s="9" t="s">
        <v>18092</v>
      </c>
      <c r="O1092" s="8" t="s">
        <v>18066</v>
      </c>
    </row>
    <row r="1093" spans="10:15" x14ac:dyDescent="0.25">
      <c r="J1093" s="9" t="s">
        <v>2752</v>
      </c>
      <c r="K1093" s="9" t="s">
        <v>2752</v>
      </c>
      <c r="L1093" s="9" t="s">
        <v>2753</v>
      </c>
      <c r="M1093" s="9" t="s">
        <v>424</v>
      </c>
      <c r="N1093" s="9" t="s">
        <v>425</v>
      </c>
      <c r="O1093" s="8" t="s">
        <v>349</v>
      </c>
    </row>
    <row r="1094" spans="10:15" x14ac:dyDescent="0.25">
      <c r="J1094" s="9" t="s">
        <v>2754</v>
      </c>
      <c r="K1094" s="9" t="s">
        <v>2754</v>
      </c>
      <c r="L1094" s="9" t="s">
        <v>2755</v>
      </c>
      <c r="M1094" s="9" t="s">
        <v>379</v>
      </c>
      <c r="N1094" s="9" t="s">
        <v>18092</v>
      </c>
      <c r="O1094" s="8" t="s">
        <v>18066</v>
      </c>
    </row>
    <row r="1095" spans="10:15" x14ac:dyDescent="0.25">
      <c r="J1095" s="9" t="s">
        <v>2756</v>
      </c>
      <c r="K1095" s="9" t="s">
        <v>2756</v>
      </c>
      <c r="L1095" s="9" t="s">
        <v>2757</v>
      </c>
      <c r="M1095" s="9" t="s">
        <v>424</v>
      </c>
      <c r="N1095" s="9" t="s">
        <v>425</v>
      </c>
      <c r="O1095" s="8" t="s">
        <v>349</v>
      </c>
    </row>
    <row r="1096" spans="10:15" x14ac:dyDescent="0.25">
      <c r="J1096" s="9" t="s">
        <v>2758</v>
      </c>
      <c r="K1096" s="9" t="s">
        <v>2758</v>
      </c>
      <c r="L1096" s="9" t="s">
        <v>2759</v>
      </c>
      <c r="M1096" s="9" t="s">
        <v>2760</v>
      </c>
      <c r="N1096" s="9" t="s">
        <v>2761</v>
      </c>
      <c r="O1096" s="8" t="s">
        <v>350</v>
      </c>
    </row>
    <row r="1097" spans="10:15" x14ac:dyDescent="0.25">
      <c r="J1097" s="9" t="s">
        <v>2762</v>
      </c>
      <c r="K1097" s="9" t="s">
        <v>2762</v>
      </c>
      <c r="L1097" s="9" t="s">
        <v>2763</v>
      </c>
      <c r="M1097" s="9" t="s">
        <v>367</v>
      </c>
      <c r="N1097" s="9" t="s">
        <v>368</v>
      </c>
      <c r="O1097" s="8" t="s">
        <v>349</v>
      </c>
    </row>
    <row r="1098" spans="10:15" x14ac:dyDescent="0.25">
      <c r="J1098" s="9" t="s">
        <v>2764</v>
      </c>
      <c r="K1098" s="9" t="s">
        <v>2764</v>
      </c>
      <c r="L1098" s="9" t="s">
        <v>2765</v>
      </c>
      <c r="M1098" s="9" t="s">
        <v>367</v>
      </c>
      <c r="N1098" s="9" t="s">
        <v>368</v>
      </c>
      <c r="O1098" s="8" t="s">
        <v>349</v>
      </c>
    </row>
    <row r="1099" spans="10:15" x14ac:dyDescent="0.25">
      <c r="J1099" s="9" t="s">
        <v>2766</v>
      </c>
      <c r="K1099" s="9" t="s">
        <v>2766</v>
      </c>
      <c r="L1099" s="9" t="s">
        <v>2767</v>
      </c>
      <c r="M1099" s="9" t="s">
        <v>938</v>
      </c>
      <c r="N1099" s="9" t="s">
        <v>939</v>
      </c>
      <c r="O1099" s="8" t="s">
        <v>349</v>
      </c>
    </row>
    <row r="1100" spans="10:15" x14ac:dyDescent="0.25">
      <c r="J1100" s="9" t="s">
        <v>2768</v>
      </c>
      <c r="K1100" s="9" t="s">
        <v>2768</v>
      </c>
      <c r="L1100" s="9" t="s">
        <v>2769</v>
      </c>
      <c r="M1100" s="9" t="s">
        <v>475</v>
      </c>
      <c r="N1100" s="9" t="s">
        <v>476</v>
      </c>
      <c r="O1100" s="8" t="s">
        <v>350</v>
      </c>
    </row>
    <row r="1101" spans="10:15" x14ac:dyDescent="0.25">
      <c r="J1101" s="9" t="s">
        <v>2770</v>
      </c>
      <c r="K1101" s="9" t="s">
        <v>2770</v>
      </c>
      <c r="L1101" s="9" t="s">
        <v>2771</v>
      </c>
      <c r="M1101" s="9" t="s">
        <v>938</v>
      </c>
      <c r="N1101" s="9" t="s">
        <v>939</v>
      </c>
      <c r="O1101" s="8" t="s">
        <v>349</v>
      </c>
    </row>
    <row r="1102" spans="10:15" x14ac:dyDescent="0.25">
      <c r="J1102" s="9" t="s">
        <v>2772</v>
      </c>
      <c r="K1102" s="9" t="s">
        <v>2772</v>
      </c>
      <c r="L1102" s="9" t="s">
        <v>2773</v>
      </c>
      <c r="M1102" s="9" t="s">
        <v>379</v>
      </c>
      <c r="N1102" s="9" t="s">
        <v>18092</v>
      </c>
      <c r="O1102" s="8" t="s">
        <v>18066</v>
      </c>
    </row>
    <row r="1103" spans="10:15" x14ac:dyDescent="0.25">
      <c r="J1103" s="9" t="s">
        <v>2774</v>
      </c>
      <c r="K1103" s="9" t="s">
        <v>2774</v>
      </c>
      <c r="L1103" s="9" t="s">
        <v>2775</v>
      </c>
      <c r="M1103" s="9" t="s">
        <v>1213</v>
      </c>
      <c r="N1103" s="9" t="s">
        <v>1214</v>
      </c>
      <c r="O1103" s="8" t="s">
        <v>349</v>
      </c>
    </row>
    <row r="1104" spans="10:15" x14ac:dyDescent="0.25">
      <c r="J1104" s="9" t="s">
        <v>2776</v>
      </c>
      <c r="K1104" s="9" t="s">
        <v>2776</v>
      </c>
      <c r="L1104" s="9" t="s">
        <v>2777</v>
      </c>
      <c r="M1104" s="9" t="s">
        <v>424</v>
      </c>
      <c r="N1104" s="9" t="s">
        <v>425</v>
      </c>
      <c r="O1104" s="8" t="s">
        <v>349</v>
      </c>
    </row>
    <row r="1105" spans="10:15" x14ac:dyDescent="0.25">
      <c r="J1105" s="9" t="s">
        <v>2124</v>
      </c>
      <c r="K1105" s="9" t="s">
        <v>2124</v>
      </c>
      <c r="L1105" s="9" t="s">
        <v>2125</v>
      </c>
      <c r="M1105" s="9" t="s">
        <v>358</v>
      </c>
      <c r="N1105" s="9" t="s">
        <v>359</v>
      </c>
      <c r="O1105" s="8" t="s">
        <v>348</v>
      </c>
    </row>
    <row r="1106" spans="10:15" x14ac:dyDescent="0.25">
      <c r="J1106" s="9" t="s">
        <v>2778</v>
      </c>
      <c r="K1106" s="9" t="s">
        <v>2778</v>
      </c>
      <c r="L1106" s="9" t="s">
        <v>2779</v>
      </c>
      <c r="M1106" s="9" t="s">
        <v>530</v>
      </c>
      <c r="N1106" s="9" t="s">
        <v>531</v>
      </c>
      <c r="O1106" s="8" t="s">
        <v>18068</v>
      </c>
    </row>
    <row r="1107" spans="10:15" x14ac:dyDescent="0.25">
      <c r="J1107" s="9" t="s">
        <v>2780</v>
      </c>
      <c r="K1107" s="9" t="s">
        <v>2780</v>
      </c>
      <c r="L1107" s="9" t="s">
        <v>1611</v>
      </c>
      <c r="M1107" s="9" t="s">
        <v>463</v>
      </c>
      <c r="N1107" s="9" t="s">
        <v>464</v>
      </c>
      <c r="O1107" s="8" t="s">
        <v>10370</v>
      </c>
    </row>
    <row r="1108" spans="10:15" x14ac:dyDescent="0.25">
      <c r="J1108" s="9" t="s">
        <v>2781</v>
      </c>
      <c r="K1108" s="9" t="s">
        <v>2781</v>
      </c>
      <c r="L1108" s="9" t="s">
        <v>2782</v>
      </c>
      <c r="M1108" s="9" t="s">
        <v>379</v>
      </c>
      <c r="N1108" s="9" t="s">
        <v>18092</v>
      </c>
      <c r="O1108" s="8" t="s">
        <v>18066</v>
      </c>
    </row>
    <row r="1109" spans="10:15" x14ac:dyDescent="0.25">
      <c r="J1109" s="9" t="s">
        <v>2783</v>
      </c>
      <c r="K1109" s="9" t="s">
        <v>2783</v>
      </c>
      <c r="L1109" s="9" t="s">
        <v>2784</v>
      </c>
      <c r="M1109" s="9" t="s">
        <v>424</v>
      </c>
      <c r="N1109" s="9" t="s">
        <v>425</v>
      </c>
      <c r="O1109" s="8" t="s">
        <v>349</v>
      </c>
    </row>
    <row r="1110" spans="10:15" x14ac:dyDescent="0.25">
      <c r="J1110" s="9" t="s">
        <v>2785</v>
      </c>
      <c r="K1110" s="9" t="s">
        <v>2785</v>
      </c>
      <c r="L1110" s="9" t="s">
        <v>2786</v>
      </c>
      <c r="M1110" s="9" t="s">
        <v>436</v>
      </c>
      <c r="N1110" s="9" t="s">
        <v>437</v>
      </c>
      <c r="O1110" s="8" t="s">
        <v>349</v>
      </c>
    </row>
    <row r="1111" spans="10:15" x14ac:dyDescent="0.25">
      <c r="J1111" s="9" t="s">
        <v>2787</v>
      </c>
      <c r="K1111" s="9" t="s">
        <v>2787</v>
      </c>
      <c r="L1111" s="9" t="s">
        <v>2788</v>
      </c>
      <c r="M1111" s="9" t="s">
        <v>662</v>
      </c>
      <c r="N1111" s="9" t="s">
        <v>663</v>
      </c>
      <c r="O1111" s="8" t="s">
        <v>18067</v>
      </c>
    </row>
    <row r="1112" spans="10:15" x14ac:dyDescent="0.25">
      <c r="J1112" s="9" t="s">
        <v>2789</v>
      </c>
      <c r="K1112" s="9" t="s">
        <v>2789</v>
      </c>
      <c r="L1112" s="9" t="s">
        <v>2790</v>
      </c>
      <c r="M1112" s="9" t="s">
        <v>986</v>
      </c>
      <c r="N1112" s="9" t="s">
        <v>987</v>
      </c>
      <c r="O1112" s="8" t="s">
        <v>350</v>
      </c>
    </row>
    <row r="1113" spans="10:15" x14ac:dyDescent="0.25">
      <c r="J1113" s="9" t="s">
        <v>2791</v>
      </c>
      <c r="K1113" s="9" t="s">
        <v>2791</v>
      </c>
      <c r="L1113" s="9" t="s">
        <v>2792</v>
      </c>
      <c r="M1113" s="9" t="s">
        <v>491</v>
      </c>
      <c r="N1113" s="9" t="s">
        <v>492</v>
      </c>
      <c r="O1113" s="8" t="s">
        <v>349</v>
      </c>
    </row>
    <row r="1114" spans="10:15" x14ac:dyDescent="0.25">
      <c r="J1114" s="9" t="s">
        <v>2793</v>
      </c>
      <c r="K1114" s="9" t="s">
        <v>2793</v>
      </c>
      <c r="L1114" s="9" t="s">
        <v>2794</v>
      </c>
      <c r="M1114" s="9" t="s">
        <v>379</v>
      </c>
      <c r="N1114" s="9" t="s">
        <v>18092</v>
      </c>
      <c r="O1114" s="8" t="s">
        <v>18066</v>
      </c>
    </row>
    <row r="1115" spans="10:15" x14ac:dyDescent="0.25">
      <c r="J1115" s="9" t="s">
        <v>2795</v>
      </c>
      <c r="K1115" s="9" t="s">
        <v>2795</v>
      </c>
      <c r="L1115" s="9" t="s">
        <v>2796</v>
      </c>
      <c r="M1115" s="9" t="s">
        <v>2797</v>
      </c>
      <c r="N1115" s="9" t="s">
        <v>2798</v>
      </c>
      <c r="O1115" s="8" t="s">
        <v>10370</v>
      </c>
    </row>
    <row r="1116" spans="10:15" x14ac:dyDescent="0.25">
      <c r="J1116" s="9" t="s">
        <v>2799</v>
      </c>
      <c r="K1116" s="9" t="s">
        <v>2799</v>
      </c>
      <c r="L1116" s="9" t="s">
        <v>2800</v>
      </c>
      <c r="M1116" s="9" t="s">
        <v>1155</v>
      </c>
      <c r="N1116" s="9" t="s">
        <v>1156</v>
      </c>
      <c r="O1116" s="8" t="s">
        <v>18066</v>
      </c>
    </row>
    <row r="1117" spans="10:15" x14ac:dyDescent="0.25">
      <c r="J1117" s="9" t="s">
        <v>2801</v>
      </c>
      <c r="K1117" s="9" t="s">
        <v>2801</v>
      </c>
      <c r="L1117" s="9" t="s">
        <v>2802</v>
      </c>
      <c r="M1117" s="9" t="s">
        <v>446</v>
      </c>
      <c r="N1117" s="9" t="s">
        <v>447</v>
      </c>
      <c r="O1117" s="8" t="s">
        <v>10370</v>
      </c>
    </row>
    <row r="1118" spans="10:15" x14ac:dyDescent="0.25">
      <c r="J1118" s="9" t="s">
        <v>2803</v>
      </c>
      <c r="K1118" s="9" t="s">
        <v>2803</v>
      </c>
      <c r="L1118" s="9" t="s">
        <v>2624</v>
      </c>
      <c r="M1118" s="9" t="s">
        <v>379</v>
      </c>
      <c r="N1118" s="9" t="s">
        <v>18092</v>
      </c>
      <c r="O1118" s="8" t="s">
        <v>18066</v>
      </c>
    </row>
    <row r="1119" spans="10:15" x14ac:dyDescent="0.25">
      <c r="J1119" s="9" t="s">
        <v>2804</v>
      </c>
      <c r="K1119" s="9" t="s">
        <v>2804</v>
      </c>
      <c r="L1119" s="9" t="s">
        <v>2805</v>
      </c>
      <c r="M1119" s="9" t="s">
        <v>379</v>
      </c>
      <c r="N1119" s="9" t="s">
        <v>18092</v>
      </c>
      <c r="O1119" s="8" t="s">
        <v>18066</v>
      </c>
    </row>
    <row r="1120" spans="10:15" x14ac:dyDescent="0.25">
      <c r="J1120" s="9" t="s">
        <v>2806</v>
      </c>
      <c r="K1120" s="9" t="s">
        <v>2806</v>
      </c>
      <c r="L1120" s="9" t="s">
        <v>2807</v>
      </c>
      <c r="M1120" s="9" t="s">
        <v>379</v>
      </c>
      <c r="N1120" s="9" t="s">
        <v>18092</v>
      </c>
      <c r="O1120" s="8" t="s">
        <v>18066</v>
      </c>
    </row>
    <row r="1121" spans="10:15" x14ac:dyDescent="0.25">
      <c r="J1121" s="9" t="s">
        <v>2808</v>
      </c>
      <c r="K1121" s="9" t="s">
        <v>2808</v>
      </c>
      <c r="L1121" s="9" t="s">
        <v>2809</v>
      </c>
      <c r="M1121" s="9" t="s">
        <v>475</v>
      </c>
      <c r="N1121" s="9" t="s">
        <v>476</v>
      </c>
      <c r="O1121" s="8" t="s">
        <v>350</v>
      </c>
    </row>
    <row r="1122" spans="10:15" x14ac:dyDescent="0.25">
      <c r="J1122" s="9" t="s">
        <v>2810</v>
      </c>
      <c r="K1122" s="9" t="s">
        <v>2810</v>
      </c>
      <c r="L1122" s="9" t="s">
        <v>2811</v>
      </c>
      <c r="M1122" s="9" t="s">
        <v>2812</v>
      </c>
      <c r="N1122" s="9" t="s">
        <v>2813</v>
      </c>
      <c r="O1122" s="8" t="s">
        <v>350</v>
      </c>
    </row>
    <row r="1123" spans="10:15" x14ac:dyDescent="0.25">
      <c r="J1123" s="9" t="s">
        <v>2814</v>
      </c>
      <c r="K1123" s="9" t="s">
        <v>2814</v>
      </c>
      <c r="L1123" s="9" t="s">
        <v>2815</v>
      </c>
      <c r="M1123" s="9" t="s">
        <v>1447</v>
      </c>
      <c r="N1123" s="9" t="s">
        <v>1448</v>
      </c>
      <c r="O1123" s="8" t="s">
        <v>18066</v>
      </c>
    </row>
    <row r="1124" spans="10:15" x14ac:dyDescent="0.25">
      <c r="J1124" s="9" t="s">
        <v>2816</v>
      </c>
      <c r="K1124" s="9" t="s">
        <v>2816</v>
      </c>
      <c r="L1124" s="9" t="s">
        <v>2817</v>
      </c>
      <c r="M1124" s="9" t="s">
        <v>1451</v>
      </c>
      <c r="N1124" s="9" t="s">
        <v>1452</v>
      </c>
      <c r="O1124" s="8" t="s">
        <v>349</v>
      </c>
    </row>
    <row r="1125" spans="10:15" x14ac:dyDescent="0.25">
      <c r="J1125" s="9" t="s">
        <v>2818</v>
      </c>
      <c r="K1125" s="9" t="s">
        <v>2818</v>
      </c>
      <c r="L1125" s="9" t="s">
        <v>2819</v>
      </c>
      <c r="M1125" s="9" t="s">
        <v>424</v>
      </c>
      <c r="N1125" s="9" t="s">
        <v>425</v>
      </c>
      <c r="O1125" s="8" t="s">
        <v>349</v>
      </c>
    </row>
    <row r="1126" spans="10:15" x14ac:dyDescent="0.25">
      <c r="J1126" s="9" t="s">
        <v>2820</v>
      </c>
      <c r="K1126" s="9" t="s">
        <v>2820</v>
      </c>
      <c r="L1126" s="9" t="s">
        <v>2821</v>
      </c>
      <c r="M1126" s="9" t="s">
        <v>400</v>
      </c>
      <c r="N1126" s="9" t="s">
        <v>401</v>
      </c>
      <c r="O1126" s="8" t="s">
        <v>18067</v>
      </c>
    </row>
    <row r="1127" spans="10:15" x14ac:dyDescent="0.25">
      <c r="J1127" s="9" t="s">
        <v>2822</v>
      </c>
      <c r="K1127" s="9" t="s">
        <v>2822</v>
      </c>
      <c r="L1127" s="9" t="s">
        <v>2823</v>
      </c>
      <c r="M1127" s="9" t="s">
        <v>379</v>
      </c>
      <c r="N1127" s="9" t="s">
        <v>18092</v>
      </c>
      <c r="O1127" s="8" t="s">
        <v>18066</v>
      </c>
    </row>
    <row r="1128" spans="10:15" x14ac:dyDescent="0.25">
      <c r="J1128" s="9" t="s">
        <v>2824</v>
      </c>
      <c r="K1128" s="9" t="s">
        <v>2824</v>
      </c>
      <c r="L1128" s="9" t="s">
        <v>2825</v>
      </c>
      <c r="M1128" s="9" t="s">
        <v>2229</v>
      </c>
      <c r="N1128" s="9" t="s">
        <v>2230</v>
      </c>
      <c r="O1128" s="8" t="s">
        <v>18068</v>
      </c>
    </row>
    <row r="1129" spans="10:15" x14ac:dyDescent="0.25">
      <c r="J1129" s="9" t="s">
        <v>2826</v>
      </c>
      <c r="K1129" s="9" t="s">
        <v>2826</v>
      </c>
      <c r="L1129" s="9" t="s">
        <v>2827</v>
      </c>
      <c r="M1129" s="9" t="s">
        <v>386</v>
      </c>
      <c r="N1129" s="9" t="s">
        <v>387</v>
      </c>
      <c r="O1129" s="8" t="s">
        <v>18068</v>
      </c>
    </row>
    <row r="1130" spans="10:15" x14ac:dyDescent="0.25">
      <c r="J1130" s="9" t="s">
        <v>2828</v>
      </c>
      <c r="K1130" s="9" t="s">
        <v>2828</v>
      </c>
      <c r="L1130" s="9" t="s">
        <v>2829</v>
      </c>
      <c r="M1130" s="9" t="s">
        <v>379</v>
      </c>
      <c r="N1130" s="9" t="s">
        <v>18092</v>
      </c>
      <c r="O1130" s="8" t="s">
        <v>18066</v>
      </c>
    </row>
    <row r="1131" spans="10:15" x14ac:dyDescent="0.25">
      <c r="J1131" s="9" t="s">
        <v>2830</v>
      </c>
      <c r="K1131" s="9" t="s">
        <v>2830</v>
      </c>
      <c r="L1131" s="9" t="s">
        <v>2831</v>
      </c>
      <c r="M1131" s="9" t="s">
        <v>367</v>
      </c>
      <c r="N1131" s="9" t="s">
        <v>368</v>
      </c>
      <c r="O1131" s="8" t="s">
        <v>349</v>
      </c>
    </row>
    <row r="1132" spans="10:15" x14ac:dyDescent="0.25">
      <c r="J1132" s="9" t="s">
        <v>2832</v>
      </c>
      <c r="K1132" s="9" t="s">
        <v>2832</v>
      </c>
      <c r="L1132" s="9" t="s">
        <v>2833</v>
      </c>
      <c r="M1132" s="9" t="s">
        <v>1830</v>
      </c>
      <c r="N1132" s="9" t="s">
        <v>1831</v>
      </c>
      <c r="O1132" s="8" t="s">
        <v>18066</v>
      </c>
    </row>
    <row r="1133" spans="10:15" x14ac:dyDescent="0.25">
      <c r="J1133" s="9" t="s">
        <v>2834</v>
      </c>
      <c r="K1133" s="9" t="s">
        <v>2834</v>
      </c>
      <c r="L1133" s="9" t="s">
        <v>2835</v>
      </c>
      <c r="M1133" s="9" t="s">
        <v>1010</v>
      </c>
      <c r="N1133" s="9" t="s">
        <v>1011</v>
      </c>
      <c r="O1133" s="8" t="s">
        <v>350</v>
      </c>
    </row>
    <row r="1134" spans="10:15" x14ac:dyDescent="0.25">
      <c r="J1134" s="9" t="s">
        <v>2836</v>
      </c>
      <c r="K1134" s="9" t="s">
        <v>2836</v>
      </c>
      <c r="L1134" s="9" t="s">
        <v>2837</v>
      </c>
      <c r="M1134" s="9" t="s">
        <v>382</v>
      </c>
      <c r="N1134" s="9" t="s">
        <v>383</v>
      </c>
      <c r="O1134" s="8" t="s">
        <v>18066</v>
      </c>
    </row>
    <row r="1135" spans="10:15" x14ac:dyDescent="0.25">
      <c r="J1135" s="9" t="s">
        <v>2838</v>
      </c>
      <c r="K1135" s="9" t="s">
        <v>2838</v>
      </c>
      <c r="L1135" s="9" t="s">
        <v>2839</v>
      </c>
      <c r="M1135" s="9" t="s">
        <v>367</v>
      </c>
      <c r="N1135" s="9" t="s">
        <v>368</v>
      </c>
      <c r="O1135" s="8" t="s">
        <v>349</v>
      </c>
    </row>
    <row r="1136" spans="10:15" x14ac:dyDescent="0.25">
      <c r="J1136" s="9" t="s">
        <v>2840</v>
      </c>
      <c r="K1136" s="9" t="s">
        <v>2840</v>
      </c>
      <c r="L1136" s="9" t="s">
        <v>2841</v>
      </c>
      <c r="M1136" s="9" t="s">
        <v>1747</v>
      </c>
      <c r="N1136" s="9" t="s">
        <v>1748</v>
      </c>
      <c r="O1136" s="8" t="s">
        <v>18066</v>
      </c>
    </row>
    <row r="1137" spans="10:15" x14ac:dyDescent="0.25">
      <c r="J1137" s="9" t="s">
        <v>2842</v>
      </c>
      <c r="K1137" s="9" t="s">
        <v>2842</v>
      </c>
      <c r="L1137" s="9" t="s">
        <v>2843</v>
      </c>
      <c r="M1137" s="9" t="s">
        <v>2844</v>
      </c>
      <c r="N1137" s="9" t="s">
        <v>2845</v>
      </c>
      <c r="O1137" s="8" t="s">
        <v>18067</v>
      </c>
    </row>
    <row r="1138" spans="10:15" x14ac:dyDescent="0.25">
      <c r="J1138" s="9" t="s">
        <v>2846</v>
      </c>
      <c r="K1138" s="9" t="s">
        <v>2846</v>
      </c>
      <c r="L1138" s="9" t="s">
        <v>2847</v>
      </c>
      <c r="M1138" s="9" t="s">
        <v>1908</v>
      </c>
      <c r="N1138" s="9" t="s">
        <v>1909</v>
      </c>
      <c r="O1138" s="8" t="s">
        <v>350</v>
      </c>
    </row>
    <row r="1139" spans="10:15" x14ac:dyDescent="0.25">
      <c r="J1139" s="9" t="s">
        <v>2848</v>
      </c>
      <c r="K1139" s="9" t="s">
        <v>2848</v>
      </c>
      <c r="L1139" s="9" t="s">
        <v>2849</v>
      </c>
      <c r="M1139" s="9" t="s">
        <v>358</v>
      </c>
      <c r="N1139" s="9" t="s">
        <v>359</v>
      </c>
      <c r="O1139" s="8" t="s">
        <v>348</v>
      </c>
    </row>
    <row r="1140" spans="10:15" x14ac:dyDescent="0.25">
      <c r="J1140" s="9" t="s">
        <v>2850</v>
      </c>
      <c r="K1140" s="9" t="s">
        <v>2850</v>
      </c>
      <c r="L1140" s="9" t="s">
        <v>2851</v>
      </c>
      <c r="M1140" s="9" t="s">
        <v>418</v>
      </c>
      <c r="N1140" s="9" t="s">
        <v>419</v>
      </c>
      <c r="O1140" s="8" t="s">
        <v>18067</v>
      </c>
    </row>
    <row r="1141" spans="10:15" x14ac:dyDescent="0.25">
      <c r="J1141" s="9" t="s">
        <v>2852</v>
      </c>
      <c r="K1141" s="9" t="s">
        <v>2852</v>
      </c>
      <c r="L1141" s="9" t="s">
        <v>2853</v>
      </c>
      <c r="M1141" s="9" t="s">
        <v>2854</v>
      </c>
      <c r="N1141" s="9" t="s">
        <v>2855</v>
      </c>
      <c r="O1141" s="8" t="s">
        <v>10370</v>
      </c>
    </row>
    <row r="1142" spans="10:15" x14ac:dyDescent="0.25">
      <c r="J1142" s="9" t="s">
        <v>2856</v>
      </c>
      <c r="K1142" s="9" t="s">
        <v>2856</v>
      </c>
      <c r="L1142" s="9" t="s">
        <v>2857</v>
      </c>
      <c r="M1142" s="9" t="s">
        <v>1037</v>
      </c>
      <c r="N1142" s="9" t="s">
        <v>1038</v>
      </c>
      <c r="O1142" s="8" t="s">
        <v>18068</v>
      </c>
    </row>
    <row r="1143" spans="10:15" x14ac:dyDescent="0.25">
      <c r="J1143" s="9" t="s">
        <v>2858</v>
      </c>
      <c r="K1143" s="9" t="s">
        <v>2858</v>
      </c>
      <c r="L1143" s="9" t="s">
        <v>2859</v>
      </c>
      <c r="M1143" s="9" t="s">
        <v>379</v>
      </c>
      <c r="N1143" s="9" t="s">
        <v>18092</v>
      </c>
      <c r="O1143" s="8" t="s">
        <v>18066</v>
      </c>
    </row>
    <row r="1144" spans="10:15" x14ac:dyDescent="0.25">
      <c r="J1144" s="9" t="s">
        <v>2860</v>
      </c>
      <c r="K1144" s="9" t="s">
        <v>2860</v>
      </c>
      <c r="L1144" s="9" t="s">
        <v>2861</v>
      </c>
      <c r="M1144" s="9" t="s">
        <v>783</v>
      </c>
      <c r="N1144" s="9" t="s">
        <v>784</v>
      </c>
      <c r="O1144" s="8" t="s">
        <v>18068</v>
      </c>
    </row>
    <row r="1145" spans="10:15" x14ac:dyDescent="0.25">
      <c r="J1145" s="9" t="s">
        <v>2862</v>
      </c>
      <c r="K1145" s="9" t="s">
        <v>2862</v>
      </c>
      <c r="L1145" s="9" t="s">
        <v>2863</v>
      </c>
      <c r="M1145" s="9" t="s">
        <v>367</v>
      </c>
      <c r="N1145" s="9" t="s">
        <v>368</v>
      </c>
      <c r="O1145" s="8" t="s">
        <v>349</v>
      </c>
    </row>
    <row r="1146" spans="10:15" x14ac:dyDescent="0.25">
      <c r="J1146" s="9" t="s">
        <v>2864</v>
      </c>
      <c r="K1146" s="9" t="s">
        <v>2864</v>
      </c>
      <c r="L1146" s="9" t="s">
        <v>2865</v>
      </c>
      <c r="M1146" s="9" t="s">
        <v>707</v>
      </c>
      <c r="N1146" s="9" t="s">
        <v>708</v>
      </c>
      <c r="O1146" s="8" t="s">
        <v>18068</v>
      </c>
    </row>
    <row r="1147" spans="10:15" x14ac:dyDescent="0.25">
      <c r="J1147" s="9" t="s">
        <v>2866</v>
      </c>
      <c r="K1147" s="9" t="s">
        <v>2866</v>
      </c>
      <c r="L1147" s="9" t="s">
        <v>2867</v>
      </c>
      <c r="M1147" s="9" t="s">
        <v>379</v>
      </c>
      <c r="N1147" s="9" t="s">
        <v>18092</v>
      </c>
      <c r="O1147" s="8" t="s">
        <v>18066</v>
      </c>
    </row>
    <row r="1148" spans="10:15" x14ac:dyDescent="0.25">
      <c r="J1148" s="9" t="s">
        <v>2868</v>
      </c>
      <c r="K1148" s="9" t="s">
        <v>2868</v>
      </c>
      <c r="L1148" s="9" t="s">
        <v>2869</v>
      </c>
      <c r="M1148" s="9" t="s">
        <v>1073</v>
      </c>
      <c r="N1148" s="9" t="s">
        <v>18096</v>
      </c>
      <c r="O1148" s="8" t="s">
        <v>350</v>
      </c>
    </row>
    <row r="1149" spans="10:15" x14ac:dyDescent="0.25">
      <c r="J1149" s="9" t="s">
        <v>2870</v>
      </c>
      <c r="K1149" s="9" t="s">
        <v>2870</v>
      </c>
      <c r="L1149" s="9" t="s">
        <v>2871</v>
      </c>
      <c r="M1149" s="9" t="s">
        <v>1073</v>
      </c>
      <c r="N1149" s="9" t="s">
        <v>18096</v>
      </c>
      <c r="O1149" s="8" t="s">
        <v>350</v>
      </c>
    </row>
    <row r="1150" spans="10:15" x14ac:dyDescent="0.25">
      <c r="J1150" s="9" t="s">
        <v>2872</v>
      </c>
      <c r="K1150" s="9" t="s">
        <v>2872</v>
      </c>
      <c r="L1150" s="9" t="s">
        <v>2873</v>
      </c>
      <c r="M1150" s="9" t="s">
        <v>2874</v>
      </c>
      <c r="N1150" s="9" t="s">
        <v>2875</v>
      </c>
      <c r="O1150" s="8" t="s">
        <v>18067</v>
      </c>
    </row>
    <row r="1151" spans="10:15" x14ac:dyDescent="0.25">
      <c r="J1151" s="9" t="s">
        <v>2876</v>
      </c>
      <c r="K1151" s="9" t="s">
        <v>2876</v>
      </c>
      <c r="L1151" s="9" t="s">
        <v>2877</v>
      </c>
      <c r="M1151" s="9" t="s">
        <v>456</v>
      </c>
      <c r="N1151" s="9" t="s">
        <v>18095</v>
      </c>
      <c r="O1151" s="8" t="s">
        <v>18067</v>
      </c>
    </row>
    <row r="1152" spans="10:15" x14ac:dyDescent="0.25">
      <c r="J1152" s="9" t="s">
        <v>2878</v>
      </c>
      <c r="K1152" s="9" t="s">
        <v>2878</v>
      </c>
      <c r="L1152" s="9" t="s">
        <v>2879</v>
      </c>
      <c r="M1152" s="9" t="s">
        <v>789</v>
      </c>
      <c r="N1152" s="9" t="s">
        <v>790</v>
      </c>
      <c r="O1152" s="8" t="s">
        <v>18066</v>
      </c>
    </row>
    <row r="1153" spans="10:15" x14ac:dyDescent="0.25">
      <c r="J1153" s="9" t="s">
        <v>2880</v>
      </c>
      <c r="K1153" s="9" t="s">
        <v>2880</v>
      </c>
      <c r="L1153" s="9" t="s">
        <v>2881</v>
      </c>
      <c r="M1153" s="9" t="s">
        <v>1078</v>
      </c>
      <c r="N1153" s="9" t="s">
        <v>1079</v>
      </c>
      <c r="O1153" s="8" t="s">
        <v>350</v>
      </c>
    </row>
    <row r="1154" spans="10:15" x14ac:dyDescent="0.25">
      <c r="J1154" s="9" t="s">
        <v>2882</v>
      </c>
      <c r="K1154" s="9" t="s">
        <v>2882</v>
      </c>
      <c r="L1154" s="9" t="s">
        <v>2883</v>
      </c>
      <c r="M1154" s="9" t="s">
        <v>382</v>
      </c>
      <c r="N1154" s="9" t="s">
        <v>383</v>
      </c>
      <c r="O1154" s="8" t="s">
        <v>18066</v>
      </c>
    </row>
    <row r="1155" spans="10:15" x14ac:dyDescent="0.25">
      <c r="J1155" s="9" t="s">
        <v>2884</v>
      </c>
      <c r="K1155" s="9" t="s">
        <v>2884</v>
      </c>
      <c r="L1155" s="9" t="s">
        <v>2885</v>
      </c>
      <c r="M1155" s="9" t="s">
        <v>379</v>
      </c>
      <c r="N1155" s="9" t="s">
        <v>18092</v>
      </c>
      <c r="O1155" s="8" t="s">
        <v>18066</v>
      </c>
    </row>
    <row r="1156" spans="10:15" x14ac:dyDescent="0.25">
      <c r="J1156" s="9" t="s">
        <v>2886</v>
      </c>
      <c r="K1156" s="9" t="s">
        <v>2886</v>
      </c>
      <c r="L1156" s="9" t="s">
        <v>2887</v>
      </c>
      <c r="M1156" s="9" t="s">
        <v>379</v>
      </c>
      <c r="N1156" s="9" t="s">
        <v>18092</v>
      </c>
      <c r="O1156" s="8" t="s">
        <v>18066</v>
      </c>
    </row>
    <row r="1157" spans="10:15" x14ac:dyDescent="0.25">
      <c r="J1157" s="9" t="s">
        <v>2888</v>
      </c>
      <c r="K1157" s="9" t="s">
        <v>2888</v>
      </c>
      <c r="L1157" s="9" t="s">
        <v>2889</v>
      </c>
      <c r="M1157" s="9" t="s">
        <v>382</v>
      </c>
      <c r="N1157" s="9" t="s">
        <v>383</v>
      </c>
      <c r="O1157" s="8" t="s">
        <v>18066</v>
      </c>
    </row>
    <row r="1158" spans="10:15" x14ac:dyDescent="0.25">
      <c r="J1158" s="9" t="s">
        <v>2890</v>
      </c>
      <c r="K1158" s="9" t="s">
        <v>2890</v>
      </c>
      <c r="L1158" s="9" t="s">
        <v>2891</v>
      </c>
      <c r="M1158" s="9" t="s">
        <v>783</v>
      </c>
      <c r="N1158" s="9" t="s">
        <v>784</v>
      </c>
      <c r="O1158" s="8" t="s">
        <v>18068</v>
      </c>
    </row>
    <row r="1159" spans="10:15" x14ac:dyDescent="0.25">
      <c r="J1159" s="9" t="s">
        <v>2892</v>
      </c>
      <c r="K1159" s="9" t="s">
        <v>2892</v>
      </c>
      <c r="L1159" s="9" t="s">
        <v>2893</v>
      </c>
      <c r="M1159" s="9" t="s">
        <v>2278</v>
      </c>
      <c r="N1159" s="9" t="s">
        <v>2279</v>
      </c>
      <c r="O1159" s="8" t="s">
        <v>349</v>
      </c>
    </row>
    <row r="1160" spans="10:15" x14ac:dyDescent="0.25">
      <c r="J1160" s="9" t="s">
        <v>145</v>
      </c>
      <c r="K1160" s="9" t="s">
        <v>145</v>
      </c>
      <c r="L1160" s="9" t="s">
        <v>2894</v>
      </c>
      <c r="M1160" s="9" t="s">
        <v>371</v>
      </c>
      <c r="N1160" s="9" t="s">
        <v>372</v>
      </c>
      <c r="O1160" s="8" t="s">
        <v>350</v>
      </c>
    </row>
    <row r="1161" spans="10:15" x14ac:dyDescent="0.25">
      <c r="J1161" s="9" t="s">
        <v>2895</v>
      </c>
      <c r="K1161" s="9" t="s">
        <v>2895</v>
      </c>
      <c r="L1161" s="9" t="s">
        <v>2896</v>
      </c>
      <c r="M1161" s="9" t="s">
        <v>411</v>
      </c>
      <c r="N1161" s="9" t="s">
        <v>412</v>
      </c>
      <c r="O1161" s="8" t="s">
        <v>18066</v>
      </c>
    </row>
    <row r="1162" spans="10:15" x14ac:dyDescent="0.25">
      <c r="J1162" s="9" t="s">
        <v>885</v>
      </c>
      <c r="K1162" s="9" t="s">
        <v>885</v>
      </c>
      <c r="L1162" s="9" t="s">
        <v>886</v>
      </c>
      <c r="M1162" s="9" t="s">
        <v>379</v>
      </c>
      <c r="N1162" s="9" t="s">
        <v>18092</v>
      </c>
      <c r="O1162" s="8" t="s">
        <v>18066</v>
      </c>
    </row>
    <row r="1163" spans="10:15" x14ac:dyDescent="0.25">
      <c r="J1163" s="9" t="s">
        <v>2897</v>
      </c>
      <c r="K1163" s="9" t="s">
        <v>2897</v>
      </c>
      <c r="L1163" s="9" t="s">
        <v>2898</v>
      </c>
      <c r="M1163" s="9" t="s">
        <v>456</v>
      </c>
      <c r="N1163" s="9" t="s">
        <v>18095</v>
      </c>
      <c r="O1163" s="8" t="s">
        <v>18067</v>
      </c>
    </row>
    <row r="1164" spans="10:15" x14ac:dyDescent="0.25">
      <c r="J1164" s="9" t="s">
        <v>2899</v>
      </c>
      <c r="K1164" s="9" t="s">
        <v>2899</v>
      </c>
      <c r="L1164" s="9" t="s">
        <v>2900</v>
      </c>
      <c r="M1164" s="9" t="s">
        <v>1155</v>
      </c>
      <c r="N1164" s="9" t="s">
        <v>1156</v>
      </c>
      <c r="O1164" s="8" t="s">
        <v>18066</v>
      </c>
    </row>
    <row r="1165" spans="10:15" x14ac:dyDescent="0.25">
      <c r="J1165" s="9" t="s">
        <v>37</v>
      </c>
      <c r="K1165" s="9" t="s">
        <v>37</v>
      </c>
      <c r="L1165" s="9" t="s">
        <v>2901</v>
      </c>
      <c r="M1165" s="9" t="s">
        <v>428</v>
      </c>
      <c r="N1165" s="9" t="s">
        <v>429</v>
      </c>
      <c r="O1165" s="8" t="s">
        <v>349</v>
      </c>
    </row>
    <row r="1166" spans="10:15" x14ac:dyDescent="0.25">
      <c r="J1166" s="9" t="s">
        <v>2902</v>
      </c>
      <c r="K1166" s="9" t="s">
        <v>2902</v>
      </c>
      <c r="L1166" s="9" t="s">
        <v>2903</v>
      </c>
      <c r="M1166" s="9" t="s">
        <v>379</v>
      </c>
      <c r="N1166" s="9" t="s">
        <v>18092</v>
      </c>
      <c r="O1166" s="8" t="s">
        <v>18066</v>
      </c>
    </row>
    <row r="1167" spans="10:15" x14ac:dyDescent="0.25">
      <c r="J1167" s="9" t="s">
        <v>2904</v>
      </c>
      <c r="K1167" s="9" t="s">
        <v>2904</v>
      </c>
      <c r="L1167" s="9" t="s">
        <v>2905</v>
      </c>
      <c r="M1167" s="9" t="s">
        <v>2906</v>
      </c>
      <c r="N1167" s="9" t="s">
        <v>2907</v>
      </c>
      <c r="O1167" s="8" t="s">
        <v>18066</v>
      </c>
    </row>
    <row r="1168" spans="10:15" x14ac:dyDescent="0.25">
      <c r="J1168" s="9" t="s">
        <v>2908</v>
      </c>
      <c r="K1168" s="9" t="s">
        <v>2908</v>
      </c>
      <c r="L1168" s="9" t="s">
        <v>2909</v>
      </c>
      <c r="M1168" s="9" t="s">
        <v>524</v>
      </c>
      <c r="N1168" s="9" t="s">
        <v>525</v>
      </c>
      <c r="O1168" s="8" t="s">
        <v>18066</v>
      </c>
    </row>
    <row r="1169" spans="10:15" x14ac:dyDescent="0.25">
      <c r="J1169" s="9" t="s">
        <v>2910</v>
      </c>
      <c r="K1169" s="9" t="s">
        <v>2910</v>
      </c>
      <c r="L1169" s="9" t="s">
        <v>2911</v>
      </c>
      <c r="M1169" s="9" t="s">
        <v>379</v>
      </c>
      <c r="N1169" s="9" t="s">
        <v>18092</v>
      </c>
      <c r="O1169" s="8" t="s">
        <v>18066</v>
      </c>
    </row>
    <row r="1170" spans="10:15" x14ac:dyDescent="0.25">
      <c r="J1170" s="9" t="s">
        <v>2912</v>
      </c>
      <c r="K1170" s="9" t="s">
        <v>2912</v>
      </c>
      <c r="L1170" s="9" t="s">
        <v>2913</v>
      </c>
      <c r="M1170" s="9" t="s">
        <v>694</v>
      </c>
      <c r="N1170" s="9" t="s">
        <v>695</v>
      </c>
      <c r="O1170" s="8" t="s">
        <v>350</v>
      </c>
    </row>
    <row r="1171" spans="10:15" x14ac:dyDescent="0.25">
      <c r="J1171" s="9" t="s">
        <v>2914</v>
      </c>
      <c r="K1171" s="9" t="s">
        <v>2914</v>
      </c>
      <c r="L1171" s="9" t="s">
        <v>2915</v>
      </c>
      <c r="M1171" s="9" t="s">
        <v>1288</v>
      </c>
      <c r="N1171" s="9" t="s">
        <v>1289</v>
      </c>
      <c r="O1171" s="8" t="s">
        <v>18066</v>
      </c>
    </row>
    <row r="1172" spans="10:15" x14ac:dyDescent="0.25">
      <c r="J1172" s="9" t="s">
        <v>2916</v>
      </c>
      <c r="K1172" s="9" t="s">
        <v>2916</v>
      </c>
      <c r="L1172" s="9" t="s">
        <v>2917</v>
      </c>
      <c r="M1172" s="9" t="s">
        <v>382</v>
      </c>
      <c r="N1172" s="9" t="s">
        <v>383</v>
      </c>
      <c r="O1172" s="8" t="s">
        <v>18066</v>
      </c>
    </row>
    <row r="1173" spans="10:15" x14ac:dyDescent="0.25">
      <c r="J1173" s="9" t="s">
        <v>2918</v>
      </c>
      <c r="K1173" s="9" t="s">
        <v>2918</v>
      </c>
      <c r="L1173" s="9" t="s">
        <v>2919</v>
      </c>
      <c r="M1173" s="9" t="s">
        <v>1078</v>
      </c>
      <c r="N1173" s="9" t="s">
        <v>1079</v>
      </c>
      <c r="O1173" s="8" t="s">
        <v>350</v>
      </c>
    </row>
    <row r="1174" spans="10:15" x14ac:dyDescent="0.25">
      <c r="J1174" s="9" t="s">
        <v>2920</v>
      </c>
      <c r="K1174" s="9" t="s">
        <v>2920</v>
      </c>
      <c r="L1174" s="9" t="s">
        <v>2921</v>
      </c>
      <c r="M1174" s="9" t="s">
        <v>382</v>
      </c>
      <c r="N1174" s="9" t="s">
        <v>383</v>
      </c>
      <c r="O1174" s="8" t="s">
        <v>18066</v>
      </c>
    </row>
    <row r="1175" spans="10:15" x14ac:dyDescent="0.25">
      <c r="J1175" s="9" t="s">
        <v>2922</v>
      </c>
      <c r="K1175" s="9" t="s">
        <v>2922</v>
      </c>
      <c r="L1175" s="9" t="s">
        <v>2923</v>
      </c>
      <c r="M1175" s="9" t="s">
        <v>456</v>
      </c>
      <c r="N1175" s="9" t="s">
        <v>18095</v>
      </c>
      <c r="O1175" s="8" t="s">
        <v>18067</v>
      </c>
    </row>
    <row r="1176" spans="10:15" x14ac:dyDescent="0.25">
      <c r="J1176" s="9" t="s">
        <v>2924</v>
      </c>
      <c r="K1176" s="9" t="s">
        <v>2924</v>
      </c>
      <c r="L1176" s="9" t="s">
        <v>2925</v>
      </c>
      <c r="M1176" s="9" t="s">
        <v>2926</v>
      </c>
      <c r="N1176" s="9" t="s">
        <v>2927</v>
      </c>
      <c r="O1176" s="8" t="s">
        <v>18066</v>
      </c>
    </row>
    <row r="1177" spans="10:15" x14ac:dyDescent="0.25">
      <c r="J1177" s="9" t="s">
        <v>2928</v>
      </c>
      <c r="K1177" s="9" t="s">
        <v>2928</v>
      </c>
      <c r="L1177" s="9" t="s">
        <v>2929</v>
      </c>
      <c r="M1177" s="9" t="s">
        <v>367</v>
      </c>
      <c r="N1177" s="9" t="s">
        <v>368</v>
      </c>
      <c r="O1177" s="8" t="s">
        <v>349</v>
      </c>
    </row>
    <row r="1178" spans="10:15" x14ac:dyDescent="0.25">
      <c r="J1178" s="9" t="s">
        <v>2930</v>
      </c>
      <c r="K1178" s="9" t="s">
        <v>2930</v>
      </c>
      <c r="L1178" s="9" t="s">
        <v>2931</v>
      </c>
      <c r="M1178" s="9" t="s">
        <v>379</v>
      </c>
      <c r="N1178" s="9" t="s">
        <v>18092</v>
      </c>
      <c r="O1178" s="8" t="s">
        <v>18066</v>
      </c>
    </row>
    <row r="1179" spans="10:15" x14ac:dyDescent="0.25">
      <c r="J1179" s="9" t="s">
        <v>2932</v>
      </c>
      <c r="K1179" s="9" t="s">
        <v>2932</v>
      </c>
      <c r="L1179" s="9" t="s">
        <v>2933</v>
      </c>
      <c r="M1179" s="9" t="s">
        <v>1155</v>
      </c>
      <c r="N1179" s="9" t="s">
        <v>1156</v>
      </c>
      <c r="O1179" s="8" t="s">
        <v>18066</v>
      </c>
    </row>
    <row r="1180" spans="10:15" x14ac:dyDescent="0.25">
      <c r="J1180" s="9" t="s">
        <v>2934</v>
      </c>
      <c r="K1180" s="9" t="s">
        <v>2934</v>
      </c>
      <c r="L1180" s="9" t="s">
        <v>2935</v>
      </c>
      <c r="M1180" s="9" t="s">
        <v>367</v>
      </c>
      <c r="N1180" s="9" t="s">
        <v>368</v>
      </c>
      <c r="O1180" s="8" t="s">
        <v>349</v>
      </c>
    </row>
    <row r="1181" spans="10:15" x14ac:dyDescent="0.25">
      <c r="J1181" s="9" t="s">
        <v>2936</v>
      </c>
      <c r="K1181" s="9" t="s">
        <v>2936</v>
      </c>
      <c r="L1181" s="9" t="s">
        <v>2937</v>
      </c>
      <c r="M1181" s="9" t="s">
        <v>740</v>
      </c>
      <c r="N1181" s="9" t="s">
        <v>741</v>
      </c>
      <c r="O1181" s="8" t="s">
        <v>10370</v>
      </c>
    </row>
    <row r="1182" spans="10:15" x14ac:dyDescent="0.25">
      <c r="J1182" s="9" t="s">
        <v>2938</v>
      </c>
      <c r="K1182" s="9" t="s">
        <v>2938</v>
      </c>
      <c r="L1182" s="9" t="s">
        <v>2939</v>
      </c>
      <c r="M1182" s="9" t="s">
        <v>379</v>
      </c>
      <c r="N1182" s="9" t="s">
        <v>18092</v>
      </c>
      <c r="O1182" s="8" t="s">
        <v>18066</v>
      </c>
    </row>
    <row r="1183" spans="10:15" x14ac:dyDescent="0.25">
      <c r="J1183" s="9" t="s">
        <v>2940</v>
      </c>
      <c r="K1183" s="9" t="s">
        <v>2940</v>
      </c>
      <c r="L1183" s="9" t="s">
        <v>2941</v>
      </c>
      <c r="M1183" s="9" t="s">
        <v>379</v>
      </c>
      <c r="N1183" s="9" t="s">
        <v>18092</v>
      </c>
      <c r="O1183" s="8" t="s">
        <v>18066</v>
      </c>
    </row>
    <row r="1184" spans="10:15" x14ac:dyDescent="0.25">
      <c r="J1184" s="9" t="s">
        <v>2942</v>
      </c>
      <c r="K1184" s="9" t="s">
        <v>2942</v>
      </c>
      <c r="L1184" s="9" t="s">
        <v>2943</v>
      </c>
      <c r="M1184" s="9" t="s">
        <v>456</v>
      </c>
      <c r="N1184" s="9" t="s">
        <v>18095</v>
      </c>
      <c r="O1184" s="8" t="s">
        <v>18067</v>
      </c>
    </row>
    <row r="1185" spans="10:15" x14ac:dyDescent="0.25">
      <c r="J1185" s="9" t="s">
        <v>2944</v>
      </c>
      <c r="K1185" s="9" t="s">
        <v>2944</v>
      </c>
      <c r="L1185" s="9" t="s">
        <v>2945</v>
      </c>
      <c r="M1185" s="9" t="s">
        <v>375</v>
      </c>
      <c r="N1185" s="9" t="s">
        <v>376</v>
      </c>
      <c r="O1185" s="8" t="s">
        <v>350</v>
      </c>
    </row>
    <row r="1186" spans="10:15" x14ac:dyDescent="0.25">
      <c r="J1186" s="9" t="s">
        <v>2946</v>
      </c>
      <c r="K1186" s="9" t="s">
        <v>2946</v>
      </c>
      <c r="L1186" s="9" t="s">
        <v>2947</v>
      </c>
      <c r="M1186" s="9" t="s">
        <v>367</v>
      </c>
      <c r="N1186" s="9" t="s">
        <v>368</v>
      </c>
      <c r="O1186" s="8" t="s">
        <v>349</v>
      </c>
    </row>
    <row r="1187" spans="10:15" x14ac:dyDescent="0.25">
      <c r="J1187" s="9" t="s">
        <v>2948</v>
      </c>
      <c r="K1187" s="9" t="s">
        <v>2948</v>
      </c>
      <c r="L1187" s="9" t="s">
        <v>2949</v>
      </c>
      <c r="M1187" s="9" t="s">
        <v>2501</v>
      </c>
      <c r="N1187" s="9" t="s">
        <v>2502</v>
      </c>
      <c r="O1187" s="8" t="s">
        <v>18066</v>
      </c>
    </row>
    <row r="1188" spans="10:15" x14ac:dyDescent="0.25">
      <c r="J1188" s="9" t="s">
        <v>2950</v>
      </c>
      <c r="K1188" s="9" t="s">
        <v>2950</v>
      </c>
      <c r="L1188" s="9" t="s">
        <v>2951</v>
      </c>
      <c r="M1188" s="9" t="s">
        <v>379</v>
      </c>
      <c r="N1188" s="9" t="s">
        <v>18092</v>
      </c>
      <c r="O1188" s="8" t="s">
        <v>18066</v>
      </c>
    </row>
    <row r="1189" spans="10:15" x14ac:dyDescent="0.25">
      <c r="J1189" s="9" t="s">
        <v>2952</v>
      </c>
      <c r="K1189" s="9" t="s">
        <v>2952</v>
      </c>
      <c r="L1189" s="9" t="s">
        <v>2953</v>
      </c>
      <c r="M1189" s="9" t="s">
        <v>411</v>
      </c>
      <c r="N1189" s="9" t="s">
        <v>412</v>
      </c>
      <c r="O1189" s="8" t="s">
        <v>18066</v>
      </c>
    </row>
    <row r="1190" spans="10:15" x14ac:dyDescent="0.25">
      <c r="J1190" s="9" t="s">
        <v>2954</v>
      </c>
      <c r="K1190" s="9" t="s">
        <v>2955</v>
      </c>
      <c r="L1190" s="9" t="s">
        <v>2956</v>
      </c>
      <c r="M1190" s="9" t="s">
        <v>379</v>
      </c>
      <c r="N1190" s="9" t="s">
        <v>18092</v>
      </c>
      <c r="O1190" s="8" t="s">
        <v>18066</v>
      </c>
    </row>
    <row r="1191" spans="10:15" x14ac:dyDescent="0.25">
      <c r="J1191" s="9" t="s">
        <v>2957</v>
      </c>
      <c r="K1191" s="9" t="s">
        <v>2957</v>
      </c>
      <c r="L1191" s="9" t="s">
        <v>2958</v>
      </c>
      <c r="M1191" s="9" t="s">
        <v>424</v>
      </c>
      <c r="N1191" s="9" t="s">
        <v>425</v>
      </c>
      <c r="O1191" s="8" t="s">
        <v>349</v>
      </c>
    </row>
    <row r="1192" spans="10:15" x14ac:dyDescent="0.25">
      <c r="J1192" s="9" t="s">
        <v>2959</v>
      </c>
      <c r="K1192" s="9" t="s">
        <v>2959</v>
      </c>
      <c r="L1192" s="9" t="s">
        <v>2960</v>
      </c>
      <c r="M1192" s="9" t="s">
        <v>436</v>
      </c>
      <c r="N1192" s="9" t="s">
        <v>437</v>
      </c>
      <c r="O1192" s="8" t="s">
        <v>349</v>
      </c>
    </row>
    <row r="1193" spans="10:15" x14ac:dyDescent="0.25">
      <c r="J1193" s="9" t="s">
        <v>2961</v>
      </c>
      <c r="K1193" s="9" t="s">
        <v>2961</v>
      </c>
      <c r="L1193" s="9" t="s">
        <v>2962</v>
      </c>
      <c r="M1193" s="9" t="s">
        <v>1936</v>
      </c>
      <c r="N1193" s="9" t="s">
        <v>1937</v>
      </c>
      <c r="O1193" s="8" t="s">
        <v>18068</v>
      </c>
    </row>
    <row r="1194" spans="10:15" x14ac:dyDescent="0.25">
      <c r="J1194" s="9" t="s">
        <v>2963</v>
      </c>
      <c r="K1194" s="9" t="s">
        <v>2963</v>
      </c>
      <c r="L1194" s="9" t="s">
        <v>2964</v>
      </c>
      <c r="M1194" s="9" t="s">
        <v>506</v>
      </c>
      <c r="N1194" s="9" t="s">
        <v>507</v>
      </c>
      <c r="O1194" s="8" t="s">
        <v>350</v>
      </c>
    </row>
    <row r="1195" spans="10:15" x14ac:dyDescent="0.25">
      <c r="J1195" s="9" t="s">
        <v>2965</v>
      </c>
      <c r="K1195" s="9" t="s">
        <v>2965</v>
      </c>
      <c r="L1195" s="9" t="s">
        <v>2966</v>
      </c>
      <c r="M1195" s="9" t="s">
        <v>367</v>
      </c>
      <c r="N1195" s="9" t="s">
        <v>368</v>
      </c>
      <c r="O1195" s="8" t="s">
        <v>349</v>
      </c>
    </row>
    <row r="1196" spans="10:15" x14ac:dyDescent="0.25">
      <c r="J1196" s="9" t="s">
        <v>2967</v>
      </c>
      <c r="K1196" s="9" t="s">
        <v>2967</v>
      </c>
      <c r="L1196" s="9" t="s">
        <v>2968</v>
      </c>
      <c r="M1196" s="9" t="s">
        <v>411</v>
      </c>
      <c r="N1196" s="9" t="s">
        <v>412</v>
      </c>
      <c r="O1196" s="8" t="s">
        <v>18066</v>
      </c>
    </row>
    <row r="1197" spans="10:15" x14ac:dyDescent="0.25">
      <c r="J1197" s="9" t="s">
        <v>2969</v>
      </c>
      <c r="K1197" s="9" t="s">
        <v>2969</v>
      </c>
      <c r="L1197" s="9" t="s">
        <v>2970</v>
      </c>
      <c r="M1197" s="9" t="s">
        <v>1078</v>
      </c>
      <c r="N1197" s="9" t="s">
        <v>1079</v>
      </c>
      <c r="O1197" s="8" t="s">
        <v>350</v>
      </c>
    </row>
    <row r="1198" spans="10:15" x14ac:dyDescent="0.25">
      <c r="J1198" s="9" t="s">
        <v>2971</v>
      </c>
      <c r="K1198" s="9" t="s">
        <v>2971</v>
      </c>
      <c r="L1198" s="9" t="s">
        <v>2972</v>
      </c>
      <c r="M1198" s="9" t="s">
        <v>386</v>
      </c>
      <c r="N1198" s="9" t="s">
        <v>387</v>
      </c>
      <c r="O1198" s="8" t="s">
        <v>18068</v>
      </c>
    </row>
    <row r="1199" spans="10:15" x14ac:dyDescent="0.25">
      <c r="J1199" s="9" t="s">
        <v>2973</v>
      </c>
      <c r="K1199" s="9" t="s">
        <v>2973</v>
      </c>
      <c r="L1199" s="9" t="s">
        <v>2974</v>
      </c>
      <c r="M1199" s="9" t="s">
        <v>450</v>
      </c>
      <c r="N1199" s="9" t="s">
        <v>451</v>
      </c>
      <c r="O1199" s="8" t="s">
        <v>18066</v>
      </c>
    </row>
    <row r="1200" spans="10:15" x14ac:dyDescent="0.25">
      <c r="J1200" s="9" t="s">
        <v>2975</v>
      </c>
      <c r="K1200" s="9" t="s">
        <v>2975</v>
      </c>
      <c r="L1200" s="9" t="s">
        <v>2976</v>
      </c>
      <c r="M1200" s="9" t="s">
        <v>382</v>
      </c>
      <c r="N1200" s="9" t="s">
        <v>383</v>
      </c>
      <c r="O1200" s="8" t="s">
        <v>18066</v>
      </c>
    </row>
    <row r="1201" spans="10:15" x14ac:dyDescent="0.25">
      <c r="J1201" s="9" t="s">
        <v>2977</v>
      </c>
      <c r="K1201" s="9" t="s">
        <v>2977</v>
      </c>
      <c r="L1201" s="9" t="s">
        <v>2978</v>
      </c>
      <c r="M1201" s="9" t="s">
        <v>367</v>
      </c>
      <c r="N1201" s="9" t="s">
        <v>368</v>
      </c>
      <c r="O1201" s="8" t="s">
        <v>349</v>
      </c>
    </row>
    <row r="1202" spans="10:15" x14ac:dyDescent="0.25">
      <c r="J1202" s="9" t="s">
        <v>2979</v>
      </c>
      <c r="K1202" s="9" t="s">
        <v>2979</v>
      </c>
      <c r="L1202" s="9" t="s">
        <v>2980</v>
      </c>
      <c r="M1202" s="9" t="s">
        <v>367</v>
      </c>
      <c r="N1202" s="9" t="s">
        <v>368</v>
      </c>
      <c r="O1202" s="8" t="s">
        <v>349</v>
      </c>
    </row>
    <row r="1203" spans="10:15" x14ac:dyDescent="0.25">
      <c r="J1203" s="9" t="s">
        <v>2981</v>
      </c>
      <c r="K1203" s="9" t="s">
        <v>2981</v>
      </c>
      <c r="L1203" s="9" t="s">
        <v>2982</v>
      </c>
      <c r="M1203" s="9" t="s">
        <v>379</v>
      </c>
      <c r="N1203" s="9" t="s">
        <v>18092</v>
      </c>
      <c r="O1203" s="8" t="s">
        <v>18066</v>
      </c>
    </row>
    <row r="1204" spans="10:15" x14ac:dyDescent="0.25">
      <c r="J1204" s="9" t="s">
        <v>2983</v>
      </c>
      <c r="K1204" s="9" t="s">
        <v>2983</v>
      </c>
      <c r="L1204" s="9" t="s">
        <v>2984</v>
      </c>
      <c r="M1204" s="9" t="s">
        <v>379</v>
      </c>
      <c r="N1204" s="9" t="s">
        <v>18092</v>
      </c>
      <c r="O1204" s="8" t="s">
        <v>18066</v>
      </c>
    </row>
    <row r="1205" spans="10:15" x14ac:dyDescent="0.25">
      <c r="J1205" s="9" t="s">
        <v>2985</v>
      </c>
      <c r="K1205" s="9" t="s">
        <v>2985</v>
      </c>
      <c r="L1205" s="9" t="s">
        <v>2986</v>
      </c>
      <c r="M1205" s="9" t="s">
        <v>379</v>
      </c>
      <c r="N1205" s="9" t="s">
        <v>18092</v>
      </c>
      <c r="O1205" s="8" t="s">
        <v>18066</v>
      </c>
    </row>
    <row r="1206" spans="10:15" x14ac:dyDescent="0.25">
      <c r="J1206" s="9" t="s">
        <v>2987</v>
      </c>
      <c r="K1206" s="9" t="s">
        <v>2987</v>
      </c>
      <c r="L1206" s="9" t="s">
        <v>2988</v>
      </c>
      <c r="M1206" s="9" t="s">
        <v>1447</v>
      </c>
      <c r="N1206" s="9" t="s">
        <v>1448</v>
      </c>
      <c r="O1206" s="8" t="s">
        <v>18066</v>
      </c>
    </row>
    <row r="1207" spans="10:15" x14ac:dyDescent="0.25">
      <c r="J1207" s="9" t="s">
        <v>2989</v>
      </c>
      <c r="K1207" s="9" t="s">
        <v>17</v>
      </c>
      <c r="L1207" s="9" t="s">
        <v>2990</v>
      </c>
      <c r="M1207" s="9" t="s">
        <v>379</v>
      </c>
      <c r="N1207" s="9" t="s">
        <v>18092</v>
      </c>
      <c r="O1207" s="8" t="s">
        <v>18066</v>
      </c>
    </row>
    <row r="1208" spans="10:15" x14ac:dyDescent="0.25">
      <c r="J1208" s="9" t="s">
        <v>2991</v>
      </c>
      <c r="K1208" s="9" t="s">
        <v>2992</v>
      </c>
      <c r="L1208" s="9" t="s">
        <v>2993</v>
      </c>
      <c r="M1208" s="9" t="s">
        <v>1681</v>
      </c>
      <c r="N1208" s="9" t="s">
        <v>1682</v>
      </c>
      <c r="O1208" s="8" t="s">
        <v>18066</v>
      </c>
    </row>
    <row r="1209" spans="10:15" x14ac:dyDescent="0.25">
      <c r="J1209" s="9" t="s">
        <v>2994</v>
      </c>
      <c r="K1209" s="9" t="s">
        <v>2994</v>
      </c>
      <c r="L1209" s="9" t="s">
        <v>2995</v>
      </c>
      <c r="M1209" s="9" t="s">
        <v>707</v>
      </c>
      <c r="N1209" s="9" t="s">
        <v>708</v>
      </c>
      <c r="O1209" s="8" t="s">
        <v>18068</v>
      </c>
    </row>
    <row r="1210" spans="10:15" x14ac:dyDescent="0.25">
      <c r="J1210" s="9" t="s">
        <v>2996</v>
      </c>
      <c r="K1210" s="9" t="s">
        <v>2996</v>
      </c>
      <c r="L1210" s="9" t="s">
        <v>2997</v>
      </c>
      <c r="M1210" s="9" t="s">
        <v>379</v>
      </c>
      <c r="N1210" s="9" t="s">
        <v>18092</v>
      </c>
      <c r="O1210" s="8" t="s">
        <v>18066</v>
      </c>
    </row>
    <row r="1211" spans="10:15" x14ac:dyDescent="0.25">
      <c r="J1211" s="9" t="s">
        <v>2998</v>
      </c>
      <c r="K1211" s="9" t="s">
        <v>2998</v>
      </c>
      <c r="L1211" s="9" t="s">
        <v>2999</v>
      </c>
      <c r="M1211" s="9" t="s">
        <v>1063</v>
      </c>
      <c r="N1211" s="9" t="s">
        <v>1064</v>
      </c>
      <c r="O1211" s="8" t="s">
        <v>18066</v>
      </c>
    </row>
    <row r="1212" spans="10:15" x14ac:dyDescent="0.25">
      <c r="J1212" s="9" t="s">
        <v>3000</v>
      </c>
      <c r="K1212" s="9" t="s">
        <v>3000</v>
      </c>
      <c r="L1212" s="9" t="s">
        <v>3001</v>
      </c>
      <c r="M1212" s="9" t="s">
        <v>382</v>
      </c>
      <c r="N1212" s="9" t="s">
        <v>383</v>
      </c>
      <c r="O1212" s="8" t="s">
        <v>18066</v>
      </c>
    </row>
    <row r="1213" spans="10:15" x14ac:dyDescent="0.25">
      <c r="J1213" s="9" t="s">
        <v>3002</v>
      </c>
      <c r="K1213" s="9" t="s">
        <v>3002</v>
      </c>
      <c r="L1213" s="9" t="s">
        <v>3003</v>
      </c>
      <c r="M1213" s="9" t="s">
        <v>740</v>
      </c>
      <c r="N1213" s="9" t="s">
        <v>741</v>
      </c>
      <c r="O1213" s="8" t="s">
        <v>10370</v>
      </c>
    </row>
    <row r="1214" spans="10:15" x14ac:dyDescent="0.25">
      <c r="J1214" s="9" t="s">
        <v>3004</v>
      </c>
      <c r="K1214" s="9" t="s">
        <v>3004</v>
      </c>
      <c r="L1214" s="9" t="s">
        <v>3005</v>
      </c>
      <c r="M1214" s="9" t="s">
        <v>3006</v>
      </c>
      <c r="N1214" s="9" t="s">
        <v>3007</v>
      </c>
      <c r="O1214" s="8" t="s">
        <v>349</v>
      </c>
    </row>
    <row r="1215" spans="10:15" x14ac:dyDescent="0.25">
      <c r="J1215" s="9" t="s">
        <v>3008</v>
      </c>
      <c r="K1215" s="9" t="s">
        <v>3008</v>
      </c>
      <c r="L1215" s="9" t="s">
        <v>3009</v>
      </c>
      <c r="M1215" s="9" t="s">
        <v>367</v>
      </c>
      <c r="N1215" s="9" t="s">
        <v>368</v>
      </c>
      <c r="O1215" s="8" t="s">
        <v>349</v>
      </c>
    </row>
    <row r="1216" spans="10:15" x14ac:dyDescent="0.25">
      <c r="J1216" s="9" t="s">
        <v>3010</v>
      </c>
      <c r="K1216" s="9" t="s">
        <v>3010</v>
      </c>
      <c r="L1216" s="9" t="s">
        <v>3011</v>
      </c>
      <c r="M1216" s="9" t="s">
        <v>382</v>
      </c>
      <c r="N1216" s="9" t="s">
        <v>383</v>
      </c>
      <c r="O1216" s="8" t="s">
        <v>18066</v>
      </c>
    </row>
    <row r="1217" spans="10:15" x14ac:dyDescent="0.25">
      <c r="J1217" s="9" t="s">
        <v>3012</v>
      </c>
      <c r="K1217" s="9" t="s">
        <v>3012</v>
      </c>
      <c r="L1217" s="9" t="s">
        <v>3013</v>
      </c>
      <c r="M1217" s="9" t="s">
        <v>2062</v>
      </c>
      <c r="N1217" s="9" t="s">
        <v>2063</v>
      </c>
      <c r="O1217" s="8" t="s">
        <v>10370</v>
      </c>
    </row>
    <row r="1218" spans="10:15" x14ac:dyDescent="0.25">
      <c r="J1218" s="9" t="s">
        <v>3014</v>
      </c>
      <c r="K1218" s="9" t="s">
        <v>3014</v>
      </c>
      <c r="L1218" s="9" t="s">
        <v>3015</v>
      </c>
      <c r="M1218" s="9" t="s">
        <v>524</v>
      </c>
      <c r="N1218" s="9" t="s">
        <v>525</v>
      </c>
      <c r="O1218" s="8" t="s">
        <v>18066</v>
      </c>
    </row>
    <row r="1219" spans="10:15" x14ac:dyDescent="0.25">
      <c r="J1219" s="9" t="s">
        <v>3016</v>
      </c>
      <c r="K1219" s="9" t="s">
        <v>3016</v>
      </c>
      <c r="L1219" s="9" t="s">
        <v>3017</v>
      </c>
      <c r="M1219" s="9" t="s">
        <v>1063</v>
      </c>
      <c r="N1219" s="9" t="s">
        <v>1064</v>
      </c>
      <c r="O1219" s="8" t="s">
        <v>18066</v>
      </c>
    </row>
    <row r="1220" spans="10:15" x14ac:dyDescent="0.25">
      <c r="J1220" s="9" t="s">
        <v>3018</v>
      </c>
      <c r="K1220" s="9" t="s">
        <v>3018</v>
      </c>
      <c r="L1220" s="9" t="s">
        <v>3019</v>
      </c>
      <c r="M1220" s="9" t="s">
        <v>382</v>
      </c>
      <c r="N1220" s="9" t="s">
        <v>383</v>
      </c>
      <c r="O1220" s="8" t="s">
        <v>18066</v>
      </c>
    </row>
    <row r="1221" spans="10:15" x14ac:dyDescent="0.25">
      <c r="J1221" s="9" t="s">
        <v>3020</v>
      </c>
      <c r="K1221" s="9" t="s">
        <v>3020</v>
      </c>
      <c r="L1221" s="9" t="s">
        <v>3021</v>
      </c>
      <c r="M1221" s="9" t="s">
        <v>379</v>
      </c>
      <c r="N1221" s="9" t="s">
        <v>18092</v>
      </c>
      <c r="O1221" s="8" t="s">
        <v>18066</v>
      </c>
    </row>
    <row r="1222" spans="10:15" x14ac:dyDescent="0.25">
      <c r="J1222" s="9" t="s">
        <v>66</v>
      </c>
      <c r="K1222" s="9" t="s">
        <v>66</v>
      </c>
      <c r="L1222" s="9" t="s">
        <v>3022</v>
      </c>
      <c r="M1222" s="9" t="s">
        <v>411</v>
      </c>
      <c r="N1222" s="9" t="s">
        <v>412</v>
      </c>
      <c r="O1222" s="8" t="s">
        <v>18066</v>
      </c>
    </row>
    <row r="1223" spans="10:15" x14ac:dyDescent="0.25">
      <c r="J1223" s="9" t="s">
        <v>3023</v>
      </c>
      <c r="K1223" s="9" t="s">
        <v>3023</v>
      </c>
      <c r="L1223" s="9" t="s">
        <v>3024</v>
      </c>
      <c r="M1223" s="9" t="s">
        <v>648</v>
      </c>
      <c r="N1223" s="9" t="s">
        <v>649</v>
      </c>
      <c r="O1223" s="8" t="s">
        <v>18066</v>
      </c>
    </row>
    <row r="1224" spans="10:15" x14ac:dyDescent="0.25">
      <c r="J1224" s="9" t="s">
        <v>3025</v>
      </c>
      <c r="K1224" s="9" t="s">
        <v>3025</v>
      </c>
      <c r="L1224" s="9" t="s">
        <v>3026</v>
      </c>
      <c r="M1224" s="9" t="s">
        <v>740</v>
      </c>
      <c r="N1224" s="9" t="s">
        <v>741</v>
      </c>
      <c r="O1224" s="8" t="s">
        <v>10370</v>
      </c>
    </row>
    <row r="1225" spans="10:15" x14ac:dyDescent="0.25">
      <c r="J1225" s="9" t="s">
        <v>3027</v>
      </c>
      <c r="K1225" s="9" t="s">
        <v>3027</v>
      </c>
      <c r="L1225" s="9" t="s">
        <v>3028</v>
      </c>
      <c r="M1225" s="9" t="s">
        <v>1435</v>
      </c>
      <c r="N1225" s="9" t="s">
        <v>1436</v>
      </c>
      <c r="O1225" s="8" t="s">
        <v>349</v>
      </c>
    </row>
    <row r="1226" spans="10:15" x14ac:dyDescent="0.25">
      <c r="J1226" s="9" t="s">
        <v>3029</v>
      </c>
      <c r="K1226" s="9" t="s">
        <v>3029</v>
      </c>
      <c r="L1226" s="9" t="s">
        <v>3030</v>
      </c>
      <c r="M1226" s="9" t="s">
        <v>367</v>
      </c>
      <c r="N1226" s="9" t="s">
        <v>368</v>
      </c>
      <c r="O1226" s="8" t="s">
        <v>349</v>
      </c>
    </row>
    <row r="1227" spans="10:15" x14ac:dyDescent="0.25">
      <c r="J1227" s="9" t="s">
        <v>3031</v>
      </c>
      <c r="K1227" s="9" t="s">
        <v>3031</v>
      </c>
      <c r="L1227" s="9" t="s">
        <v>3032</v>
      </c>
      <c r="M1227" s="9" t="s">
        <v>382</v>
      </c>
      <c r="N1227" s="9" t="s">
        <v>383</v>
      </c>
      <c r="O1227" s="8" t="s">
        <v>18066</v>
      </c>
    </row>
    <row r="1228" spans="10:15" x14ac:dyDescent="0.25">
      <c r="J1228" s="9" t="s">
        <v>3033</v>
      </c>
      <c r="K1228" s="9" t="s">
        <v>3033</v>
      </c>
      <c r="L1228" s="9" t="s">
        <v>3034</v>
      </c>
      <c r="M1228" s="9" t="s">
        <v>379</v>
      </c>
      <c r="N1228" s="9" t="s">
        <v>18092</v>
      </c>
      <c r="O1228" s="8" t="s">
        <v>18066</v>
      </c>
    </row>
    <row r="1229" spans="10:15" x14ac:dyDescent="0.25">
      <c r="J1229" s="9" t="s">
        <v>3035</v>
      </c>
      <c r="K1229" s="9" t="s">
        <v>3035</v>
      </c>
      <c r="L1229" s="9" t="s">
        <v>3036</v>
      </c>
      <c r="M1229" s="9" t="s">
        <v>1288</v>
      </c>
      <c r="N1229" s="9" t="s">
        <v>1289</v>
      </c>
      <c r="O1229" s="8" t="s">
        <v>18066</v>
      </c>
    </row>
    <row r="1230" spans="10:15" x14ac:dyDescent="0.25">
      <c r="J1230" s="9" t="s">
        <v>3037</v>
      </c>
      <c r="K1230" s="9" t="s">
        <v>3037</v>
      </c>
      <c r="L1230" s="9" t="s">
        <v>3038</v>
      </c>
      <c r="M1230" s="9" t="s">
        <v>367</v>
      </c>
      <c r="N1230" s="9" t="s">
        <v>368</v>
      </c>
      <c r="O1230" s="8" t="s">
        <v>349</v>
      </c>
    </row>
    <row r="1231" spans="10:15" x14ac:dyDescent="0.25">
      <c r="J1231" s="9" t="s">
        <v>3039</v>
      </c>
      <c r="K1231" s="9" t="s">
        <v>3039</v>
      </c>
      <c r="L1231" s="9" t="s">
        <v>3040</v>
      </c>
      <c r="M1231" s="9" t="s">
        <v>379</v>
      </c>
      <c r="N1231" s="9" t="s">
        <v>18092</v>
      </c>
      <c r="O1231" s="8" t="s">
        <v>18066</v>
      </c>
    </row>
    <row r="1232" spans="10:15" x14ac:dyDescent="0.25">
      <c r="J1232" s="9" t="s">
        <v>3041</v>
      </c>
      <c r="K1232" s="9" t="s">
        <v>3041</v>
      </c>
      <c r="L1232" s="9" t="s">
        <v>3042</v>
      </c>
      <c r="M1232" s="9" t="s">
        <v>379</v>
      </c>
      <c r="N1232" s="9" t="s">
        <v>18092</v>
      </c>
      <c r="O1232" s="8" t="s">
        <v>18066</v>
      </c>
    </row>
    <row r="1233" spans="10:15" x14ac:dyDescent="0.25">
      <c r="J1233" s="9" t="s">
        <v>3043</v>
      </c>
      <c r="K1233" s="9" t="s">
        <v>3043</v>
      </c>
      <c r="L1233" s="9" t="s">
        <v>3044</v>
      </c>
      <c r="M1233" s="9" t="s">
        <v>789</v>
      </c>
      <c r="N1233" s="9" t="s">
        <v>790</v>
      </c>
      <c r="O1233" s="8" t="s">
        <v>18066</v>
      </c>
    </row>
    <row r="1234" spans="10:15" x14ac:dyDescent="0.25">
      <c r="J1234" s="9" t="s">
        <v>3045</v>
      </c>
      <c r="K1234" s="9" t="s">
        <v>3045</v>
      </c>
      <c r="L1234" s="9" t="s">
        <v>3046</v>
      </c>
      <c r="M1234" s="9" t="s">
        <v>554</v>
      </c>
      <c r="N1234" s="9" t="s">
        <v>555</v>
      </c>
      <c r="O1234" s="8" t="s">
        <v>18066</v>
      </c>
    </row>
    <row r="1235" spans="10:15" x14ac:dyDescent="0.25">
      <c r="J1235" s="9" t="s">
        <v>3047</v>
      </c>
      <c r="K1235" s="9" t="s">
        <v>3047</v>
      </c>
      <c r="L1235" s="9" t="s">
        <v>3048</v>
      </c>
      <c r="M1235" s="9" t="s">
        <v>783</v>
      </c>
      <c r="N1235" s="9" t="s">
        <v>784</v>
      </c>
      <c r="O1235" s="8" t="s">
        <v>18068</v>
      </c>
    </row>
    <row r="1236" spans="10:15" x14ac:dyDescent="0.25">
      <c r="J1236" s="9" t="s">
        <v>198</v>
      </c>
      <c r="K1236" s="9" t="s">
        <v>2664</v>
      </c>
      <c r="L1236" s="9" t="s">
        <v>2665</v>
      </c>
      <c r="M1236" s="9" t="s">
        <v>707</v>
      </c>
      <c r="N1236" s="9" t="s">
        <v>708</v>
      </c>
      <c r="O1236" s="8" t="s">
        <v>18068</v>
      </c>
    </row>
    <row r="1237" spans="10:15" x14ac:dyDescent="0.25">
      <c r="J1237" s="9" t="s">
        <v>3049</v>
      </c>
      <c r="K1237" s="9" t="s">
        <v>3049</v>
      </c>
      <c r="L1237" s="9" t="s">
        <v>3050</v>
      </c>
      <c r="M1237" s="9" t="s">
        <v>379</v>
      </c>
      <c r="N1237" s="9" t="s">
        <v>18092</v>
      </c>
      <c r="O1237" s="8" t="s">
        <v>18066</v>
      </c>
    </row>
    <row r="1238" spans="10:15" x14ac:dyDescent="0.25">
      <c r="J1238" s="9" t="s">
        <v>3051</v>
      </c>
      <c r="K1238" s="9" t="s">
        <v>3051</v>
      </c>
      <c r="L1238" s="9" t="s">
        <v>3052</v>
      </c>
      <c r="M1238" s="9" t="s">
        <v>382</v>
      </c>
      <c r="N1238" s="9" t="s">
        <v>383</v>
      </c>
      <c r="O1238" s="8" t="s">
        <v>18066</v>
      </c>
    </row>
    <row r="1239" spans="10:15" x14ac:dyDescent="0.25">
      <c r="J1239" s="9" t="s">
        <v>3053</v>
      </c>
      <c r="K1239" s="9" t="s">
        <v>3053</v>
      </c>
      <c r="L1239" s="9" t="s">
        <v>3054</v>
      </c>
      <c r="M1239" s="9" t="s">
        <v>382</v>
      </c>
      <c r="N1239" s="9" t="s">
        <v>383</v>
      </c>
      <c r="O1239" s="8" t="s">
        <v>18066</v>
      </c>
    </row>
    <row r="1240" spans="10:15" x14ac:dyDescent="0.25">
      <c r="J1240" s="9" t="s">
        <v>3055</v>
      </c>
      <c r="K1240" s="9" t="s">
        <v>3055</v>
      </c>
      <c r="L1240" s="9" t="s">
        <v>3056</v>
      </c>
      <c r="M1240" s="9" t="s">
        <v>379</v>
      </c>
      <c r="N1240" s="9" t="s">
        <v>18092</v>
      </c>
      <c r="O1240" s="8" t="s">
        <v>18066</v>
      </c>
    </row>
    <row r="1241" spans="10:15" x14ac:dyDescent="0.25">
      <c r="J1241" s="9" t="s">
        <v>3057</v>
      </c>
      <c r="K1241" s="9" t="s">
        <v>3057</v>
      </c>
      <c r="L1241" s="9" t="s">
        <v>3058</v>
      </c>
      <c r="M1241" s="9" t="s">
        <v>379</v>
      </c>
      <c r="N1241" s="9" t="s">
        <v>18092</v>
      </c>
      <c r="O1241" s="8" t="s">
        <v>18066</v>
      </c>
    </row>
    <row r="1242" spans="10:15" x14ac:dyDescent="0.25">
      <c r="J1242" s="9" t="s">
        <v>3059</v>
      </c>
      <c r="K1242" s="9" t="s">
        <v>3059</v>
      </c>
      <c r="L1242" s="9" t="s">
        <v>3050</v>
      </c>
      <c r="M1242" s="9" t="s">
        <v>379</v>
      </c>
      <c r="N1242" s="9" t="s">
        <v>18092</v>
      </c>
      <c r="O1242" s="8" t="s">
        <v>18066</v>
      </c>
    </row>
    <row r="1243" spans="10:15" x14ac:dyDescent="0.25">
      <c r="J1243" s="9" t="s">
        <v>3060</v>
      </c>
      <c r="K1243" s="9" t="s">
        <v>3060</v>
      </c>
      <c r="L1243" s="9" t="s">
        <v>3061</v>
      </c>
      <c r="M1243" s="9" t="s">
        <v>404</v>
      </c>
      <c r="N1243" s="9" t="s">
        <v>405</v>
      </c>
      <c r="O1243" s="8" t="s">
        <v>350</v>
      </c>
    </row>
    <row r="1244" spans="10:15" x14ac:dyDescent="0.25">
      <c r="J1244" s="9" t="s">
        <v>3062</v>
      </c>
      <c r="K1244" s="9" t="s">
        <v>3062</v>
      </c>
      <c r="L1244" s="9" t="s">
        <v>3063</v>
      </c>
      <c r="M1244" s="9" t="s">
        <v>740</v>
      </c>
      <c r="N1244" s="9" t="s">
        <v>741</v>
      </c>
      <c r="O1244" s="8" t="s">
        <v>10370</v>
      </c>
    </row>
    <row r="1245" spans="10:15" x14ac:dyDescent="0.25">
      <c r="J1245" s="9" t="s">
        <v>3064</v>
      </c>
      <c r="K1245" s="9" t="s">
        <v>3064</v>
      </c>
      <c r="L1245" s="9" t="s">
        <v>3065</v>
      </c>
      <c r="M1245" s="9" t="s">
        <v>367</v>
      </c>
      <c r="N1245" s="9" t="s">
        <v>368</v>
      </c>
      <c r="O1245" s="8" t="s">
        <v>349</v>
      </c>
    </row>
    <row r="1246" spans="10:15" x14ac:dyDescent="0.25">
      <c r="J1246" s="9" t="s">
        <v>3066</v>
      </c>
      <c r="K1246" s="9" t="s">
        <v>3066</v>
      </c>
      <c r="L1246" s="9" t="s">
        <v>3067</v>
      </c>
      <c r="M1246" s="9" t="s">
        <v>379</v>
      </c>
      <c r="N1246" s="9" t="s">
        <v>18092</v>
      </c>
      <c r="O1246" s="8" t="s">
        <v>18066</v>
      </c>
    </row>
    <row r="1247" spans="10:15" x14ac:dyDescent="0.25">
      <c r="J1247" s="9" t="s">
        <v>3068</v>
      </c>
      <c r="K1247" s="9" t="s">
        <v>3068</v>
      </c>
      <c r="L1247" s="9" t="s">
        <v>3069</v>
      </c>
      <c r="M1247" s="9" t="s">
        <v>379</v>
      </c>
      <c r="N1247" s="9" t="s">
        <v>18092</v>
      </c>
      <c r="O1247" s="8" t="s">
        <v>18066</v>
      </c>
    </row>
    <row r="1248" spans="10:15" x14ac:dyDescent="0.25">
      <c r="J1248" s="9" t="s">
        <v>3070</v>
      </c>
      <c r="K1248" s="9" t="s">
        <v>3070</v>
      </c>
      <c r="L1248" s="9" t="s">
        <v>3050</v>
      </c>
      <c r="M1248" s="9" t="s">
        <v>367</v>
      </c>
      <c r="N1248" s="9" t="s">
        <v>368</v>
      </c>
      <c r="O1248" s="8" t="s">
        <v>349</v>
      </c>
    </row>
    <row r="1249" spans="10:15" x14ac:dyDescent="0.25">
      <c r="J1249" s="9" t="s">
        <v>3071</v>
      </c>
      <c r="K1249" s="9" t="s">
        <v>3071</v>
      </c>
      <c r="L1249" s="9" t="s">
        <v>3072</v>
      </c>
      <c r="M1249" s="9" t="s">
        <v>379</v>
      </c>
      <c r="N1249" s="9" t="s">
        <v>18092</v>
      </c>
      <c r="O1249" s="8" t="s">
        <v>18066</v>
      </c>
    </row>
    <row r="1250" spans="10:15" x14ac:dyDescent="0.25">
      <c r="J1250" s="9" t="s">
        <v>3073</v>
      </c>
      <c r="K1250" s="9" t="s">
        <v>3073</v>
      </c>
      <c r="L1250" s="9" t="s">
        <v>3074</v>
      </c>
      <c r="M1250" s="9" t="s">
        <v>379</v>
      </c>
      <c r="N1250" s="9" t="s">
        <v>18092</v>
      </c>
      <c r="O1250" s="8" t="s">
        <v>18066</v>
      </c>
    </row>
    <row r="1251" spans="10:15" x14ac:dyDescent="0.25">
      <c r="J1251" s="9" t="s">
        <v>3075</v>
      </c>
      <c r="K1251" s="9" t="s">
        <v>3075</v>
      </c>
      <c r="L1251" s="9" t="s">
        <v>3076</v>
      </c>
      <c r="M1251" s="9" t="s">
        <v>436</v>
      </c>
      <c r="N1251" s="9" t="s">
        <v>437</v>
      </c>
      <c r="O1251" s="8" t="s">
        <v>349</v>
      </c>
    </row>
    <row r="1252" spans="10:15" x14ac:dyDescent="0.25">
      <c r="J1252" s="9" t="s">
        <v>3077</v>
      </c>
      <c r="K1252" s="9" t="s">
        <v>3077</v>
      </c>
      <c r="L1252" s="9" t="s">
        <v>3078</v>
      </c>
      <c r="M1252" s="9" t="s">
        <v>459</v>
      </c>
      <c r="N1252" s="9" t="s">
        <v>460</v>
      </c>
      <c r="O1252" s="8" t="s">
        <v>18068</v>
      </c>
    </row>
    <row r="1253" spans="10:15" x14ac:dyDescent="0.25">
      <c r="J1253" s="9" t="s">
        <v>3079</v>
      </c>
      <c r="K1253" s="9" t="s">
        <v>1822</v>
      </c>
      <c r="L1253" s="9" t="s">
        <v>1823</v>
      </c>
      <c r="M1253" s="9" t="s">
        <v>379</v>
      </c>
      <c r="N1253" s="9" t="s">
        <v>18092</v>
      </c>
      <c r="O1253" s="8" t="s">
        <v>18066</v>
      </c>
    </row>
    <row r="1254" spans="10:15" x14ac:dyDescent="0.25">
      <c r="J1254" s="9" t="s">
        <v>3080</v>
      </c>
      <c r="K1254" s="9" t="s">
        <v>3080</v>
      </c>
      <c r="L1254" s="9" t="s">
        <v>3081</v>
      </c>
      <c r="M1254" s="9" t="s">
        <v>436</v>
      </c>
      <c r="N1254" s="9" t="s">
        <v>437</v>
      </c>
      <c r="O1254" s="8" t="s">
        <v>349</v>
      </c>
    </row>
    <row r="1255" spans="10:15" x14ac:dyDescent="0.25">
      <c r="J1255" s="9" t="s">
        <v>3082</v>
      </c>
      <c r="K1255" s="9" t="s">
        <v>3082</v>
      </c>
      <c r="L1255" s="9" t="s">
        <v>3083</v>
      </c>
      <c r="M1255" s="9" t="s">
        <v>379</v>
      </c>
      <c r="N1255" s="9" t="s">
        <v>18092</v>
      </c>
      <c r="O1255" s="8" t="s">
        <v>18066</v>
      </c>
    </row>
    <row r="1256" spans="10:15" x14ac:dyDescent="0.25">
      <c r="J1256" s="9" t="s">
        <v>3084</v>
      </c>
      <c r="K1256" s="9" t="s">
        <v>3084</v>
      </c>
      <c r="L1256" s="9" t="s">
        <v>3085</v>
      </c>
      <c r="M1256" s="9" t="s">
        <v>367</v>
      </c>
      <c r="N1256" s="9" t="s">
        <v>368</v>
      </c>
      <c r="O1256" s="8" t="s">
        <v>349</v>
      </c>
    </row>
    <row r="1257" spans="10:15" x14ac:dyDescent="0.25">
      <c r="J1257" s="9" t="s">
        <v>3086</v>
      </c>
      <c r="K1257" s="9" t="s">
        <v>3086</v>
      </c>
      <c r="L1257" s="9" t="s">
        <v>3087</v>
      </c>
      <c r="M1257" s="9" t="s">
        <v>418</v>
      </c>
      <c r="N1257" s="9" t="s">
        <v>419</v>
      </c>
      <c r="O1257" s="8" t="s">
        <v>18067</v>
      </c>
    </row>
    <row r="1258" spans="10:15" x14ac:dyDescent="0.25">
      <c r="J1258" s="9" t="s">
        <v>3088</v>
      </c>
      <c r="K1258" s="9" t="s">
        <v>3089</v>
      </c>
      <c r="L1258" s="9" t="s">
        <v>3090</v>
      </c>
      <c r="M1258" s="9" t="s">
        <v>379</v>
      </c>
      <c r="N1258" s="9" t="s">
        <v>18092</v>
      </c>
      <c r="O1258" s="8" t="s">
        <v>18066</v>
      </c>
    </row>
    <row r="1259" spans="10:15" x14ac:dyDescent="0.25">
      <c r="J1259" s="9" t="s">
        <v>3091</v>
      </c>
      <c r="K1259" s="9" t="s">
        <v>3091</v>
      </c>
      <c r="L1259" s="9" t="s">
        <v>3092</v>
      </c>
      <c r="M1259" s="9" t="s">
        <v>456</v>
      </c>
      <c r="N1259" s="9" t="s">
        <v>18095</v>
      </c>
      <c r="O1259" s="8" t="s">
        <v>18067</v>
      </c>
    </row>
    <row r="1260" spans="10:15" x14ac:dyDescent="0.25">
      <c r="J1260" s="9" t="s">
        <v>3093</v>
      </c>
      <c r="K1260" s="9" t="s">
        <v>3093</v>
      </c>
      <c r="L1260" s="9" t="s">
        <v>3094</v>
      </c>
      <c r="M1260" s="9" t="s">
        <v>2233</v>
      </c>
      <c r="N1260" s="9" t="s">
        <v>2234</v>
      </c>
      <c r="O1260" s="8" t="s">
        <v>350</v>
      </c>
    </row>
    <row r="1261" spans="10:15" x14ac:dyDescent="0.25">
      <c r="J1261" s="9" t="s">
        <v>3095</v>
      </c>
      <c r="K1261" s="9" t="s">
        <v>3095</v>
      </c>
      <c r="L1261" s="9" t="s">
        <v>3096</v>
      </c>
      <c r="M1261" s="9" t="s">
        <v>1617</v>
      </c>
      <c r="N1261" s="9" t="s">
        <v>1618</v>
      </c>
      <c r="O1261" s="8" t="s">
        <v>349</v>
      </c>
    </row>
    <row r="1262" spans="10:15" x14ac:dyDescent="0.25">
      <c r="J1262" s="9" t="s">
        <v>3097</v>
      </c>
      <c r="K1262" s="9" t="s">
        <v>3097</v>
      </c>
      <c r="L1262" s="9" t="s">
        <v>3098</v>
      </c>
      <c r="M1262" s="9" t="s">
        <v>3099</v>
      </c>
      <c r="N1262" s="9" t="s">
        <v>3100</v>
      </c>
      <c r="O1262" s="8" t="s">
        <v>18067</v>
      </c>
    </row>
    <row r="1263" spans="10:15" x14ac:dyDescent="0.25">
      <c r="J1263" s="9" t="s">
        <v>3101</v>
      </c>
      <c r="K1263" s="9" t="s">
        <v>3101</v>
      </c>
      <c r="L1263" s="9" t="s">
        <v>3102</v>
      </c>
      <c r="M1263" s="9" t="s">
        <v>418</v>
      </c>
      <c r="N1263" s="9" t="s">
        <v>419</v>
      </c>
      <c r="O1263" s="8" t="s">
        <v>18067</v>
      </c>
    </row>
    <row r="1264" spans="10:15" x14ac:dyDescent="0.25">
      <c r="J1264" s="9" t="s">
        <v>3103</v>
      </c>
      <c r="K1264" s="9" t="s">
        <v>3103</v>
      </c>
      <c r="L1264" s="9" t="s">
        <v>3104</v>
      </c>
      <c r="M1264" s="9" t="s">
        <v>1288</v>
      </c>
      <c r="N1264" s="9" t="s">
        <v>1289</v>
      </c>
      <c r="O1264" s="8" t="s">
        <v>18066</v>
      </c>
    </row>
    <row r="1265" spans="10:15" x14ac:dyDescent="0.25">
      <c r="J1265" s="9" t="s">
        <v>3105</v>
      </c>
      <c r="K1265" s="9" t="s">
        <v>3105</v>
      </c>
      <c r="L1265" s="9" t="s">
        <v>3106</v>
      </c>
      <c r="M1265" s="9" t="s">
        <v>379</v>
      </c>
      <c r="N1265" s="9" t="s">
        <v>18092</v>
      </c>
      <c r="O1265" s="8" t="s">
        <v>18066</v>
      </c>
    </row>
    <row r="1266" spans="10:15" x14ac:dyDescent="0.25">
      <c r="J1266" s="9" t="s">
        <v>3107</v>
      </c>
      <c r="K1266" s="9" t="s">
        <v>3107</v>
      </c>
      <c r="L1266" s="9" t="s">
        <v>3108</v>
      </c>
      <c r="M1266" s="9" t="s">
        <v>515</v>
      </c>
      <c r="N1266" s="9" t="s">
        <v>516</v>
      </c>
      <c r="O1266" s="8" t="s">
        <v>18066</v>
      </c>
    </row>
    <row r="1267" spans="10:15" x14ac:dyDescent="0.25">
      <c r="J1267" s="9" t="s">
        <v>3109</v>
      </c>
      <c r="K1267" s="9" t="s">
        <v>3109</v>
      </c>
      <c r="L1267" s="9" t="s">
        <v>3110</v>
      </c>
      <c r="M1267" s="9" t="s">
        <v>1078</v>
      </c>
      <c r="N1267" s="9" t="s">
        <v>1079</v>
      </c>
      <c r="O1267" s="8" t="s">
        <v>350</v>
      </c>
    </row>
    <row r="1268" spans="10:15" x14ac:dyDescent="0.25">
      <c r="J1268" s="9" t="s">
        <v>3111</v>
      </c>
      <c r="K1268" s="9" t="s">
        <v>3111</v>
      </c>
      <c r="L1268" s="9" t="s">
        <v>3017</v>
      </c>
      <c r="M1268" s="9" t="s">
        <v>1155</v>
      </c>
      <c r="N1268" s="9" t="s">
        <v>1156</v>
      </c>
      <c r="O1268" s="8" t="s">
        <v>18066</v>
      </c>
    </row>
    <row r="1269" spans="10:15" x14ac:dyDescent="0.25">
      <c r="J1269" s="9" t="s">
        <v>3112</v>
      </c>
      <c r="K1269" s="9" t="s">
        <v>3112</v>
      </c>
      <c r="L1269" s="9" t="s">
        <v>3113</v>
      </c>
      <c r="M1269" s="9" t="s">
        <v>707</v>
      </c>
      <c r="N1269" s="9" t="s">
        <v>708</v>
      </c>
      <c r="O1269" s="8" t="s">
        <v>18068</v>
      </c>
    </row>
    <row r="1270" spans="10:15" x14ac:dyDescent="0.25">
      <c r="J1270" s="9" t="s">
        <v>3114</v>
      </c>
      <c r="K1270" s="9" t="s">
        <v>3114</v>
      </c>
      <c r="L1270" s="9" t="s">
        <v>3115</v>
      </c>
      <c r="M1270" s="9" t="s">
        <v>707</v>
      </c>
      <c r="N1270" s="9" t="s">
        <v>708</v>
      </c>
      <c r="O1270" s="8" t="s">
        <v>18068</v>
      </c>
    </row>
    <row r="1271" spans="10:15" x14ac:dyDescent="0.25">
      <c r="J1271" s="9" t="s">
        <v>3116</v>
      </c>
      <c r="K1271" s="9" t="s">
        <v>3116</v>
      </c>
      <c r="L1271" s="9" t="s">
        <v>3117</v>
      </c>
      <c r="M1271" s="9" t="s">
        <v>367</v>
      </c>
      <c r="N1271" s="9" t="s">
        <v>368</v>
      </c>
      <c r="O1271" s="8" t="s">
        <v>349</v>
      </c>
    </row>
    <row r="1272" spans="10:15" x14ac:dyDescent="0.25">
      <c r="J1272" s="9" t="s">
        <v>3118</v>
      </c>
      <c r="K1272" s="9" t="s">
        <v>3118</v>
      </c>
      <c r="L1272" s="9" t="s">
        <v>3119</v>
      </c>
      <c r="M1272" s="9" t="s">
        <v>707</v>
      </c>
      <c r="N1272" s="9" t="s">
        <v>708</v>
      </c>
      <c r="O1272" s="8" t="s">
        <v>18068</v>
      </c>
    </row>
    <row r="1273" spans="10:15" x14ac:dyDescent="0.25">
      <c r="J1273" s="9" t="s">
        <v>3120</v>
      </c>
      <c r="K1273" s="9" t="s">
        <v>3120</v>
      </c>
      <c r="L1273" s="9" t="s">
        <v>3121</v>
      </c>
      <c r="M1273" s="9" t="s">
        <v>379</v>
      </c>
      <c r="N1273" s="9" t="s">
        <v>18092</v>
      </c>
      <c r="O1273" s="8" t="s">
        <v>18066</v>
      </c>
    </row>
    <row r="1274" spans="10:15" x14ac:dyDescent="0.25">
      <c r="J1274" s="9" t="s">
        <v>3122</v>
      </c>
      <c r="K1274" s="9" t="s">
        <v>3122</v>
      </c>
      <c r="L1274" s="9" t="s">
        <v>3123</v>
      </c>
      <c r="M1274" s="9" t="s">
        <v>379</v>
      </c>
      <c r="N1274" s="9" t="s">
        <v>18092</v>
      </c>
      <c r="O1274" s="8" t="s">
        <v>18066</v>
      </c>
    </row>
    <row r="1275" spans="10:15" x14ac:dyDescent="0.25">
      <c r="J1275" s="9" t="s">
        <v>3124</v>
      </c>
      <c r="K1275" s="9" t="s">
        <v>3124</v>
      </c>
      <c r="L1275" s="9" t="s">
        <v>3125</v>
      </c>
      <c r="M1275" s="9" t="s">
        <v>379</v>
      </c>
      <c r="N1275" s="9" t="s">
        <v>18092</v>
      </c>
      <c r="O1275" s="8" t="s">
        <v>18066</v>
      </c>
    </row>
    <row r="1276" spans="10:15" x14ac:dyDescent="0.25">
      <c r="J1276" s="9" t="s">
        <v>3126</v>
      </c>
      <c r="K1276" s="9" t="s">
        <v>3126</v>
      </c>
      <c r="L1276" s="9" t="s">
        <v>3127</v>
      </c>
      <c r="M1276" s="9" t="s">
        <v>379</v>
      </c>
      <c r="N1276" s="9" t="s">
        <v>18092</v>
      </c>
      <c r="O1276" s="8" t="s">
        <v>18066</v>
      </c>
    </row>
    <row r="1277" spans="10:15" x14ac:dyDescent="0.25">
      <c r="J1277" s="9" t="s">
        <v>3128</v>
      </c>
      <c r="K1277" s="9" t="s">
        <v>3128</v>
      </c>
      <c r="L1277" s="9" t="s">
        <v>3129</v>
      </c>
      <c r="M1277" s="9" t="s">
        <v>379</v>
      </c>
      <c r="N1277" s="9" t="s">
        <v>18092</v>
      </c>
      <c r="O1277" s="8" t="s">
        <v>18066</v>
      </c>
    </row>
    <row r="1278" spans="10:15" x14ac:dyDescent="0.25">
      <c r="J1278" s="9" t="s">
        <v>3130</v>
      </c>
      <c r="K1278" s="9" t="s">
        <v>3130</v>
      </c>
      <c r="L1278" s="9" t="s">
        <v>3131</v>
      </c>
      <c r="M1278" s="9" t="s">
        <v>379</v>
      </c>
      <c r="N1278" s="9" t="s">
        <v>18092</v>
      </c>
      <c r="O1278" s="8" t="s">
        <v>18066</v>
      </c>
    </row>
    <row r="1279" spans="10:15" x14ac:dyDescent="0.25">
      <c r="J1279" s="9" t="s">
        <v>3132</v>
      </c>
      <c r="K1279" s="9" t="s">
        <v>3132</v>
      </c>
      <c r="L1279" s="9" t="s">
        <v>3133</v>
      </c>
      <c r="M1279" s="9" t="s">
        <v>379</v>
      </c>
      <c r="N1279" s="9" t="s">
        <v>18092</v>
      </c>
      <c r="O1279" s="8" t="s">
        <v>18066</v>
      </c>
    </row>
    <row r="1280" spans="10:15" x14ac:dyDescent="0.25">
      <c r="J1280" s="9" t="s">
        <v>3134</v>
      </c>
      <c r="K1280" s="9" t="s">
        <v>3134</v>
      </c>
      <c r="L1280" s="9" t="s">
        <v>3135</v>
      </c>
      <c r="M1280" s="9" t="s">
        <v>382</v>
      </c>
      <c r="N1280" s="9" t="s">
        <v>383</v>
      </c>
      <c r="O1280" s="8" t="s">
        <v>18066</v>
      </c>
    </row>
    <row r="1281" spans="10:15" x14ac:dyDescent="0.25">
      <c r="J1281" s="9" t="s">
        <v>3136</v>
      </c>
      <c r="K1281" s="9" t="s">
        <v>3136</v>
      </c>
      <c r="L1281" s="9" t="s">
        <v>3137</v>
      </c>
      <c r="M1281" s="9" t="s">
        <v>382</v>
      </c>
      <c r="N1281" s="9" t="s">
        <v>383</v>
      </c>
      <c r="O1281" s="8" t="s">
        <v>18066</v>
      </c>
    </row>
    <row r="1282" spans="10:15" x14ac:dyDescent="0.25">
      <c r="J1282" s="9" t="s">
        <v>3138</v>
      </c>
      <c r="K1282" s="9" t="s">
        <v>3138</v>
      </c>
      <c r="L1282" s="9" t="s">
        <v>3139</v>
      </c>
      <c r="M1282" s="9" t="s">
        <v>379</v>
      </c>
      <c r="N1282" s="9" t="s">
        <v>18092</v>
      </c>
      <c r="O1282" s="8" t="s">
        <v>18066</v>
      </c>
    </row>
    <row r="1283" spans="10:15" x14ac:dyDescent="0.25">
      <c r="J1283" s="9" t="s">
        <v>3140</v>
      </c>
      <c r="K1283" s="9" t="s">
        <v>3140</v>
      </c>
      <c r="L1283" s="9" t="s">
        <v>3141</v>
      </c>
      <c r="M1283" s="9" t="s">
        <v>707</v>
      </c>
      <c r="N1283" s="9" t="s">
        <v>708</v>
      </c>
      <c r="O1283" s="8" t="s">
        <v>18068</v>
      </c>
    </row>
    <row r="1284" spans="10:15" x14ac:dyDescent="0.25">
      <c r="J1284" s="9" t="s">
        <v>3142</v>
      </c>
      <c r="K1284" s="9" t="s">
        <v>3142</v>
      </c>
      <c r="L1284" s="9" t="s">
        <v>3143</v>
      </c>
      <c r="M1284" s="9" t="s">
        <v>1078</v>
      </c>
      <c r="N1284" s="9" t="s">
        <v>1079</v>
      </c>
      <c r="O1284" s="8" t="s">
        <v>350</v>
      </c>
    </row>
    <row r="1285" spans="10:15" x14ac:dyDescent="0.25">
      <c r="J1285" s="9" t="s">
        <v>3144</v>
      </c>
      <c r="K1285" s="9" t="s">
        <v>3144</v>
      </c>
      <c r="L1285" s="9" t="s">
        <v>3145</v>
      </c>
      <c r="M1285" s="9" t="s">
        <v>1447</v>
      </c>
      <c r="N1285" s="9" t="s">
        <v>1448</v>
      </c>
      <c r="O1285" s="8" t="s">
        <v>18066</v>
      </c>
    </row>
    <row r="1286" spans="10:15" x14ac:dyDescent="0.25">
      <c r="J1286" s="9" t="s">
        <v>3146</v>
      </c>
      <c r="K1286" s="9" t="s">
        <v>3146</v>
      </c>
      <c r="L1286" s="9" t="s">
        <v>3147</v>
      </c>
      <c r="M1286" s="9" t="s">
        <v>367</v>
      </c>
      <c r="N1286" s="9" t="s">
        <v>368</v>
      </c>
      <c r="O1286" s="8" t="s">
        <v>349</v>
      </c>
    </row>
    <row r="1287" spans="10:15" x14ac:dyDescent="0.25">
      <c r="J1287" s="9" t="s">
        <v>3148</v>
      </c>
      <c r="K1287" s="9" t="s">
        <v>3148</v>
      </c>
      <c r="L1287" s="9" t="s">
        <v>3149</v>
      </c>
      <c r="M1287" s="9" t="s">
        <v>367</v>
      </c>
      <c r="N1287" s="9" t="s">
        <v>368</v>
      </c>
      <c r="O1287" s="8" t="s">
        <v>349</v>
      </c>
    </row>
    <row r="1288" spans="10:15" x14ac:dyDescent="0.25">
      <c r="J1288" s="9" t="s">
        <v>3150</v>
      </c>
      <c r="K1288" s="9" t="s">
        <v>3150</v>
      </c>
      <c r="L1288" s="9" t="s">
        <v>3151</v>
      </c>
      <c r="M1288" s="9" t="s">
        <v>375</v>
      </c>
      <c r="N1288" s="9" t="s">
        <v>376</v>
      </c>
      <c r="O1288" s="8" t="s">
        <v>350</v>
      </c>
    </row>
    <row r="1289" spans="10:15" x14ac:dyDescent="0.25">
      <c r="J1289" s="9" t="s">
        <v>3152</v>
      </c>
      <c r="K1289" s="9" t="s">
        <v>3152</v>
      </c>
      <c r="L1289" s="9" t="s">
        <v>3153</v>
      </c>
      <c r="M1289" s="9" t="s">
        <v>2229</v>
      </c>
      <c r="N1289" s="9" t="s">
        <v>2230</v>
      </c>
      <c r="O1289" s="8" t="s">
        <v>18068</v>
      </c>
    </row>
    <row r="1290" spans="10:15" x14ac:dyDescent="0.25">
      <c r="J1290" s="9" t="s">
        <v>3154</v>
      </c>
      <c r="K1290" s="9" t="s">
        <v>3154</v>
      </c>
      <c r="L1290" s="9" t="s">
        <v>3155</v>
      </c>
      <c r="M1290" s="9" t="s">
        <v>382</v>
      </c>
      <c r="N1290" s="9" t="s">
        <v>383</v>
      </c>
      <c r="O1290" s="8" t="s">
        <v>18066</v>
      </c>
    </row>
    <row r="1291" spans="10:15" x14ac:dyDescent="0.25">
      <c r="J1291" s="9" t="s">
        <v>3156</v>
      </c>
      <c r="K1291" s="9" t="s">
        <v>3156</v>
      </c>
      <c r="L1291" s="9" t="s">
        <v>3157</v>
      </c>
      <c r="M1291" s="9" t="s">
        <v>367</v>
      </c>
      <c r="N1291" s="9" t="s">
        <v>368</v>
      </c>
      <c r="O1291" s="8" t="s">
        <v>349</v>
      </c>
    </row>
    <row r="1292" spans="10:15" x14ac:dyDescent="0.25">
      <c r="J1292" s="9" t="s">
        <v>3158</v>
      </c>
      <c r="K1292" s="9" t="s">
        <v>3158</v>
      </c>
      <c r="L1292" s="9" t="s">
        <v>3159</v>
      </c>
      <c r="M1292" s="9" t="s">
        <v>933</v>
      </c>
      <c r="N1292" s="9" t="s">
        <v>934</v>
      </c>
      <c r="O1292" s="8" t="s">
        <v>18066</v>
      </c>
    </row>
    <row r="1293" spans="10:15" x14ac:dyDescent="0.25">
      <c r="J1293" s="9" t="s">
        <v>3160</v>
      </c>
      <c r="K1293" s="9" t="s">
        <v>3160</v>
      </c>
      <c r="L1293" s="9" t="s">
        <v>3161</v>
      </c>
      <c r="M1293" s="9" t="s">
        <v>707</v>
      </c>
      <c r="N1293" s="9" t="s">
        <v>708</v>
      </c>
      <c r="O1293" s="8" t="s">
        <v>18068</v>
      </c>
    </row>
    <row r="1294" spans="10:15" x14ac:dyDescent="0.25">
      <c r="J1294" s="9" t="s">
        <v>3162</v>
      </c>
      <c r="K1294" s="9" t="s">
        <v>3162</v>
      </c>
      <c r="L1294" s="9" t="s">
        <v>3163</v>
      </c>
      <c r="M1294" s="9" t="s">
        <v>367</v>
      </c>
      <c r="N1294" s="9" t="s">
        <v>368</v>
      </c>
      <c r="O1294" s="8" t="s">
        <v>349</v>
      </c>
    </row>
    <row r="1295" spans="10:15" x14ac:dyDescent="0.25">
      <c r="J1295" s="9" t="s">
        <v>3164</v>
      </c>
      <c r="K1295" s="9" t="s">
        <v>3164</v>
      </c>
      <c r="L1295" s="9" t="s">
        <v>3165</v>
      </c>
      <c r="M1295" s="9" t="s">
        <v>379</v>
      </c>
      <c r="N1295" s="9" t="s">
        <v>18092</v>
      </c>
      <c r="O1295" s="8" t="s">
        <v>18066</v>
      </c>
    </row>
    <row r="1296" spans="10:15" x14ac:dyDescent="0.25">
      <c r="J1296" s="9" t="s">
        <v>3166</v>
      </c>
      <c r="K1296" s="9" t="s">
        <v>3166</v>
      </c>
      <c r="L1296" s="9" t="s">
        <v>3167</v>
      </c>
      <c r="M1296" s="9" t="s">
        <v>736</v>
      </c>
      <c r="N1296" s="9" t="s">
        <v>737</v>
      </c>
      <c r="O1296" s="8" t="s">
        <v>18067</v>
      </c>
    </row>
    <row r="1297" spans="10:15" x14ac:dyDescent="0.25">
      <c r="J1297" s="9" t="s">
        <v>3168</v>
      </c>
      <c r="K1297" s="9" t="s">
        <v>3168</v>
      </c>
      <c r="L1297" s="9" t="s">
        <v>3169</v>
      </c>
      <c r="M1297" s="9" t="s">
        <v>379</v>
      </c>
      <c r="N1297" s="9" t="s">
        <v>18092</v>
      </c>
      <c r="O1297" s="8" t="s">
        <v>18066</v>
      </c>
    </row>
    <row r="1298" spans="10:15" x14ac:dyDescent="0.25">
      <c r="J1298" s="9" t="s">
        <v>3170</v>
      </c>
      <c r="K1298" s="9" t="s">
        <v>3170</v>
      </c>
      <c r="L1298" s="9" t="s">
        <v>3171</v>
      </c>
      <c r="M1298" s="9" t="s">
        <v>379</v>
      </c>
      <c r="N1298" s="9" t="s">
        <v>18092</v>
      </c>
      <c r="O1298" s="8" t="s">
        <v>18066</v>
      </c>
    </row>
    <row r="1299" spans="10:15" x14ac:dyDescent="0.25">
      <c r="J1299" s="9" t="s">
        <v>3172</v>
      </c>
      <c r="K1299" s="9" t="s">
        <v>3172</v>
      </c>
      <c r="L1299" s="9" t="s">
        <v>3173</v>
      </c>
      <c r="M1299" s="9" t="s">
        <v>382</v>
      </c>
      <c r="N1299" s="9" t="s">
        <v>383</v>
      </c>
      <c r="O1299" s="8" t="s">
        <v>18066</v>
      </c>
    </row>
    <row r="1300" spans="10:15" x14ac:dyDescent="0.25">
      <c r="J1300" s="9" t="s">
        <v>3174</v>
      </c>
      <c r="K1300" s="9" t="s">
        <v>3174</v>
      </c>
      <c r="L1300" s="9" t="s">
        <v>3175</v>
      </c>
      <c r="M1300" s="9" t="s">
        <v>491</v>
      </c>
      <c r="N1300" s="9" t="s">
        <v>492</v>
      </c>
      <c r="O1300" s="8" t="s">
        <v>349</v>
      </c>
    </row>
    <row r="1301" spans="10:15" x14ac:dyDescent="0.25">
      <c r="J1301" s="9" t="s">
        <v>3176</v>
      </c>
      <c r="K1301" s="9" t="s">
        <v>3176</v>
      </c>
      <c r="L1301" s="9" t="s">
        <v>3177</v>
      </c>
      <c r="M1301" s="9" t="s">
        <v>428</v>
      </c>
      <c r="N1301" s="9" t="s">
        <v>429</v>
      </c>
      <c r="O1301" s="8" t="s">
        <v>349</v>
      </c>
    </row>
    <row r="1302" spans="10:15" x14ac:dyDescent="0.25">
      <c r="J1302" s="9" t="s">
        <v>3178</v>
      </c>
      <c r="K1302" s="9" t="s">
        <v>3178</v>
      </c>
      <c r="L1302" s="9" t="s">
        <v>2943</v>
      </c>
      <c r="M1302" s="9" t="s">
        <v>379</v>
      </c>
      <c r="N1302" s="9" t="s">
        <v>18092</v>
      </c>
      <c r="O1302" s="8" t="s">
        <v>18066</v>
      </c>
    </row>
    <row r="1303" spans="10:15" x14ac:dyDescent="0.25">
      <c r="J1303" s="9" t="s">
        <v>3179</v>
      </c>
      <c r="K1303" s="9" t="s">
        <v>2155</v>
      </c>
      <c r="L1303" s="9" t="s">
        <v>2156</v>
      </c>
      <c r="M1303" s="9" t="s">
        <v>379</v>
      </c>
      <c r="N1303" s="9" t="s">
        <v>18092</v>
      </c>
      <c r="O1303" s="8" t="s">
        <v>18066</v>
      </c>
    </row>
    <row r="1304" spans="10:15" x14ac:dyDescent="0.25">
      <c r="J1304" s="9" t="s">
        <v>3180</v>
      </c>
      <c r="K1304" s="9" t="s">
        <v>3180</v>
      </c>
      <c r="L1304" s="9" t="s">
        <v>3181</v>
      </c>
      <c r="M1304" s="9" t="s">
        <v>436</v>
      </c>
      <c r="N1304" s="9" t="s">
        <v>437</v>
      </c>
      <c r="O1304" s="8" t="s">
        <v>349</v>
      </c>
    </row>
    <row r="1305" spans="10:15" x14ac:dyDescent="0.25">
      <c r="J1305" s="9" t="s">
        <v>3182</v>
      </c>
      <c r="K1305" s="9" t="s">
        <v>3183</v>
      </c>
      <c r="L1305" s="9" t="s">
        <v>3184</v>
      </c>
      <c r="M1305" s="9" t="s">
        <v>382</v>
      </c>
      <c r="N1305" s="9" t="s">
        <v>383</v>
      </c>
      <c r="O1305" s="8" t="s">
        <v>18066</v>
      </c>
    </row>
    <row r="1306" spans="10:15" x14ac:dyDescent="0.25">
      <c r="J1306" s="9" t="s">
        <v>3185</v>
      </c>
      <c r="K1306" s="9" t="s">
        <v>3185</v>
      </c>
      <c r="L1306" s="9" t="s">
        <v>3186</v>
      </c>
      <c r="M1306" s="9" t="s">
        <v>379</v>
      </c>
      <c r="N1306" s="9" t="s">
        <v>18092</v>
      </c>
      <c r="O1306" s="8" t="s">
        <v>18066</v>
      </c>
    </row>
    <row r="1307" spans="10:15" x14ac:dyDescent="0.25">
      <c r="J1307" s="9" t="s">
        <v>3187</v>
      </c>
      <c r="K1307" s="9" t="s">
        <v>3187</v>
      </c>
      <c r="L1307" s="9" t="s">
        <v>3188</v>
      </c>
      <c r="M1307" s="9" t="s">
        <v>1700</v>
      </c>
      <c r="N1307" s="9" t="s">
        <v>1701</v>
      </c>
      <c r="O1307" s="8" t="s">
        <v>350</v>
      </c>
    </row>
    <row r="1308" spans="10:15" x14ac:dyDescent="0.25">
      <c r="J1308" s="9" t="s">
        <v>33</v>
      </c>
      <c r="K1308" s="9" t="s">
        <v>3189</v>
      </c>
      <c r="L1308" s="9" t="s">
        <v>3190</v>
      </c>
      <c r="M1308" s="9" t="s">
        <v>424</v>
      </c>
      <c r="N1308" s="9" t="s">
        <v>425</v>
      </c>
      <c r="O1308" s="8" t="s">
        <v>349</v>
      </c>
    </row>
    <row r="1309" spans="10:15" x14ac:dyDescent="0.25">
      <c r="J1309" s="9" t="s">
        <v>3191</v>
      </c>
      <c r="K1309" s="9" t="s">
        <v>3191</v>
      </c>
      <c r="L1309" s="9" t="s">
        <v>3192</v>
      </c>
      <c r="M1309" s="9" t="s">
        <v>436</v>
      </c>
      <c r="N1309" s="9" t="s">
        <v>437</v>
      </c>
      <c r="O1309" s="8" t="s">
        <v>349</v>
      </c>
    </row>
    <row r="1310" spans="10:15" x14ac:dyDescent="0.25">
      <c r="J1310" s="9" t="s">
        <v>234</v>
      </c>
      <c r="K1310" s="9" t="s">
        <v>234</v>
      </c>
      <c r="L1310" s="9" t="s">
        <v>3193</v>
      </c>
      <c r="M1310" s="9" t="s">
        <v>386</v>
      </c>
      <c r="N1310" s="9" t="s">
        <v>387</v>
      </c>
      <c r="O1310" s="8" t="s">
        <v>18068</v>
      </c>
    </row>
    <row r="1311" spans="10:15" x14ac:dyDescent="0.25">
      <c r="J1311" s="9" t="s">
        <v>3194</v>
      </c>
      <c r="K1311" s="9" t="s">
        <v>3194</v>
      </c>
      <c r="L1311" s="9" t="s">
        <v>3195</v>
      </c>
      <c r="M1311" s="9" t="s">
        <v>428</v>
      </c>
      <c r="N1311" s="9" t="s">
        <v>429</v>
      </c>
      <c r="O1311" s="8" t="s">
        <v>349</v>
      </c>
    </row>
    <row r="1312" spans="10:15" x14ac:dyDescent="0.25">
      <c r="J1312" s="9" t="s">
        <v>3196</v>
      </c>
      <c r="K1312" s="9" t="s">
        <v>3196</v>
      </c>
      <c r="L1312" s="9" t="s">
        <v>3197</v>
      </c>
      <c r="M1312" s="9" t="s">
        <v>2854</v>
      </c>
      <c r="N1312" s="9" t="s">
        <v>2855</v>
      </c>
      <c r="O1312" s="8" t="s">
        <v>10370</v>
      </c>
    </row>
    <row r="1313" spans="10:15" x14ac:dyDescent="0.25">
      <c r="J1313" s="9" t="s">
        <v>3198</v>
      </c>
      <c r="K1313" s="9" t="s">
        <v>3198</v>
      </c>
      <c r="L1313" s="9" t="s">
        <v>3199</v>
      </c>
      <c r="M1313" s="9" t="s">
        <v>428</v>
      </c>
      <c r="N1313" s="9" t="s">
        <v>429</v>
      </c>
      <c r="O1313" s="8" t="s">
        <v>349</v>
      </c>
    </row>
    <row r="1314" spans="10:15" x14ac:dyDescent="0.25">
      <c r="J1314" s="9" t="s">
        <v>3200</v>
      </c>
      <c r="K1314" s="9" t="s">
        <v>3200</v>
      </c>
      <c r="L1314" s="9" t="s">
        <v>3201</v>
      </c>
      <c r="M1314" s="9" t="s">
        <v>382</v>
      </c>
      <c r="N1314" s="9" t="s">
        <v>383</v>
      </c>
      <c r="O1314" s="8" t="s">
        <v>18066</v>
      </c>
    </row>
    <row r="1315" spans="10:15" x14ac:dyDescent="0.25">
      <c r="J1315" s="9" t="s">
        <v>3202</v>
      </c>
      <c r="K1315" s="9" t="s">
        <v>3202</v>
      </c>
      <c r="L1315" s="9" t="s">
        <v>3203</v>
      </c>
      <c r="M1315" s="9" t="s">
        <v>379</v>
      </c>
      <c r="N1315" s="9" t="s">
        <v>18092</v>
      </c>
      <c r="O1315" s="8" t="s">
        <v>18066</v>
      </c>
    </row>
    <row r="1316" spans="10:15" x14ac:dyDescent="0.25">
      <c r="J1316" s="9" t="s">
        <v>3204</v>
      </c>
      <c r="K1316" s="9" t="s">
        <v>3204</v>
      </c>
      <c r="L1316" s="9" t="s">
        <v>3205</v>
      </c>
      <c r="M1316" s="9" t="s">
        <v>643</v>
      </c>
      <c r="N1316" s="9" t="s">
        <v>644</v>
      </c>
      <c r="O1316" s="8" t="s">
        <v>350</v>
      </c>
    </row>
    <row r="1317" spans="10:15" x14ac:dyDescent="0.25">
      <c r="J1317" s="9" t="s">
        <v>3206</v>
      </c>
      <c r="K1317" s="9" t="s">
        <v>3206</v>
      </c>
      <c r="L1317" s="9" t="s">
        <v>3207</v>
      </c>
      <c r="M1317" s="9" t="s">
        <v>411</v>
      </c>
      <c r="N1317" s="9" t="s">
        <v>412</v>
      </c>
      <c r="O1317" s="8" t="s">
        <v>18066</v>
      </c>
    </row>
    <row r="1318" spans="10:15" x14ac:dyDescent="0.25">
      <c r="J1318" s="9" t="s">
        <v>3208</v>
      </c>
      <c r="K1318" s="9" t="s">
        <v>3208</v>
      </c>
      <c r="L1318" s="9" t="s">
        <v>3209</v>
      </c>
      <c r="M1318" s="9" t="s">
        <v>367</v>
      </c>
      <c r="N1318" s="9" t="s">
        <v>368</v>
      </c>
      <c r="O1318" s="8" t="s">
        <v>349</v>
      </c>
    </row>
    <row r="1319" spans="10:15" x14ac:dyDescent="0.25">
      <c r="J1319" s="9" t="s">
        <v>3210</v>
      </c>
      <c r="K1319" s="9" t="s">
        <v>3211</v>
      </c>
      <c r="L1319" s="9" t="s">
        <v>3212</v>
      </c>
      <c r="M1319" s="9" t="s">
        <v>379</v>
      </c>
      <c r="N1319" s="9" t="s">
        <v>18092</v>
      </c>
      <c r="O1319" s="8" t="s">
        <v>18066</v>
      </c>
    </row>
    <row r="1320" spans="10:15" x14ac:dyDescent="0.25">
      <c r="J1320" s="9" t="s">
        <v>3213</v>
      </c>
      <c r="K1320" s="9" t="s">
        <v>3213</v>
      </c>
      <c r="L1320" s="9" t="s">
        <v>3214</v>
      </c>
      <c r="M1320" s="9" t="s">
        <v>436</v>
      </c>
      <c r="N1320" s="9" t="s">
        <v>437</v>
      </c>
      <c r="O1320" s="8" t="s">
        <v>349</v>
      </c>
    </row>
    <row r="1321" spans="10:15" x14ac:dyDescent="0.25">
      <c r="J1321" s="9" t="s">
        <v>3215</v>
      </c>
      <c r="K1321" s="9" t="s">
        <v>3215</v>
      </c>
      <c r="L1321" s="9" t="s">
        <v>3216</v>
      </c>
      <c r="M1321" s="9" t="s">
        <v>379</v>
      </c>
      <c r="N1321" s="9" t="s">
        <v>18092</v>
      </c>
      <c r="O1321" s="8" t="s">
        <v>18066</v>
      </c>
    </row>
    <row r="1322" spans="10:15" x14ac:dyDescent="0.25">
      <c r="J1322" s="9" t="s">
        <v>3217</v>
      </c>
      <c r="K1322" s="9" t="s">
        <v>3217</v>
      </c>
      <c r="L1322" s="9" t="s">
        <v>3218</v>
      </c>
      <c r="M1322" s="9" t="s">
        <v>379</v>
      </c>
      <c r="N1322" s="9" t="s">
        <v>18092</v>
      </c>
      <c r="O1322" s="8" t="s">
        <v>18066</v>
      </c>
    </row>
    <row r="1323" spans="10:15" x14ac:dyDescent="0.25">
      <c r="J1323" s="9" t="s">
        <v>3219</v>
      </c>
      <c r="K1323" s="9" t="s">
        <v>3219</v>
      </c>
      <c r="L1323" s="9" t="s">
        <v>3220</v>
      </c>
      <c r="M1323" s="9" t="s">
        <v>440</v>
      </c>
      <c r="N1323" s="9" t="s">
        <v>441</v>
      </c>
      <c r="O1323" s="8" t="s">
        <v>10370</v>
      </c>
    </row>
    <row r="1324" spans="10:15" x14ac:dyDescent="0.25">
      <c r="J1324" s="9" t="s">
        <v>3221</v>
      </c>
      <c r="K1324" s="9" t="s">
        <v>3221</v>
      </c>
      <c r="L1324" s="9" t="s">
        <v>3222</v>
      </c>
      <c r="M1324" s="9" t="s">
        <v>909</v>
      </c>
      <c r="N1324" s="9" t="s">
        <v>910</v>
      </c>
      <c r="O1324" s="8" t="s">
        <v>349</v>
      </c>
    </row>
    <row r="1325" spans="10:15" x14ac:dyDescent="0.25">
      <c r="J1325" s="9" t="s">
        <v>3223</v>
      </c>
      <c r="K1325" s="9" t="s">
        <v>3223</v>
      </c>
      <c r="L1325" s="9" t="s">
        <v>3224</v>
      </c>
      <c r="M1325" s="9" t="s">
        <v>379</v>
      </c>
      <c r="N1325" s="9" t="s">
        <v>18092</v>
      </c>
      <c r="O1325" s="8" t="s">
        <v>18066</v>
      </c>
    </row>
    <row r="1326" spans="10:15" x14ac:dyDescent="0.25">
      <c r="J1326" s="9" t="s">
        <v>3225</v>
      </c>
      <c r="K1326" s="9" t="s">
        <v>3225</v>
      </c>
      <c r="L1326" s="9" t="s">
        <v>3226</v>
      </c>
      <c r="M1326" s="9" t="s">
        <v>2229</v>
      </c>
      <c r="N1326" s="9" t="s">
        <v>2230</v>
      </c>
      <c r="O1326" s="8" t="s">
        <v>18068</v>
      </c>
    </row>
    <row r="1327" spans="10:15" x14ac:dyDescent="0.25">
      <c r="J1327" s="9" t="s">
        <v>3227</v>
      </c>
      <c r="K1327" s="9" t="s">
        <v>3227</v>
      </c>
      <c r="L1327" s="9" t="s">
        <v>3228</v>
      </c>
      <c r="M1327" s="9" t="s">
        <v>3229</v>
      </c>
      <c r="N1327" s="9" t="s">
        <v>18097</v>
      </c>
      <c r="O1327" s="8" t="s">
        <v>349</v>
      </c>
    </row>
    <row r="1328" spans="10:15" x14ac:dyDescent="0.25">
      <c r="J1328" s="9" t="s">
        <v>3230</v>
      </c>
      <c r="K1328" s="9" t="s">
        <v>3230</v>
      </c>
      <c r="L1328" s="9" t="s">
        <v>3231</v>
      </c>
      <c r="M1328" s="9" t="s">
        <v>428</v>
      </c>
      <c r="N1328" s="9" t="s">
        <v>429</v>
      </c>
      <c r="O1328" s="8" t="s">
        <v>349</v>
      </c>
    </row>
    <row r="1329" spans="10:15" x14ac:dyDescent="0.25">
      <c r="J1329" s="9" t="s">
        <v>3232</v>
      </c>
      <c r="K1329" s="9" t="s">
        <v>3232</v>
      </c>
      <c r="L1329" s="9" t="s">
        <v>3233</v>
      </c>
      <c r="M1329" s="9" t="s">
        <v>950</v>
      </c>
      <c r="N1329" s="9" t="s">
        <v>951</v>
      </c>
      <c r="O1329" s="8" t="s">
        <v>18066</v>
      </c>
    </row>
    <row r="1330" spans="10:15" x14ac:dyDescent="0.25">
      <c r="J1330" s="9" t="s">
        <v>3234</v>
      </c>
      <c r="K1330" s="9" t="s">
        <v>3234</v>
      </c>
      <c r="L1330" s="9" t="s">
        <v>3235</v>
      </c>
      <c r="M1330" s="9" t="s">
        <v>1908</v>
      </c>
      <c r="N1330" s="9" t="s">
        <v>1909</v>
      </c>
      <c r="O1330" s="8" t="s">
        <v>350</v>
      </c>
    </row>
    <row r="1331" spans="10:15" x14ac:dyDescent="0.25">
      <c r="J1331" s="9" t="s">
        <v>3236</v>
      </c>
      <c r="K1331" s="9" t="s">
        <v>3236</v>
      </c>
      <c r="L1331" s="9" t="s">
        <v>3237</v>
      </c>
      <c r="M1331" s="9" t="s">
        <v>379</v>
      </c>
      <c r="N1331" s="9" t="s">
        <v>18092</v>
      </c>
      <c r="O1331" s="8" t="s">
        <v>18066</v>
      </c>
    </row>
    <row r="1332" spans="10:15" x14ac:dyDescent="0.25">
      <c r="J1332" s="9" t="s">
        <v>3238</v>
      </c>
      <c r="K1332" s="9" t="s">
        <v>3238</v>
      </c>
      <c r="L1332" s="9" t="s">
        <v>3239</v>
      </c>
      <c r="M1332" s="9" t="s">
        <v>379</v>
      </c>
      <c r="N1332" s="9" t="s">
        <v>18092</v>
      </c>
      <c r="O1332" s="8" t="s">
        <v>18066</v>
      </c>
    </row>
    <row r="1333" spans="10:15" x14ac:dyDescent="0.25">
      <c r="J1333" s="9" t="s">
        <v>3240</v>
      </c>
      <c r="K1333" s="9" t="s">
        <v>3240</v>
      </c>
      <c r="L1333" s="9" t="s">
        <v>3241</v>
      </c>
      <c r="M1333" s="9" t="s">
        <v>950</v>
      </c>
      <c r="N1333" s="9" t="s">
        <v>951</v>
      </c>
      <c r="O1333" s="8" t="s">
        <v>18066</v>
      </c>
    </row>
    <row r="1334" spans="10:15" x14ac:dyDescent="0.25">
      <c r="J1334" s="9" t="s">
        <v>3242</v>
      </c>
      <c r="K1334" s="9" t="s">
        <v>3242</v>
      </c>
      <c r="L1334" s="9" t="s">
        <v>3243</v>
      </c>
      <c r="M1334" s="9" t="s">
        <v>3229</v>
      </c>
      <c r="N1334" s="9" t="s">
        <v>18097</v>
      </c>
      <c r="O1334" s="8" t="s">
        <v>349</v>
      </c>
    </row>
    <row r="1335" spans="10:15" x14ac:dyDescent="0.25">
      <c r="J1335" s="9" t="s">
        <v>3244</v>
      </c>
      <c r="K1335" s="9" t="s">
        <v>3244</v>
      </c>
      <c r="L1335" s="9" t="s">
        <v>3245</v>
      </c>
      <c r="M1335" s="9" t="s">
        <v>379</v>
      </c>
      <c r="N1335" s="9" t="s">
        <v>18092</v>
      </c>
      <c r="O1335" s="8" t="s">
        <v>18066</v>
      </c>
    </row>
    <row r="1336" spans="10:15" x14ac:dyDescent="0.25">
      <c r="J1336" s="9" t="s">
        <v>3246</v>
      </c>
      <c r="K1336" s="9" t="s">
        <v>3246</v>
      </c>
      <c r="L1336" s="9" t="s">
        <v>3247</v>
      </c>
      <c r="M1336" s="9" t="s">
        <v>379</v>
      </c>
      <c r="N1336" s="9" t="s">
        <v>18092</v>
      </c>
      <c r="O1336" s="8" t="s">
        <v>18066</v>
      </c>
    </row>
    <row r="1337" spans="10:15" x14ac:dyDescent="0.25">
      <c r="J1337" s="9" t="s">
        <v>3248</v>
      </c>
      <c r="K1337" s="9" t="s">
        <v>3248</v>
      </c>
      <c r="L1337" s="9" t="s">
        <v>3249</v>
      </c>
      <c r="M1337" s="9" t="s">
        <v>736</v>
      </c>
      <c r="N1337" s="9" t="s">
        <v>737</v>
      </c>
      <c r="O1337" s="8" t="s">
        <v>18067</v>
      </c>
    </row>
    <row r="1338" spans="10:15" x14ac:dyDescent="0.25">
      <c r="J1338" s="9" t="s">
        <v>3250</v>
      </c>
      <c r="K1338" s="9" t="s">
        <v>3250</v>
      </c>
      <c r="L1338" s="9" t="s">
        <v>3251</v>
      </c>
      <c r="M1338" s="9" t="s">
        <v>707</v>
      </c>
      <c r="N1338" s="9" t="s">
        <v>708</v>
      </c>
      <c r="O1338" s="8" t="s">
        <v>18068</v>
      </c>
    </row>
    <row r="1339" spans="10:15" x14ac:dyDescent="0.25">
      <c r="J1339" s="9" t="s">
        <v>3252</v>
      </c>
      <c r="K1339" s="9" t="s">
        <v>3252</v>
      </c>
      <c r="L1339" s="9" t="s">
        <v>3253</v>
      </c>
      <c r="M1339" s="9" t="s">
        <v>379</v>
      </c>
      <c r="N1339" s="9" t="s">
        <v>18092</v>
      </c>
      <c r="O1339" s="8" t="s">
        <v>18066</v>
      </c>
    </row>
    <row r="1340" spans="10:15" x14ac:dyDescent="0.25">
      <c r="J1340" s="9" t="s">
        <v>3254</v>
      </c>
      <c r="K1340" s="9" t="s">
        <v>3254</v>
      </c>
      <c r="L1340" s="9" t="s">
        <v>3255</v>
      </c>
      <c r="M1340" s="9" t="s">
        <v>909</v>
      </c>
      <c r="N1340" s="9" t="s">
        <v>910</v>
      </c>
      <c r="O1340" s="8" t="s">
        <v>349</v>
      </c>
    </row>
    <row r="1341" spans="10:15" x14ac:dyDescent="0.25">
      <c r="J1341" s="9" t="s">
        <v>3256</v>
      </c>
      <c r="K1341" s="9" t="s">
        <v>3256</v>
      </c>
      <c r="L1341" s="9" t="s">
        <v>3257</v>
      </c>
      <c r="M1341" s="9" t="s">
        <v>379</v>
      </c>
      <c r="N1341" s="9" t="s">
        <v>18092</v>
      </c>
      <c r="O1341" s="8" t="s">
        <v>18066</v>
      </c>
    </row>
    <row r="1342" spans="10:15" x14ac:dyDescent="0.25">
      <c r="J1342" s="9" t="s">
        <v>3258</v>
      </c>
      <c r="K1342" s="9" t="s">
        <v>3258</v>
      </c>
      <c r="L1342" s="9" t="s">
        <v>3259</v>
      </c>
      <c r="M1342" s="9" t="s">
        <v>1936</v>
      </c>
      <c r="N1342" s="9" t="s">
        <v>1937</v>
      </c>
      <c r="O1342" s="8" t="s">
        <v>18068</v>
      </c>
    </row>
    <row r="1343" spans="10:15" x14ac:dyDescent="0.25">
      <c r="J1343" s="9" t="s">
        <v>3260</v>
      </c>
      <c r="K1343" s="9" t="s">
        <v>3260</v>
      </c>
      <c r="L1343" s="9" t="s">
        <v>3261</v>
      </c>
      <c r="M1343" s="9" t="s">
        <v>428</v>
      </c>
      <c r="N1343" s="9" t="s">
        <v>429</v>
      </c>
      <c r="O1343" s="8" t="s">
        <v>349</v>
      </c>
    </row>
    <row r="1344" spans="10:15" x14ac:dyDescent="0.25">
      <c r="J1344" s="9" t="s">
        <v>3262</v>
      </c>
      <c r="K1344" s="9" t="s">
        <v>3262</v>
      </c>
      <c r="L1344" s="9" t="s">
        <v>3263</v>
      </c>
      <c r="M1344" s="9" t="s">
        <v>554</v>
      </c>
      <c r="N1344" s="9" t="s">
        <v>555</v>
      </c>
      <c r="O1344" s="8" t="s">
        <v>18066</v>
      </c>
    </row>
    <row r="1345" spans="10:15" x14ac:dyDescent="0.25">
      <c r="J1345" s="9" t="s">
        <v>3264</v>
      </c>
      <c r="K1345" s="9" t="s">
        <v>3264</v>
      </c>
      <c r="L1345" s="9" t="s">
        <v>3265</v>
      </c>
      <c r="M1345" s="9" t="s">
        <v>683</v>
      </c>
      <c r="N1345" s="9" t="s">
        <v>684</v>
      </c>
      <c r="O1345" s="8" t="s">
        <v>349</v>
      </c>
    </row>
    <row r="1346" spans="10:15" x14ac:dyDescent="0.25">
      <c r="J1346" s="9" t="s">
        <v>3266</v>
      </c>
      <c r="K1346" s="9" t="s">
        <v>3266</v>
      </c>
      <c r="L1346" s="9" t="s">
        <v>3267</v>
      </c>
      <c r="M1346" s="9" t="s">
        <v>379</v>
      </c>
      <c r="N1346" s="9" t="s">
        <v>18092</v>
      </c>
      <c r="O1346" s="8" t="s">
        <v>18066</v>
      </c>
    </row>
    <row r="1347" spans="10:15" x14ac:dyDescent="0.25">
      <c r="J1347" s="9" t="s">
        <v>3268</v>
      </c>
      <c r="K1347" s="9" t="s">
        <v>3269</v>
      </c>
      <c r="L1347" s="9" t="s">
        <v>3270</v>
      </c>
      <c r="M1347" s="9" t="s">
        <v>783</v>
      </c>
      <c r="N1347" s="9" t="s">
        <v>784</v>
      </c>
      <c r="O1347" s="8" t="s">
        <v>18068</v>
      </c>
    </row>
    <row r="1348" spans="10:15" x14ac:dyDescent="0.25">
      <c r="J1348" s="9" t="s">
        <v>3271</v>
      </c>
      <c r="K1348" s="9" t="s">
        <v>1468</v>
      </c>
      <c r="L1348" s="9" t="s">
        <v>1469</v>
      </c>
      <c r="M1348" s="9" t="s">
        <v>379</v>
      </c>
      <c r="N1348" s="9" t="s">
        <v>18092</v>
      </c>
      <c r="O1348" s="8" t="s">
        <v>18066</v>
      </c>
    </row>
    <row r="1349" spans="10:15" x14ac:dyDescent="0.25">
      <c r="J1349" s="9" t="s">
        <v>3272</v>
      </c>
      <c r="K1349" s="9" t="s">
        <v>3272</v>
      </c>
      <c r="L1349" s="9" t="s">
        <v>3273</v>
      </c>
      <c r="M1349" s="9" t="s">
        <v>379</v>
      </c>
      <c r="N1349" s="9" t="s">
        <v>18092</v>
      </c>
      <c r="O1349" s="8" t="s">
        <v>18066</v>
      </c>
    </row>
    <row r="1350" spans="10:15" x14ac:dyDescent="0.25">
      <c r="J1350" s="9" t="s">
        <v>3274</v>
      </c>
      <c r="K1350" s="9" t="s">
        <v>3274</v>
      </c>
      <c r="L1350" s="9" t="s">
        <v>3275</v>
      </c>
      <c r="M1350" s="9" t="s">
        <v>379</v>
      </c>
      <c r="N1350" s="9" t="s">
        <v>18092</v>
      </c>
      <c r="O1350" s="8" t="s">
        <v>18066</v>
      </c>
    </row>
    <row r="1351" spans="10:15" x14ac:dyDescent="0.25">
      <c r="J1351" s="9" t="s">
        <v>3276</v>
      </c>
      <c r="K1351" s="9" t="s">
        <v>3276</v>
      </c>
      <c r="L1351" s="9" t="s">
        <v>3277</v>
      </c>
      <c r="M1351" s="9" t="s">
        <v>367</v>
      </c>
      <c r="N1351" s="9" t="s">
        <v>368</v>
      </c>
      <c r="O1351" s="8" t="s">
        <v>349</v>
      </c>
    </row>
    <row r="1352" spans="10:15" x14ac:dyDescent="0.25">
      <c r="J1352" s="9" t="s">
        <v>3278</v>
      </c>
      <c r="K1352" s="9" t="s">
        <v>3278</v>
      </c>
      <c r="L1352" s="9" t="s">
        <v>3279</v>
      </c>
      <c r="M1352" s="9" t="s">
        <v>428</v>
      </c>
      <c r="N1352" s="9" t="s">
        <v>429</v>
      </c>
      <c r="O1352" s="8" t="s">
        <v>349</v>
      </c>
    </row>
    <row r="1353" spans="10:15" x14ac:dyDescent="0.25">
      <c r="J1353" s="9" t="s">
        <v>3280</v>
      </c>
      <c r="K1353" s="9" t="s">
        <v>3280</v>
      </c>
      <c r="L1353" s="9" t="s">
        <v>3171</v>
      </c>
      <c r="M1353" s="9" t="s">
        <v>379</v>
      </c>
      <c r="N1353" s="9" t="s">
        <v>18092</v>
      </c>
      <c r="O1353" s="8" t="s">
        <v>18066</v>
      </c>
    </row>
    <row r="1354" spans="10:15" x14ac:dyDescent="0.25">
      <c r="J1354" s="9" t="s">
        <v>3281</v>
      </c>
      <c r="K1354" s="9" t="s">
        <v>3281</v>
      </c>
      <c r="L1354" s="9" t="s">
        <v>3282</v>
      </c>
      <c r="M1354" s="9" t="s">
        <v>428</v>
      </c>
      <c r="N1354" s="9" t="s">
        <v>429</v>
      </c>
      <c r="O1354" s="8" t="s">
        <v>349</v>
      </c>
    </row>
    <row r="1355" spans="10:15" x14ac:dyDescent="0.25">
      <c r="J1355" s="9" t="s">
        <v>3283</v>
      </c>
      <c r="K1355" s="9" t="s">
        <v>3283</v>
      </c>
      <c r="L1355" s="9" t="s">
        <v>560</v>
      </c>
      <c r="M1355" s="9" t="s">
        <v>358</v>
      </c>
      <c r="N1355" s="9" t="s">
        <v>359</v>
      </c>
      <c r="O1355" s="8" t="s">
        <v>348</v>
      </c>
    </row>
    <row r="1356" spans="10:15" x14ac:dyDescent="0.25">
      <c r="J1356" s="9" t="s">
        <v>3284</v>
      </c>
      <c r="K1356" s="9" t="s">
        <v>3284</v>
      </c>
      <c r="L1356" s="9" t="s">
        <v>3285</v>
      </c>
      <c r="M1356" s="9" t="s">
        <v>1155</v>
      </c>
      <c r="N1356" s="9" t="s">
        <v>1156</v>
      </c>
      <c r="O1356" s="8" t="s">
        <v>18066</v>
      </c>
    </row>
    <row r="1357" spans="10:15" x14ac:dyDescent="0.25">
      <c r="J1357" s="9" t="s">
        <v>3286</v>
      </c>
      <c r="K1357" s="9" t="s">
        <v>3286</v>
      </c>
      <c r="L1357" s="9" t="s">
        <v>3287</v>
      </c>
      <c r="M1357" s="9" t="s">
        <v>379</v>
      </c>
      <c r="N1357" s="9" t="s">
        <v>18092</v>
      </c>
      <c r="O1357" s="8" t="s">
        <v>18066</v>
      </c>
    </row>
    <row r="1358" spans="10:15" x14ac:dyDescent="0.25">
      <c r="J1358" s="9" t="s">
        <v>3288</v>
      </c>
      <c r="K1358" s="9" t="s">
        <v>3288</v>
      </c>
      <c r="L1358" s="9" t="s">
        <v>3289</v>
      </c>
      <c r="M1358" s="9" t="s">
        <v>379</v>
      </c>
      <c r="N1358" s="9" t="s">
        <v>18092</v>
      </c>
      <c r="O1358" s="8" t="s">
        <v>18066</v>
      </c>
    </row>
    <row r="1359" spans="10:15" x14ac:dyDescent="0.25">
      <c r="J1359" s="9" t="s">
        <v>3290</v>
      </c>
      <c r="K1359" s="9" t="s">
        <v>3290</v>
      </c>
      <c r="L1359" s="9" t="s">
        <v>3291</v>
      </c>
      <c r="M1359" s="9" t="s">
        <v>524</v>
      </c>
      <c r="N1359" s="9" t="s">
        <v>525</v>
      </c>
      <c r="O1359" s="8" t="s">
        <v>18066</v>
      </c>
    </row>
    <row r="1360" spans="10:15" x14ac:dyDescent="0.25">
      <c r="J1360" s="9" t="s">
        <v>3292</v>
      </c>
      <c r="K1360" s="9" t="s">
        <v>3292</v>
      </c>
      <c r="L1360" s="9" t="s">
        <v>3293</v>
      </c>
      <c r="M1360" s="9" t="s">
        <v>379</v>
      </c>
      <c r="N1360" s="9" t="s">
        <v>18092</v>
      </c>
      <c r="O1360" s="8" t="s">
        <v>18066</v>
      </c>
    </row>
    <row r="1361" spans="10:15" x14ac:dyDescent="0.25">
      <c r="J1361" s="9" t="s">
        <v>3294</v>
      </c>
      <c r="K1361" s="9" t="s">
        <v>3294</v>
      </c>
      <c r="L1361" s="9" t="s">
        <v>3017</v>
      </c>
      <c r="M1361" s="9" t="s">
        <v>746</v>
      </c>
      <c r="N1361" s="9" t="s">
        <v>747</v>
      </c>
      <c r="O1361" s="8" t="s">
        <v>18066</v>
      </c>
    </row>
    <row r="1362" spans="10:15" x14ac:dyDescent="0.25">
      <c r="J1362" s="9" t="s">
        <v>3295</v>
      </c>
      <c r="K1362" s="9" t="s">
        <v>3295</v>
      </c>
      <c r="L1362" s="9" t="s">
        <v>3296</v>
      </c>
      <c r="M1362" s="9" t="s">
        <v>1700</v>
      </c>
      <c r="N1362" s="9" t="s">
        <v>1701</v>
      </c>
      <c r="O1362" s="8" t="s">
        <v>350</v>
      </c>
    </row>
    <row r="1363" spans="10:15" x14ac:dyDescent="0.25">
      <c r="J1363" s="9" t="s">
        <v>3297</v>
      </c>
      <c r="K1363" s="9" t="s">
        <v>3297</v>
      </c>
      <c r="L1363" s="9" t="s">
        <v>3298</v>
      </c>
      <c r="M1363" s="9" t="s">
        <v>450</v>
      </c>
      <c r="N1363" s="9" t="s">
        <v>451</v>
      </c>
      <c r="O1363" s="8" t="s">
        <v>18066</v>
      </c>
    </row>
    <row r="1364" spans="10:15" x14ac:dyDescent="0.25">
      <c r="J1364" s="9" t="s">
        <v>3299</v>
      </c>
      <c r="K1364" s="9" t="s">
        <v>3299</v>
      </c>
      <c r="L1364" s="9" t="s">
        <v>2894</v>
      </c>
      <c r="M1364" s="9" t="s">
        <v>379</v>
      </c>
      <c r="N1364" s="9" t="s">
        <v>18092</v>
      </c>
      <c r="O1364" s="8" t="s">
        <v>18066</v>
      </c>
    </row>
    <row r="1365" spans="10:15" x14ac:dyDescent="0.25">
      <c r="J1365" s="9" t="s">
        <v>3300</v>
      </c>
      <c r="K1365" s="9" t="s">
        <v>3300</v>
      </c>
      <c r="L1365" s="9" t="s">
        <v>3301</v>
      </c>
      <c r="M1365" s="9" t="s">
        <v>396</v>
      </c>
      <c r="N1365" s="9" t="s">
        <v>397</v>
      </c>
      <c r="O1365" s="8" t="s">
        <v>349</v>
      </c>
    </row>
    <row r="1366" spans="10:15" x14ac:dyDescent="0.25">
      <c r="J1366" s="9" t="s">
        <v>3302</v>
      </c>
      <c r="K1366" s="9" t="s">
        <v>3302</v>
      </c>
      <c r="L1366" s="9" t="s">
        <v>3303</v>
      </c>
      <c r="M1366" s="9" t="s">
        <v>938</v>
      </c>
      <c r="N1366" s="9" t="s">
        <v>939</v>
      </c>
      <c r="O1366" s="8" t="s">
        <v>349</v>
      </c>
    </row>
    <row r="1367" spans="10:15" x14ac:dyDescent="0.25">
      <c r="J1367" s="9" t="s">
        <v>3304</v>
      </c>
      <c r="K1367" s="9" t="s">
        <v>3305</v>
      </c>
      <c r="L1367" s="9" t="s">
        <v>3306</v>
      </c>
      <c r="M1367" s="9" t="s">
        <v>379</v>
      </c>
      <c r="N1367" s="9" t="s">
        <v>18092</v>
      </c>
      <c r="O1367" s="8" t="s">
        <v>18066</v>
      </c>
    </row>
    <row r="1368" spans="10:15" x14ac:dyDescent="0.25">
      <c r="J1368" s="9" t="s">
        <v>3307</v>
      </c>
      <c r="K1368" s="9" t="s">
        <v>3307</v>
      </c>
      <c r="L1368" s="9" t="s">
        <v>3308</v>
      </c>
      <c r="M1368" s="9" t="s">
        <v>379</v>
      </c>
      <c r="N1368" s="9" t="s">
        <v>18092</v>
      </c>
      <c r="O1368" s="8" t="s">
        <v>18066</v>
      </c>
    </row>
    <row r="1369" spans="10:15" x14ac:dyDescent="0.25">
      <c r="J1369" s="9" t="s">
        <v>3309</v>
      </c>
      <c r="K1369" s="9" t="s">
        <v>3309</v>
      </c>
      <c r="L1369" s="9" t="s">
        <v>3310</v>
      </c>
      <c r="M1369" s="9" t="s">
        <v>2454</v>
      </c>
      <c r="N1369" s="9" t="s">
        <v>2455</v>
      </c>
      <c r="O1369" s="8" t="s">
        <v>18066</v>
      </c>
    </row>
    <row r="1370" spans="10:15" x14ac:dyDescent="0.25">
      <c r="J1370" s="9" t="s">
        <v>3311</v>
      </c>
      <c r="K1370" s="9" t="s">
        <v>3311</v>
      </c>
      <c r="L1370" s="9" t="s">
        <v>3312</v>
      </c>
      <c r="M1370" s="9" t="s">
        <v>950</v>
      </c>
      <c r="N1370" s="9" t="s">
        <v>951</v>
      </c>
      <c r="O1370" s="8" t="s">
        <v>18066</v>
      </c>
    </row>
    <row r="1371" spans="10:15" x14ac:dyDescent="0.25">
      <c r="J1371" s="9" t="s">
        <v>3313</v>
      </c>
      <c r="K1371" s="9" t="s">
        <v>3313</v>
      </c>
      <c r="L1371" s="9" t="s">
        <v>3314</v>
      </c>
      <c r="M1371" s="9" t="s">
        <v>783</v>
      </c>
      <c r="N1371" s="9" t="s">
        <v>784</v>
      </c>
      <c r="O1371" s="8" t="s">
        <v>18068</v>
      </c>
    </row>
    <row r="1372" spans="10:15" x14ac:dyDescent="0.25">
      <c r="J1372" s="9" t="s">
        <v>3315</v>
      </c>
      <c r="K1372" s="9" t="s">
        <v>3315</v>
      </c>
      <c r="L1372" s="9" t="s">
        <v>3316</v>
      </c>
      <c r="M1372" s="9" t="s">
        <v>382</v>
      </c>
      <c r="N1372" s="9" t="s">
        <v>383</v>
      </c>
      <c r="O1372" s="8" t="s">
        <v>18066</v>
      </c>
    </row>
    <row r="1373" spans="10:15" x14ac:dyDescent="0.25">
      <c r="J1373" s="9" t="s">
        <v>3317</v>
      </c>
      <c r="K1373" s="9" t="s">
        <v>3317</v>
      </c>
      <c r="L1373" s="9" t="s">
        <v>3318</v>
      </c>
      <c r="M1373" s="9" t="s">
        <v>950</v>
      </c>
      <c r="N1373" s="9" t="s">
        <v>951</v>
      </c>
      <c r="O1373" s="8" t="s">
        <v>18066</v>
      </c>
    </row>
    <row r="1374" spans="10:15" x14ac:dyDescent="0.25">
      <c r="J1374" s="9" t="s">
        <v>3319</v>
      </c>
      <c r="K1374" s="9" t="s">
        <v>3319</v>
      </c>
      <c r="L1374" s="9" t="s">
        <v>3320</v>
      </c>
      <c r="M1374" s="9" t="s">
        <v>740</v>
      </c>
      <c r="N1374" s="9" t="s">
        <v>741</v>
      </c>
      <c r="O1374" s="8" t="s">
        <v>10370</v>
      </c>
    </row>
    <row r="1375" spans="10:15" x14ac:dyDescent="0.25">
      <c r="J1375" s="9" t="s">
        <v>3321</v>
      </c>
      <c r="K1375" s="9" t="s">
        <v>3321</v>
      </c>
      <c r="L1375" s="9" t="s">
        <v>3322</v>
      </c>
      <c r="M1375" s="9" t="s">
        <v>1063</v>
      </c>
      <c r="N1375" s="9" t="s">
        <v>1064</v>
      </c>
      <c r="O1375" s="8" t="s">
        <v>18066</v>
      </c>
    </row>
    <row r="1376" spans="10:15" x14ac:dyDescent="0.25">
      <c r="J1376" s="9" t="s">
        <v>3323</v>
      </c>
      <c r="K1376" s="9" t="s">
        <v>3323</v>
      </c>
      <c r="L1376" s="9" t="s">
        <v>3324</v>
      </c>
      <c r="M1376" s="9" t="s">
        <v>524</v>
      </c>
      <c r="N1376" s="9" t="s">
        <v>525</v>
      </c>
      <c r="O1376" s="8" t="s">
        <v>18066</v>
      </c>
    </row>
    <row r="1377" spans="10:15" x14ac:dyDescent="0.25">
      <c r="J1377" s="9" t="s">
        <v>3325</v>
      </c>
      <c r="K1377" s="9" t="s">
        <v>3325</v>
      </c>
      <c r="L1377" s="9" t="s">
        <v>3326</v>
      </c>
      <c r="M1377" s="9" t="s">
        <v>933</v>
      </c>
      <c r="N1377" s="9" t="s">
        <v>934</v>
      </c>
      <c r="O1377" s="8" t="s">
        <v>18066</v>
      </c>
    </row>
    <row r="1378" spans="10:15" x14ac:dyDescent="0.25">
      <c r="J1378" s="9" t="s">
        <v>3327</v>
      </c>
      <c r="K1378" s="9" t="s">
        <v>3327</v>
      </c>
      <c r="L1378" s="9" t="s">
        <v>3328</v>
      </c>
      <c r="M1378" s="9" t="s">
        <v>459</v>
      </c>
      <c r="N1378" s="9" t="s">
        <v>460</v>
      </c>
      <c r="O1378" s="8" t="s">
        <v>18068</v>
      </c>
    </row>
    <row r="1379" spans="10:15" x14ac:dyDescent="0.25">
      <c r="J1379" s="9" t="s">
        <v>3329</v>
      </c>
      <c r="K1379" s="9" t="s">
        <v>3329</v>
      </c>
      <c r="L1379" s="9" t="s">
        <v>3330</v>
      </c>
      <c r="M1379" s="9" t="s">
        <v>3229</v>
      </c>
      <c r="N1379" s="9" t="s">
        <v>18097</v>
      </c>
      <c r="O1379" s="8" t="s">
        <v>349</v>
      </c>
    </row>
    <row r="1380" spans="10:15" x14ac:dyDescent="0.25">
      <c r="J1380" s="9" t="s">
        <v>3331</v>
      </c>
      <c r="K1380" s="9" t="s">
        <v>3331</v>
      </c>
      <c r="L1380" s="9" t="s">
        <v>3332</v>
      </c>
      <c r="M1380" s="9" t="s">
        <v>440</v>
      </c>
      <c r="N1380" s="9" t="s">
        <v>441</v>
      </c>
      <c r="O1380" s="8" t="s">
        <v>10370</v>
      </c>
    </row>
    <row r="1381" spans="10:15" x14ac:dyDescent="0.25">
      <c r="J1381" s="9" t="s">
        <v>3333</v>
      </c>
      <c r="K1381" s="9" t="s">
        <v>3333</v>
      </c>
      <c r="L1381" s="9" t="s">
        <v>3334</v>
      </c>
      <c r="M1381" s="9" t="s">
        <v>1617</v>
      </c>
      <c r="N1381" s="9" t="s">
        <v>1618</v>
      </c>
      <c r="O1381" s="8" t="s">
        <v>349</v>
      </c>
    </row>
    <row r="1382" spans="10:15" x14ac:dyDescent="0.25">
      <c r="J1382" s="9" t="s">
        <v>3335</v>
      </c>
      <c r="K1382" s="9" t="s">
        <v>3335</v>
      </c>
      <c r="L1382" s="9" t="s">
        <v>3336</v>
      </c>
      <c r="M1382" s="9" t="s">
        <v>379</v>
      </c>
      <c r="N1382" s="9" t="s">
        <v>18092</v>
      </c>
      <c r="O1382" s="8" t="s">
        <v>18066</v>
      </c>
    </row>
    <row r="1383" spans="10:15" x14ac:dyDescent="0.25">
      <c r="J1383" s="9" t="s">
        <v>3337</v>
      </c>
      <c r="K1383" s="9" t="s">
        <v>3337</v>
      </c>
      <c r="L1383" s="9" t="s">
        <v>3338</v>
      </c>
      <c r="M1383" s="9" t="s">
        <v>515</v>
      </c>
      <c r="N1383" s="9" t="s">
        <v>516</v>
      </c>
      <c r="O1383" s="8" t="s">
        <v>18066</v>
      </c>
    </row>
    <row r="1384" spans="10:15" x14ac:dyDescent="0.25">
      <c r="J1384" s="9" t="s">
        <v>3339</v>
      </c>
      <c r="K1384" s="9" t="s">
        <v>3339</v>
      </c>
      <c r="L1384" s="9" t="s">
        <v>3340</v>
      </c>
      <c r="M1384" s="9" t="s">
        <v>515</v>
      </c>
      <c r="N1384" s="9" t="s">
        <v>516</v>
      </c>
      <c r="O1384" s="8" t="s">
        <v>18066</v>
      </c>
    </row>
    <row r="1385" spans="10:15" x14ac:dyDescent="0.25">
      <c r="J1385" s="9" t="s">
        <v>3341</v>
      </c>
      <c r="K1385" s="9" t="s">
        <v>3341</v>
      </c>
      <c r="L1385" s="9" t="s">
        <v>3342</v>
      </c>
      <c r="M1385" s="9" t="s">
        <v>3229</v>
      </c>
      <c r="N1385" s="9" t="s">
        <v>18097</v>
      </c>
      <c r="O1385" s="8" t="s">
        <v>349</v>
      </c>
    </row>
    <row r="1386" spans="10:15" x14ac:dyDescent="0.25">
      <c r="J1386" s="9" t="s">
        <v>3343</v>
      </c>
      <c r="K1386" s="9" t="s">
        <v>3343</v>
      </c>
      <c r="L1386" s="9" t="s">
        <v>3344</v>
      </c>
      <c r="M1386" s="9" t="s">
        <v>379</v>
      </c>
      <c r="N1386" s="9" t="s">
        <v>18092</v>
      </c>
      <c r="O1386" s="8" t="s">
        <v>18066</v>
      </c>
    </row>
    <row r="1387" spans="10:15" x14ac:dyDescent="0.25">
      <c r="J1387" s="9" t="s">
        <v>3345</v>
      </c>
      <c r="K1387" s="9" t="s">
        <v>3345</v>
      </c>
      <c r="L1387" s="9" t="s">
        <v>3346</v>
      </c>
      <c r="M1387" s="9" t="s">
        <v>379</v>
      </c>
      <c r="N1387" s="9" t="s">
        <v>18092</v>
      </c>
      <c r="O1387" s="8" t="s">
        <v>18066</v>
      </c>
    </row>
    <row r="1388" spans="10:15" x14ac:dyDescent="0.25">
      <c r="J1388" s="9" t="s">
        <v>3347</v>
      </c>
      <c r="K1388" s="9" t="s">
        <v>3347</v>
      </c>
      <c r="L1388" s="9" t="s">
        <v>3348</v>
      </c>
      <c r="M1388" s="9" t="s">
        <v>3099</v>
      </c>
      <c r="N1388" s="9" t="s">
        <v>3100</v>
      </c>
      <c r="O1388" s="8" t="s">
        <v>18067</v>
      </c>
    </row>
    <row r="1389" spans="10:15" x14ac:dyDescent="0.25">
      <c r="J1389" s="9" t="s">
        <v>3349</v>
      </c>
      <c r="K1389" s="9" t="s">
        <v>3349</v>
      </c>
      <c r="L1389" s="9" t="s">
        <v>3350</v>
      </c>
      <c r="M1389" s="9" t="s">
        <v>379</v>
      </c>
      <c r="N1389" s="9" t="s">
        <v>18092</v>
      </c>
      <c r="O1389" s="8" t="s">
        <v>18066</v>
      </c>
    </row>
    <row r="1390" spans="10:15" x14ac:dyDescent="0.25">
      <c r="J1390" s="9" t="s">
        <v>3351</v>
      </c>
      <c r="K1390" s="9" t="s">
        <v>3351</v>
      </c>
      <c r="L1390" s="9" t="s">
        <v>3352</v>
      </c>
      <c r="M1390" s="9" t="s">
        <v>379</v>
      </c>
      <c r="N1390" s="9" t="s">
        <v>18092</v>
      </c>
      <c r="O1390" s="8" t="s">
        <v>18066</v>
      </c>
    </row>
    <row r="1391" spans="10:15" x14ac:dyDescent="0.25">
      <c r="J1391" s="9" t="s">
        <v>3353</v>
      </c>
      <c r="K1391" s="9" t="s">
        <v>3353</v>
      </c>
      <c r="L1391" s="9" t="s">
        <v>3354</v>
      </c>
      <c r="M1391" s="9" t="s">
        <v>428</v>
      </c>
      <c r="N1391" s="9" t="s">
        <v>429</v>
      </c>
      <c r="O1391" s="8" t="s">
        <v>349</v>
      </c>
    </row>
    <row r="1392" spans="10:15" x14ac:dyDescent="0.25">
      <c r="J1392" s="9" t="s">
        <v>3355</v>
      </c>
      <c r="K1392" s="9" t="s">
        <v>3355</v>
      </c>
      <c r="L1392" s="9" t="s">
        <v>3356</v>
      </c>
      <c r="M1392" s="9" t="s">
        <v>418</v>
      </c>
      <c r="N1392" s="9" t="s">
        <v>419</v>
      </c>
      <c r="O1392" s="8" t="s">
        <v>18067</v>
      </c>
    </row>
    <row r="1393" spans="10:15" x14ac:dyDescent="0.25">
      <c r="J1393" s="9" t="s">
        <v>3357</v>
      </c>
      <c r="K1393" s="9" t="s">
        <v>3357</v>
      </c>
      <c r="L1393" s="9" t="s">
        <v>3358</v>
      </c>
      <c r="M1393" s="9" t="s">
        <v>367</v>
      </c>
      <c r="N1393" s="9" t="s">
        <v>368</v>
      </c>
      <c r="O1393" s="8" t="s">
        <v>349</v>
      </c>
    </row>
    <row r="1394" spans="10:15" x14ac:dyDescent="0.25">
      <c r="J1394" s="9" t="s">
        <v>3359</v>
      </c>
      <c r="K1394" s="9" t="s">
        <v>3359</v>
      </c>
      <c r="L1394" s="9" t="s">
        <v>3344</v>
      </c>
      <c r="M1394" s="9" t="s">
        <v>379</v>
      </c>
      <c r="N1394" s="9" t="s">
        <v>18092</v>
      </c>
      <c r="O1394" s="8" t="s">
        <v>18066</v>
      </c>
    </row>
    <row r="1395" spans="10:15" x14ac:dyDescent="0.25">
      <c r="J1395" s="9" t="s">
        <v>3360</v>
      </c>
      <c r="K1395" s="9" t="s">
        <v>3360</v>
      </c>
      <c r="L1395" s="9" t="s">
        <v>3361</v>
      </c>
      <c r="M1395" s="9" t="s">
        <v>418</v>
      </c>
      <c r="N1395" s="9" t="s">
        <v>419</v>
      </c>
      <c r="O1395" s="8" t="s">
        <v>18067</v>
      </c>
    </row>
    <row r="1396" spans="10:15" x14ac:dyDescent="0.25">
      <c r="J1396" s="9" t="s">
        <v>3362</v>
      </c>
      <c r="K1396" s="9" t="s">
        <v>3362</v>
      </c>
      <c r="L1396" s="9" t="s">
        <v>3363</v>
      </c>
      <c r="M1396" s="9" t="s">
        <v>379</v>
      </c>
      <c r="N1396" s="9" t="s">
        <v>18092</v>
      </c>
      <c r="O1396" s="8" t="s">
        <v>18066</v>
      </c>
    </row>
    <row r="1397" spans="10:15" x14ac:dyDescent="0.25">
      <c r="J1397" s="9" t="s">
        <v>3364</v>
      </c>
      <c r="K1397" s="9" t="s">
        <v>3364</v>
      </c>
      <c r="L1397" s="9" t="s">
        <v>3365</v>
      </c>
      <c r="M1397" s="9" t="s">
        <v>379</v>
      </c>
      <c r="N1397" s="9" t="s">
        <v>18092</v>
      </c>
      <c r="O1397" s="8" t="s">
        <v>18066</v>
      </c>
    </row>
    <row r="1398" spans="10:15" x14ac:dyDescent="0.25">
      <c r="J1398" s="9" t="s">
        <v>3366</v>
      </c>
      <c r="K1398" s="9" t="s">
        <v>3366</v>
      </c>
      <c r="L1398" s="9" t="s">
        <v>3367</v>
      </c>
      <c r="M1398" s="9" t="s">
        <v>382</v>
      </c>
      <c r="N1398" s="9" t="s">
        <v>383</v>
      </c>
      <c r="O1398" s="8" t="s">
        <v>18066</v>
      </c>
    </row>
    <row r="1399" spans="10:15" x14ac:dyDescent="0.25">
      <c r="J1399" s="9" t="s">
        <v>3368</v>
      </c>
      <c r="K1399" s="9" t="s">
        <v>3368</v>
      </c>
      <c r="L1399" s="9" t="s">
        <v>3369</v>
      </c>
      <c r="M1399" s="9" t="s">
        <v>379</v>
      </c>
      <c r="N1399" s="9" t="s">
        <v>18092</v>
      </c>
      <c r="O1399" s="8" t="s">
        <v>18066</v>
      </c>
    </row>
    <row r="1400" spans="10:15" x14ac:dyDescent="0.25">
      <c r="J1400" s="9" t="s">
        <v>3370</v>
      </c>
      <c r="K1400" s="9" t="s">
        <v>3370</v>
      </c>
      <c r="L1400" s="9" t="s">
        <v>3371</v>
      </c>
      <c r="M1400" s="9" t="s">
        <v>382</v>
      </c>
      <c r="N1400" s="9" t="s">
        <v>383</v>
      </c>
      <c r="O1400" s="8" t="s">
        <v>18066</v>
      </c>
    </row>
    <row r="1401" spans="10:15" x14ac:dyDescent="0.25">
      <c r="J1401" s="9" t="s">
        <v>3372</v>
      </c>
      <c r="K1401" s="9" t="s">
        <v>3372</v>
      </c>
      <c r="L1401" s="9" t="s">
        <v>3373</v>
      </c>
      <c r="M1401" s="9" t="s">
        <v>463</v>
      </c>
      <c r="N1401" s="9" t="s">
        <v>464</v>
      </c>
      <c r="O1401" s="8" t="s">
        <v>10370</v>
      </c>
    </row>
    <row r="1402" spans="10:15" x14ac:dyDescent="0.25">
      <c r="J1402" s="9" t="s">
        <v>3374</v>
      </c>
      <c r="K1402" s="9" t="s">
        <v>3071</v>
      </c>
      <c r="L1402" s="9" t="s">
        <v>3072</v>
      </c>
      <c r="M1402" s="9" t="s">
        <v>379</v>
      </c>
      <c r="N1402" s="9" t="s">
        <v>18092</v>
      </c>
      <c r="O1402" s="8" t="s">
        <v>18066</v>
      </c>
    </row>
    <row r="1403" spans="10:15" x14ac:dyDescent="0.25">
      <c r="J1403" s="9" t="s">
        <v>3375</v>
      </c>
      <c r="K1403" s="9" t="s">
        <v>3375</v>
      </c>
      <c r="L1403" s="9" t="s">
        <v>3376</v>
      </c>
      <c r="M1403" s="9" t="s">
        <v>379</v>
      </c>
      <c r="N1403" s="9" t="s">
        <v>18092</v>
      </c>
      <c r="O1403" s="8" t="s">
        <v>18066</v>
      </c>
    </row>
    <row r="1404" spans="10:15" x14ac:dyDescent="0.25">
      <c r="J1404" s="9" t="s">
        <v>3377</v>
      </c>
      <c r="K1404" s="9" t="s">
        <v>3377</v>
      </c>
      <c r="L1404" s="9" t="s">
        <v>3378</v>
      </c>
      <c r="M1404" s="9" t="s">
        <v>379</v>
      </c>
      <c r="N1404" s="9" t="s">
        <v>18092</v>
      </c>
      <c r="O1404" s="8" t="s">
        <v>18066</v>
      </c>
    </row>
    <row r="1405" spans="10:15" x14ac:dyDescent="0.25">
      <c r="J1405" s="9" t="s">
        <v>111</v>
      </c>
      <c r="K1405" s="9" t="s">
        <v>111</v>
      </c>
      <c r="L1405" s="9" t="s">
        <v>3379</v>
      </c>
      <c r="M1405" s="9" t="s">
        <v>2151</v>
      </c>
      <c r="N1405" s="9" t="s">
        <v>2152</v>
      </c>
      <c r="O1405" s="8" t="s">
        <v>350</v>
      </c>
    </row>
    <row r="1406" spans="10:15" x14ac:dyDescent="0.25">
      <c r="J1406" s="9" t="s">
        <v>278</v>
      </c>
      <c r="K1406" s="9" t="s">
        <v>278</v>
      </c>
      <c r="L1406" s="9" t="s">
        <v>3380</v>
      </c>
      <c r="M1406" s="9" t="s">
        <v>358</v>
      </c>
      <c r="N1406" s="9" t="s">
        <v>359</v>
      </c>
      <c r="O1406" s="8" t="s">
        <v>348</v>
      </c>
    </row>
    <row r="1407" spans="10:15" x14ac:dyDescent="0.25">
      <c r="J1407" s="9" t="s">
        <v>3381</v>
      </c>
      <c r="K1407" s="9" t="s">
        <v>3381</v>
      </c>
      <c r="L1407" s="9" t="s">
        <v>3382</v>
      </c>
      <c r="M1407" s="9" t="s">
        <v>2854</v>
      </c>
      <c r="N1407" s="9" t="s">
        <v>2855</v>
      </c>
      <c r="O1407" s="8" t="s">
        <v>10370</v>
      </c>
    </row>
    <row r="1408" spans="10:15" x14ac:dyDescent="0.25">
      <c r="J1408" s="9" t="s">
        <v>3383</v>
      </c>
      <c r="K1408" s="9" t="s">
        <v>3383</v>
      </c>
      <c r="L1408" s="9" t="s">
        <v>3384</v>
      </c>
      <c r="M1408" s="9" t="s">
        <v>2229</v>
      </c>
      <c r="N1408" s="9" t="s">
        <v>2230</v>
      </c>
      <c r="O1408" s="8" t="s">
        <v>18068</v>
      </c>
    </row>
    <row r="1409" spans="10:15" x14ac:dyDescent="0.25">
      <c r="J1409" s="9" t="s">
        <v>3385</v>
      </c>
      <c r="K1409" s="9" t="s">
        <v>3385</v>
      </c>
      <c r="L1409" s="9" t="s">
        <v>3386</v>
      </c>
      <c r="M1409" s="9" t="s">
        <v>379</v>
      </c>
      <c r="N1409" s="9" t="s">
        <v>18092</v>
      </c>
      <c r="O1409" s="8" t="s">
        <v>18066</v>
      </c>
    </row>
    <row r="1410" spans="10:15" x14ac:dyDescent="0.25">
      <c r="J1410" s="9" t="s">
        <v>3387</v>
      </c>
      <c r="K1410" s="9" t="s">
        <v>3388</v>
      </c>
      <c r="L1410" s="9" t="s">
        <v>3389</v>
      </c>
      <c r="M1410" s="9" t="s">
        <v>379</v>
      </c>
      <c r="N1410" s="9" t="s">
        <v>18092</v>
      </c>
      <c r="O1410" s="8" t="s">
        <v>18066</v>
      </c>
    </row>
    <row r="1411" spans="10:15" x14ac:dyDescent="0.25">
      <c r="J1411" s="9" t="s">
        <v>2155</v>
      </c>
      <c r="K1411" s="9" t="s">
        <v>2155</v>
      </c>
      <c r="L1411" s="9" t="s">
        <v>2156</v>
      </c>
      <c r="M1411" s="9" t="s">
        <v>379</v>
      </c>
      <c r="N1411" s="9" t="s">
        <v>18092</v>
      </c>
      <c r="O1411" s="8" t="s">
        <v>18066</v>
      </c>
    </row>
    <row r="1412" spans="10:15" x14ac:dyDescent="0.25">
      <c r="J1412" s="9" t="s">
        <v>3390</v>
      </c>
      <c r="K1412" s="9" t="s">
        <v>3390</v>
      </c>
      <c r="L1412" s="9" t="s">
        <v>3391</v>
      </c>
      <c r="M1412" s="9" t="s">
        <v>379</v>
      </c>
      <c r="N1412" s="9" t="s">
        <v>18092</v>
      </c>
      <c r="O1412" s="8" t="s">
        <v>18066</v>
      </c>
    </row>
    <row r="1413" spans="10:15" x14ac:dyDescent="0.25">
      <c r="J1413" s="9" t="s">
        <v>3392</v>
      </c>
      <c r="K1413" s="9" t="s">
        <v>3392</v>
      </c>
      <c r="L1413" s="9" t="s">
        <v>3393</v>
      </c>
      <c r="M1413" s="9" t="s">
        <v>367</v>
      </c>
      <c r="N1413" s="9" t="s">
        <v>368</v>
      </c>
      <c r="O1413" s="8" t="s">
        <v>349</v>
      </c>
    </row>
    <row r="1414" spans="10:15" x14ac:dyDescent="0.25">
      <c r="J1414" s="9" t="s">
        <v>3394</v>
      </c>
      <c r="K1414" s="9" t="s">
        <v>3394</v>
      </c>
      <c r="L1414" s="9" t="s">
        <v>3395</v>
      </c>
      <c r="M1414" s="9" t="s">
        <v>379</v>
      </c>
      <c r="N1414" s="9" t="s">
        <v>18092</v>
      </c>
      <c r="O1414" s="8" t="s">
        <v>18066</v>
      </c>
    </row>
    <row r="1415" spans="10:15" x14ac:dyDescent="0.25">
      <c r="J1415" s="9" t="s">
        <v>190</v>
      </c>
      <c r="K1415" s="9" t="s">
        <v>190</v>
      </c>
      <c r="L1415" s="9" t="s">
        <v>3396</v>
      </c>
      <c r="M1415" s="9" t="s">
        <v>1269</v>
      </c>
      <c r="N1415" s="9" t="s">
        <v>1270</v>
      </c>
      <c r="O1415" s="8" t="s">
        <v>18067</v>
      </c>
    </row>
    <row r="1416" spans="10:15" x14ac:dyDescent="0.25">
      <c r="J1416" s="9" t="s">
        <v>3397</v>
      </c>
      <c r="K1416" s="9" t="s">
        <v>3398</v>
      </c>
      <c r="L1416" s="9" t="s">
        <v>3399</v>
      </c>
      <c r="M1416" s="9" t="s">
        <v>379</v>
      </c>
      <c r="N1416" s="9" t="s">
        <v>18092</v>
      </c>
      <c r="O1416" s="8" t="s">
        <v>18066</v>
      </c>
    </row>
    <row r="1417" spans="10:15" x14ac:dyDescent="0.25">
      <c r="J1417" s="9" t="s">
        <v>3400</v>
      </c>
      <c r="K1417" s="9" t="s">
        <v>3400</v>
      </c>
      <c r="L1417" s="9" t="s">
        <v>3401</v>
      </c>
      <c r="M1417" s="9" t="s">
        <v>379</v>
      </c>
      <c r="N1417" s="9" t="s">
        <v>18092</v>
      </c>
      <c r="O1417" s="8" t="s">
        <v>18066</v>
      </c>
    </row>
    <row r="1418" spans="10:15" x14ac:dyDescent="0.25">
      <c r="J1418" s="9" t="s">
        <v>3402</v>
      </c>
      <c r="K1418" s="9" t="s">
        <v>3402</v>
      </c>
      <c r="L1418" s="9" t="s">
        <v>3403</v>
      </c>
      <c r="M1418" s="9" t="s">
        <v>379</v>
      </c>
      <c r="N1418" s="9" t="s">
        <v>18092</v>
      </c>
      <c r="O1418" s="8" t="s">
        <v>18066</v>
      </c>
    </row>
    <row r="1419" spans="10:15" x14ac:dyDescent="0.25">
      <c r="J1419" s="9" t="s">
        <v>3404</v>
      </c>
      <c r="K1419" s="9" t="s">
        <v>3404</v>
      </c>
      <c r="L1419" s="9" t="s">
        <v>3405</v>
      </c>
      <c r="M1419" s="9" t="s">
        <v>382</v>
      </c>
      <c r="N1419" s="9" t="s">
        <v>383</v>
      </c>
      <c r="O1419" s="8" t="s">
        <v>18066</v>
      </c>
    </row>
    <row r="1420" spans="10:15" x14ac:dyDescent="0.25">
      <c r="J1420" s="9" t="s">
        <v>3406</v>
      </c>
      <c r="K1420" s="9" t="s">
        <v>3406</v>
      </c>
      <c r="L1420" s="9" t="s">
        <v>3407</v>
      </c>
      <c r="M1420" s="9" t="s">
        <v>524</v>
      </c>
      <c r="N1420" s="9" t="s">
        <v>525</v>
      </c>
      <c r="O1420" s="8" t="s">
        <v>18066</v>
      </c>
    </row>
    <row r="1421" spans="10:15" x14ac:dyDescent="0.25">
      <c r="J1421" s="9" t="s">
        <v>3408</v>
      </c>
      <c r="K1421" s="9" t="s">
        <v>3408</v>
      </c>
      <c r="L1421" s="9" t="s">
        <v>3409</v>
      </c>
      <c r="M1421" s="9" t="s">
        <v>379</v>
      </c>
      <c r="N1421" s="9" t="s">
        <v>18092</v>
      </c>
      <c r="O1421" s="8" t="s">
        <v>18066</v>
      </c>
    </row>
    <row r="1422" spans="10:15" x14ac:dyDescent="0.25">
      <c r="J1422" s="9" t="s">
        <v>3410</v>
      </c>
      <c r="K1422" s="9" t="s">
        <v>3410</v>
      </c>
      <c r="L1422" s="9" t="s">
        <v>3411</v>
      </c>
      <c r="M1422" s="9" t="s">
        <v>515</v>
      </c>
      <c r="N1422" s="9" t="s">
        <v>516</v>
      </c>
      <c r="O1422" s="8" t="s">
        <v>18066</v>
      </c>
    </row>
    <row r="1423" spans="10:15" x14ac:dyDescent="0.25">
      <c r="J1423" s="9" t="s">
        <v>3412</v>
      </c>
      <c r="K1423" s="9" t="s">
        <v>3412</v>
      </c>
      <c r="L1423" s="9" t="s">
        <v>3413</v>
      </c>
      <c r="M1423" s="9" t="s">
        <v>379</v>
      </c>
      <c r="N1423" s="9" t="s">
        <v>18092</v>
      </c>
      <c r="O1423" s="8" t="s">
        <v>18066</v>
      </c>
    </row>
    <row r="1424" spans="10:15" x14ac:dyDescent="0.25">
      <c r="J1424" s="9" t="s">
        <v>3414</v>
      </c>
      <c r="K1424" s="9" t="s">
        <v>3414</v>
      </c>
      <c r="L1424" s="9" t="s">
        <v>3415</v>
      </c>
      <c r="M1424" s="9" t="s">
        <v>379</v>
      </c>
      <c r="N1424" s="9" t="s">
        <v>18092</v>
      </c>
      <c r="O1424" s="8" t="s">
        <v>18066</v>
      </c>
    </row>
    <row r="1425" spans="10:15" x14ac:dyDescent="0.25">
      <c r="J1425" s="9" t="s">
        <v>3416</v>
      </c>
      <c r="K1425" s="9" t="s">
        <v>3416</v>
      </c>
      <c r="L1425" s="9" t="s">
        <v>3417</v>
      </c>
      <c r="M1425" s="9" t="s">
        <v>379</v>
      </c>
      <c r="N1425" s="9" t="s">
        <v>18092</v>
      </c>
      <c r="O1425" s="8" t="s">
        <v>18066</v>
      </c>
    </row>
    <row r="1426" spans="10:15" x14ac:dyDescent="0.25">
      <c r="J1426" s="9" t="s">
        <v>3418</v>
      </c>
      <c r="K1426" s="9" t="s">
        <v>3418</v>
      </c>
      <c r="L1426" s="9" t="s">
        <v>2956</v>
      </c>
      <c r="M1426" s="9" t="s">
        <v>379</v>
      </c>
      <c r="N1426" s="9" t="s">
        <v>18092</v>
      </c>
      <c r="O1426" s="8" t="s">
        <v>18066</v>
      </c>
    </row>
    <row r="1427" spans="10:15" x14ac:dyDescent="0.25">
      <c r="J1427" s="9" t="s">
        <v>3419</v>
      </c>
      <c r="K1427" s="9" t="s">
        <v>3419</v>
      </c>
      <c r="L1427" s="9" t="s">
        <v>3420</v>
      </c>
      <c r="M1427" s="9" t="s">
        <v>382</v>
      </c>
      <c r="N1427" s="9" t="s">
        <v>383</v>
      </c>
      <c r="O1427" s="8" t="s">
        <v>18066</v>
      </c>
    </row>
    <row r="1428" spans="10:15" x14ac:dyDescent="0.25">
      <c r="J1428" s="9" t="s">
        <v>3421</v>
      </c>
      <c r="K1428" s="9" t="s">
        <v>3422</v>
      </c>
      <c r="L1428" s="9" t="s">
        <v>3423</v>
      </c>
      <c r="M1428" s="9" t="s">
        <v>379</v>
      </c>
      <c r="N1428" s="9" t="s">
        <v>18092</v>
      </c>
      <c r="O1428" s="8" t="s">
        <v>18066</v>
      </c>
    </row>
    <row r="1429" spans="10:15" x14ac:dyDescent="0.25">
      <c r="J1429" s="9" t="s">
        <v>3424</v>
      </c>
      <c r="K1429" s="9" t="s">
        <v>3424</v>
      </c>
      <c r="L1429" s="9" t="s">
        <v>3425</v>
      </c>
      <c r="M1429" s="9" t="s">
        <v>648</v>
      </c>
      <c r="N1429" s="9" t="s">
        <v>649</v>
      </c>
      <c r="O1429" s="8" t="s">
        <v>18066</v>
      </c>
    </row>
    <row r="1430" spans="10:15" x14ac:dyDescent="0.25">
      <c r="J1430" s="9" t="s">
        <v>3426</v>
      </c>
      <c r="K1430" s="9" t="s">
        <v>3426</v>
      </c>
      <c r="L1430" s="9" t="s">
        <v>3427</v>
      </c>
      <c r="M1430" s="9" t="s">
        <v>707</v>
      </c>
      <c r="N1430" s="9" t="s">
        <v>708</v>
      </c>
      <c r="O1430" s="8" t="s">
        <v>18068</v>
      </c>
    </row>
    <row r="1431" spans="10:15" x14ac:dyDescent="0.25">
      <c r="J1431" s="9" t="s">
        <v>3428</v>
      </c>
      <c r="K1431" s="9" t="s">
        <v>3428</v>
      </c>
      <c r="L1431" s="9" t="s">
        <v>3429</v>
      </c>
      <c r="M1431" s="9" t="s">
        <v>411</v>
      </c>
      <c r="N1431" s="9" t="s">
        <v>412</v>
      </c>
      <c r="O1431" s="8" t="s">
        <v>18066</v>
      </c>
    </row>
    <row r="1432" spans="10:15" x14ac:dyDescent="0.25">
      <c r="J1432" s="9" t="s">
        <v>3430</v>
      </c>
      <c r="K1432" s="9" t="s">
        <v>3430</v>
      </c>
      <c r="L1432" s="9" t="s">
        <v>3431</v>
      </c>
      <c r="M1432" s="9" t="s">
        <v>367</v>
      </c>
      <c r="N1432" s="9" t="s">
        <v>368</v>
      </c>
      <c r="O1432" s="8" t="s">
        <v>349</v>
      </c>
    </row>
    <row r="1433" spans="10:15" x14ac:dyDescent="0.25">
      <c r="J1433" s="9" t="s">
        <v>158</v>
      </c>
      <c r="K1433" s="9" t="s">
        <v>158</v>
      </c>
      <c r="L1433" s="9" t="s">
        <v>3432</v>
      </c>
      <c r="M1433" s="9" t="s">
        <v>599</v>
      </c>
      <c r="N1433" s="9" t="s">
        <v>600</v>
      </c>
      <c r="O1433" s="8" t="s">
        <v>10370</v>
      </c>
    </row>
    <row r="1434" spans="10:15" x14ac:dyDescent="0.25">
      <c r="J1434" s="9" t="s">
        <v>3433</v>
      </c>
      <c r="K1434" s="9" t="s">
        <v>3433</v>
      </c>
      <c r="L1434" s="9" t="s">
        <v>3434</v>
      </c>
      <c r="M1434" s="9" t="s">
        <v>382</v>
      </c>
      <c r="N1434" s="9" t="s">
        <v>383</v>
      </c>
      <c r="O1434" s="8" t="s">
        <v>18066</v>
      </c>
    </row>
    <row r="1435" spans="10:15" x14ac:dyDescent="0.25">
      <c r="J1435" s="9" t="s">
        <v>3435</v>
      </c>
      <c r="K1435" s="9" t="s">
        <v>3435</v>
      </c>
      <c r="L1435" s="9" t="s">
        <v>3436</v>
      </c>
      <c r="M1435" s="9" t="s">
        <v>367</v>
      </c>
      <c r="N1435" s="9" t="s">
        <v>368</v>
      </c>
      <c r="O1435" s="8" t="s">
        <v>349</v>
      </c>
    </row>
    <row r="1436" spans="10:15" x14ac:dyDescent="0.25">
      <c r="J1436" s="9" t="s">
        <v>3437</v>
      </c>
      <c r="K1436" s="9" t="s">
        <v>3437</v>
      </c>
      <c r="L1436" s="9" t="s">
        <v>3438</v>
      </c>
      <c r="M1436" s="9" t="s">
        <v>515</v>
      </c>
      <c r="N1436" s="9" t="s">
        <v>516</v>
      </c>
      <c r="O1436" s="8" t="s">
        <v>18066</v>
      </c>
    </row>
    <row r="1437" spans="10:15" x14ac:dyDescent="0.25">
      <c r="J1437" s="9" t="s">
        <v>3439</v>
      </c>
      <c r="K1437" s="9" t="s">
        <v>3439</v>
      </c>
      <c r="L1437" s="9" t="s">
        <v>3440</v>
      </c>
      <c r="M1437" s="9" t="s">
        <v>707</v>
      </c>
      <c r="N1437" s="9" t="s">
        <v>708</v>
      </c>
      <c r="O1437" s="8" t="s">
        <v>18068</v>
      </c>
    </row>
    <row r="1438" spans="10:15" x14ac:dyDescent="0.25">
      <c r="J1438" s="9" t="s">
        <v>3441</v>
      </c>
      <c r="K1438" s="9" t="s">
        <v>3441</v>
      </c>
      <c r="L1438" s="9" t="s">
        <v>3442</v>
      </c>
      <c r="M1438" s="9" t="s">
        <v>382</v>
      </c>
      <c r="N1438" s="9" t="s">
        <v>383</v>
      </c>
      <c r="O1438" s="8" t="s">
        <v>18066</v>
      </c>
    </row>
    <row r="1439" spans="10:15" x14ac:dyDescent="0.25">
      <c r="J1439" s="9" t="s">
        <v>3443</v>
      </c>
      <c r="K1439" s="9" t="s">
        <v>3443</v>
      </c>
      <c r="L1439" s="9" t="s">
        <v>2956</v>
      </c>
      <c r="M1439" s="9" t="s">
        <v>379</v>
      </c>
      <c r="N1439" s="9" t="s">
        <v>18092</v>
      </c>
      <c r="O1439" s="8" t="s">
        <v>18066</v>
      </c>
    </row>
    <row r="1440" spans="10:15" x14ac:dyDescent="0.25">
      <c r="J1440" s="9" t="s">
        <v>3444</v>
      </c>
      <c r="K1440" s="9" t="s">
        <v>3444</v>
      </c>
      <c r="L1440" s="9" t="s">
        <v>3445</v>
      </c>
      <c r="M1440" s="9" t="s">
        <v>379</v>
      </c>
      <c r="N1440" s="9" t="s">
        <v>18092</v>
      </c>
      <c r="O1440" s="8" t="s">
        <v>18066</v>
      </c>
    </row>
    <row r="1441" spans="10:15" x14ac:dyDescent="0.25">
      <c r="J1441" s="9" t="s">
        <v>3446</v>
      </c>
      <c r="K1441" s="9" t="s">
        <v>3446</v>
      </c>
      <c r="L1441" s="9" t="s">
        <v>3447</v>
      </c>
      <c r="M1441" s="9" t="s">
        <v>3448</v>
      </c>
      <c r="N1441" s="9" t="s">
        <v>18104</v>
      </c>
      <c r="O1441" s="8" t="s">
        <v>349</v>
      </c>
    </row>
    <row r="1442" spans="10:15" x14ac:dyDescent="0.25">
      <c r="J1442" s="9" t="s">
        <v>3449</v>
      </c>
      <c r="K1442" s="9" t="s">
        <v>3449</v>
      </c>
      <c r="L1442" s="9" t="s">
        <v>3450</v>
      </c>
      <c r="M1442" s="9" t="s">
        <v>2233</v>
      </c>
      <c r="N1442" s="9" t="s">
        <v>2234</v>
      </c>
      <c r="O1442" s="8" t="s">
        <v>350</v>
      </c>
    </row>
    <row r="1443" spans="10:15" x14ac:dyDescent="0.25">
      <c r="J1443" s="9" t="s">
        <v>3451</v>
      </c>
      <c r="K1443" s="9" t="s">
        <v>3451</v>
      </c>
      <c r="L1443" s="9" t="s">
        <v>3452</v>
      </c>
      <c r="M1443" s="9" t="s">
        <v>367</v>
      </c>
      <c r="N1443" s="9" t="s">
        <v>368</v>
      </c>
      <c r="O1443" s="8" t="s">
        <v>349</v>
      </c>
    </row>
    <row r="1444" spans="10:15" x14ac:dyDescent="0.25">
      <c r="J1444" s="9" t="s">
        <v>3453</v>
      </c>
      <c r="K1444" s="9" t="s">
        <v>3453</v>
      </c>
      <c r="L1444" s="9" t="s">
        <v>3454</v>
      </c>
      <c r="M1444" s="9" t="s">
        <v>450</v>
      </c>
      <c r="N1444" s="9" t="s">
        <v>451</v>
      </c>
      <c r="O1444" s="8" t="s">
        <v>18066</v>
      </c>
    </row>
    <row r="1445" spans="10:15" x14ac:dyDescent="0.25">
      <c r="J1445" s="9" t="s">
        <v>131</v>
      </c>
      <c r="K1445" s="9" t="s">
        <v>2912</v>
      </c>
      <c r="L1445" s="9" t="s">
        <v>2913</v>
      </c>
      <c r="M1445" s="9" t="s">
        <v>694</v>
      </c>
      <c r="N1445" s="9" t="s">
        <v>695</v>
      </c>
      <c r="O1445" s="8" t="s">
        <v>350</v>
      </c>
    </row>
    <row r="1446" spans="10:15" x14ac:dyDescent="0.25">
      <c r="J1446" s="9" t="s">
        <v>3455</v>
      </c>
      <c r="K1446" s="9" t="s">
        <v>3455</v>
      </c>
      <c r="L1446" s="9" t="s">
        <v>3456</v>
      </c>
      <c r="M1446" s="9" t="s">
        <v>986</v>
      </c>
      <c r="N1446" s="9" t="s">
        <v>987</v>
      </c>
      <c r="O1446" s="8" t="s">
        <v>350</v>
      </c>
    </row>
    <row r="1447" spans="10:15" x14ac:dyDescent="0.25">
      <c r="J1447" s="9" t="s">
        <v>3457</v>
      </c>
      <c r="K1447" s="9" t="s">
        <v>3457</v>
      </c>
      <c r="L1447" s="9" t="s">
        <v>3458</v>
      </c>
      <c r="M1447" s="9" t="s">
        <v>382</v>
      </c>
      <c r="N1447" s="9" t="s">
        <v>383</v>
      </c>
      <c r="O1447" s="8" t="s">
        <v>18066</v>
      </c>
    </row>
    <row r="1448" spans="10:15" x14ac:dyDescent="0.25">
      <c r="J1448" s="9" t="s">
        <v>3459</v>
      </c>
      <c r="K1448" s="9" t="s">
        <v>3459</v>
      </c>
      <c r="L1448" s="9" t="s">
        <v>3460</v>
      </c>
      <c r="M1448" s="9" t="s">
        <v>367</v>
      </c>
      <c r="N1448" s="9" t="s">
        <v>368</v>
      </c>
      <c r="O1448" s="8" t="s">
        <v>349</v>
      </c>
    </row>
    <row r="1449" spans="10:15" x14ac:dyDescent="0.25">
      <c r="J1449" s="9" t="s">
        <v>3461</v>
      </c>
      <c r="K1449" s="9" t="s">
        <v>3461</v>
      </c>
      <c r="L1449" s="9" t="s">
        <v>3462</v>
      </c>
      <c r="M1449" s="9" t="s">
        <v>707</v>
      </c>
      <c r="N1449" s="9" t="s">
        <v>708</v>
      </c>
      <c r="O1449" s="8" t="s">
        <v>18068</v>
      </c>
    </row>
    <row r="1450" spans="10:15" x14ac:dyDescent="0.25">
      <c r="J1450" s="9" t="s">
        <v>3463</v>
      </c>
      <c r="K1450" s="9" t="s">
        <v>3463</v>
      </c>
      <c r="L1450" s="9" t="s">
        <v>3464</v>
      </c>
      <c r="M1450" s="9" t="s">
        <v>986</v>
      </c>
      <c r="N1450" s="9" t="s">
        <v>987</v>
      </c>
      <c r="O1450" s="8" t="s">
        <v>350</v>
      </c>
    </row>
    <row r="1451" spans="10:15" x14ac:dyDescent="0.25">
      <c r="J1451" s="9" t="s">
        <v>3465</v>
      </c>
      <c r="K1451" s="9" t="s">
        <v>3465</v>
      </c>
      <c r="L1451" s="9" t="s">
        <v>3466</v>
      </c>
      <c r="M1451" s="9" t="s">
        <v>382</v>
      </c>
      <c r="N1451" s="9" t="s">
        <v>383</v>
      </c>
      <c r="O1451" s="8" t="s">
        <v>18066</v>
      </c>
    </row>
    <row r="1452" spans="10:15" x14ac:dyDescent="0.25">
      <c r="J1452" s="9" t="s">
        <v>3467</v>
      </c>
      <c r="K1452" s="9" t="s">
        <v>3467</v>
      </c>
      <c r="L1452" s="9" t="s">
        <v>3468</v>
      </c>
      <c r="M1452" s="9" t="s">
        <v>491</v>
      </c>
      <c r="N1452" s="9" t="s">
        <v>492</v>
      </c>
      <c r="O1452" s="8" t="s">
        <v>349</v>
      </c>
    </row>
    <row r="1453" spans="10:15" x14ac:dyDescent="0.25">
      <c r="J1453" s="9" t="s">
        <v>3469</v>
      </c>
      <c r="K1453" s="9" t="s">
        <v>3469</v>
      </c>
      <c r="L1453" s="9" t="s">
        <v>3470</v>
      </c>
      <c r="M1453" s="9" t="s">
        <v>909</v>
      </c>
      <c r="N1453" s="9" t="s">
        <v>910</v>
      </c>
      <c r="O1453" s="8" t="s">
        <v>349</v>
      </c>
    </row>
    <row r="1454" spans="10:15" x14ac:dyDescent="0.25">
      <c r="J1454" s="9" t="s">
        <v>3471</v>
      </c>
      <c r="K1454" s="9" t="s">
        <v>3471</v>
      </c>
      <c r="L1454" s="9" t="s">
        <v>3472</v>
      </c>
      <c r="M1454" s="9" t="s">
        <v>1447</v>
      </c>
      <c r="N1454" s="9" t="s">
        <v>1448</v>
      </c>
      <c r="O1454" s="8" t="s">
        <v>18066</v>
      </c>
    </row>
    <row r="1455" spans="10:15" x14ac:dyDescent="0.25">
      <c r="J1455" s="9" t="s">
        <v>3473</v>
      </c>
      <c r="K1455" s="9" t="s">
        <v>3473</v>
      </c>
      <c r="L1455" s="9" t="s">
        <v>3474</v>
      </c>
      <c r="M1455" s="9" t="s">
        <v>379</v>
      </c>
      <c r="N1455" s="9" t="s">
        <v>18092</v>
      </c>
      <c r="O1455" s="8" t="s">
        <v>18066</v>
      </c>
    </row>
    <row r="1456" spans="10:15" x14ac:dyDescent="0.25">
      <c r="J1456" s="9" t="s">
        <v>3475</v>
      </c>
      <c r="K1456" s="9" t="s">
        <v>3475</v>
      </c>
      <c r="L1456" s="9" t="s">
        <v>3476</v>
      </c>
      <c r="M1456" s="9" t="s">
        <v>379</v>
      </c>
      <c r="N1456" s="9" t="s">
        <v>18092</v>
      </c>
      <c r="O1456" s="8" t="s">
        <v>18066</v>
      </c>
    </row>
    <row r="1457" spans="10:15" x14ac:dyDescent="0.25">
      <c r="J1457" s="9" t="s">
        <v>3477</v>
      </c>
      <c r="K1457" s="9" t="s">
        <v>3477</v>
      </c>
      <c r="L1457" s="9" t="s">
        <v>3478</v>
      </c>
      <c r="M1457" s="9" t="s">
        <v>1010</v>
      </c>
      <c r="N1457" s="9" t="s">
        <v>1011</v>
      </c>
      <c r="O1457" s="8" t="s">
        <v>350</v>
      </c>
    </row>
    <row r="1458" spans="10:15" x14ac:dyDescent="0.25">
      <c r="J1458" s="9" t="s">
        <v>3479</v>
      </c>
      <c r="K1458" s="9" t="s">
        <v>3479</v>
      </c>
      <c r="L1458" s="9" t="s">
        <v>3480</v>
      </c>
      <c r="M1458" s="9" t="s">
        <v>515</v>
      </c>
      <c r="N1458" s="9" t="s">
        <v>516</v>
      </c>
      <c r="O1458" s="8" t="s">
        <v>18066</v>
      </c>
    </row>
    <row r="1459" spans="10:15" x14ac:dyDescent="0.25">
      <c r="J1459" s="9" t="s">
        <v>3481</v>
      </c>
      <c r="K1459" s="9" t="s">
        <v>3481</v>
      </c>
      <c r="L1459" s="9" t="s">
        <v>3482</v>
      </c>
      <c r="M1459" s="9" t="s">
        <v>367</v>
      </c>
      <c r="N1459" s="9" t="s">
        <v>368</v>
      </c>
      <c r="O1459" s="8" t="s">
        <v>349</v>
      </c>
    </row>
    <row r="1460" spans="10:15" x14ac:dyDescent="0.25">
      <c r="J1460" s="9" t="s">
        <v>3483</v>
      </c>
      <c r="K1460" s="9" t="s">
        <v>3483</v>
      </c>
      <c r="L1460" s="9" t="s">
        <v>3484</v>
      </c>
      <c r="M1460" s="9" t="s">
        <v>367</v>
      </c>
      <c r="N1460" s="9" t="s">
        <v>368</v>
      </c>
      <c r="O1460" s="8" t="s">
        <v>349</v>
      </c>
    </row>
    <row r="1461" spans="10:15" x14ac:dyDescent="0.25">
      <c r="J1461" s="9" t="s">
        <v>192</v>
      </c>
      <c r="K1461" s="9" t="s">
        <v>192</v>
      </c>
      <c r="L1461" s="9" t="s">
        <v>3485</v>
      </c>
      <c r="M1461" s="9" t="s">
        <v>1269</v>
      </c>
      <c r="N1461" s="9" t="s">
        <v>1270</v>
      </c>
      <c r="O1461" s="8" t="s">
        <v>18067</v>
      </c>
    </row>
    <row r="1462" spans="10:15" x14ac:dyDescent="0.25">
      <c r="J1462" s="9" t="s">
        <v>3486</v>
      </c>
      <c r="K1462" s="9" t="s">
        <v>3486</v>
      </c>
      <c r="L1462" s="9" t="s">
        <v>3487</v>
      </c>
      <c r="M1462" s="9" t="s">
        <v>379</v>
      </c>
      <c r="N1462" s="9" t="s">
        <v>18092</v>
      </c>
      <c r="O1462" s="8" t="s">
        <v>18066</v>
      </c>
    </row>
    <row r="1463" spans="10:15" x14ac:dyDescent="0.25">
      <c r="J1463" s="9" t="s">
        <v>3488</v>
      </c>
      <c r="K1463" s="9" t="s">
        <v>3489</v>
      </c>
      <c r="L1463" s="9" t="s">
        <v>3490</v>
      </c>
      <c r="M1463" s="9" t="s">
        <v>382</v>
      </c>
      <c r="N1463" s="9" t="s">
        <v>383</v>
      </c>
      <c r="O1463" s="8" t="s">
        <v>18066</v>
      </c>
    </row>
    <row r="1464" spans="10:15" x14ac:dyDescent="0.25">
      <c r="J1464" s="9" t="s">
        <v>3491</v>
      </c>
      <c r="K1464" s="9" t="s">
        <v>3491</v>
      </c>
      <c r="L1464" s="9" t="s">
        <v>3492</v>
      </c>
      <c r="M1464" s="9" t="s">
        <v>707</v>
      </c>
      <c r="N1464" s="9" t="s">
        <v>708</v>
      </c>
      <c r="O1464" s="8" t="s">
        <v>18068</v>
      </c>
    </row>
    <row r="1465" spans="10:15" x14ac:dyDescent="0.25">
      <c r="J1465" s="9" t="s">
        <v>3493</v>
      </c>
      <c r="K1465" s="9" t="s">
        <v>3493</v>
      </c>
      <c r="L1465" s="9" t="s">
        <v>3494</v>
      </c>
      <c r="M1465" s="9" t="s">
        <v>379</v>
      </c>
      <c r="N1465" s="9" t="s">
        <v>18092</v>
      </c>
      <c r="O1465" s="8" t="s">
        <v>18066</v>
      </c>
    </row>
    <row r="1466" spans="10:15" x14ac:dyDescent="0.25">
      <c r="J1466" s="9" t="s">
        <v>3495</v>
      </c>
      <c r="K1466" s="9" t="s">
        <v>3495</v>
      </c>
      <c r="L1466" s="9" t="s">
        <v>3496</v>
      </c>
      <c r="M1466" s="9" t="s">
        <v>428</v>
      </c>
      <c r="N1466" s="9" t="s">
        <v>429</v>
      </c>
      <c r="O1466" s="8" t="s">
        <v>349</v>
      </c>
    </row>
    <row r="1467" spans="10:15" x14ac:dyDescent="0.25">
      <c r="J1467" s="9" t="s">
        <v>3497</v>
      </c>
      <c r="K1467" s="9" t="s">
        <v>3497</v>
      </c>
      <c r="L1467" s="9" t="s">
        <v>3498</v>
      </c>
      <c r="M1467" s="9" t="s">
        <v>367</v>
      </c>
      <c r="N1467" s="9" t="s">
        <v>368</v>
      </c>
      <c r="O1467" s="8" t="s">
        <v>349</v>
      </c>
    </row>
    <row r="1468" spans="10:15" x14ac:dyDescent="0.25">
      <c r="J1468" s="9" t="s">
        <v>3499</v>
      </c>
      <c r="K1468" s="9" t="s">
        <v>3499</v>
      </c>
      <c r="L1468" s="9" t="s">
        <v>3001</v>
      </c>
      <c r="M1468" s="9" t="s">
        <v>379</v>
      </c>
      <c r="N1468" s="9" t="s">
        <v>18092</v>
      </c>
      <c r="O1468" s="8" t="s">
        <v>18066</v>
      </c>
    </row>
    <row r="1469" spans="10:15" x14ac:dyDescent="0.25">
      <c r="J1469" s="9" t="s">
        <v>3500</v>
      </c>
      <c r="K1469" s="9" t="s">
        <v>3500</v>
      </c>
      <c r="L1469" s="9" t="s">
        <v>3501</v>
      </c>
      <c r="M1469" s="9" t="s">
        <v>400</v>
      </c>
      <c r="N1469" s="9" t="s">
        <v>401</v>
      </c>
      <c r="O1469" s="8" t="s">
        <v>18067</v>
      </c>
    </row>
    <row r="1470" spans="10:15" x14ac:dyDescent="0.25">
      <c r="J1470" s="9" t="s">
        <v>3502</v>
      </c>
      <c r="K1470" s="9" t="s">
        <v>3502</v>
      </c>
      <c r="L1470" s="9" t="s">
        <v>3503</v>
      </c>
      <c r="M1470" s="9" t="s">
        <v>379</v>
      </c>
      <c r="N1470" s="9" t="s">
        <v>18092</v>
      </c>
      <c r="O1470" s="8" t="s">
        <v>18066</v>
      </c>
    </row>
    <row r="1471" spans="10:15" x14ac:dyDescent="0.25">
      <c r="J1471" s="9" t="s">
        <v>3504</v>
      </c>
      <c r="K1471" s="9" t="s">
        <v>3504</v>
      </c>
      <c r="L1471" s="9" t="s">
        <v>3505</v>
      </c>
      <c r="M1471" s="9" t="s">
        <v>418</v>
      </c>
      <c r="N1471" s="9" t="s">
        <v>419</v>
      </c>
      <c r="O1471" s="8" t="s">
        <v>18067</v>
      </c>
    </row>
    <row r="1472" spans="10:15" x14ac:dyDescent="0.25">
      <c r="J1472" s="9" t="s">
        <v>3506</v>
      </c>
      <c r="K1472" s="9" t="s">
        <v>3506</v>
      </c>
      <c r="L1472" s="9" t="s">
        <v>3507</v>
      </c>
      <c r="M1472" s="9" t="s">
        <v>379</v>
      </c>
      <c r="N1472" s="9" t="s">
        <v>18092</v>
      </c>
      <c r="O1472" s="8" t="s">
        <v>18066</v>
      </c>
    </row>
    <row r="1473" spans="10:15" x14ac:dyDescent="0.25">
      <c r="J1473" s="9" t="s">
        <v>3508</v>
      </c>
      <c r="K1473" s="9" t="s">
        <v>3508</v>
      </c>
      <c r="L1473" s="9" t="s">
        <v>3509</v>
      </c>
      <c r="M1473" s="9" t="s">
        <v>727</v>
      </c>
      <c r="N1473" s="9" t="s">
        <v>728</v>
      </c>
      <c r="O1473" s="8" t="s">
        <v>18066</v>
      </c>
    </row>
    <row r="1474" spans="10:15" x14ac:dyDescent="0.25">
      <c r="J1474" s="9" t="s">
        <v>3510</v>
      </c>
      <c r="K1474" s="9" t="s">
        <v>3510</v>
      </c>
      <c r="L1474" s="9" t="s">
        <v>3511</v>
      </c>
      <c r="M1474" s="9" t="s">
        <v>648</v>
      </c>
      <c r="N1474" s="9" t="s">
        <v>649</v>
      </c>
      <c r="O1474" s="8" t="s">
        <v>18066</v>
      </c>
    </row>
    <row r="1475" spans="10:15" x14ac:dyDescent="0.25">
      <c r="J1475" s="9" t="s">
        <v>3512</v>
      </c>
      <c r="K1475" s="9" t="s">
        <v>3512</v>
      </c>
      <c r="L1475" s="9" t="s">
        <v>3513</v>
      </c>
      <c r="M1475" s="9" t="s">
        <v>1063</v>
      </c>
      <c r="N1475" s="9" t="s">
        <v>1064</v>
      </c>
      <c r="O1475" s="8" t="s">
        <v>18066</v>
      </c>
    </row>
    <row r="1476" spans="10:15" x14ac:dyDescent="0.25">
      <c r="J1476" s="9" t="s">
        <v>3514</v>
      </c>
      <c r="K1476" s="9" t="s">
        <v>3514</v>
      </c>
      <c r="L1476" s="9" t="s">
        <v>3515</v>
      </c>
      <c r="M1476" s="9" t="s">
        <v>367</v>
      </c>
      <c r="N1476" s="9" t="s">
        <v>368</v>
      </c>
      <c r="O1476" s="8" t="s">
        <v>349</v>
      </c>
    </row>
    <row r="1477" spans="10:15" x14ac:dyDescent="0.25">
      <c r="J1477" s="9" t="s">
        <v>3516</v>
      </c>
      <c r="K1477" s="9" t="s">
        <v>3516</v>
      </c>
      <c r="L1477" s="9" t="s">
        <v>3517</v>
      </c>
      <c r="M1477" s="9" t="s">
        <v>648</v>
      </c>
      <c r="N1477" s="9" t="s">
        <v>649</v>
      </c>
      <c r="O1477" s="8" t="s">
        <v>18066</v>
      </c>
    </row>
    <row r="1478" spans="10:15" x14ac:dyDescent="0.25">
      <c r="J1478" s="9" t="s">
        <v>3518</v>
      </c>
      <c r="K1478" s="9" t="s">
        <v>3518</v>
      </c>
      <c r="L1478" s="9" t="s">
        <v>3519</v>
      </c>
      <c r="M1478" s="9" t="s">
        <v>379</v>
      </c>
      <c r="N1478" s="9" t="s">
        <v>18092</v>
      </c>
      <c r="O1478" s="8" t="s">
        <v>18066</v>
      </c>
    </row>
    <row r="1479" spans="10:15" x14ac:dyDescent="0.25">
      <c r="J1479" s="9" t="s">
        <v>3520</v>
      </c>
      <c r="K1479" s="9" t="s">
        <v>3520</v>
      </c>
      <c r="L1479" s="9" t="s">
        <v>3521</v>
      </c>
      <c r="M1479" s="9" t="s">
        <v>382</v>
      </c>
      <c r="N1479" s="9" t="s">
        <v>383</v>
      </c>
      <c r="O1479" s="8" t="s">
        <v>18066</v>
      </c>
    </row>
    <row r="1480" spans="10:15" x14ac:dyDescent="0.25">
      <c r="J1480" s="9" t="s">
        <v>3522</v>
      </c>
      <c r="K1480" s="9" t="s">
        <v>550</v>
      </c>
      <c r="L1480" s="9" t="s">
        <v>551</v>
      </c>
      <c r="M1480" s="9" t="s">
        <v>379</v>
      </c>
      <c r="N1480" s="9" t="s">
        <v>18092</v>
      </c>
      <c r="O1480" s="8" t="s">
        <v>18066</v>
      </c>
    </row>
    <row r="1481" spans="10:15" x14ac:dyDescent="0.25">
      <c r="J1481" s="9" t="s">
        <v>3523</v>
      </c>
      <c r="K1481" s="9" t="s">
        <v>3523</v>
      </c>
      <c r="L1481" s="9" t="s">
        <v>3524</v>
      </c>
      <c r="M1481" s="9" t="s">
        <v>1617</v>
      </c>
      <c r="N1481" s="9" t="s">
        <v>1618</v>
      </c>
      <c r="O1481" s="8" t="s">
        <v>349</v>
      </c>
    </row>
    <row r="1482" spans="10:15" x14ac:dyDescent="0.25">
      <c r="J1482" s="9" t="s">
        <v>3525</v>
      </c>
      <c r="K1482" s="9" t="s">
        <v>3525</v>
      </c>
      <c r="L1482" s="9" t="s">
        <v>3526</v>
      </c>
      <c r="M1482" s="9" t="s">
        <v>379</v>
      </c>
      <c r="N1482" s="9" t="s">
        <v>18092</v>
      </c>
      <c r="O1482" s="8" t="s">
        <v>18066</v>
      </c>
    </row>
    <row r="1483" spans="10:15" x14ac:dyDescent="0.25">
      <c r="J1483" s="9" t="s">
        <v>3527</v>
      </c>
      <c r="K1483" s="9" t="s">
        <v>3527</v>
      </c>
      <c r="L1483" s="9" t="s">
        <v>3528</v>
      </c>
      <c r="M1483" s="9" t="s">
        <v>1078</v>
      </c>
      <c r="N1483" s="9" t="s">
        <v>1079</v>
      </c>
      <c r="O1483" s="8" t="s">
        <v>350</v>
      </c>
    </row>
    <row r="1484" spans="10:15" x14ac:dyDescent="0.25">
      <c r="J1484" s="9" t="s">
        <v>3529</v>
      </c>
      <c r="K1484" s="9" t="s">
        <v>3529</v>
      </c>
      <c r="L1484" s="9" t="s">
        <v>2887</v>
      </c>
      <c r="M1484" s="9" t="s">
        <v>379</v>
      </c>
      <c r="N1484" s="9" t="s">
        <v>18092</v>
      </c>
      <c r="O1484" s="8" t="s">
        <v>18066</v>
      </c>
    </row>
    <row r="1485" spans="10:15" x14ac:dyDescent="0.25">
      <c r="J1485" s="9" t="s">
        <v>3530</v>
      </c>
      <c r="K1485" s="9" t="s">
        <v>3530</v>
      </c>
      <c r="L1485" s="9" t="s">
        <v>3531</v>
      </c>
      <c r="M1485" s="9" t="s">
        <v>367</v>
      </c>
      <c r="N1485" s="9" t="s">
        <v>368</v>
      </c>
      <c r="O1485" s="8" t="s">
        <v>349</v>
      </c>
    </row>
    <row r="1486" spans="10:15" x14ac:dyDescent="0.25">
      <c r="J1486" s="9" t="s">
        <v>3532</v>
      </c>
      <c r="K1486" s="9" t="s">
        <v>3532</v>
      </c>
      <c r="L1486" s="9" t="s">
        <v>3001</v>
      </c>
      <c r="M1486" s="9" t="s">
        <v>648</v>
      </c>
      <c r="N1486" s="9" t="s">
        <v>649</v>
      </c>
      <c r="O1486" s="8" t="s">
        <v>18066</v>
      </c>
    </row>
    <row r="1487" spans="10:15" x14ac:dyDescent="0.25">
      <c r="J1487" s="9" t="s">
        <v>3533</v>
      </c>
      <c r="K1487" s="9" t="s">
        <v>3533</v>
      </c>
      <c r="L1487" s="9" t="s">
        <v>3534</v>
      </c>
      <c r="M1487" s="9" t="s">
        <v>379</v>
      </c>
      <c r="N1487" s="9" t="s">
        <v>18092</v>
      </c>
      <c r="O1487" s="8" t="s">
        <v>18066</v>
      </c>
    </row>
    <row r="1488" spans="10:15" x14ac:dyDescent="0.25">
      <c r="J1488" s="9" t="s">
        <v>3535</v>
      </c>
      <c r="K1488" s="9" t="s">
        <v>3535</v>
      </c>
      <c r="L1488" s="9" t="s">
        <v>3536</v>
      </c>
      <c r="M1488" s="9" t="s">
        <v>379</v>
      </c>
      <c r="N1488" s="9" t="s">
        <v>18092</v>
      </c>
      <c r="O1488" s="8" t="s">
        <v>18066</v>
      </c>
    </row>
    <row r="1489" spans="10:15" x14ac:dyDescent="0.25">
      <c r="J1489" s="9" t="s">
        <v>3537</v>
      </c>
      <c r="K1489" s="9" t="s">
        <v>3538</v>
      </c>
      <c r="L1489" s="9" t="s">
        <v>3539</v>
      </c>
      <c r="M1489" s="9" t="s">
        <v>379</v>
      </c>
      <c r="N1489" s="9" t="s">
        <v>18092</v>
      </c>
      <c r="O1489" s="8" t="s">
        <v>18066</v>
      </c>
    </row>
    <row r="1490" spans="10:15" x14ac:dyDescent="0.25">
      <c r="J1490" s="9" t="s">
        <v>3540</v>
      </c>
      <c r="K1490" s="9" t="s">
        <v>3540</v>
      </c>
      <c r="L1490" s="9" t="s">
        <v>3541</v>
      </c>
      <c r="M1490" s="9" t="s">
        <v>524</v>
      </c>
      <c r="N1490" s="9" t="s">
        <v>525</v>
      </c>
      <c r="O1490" s="8" t="s">
        <v>18066</v>
      </c>
    </row>
    <row r="1491" spans="10:15" x14ac:dyDescent="0.25">
      <c r="J1491" s="9" t="s">
        <v>3542</v>
      </c>
      <c r="K1491" s="9" t="s">
        <v>3542</v>
      </c>
      <c r="L1491" s="9" t="s">
        <v>3543</v>
      </c>
      <c r="M1491" s="9" t="s">
        <v>740</v>
      </c>
      <c r="N1491" s="9" t="s">
        <v>741</v>
      </c>
      <c r="O1491" s="8" t="s">
        <v>10370</v>
      </c>
    </row>
    <row r="1492" spans="10:15" x14ac:dyDescent="0.25">
      <c r="J1492" s="9" t="s">
        <v>3538</v>
      </c>
      <c r="K1492" s="9" t="s">
        <v>3538</v>
      </c>
      <c r="L1492" s="9" t="s">
        <v>3539</v>
      </c>
      <c r="M1492" s="9" t="s">
        <v>379</v>
      </c>
      <c r="N1492" s="9" t="s">
        <v>18092</v>
      </c>
      <c r="O1492" s="8" t="s">
        <v>18066</v>
      </c>
    </row>
    <row r="1493" spans="10:15" x14ac:dyDescent="0.25">
      <c r="J1493" s="9" t="s">
        <v>3544</v>
      </c>
      <c r="K1493" s="9" t="s">
        <v>3544</v>
      </c>
      <c r="L1493" s="9" t="s">
        <v>3545</v>
      </c>
      <c r="M1493" s="9" t="s">
        <v>367</v>
      </c>
      <c r="N1493" s="9" t="s">
        <v>368</v>
      </c>
      <c r="O1493" s="8" t="s">
        <v>349</v>
      </c>
    </row>
    <row r="1494" spans="10:15" x14ac:dyDescent="0.25">
      <c r="J1494" s="9" t="s">
        <v>3546</v>
      </c>
      <c r="K1494" s="9" t="s">
        <v>3546</v>
      </c>
      <c r="L1494" s="9" t="s">
        <v>3547</v>
      </c>
      <c r="M1494" s="9" t="s">
        <v>740</v>
      </c>
      <c r="N1494" s="9" t="s">
        <v>741</v>
      </c>
      <c r="O1494" s="8" t="s">
        <v>10370</v>
      </c>
    </row>
    <row r="1495" spans="10:15" x14ac:dyDescent="0.25">
      <c r="J1495" s="9" t="s">
        <v>3548</v>
      </c>
      <c r="K1495" s="9" t="s">
        <v>3548</v>
      </c>
      <c r="L1495" s="9" t="s">
        <v>3549</v>
      </c>
      <c r="M1495" s="9" t="s">
        <v>456</v>
      </c>
      <c r="N1495" s="9" t="s">
        <v>18095</v>
      </c>
      <c r="O1495" s="8" t="s">
        <v>18067</v>
      </c>
    </row>
    <row r="1496" spans="10:15" x14ac:dyDescent="0.25">
      <c r="J1496" s="9" t="s">
        <v>3550</v>
      </c>
      <c r="K1496" s="9" t="s">
        <v>3550</v>
      </c>
      <c r="L1496" s="9" t="s">
        <v>3551</v>
      </c>
      <c r="M1496" s="9" t="s">
        <v>379</v>
      </c>
      <c r="N1496" s="9" t="s">
        <v>18092</v>
      </c>
      <c r="O1496" s="8" t="s">
        <v>18066</v>
      </c>
    </row>
    <row r="1497" spans="10:15" x14ac:dyDescent="0.25">
      <c r="J1497" s="9" t="s">
        <v>3552</v>
      </c>
      <c r="K1497" s="9" t="s">
        <v>3552</v>
      </c>
      <c r="L1497" s="9" t="s">
        <v>3021</v>
      </c>
      <c r="M1497" s="9" t="s">
        <v>379</v>
      </c>
      <c r="N1497" s="9" t="s">
        <v>18092</v>
      </c>
      <c r="O1497" s="8" t="s">
        <v>18066</v>
      </c>
    </row>
    <row r="1498" spans="10:15" x14ac:dyDescent="0.25">
      <c r="J1498" s="9" t="s">
        <v>114</v>
      </c>
      <c r="K1498" s="9" t="s">
        <v>114</v>
      </c>
      <c r="L1498" s="9" t="s">
        <v>3553</v>
      </c>
      <c r="M1498" s="9" t="s">
        <v>3554</v>
      </c>
      <c r="N1498" s="9" t="s">
        <v>3555</v>
      </c>
      <c r="O1498" s="8" t="s">
        <v>350</v>
      </c>
    </row>
    <row r="1499" spans="10:15" x14ac:dyDescent="0.25">
      <c r="J1499" s="9" t="s">
        <v>3556</v>
      </c>
      <c r="K1499" s="9" t="s">
        <v>3556</v>
      </c>
      <c r="L1499" s="9" t="s">
        <v>3557</v>
      </c>
      <c r="M1499" s="9" t="s">
        <v>379</v>
      </c>
      <c r="N1499" s="9" t="s">
        <v>18092</v>
      </c>
      <c r="O1499" s="8" t="s">
        <v>18066</v>
      </c>
    </row>
    <row r="1500" spans="10:15" x14ac:dyDescent="0.25">
      <c r="J1500" s="9" t="s">
        <v>3558</v>
      </c>
      <c r="K1500" s="9" t="s">
        <v>3558</v>
      </c>
      <c r="L1500" s="9" t="s">
        <v>3559</v>
      </c>
      <c r="M1500" s="9" t="s">
        <v>1451</v>
      </c>
      <c r="N1500" s="9" t="s">
        <v>1452</v>
      </c>
      <c r="O1500" s="8" t="s">
        <v>349</v>
      </c>
    </row>
    <row r="1501" spans="10:15" x14ac:dyDescent="0.25">
      <c r="J1501" s="9" t="s">
        <v>3560</v>
      </c>
      <c r="K1501" s="9" t="s">
        <v>3560</v>
      </c>
      <c r="L1501" s="9" t="s">
        <v>3561</v>
      </c>
      <c r="M1501" s="9" t="s">
        <v>648</v>
      </c>
      <c r="N1501" s="9" t="s">
        <v>649</v>
      </c>
      <c r="O1501" s="8" t="s">
        <v>18066</v>
      </c>
    </row>
    <row r="1502" spans="10:15" x14ac:dyDescent="0.25">
      <c r="J1502" s="9" t="s">
        <v>669</v>
      </c>
      <c r="K1502" s="9" t="s">
        <v>669</v>
      </c>
      <c r="L1502" s="9" t="s">
        <v>670</v>
      </c>
      <c r="M1502" s="9" t="s">
        <v>379</v>
      </c>
      <c r="N1502" s="9" t="s">
        <v>18092</v>
      </c>
      <c r="O1502" s="8" t="s">
        <v>18066</v>
      </c>
    </row>
    <row r="1503" spans="10:15" x14ac:dyDescent="0.25">
      <c r="J1503" s="9" t="s">
        <v>3562</v>
      </c>
      <c r="K1503" s="9" t="s">
        <v>3562</v>
      </c>
      <c r="L1503" s="9" t="s">
        <v>3563</v>
      </c>
      <c r="M1503" s="9" t="s">
        <v>379</v>
      </c>
      <c r="N1503" s="9" t="s">
        <v>18092</v>
      </c>
      <c r="O1503" s="8" t="s">
        <v>18066</v>
      </c>
    </row>
    <row r="1504" spans="10:15" x14ac:dyDescent="0.25">
      <c r="J1504" s="9" t="s">
        <v>3564</v>
      </c>
      <c r="K1504" s="9" t="s">
        <v>3564</v>
      </c>
      <c r="L1504" s="9" t="s">
        <v>2887</v>
      </c>
      <c r="M1504" s="9" t="s">
        <v>379</v>
      </c>
      <c r="N1504" s="9" t="s">
        <v>18092</v>
      </c>
      <c r="O1504" s="8" t="s">
        <v>18066</v>
      </c>
    </row>
    <row r="1505" spans="10:15" x14ac:dyDescent="0.25">
      <c r="J1505" s="9" t="s">
        <v>3565</v>
      </c>
      <c r="K1505" s="9" t="s">
        <v>3565</v>
      </c>
      <c r="L1505" s="9" t="s">
        <v>3566</v>
      </c>
      <c r="M1505" s="9" t="s">
        <v>1936</v>
      </c>
      <c r="N1505" s="9" t="s">
        <v>1937</v>
      </c>
      <c r="O1505" s="8" t="s">
        <v>18068</v>
      </c>
    </row>
    <row r="1506" spans="10:15" x14ac:dyDescent="0.25">
      <c r="J1506" s="9" t="s">
        <v>3567</v>
      </c>
      <c r="K1506" s="9" t="s">
        <v>3567</v>
      </c>
      <c r="L1506" s="9" t="s">
        <v>3568</v>
      </c>
      <c r="M1506" s="9" t="s">
        <v>1063</v>
      </c>
      <c r="N1506" s="9" t="s">
        <v>1064</v>
      </c>
      <c r="O1506" s="8" t="s">
        <v>18066</v>
      </c>
    </row>
    <row r="1507" spans="10:15" x14ac:dyDescent="0.25">
      <c r="J1507" s="9" t="s">
        <v>3569</v>
      </c>
      <c r="K1507" s="9" t="s">
        <v>3569</v>
      </c>
      <c r="L1507" s="9" t="s">
        <v>3570</v>
      </c>
      <c r="M1507" s="9" t="s">
        <v>1288</v>
      </c>
      <c r="N1507" s="9" t="s">
        <v>1289</v>
      </c>
      <c r="O1507" s="8" t="s">
        <v>18066</v>
      </c>
    </row>
    <row r="1508" spans="10:15" x14ac:dyDescent="0.25">
      <c r="J1508" s="9" t="s">
        <v>3571</v>
      </c>
      <c r="K1508" s="9" t="s">
        <v>3571</v>
      </c>
      <c r="L1508" s="9" t="s">
        <v>3572</v>
      </c>
      <c r="M1508" s="9" t="s">
        <v>367</v>
      </c>
      <c r="N1508" s="9" t="s">
        <v>368</v>
      </c>
      <c r="O1508" s="8" t="s">
        <v>349</v>
      </c>
    </row>
    <row r="1509" spans="10:15" x14ac:dyDescent="0.25">
      <c r="J1509" s="9" t="s">
        <v>3573</v>
      </c>
      <c r="K1509" s="9" t="s">
        <v>3573</v>
      </c>
      <c r="L1509" s="9" t="s">
        <v>3574</v>
      </c>
      <c r="M1509" s="9" t="s">
        <v>2501</v>
      </c>
      <c r="N1509" s="9" t="s">
        <v>2502</v>
      </c>
      <c r="O1509" s="8" t="s">
        <v>18066</v>
      </c>
    </row>
    <row r="1510" spans="10:15" x14ac:dyDescent="0.25">
      <c r="J1510" s="9" t="s">
        <v>3575</v>
      </c>
      <c r="K1510" s="9" t="s">
        <v>3575</v>
      </c>
      <c r="L1510" s="9" t="s">
        <v>3576</v>
      </c>
      <c r="M1510" s="9" t="s">
        <v>2812</v>
      </c>
      <c r="N1510" s="9" t="s">
        <v>2813</v>
      </c>
      <c r="O1510" s="8" t="s">
        <v>350</v>
      </c>
    </row>
    <row r="1511" spans="10:15" x14ac:dyDescent="0.25">
      <c r="J1511" s="9" t="s">
        <v>3577</v>
      </c>
      <c r="K1511" s="9" t="s">
        <v>3577</v>
      </c>
      <c r="L1511" s="9" t="s">
        <v>3578</v>
      </c>
      <c r="M1511" s="9" t="s">
        <v>524</v>
      </c>
      <c r="N1511" s="9" t="s">
        <v>525</v>
      </c>
      <c r="O1511" s="8" t="s">
        <v>18066</v>
      </c>
    </row>
    <row r="1512" spans="10:15" x14ac:dyDescent="0.25">
      <c r="J1512" s="9" t="s">
        <v>3579</v>
      </c>
      <c r="K1512" s="9" t="s">
        <v>3579</v>
      </c>
      <c r="L1512" s="9" t="s">
        <v>3580</v>
      </c>
      <c r="M1512" s="9" t="s">
        <v>648</v>
      </c>
      <c r="N1512" s="9" t="s">
        <v>649</v>
      </c>
      <c r="O1512" s="8" t="s">
        <v>18066</v>
      </c>
    </row>
    <row r="1513" spans="10:15" x14ac:dyDescent="0.25">
      <c r="J1513" s="9" t="s">
        <v>3581</v>
      </c>
      <c r="K1513" s="9" t="s">
        <v>3581</v>
      </c>
      <c r="L1513" s="9" t="s">
        <v>3582</v>
      </c>
      <c r="M1513" s="9" t="s">
        <v>367</v>
      </c>
      <c r="N1513" s="9" t="s">
        <v>368</v>
      </c>
      <c r="O1513" s="8" t="s">
        <v>349</v>
      </c>
    </row>
    <row r="1514" spans="10:15" x14ac:dyDescent="0.25">
      <c r="J1514" s="9" t="s">
        <v>3583</v>
      </c>
      <c r="K1514" s="9" t="s">
        <v>3583</v>
      </c>
      <c r="L1514" s="9" t="s">
        <v>3584</v>
      </c>
      <c r="M1514" s="9" t="s">
        <v>515</v>
      </c>
      <c r="N1514" s="9" t="s">
        <v>516</v>
      </c>
      <c r="O1514" s="8" t="s">
        <v>18066</v>
      </c>
    </row>
    <row r="1515" spans="10:15" x14ac:dyDescent="0.25">
      <c r="J1515" s="9" t="s">
        <v>3585</v>
      </c>
      <c r="K1515" s="9" t="s">
        <v>3585</v>
      </c>
      <c r="L1515" s="9" t="s">
        <v>3586</v>
      </c>
      <c r="M1515" s="9" t="s">
        <v>424</v>
      </c>
      <c r="N1515" s="9" t="s">
        <v>425</v>
      </c>
      <c r="O1515" s="8" t="s">
        <v>349</v>
      </c>
    </row>
    <row r="1516" spans="10:15" x14ac:dyDescent="0.25">
      <c r="J1516" s="9" t="s">
        <v>3587</v>
      </c>
      <c r="K1516" s="9" t="s">
        <v>3587</v>
      </c>
      <c r="L1516" s="9" t="s">
        <v>3588</v>
      </c>
      <c r="M1516" s="9" t="s">
        <v>648</v>
      </c>
      <c r="N1516" s="9" t="s">
        <v>649</v>
      </c>
      <c r="O1516" s="8" t="s">
        <v>18066</v>
      </c>
    </row>
    <row r="1517" spans="10:15" x14ac:dyDescent="0.25">
      <c r="J1517" s="9" t="s">
        <v>241</v>
      </c>
      <c r="K1517" s="9" t="s">
        <v>241</v>
      </c>
      <c r="L1517" s="9" t="s">
        <v>3589</v>
      </c>
      <c r="M1517" s="9" t="s">
        <v>400</v>
      </c>
      <c r="N1517" s="9" t="s">
        <v>401</v>
      </c>
      <c r="O1517" s="8" t="s">
        <v>18067</v>
      </c>
    </row>
    <row r="1518" spans="10:15" x14ac:dyDescent="0.25">
      <c r="J1518" s="9" t="s">
        <v>3590</v>
      </c>
      <c r="K1518" s="9" t="s">
        <v>3590</v>
      </c>
      <c r="L1518" s="9" t="s">
        <v>3591</v>
      </c>
      <c r="M1518" s="9" t="s">
        <v>491</v>
      </c>
      <c r="N1518" s="9" t="s">
        <v>492</v>
      </c>
      <c r="O1518" s="8" t="s">
        <v>349</v>
      </c>
    </row>
    <row r="1519" spans="10:15" x14ac:dyDescent="0.25">
      <c r="J1519" s="9" t="s">
        <v>3592</v>
      </c>
      <c r="K1519" s="9" t="s">
        <v>3592</v>
      </c>
      <c r="L1519" s="9" t="s">
        <v>3593</v>
      </c>
      <c r="M1519" s="9" t="s">
        <v>524</v>
      </c>
      <c r="N1519" s="9" t="s">
        <v>525</v>
      </c>
      <c r="O1519" s="8" t="s">
        <v>18066</v>
      </c>
    </row>
    <row r="1520" spans="10:15" x14ac:dyDescent="0.25">
      <c r="J1520" s="9" t="s">
        <v>3594</v>
      </c>
      <c r="K1520" s="9" t="s">
        <v>3594</v>
      </c>
      <c r="L1520" s="9" t="s">
        <v>3595</v>
      </c>
      <c r="M1520" s="9" t="s">
        <v>379</v>
      </c>
      <c r="N1520" s="9" t="s">
        <v>18092</v>
      </c>
      <c r="O1520" s="8" t="s">
        <v>18066</v>
      </c>
    </row>
    <row r="1521" spans="10:15" x14ac:dyDescent="0.25">
      <c r="J1521" s="9" t="s">
        <v>3596</v>
      </c>
      <c r="K1521" s="9" t="s">
        <v>3596</v>
      </c>
      <c r="L1521" s="9" t="s">
        <v>3597</v>
      </c>
      <c r="M1521" s="9" t="s">
        <v>491</v>
      </c>
      <c r="N1521" s="9" t="s">
        <v>492</v>
      </c>
      <c r="O1521" s="8" t="s">
        <v>349</v>
      </c>
    </row>
    <row r="1522" spans="10:15" x14ac:dyDescent="0.25">
      <c r="J1522" s="9" t="s">
        <v>3598</v>
      </c>
      <c r="K1522" s="9" t="s">
        <v>3598</v>
      </c>
      <c r="L1522" s="9" t="s">
        <v>3599</v>
      </c>
      <c r="M1522" s="9" t="s">
        <v>1063</v>
      </c>
      <c r="N1522" s="9" t="s">
        <v>1064</v>
      </c>
      <c r="O1522" s="8" t="s">
        <v>18066</v>
      </c>
    </row>
    <row r="1523" spans="10:15" x14ac:dyDescent="0.25">
      <c r="J1523" s="9" t="s">
        <v>3600</v>
      </c>
      <c r="K1523" s="9" t="s">
        <v>3600</v>
      </c>
      <c r="L1523" s="9" t="s">
        <v>3601</v>
      </c>
      <c r="M1523" s="9" t="s">
        <v>382</v>
      </c>
      <c r="N1523" s="9" t="s">
        <v>383</v>
      </c>
      <c r="O1523" s="8" t="s">
        <v>18066</v>
      </c>
    </row>
    <row r="1524" spans="10:15" x14ac:dyDescent="0.25">
      <c r="J1524" s="9" t="s">
        <v>3602</v>
      </c>
      <c r="K1524" s="9" t="s">
        <v>3602</v>
      </c>
      <c r="L1524" s="9" t="s">
        <v>3603</v>
      </c>
      <c r="M1524" s="9" t="s">
        <v>379</v>
      </c>
      <c r="N1524" s="9" t="s">
        <v>18092</v>
      </c>
      <c r="O1524" s="8" t="s">
        <v>18066</v>
      </c>
    </row>
    <row r="1525" spans="10:15" x14ac:dyDescent="0.25">
      <c r="J1525" s="9" t="s">
        <v>3604</v>
      </c>
      <c r="K1525" s="9" t="s">
        <v>3605</v>
      </c>
      <c r="L1525" s="9" t="s">
        <v>3606</v>
      </c>
      <c r="M1525" s="9" t="s">
        <v>379</v>
      </c>
      <c r="N1525" s="9" t="s">
        <v>18092</v>
      </c>
      <c r="O1525" s="8" t="s">
        <v>18066</v>
      </c>
    </row>
    <row r="1526" spans="10:15" x14ac:dyDescent="0.25">
      <c r="J1526" s="9" t="s">
        <v>30</v>
      </c>
      <c r="K1526" s="9" t="s">
        <v>30</v>
      </c>
      <c r="L1526" s="9" t="s">
        <v>3607</v>
      </c>
      <c r="M1526" s="9" t="s">
        <v>404</v>
      </c>
      <c r="N1526" s="9" t="s">
        <v>405</v>
      </c>
      <c r="O1526" s="8" t="s">
        <v>350</v>
      </c>
    </row>
    <row r="1527" spans="10:15" x14ac:dyDescent="0.25">
      <c r="J1527" s="9" t="s">
        <v>3608</v>
      </c>
      <c r="K1527" s="9" t="s">
        <v>3608</v>
      </c>
      <c r="L1527" s="9" t="s">
        <v>3609</v>
      </c>
      <c r="M1527" s="9" t="s">
        <v>382</v>
      </c>
      <c r="N1527" s="9" t="s">
        <v>383</v>
      </c>
      <c r="O1527" s="8" t="s">
        <v>18066</v>
      </c>
    </row>
    <row r="1528" spans="10:15" x14ac:dyDescent="0.25">
      <c r="J1528" s="9" t="s">
        <v>3610</v>
      </c>
      <c r="K1528" s="9" t="s">
        <v>3610</v>
      </c>
      <c r="L1528" s="9" t="s">
        <v>3611</v>
      </c>
      <c r="M1528" s="9" t="s">
        <v>382</v>
      </c>
      <c r="N1528" s="9" t="s">
        <v>383</v>
      </c>
      <c r="O1528" s="8" t="s">
        <v>18066</v>
      </c>
    </row>
    <row r="1529" spans="10:15" x14ac:dyDescent="0.25">
      <c r="J1529" s="9" t="s">
        <v>3612</v>
      </c>
      <c r="K1529" s="9" t="s">
        <v>3612</v>
      </c>
      <c r="L1529" s="9" t="s">
        <v>3613</v>
      </c>
      <c r="M1529" s="9" t="s">
        <v>1228</v>
      </c>
      <c r="N1529" s="9" t="s">
        <v>1229</v>
      </c>
      <c r="O1529" s="8" t="s">
        <v>18066</v>
      </c>
    </row>
    <row r="1530" spans="10:15" x14ac:dyDescent="0.25">
      <c r="J1530" s="9" t="s">
        <v>3614</v>
      </c>
      <c r="K1530" s="9" t="s">
        <v>3614</v>
      </c>
      <c r="L1530" s="9" t="s">
        <v>3615</v>
      </c>
      <c r="M1530" s="9" t="s">
        <v>382</v>
      </c>
      <c r="N1530" s="9" t="s">
        <v>383</v>
      </c>
      <c r="O1530" s="8" t="s">
        <v>18066</v>
      </c>
    </row>
    <row r="1531" spans="10:15" x14ac:dyDescent="0.25">
      <c r="J1531" s="9" t="s">
        <v>3616</v>
      </c>
      <c r="K1531" s="9" t="s">
        <v>3616</v>
      </c>
      <c r="L1531" s="9" t="s">
        <v>3617</v>
      </c>
      <c r="M1531" s="9" t="s">
        <v>463</v>
      </c>
      <c r="N1531" s="9" t="s">
        <v>464</v>
      </c>
      <c r="O1531" s="8" t="s">
        <v>10370</v>
      </c>
    </row>
    <row r="1532" spans="10:15" x14ac:dyDescent="0.25">
      <c r="J1532" s="9" t="s">
        <v>3618</v>
      </c>
      <c r="K1532" s="9" t="s">
        <v>3618</v>
      </c>
      <c r="L1532" s="9" t="s">
        <v>3619</v>
      </c>
      <c r="M1532" s="9" t="s">
        <v>707</v>
      </c>
      <c r="N1532" s="9" t="s">
        <v>708</v>
      </c>
      <c r="O1532" s="8" t="s">
        <v>18068</v>
      </c>
    </row>
    <row r="1533" spans="10:15" x14ac:dyDescent="0.25">
      <c r="J1533" s="9" t="s">
        <v>3620</v>
      </c>
      <c r="K1533" s="9" t="s">
        <v>3621</v>
      </c>
      <c r="L1533" s="9" t="s">
        <v>3328</v>
      </c>
      <c r="M1533" s="9" t="s">
        <v>459</v>
      </c>
      <c r="N1533" s="9" t="s">
        <v>460</v>
      </c>
      <c r="O1533" s="8" t="s">
        <v>18068</v>
      </c>
    </row>
    <row r="1534" spans="10:15" x14ac:dyDescent="0.25">
      <c r="J1534" s="9" t="s">
        <v>3622</v>
      </c>
      <c r="K1534" s="9" t="s">
        <v>3622</v>
      </c>
      <c r="L1534" s="9" t="s">
        <v>3623</v>
      </c>
      <c r="M1534" s="9" t="s">
        <v>367</v>
      </c>
      <c r="N1534" s="9" t="s">
        <v>368</v>
      </c>
      <c r="O1534" s="8" t="s">
        <v>349</v>
      </c>
    </row>
    <row r="1535" spans="10:15" x14ac:dyDescent="0.25">
      <c r="J1535" s="9" t="s">
        <v>3624</v>
      </c>
      <c r="K1535" s="9" t="s">
        <v>3624</v>
      </c>
      <c r="L1535" s="9" t="s">
        <v>3625</v>
      </c>
      <c r="M1535" s="9" t="s">
        <v>382</v>
      </c>
      <c r="N1535" s="9" t="s">
        <v>383</v>
      </c>
      <c r="O1535" s="8" t="s">
        <v>18066</v>
      </c>
    </row>
    <row r="1536" spans="10:15" x14ac:dyDescent="0.25">
      <c r="J1536" s="9" t="s">
        <v>3626</v>
      </c>
      <c r="K1536" s="9" t="s">
        <v>3626</v>
      </c>
      <c r="L1536" s="9" t="s">
        <v>3627</v>
      </c>
      <c r="M1536" s="9" t="s">
        <v>524</v>
      </c>
      <c r="N1536" s="9" t="s">
        <v>525</v>
      </c>
      <c r="O1536" s="8" t="s">
        <v>18066</v>
      </c>
    </row>
    <row r="1537" spans="10:15" x14ac:dyDescent="0.25">
      <c r="J1537" s="9" t="s">
        <v>3628</v>
      </c>
      <c r="K1537" s="9" t="s">
        <v>3628</v>
      </c>
      <c r="L1537" s="9" t="s">
        <v>3629</v>
      </c>
      <c r="M1537" s="9" t="s">
        <v>1269</v>
      </c>
      <c r="N1537" s="9" t="s">
        <v>1270</v>
      </c>
      <c r="O1537" s="8" t="s">
        <v>18067</v>
      </c>
    </row>
    <row r="1538" spans="10:15" x14ac:dyDescent="0.25">
      <c r="J1538" s="9" t="s">
        <v>3630</v>
      </c>
      <c r="K1538" s="9" t="s">
        <v>3630</v>
      </c>
      <c r="L1538" s="9" t="s">
        <v>3631</v>
      </c>
      <c r="M1538" s="9" t="s">
        <v>367</v>
      </c>
      <c r="N1538" s="9" t="s">
        <v>368</v>
      </c>
      <c r="O1538" s="8" t="s">
        <v>349</v>
      </c>
    </row>
    <row r="1539" spans="10:15" x14ac:dyDescent="0.25">
      <c r="J1539" s="9" t="s">
        <v>3632</v>
      </c>
      <c r="K1539" s="9" t="s">
        <v>3632</v>
      </c>
      <c r="L1539" s="9" t="s">
        <v>3633</v>
      </c>
      <c r="M1539" s="9" t="s">
        <v>524</v>
      </c>
      <c r="N1539" s="9" t="s">
        <v>525</v>
      </c>
      <c r="O1539" s="8" t="s">
        <v>18066</v>
      </c>
    </row>
    <row r="1540" spans="10:15" x14ac:dyDescent="0.25">
      <c r="J1540" s="9" t="s">
        <v>3634</v>
      </c>
      <c r="K1540" s="9" t="s">
        <v>3634</v>
      </c>
      <c r="L1540" s="9" t="s">
        <v>3635</v>
      </c>
      <c r="M1540" s="9" t="s">
        <v>648</v>
      </c>
      <c r="N1540" s="9" t="s">
        <v>649</v>
      </c>
      <c r="O1540" s="8" t="s">
        <v>18066</v>
      </c>
    </row>
    <row r="1541" spans="10:15" x14ac:dyDescent="0.25">
      <c r="J1541" s="9" t="s">
        <v>3636</v>
      </c>
      <c r="K1541" s="9" t="s">
        <v>3637</v>
      </c>
      <c r="L1541" s="9" t="s">
        <v>3638</v>
      </c>
      <c r="M1541" s="9" t="s">
        <v>379</v>
      </c>
      <c r="N1541" s="9" t="s">
        <v>18092</v>
      </c>
      <c r="O1541" s="8" t="s">
        <v>18066</v>
      </c>
    </row>
    <row r="1542" spans="10:15" x14ac:dyDescent="0.25">
      <c r="J1542" s="9" t="s">
        <v>3639</v>
      </c>
      <c r="K1542" s="9" t="s">
        <v>3639</v>
      </c>
      <c r="L1542" s="9" t="s">
        <v>3640</v>
      </c>
      <c r="M1542" s="9" t="s">
        <v>817</v>
      </c>
      <c r="N1542" s="9" t="s">
        <v>818</v>
      </c>
      <c r="O1542" s="8" t="s">
        <v>350</v>
      </c>
    </row>
    <row r="1543" spans="10:15" x14ac:dyDescent="0.25">
      <c r="J1543" s="9" t="s">
        <v>3641</v>
      </c>
      <c r="K1543" s="9" t="s">
        <v>3642</v>
      </c>
      <c r="L1543" s="9" t="s">
        <v>3643</v>
      </c>
      <c r="M1543" s="9" t="s">
        <v>379</v>
      </c>
      <c r="N1543" s="9" t="s">
        <v>18092</v>
      </c>
      <c r="O1543" s="8" t="s">
        <v>18066</v>
      </c>
    </row>
    <row r="1544" spans="10:15" x14ac:dyDescent="0.25">
      <c r="J1544" s="9" t="s">
        <v>3644</v>
      </c>
      <c r="K1544" s="9" t="s">
        <v>3644</v>
      </c>
      <c r="L1544" s="9" t="s">
        <v>3645</v>
      </c>
      <c r="M1544" s="9" t="s">
        <v>367</v>
      </c>
      <c r="N1544" s="9" t="s">
        <v>368</v>
      </c>
      <c r="O1544" s="8" t="s">
        <v>349</v>
      </c>
    </row>
    <row r="1545" spans="10:15" x14ac:dyDescent="0.25">
      <c r="J1545" s="9" t="s">
        <v>3646</v>
      </c>
      <c r="K1545" s="9" t="s">
        <v>3646</v>
      </c>
      <c r="L1545" s="9" t="s">
        <v>3647</v>
      </c>
      <c r="M1545" s="9" t="s">
        <v>1288</v>
      </c>
      <c r="N1545" s="9" t="s">
        <v>1289</v>
      </c>
      <c r="O1545" s="8" t="s">
        <v>18066</v>
      </c>
    </row>
    <row r="1546" spans="10:15" x14ac:dyDescent="0.25">
      <c r="J1546" s="9" t="s">
        <v>3648</v>
      </c>
      <c r="K1546" s="9" t="s">
        <v>3648</v>
      </c>
      <c r="L1546" s="9" t="s">
        <v>3649</v>
      </c>
      <c r="M1546" s="9" t="s">
        <v>367</v>
      </c>
      <c r="N1546" s="9" t="s">
        <v>368</v>
      </c>
      <c r="O1546" s="8" t="s">
        <v>349</v>
      </c>
    </row>
    <row r="1547" spans="10:15" x14ac:dyDescent="0.25">
      <c r="J1547" s="9" t="s">
        <v>3650</v>
      </c>
      <c r="K1547" s="9" t="s">
        <v>3651</v>
      </c>
      <c r="L1547" s="9" t="s">
        <v>3652</v>
      </c>
      <c r="M1547" s="9" t="s">
        <v>436</v>
      </c>
      <c r="N1547" s="9" t="s">
        <v>437</v>
      </c>
      <c r="O1547" s="8" t="s">
        <v>349</v>
      </c>
    </row>
    <row r="1548" spans="10:15" x14ac:dyDescent="0.25">
      <c r="J1548" s="9" t="s">
        <v>3653</v>
      </c>
      <c r="K1548" s="9" t="s">
        <v>255</v>
      </c>
      <c r="L1548" s="9" t="s">
        <v>2494</v>
      </c>
      <c r="M1548" s="9" t="s">
        <v>1091</v>
      </c>
      <c r="N1548" s="9" t="s">
        <v>1092</v>
      </c>
      <c r="O1548" s="8" t="s">
        <v>18068</v>
      </c>
    </row>
    <row r="1549" spans="10:15" x14ac:dyDescent="0.25">
      <c r="J1549" s="9" t="s">
        <v>3654</v>
      </c>
      <c r="K1549" s="9" t="s">
        <v>3654</v>
      </c>
      <c r="L1549" s="9" t="s">
        <v>3655</v>
      </c>
      <c r="M1549" s="9" t="s">
        <v>436</v>
      </c>
      <c r="N1549" s="9" t="s">
        <v>437</v>
      </c>
      <c r="O1549" s="8" t="s">
        <v>349</v>
      </c>
    </row>
    <row r="1550" spans="10:15" x14ac:dyDescent="0.25">
      <c r="J1550" s="9" t="s">
        <v>3656</v>
      </c>
      <c r="K1550" s="9" t="s">
        <v>3656</v>
      </c>
      <c r="L1550" s="9" t="s">
        <v>3657</v>
      </c>
      <c r="M1550" s="9" t="s">
        <v>456</v>
      </c>
      <c r="N1550" s="9" t="s">
        <v>18095</v>
      </c>
      <c r="O1550" s="8" t="s">
        <v>18067</v>
      </c>
    </row>
    <row r="1551" spans="10:15" x14ac:dyDescent="0.25">
      <c r="J1551" s="9" t="s">
        <v>3658</v>
      </c>
      <c r="K1551" s="9" t="s">
        <v>3658</v>
      </c>
      <c r="L1551" s="9" t="s">
        <v>3659</v>
      </c>
      <c r="M1551" s="9" t="s">
        <v>379</v>
      </c>
      <c r="N1551" s="9" t="s">
        <v>18092</v>
      </c>
      <c r="O1551" s="8" t="s">
        <v>18066</v>
      </c>
    </row>
    <row r="1552" spans="10:15" x14ac:dyDescent="0.25">
      <c r="J1552" s="9" t="s">
        <v>3660</v>
      </c>
      <c r="K1552" s="9" t="s">
        <v>3660</v>
      </c>
      <c r="L1552" s="9" t="s">
        <v>3661</v>
      </c>
      <c r="M1552" s="9" t="s">
        <v>379</v>
      </c>
      <c r="N1552" s="9" t="s">
        <v>18092</v>
      </c>
      <c r="O1552" s="8" t="s">
        <v>18066</v>
      </c>
    </row>
    <row r="1553" spans="10:15" x14ac:dyDescent="0.25">
      <c r="J1553" s="9" t="s">
        <v>3662</v>
      </c>
      <c r="K1553" s="9" t="s">
        <v>3662</v>
      </c>
      <c r="L1553" s="9" t="s">
        <v>3663</v>
      </c>
      <c r="M1553" s="9" t="s">
        <v>382</v>
      </c>
      <c r="N1553" s="9" t="s">
        <v>383</v>
      </c>
      <c r="O1553" s="8" t="s">
        <v>18066</v>
      </c>
    </row>
    <row r="1554" spans="10:15" x14ac:dyDescent="0.25">
      <c r="J1554" s="9" t="s">
        <v>3664</v>
      </c>
      <c r="K1554" s="9" t="s">
        <v>3664</v>
      </c>
      <c r="L1554" s="9" t="s">
        <v>3665</v>
      </c>
      <c r="M1554" s="9" t="s">
        <v>648</v>
      </c>
      <c r="N1554" s="9" t="s">
        <v>649</v>
      </c>
      <c r="O1554" s="8" t="s">
        <v>18066</v>
      </c>
    </row>
    <row r="1555" spans="10:15" x14ac:dyDescent="0.25">
      <c r="J1555" s="9" t="s">
        <v>3666</v>
      </c>
      <c r="K1555" s="9" t="s">
        <v>3666</v>
      </c>
      <c r="L1555" s="9" t="s">
        <v>3667</v>
      </c>
      <c r="M1555" s="9" t="s">
        <v>379</v>
      </c>
      <c r="N1555" s="9" t="s">
        <v>18092</v>
      </c>
      <c r="O1555" s="8" t="s">
        <v>18066</v>
      </c>
    </row>
    <row r="1556" spans="10:15" x14ac:dyDescent="0.25">
      <c r="J1556" s="9" t="s">
        <v>3668</v>
      </c>
      <c r="K1556" s="9" t="s">
        <v>3668</v>
      </c>
      <c r="L1556" s="9" t="s">
        <v>3669</v>
      </c>
      <c r="M1556" s="9" t="s">
        <v>379</v>
      </c>
      <c r="N1556" s="9" t="s">
        <v>18092</v>
      </c>
      <c r="O1556" s="8" t="s">
        <v>18066</v>
      </c>
    </row>
    <row r="1557" spans="10:15" x14ac:dyDescent="0.25">
      <c r="J1557" s="9" t="s">
        <v>3670</v>
      </c>
      <c r="K1557" s="9" t="s">
        <v>3670</v>
      </c>
      <c r="L1557" s="9" t="s">
        <v>3671</v>
      </c>
      <c r="M1557" s="9" t="s">
        <v>3672</v>
      </c>
      <c r="N1557" s="9" t="s">
        <v>3673</v>
      </c>
      <c r="O1557" s="8" t="s">
        <v>18066</v>
      </c>
    </row>
    <row r="1558" spans="10:15" x14ac:dyDescent="0.25">
      <c r="J1558" s="9" t="s">
        <v>3674</v>
      </c>
      <c r="K1558" s="9" t="s">
        <v>3674</v>
      </c>
      <c r="L1558" s="9" t="s">
        <v>3675</v>
      </c>
      <c r="M1558" s="9" t="s">
        <v>783</v>
      </c>
      <c r="N1558" s="9" t="s">
        <v>784</v>
      </c>
      <c r="O1558" s="8" t="s">
        <v>18068</v>
      </c>
    </row>
    <row r="1559" spans="10:15" x14ac:dyDescent="0.25">
      <c r="J1559" s="9" t="s">
        <v>3676</v>
      </c>
      <c r="K1559" s="9" t="s">
        <v>3676</v>
      </c>
      <c r="L1559" s="9" t="s">
        <v>3253</v>
      </c>
      <c r="M1559" s="9" t="s">
        <v>379</v>
      </c>
      <c r="N1559" s="9" t="s">
        <v>18092</v>
      </c>
      <c r="O1559" s="8" t="s">
        <v>18066</v>
      </c>
    </row>
    <row r="1560" spans="10:15" x14ac:dyDescent="0.25">
      <c r="J1560" s="9" t="s">
        <v>3677</v>
      </c>
      <c r="K1560" s="9" t="s">
        <v>3677</v>
      </c>
      <c r="L1560" s="9" t="s">
        <v>3678</v>
      </c>
      <c r="M1560" s="9" t="s">
        <v>379</v>
      </c>
      <c r="N1560" s="9" t="s">
        <v>18092</v>
      </c>
      <c r="O1560" s="8" t="s">
        <v>18066</v>
      </c>
    </row>
    <row r="1561" spans="10:15" x14ac:dyDescent="0.25">
      <c r="J1561" s="9" t="s">
        <v>3679</v>
      </c>
      <c r="K1561" s="9" t="s">
        <v>3679</v>
      </c>
      <c r="L1561" s="9" t="s">
        <v>3680</v>
      </c>
      <c r="M1561" s="9" t="s">
        <v>367</v>
      </c>
      <c r="N1561" s="9" t="s">
        <v>368</v>
      </c>
      <c r="O1561" s="8" t="s">
        <v>349</v>
      </c>
    </row>
    <row r="1562" spans="10:15" x14ac:dyDescent="0.25">
      <c r="J1562" s="9" t="s">
        <v>3681</v>
      </c>
      <c r="K1562" s="9" t="s">
        <v>3681</v>
      </c>
      <c r="L1562" s="9" t="s">
        <v>3682</v>
      </c>
      <c r="M1562" s="9" t="s">
        <v>1282</v>
      </c>
      <c r="N1562" s="9" t="s">
        <v>1283</v>
      </c>
      <c r="O1562" s="8" t="s">
        <v>349</v>
      </c>
    </row>
    <row r="1563" spans="10:15" x14ac:dyDescent="0.25">
      <c r="J1563" s="9" t="s">
        <v>3683</v>
      </c>
      <c r="K1563" s="9" t="s">
        <v>3683</v>
      </c>
      <c r="L1563" s="9" t="s">
        <v>3684</v>
      </c>
      <c r="M1563" s="9" t="s">
        <v>456</v>
      </c>
      <c r="N1563" s="9" t="s">
        <v>18095</v>
      </c>
      <c r="O1563" s="8" t="s">
        <v>18067</v>
      </c>
    </row>
    <row r="1564" spans="10:15" x14ac:dyDescent="0.25">
      <c r="J1564" s="9" t="s">
        <v>3685</v>
      </c>
      <c r="K1564" s="9" t="s">
        <v>3685</v>
      </c>
      <c r="L1564" s="9" t="s">
        <v>3686</v>
      </c>
      <c r="M1564" s="9" t="s">
        <v>1269</v>
      </c>
      <c r="N1564" s="9" t="s">
        <v>1270</v>
      </c>
      <c r="O1564" s="8" t="s">
        <v>18067</v>
      </c>
    </row>
    <row r="1565" spans="10:15" x14ac:dyDescent="0.25">
      <c r="J1565" s="9" t="s">
        <v>3687</v>
      </c>
      <c r="K1565" s="9" t="s">
        <v>3687</v>
      </c>
      <c r="L1565" s="9" t="s">
        <v>3688</v>
      </c>
      <c r="M1565" s="9" t="s">
        <v>1602</v>
      </c>
      <c r="N1565" s="9" t="s">
        <v>1603</v>
      </c>
      <c r="O1565" s="8" t="s">
        <v>18066</v>
      </c>
    </row>
    <row r="1566" spans="10:15" x14ac:dyDescent="0.25">
      <c r="J1566" s="9" t="s">
        <v>3689</v>
      </c>
      <c r="K1566" s="9" t="s">
        <v>3689</v>
      </c>
      <c r="L1566" s="9" t="s">
        <v>3690</v>
      </c>
      <c r="M1566" s="9" t="s">
        <v>367</v>
      </c>
      <c r="N1566" s="9" t="s">
        <v>368</v>
      </c>
      <c r="O1566" s="8" t="s">
        <v>349</v>
      </c>
    </row>
    <row r="1567" spans="10:15" x14ac:dyDescent="0.25">
      <c r="J1567" s="9" t="s">
        <v>3691</v>
      </c>
      <c r="K1567" s="9" t="s">
        <v>3691</v>
      </c>
      <c r="L1567" s="9" t="s">
        <v>3692</v>
      </c>
      <c r="M1567" s="9" t="s">
        <v>379</v>
      </c>
      <c r="N1567" s="9" t="s">
        <v>18092</v>
      </c>
      <c r="O1567" s="8" t="s">
        <v>18066</v>
      </c>
    </row>
    <row r="1568" spans="10:15" x14ac:dyDescent="0.25">
      <c r="J1568" s="9" t="s">
        <v>3693</v>
      </c>
      <c r="K1568" s="9" t="s">
        <v>3693</v>
      </c>
      <c r="L1568" s="9" t="s">
        <v>3694</v>
      </c>
      <c r="M1568" s="9" t="s">
        <v>707</v>
      </c>
      <c r="N1568" s="9" t="s">
        <v>708</v>
      </c>
      <c r="O1568" s="8" t="s">
        <v>18068</v>
      </c>
    </row>
    <row r="1569" spans="10:15" x14ac:dyDescent="0.25">
      <c r="J1569" s="9" t="s">
        <v>3695</v>
      </c>
      <c r="K1569" s="9" t="s">
        <v>3695</v>
      </c>
      <c r="L1569" s="9" t="s">
        <v>2956</v>
      </c>
      <c r="M1569" s="9" t="s">
        <v>379</v>
      </c>
      <c r="N1569" s="9" t="s">
        <v>18092</v>
      </c>
      <c r="O1569" s="8" t="s">
        <v>18066</v>
      </c>
    </row>
    <row r="1570" spans="10:15" x14ac:dyDescent="0.25">
      <c r="J1570" s="9" t="s">
        <v>3696</v>
      </c>
      <c r="K1570" s="9" t="s">
        <v>3696</v>
      </c>
      <c r="L1570" s="9" t="s">
        <v>3697</v>
      </c>
      <c r="M1570" s="9" t="s">
        <v>418</v>
      </c>
      <c r="N1570" s="9" t="s">
        <v>419</v>
      </c>
      <c r="O1570" s="8" t="s">
        <v>18067</v>
      </c>
    </row>
    <row r="1571" spans="10:15" x14ac:dyDescent="0.25">
      <c r="J1571" s="9" t="s">
        <v>3698</v>
      </c>
      <c r="K1571" s="9" t="s">
        <v>3698</v>
      </c>
      <c r="L1571" s="9" t="s">
        <v>3699</v>
      </c>
      <c r="M1571" s="9" t="s">
        <v>367</v>
      </c>
      <c r="N1571" s="9" t="s">
        <v>368</v>
      </c>
      <c r="O1571" s="8" t="s">
        <v>349</v>
      </c>
    </row>
    <row r="1572" spans="10:15" x14ac:dyDescent="0.25">
      <c r="J1572" s="9" t="s">
        <v>3700</v>
      </c>
      <c r="K1572" s="9" t="s">
        <v>3700</v>
      </c>
      <c r="L1572" s="9" t="s">
        <v>3701</v>
      </c>
      <c r="M1572" s="9" t="s">
        <v>2278</v>
      </c>
      <c r="N1572" s="9" t="s">
        <v>2279</v>
      </c>
      <c r="O1572" s="8" t="s">
        <v>349</v>
      </c>
    </row>
    <row r="1573" spans="10:15" x14ac:dyDescent="0.25">
      <c r="J1573" s="9" t="s">
        <v>3702</v>
      </c>
      <c r="K1573" s="9" t="s">
        <v>3702</v>
      </c>
      <c r="L1573" s="9" t="s">
        <v>3703</v>
      </c>
      <c r="M1573" s="9" t="s">
        <v>2760</v>
      </c>
      <c r="N1573" s="9" t="s">
        <v>2761</v>
      </c>
      <c r="O1573" s="8" t="s">
        <v>350</v>
      </c>
    </row>
    <row r="1574" spans="10:15" x14ac:dyDescent="0.25">
      <c r="J1574" s="9" t="s">
        <v>3704</v>
      </c>
      <c r="K1574" s="9" t="s">
        <v>3704</v>
      </c>
      <c r="L1574" s="9" t="s">
        <v>3705</v>
      </c>
      <c r="M1574" s="9" t="s">
        <v>379</v>
      </c>
      <c r="N1574" s="9" t="s">
        <v>18092</v>
      </c>
      <c r="O1574" s="8" t="s">
        <v>18066</v>
      </c>
    </row>
    <row r="1575" spans="10:15" x14ac:dyDescent="0.25">
      <c r="J1575" s="9" t="s">
        <v>3398</v>
      </c>
      <c r="K1575" s="9" t="s">
        <v>3398</v>
      </c>
      <c r="L1575" s="9" t="s">
        <v>3399</v>
      </c>
      <c r="M1575" s="9" t="s">
        <v>379</v>
      </c>
      <c r="N1575" s="9" t="s">
        <v>18092</v>
      </c>
      <c r="O1575" s="8" t="s">
        <v>18066</v>
      </c>
    </row>
    <row r="1576" spans="10:15" x14ac:dyDescent="0.25">
      <c r="J1576" s="9" t="s">
        <v>3706</v>
      </c>
      <c r="K1576" s="9" t="s">
        <v>3706</v>
      </c>
      <c r="L1576" s="9" t="s">
        <v>3707</v>
      </c>
      <c r="M1576" s="9" t="s">
        <v>379</v>
      </c>
      <c r="N1576" s="9" t="s">
        <v>18092</v>
      </c>
      <c r="O1576" s="8" t="s">
        <v>18066</v>
      </c>
    </row>
    <row r="1577" spans="10:15" x14ac:dyDescent="0.25">
      <c r="J1577" s="9" t="s">
        <v>3708</v>
      </c>
      <c r="K1577" s="9" t="s">
        <v>3708</v>
      </c>
      <c r="L1577" s="9" t="s">
        <v>3709</v>
      </c>
      <c r="M1577" s="9" t="s">
        <v>386</v>
      </c>
      <c r="N1577" s="9" t="s">
        <v>387</v>
      </c>
      <c r="O1577" s="8" t="s">
        <v>18068</v>
      </c>
    </row>
    <row r="1578" spans="10:15" x14ac:dyDescent="0.25">
      <c r="J1578" s="9" t="s">
        <v>3710</v>
      </c>
      <c r="K1578" s="9" t="s">
        <v>3710</v>
      </c>
      <c r="L1578" s="9" t="s">
        <v>3711</v>
      </c>
      <c r="M1578" s="9" t="s">
        <v>379</v>
      </c>
      <c r="N1578" s="9" t="s">
        <v>18092</v>
      </c>
      <c r="O1578" s="8" t="s">
        <v>18066</v>
      </c>
    </row>
    <row r="1579" spans="10:15" x14ac:dyDescent="0.25">
      <c r="J1579" s="9" t="s">
        <v>3712</v>
      </c>
      <c r="K1579" s="9" t="s">
        <v>3712</v>
      </c>
      <c r="L1579" s="9" t="s">
        <v>3159</v>
      </c>
      <c r="M1579" s="9" t="s">
        <v>379</v>
      </c>
      <c r="N1579" s="9" t="s">
        <v>18092</v>
      </c>
      <c r="O1579" s="8" t="s">
        <v>18066</v>
      </c>
    </row>
    <row r="1580" spans="10:15" x14ac:dyDescent="0.25">
      <c r="J1580" s="9" t="s">
        <v>3713</v>
      </c>
      <c r="K1580" s="9" t="s">
        <v>3713</v>
      </c>
      <c r="L1580" s="9" t="s">
        <v>3714</v>
      </c>
      <c r="M1580" s="9" t="s">
        <v>524</v>
      </c>
      <c r="N1580" s="9" t="s">
        <v>525</v>
      </c>
      <c r="O1580" s="8" t="s">
        <v>18066</v>
      </c>
    </row>
    <row r="1581" spans="10:15" x14ac:dyDescent="0.25">
      <c r="J1581" s="9" t="s">
        <v>3715</v>
      </c>
      <c r="K1581" s="9" t="s">
        <v>3715</v>
      </c>
      <c r="L1581" s="9" t="s">
        <v>3716</v>
      </c>
      <c r="M1581" s="9" t="s">
        <v>382</v>
      </c>
      <c r="N1581" s="9" t="s">
        <v>383</v>
      </c>
      <c r="O1581" s="8" t="s">
        <v>18066</v>
      </c>
    </row>
    <row r="1582" spans="10:15" x14ac:dyDescent="0.25">
      <c r="J1582" s="9" t="s">
        <v>3717</v>
      </c>
      <c r="K1582" s="9" t="s">
        <v>3717</v>
      </c>
      <c r="L1582" s="9" t="s">
        <v>3718</v>
      </c>
      <c r="M1582" s="9" t="s">
        <v>1213</v>
      </c>
      <c r="N1582" s="9" t="s">
        <v>1214</v>
      </c>
      <c r="O1582" s="8" t="s">
        <v>349</v>
      </c>
    </row>
    <row r="1583" spans="10:15" x14ac:dyDescent="0.25">
      <c r="J1583" s="9" t="s">
        <v>3719</v>
      </c>
      <c r="K1583" s="9" t="s">
        <v>3719</v>
      </c>
      <c r="L1583" s="9" t="s">
        <v>3720</v>
      </c>
      <c r="M1583" s="9" t="s">
        <v>382</v>
      </c>
      <c r="N1583" s="9" t="s">
        <v>383</v>
      </c>
      <c r="O1583" s="8" t="s">
        <v>18066</v>
      </c>
    </row>
    <row r="1584" spans="10:15" x14ac:dyDescent="0.25">
      <c r="J1584" s="9" t="s">
        <v>3721</v>
      </c>
      <c r="K1584" s="9" t="s">
        <v>3721</v>
      </c>
      <c r="L1584" s="9" t="s">
        <v>3722</v>
      </c>
      <c r="M1584" s="9" t="s">
        <v>379</v>
      </c>
      <c r="N1584" s="9" t="s">
        <v>18092</v>
      </c>
      <c r="O1584" s="8" t="s">
        <v>18066</v>
      </c>
    </row>
    <row r="1585" spans="10:15" x14ac:dyDescent="0.25">
      <c r="J1585" s="9" t="s">
        <v>3723</v>
      </c>
      <c r="K1585" s="9" t="s">
        <v>3723</v>
      </c>
      <c r="L1585" s="9" t="s">
        <v>3724</v>
      </c>
      <c r="M1585" s="9" t="s">
        <v>382</v>
      </c>
      <c r="N1585" s="9" t="s">
        <v>383</v>
      </c>
      <c r="O1585" s="8" t="s">
        <v>18066</v>
      </c>
    </row>
    <row r="1586" spans="10:15" x14ac:dyDescent="0.25">
      <c r="J1586" s="9" t="s">
        <v>3725</v>
      </c>
      <c r="K1586" s="9" t="s">
        <v>3725</v>
      </c>
      <c r="L1586" s="9" t="s">
        <v>3726</v>
      </c>
      <c r="M1586" s="9" t="s">
        <v>428</v>
      </c>
      <c r="N1586" s="9" t="s">
        <v>429</v>
      </c>
      <c r="O1586" s="8" t="s">
        <v>349</v>
      </c>
    </row>
    <row r="1587" spans="10:15" x14ac:dyDescent="0.25">
      <c r="J1587" s="9" t="s">
        <v>3727</v>
      </c>
      <c r="K1587" s="9" t="s">
        <v>3727</v>
      </c>
      <c r="L1587" s="9" t="s">
        <v>3728</v>
      </c>
      <c r="M1587" s="9" t="s">
        <v>418</v>
      </c>
      <c r="N1587" s="9" t="s">
        <v>419</v>
      </c>
      <c r="O1587" s="8" t="s">
        <v>18067</v>
      </c>
    </row>
    <row r="1588" spans="10:15" x14ac:dyDescent="0.25">
      <c r="J1588" s="9" t="s">
        <v>3729</v>
      </c>
      <c r="K1588" s="9" t="s">
        <v>3729</v>
      </c>
      <c r="L1588" s="9" t="s">
        <v>3730</v>
      </c>
      <c r="M1588" s="9" t="s">
        <v>648</v>
      </c>
      <c r="N1588" s="9" t="s">
        <v>649</v>
      </c>
      <c r="O1588" s="8" t="s">
        <v>18066</v>
      </c>
    </row>
    <row r="1589" spans="10:15" x14ac:dyDescent="0.25">
      <c r="J1589" s="9" t="s">
        <v>218</v>
      </c>
      <c r="K1589" s="9" t="s">
        <v>218</v>
      </c>
      <c r="L1589" s="9" t="s">
        <v>3731</v>
      </c>
      <c r="M1589" s="9" t="s">
        <v>783</v>
      </c>
      <c r="N1589" s="9" t="s">
        <v>784</v>
      </c>
      <c r="O1589" s="8" t="s">
        <v>18068</v>
      </c>
    </row>
    <row r="1590" spans="10:15" x14ac:dyDescent="0.25">
      <c r="J1590" s="9" t="s">
        <v>3732</v>
      </c>
      <c r="K1590" s="9" t="s">
        <v>3732</v>
      </c>
      <c r="L1590" s="9" t="s">
        <v>3733</v>
      </c>
      <c r="M1590" s="9" t="s">
        <v>379</v>
      </c>
      <c r="N1590" s="9" t="s">
        <v>18092</v>
      </c>
      <c r="O1590" s="8" t="s">
        <v>18066</v>
      </c>
    </row>
    <row r="1591" spans="10:15" x14ac:dyDescent="0.25">
      <c r="J1591" s="9" t="s">
        <v>3734</v>
      </c>
      <c r="K1591" s="9" t="s">
        <v>3734</v>
      </c>
      <c r="L1591" s="9" t="s">
        <v>3735</v>
      </c>
      <c r="M1591" s="9" t="s">
        <v>648</v>
      </c>
      <c r="N1591" s="9" t="s">
        <v>649</v>
      </c>
      <c r="O1591" s="8" t="s">
        <v>18066</v>
      </c>
    </row>
    <row r="1592" spans="10:15" x14ac:dyDescent="0.25">
      <c r="J1592" s="9" t="s">
        <v>3736</v>
      </c>
      <c r="K1592" s="9" t="s">
        <v>3736</v>
      </c>
      <c r="L1592" s="9" t="s">
        <v>3737</v>
      </c>
      <c r="M1592" s="9" t="s">
        <v>554</v>
      </c>
      <c r="N1592" s="9" t="s">
        <v>555</v>
      </c>
      <c r="O1592" s="8" t="s">
        <v>18066</v>
      </c>
    </row>
    <row r="1593" spans="10:15" x14ac:dyDescent="0.25">
      <c r="J1593" s="9" t="s">
        <v>3738</v>
      </c>
      <c r="K1593" s="9" t="s">
        <v>3738</v>
      </c>
      <c r="L1593" s="9" t="s">
        <v>3739</v>
      </c>
      <c r="M1593" s="9" t="s">
        <v>554</v>
      </c>
      <c r="N1593" s="9" t="s">
        <v>555</v>
      </c>
      <c r="O1593" s="8" t="s">
        <v>18066</v>
      </c>
    </row>
    <row r="1594" spans="10:15" x14ac:dyDescent="0.25">
      <c r="J1594" s="9" t="s">
        <v>3740</v>
      </c>
      <c r="K1594" s="9" t="s">
        <v>3740</v>
      </c>
      <c r="L1594" s="9" t="s">
        <v>3741</v>
      </c>
      <c r="M1594" s="9" t="s">
        <v>450</v>
      </c>
      <c r="N1594" s="9" t="s">
        <v>451</v>
      </c>
      <c r="O1594" s="8" t="s">
        <v>18066</v>
      </c>
    </row>
    <row r="1595" spans="10:15" x14ac:dyDescent="0.25">
      <c r="J1595" s="9" t="s">
        <v>3742</v>
      </c>
      <c r="K1595" s="9" t="s">
        <v>3742</v>
      </c>
      <c r="L1595" s="9" t="s">
        <v>3743</v>
      </c>
      <c r="M1595" s="9" t="s">
        <v>524</v>
      </c>
      <c r="N1595" s="9" t="s">
        <v>525</v>
      </c>
      <c r="O1595" s="8" t="s">
        <v>18066</v>
      </c>
    </row>
    <row r="1596" spans="10:15" x14ac:dyDescent="0.25">
      <c r="J1596" s="9" t="s">
        <v>3744</v>
      </c>
      <c r="K1596" s="9" t="s">
        <v>3744</v>
      </c>
      <c r="L1596" s="9" t="s">
        <v>3745</v>
      </c>
      <c r="M1596" s="9" t="s">
        <v>379</v>
      </c>
      <c r="N1596" s="9" t="s">
        <v>18092</v>
      </c>
      <c r="O1596" s="8" t="s">
        <v>18066</v>
      </c>
    </row>
    <row r="1597" spans="10:15" x14ac:dyDescent="0.25">
      <c r="J1597" s="9" t="s">
        <v>3746</v>
      </c>
      <c r="K1597" s="9" t="s">
        <v>3746</v>
      </c>
      <c r="L1597" s="9" t="s">
        <v>3747</v>
      </c>
      <c r="M1597" s="9" t="s">
        <v>1078</v>
      </c>
      <c r="N1597" s="9" t="s">
        <v>1079</v>
      </c>
      <c r="O1597" s="8" t="s">
        <v>350</v>
      </c>
    </row>
    <row r="1598" spans="10:15" x14ac:dyDescent="0.25">
      <c r="J1598" s="9" t="s">
        <v>3748</v>
      </c>
      <c r="K1598" s="9" t="s">
        <v>3748</v>
      </c>
      <c r="L1598" s="9" t="s">
        <v>3749</v>
      </c>
      <c r="M1598" s="9" t="s">
        <v>379</v>
      </c>
      <c r="N1598" s="9" t="s">
        <v>18092</v>
      </c>
      <c r="O1598" s="8" t="s">
        <v>18066</v>
      </c>
    </row>
    <row r="1599" spans="10:15" x14ac:dyDescent="0.25">
      <c r="J1599" s="9" t="s">
        <v>3750</v>
      </c>
      <c r="K1599" s="9" t="s">
        <v>3750</v>
      </c>
      <c r="L1599" s="9" t="s">
        <v>3751</v>
      </c>
      <c r="M1599" s="9" t="s">
        <v>367</v>
      </c>
      <c r="N1599" s="9" t="s">
        <v>368</v>
      </c>
      <c r="O1599" s="8" t="s">
        <v>349</v>
      </c>
    </row>
    <row r="1600" spans="10:15" x14ac:dyDescent="0.25">
      <c r="J1600" s="9" t="s">
        <v>3752</v>
      </c>
      <c r="K1600" s="9" t="s">
        <v>3752</v>
      </c>
      <c r="L1600" s="9" t="s">
        <v>3753</v>
      </c>
      <c r="M1600" s="9" t="s">
        <v>515</v>
      </c>
      <c r="N1600" s="9" t="s">
        <v>516</v>
      </c>
      <c r="O1600" s="8" t="s">
        <v>18066</v>
      </c>
    </row>
    <row r="1601" spans="10:15" x14ac:dyDescent="0.25">
      <c r="J1601" s="9" t="s">
        <v>3754</v>
      </c>
      <c r="K1601" s="9" t="s">
        <v>3754</v>
      </c>
      <c r="L1601" s="9" t="s">
        <v>3755</v>
      </c>
      <c r="M1601" s="9" t="s">
        <v>367</v>
      </c>
      <c r="N1601" s="9" t="s">
        <v>368</v>
      </c>
      <c r="O1601" s="8" t="s">
        <v>349</v>
      </c>
    </row>
    <row r="1602" spans="10:15" x14ac:dyDescent="0.25">
      <c r="J1602" s="9" t="s">
        <v>3756</v>
      </c>
      <c r="K1602" s="9" t="s">
        <v>3756</v>
      </c>
      <c r="L1602" s="9" t="s">
        <v>3757</v>
      </c>
      <c r="M1602" s="9" t="s">
        <v>379</v>
      </c>
      <c r="N1602" s="9" t="s">
        <v>18092</v>
      </c>
      <c r="O1602" s="8" t="s">
        <v>18066</v>
      </c>
    </row>
    <row r="1603" spans="10:15" x14ac:dyDescent="0.25">
      <c r="J1603" s="9" t="s">
        <v>3758</v>
      </c>
      <c r="K1603" s="9" t="s">
        <v>3758</v>
      </c>
      <c r="L1603" s="9" t="s">
        <v>3759</v>
      </c>
      <c r="M1603" s="9" t="s">
        <v>382</v>
      </c>
      <c r="N1603" s="9" t="s">
        <v>383</v>
      </c>
      <c r="O1603" s="8" t="s">
        <v>18066</v>
      </c>
    </row>
    <row r="1604" spans="10:15" x14ac:dyDescent="0.25">
      <c r="J1604" s="9" t="s">
        <v>3760</v>
      </c>
      <c r="K1604" s="9" t="s">
        <v>3760</v>
      </c>
      <c r="L1604" s="9" t="s">
        <v>3761</v>
      </c>
      <c r="M1604" s="9" t="s">
        <v>382</v>
      </c>
      <c r="N1604" s="9" t="s">
        <v>383</v>
      </c>
      <c r="O1604" s="8" t="s">
        <v>18066</v>
      </c>
    </row>
    <row r="1605" spans="10:15" x14ac:dyDescent="0.25">
      <c r="J1605" s="9" t="s">
        <v>3762</v>
      </c>
      <c r="K1605" s="9" t="s">
        <v>3762</v>
      </c>
      <c r="L1605" s="9" t="s">
        <v>3763</v>
      </c>
      <c r="M1605" s="9" t="s">
        <v>367</v>
      </c>
      <c r="N1605" s="9" t="s">
        <v>368</v>
      </c>
      <c r="O1605" s="8" t="s">
        <v>349</v>
      </c>
    </row>
    <row r="1606" spans="10:15" x14ac:dyDescent="0.25">
      <c r="J1606" s="9" t="s">
        <v>3764</v>
      </c>
      <c r="K1606" s="9" t="s">
        <v>3765</v>
      </c>
      <c r="L1606" s="9" t="s">
        <v>3766</v>
      </c>
      <c r="M1606" s="9" t="s">
        <v>719</v>
      </c>
      <c r="N1606" s="9" t="s">
        <v>720</v>
      </c>
      <c r="O1606" s="8" t="s">
        <v>349</v>
      </c>
    </row>
    <row r="1607" spans="10:15" x14ac:dyDescent="0.25">
      <c r="J1607" s="9" t="s">
        <v>3767</v>
      </c>
      <c r="K1607" s="9" t="s">
        <v>3767</v>
      </c>
      <c r="L1607" s="9" t="s">
        <v>3768</v>
      </c>
      <c r="M1607" s="9" t="s">
        <v>707</v>
      </c>
      <c r="N1607" s="9" t="s">
        <v>708</v>
      </c>
      <c r="O1607" s="8" t="s">
        <v>18068</v>
      </c>
    </row>
    <row r="1608" spans="10:15" x14ac:dyDescent="0.25">
      <c r="J1608" s="9" t="s">
        <v>3769</v>
      </c>
      <c r="K1608" s="9" t="s">
        <v>3769</v>
      </c>
      <c r="L1608" s="9" t="s">
        <v>3770</v>
      </c>
      <c r="M1608" s="9" t="s">
        <v>428</v>
      </c>
      <c r="N1608" s="9" t="s">
        <v>429</v>
      </c>
      <c r="O1608" s="8" t="s">
        <v>349</v>
      </c>
    </row>
    <row r="1609" spans="10:15" x14ac:dyDescent="0.25">
      <c r="J1609" s="9" t="s">
        <v>3771</v>
      </c>
      <c r="K1609" s="9" t="s">
        <v>3771</v>
      </c>
      <c r="L1609" s="9" t="s">
        <v>3772</v>
      </c>
      <c r="M1609" s="9" t="s">
        <v>379</v>
      </c>
      <c r="N1609" s="9" t="s">
        <v>18092</v>
      </c>
      <c r="O1609" s="8" t="s">
        <v>18066</v>
      </c>
    </row>
    <row r="1610" spans="10:15" x14ac:dyDescent="0.25">
      <c r="J1610" s="9" t="s">
        <v>3773</v>
      </c>
      <c r="K1610" s="9" t="s">
        <v>3773</v>
      </c>
      <c r="L1610" s="9" t="s">
        <v>3774</v>
      </c>
      <c r="M1610" s="9" t="s">
        <v>379</v>
      </c>
      <c r="N1610" s="9" t="s">
        <v>18092</v>
      </c>
      <c r="O1610" s="8" t="s">
        <v>18066</v>
      </c>
    </row>
    <row r="1611" spans="10:15" x14ac:dyDescent="0.25">
      <c r="J1611" s="9" t="s">
        <v>3775</v>
      </c>
      <c r="K1611" s="9" t="s">
        <v>3775</v>
      </c>
      <c r="L1611" s="9" t="s">
        <v>3776</v>
      </c>
      <c r="M1611" s="9" t="s">
        <v>379</v>
      </c>
      <c r="N1611" s="9" t="s">
        <v>18092</v>
      </c>
      <c r="O1611" s="8" t="s">
        <v>18066</v>
      </c>
    </row>
    <row r="1612" spans="10:15" x14ac:dyDescent="0.25">
      <c r="J1612" s="9" t="s">
        <v>3777</v>
      </c>
      <c r="K1612" s="9" t="s">
        <v>3777</v>
      </c>
      <c r="L1612" s="9" t="s">
        <v>3399</v>
      </c>
      <c r="M1612" s="9" t="s">
        <v>379</v>
      </c>
      <c r="N1612" s="9" t="s">
        <v>18092</v>
      </c>
      <c r="O1612" s="8" t="s">
        <v>18066</v>
      </c>
    </row>
    <row r="1613" spans="10:15" x14ac:dyDescent="0.25">
      <c r="J1613" s="9" t="s">
        <v>3778</v>
      </c>
      <c r="K1613" s="9" t="s">
        <v>3778</v>
      </c>
      <c r="L1613" s="9" t="s">
        <v>3779</v>
      </c>
      <c r="M1613" s="9" t="s">
        <v>515</v>
      </c>
      <c r="N1613" s="9" t="s">
        <v>516</v>
      </c>
      <c r="O1613" s="8" t="s">
        <v>18066</v>
      </c>
    </row>
    <row r="1614" spans="10:15" x14ac:dyDescent="0.25">
      <c r="J1614" s="9" t="s">
        <v>3780</v>
      </c>
      <c r="K1614" s="9" t="s">
        <v>2886</v>
      </c>
      <c r="L1614" s="9" t="s">
        <v>2887</v>
      </c>
      <c r="M1614" s="9" t="s">
        <v>379</v>
      </c>
      <c r="N1614" s="9" t="s">
        <v>18092</v>
      </c>
      <c r="O1614" s="8" t="s">
        <v>18066</v>
      </c>
    </row>
    <row r="1615" spans="10:15" x14ac:dyDescent="0.25">
      <c r="J1615" s="9" t="s">
        <v>3781</v>
      </c>
      <c r="K1615" s="9" t="s">
        <v>3781</v>
      </c>
      <c r="L1615" s="9" t="s">
        <v>3782</v>
      </c>
      <c r="M1615" s="9" t="s">
        <v>524</v>
      </c>
      <c r="N1615" s="9" t="s">
        <v>525</v>
      </c>
      <c r="O1615" s="8" t="s">
        <v>18066</v>
      </c>
    </row>
    <row r="1616" spans="10:15" x14ac:dyDescent="0.25">
      <c r="J1616" s="9" t="s">
        <v>3783</v>
      </c>
      <c r="K1616" s="9" t="s">
        <v>3783</v>
      </c>
      <c r="L1616" s="9" t="s">
        <v>3784</v>
      </c>
      <c r="M1616" s="9" t="s">
        <v>367</v>
      </c>
      <c r="N1616" s="9" t="s">
        <v>368</v>
      </c>
      <c r="O1616" s="8" t="s">
        <v>349</v>
      </c>
    </row>
    <row r="1617" spans="10:15" x14ac:dyDescent="0.25">
      <c r="J1617" s="9" t="s">
        <v>3785</v>
      </c>
      <c r="K1617" s="9" t="s">
        <v>3785</v>
      </c>
      <c r="L1617" s="9" t="s">
        <v>3786</v>
      </c>
      <c r="M1617" s="9" t="s">
        <v>1351</v>
      </c>
      <c r="N1617" s="9" t="s">
        <v>1352</v>
      </c>
      <c r="O1617" s="8" t="s">
        <v>18066</v>
      </c>
    </row>
    <row r="1618" spans="10:15" x14ac:dyDescent="0.25">
      <c r="J1618" s="9" t="s">
        <v>3787</v>
      </c>
      <c r="K1618" s="9" t="s">
        <v>3787</v>
      </c>
      <c r="L1618" s="9" t="s">
        <v>3788</v>
      </c>
      <c r="M1618" s="9" t="s">
        <v>783</v>
      </c>
      <c r="N1618" s="9" t="s">
        <v>784</v>
      </c>
      <c r="O1618" s="8" t="s">
        <v>18068</v>
      </c>
    </row>
    <row r="1619" spans="10:15" x14ac:dyDescent="0.25">
      <c r="J1619" s="9" t="s">
        <v>3789</v>
      </c>
      <c r="K1619" s="9" t="s">
        <v>3789</v>
      </c>
      <c r="L1619" s="9" t="s">
        <v>3790</v>
      </c>
      <c r="M1619" s="9" t="s">
        <v>367</v>
      </c>
      <c r="N1619" s="9" t="s">
        <v>368</v>
      </c>
      <c r="O1619" s="8" t="s">
        <v>349</v>
      </c>
    </row>
    <row r="1620" spans="10:15" x14ac:dyDescent="0.25">
      <c r="J1620" s="9" t="s">
        <v>3791</v>
      </c>
      <c r="K1620" s="9" t="s">
        <v>3791</v>
      </c>
      <c r="L1620" s="9" t="s">
        <v>3792</v>
      </c>
      <c r="M1620" s="9" t="s">
        <v>379</v>
      </c>
      <c r="N1620" s="9" t="s">
        <v>18092</v>
      </c>
      <c r="O1620" s="8" t="s">
        <v>18066</v>
      </c>
    </row>
    <row r="1621" spans="10:15" x14ac:dyDescent="0.25">
      <c r="J1621" s="9" t="s">
        <v>3793</v>
      </c>
      <c r="K1621" s="9" t="s">
        <v>3793</v>
      </c>
      <c r="L1621" s="9" t="s">
        <v>3794</v>
      </c>
      <c r="M1621" s="9" t="s">
        <v>524</v>
      </c>
      <c r="N1621" s="9" t="s">
        <v>525</v>
      </c>
      <c r="O1621" s="8" t="s">
        <v>18066</v>
      </c>
    </row>
    <row r="1622" spans="10:15" x14ac:dyDescent="0.25">
      <c r="J1622" s="9" t="s">
        <v>3795</v>
      </c>
      <c r="K1622" s="9" t="s">
        <v>3795</v>
      </c>
      <c r="L1622" s="9" t="s">
        <v>3796</v>
      </c>
      <c r="M1622" s="9" t="s">
        <v>436</v>
      </c>
      <c r="N1622" s="9" t="s">
        <v>437</v>
      </c>
      <c r="O1622" s="8" t="s">
        <v>349</v>
      </c>
    </row>
    <row r="1623" spans="10:15" x14ac:dyDescent="0.25">
      <c r="J1623" s="9" t="s">
        <v>3797</v>
      </c>
      <c r="K1623" s="9" t="s">
        <v>3797</v>
      </c>
      <c r="L1623" s="9" t="s">
        <v>3798</v>
      </c>
      <c r="M1623" s="9" t="s">
        <v>1747</v>
      </c>
      <c r="N1623" s="9" t="s">
        <v>1748</v>
      </c>
      <c r="O1623" s="8" t="s">
        <v>18066</v>
      </c>
    </row>
    <row r="1624" spans="10:15" x14ac:dyDescent="0.25">
      <c r="J1624" s="9" t="s">
        <v>3799</v>
      </c>
      <c r="K1624" s="9" t="s">
        <v>3799</v>
      </c>
      <c r="L1624" s="9" t="s">
        <v>3800</v>
      </c>
      <c r="M1624" s="9" t="s">
        <v>515</v>
      </c>
      <c r="N1624" s="9" t="s">
        <v>516</v>
      </c>
      <c r="O1624" s="8" t="s">
        <v>18066</v>
      </c>
    </row>
    <row r="1625" spans="10:15" x14ac:dyDescent="0.25">
      <c r="J1625" s="9" t="s">
        <v>3801</v>
      </c>
      <c r="K1625" s="9" t="s">
        <v>3801</v>
      </c>
      <c r="L1625" s="9" t="s">
        <v>3802</v>
      </c>
      <c r="M1625" s="9" t="s">
        <v>411</v>
      </c>
      <c r="N1625" s="9" t="s">
        <v>412</v>
      </c>
      <c r="O1625" s="8" t="s">
        <v>18066</v>
      </c>
    </row>
    <row r="1626" spans="10:15" x14ac:dyDescent="0.25">
      <c r="J1626" s="9" t="s">
        <v>3803</v>
      </c>
      <c r="K1626" s="9" t="s">
        <v>3803</v>
      </c>
      <c r="L1626" s="9" t="s">
        <v>3804</v>
      </c>
      <c r="M1626" s="9" t="s">
        <v>515</v>
      </c>
      <c r="N1626" s="9" t="s">
        <v>516</v>
      </c>
      <c r="O1626" s="8" t="s">
        <v>18066</v>
      </c>
    </row>
    <row r="1627" spans="10:15" x14ac:dyDescent="0.25">
      <c r="J1627" s="9" t="s">
        <v>3805</v>
      </c>
      <c r="K1627" s="9" t="s">
        <v>3805</v>
      </c>
      <c r="L1627" s="9" t="s">
        <v>3806</v>
      </c>
      <c r="M1627" s="9" t="s">
        <v>524</v>
      </c>
      <c r="N1627" s="9" t="s">
        <v>525</v>
      </c>
      <c r="O1627" s="8" t="s">
        <v>18066</v>
      </c>
    </row>
    <row r="1628" spans="10:15" x14ac:dyDescent="0.25">
      <c r="J1628" s="9" t="s">
        <v>3807</v>
      </c>
      <c r="K1628" s="9" t="s">
        <v>3807</v>
      </c>
      <c r="L1628" s="9" t="s">
        <v>3808</v>
      </c>
      <c r="M1628" s="9" t="s">
        <v>411</v>
      </c>
      <c r="N1628" s="9" t="s">
        <v>412</v>
      </c>
      <c r="O1628" s="8" t="s">
        <v>18066</v>
      </c>
    </row>
    <row r="1629" spans="10:15" x14ac:dyDescent="0.25">
      <c r="J1629" s="9" t="s">
        <v>3809</v>
      </c>
      <c r="K1629" s="9" t="s">
        <v>3809</v>
      </c>
      <c r="L1629" s="9" t="s">
        <v>3810</v>
      </c>
      <c r="M1629" s="9" t="s">
        <v>367</v>
      </c>
      <c r="N1629" s="9" t="s">
        <v>368</v>
      </c>
      <c r="O1629" s="8" t="s">
        <v>349</v>
      </c>
    </row>
    <row r="1630" spans="10:15" x14ac:dyDescent="0.25">
      <c r="J1630" s="9" t="s">
        <v>317</v>
      </c>
      <c r="K1630" s="9" t="s">
        <v>317</v>
      </c>
      <c r="L1630" s="9" t="s">
        <v>3811</v>
      </c>
      <c r="M1630" s="9" t="s">
        <v>2367</v>
      </c>
      <c r="N1630" s="9" t="s">
        <v>18098</v>
      </c>
      <c r="O1630" s="8" t="s">
        <v>18066</v>
      </c>
    </row>
    <row r="1631" spans="10:15" x14ac:dyDescent="0.25">
      <c r="J1631" s="9" t="s">
        <v>3812</v>
      </c>
      <c r="K1631" s="9" t="s">
        <v>3812</v>
      </c>
      <c r="L1631" s="9" t="s">
        <v>2956</v>
      </c>
      <c r="M1631" s="9" t="s">
        <v>379</v>
      </c>
      <c r="N1631" s="9" t="s">
        <v>18092</v>
      </c>
      <c r="O1631" s="8" t="s">
        <v>18066</v>
      </c>
    </row>
    <row r="1632" spans="10:15" x14ac:dyDescent="0.25">
      <c r="J1632" s="9" t="s">
        <v>3813</v>
      </c>
      <c r="K1632" s="9" t="s">
        <v>3813</v>
      </c>
      <c r="L1632" s="9" t="s">
        <v>3814</v>
      </c>
      <c r="M1632" s="9" t="s">
        <v>648</v>
      </c>
      <c r="N1632" s="9" t="s">
        <v>649</v>
      </c>
      <c r="O1632" s="8" t="s">
        <v>18066</v>
      </c>
    </row>
    <row r="1633" spans="10:15" x14ac:dyDescent="0.25">
      <c r="J1633" s="9" t="s">
        <v>3815</v>
      </c>
      <c r="K1633" s="9" t="s">
        <v>3815</v>
      </c>
      <c r="L1633" s="9" t="s">
        <v>3816</v>
      </c>
      <c r="M1633" s="9" t="s">
        <v>515</v>
      </c>
      <c r="N1633" s="9" t="s">
        <v>516</v>
      </c>
      <c r="O1633" s="8" t="s">
        <v>18066</v>
      </c>
    </row>
    <row r="1634" spans="10:15" x14ac:dyDescent="0.25">
      <c r="J1634" s="9" t="s">
        <v>3817</v>
      </c>
      <c r="K1634" s="9" t="s">
        <v>3817</v>
      </c>
      <c r="L1634" s="9" t="s">
        <v>3818</v>
      </c>
      <c r="M1634" s="9" t="s">
        <v>411</v>
      </c>
      <c r="N1634" s="9" t="s">
        <v>412</v>
      </c>
      <c r="O1634" s="8" t="s">
        <v>18066</v>
      </c>
    </row>
    <row r="1635" spans="10:15" x14ac:dyDescent="0.25">
      <c r="J1635" s="9" t="s">
        <v>3819</v>
      </c>
      <c r="K1635" s="9" t="s">
        <v>3819</v>
      </c>
      <c r="L1635" s="9" t="s">
        <v>3820</v>
      </c>
      <c r="M1635" s="9" t="s">
        <v>379</v>
      </c>
      <c r="N1635" s="9" t="s">
        <v>18092</v>
      </c>
      <c r="O1635" s="8" t="s">
        <v>18066</v>
      </c>
    </row>
    <row r="1636" spans="10:15" x14ac:dyDescent="0.25">
      <c r="J1636" s="9" t="s">
        <v>3821</v>
      </c>
      <c r="K1636" s="9" t="s">
        <v>3660</v>
      </c>
      <c r="L1636" s="9" t="s">
        <v>3661</v>
      </c>
      <c r="M1636" s="9" t="s">
        <v>379</v>
      </c>
      <c r="N1636" s="9" t="s">
        <v>18092</v>
      </c>
      <c r="O1636" s="8" t="s">
        <v>18066</v>
      </c>
    </row>
    <row r="1637" spans="10:15" x14ac:dyDescent="0.25">
      <c r="J1637" s="9" t="s">
        <v>3822</v>
      </c>
      <c r="K1637" s="9" t="s">
        <v>3822</v>
      </c>
      <c r="L1637" s="9" t="s">
        <v>3785</v>
      </c>
      <c r="M1637" s="9" t="s">
        <v>367</v>
      </c>
      <c r="N1637" s="9" t="s">
        <v>368</v>
      </c>
      <c r="O1637" s="8" t="s">
        <v>349</v>
      </c>
    </row>
    <row r="1638" spans="10:15" x14ac:dyDescent="0.25">
      <c r="J1638" s="9" t="s">
        <v>3823</v>
      </c>
      <c r="K1638" s="9" t="s">
        <v>3823</v>
      </c>
      <c r="L1638" s="9" t="s">
        <v>3824</v>
      </c>
      <c r="M1638" s="9" t="s">
        <v>950</v>
      </c>
      <c r="N1638" s="9" t="s">
        <v>951</v>
      </c>
      <c r="O1638" s="8" t="s">
        <v>18066</v>
      </c>
    </row>
    <row r="1639" spans="10:15" x14ac:dyDescent="0.25">
      <c r="J1639" s="9" t="s">
        <v>3825</v>
      </c>
      <c r="K1639" s="9" t="s">
        <v>699</v>
      </c>
      <c r="L1639" s="9" t="s">
        <v>700</v>
      </c>
      <c r="M1639" s="9" t="s">
        <v>379</v>
      </c>
      <c r="N1639" s="9" t="s">
        <v>18092</v>
      </c>
      <c r="O1639" s="8" t="s">
        <v>18066</v>
      </c>
    </row>
    <row r="1640" spans="10:15" x14ac:dyDescent="0.25">
      <c r="J1640" s="9" t="s">
        <v>3826</v>
      </c>
      <c r="K1640" s="9" t="s">
        <v>3826</v>
      </c>
      <c r="L1640" s="9" t="s">
        <v>3827</v>
      </c>
      <c r="M1640" s="9" t="s">
        <v>491</v>
      </c>
      <c r="N1640" s="9" t="s">
        <v>492</v>
      </c>
      <c r="O1640" s="8" t="s">
        <v>349</v>
      </c>
    </row>
    <row r="1641" spans="10:15" x14ac:dyDescent="0.25">
      <c r="J1641" s="9" t="s">
        <v>3828</v>
      </c>
      <c r="K1641" s="9" t="s">
        <v>3828</v>
      </c>
      <c r="L1641" s="9" t="s">
        <v>3829</v>
      </c>
      <c r="M1641" s="9" t="s">
        <v>367</v>
      </c>
      <c r="N1641" s="9" t="s">
        <v>368</v>
      </c>
      <c r="O1641" s="8" t="s">
        <v>349</v>
      </c>
    </row>
    <row r="1642" spans="10:15" x14ac:dyDescent="0.25">
      <c r="J1642" s="9" t="s">
        <v>3830</v>
      </c>
      <c r="K1642" s="9" t="s">
        <v>3830</v>
      </c>
      <c r="L1642" s="9" t="s">
        <v>3831</v>
      </c>
      <c r="M1642" s="9" t="s">
        <v>524</v>
      </c>
      <c r="N1642" s="9" t="s">
        <v>525</v>
      </c>
      <c r="O1642" s="8" t="s">
        <v>18066</v>
      </c>
    </row>
    <row r="1643" spans="10:15" x14ac:dyDescent="0.25">
      <c r="J1643" s="9" t="s">
        <v>3832</v>
      </c>
      <c r="K1643" s="9" t="s">
        <v>3832</v>
      </c>
      <c r="L1643" s="9" t="s">
        <v>3833</v>
      </c>
      <c r="M1643" s="9" t="s">
        <v>707</v>
      </c>
      <c r="N1643" s="9" t="s">
        <v>708</v>
      </c>
      <c r="O1643" s="8" t="s">
        <v>18068</v>
      </c>
    </row>
    <row r="1644" spans="10:15" x14ac:dyDescent="0.25">
      <c r="J1644" s="9" t="s">
        <v>3834</v>
      </c>
      <c r="K1644" s="9" t="s">
        <v>3834</v>
      </c>
      <c r="L1644" s="9" t="s">
        <v>3835</v>
      </c>
      <c r="M1644" s="9" t="s">
        <v>379</v>
      </c>
      <c r="N1644" s="9" t="s">
        <v>18092</v>
      </c>
      <c r="O1644" s="8" t="s">
        <v>18066</v>
      </c>
    </row>
    <row r="1645" spans="10:15" x14ac:dyDescent="0.25">
      <c r="J1645" s="9" t="s">
        <v>3836</v>
      </c>
      <c r="K1645" s="9" t="s">
        <v>3836</v>
      </c>
      <c r="L1645" s="9" t="s">
        <v>3837</v>
      </c>
      <c r="M1645" s="9" t="s">
        <v>648</v>
      </c>
      <c r="N1645" s="9" t="s">
        <v>649</v>
      </c>
      <c r="O1645" s="8" t="s">
        <v>18066</v>
      </c>
    </row>
    <row r="1646" spans="10:15" x14ac:dyDescent="0.25">
      <c r="J1646" s="9" t="s">
        <v>3838</v>
      </c>
      <c r="K1646" s="9" t="s">
        <v>3838</v>
      </c>
      <c r="L1646" s="9" t="s">
        <v>3839</v>
      </c>
      <c r="M1646" s="9" t="s">
        <v>648</v>
      </c>
      <c r="N1646" s="9" t="s">
        <v>649</v>
      </c>
      <c r="O1646" s="8" t="s">
        <v>18066</v>
      </c>
    </row>
    <row r="1647" spans="10:15" x14ac:dyDescent="0.25">
      <c r="J1647" s="9" t="s">
        <v>3840</v>
      </c>
      <c r="K1647" s="9" t="s">
        <v>3840</v>
      </c>
      <c r="L1647" s="9" t="s">
        <v>3841</v>
      </c>
      <c r="M1647" s="9" t="s">
        <v>515</v>
      </c>
      <c r="N1647" s="9" t="s">
        <v>516</v>
      </c>
      <c r="O1647" s="8" t="s">
        <v>18066</v>
      </c>
    </row>
    <row r="1648" spans="10:15" x14ac:dyDescent="0.25">
      <c r="J1648" s="9" t="s">
        <v>3842</v>
      </c>
      <c r="K1648" s="9" t="s">
        <v>3842</v>
      </c>
      <c r="L1648" s="9" t="s">
        <v>3843</v>
      </c>
      <c r="M1648" s="9" t="s">
        <v>491</v>
      </c>
      <c r="N1648" s="9" t="s">
        <v>492</v>
      </c>
      <c r="O1648" s="8" t="s">
        <v>349</v>
      </c>
    </row>
    <row r="1649" spans="10:15" x14ac:dyDescent="0.25">
      <c r="J1649" s="9" t="s">
        <v>3844</v>
      </c>
      <c r="K1649" s="9" t="s">
        <v>3844</v>
      </c>
      <c r="L1649" s="9" t="s">
        <v>3845</v>
      </c>
      <c r="M1649" s="9" t="s">
        <v>515</v>
      </c>
      <c r="N1649" s="9" t="s">
        <v>516</v>
      </c>
      <c r="O1649" s="8" t="s">
        <v>18066</v>
      </c>
    </row>
    <row r="1650" spans="10:15" x14ac:dyDescent="0.25">
      <c r="J1650" s="9" t="s">
        <v>3846</v>
      </c>
      <c r="K1650" s="9" t="s">
        <v>3846</v>
      </c>
      <c r="L1650" s="9" t="s">
        <v>3847</v>
      </c>
      <c r="M1650" s="9" t="s">
        <v>379</v>
      </c>
      <c r="N1650" s="9" t="s">
        <v>18092</v>
      </c>
      <c r="O1650" s="8" t="s">
        <v>18066</v>
      </c>
    </row>
    <row r="1651" spans="10:15" x14ac:dyDescent="0.25">
      <c r="J1651" s="9" t="s">
        <v>3848</v>
      </c>
      <c r="K1651" s="9" t="s">
        <v>3848</v>
      </c>
      <c r="L1651" s="9" t="s">
        <v>3849</v>
      </c>
      <c r="M1651" s="9" t="s">
        <v>379</v>
      </c>
      <c r="N1651" s="9" t="s">
        <v>18092</v>
      </c>
      <c r="O1651" s="8" t="s">
        <v>18066</v>
      </c>
    </row>
    <row r="1652" spans="10:15" x14ac:dyDescent="0.25">
      <c r="J1652" s="9" t="s">
        <v>3850</v>
      </c>
      <c r="K1652" s="9" t="s">
        <v>3850</v>
      </c>
      <c r="L1652" s="9" t="s">
        <v>3851</v>
      </c>
      <c r="M1652" s="9" t="s">
        <v>367</v>
      </c>
      <c r="N1652" s="9" t="s">
        <v>368</v>
      </c>
      <c r="O1652" s="8" t="s">
        <v>349</v>
      </c>
    </row>
    <row r="1653" spans="10:15" x14ac:dyDescent="0.25">
      <c r="J1653" s="9" t="s">
        <v>3852</v>
      </c>
      <c r="K1653" s="9" t="s">
        <v>3852</v>
      </c>
      <c r="L1653" s="9" t="s">
        <v>3853</v>
      </c>
      <c r="M1653" s="9" t="s">
        <v>379</v>
      </c>
      <c r="N1653" s="9" t="s">
        <v>18092</v>
      </c>
      <c r="O1653" s="8" t="s">
        <v>18066</v>
      </c>
    </row>
    <row r="1654" spans="10:15" x14ac:dyDescent="0.25">
      <c r="J1654" s="9" t="s">
        <v>3854</v>
      </c>
      <c r="K1654" s="9" t="s">
        <v>3846</v>
      </c>
      <c r="L1654" s="9" t="s">
        <v>3847</v>
      </c>
      <c r="M1654" s="9" t="s">
        <v>379</v>
      </c>
      <c r="N1654" s="9" t="s">
        <v>18092</v>
      </c>
      <c r="O1654" s="8" t="s">
        <v>18066</v>
      </c>
    </row>
    <row r="1655" spans="10:15" x14ac:dyDescent="0.25">
      <c r="J1655" s="9" t="s">
        <v>3855</v>
      </c>
      <c r="K1655" s="9" t="s">
        <v>3855</v>
      </c>
      <c r="L1655" s="9" t="s">
        <v>3856</v>
      </c>
      <c r="M1655" s="9" t="s">
        <v>456</v>
      </c>
      <c r="N1655" s="9" t="s">
        <v>18095</v>
      </c>
      <c r="O1655" s="8" t="s">
        <v>18067</v>
      </c>
    </row>
    <row r="1656" spans="10:15" x14ac:dyDescent="0.25">
      <c r="J1656" s="9" t="s">
        <v>3857</v>
      </c>
      <c r="K1656" s="9" t="s">
        <v>3857</v>
      </c>
      <c r="L1656" s="9" t="s">
        <v>3858</v>
      </c>
      <c r="M1656" s="9" t="s">
        <v>1936</v>
      </c>
      <c r="N1656" s="9" t="s">
        <v>1937</v>
      </c>
      <c r="O1656" s="8" t="s">
        <v>18068</v>
      </c>
    </row>
    <row r="1657" spans="10:15" x14ac:dyDescent="0.25">
      <c r="J1657" s="9" t="s">
        <v>3859</v>
      </c>
      <c r="K1657" s="9" t="s">
        <v>1429</v>
      </c>
      <c r="L1657" s="9" t="s">
        <v>1430</v>
      </c>
      <c r="M1657" s="9" t="s">
        <v>379</v>
      </c>
      <c r="N1657" s="9" t="s">
        <v>18092</v>
      </c>
      <c r="O1657" s="8" t="s">
        <v>18066</v>
      </c>
    </row>
    <row r="1658" spans="10:15" x14ac:dyDescent="0.25">
      <c r="J1658" s="9" t="s">
        <v>1891</v>
      </c>
      <c r="K1658" s="9" t="s">
        <v>1891</v>
      </c>
      <c r="L1658" s="9" t="s">
        <v>1892</v>
      </c>
      <c r="M1658" s="9" t="s">
        <v>382</v>
      </c>
      <c r="N1658" s="9" t="s">
        <v>383</v>
      </c>
      <c r="O1658" s="8" t="s">
        <v>18066</v>
      </c>
    </row>
    <row r="1659" spans="10:15" x14ac:dyDescent="0.25">
      <c r="J1659" s="9" t="s">
        <v>3860</v>
      </c>
      <c r="K1659" s="9" t="s">
        <v>3860</v>
      </c>
      <c r="L1659" s="9" t="s">
        <v>3861</v>
      </c>
      <c r="M1659" s="9" t="s">
        <v>3099</v>
      </c>
      <c r="N1659" s="9" t="s">
        <v>3100</v>
      </c>
      <c r="O1659" s="8" t="s">
        <v>18067</v>
      </c>
    </row>
    <row r="1660" spans="10:15" x14ac:dyDescent="0.25">
      <c r="J1660" s="9" t="s">
        <v>3862</v>
      </c>
      <c r="K1660" s="9" t="s">
        <v>3862</v>
      </c>
      <c r="L1660" s="9" t="s">
        <v>3863</v>
      </c>
      <c r="M1660" s="9" t="s">
        <v>379</v>
      </c>
      <c r="N1660" s="9" t="s">
        <v>18092</v>
      </c>
      <c r="O1660" s="8" t="s">
        <v>18066</v>
      </c>
    </row>
    <row r="1661" spans="10:15" x14ac:dyDescent="0.25">
      <c r="J1661" s="9" t="s">
        <v>3864</v>
      </c>
      <c r="K1661" s="9" t="s">
        <v>3864</v>
      </c>
      <c r="L1661" s="9" t="s">
        <v>3399</v>
      </c>
      <c r="M1661" s="9" t="s">
        <v>379</v>
      </c>
      <c r="N1661" s="9" t="s">
        <v>18092</v>
      </c>
      <c r="O1661" s="8" t="s">
        <v>18066</v>
      </c>
    </row>
    <row r="1662" spans="10:15" x14ac:dyDescent="0.25">
      <c r="J1662" s="9" t="s">
        <v>3865</v>
      </c>
      <c r="K1662" s="9" t="s">
        <v>3865</v>
      </c>
      <c r="L1662" s="9" t="s">
        <v>3866</v>
      </c>
      <c r="M1662" s="9" t="s">
        <v>456</v>
      </c>
      <c r="N1662" s="9" t="s">
        <v>18095</v>
      </c>
      <c r="O1662" s="8" t="s">
        <v>18067</v>
      </c>
    </row>
    <row r="1663" spans="10:15" x14ac:dyDescent="0.25">
      <c r="J1663" s="9" t="s">
        <v>3867</v>
      </c>
      <c r="K1663" s="9" t="s">
        <v>3868</v>
      </c>
      <c r="L1663" s="9" t="s">
        <v>3869</v>
      </c>
      <c r="M1663" s="9" t="s">
        <v>379</v>
      </c>
      <c r="N1663" s="9" t="s">
        <v>18092</v>
      </c>
      <c r="O1663" s="8" t="s">
        <v>18066</v>
      </c>
    </row>
    <row r="1664" spans="10:15" x14ac:dyDescent="0.25">
      <c r="J1664" s="9" t="s">
        <v>3870</v>
      </c>
      <c r="K1664" s="9" t="s">
        <v>3870</v>
      </c>
      <c r="L1664" s="9" t="s">
        <v>3871</v>
      </c>
      <c r="M1664" s="9" t="s">
        <v>440</v>
      </c>
      <c r="N1664" s="9" t="s">
        <v>441</v>
      </c>
      <c r="O1664" s="8" t="s">
        <v>10370</v>
      </c>
    </row>
    <row r="1665" spans="10:15" x14ac:dyDescent="0.25">
      <c r="J1665" s="9" t="s">
        <v>3872</v>
      </c>
      <c r="K1665" s="9" t="s">
        <v>3872</v>
      </c>
      <c r="L1665" s="9" t="s">
        <v>3873</v>
      </c>
      <c r="M1665" s="9" t="s">
        <v>367</v>
      </c>
      <c r="N1665" s="9" t="s">
        <v>368</v>
      </c>
      <c r="O1665" s="8" t="s">
        <v>349</v>
      </c>
    </row>
    <row r="1666" spans="10:15" x14ac:dyDescent="0.25">
      <c r="J1666" s="9" t="s">
        <v>3874</v>
      </c>
      <c r="K1666" s="9" t="s">
        <v>3874</v>
      </c>
      <c r="L1666" s="9" t="s">
        <v>3875</v>
      </c>
      <c r="M1666" s="9" t="s">
        <v>379</v>
      </c>
      <c r="N1666" s="9" t="s">
        <v>18092</v>
      </c>
      <c r="O1666" s="8" t="s">
        <v>18066</v>
      </c>
    </row>
    <row r="1667" spans="10:15" x14ac:dyDescent="0.25">
      <c r="J1667" s="9" t="s">
        <v>3876</v>
      </c>
      <c r="K1667" s="9" t="s">
        <v>3876</v>
      </c>
      <c r="L1667" s="9" t="s">
        <v>3877</v>
      </c>
      <c r="M1667" s="9" t="s">
        <v>367</v>
      </c>
      <c r="N1667" s="9" t="s">
        <v>368</v>
      </c>
      <c r="O1667" s="8" t="s">
        <v>349</v>
      </c>
    </row>
    <row r="1668" spans="10:15" x14ac:dyDescent="0.25">
      <c r="J1668" s="9" t="s">
        <v>3878</v>
      </c>
      <c r="K1668" s="9" t="s">
        <v>3878</v>
      </c>
      <c r="L1668" s="9" t="s">
        <v>3879</v>
      </c>
      <c r="M1668" s="9" t="s">
        <v>367</v>
      </c>
      <c r="N1668" s="9" t="s">
        <v>368</v>
      </c>
      <c r="O1668" s="8" t="s">
        <v>349</v>
      </c>
    </row>
    <row r="1669" spans="10:15" x14ac:dyDescent="0.25">
      <c r="J1669" s="9" t="s">
        <v>3880</v>
      </c>
      <c r="K1669" s="9" t="s">
        <v>3880</v>
      </c>
      <c r="L1669" s="9" t="s">
        <v>3881</v>
      </c>
      <c r="M1669" s="9" t="s">
        <v>411</v>
      </c>
      <c r="N1669" s="9" t="s">
        <v>412</v>
      </c>
      <c r="O1669" s="8" t="s">
        <v>18066</v>
      </c>
    </row>
    <row r="1670" spans="10:15" x14ac:dyDescent="0.25">
      <c r="J1670" s="9" t="s">
        <v>3882</v>
      </c>
      <c r="K1670" s="9" t="s">
        <v>3882</v>
      </c>
      <c r="L1670" s="9" t="s">
        <v>3883</v>
      </c>
      <c r="M1670" s="9" t="s">
        <v>2854</v>
      </c>
      <c r="N1670" s="9" t="s">
        <v>2855</v>
      </c>
      <c r="O1670" s="8" t="s">
        <v>10370</v>
      </c>
    </row>
    <row r="1671" spans="10:15" x14ac:dyDescent="0.25">
      <c r="J1671" s="9" t="s">
        <v>3884</v>
      </c>
      <c r="K1671" s="9" t="s">
        <v>3884</v>
      </c>
      <c r="L1671" s="9" t="s">
        <v>3885</v>
      </c>
      <c r="M1671" s="9" t="s">
        <v>379</v>
      </c>
      <c r="N1671" s="9" t="s">
        <v>18092</v>
      </c>
      <c r="O1671" s="8" t="s">
        <v>18066</v>
      </c>
    </row>
    <row r="1672" spans="10:15" x14ac:dyDescent="0.25">
      <c r="J1672" s="9" t="s">
        <v>3886</v>
      </c>
      <c r="K1672" s="9" t="s">
        <v>3886</v>
      </c>
      <c r="L1672" s="9" t="s">
        <v>3887</v>
      </c>
      <c r="M1672" s="9" t="s">
        <v>379</v>
      </c>
      <c r="N1672" s="9" t="s">
        <v>18092</v>
      </c>
      <c r="O1672" s="8" t="s">
        <v>18066</v>
      </c>
    </row>
    <row r="1673" spans="10:15" x14ac:dyDescent="0.25">
      <c r="J1673" s="9" t="s">
        <v>3888</v>
      </c>
      <c r="K1673" s="9" t="s">
        <v>3888</v>
      </c>
      <c r="L1673" s="9" t="s">
        <v>3889</v>
      </c>
      <c r="M1673" s="9" t="s">
        <v>396</v>
      </c>
      <c r="N1673" s="9" t="s">
        <v>397</v>
      </c>
      <c r="O1673" s="8" t="s">
        <v>349</v>
      </c>
    </row>
    <row r="1674" spans="10:15" x14ac:dyDescent="0.25">
      <c r="J1674" s="9" t="s">
        <v>3890</v>
      </c>
      <c r="K1674" s="9" t="s">
        <v>3890</v>
      </c>
      <c r="L1674" s="9" t="s">
        <v>3891</v>
      </c>
      <c r="M1674" s="9" t="s">
        <v>382</v>
      </c>
      <c r="N1674" s="9" t="s">
        <v>383</v>
      </c>
      <c r="O1674" s="8" t="s">
        <v>18066</v>
      </c>
    </row>
    <row r="1675" spans="10:15" x14ac:dyDescent="0.25">
      <c r="J1675" s="9" t="s">
        <v>3892</v>
      </c>
      <c r="K1675" s="9" t="s">
        <v>3892</v>
      </c>
      <c r="L1675" s="9" t="s">
        <v>3893</v>
      </c>
      <c r="M1675" s="9" t="s">
        <v>379</v>
      </c>
      <c r="N1675" s="9" t="s">
        <v>18092</v>
      </c>
      <c r="O1675" s="8" t="s">
        <v>18066</v>
      </c>
    </row>
    <row r="1676" spans="10:15" x14ac:dyDescent="0.25">
      <c r="J1676" s="9" t="s">
        <v>3894</v>
      </c>
      <c r="K1676" s="9" t="s">
        <v>3894</v>
      </c>
      <c r="L1676" s="9" t="s">
        <v>3895</v>
      </c>
      <c r="M1676" s="9" t="s">
        <v>986</v>
      </c>
      <c r="N1676" s="9" t="s">
        <v>987</v>
      </c>
      <c r="O1676" s="8" t="s">
        <v>350</v>
      </c>
    </row>
    <row r="1677" spans="10:15" x14ac:dyDescent="0.25">
      <c r="J1677" s="9" t="s">
        <v>3896</v>
      </c>
      <c r="K1677" s="9" t="s">
        <v>3896</v>
      </c>
      <c r="L1677" s="9" t="s">
        <v>3897</v>
      </c>
      <c r="M1677" s="9" t="s">
        <v>379</v>
      </c>
      <c r="N1677" s="9" t="s">
        <v>18092</v>
      </c>
      <c r="O1677" s="8" t="s">
        <v>18066</v>
      </c>
    </row>
    <row r="1678" spans="10:15" x14ac:dyDescent="0.25">
      <c r="J1678" s="9" t="s">
        <v>3898</v>
      </c>
      <c r="K1678" s="9" t="s">
        <v>3898</v>
      </c>
      <c r="L1678" s="9" t="s">
        <v>3899</v>
      </c>
      <c r="M1678" s="9" t="s">
        <v>424</v>
      </c>
      <c r="N1678" s="9" t="s">
        <v>425</v>
      </c>
      <c r="O1678" s="8" t="s">
        <v>349</v>
      </c>
    </row>
    <row r="1679" spans="10:15" x14ac:dyDescent="0.25">
      <c r="J1679" s="9" t="s">
        <v>3900</v>
      </c>
      <c r="K1679" s="9" t="s">
        <v>3900</v>
      </c>
      <c r="L1679" s="9" t="s">
        <v>3901</v>
      </c>
      <c r="M1679" s="9" t="s">
        <v>367</v>
      </c>
      <c r="N1679" s="9" t="s">
        <v>368</v>
      </c>
      <c r="O1679" s="8" t="s">
        <v>349</v>
      </c>
    </row>
    <row r="1680" spans="10:15" x14ac:dyDescent="0.25">
      <c r="J1680" s="9" t="s">
        <v>3902</v>
      </c>
      <c r="K1680" s="9" t="s">
        <v>3902</v>
      </c>
      <c r="L1680" s="9" t="s">
        <v>3903</v>
      </c>
      <c r="M1680" s="9" t="s">
        <v>367</v>
      </c>
      <c r="N1680" s="9" t="s">
        <v>368</v>
      </c>
      <c r="O1680" s="8" t="s">
        <v>349</v>
      </c>
    </row>
    <row r="1681" spans="10:15" x14ac:dyDescent="0.25">
      <c r="J1681" s="9" t="s">
        <v>3904</v>
      </c>
      <c r="K1681" s="9" t="s">
        <v>3904</v>
      </c>
      <c r="L1681" s="9" t="s">
        <v>3905</v>
      </c>
      <c r="M1681" s="9" t="s">
        <v>1288</v>
      </c>
      <c r="N1681" s="9" t="s">
        <v>1289</v>
      </c>
      <c r="O1681" s="8" t="s">
        <v>18066</v>
      </c>
    </row>
    <row r="1682" spans="10:15" x14ac:dyDescent="0.25">
      <c r="J1682" s="9" t="s">
        <v>3906</v>
      </c>
      <c r="K1682" s="9" t="s">
        <v>3906</v>
      </c>
      <c r="L1682" s="9" t="s">
        <v>3907</v>
      </c>
      <c r="M1682" s="9" t="s">
        <v>2906</v>
      </c>
      <c r="N1682" s="9" t="s">
        <v>2907</v>
      </c>
      <c r="O1682" s="8" t="s">
        <v>18066</v>
      </c>
    </row>
    <row r="1683" spans="10:15" x14ac:dyDescent="0.25">
      <c r="J1683" s="9" t="s">
        <v>3908</v>
      </c>
      <c r="K1683" s="9" t="s">
        <v>3908</v>
      </c>
      <c r="L1683" s="9" t="s">
        <v>3909</v>
      </c>
      <c r="M1683" s="9" t="s">
        <v>3910</v>
      </c>
      <c r="N1683" s="9" t="s">
        <v>3911</v>
      </c>
      <c r="O1683" s="8" t="s">
        <v>18066</v>
      </c>
    </row>
    <row r="1684" spans="10:15" x14ac:dyDescent="0.25">
      <c r="J1684" s="9" t="s">
        <v>3912</v>
      </c>
      <c r="K1684" s="9" t="s">
        <v>3912</v>
      </c>
      <c r="L1684" s="9" t="s">
        <v>3913</v>
      </c>
      <c r="M1684" s="9" t="s">
        <v>1747</v>
      </c>
      <c r="N1684" s="9" t="s">
        <v>1748</v>
      </c>
      <c r="O1684" s="8" t="s">
        <v>18066</v>
      </c>
    </row>
    <row r="1685" spans="10:15" x14ac:dyDescent="0.25">
      <c r="J1685" s="9" t="s">
        <v>3914</v>
      </c>
      <c r="K1685" s="9" t="s">
        <v>3914</v>
      </c>
      <c r="L1685" s="9" t="s">
        <v>3915</v>
      </c>
      <c r="M1685" s="9" t="s">
        <v>379</v>
      </c>
      <c r="N1685" s="9" t="s">
        <v>18092</v>
      </c>
      <c r="O1685" s="8" t="s">
        <v>18066</v>
      </c>
    </row>
    <row r="1686" spans="10:15" x14ac:dyDescent="0.25">
      <c r="J1686" s="9" t="s">
        <v>3916</v>
      </c>
      <c r="K1686" s="9" t="s">
        <v>3916</v>
      </c>
      <c r="L1686" s="9" t="s">
        <v>3917</v>
      </c>
      <c r="M1686" s="9" t="s">
        <v>367</v>
      </c>
      <c r="N1686" s="9" t="s">
        <v>368</v>
      </c>
      <c r="O1686" s="8" t="s">
        <v>349</v>
      </c>
    </row>
    <row r="1687" spans="10:15" x14ac:dyDescent="0.25">
      <c r="J1687" s="9" t="s">
        <v>3918</v>
      </c>
      <c r="K1687" s="9" t="s">
        <v>3918</v>
      </c>
      <c r="L1687" s="9" t="s">
        <v>3919</v>
      </c>
      <c r="M1687" s="9" t="s">
        <v>3448</v>
      </c>
      <c r="N1687" s="9" t="s">
        <v>18104</v>
      </c>
      <c r="O1687" s="8" t="s">
        <v>349</v>
      </c>
    </row>
    <row r="1688" spans="10:15" x14ac:dyDescent="0.25">
      <c r="J1688" s="9" t="s">
        <v>3920</v>
      </c>
      <c r="K1688" s="9" t="s">
        <v>3920</v>
      </c>
      <c r="L1688" s="9" t="s">
        <v>3921</v>
      </c>
      <c r="M1688" s="9" t="s">
        <v>789</v>
      </c>
      <c r="N1688" s="9" t="s">
        <v>790</v>
      </c>
      <c r="O1688" s="8" t="s">
        <v>18066</v>
      </c>
    </row>
    <row r="1689" spans="10:15" x14ac:dyDescent="0.25">
      <c r="J1689" s="9" t="s">
        <v>3922</v>
      </c>
      <c r="K1689" s="9" t="s">
        <v>3922</v>
      </c>
      <c r="L1689" s="9" t="s">
        <v>3923</v>
      </c>
      <c r="M1689" s="9" t="s">
        <v>1447</v>
      </c>
      <c r="N1689" s="9" t="s">
        <v>1448</v>
      </c>
      <c r="O1689" s="8" t="s">
        <v>18066</v>
      </c>
    </row>
    <row r="1690" spans="10:15" x14ac:dyDescent="0.25">
      <c r="J1690" s="9" t="s">
        <v>3924</v>
      </c>
      <c r="K1690" s="9" t="s">
        <v>3924</v>
      </c>
      <c r="L1690" s="9" t="s">
        <v>3925</v>
      </c>
      <c r="M1690" s="9" t="s">
        <v>436</v>
      </c>
      <c r="N1690" s="9" t="s">
        <v>437</v>
      </c>
      <c r="O1690" s="8" t="s">
        <v>349</v>
      </c>
    </row>
    <row r="1691" spans="10:15" x14ac:dyDescent="0.25">
      <c r="J1691" s="9" t="s">
        <v>3926</v>
      </c>
      <c r="K1691" s="9" t="s">
        <v>3926</v>
      </c>
      <c r="L1691" s="9" t="s">
        <v>3927</v>
      </c>
      <c r="M1691" s="9" t="s">
        <v>1357</v>
      </c>
      <c r="N1691" s="9" t="s">
        <v>1358</v>
      </c>
      <c r="O1691" s="8" t="s">
        <v>18066</v>
      </c>
    </row>
    <row r="1692" spans="10:15" x14ac:dyDescent="0.25">
      <c r="J1692" s="9" t="s">
        <v>3928</v>
      </c>
      <c r="K1692" s="9" t="s">
        <v>3928</v>
      </c>
      <c r="L1692" s="9" t="s">
        <v>3929</v>
      </c>
      <c r="M1692" s="9" t="s">
        <v>379</v>
      </c>
      <c r="N1692" s="9" t="s">
        <v>18092</v>
      </c>
      <c r="O1692" s="8" t="s">
        <v>18066</v>
      </c>
    </row>
    <row r="1693" spans="10:15" x14ac:dyDescent="0.25">
      <c r="J1693" s="9" t="s">
        <v>3930</v>
      </c>
      <c r="K1693" s="9" t="s">
        <v>3930</v>
      </c>
      <c r="L1693" s="9" t="s">
        <v>3931</v>
      </c>
      <c r="M1693" s="9" t="s">
        <v>379</v>
      </c>
      <c r="N1693" s="9" t="s">
        <v>18092</v>
      </c>
      <c r="O1693" s="8" t="s">
        <v>18066</v>
      </c>
    </row>
    <row r="1694" spans="10:15" x14ac:dyDescent="0.25">
      <c r="J1694" s="9" t="s">
        <v>3932</v>
      </c>
      <c r="K1694" s="9" t="s">
        <v>3932</v>
      </c>
      <c r="L1694" s="9" t="s">
        <v>3933</v>
      </c>
      <c r="M1694" s="9" t="s">
        <v>436</v>
      </c>
      <c r="N1694" s="9" t="s">
        <v>437</v>
      </c>
      <c r="O1694" s="8" t="s">
        <v>349</v>
      </c>
    </row>
    <row r="1695" spans="10:15" x14ac:dyDescent="0.25">
      <c r="J1695" s="9" t="s">
        <v>3934</v>
      </c>
      <c r="K1695" s="9" t="s">
        <v>3934</v>
      </c>
      <c r="L1695" s="9" t="s">
        <v>3935</v>
      </c>
      <c r="M1695" s="9" t="s">
        <v>418</v>
      </c>
      <c r="N1695" s="9" t="s">
        <v>419</v>
      </c>
      <c r="O1695" s="8" t="s">
        <v>18067</v>
      </c>
    </row>
    <row r="1696" spans="10:15" x14ac:dyDescent="0.25">
      <c r="J1696" s="9" t="s">
        <v>3936</v>
      </c>
      <c r="K1696" s="9" t="s">
        <v>3936</v>
      </c>
      <c r="L1696" s="9" t="s">
        <v>3937</v>
      </c>
      <c r="M1696" s="9" t="s">
        <v>436</v>
      </c>
      <c r="N1696" s="9" t="s">
        <v>437</v>
      </c>
      <c r="O1696" s="8" t="s">
        <v>349</v>
      </c>
    </row>
    <row r="1697" spans="10:15" x14ac:dyDescent="0.25">
      <c r="J1697" s="9" t="s">
        <v>3938</v>
      </c>
      <c r="K1697" s="9" t="s">
        <v>3938</v>
      </c>
      <c r="L1697" s="9" t="s">
        <v>3939</v>
      </c>
      <c r="M1697" s="9" t="s">
        <v>515</v>
      </c>
      <c r="N1697" s="9" t="s">
        <v>516</v>
      </c>
      <c r="O1697" s="8" t="s">
        <v>18066</v>
      </c>
    </row>
    <row r="1698" spans="10:15" x14ac:dyDescent="0.25">
      <c r="J1698" s="9" t="s">
        <v>3940</v>
      </c>
      <c r="K1698" s="9" t="s">
        <v>3940</v>
      </c>
      <c r="L1698" s="9" t="s">
        <v>3941</v>
      </c>
      <c r="M1698" s="9" t="s">
        <v>382</v>
      </c>
      <c r="N1698" s="9" t="s">
        <v>383</v>
      </c>
      <c r="O1698" s="8" t="s">
        <v>18066</v>
      </c>
    </row>
    <row r="1699" spans="10:15" x14ac:dyDescent="0.25">
      <c r="J1699" s="9" t="s">
        <v>3942</v>
      </c>
      <c r="K1699" s="9" t="s">
        <v>3942</v>
      </c>
      <c r="L1699" s="9" t="s">
        <v>3943</v>
      </c>
      <c r="M1699" s="9" t="s">
        <v>379</v>
      </c>
      <c r="N1699" s="9" t="s">
        <v>18092</v>
      </c>
      <c r="O1699" s="8" t="s">
        <v>18066</v>
      </c>
    </row>
    <row r="1700" spans="10:15" x14ac:dyDescent="0.25">
      <c r="J1700" s="9" t="s">
        <v>3944</v>
      </c>
      <c r="K1700" s="9" t="s">
        <v>3944</v>
      </c>
      <c r="L1700" s="9" t="s">
        <v>3945</v>
      </c>
      <c r="M1700" s="9" t="s">
        <v>411</v>
      </c>
      <c r="N1700" s="9" t="s">
        <v>412</v>
      </c>
      <c r="O1700" s="8" t="s">
        <v>18066</v>
      </c>
    </row>
    <row r="1701" spans="10:15" x14ac:dyDescent="0.25">
      <c r="J1701" s="9" t="s">
        <v>3946</v>
      </c>
      <c r="K1701" s="9" t="s">
        <v>3946</v>
      </c>
      <c r="L1701" s="9" t="s">
        <v>3947</v>
      </c>
      <c r="M1701" s="9" t="s">
        <v>379</v>
      </c>
      <c r="N1701" s="9" t="s">
        <v>18092</v>
      </c>
      <c r="O1701" s="8" t="s">
        <v>18066</v>
      </c>
    </row>
    <row r="1702" spans="10:15" x14ac:dyDescent="0.25">
      <c r="J1702" s="9" t="s">
        <v>3948</v>
      </c>
      <c r="K1702" s="9" t="s">
        <v>3948</v>
      </c>
      <c r="L1702" s="9" t="s">
        <v>3949</v>
      </c>
      <c r="M1702" s="9" t="s">
        <v>1747</v>
      </c>
      <c r="N1702" s="9" t="s">
        <v>1748</v>
      </c>
      <c r="O1702" s="8" t="s">
        <v>18066</v>
      </c>
    </row>
    <row r="1703" spans="10:15" x14ac:dyDescent="0.25">
      <c r="J1703" s="9" t="s">
        <v>3950</v>
      </c>
      <c r="K1703" s="9" t="s">
        <v>3950</v>
      </c>
      <c r="L1703" s="9" t="s">
        <v>3951</v>
      </c>
      <c r="M1703" s="9" t="s">
        <v>554</v>
      </c>
      <c r="N1703" s="9" t="s">
        <v>555</v>
      </c>
      <c r="O1703" s="8" t="s">
        <v>18066</v>
      </c>
    </row>
    <row r="1704" spans="10:15" x14ac:dyDescent="0.25">
      <c r="J1704" s="9" t="s">
        <v>3952</v>
      </c>
      <c r="K1704" s="9" t="s">
        <v>3952</v>
      </c>
      <c r="L1704" s="9" t="s">
        <v>3953</v>
      </c>
      <c r="M1704" s="9" t="s">
        <v>379</v>
      </c>
      <c r="N1704" s="9" t="s">
        <v>18092</v>
      </c>
      <c r="O1704" s="8" t="s">
        <v>18066</v>
      </c>
    </row>
    <row r="1705" spans="10:15" x14ac:dyDescent="0.25">
      <c r="J1705" s="9" t="s">
        <v>220</v>
      </c>
      <c r="K1705" s="9" t="s">
        <v>220</v>
      </c>
      <c r="L1705" s="9" t="s">
        <v>3954</v>
      </c>
      <c r="M1705" s="9" t="s">
        <v>375</v>
      </c>
      <c r="N1705" s="9" t="s">
        <v>376</v>
      </c>
      <c r="O1705" s="8" t="s">
        <v>350</v>
      </c>
    </row>
    <row r="1706" spans="10:15" x14ac:dyDescent="0.25">
      <c r="J1706" s="9" t="s">
        <v>3955</v>
      </c>
      <c r="K1706" s="9" t="s">
        <v>3955</v>
      </c>
      <c r="L1706" s="9" t="s">
        <v>3956</v>
      </c>
      <c r="M1706" s="9" t="s">
        <v>515</v>
      </c>
      <c r="N1706" s="9" t="s">
        <v>516</v>
      </c>
      <c r="O1706" s="8" t="s">
        <v>18066</v>
      </c>
    </row>
    <row r="1707" spans="10:15" x14ac:dyDescent="0.25">
      <c r="J1707" s="9" t="s">
        <v>3957</v>
      </c>
      <c r="K1707" s="9" t="s">
        <v>3957</v>
      </c>
      <c r="L1707" s="9" t="s">
        <v>3958</v>
      </c>
      <c r="M1707" s="9" t="s">
        <v>379</v>
      </c>
      <c r="N1707" s="9" t="s">
        <v>18092</v>
      </c>
      <c r="O1707" s="8" t="s">
        <v>18066</v>
      </c>
    </row>
    <row r="1708" spans="10:15" x14ac:dyDescent="0.25">
      <c r="J1708" s="9" t="s">
        <v>3959</v>
      </c>
      <c r="K1708" s="9" t="s">
        <v>3959</v>
      </c>
      <c r="L1708" s="9" t="s">
        <v>3960</v>
      </c>
      <c r="M1708" s="9" t="s">
        <v>379</v>
      </c>
      <c r="N1708" s="9" t="s">
        <v>18092</v>
      </c>
      <c r="O1708" s="8" t="s">
        <v>18066</v>
      </c>
    </row>
    <row r="1709" spans="10:15" x14ac:dyDescent="0.25">
      <c r="J1709" s="9" t="s">
        <v>3961</v>
      </c>
      <c r="K1709" s="9" t="s">
        <v>3961</v>
      </c>
      <c r="L1709" s="9" t="s">
        <v>3962</v>
      </c>
      <c r="M1709" s="9" t="s">
        <v>379</v>
      </c>
      <c r="N1709" s="9" t="s">
        <v>18092</v>
      </c>
      <c r="O1709" s="8" t="s">
        <v>18066</v>
      </c>
    </row>
    <row r="1710" spans="10:15" x14ac:dyDescent="0.25">
      <c r="J1710" s="9" t="s">
        <v>3963</v>
      </c>
      <c r="K1710" s="9" t="s">
        <v>3963</v>
      </c>
      <c r="L1710" s="9" t="s">
        <v>3964</v>
      </c>
      <c r="M1710" s="9" t="s">
        <v>382</v>
      </c>
      <c r="N1710" s="9" t="s">
        <v>383</v>
      </c>
      <c r="O1710" s="8" t="s">
        <v>18066</v>
      </c>
    </row>
    <row r="1711" spans="10:15" x14ac:dyDescent="0.25">
      <c r="J1711" s="9" t="s">
        <v>3965</v>
      </c>
      <c r="K1711" s="9" t="s">
        <v>3965</v>
      </c>
      <c r="L1711" s="9" t="s">
        <v>3966</v>
      </c>
      <c r="M1711" s="9" t="s">
        <v>379</v>
      </c>
      <c r="N1711" s="9" t="s">
        <v>18092</v>
      </c>
      <c r="O1711" s="8" t="s">
        <v>18066</v>
      </c>
    </row>
    <row r="1712" spans="10:15" x14ac:dyDescent="0.25">
      <c r="J1712" s="9" t="s">
        <v>3967</v>
      </c>
      <c r="K1712" s="9" t="s">
        <v>3967</v>
      </c>
      <c r="L1712" s="9" t="s">
        <v>3949</v>
      </c>
      <c r="M1712" s="9" t="s">
        <v>524</v>
      </c>
      <c r="N1712" s="9" t="s">
        <v>525</v>
      </c>
      <c r="O1712" s="8" t="s">
        <v>18066</v>
      </c>
    </row>
    <row r="1713" spans="10:15" x14ac:dyDescent="0.25">
      <c r="J1713" s="9" t="s">
        <v>3968</v>
      </c>
      <c r="K1713" s="9" t="s">
        <v>3968</v>
      </c>
      <c r="L1713" s="9" t="s">
        <v>3969</v>
      </c>
      <c r="M1713" s="9" t="s">
        <v>2844</v>
      </c>
      <c r="N1713" s="9" t="s">
        <v>2845</v>
      </c>
      <c r="O1713" s="8" t="s">
        <v>18067</v>
      </c>
    </row>
    <row r="1714" spans="10:15" x14ac:dyDescent="0.25">
      <c r="J1714" s="9" t="s">
        <v>3970</v>
      </c>
      <c r="K1714" s="9" t="s">
        <v>3970</v>
      </c>
      <c r="L1714" s="9" t="s">
        <v>3971</v>
      </c>
      <c r="M1714" s="9" t="s">
        <v>428</v>
      </c>
      <c r="N1714" s="9" t="s">
        <v>429</v>
      </c>
      <c r="O1714" s="8" t="s">
        <v>349</v>
      </c>
    </row>
    <row r="1715" spans="10:15" x14ac:dyDescent="0.25">
      <c r="J1715" s="9" t="s">
        <v>3972</v>
      </c>
      <c r="K1715" s="9" t="s">
        <v>3972</v>
      </c>
      <c r="L1715" s="9" t="s">
        <v>3973</v>
      </c>
      <c r="M1715" s="9" t="s">
        <v>367</v>
      </c>
      <c r="N1715" s="9" t="s">
        <v>368</v>
      </c>
      <c r="O1715" s="8" t="s">
        <v>349</v>
      </c>
    </row>
    <row r="1716" spans="10:15" x14ac:dyDescent="0.25">
      <c r="J1716" s="9" t="s">
        <v>3974</v>
      </c>
      <c r="K1716" s="9" t="s">
        <v>3974</v>
      </c>
      <c r="L1716" s="9" t="s">
        <v>3975</v>
      </c>
      <c r="M1716" s="9" t="s">
        <v>379</v>
      </c>
      <c r="N1716" s="9" t="s">
        <v>18092</v>
      </c>
      <c r="O1716" s="8" t="s">
        <v>18066</v>
      </c>
    </row>
    <row r="1717" spans="10:15" x14ac:dyDescent="0.25">
      <c r="J1717" s="9" t="s">
        <v>3976</v>
      </c>
      <c r="K1717" s="9" t="s">
        <v>3976</v>
      </c>
      <c r="L1717" s="9" t="s">
        <v>3977</v>
      </c>
      <c r="M1717" s="9" t="s">
        <v>379</v>
      </c>
      <c r="N1717" s="9" t="s">
        <v>18092</v>
      </c>
      <c r="O1717" s="8" t="s">
        <v>18066</v>
      </c>
    </row>
    <row r="1718" spans="10:15" x14ac:dyDescent="0.25">
      <c r="J1718" s="9" t="s">
        <v>3978</v>
      </c>
      <c r="K1718" s="9" t="s">
        <v>3978</v>
      </c>
      <c r="L1718" s="9" t="s">
        <v>3979</v>
      </c>
      <c r="M1718" s="9" t="s">
        <v>379</v>
      </c>
      <c r="N1718" s="9" t="s">
        <v>18092</v>
      </c>
      <c r="O1718" s="8" t="s">
        <v>18066</v>
      </c>
    </row>
    <row r="1719" spans="10:15" x14ac:dyDescent="0.25">
      <c r="J1719" s="9" t="s">
        <v>151</v>
      </c>
      <c r="K1719" s="9" t="s">
        <v>151</v>
      </c>
      <c r="L1719" s="9" t="s">
        <v>3980</v>
      </c>
      <c r="M1719" s="9" t="s">
        <v>2854</v>
      </c>
      <c r="N1719" s="9" t="s">
        <v>2855</v>
      </c>
      <c r="O1719" s="8" t="s">
        <v>10370</v>
      </c>
    </row>
    <row r="1720" spans="10:15" x14ac:dyDescent="0.25">
      <c r="J1720" s="9" t="s">
        <v>3981</v>
      </c>
      <c r="K1720" s="9" t="s">
        <v>3981</v>
      </c>
      <c r="L1720" s="9" t="s">
        <v>3982</v>
      </c>
      <c r="M1720" s="9" t="s">
        <v>2278</v>
      </c>
      <c r="N1720" s="9" t="s">
        <v>2279</v>
      </c>
      <c r="O1720" s="8" t="s">
        <v>349</v>
      </c>
    </row>
    <row r="1721" spans="10:15" x14ac:dyDescent="0.25">
      <c r="J1721" s="9" t="s">
        <v>3983</v>
      </c>
      <c r="K1721" s="9" t="s">
        <v>3983</v>
      </c>
      <c r="L1721" s="9" t="s">
        <v>3984</v>
      </c>
      <c r="M1721" s="9" t="s">
        <v>740</v>
      </c>
      <c r="N1721" s="9" t="s">
        <v>741</v>
      </c>
      <c r="O1721" s="8" t="s">
        <v>10370</v>
      </c>
    </row>
    <row r="1722" spans="10:15" x14ac:dyDescent="0.25">
      <c r="J1722" s="9" t="s">
        <v>3985</v>
      </c>
      <c r="K1722" s="9" t="s">
        <v>3985</v>
      </c>
      <c r="L1722" s="9" t="s">
        <v>3986</v>
      </c>
      <c r="M1722" s="9" t="s">
        <v>491</v>
      </c>
      <c r="N1722" s="9" t="s">
        <v>492</v>
      </c>
      <c r="O1722" s="8" t="s">
        <v>349</v>
      </c>
    </row>
    <row r="1723" spans="10:15" x14ac:dyDescent="0.25">
      <c r="J1723" s="9" t="s">
        <v>3987</v>
      </c>
      <c r="K1723" s="9" t="s">
        <v>3987</v>
      </c>
      <c r="L1723" s="9" t="s">
        <v>3988</v>
      </c>
      <c r="M1723" s="9" t="s">
        <v>379</v>
      </c>
      <c r="N1723" s="9" t="s">
        <v>18092</v>
      </c>
      <c r="O1723" s="8" t="s">
        <v>18066</v>
      </c>
    </row>
    <row r="1724" spans="10:15" x14ac:dyDescent="0.25">
      <c r="J1724" s="9" t="s">
        <v>3989</v>
      </c>
      <c r="K1724" s="9" t="s">
        <v>3989</v>
      </c>
      <c r="L1724" s="9" t="s">
        <v>3990</v>
      </c>
      <c r="M1724" s="9" t="s">
        <v>446</v>
      </c>
      <c r="N1724" s="9" t="s">
        <v>447</v>
      </c>
      <c r="O1724" s="8" t="s">
        <v>10370</v>
      </c>
    </row>
    <row r="1725" spans="10:15" x14ac:dyDescent="0.25">
      <c r="J1725" s="9" t="s">
        <v>3991</v>
      </c>
      <c r="K1725" s="9" t="s">
        <v>3991</v>
      </c>
      <c r="L1725" s="9" t="s">
        <v>3992</v>
      </c>
      <c r="M1725" s="9" t="s">
        <v>740</v>
      </c>
      <c r="N1725" s="9" t="s">
        <v>741</v>
      </c>
      <c r="O1725" s="8" t="s">
        <v>10370</v>
      </c>
    </row>
    <row r="1726" spans="10:15" x14ac:dyDescent="0.25">
      <c r="J1726" s="9" t="s">
        <v>3993</v>
      </c>
      <c r="K1726" s="9" t="s">
        <v>3993</v>
      </c>
      <c r="L1726" s="9" t="s">
        <v>3994</v>
      </c>
      <c r="M1726" s="9" t="s">
        <v>367</v>
      </c>
      <c r="N1726" s="9" t="s">
        <v>368</v>
      </c>
      <c r="O1726" s="8" t="s">
        <v>349</v>
      </c>
    </row>
    <row r="1727" spans="10:15" x14ac:dyDescent="0.25">
      <c r="J1727" s="9" t="s">
        <v>3995</v>
      </c>
      <c r="K1727" s="9" t="s">
        <v>3995</v>
      </c>
      <c r="L1727" s="9" t="s">
        <v>3996</v>
      </c>
      <c r="M1727" s="9" t="s">
        <v>371</v>
      </c>
      <c r="N1727" s="9" t="s">
        <v>372</v>
      </c>
      <c r="O1727" s="8" t="s">
        <v>350</v>
      </c>
    </row>
    <row r="1728" spans="10:15" x14ac:dyDescent="0.25">
      <c r="J1728" s="9" t="s">
        <v>3997</v>
      </c>
      <c r="K1728" s="9" t="s">
        <v>606</v>
      </c>
      <c r="L1728" s="9" t="s">
        <v>607</v>
      </c>
      <c r="M1728" s="9" t="s">
        <v>379</v>
      </c>
      <c r="N1728" s="9" t="s">
        <v>18092</v>
      </c>
      <c r="O1728" s="8" t="s">
        <v>18066</v>
      </c>
    </row>
    <row r="1729" spans="10:15" x14ac:dyDescent="0.25">
      <c r="J1729" s="9" t="s">
        <v>3998</v>
      </c>
      <c r="K1729" s="9" t="s">
        <v>3998</v>
      </c>
      <c r="L1729" s="9" t="s">
        <v>3999</v>
      </c>
      <c r="M1729" s="9" t="s">
        <v>974</v>
      </c>
      <c r="N1729" s="9" t="s">
        <v>975</v>
      </c>
      <c r="O1729" s="8" t="s">
        <v>10370</v>
      </c>
    </row>
    <row r="1730" spans="10:15" x14ac:dyDescent="0.25">
      <c r="J1730" s="9" t="s">
        <v>4000</v>
      </c>
      <c r="K1730" s="9" t="s">
        <v>4000</v>
      </c>
      <c r="L1730" s="9" t="s">
        <v>4001</v>
      </c>
      <c r="M1730" s="9" t="s">
        <v>379</v>
      </c>
      <c r="N1730" s="9" t="s">
        <v>18092</v>
      </c>
      <c r="O1730" s="8" t="s">
        <v>18066</v>
      </c>
    </row>
    <row r="1731" spans="10:15" x14ac:dyDescent="0.25">
      <c r="J1731" s="9" t="s">
        <v>4002</v>
      </c>
      <c r="K1731" s="9" t="s">
        <v>4002</v>
      </c>
      <c r="L1731" s="9" t="s">
        <v>4003</v>
      </c>
      <c r="M1731" s="9" t="s">
        <v>491</v>
      </c>
      <c r="N1731" s="9" t="s">
        <v>492</v>
      </c>
      <c r="O1731" s="8" t="s">
        <v>349</v>
      </c>
    </row>
    <row r="1732" spans="10:15" x14ac:dyDescent="0.25">
      <c r="J1732" s="9" t="s">
        <v>4004</v>
      </c>
      <c r="K1732" s="9" t="s">
        <v>4004</v>
      </c>
      <c r="L1732" s="9" t="s">
        <v>4005</v>
      </c>
      <c r="M1732" s="9" t="s">
        <v>1793</v>
      </c>
      <c r="N1732" s="9" t="s">
        <v>1794</v>
      </c>
      <c r="O1732" s="8" t="s">
        <v>10370</v>
      </c>
    </row>
    <row r="1733" spans="10:15" x14ac:dyDescent="0.25">
      <c r="J1733" s="9" t="s">
        <v>128</v>
      </c>
      <c r="K1733" s="9" t="s">
        <v>128</v>
      </c>
      <c r="L1733" s="9" t="s">
        <v>4006</v>
      </c>
      <c r="M1733" s="9" t="s">
        <v>1241</v>
      </c>
      <c r="N1733" s="9" t="s">
        <v>1242</v>
      </c>
      <c r="O1733" s="8" t="s">
        <v>350</v>
      </c>
    </row>
    <row r="1734" spans="10:15" x14ac:dyDescent="0.25">
      <c r="J1734" s="9" t="s">
        <v>4007</v>
      </c>
      <c r="K1734" s="9" t="s">
        <v>4007</v>
      </c>
      <c r="L1734" s="9" t="s">
        <v>4008</v>
      </c>
      <c r="M1734" s="9" t="s">
        <v>933</v>
      </c>
      <c r="N1734" s="9" t="s">
        <v>934</v>
      </c>
      <c r="O1734" s="8" t="s">
        <v>18066</v>
      </c>
    </row>
    <row r="1735" spans="10:15" x14ac:dyDescent="0.25">
      <c r="J1735" s="9" t="s">
        <v>4009</v>
      </c>
      <c r="K1735" s="9" t="s">
        <v>4009</v>
      </c>
      <c r="L1735" s="9" t="s">
        <v>4010</v>
      </c>
      <c r="M1735" s="9" t="s">
        <v>428</v>
      </c>
      <c r="N1735" s="9" t="s">
        <v>429</v>
      </c>
      <c r="O1735" s="8" t="s">
        <v>349</v>
      </c>
    </row>
    <row r="1736" spans="10:15" x14ac:dyDescent="0.25">
      <c r="J1736" s="9" t="s">
        <v>4011</v>
      </c>
      <c r="K1736" s="9" t="s">
        <v>4011</v>
      </c>
      <c r="L1736" s="9" t="s">
        <v>4012</v>
      </c>
      <c r="M1736" s="9" t="s">
        <v>491</v>
      </c>
      <c r="N1736" s="9" t="s">
        <v>492</v>
      </c>
      <c r="O1736" s="8" t="s">
        <v>349</v>
      </c>
    </row>
    <row r="1737" spans="10:15" x14ac:dyDescent="0.25">
      <c r="J1737" s="9" t="s">
        <v>4013</v>
      </c>
      <c r="K1737" s="9" t="s">
        <v>4013</v>
      </c>
      <c r="L1737" s="9" t="s">
        <v>4014</v>
      </c>
      <c r="M1737" s="9" t="s">
        <v>554</v>
      </c>
      <c r="N1737" s="9" t="s">
        <v>555</v>
      </c>
      <c r="O1737" s="8" t="s">
        <v>18066</v>
      </c>
    </row>
    <row r="1738" spans="10:15" x14ac:dyDescent="0.25">
      <c r="J1738" s="9" t="s">
        <v>4015</v>
      </c>
      <c r="K1738" s="9" t="s">
        <v>4015</v>
      </c>
      <c r="L1738" s="9" t="s">
        <v>4016</v>
      </c>
      <c r="M1738" s="9" t="s">
        <v>428</v>
      </c>
      <c r="N1738" s="9" t="s">
        <v>429</v>
      </c>
      <c r="O1738" s="8" t="s">
        <v>349</v>
      </c>
    </row>
    <row r="1739" spans="10:15" x14ac:dyDescent="0.25">
      <c r="J1739" s="9" t="s">
        <v>4017</v>
      </c>
      <c r="K1739" s="9" t="s">
        <v>4017</v>
      </c>
      <c r="L1739" s="9" t="s">
        <v>4018</v>
      </c>
      <c r="M1739" s="9" t="s">
        <v>379</v>
      </c>
      <c r="N1739" s="9" t="s">
        <v>18092</v>
      </c>
      <c r="O1739" s="8" t="s">
        <v>18066</v>
      </c>
    </row>
    <row r="1740" spans="10:15" x14ac:dyDescent="0.25">
      <c r="J1740" s="9" t="s">
        <v>4019</v>
      </c>
      <c r="K1740" s="9" t="s">
        <v>4019</v>
      </c>
      <c r="L1740" s="9" t="s">
        <v>4020</v>
      </c>
      <c r="M1740" s="9" t="s">
        <v>2062</v>
      </c>
      <c r="N1740" s="9" t="s">
        <v>2063</v>
      </c>
      <c r="O1740" s="8" t="s">
        <v>10370</v>
      </c>
    </row>
    <row r="1741" spans="10:15" x14ac:dyDescent="0.25">
      <c r="J1741" s="9" t="s">
        <v>4021</v>
      </c>
      <c r="K1741" s="9" t="s">
        <v>4021</v>
      </c>
      <c r="L1741" s="9" t="s">
        <v>4022</v>
      </c>
      <c r="M1741" s="9" t="s">
        <v>440</v>
      </c>
      <c r="N1741" s="9" t="s">
        <v>441</v>
      </c>
      <c r="O1741" s="8" t="s">
        <v>10370</v>
      </c>
    </row>
    <row r="1742" spans="10:15" x14ac:dyDescent="0.25">
      <c r="J1742" s="9" t="s">
        <v>4023</v>
      </c>
      <c r="K1742" s="9" t="s">
        <v>4023</v>
      </c>
      <c r="L1742" s="9" t="s">
        <v>4024</v>
      </c>
      <c r="M1742" s="9" t="s">
        <v>740</v>
      </c>
      <c r="N1742" s="9" t="s">
        <v>741</v>
      </c>
      <c r="O1742" s="8" t="s">
        <v>10370</v>
      </c>
    </row>
    <row r="1743" spans="10:15" x14ac:dyDescent="0.25">
      <c r="J1743" s="9" t="s">
        <v>4025</v>
      </c>
      <c r="K1743" s="9" t="s">
        <v>4025</v>
      </c>
      <c r="L1743" s="9" t="s">
        <v>4026</v>
      </c>
      <c r="M1743" s="9" t="s">
        <v>479</v>
      </c>
      <c r="N1743" s="9" t="s">
        <v>480</v>
      </c>
      <c r="O1743" s="8" t="s">
        <v>350</v>
      </c>
    </row>
    <row r="1744" spans="10:15" x14ac:dyDescent="0.25">
      <c r="J1744" s="9" t="s">
        <v>4027</v>
      </c>
      <c r="K1744" s="9" t="s">
        <v>4027</v>
      </c>
      <c r="L1744" s="9" t="s">
        <v>4028</v>
      </c>
      <c r="M1744" s="9" t="s">
        <v>379</v>
      </c>
      <c r="N1744" s="9" t="s">
        <v>18092</v>
      </c>
      <c r="O1744" s="8" t="s">
        <v>18066</v>
      </c>
    </row>
    <row r="1745" spans="10:15" x14ac:dyDescent="0.25">
      <c r="J1745" s="9" t="s">
        <v>4029</v>
      </c>
      <c r="K1745" s="9" t="s">
        <v>4029</v>
      </c>
      <c r="L1745" s="9" t="s">
        <v>4030</v>
      </c>
      <c r="M1745" s="9" t="s">
        <v>367</v>
      </c>
      <c r="N1745" s="9" t="s">
        <v>368</v>
      </c>
      <c r="O1745" s="8" t="s">
        <v>349</v>
      </c>
    </row>
    <row r="1746" spans="10:15" x14ac:dyDescent="0.25">
      <c r="J1746" s="9" t="s">
        <v>4031</v>
      </c>
      <c r="K1746" s="9" t="s">
        <v>4031</v>
      </c>
      <c r="L1746" s="9" t="s">
        <v>4032</v>
      </c>
      <c r="M1746" s="9" t="s">
        <v>491</v>
      </c>
      <c r="N1746" s="9" t="s">
        <v>492</v>
      </c>
      <c r="O1746" s="8" t="s">
        <v>349</v>
      </c>
    </row>
    <row r="1747" spans="10:15" x14ac:dyDescent="0.25">
      <c r="J1747" s="9" t="s">
        <v>4033</v>
      </c>
      <c r="K1747" s="9" t="s">
        <v>4033</v>
      </c>
      <c r="L1747" s="9" t="s">
        <v>4034</v>
      </c>
      <c r="M1747" s="9" t="s">
        <v>379</v>
      </c>
      <c r="N1747" s="9" t="s">
        <v>18092</v>
      </c>
      <c r="O1747" s="8" t="s">
        <v>18066</v>
      </c>
    </row>
    <row r="1748" spans="10:15" x14ac:dyDescent="0.25">
      <c r="J1748" s="9" t="s">
        <v>4035</v>
      </c>
      <c r="K1748" s="9" t="s">
        <v>4035</v>
      </c>
      <c r="L1748" s="9" t="s">
        <v>4036</v>
      </c>
      <c r="M1748" s="9" t="s">
        <v>379</v>
      </c>
      <c r="N1748" s="9" t="s">
        <v>18092</v>
      </c>
      <c r="O1748" s="8" t="s">
        <v>18066</v>
      </c>
    </row>
    <row r="1749" spans="10:15" x14ac:dyDescent="0.25">
      <c r="J1749" s="9" t="s">
        <v>4037</v>
      </c>
      <c r="K1749" s="9" t="s">
        <v>4037</v>
      </c>
      <c r="L1749" s="9" t="s">
        <v>4038</v>
      </c>
      <c r="M1749" s="9" t="s">
        <v>479</v>
      </c>
      <c r="N1749" s="9" t="s">
        <v>480</v>
      </c>
      <c r="O1749" s="8" t="s">
        <v>350</v>
      </c>
    </row>
    <row r="1750" spans="10:15" x14ac:dyDescent="0.25">
      <c r="J1750" s="9" t="s">
        <v>97</v>
      </c>
      <c r="K1750" s="9" t="s">
        <v>97</v>
      </c>
      <c r="L1750" s="9" t="s">
        <v>4039</v>
      </c>
      <c r="M1750" s="9" t="s">
        <v>2726</v>
      </c>
      <c r="N1750" s="9" t="s">
        <v>2727</v>
      </c>
      <c r="O1750" s="8" t="s">
        <v>18067</v>
      </c>
    </row>
    <row r="1751" spans="10:15" x14ac:dyDescent="0.25">
      <c r="J1751" s="9" t="s">
        <v>4040</v>
      </c>
      <c r="K1751" s="9" t="s">
        <v>4040</v>
      </c>
      <c r="L1751" s="9" t="s">
        <v>4041</v>
      </c>
      <c r="M1751" s="9" t="s">
        <v>367</v>
      </c>
      <c r="N1751" s="9" t="s">
        <v>368</v>
      </c>
      <c r="O1751" s="8" t="s">
        <v>349</v>
      </c>
    </row>
    <row r="1752" spans="10:15" x14ac:dyDescent="0.25">
      <c r="J1752" s="9" t="s">
        <v>4042</v>
      </c>
      <c r="K1752" s="9" t="s">
        <v>2350</v>
      </c>
      <c r="L1752" s="9" t="s">
        <v>2351</v>
      </c>
      <c r="M1752" s="9" t="s">
        <v>379</v>
      </c>
      <c r="N1752" s="9" t="s">
        <v>18092</v>
      </c>
      <c r="O1752" s="8" t="s">
        <v>18066</v>
      </c>
    </row>
    <row r="1753" spans="10:15" x14ac:dyDescent="0.25">
      <c r="J1753" s="9" t="s">
        <v>4043</v>
      </c>
      <c r="K1753" s="9" t="s">
        <v>4044</v>
      </c>
      <c r="L1753" s="9" t="s">
        <v>4045</v>
      </c>
      <c r="M1753" s="9" t="s">
        <v>4046</v>
      </c>
      <c r="N1753" s="9" t="s">
        <v>4045</v>
      </c>
      <c r="O1753" s="8" t="s">
        <v>18066</v>
      </c>
    </row>
    <row r="1754" spans="10:15" x14ac:dyDescent="0.25">
      <c r="J1754" s="9" t="s">
        <v>4047</v>
      </c>
      <c r="K1754" s="9" t="s">
        <v>4047</v>
      </c>
      <c r="L1754" s="9" t="s">
        <v>4048</v>
      </c>
      <c r="M1754" s="9" t="s">
        <v>783</v>
      </c>
      <c r="N1754" s="9" t="s">
        <v>784</v>
      </c>
      <c r="O1754" s="8" t="s">
        <v>18068</v>
      </c>
    </row>
    <row r="1755" spans="10:15" x14ac:dyDescent="0.25">
      <c r="J1755" s="9" t="s">
        <v>4049</v>
      </c>
      <c r="K1755" s="9" t="s">
        <v>4049</v>
      </c>
      <c r="L1755" s="9" t="s">
        <v>4050</v>
      </c>
      <c r="M1755" s="9" t="s">
        <v>379</v>
      </c>
      <c r="N1755" s="9" t="s">
        <v>18092</v>
      </c>
      <c r="O1755" s="8" t="s">
        <v>18066</v>
      </c>
    </row>
    <row r="1756" spans="10:15" x14ac:dyDescent="0.25">
      <c r="J1756" s="9" t="s">
        <v>4051</v>
      </c>
      <c r="K1756" s="9" t="s">
        <v>4051</v>
      </c>
      <c r="L1756" s="9" t="s">
        <v>4052</v>
      </c>
      <c r="M1756" s="9" t="s">
        <v>707</v>
      </c>
      <c r="N1756" s="9" t="s">
        <v>708</v>
      </c>
      <c r="O1756" s="8" t="s">
        <v>18068</v>
      </c>
    </row>
    <row r="1757" spans="10:15" x14ac:dyDescent="0.25">
      <c r="J1757" s="9" t="s">
        <v>4053</v>
      </c>
      <c r="K1757" s="9" t="s">
        <v>4053</v>
      </c>
      <c r="L1757" s="9" t="s">
        <v>4054</v>
      </c>
      <c r="M1757" s="9" t="s">
        <v>379</v>
      </c>
      <c r="N1757" s="9" t="s">
        <v>18092</v>
      </c>
      <c r="O1757" s="8" t="s">
        <v>18066</v>
      </c>
    </row>
    <row r="1758" spans="10:15" x14ac:dyDescent="0.25">
      <c r="J1758" s="9" t="s">
        <v>4055</v>
      </c>
      <c r="K1758" s="9" t="s">
        <v>4055</v>
      </c>
      <c r="L1758" s="9" t="s">
        <v>4056</v>
      </c>
      <c r="M1758" s="9" t="s">
        <v>456</v>
      </c>
      <c r="N1758" s="9" t="s">
        <v>18095</v>
      </c>
      <c r="O1758" s="8" t="s">
        <v>18067</v>
      </c>
    </row>
    <row r="1759" spans="10:15" x14ac:dyDescent="0.25">
      <c r="J1759" s="9" t="s">
        <v>4057</v>
      </c>
      <c r="K1759" s="9" t="s">
        <v>4057</v>
      </c>
      <c r="L1759" s="9" t="s">
        <v>4058</v>
      </c>
      <c r="M1759" s="9" t="s">
        <v>1288</v>
      </c>
      <c r="N1759" s="9" t="s">
        <v>1289</v>
      </c>
      <c r="O1759" s="8" t="s">
        <v>18066</v>
      </c>
    </row>
    <row r="1760" spans="10:15" x14ac:dyDescent="0.25">
      <c r="J1760" s="9" t="s">
        <v>4059</v>
      </c>
      <c r="K1760" s="9" t="s">
        <v>4059</v>
      </c>
      <c r="L1760" s="9" t="s">
        <v>4054</v>
      </c>
      <c r="M1760" s="9" t="s">
        <v>379</v>
      </c>
      <c r="N1760" s="9" t="s">
        <v>18092</v>
      </c>
      <c r="O1760" s="8" t="s">
        <v>18066</v>
      </c>
    </row>
    <row r="1761" spans="10:15" x14ac:dyDescent="0.25">
      <c r="J1761" s="9" t="s">
        <v>4060</v>
      </c>
      <c r="K1761" s="9" t="s">
        <v>4060</v>
      </c>
      <c r="L1761" s="9" t="s">
        <v>4061</v>
      </c>
      <c r="M1761" s="9" t="s">
        <v>379</v>
      </c>
      <c r="N1761" s="9" t="s">
        <v>18092</v>
      </c>
      <c r="O1761" s="8" t="s">
        <v>18066</v>
      </c>
    </row>
    <row r="1762" spans="10:15" x14ac:dyDescent="0.25">
      <c r="J1762" s="9" t="s">
        <v>4062</v>
      </c>
      <c r="K1762" s="9" t="s">
        <v>4062</v>
      </c>
      <c r="L1762" s="9" t="s">
        <v>4063</v>
      </c>
      <c r="M1762" s="9" t="s">
        <v>428</v>
      </c>
      <c r="N1762" s="9" t="s">
        <v>429</v>
      </c>
      <c r="O1762" s="8" t="s">
        <v>349</v>
      </c>
    </row>
    <row r="1763" spans="10:15" x14ac:dyDescent="0.25">
      <c r="J1763" s="9" t="s">
        <v>4064</v>
      </c>
      <c r="K1763" s="9" t="s">
        <v>4064</v>
      </c>
      <c r="L1763" s="9" t="s">
        <v>4065</v>
      </c>
      <c r="M1763" s="9" t="s">
        <v>491</v>
      </c>
      <c r="N1763" s="9" t="s">
        <v>492</v>
      </c>
      <c r="O1763" s="8" t="s">
        <v>349</v>
      </c>
    </row>
    <row r="1764" spans="10:15" x14ac:dyDescent="0.25">
      <c r="J1764" s="9" t="s">
        <v>4066</v>
      </c>
      <c r="K1764" s="9" t="s">
        <v>4066</v>
      </c>
      <c r="L1764" s="9" t="s">
        <v>4067</v>
      </c>
      <c r="M1764" s="9" t="s">
        <v>367</v>
      </c>
      <c r="N1764" s="9" t="s">
        <v>368</v>
      </c>
      <c r="O1764" s="8" t="s">
        <v>349</v>
      </c>
    </row>
    <row r="1765" spans="10:15" x14ac:dyDescent="0.25">
      <c r="J1765" s="9" t="s">
        <v>4068</v>
      </c>
      <c r="K1765" s="9" t="s">
        <v>4068</v>
      </c>
      <c r="L1765" s="9" t="s">
        <v>4069</v>
      </c>
      <c r="M1765" s="9" t="s">
        <v>1228</v>
      </c>
      <c r="N1765" s="9" t="s">
        <v>1229</v>
      </c>
      <c r="O1765" s="8" t="s">
        <v>18066</v>
      </c>
    </row>
    <row r="1766" spans="10:15" x14ac:dyDescent="0.25">
      <c r="J1766" s="9" t="s">
        <v>4070</v>
      </c>
      <c r="K1766" s="9" t="s">
        <v>4070</v>
      </c>
      <c r="L1766" s="9" t="s">
        <v>4071</v>
      </c>
      <c r="M1766" s="9" t="s">
        <v>440</v>
      </c>
      <c r="N1766" s="9" t="s">
        <v>441</v>
      </c>
      <c r="O1766" s="8" t="s">
        <v>10370</v>
      </c>
    </row>
    <row r="1767" spans="10:15" x14ac:dyDescent="0.25">
      <c r="J1767" s="9" t="s">
        <v>4072</v>
      </c>
      <c r="K1767" s="9" t="s">
        <v>4072</v>
      </c>
      <c r="L1767" s="9" t="s">
        <v>4073</v>
      </c>
      <c r="M1767" s="9" t="s">
        <v>440</v>
      </c>
      <c r="N1767" s="9" t="s">
        <v>441</v>
      </c>
      <c r="O1767" s="8" t="s">
        <v>10370</v>
      </c>
    </row>
    <row r="1768" spans="10:15" x14ac:dyDescent="0.25">
      <c r="J1768" s="9" t="s">
        <v>4074</v>
      </c>
      <c r="K1768" s="9" t="s">
        <v>4074</v>
      </c>
      <c r="L1768" s="9" t="s">
        <v>4075</v>
      </c>
      <c r="M1768" s="9" t="s">
        <v>2621</v>
      </c>
      <c r="N1768" s="9" t="s">
        <v>2622</v>
      </c>
      <c r="O1768" s="8" t="s">
        <v>18067</v>
      </c>
    </row>
    <row r="1769" spans="10:15" x14ac:dyDescent="0.25">
      <c r="J1769" s="9" t="s">
        <v>4076</v>
      </c>
      <c r="K1769" s="9" t="s">
        <v>4076</v>
      </c>
      <c r="L1769" s="9" t="s">
        <v>4054</v>
      </c>
      <c r="M1769" s="9" t="s">
        <v>379</v>
      </c>
      <c r="N1769" s="9" t="s">
        <v>18092</v>
      </c>
      <c r="O1769" s="8" t="s">
        <v>18066</v>
      </c>
    </row>
    <row r="1770" spans="10:15" x14ac:dyDescent="0.25">
      <c r="J1770" s="9" t="s">
        <v>4077</v>
      </c>
      <c r="K1770" s="9" t="s">
        <v>4077</v>
      </c>
      <c r="L1770" s="9" t="s">
        <v>4078</v>
      </c>
      <c r="M1770" s="9" t="s">
        <v>740</v>
      </c>
      <c r="N1770" s="9" t="s">
        <v>741</v>
      </c>
      <c r="O1770" s="8" t="s">
        <v>10370</v>
      </c>
    </row>
    <row r="1771" spans="10:15" x14ac:dyDescent="0.25">
      <c r="J1771" s="9" t="s">
        <v>4079</v>
      </c>
      <c r="K1771" s="9" t="s">
        <v>4079</v>
      </c>
      <c r="L1771" s="9" t="s">
        <v>4080</v>
      </c>
      <c r="M1771" s="9" t="s">
        <v>463</v>
      </c>
      <c r="N1771" s="9" t="s">
        <v>464</v>
      </c>
      <c r="O1771" s="8" t="s">
        <v>10370</v>
      </c>
    </row>
    <row r="1772" spans="10:15" x14ac:dyDescent="0.25">
      <c r="J1772" s="9" t="s">
        <v>4081</v>
      </c>
      <c r="K1772" s="9" t="s">
        <v>4081</v>
      </c>
      <c r="L1772" s="9" t="s">
        <v>4082</v>
      </c>
      <c r="M1772" s="9" t="s">
        <v>379</v>
      </c>
      <c r="N1772" s="9" t="s">
        <v>18092</v>
      </c>
      <c r="O1772" s="8" t="s">
        <v>18066</v>
      </c>
    </row>
    <row r="1773" spans="10:15" x14ac:dyDescent="0.25">
      <c r="J1773" s="9" t="s">
        <v>4083</v>
      </c>
      <c r="K1773" s="9" t="s">
        <v>4083</v>
      </c>
      <c r="L1773" s="9" t="s">
        <v>4084</v>
      </c>
      <c r="M1773" s="9" t="s">
        <v>1776</v>
      </c>
      <c r="N1773" s="9" t="s">
        <v>1777</v>
      </c>
      <c r="O1773" s="8" t="s">
        <v>350</v>
      </c>
    </row>
    <row r="1774" spans="10:15" x14ac:dyDescent="0.25">
      <c r="J1774" s="9" t="s">
        <v>153</v>
      </c>
      <c r="K1774" s="9" t="s">
        <v>153</v>
      </c>
      <c r="L1774" s="9" t="s">
        <v>4085</v>
      </c>
      <c r="M1774" s="9" t="s">
        <v>740</v>
      </c>
      <c r="N1774" s="9" t="s">
        <v>741</v>
      </c>
      <c r="O1774" s="8" t="s">
        <v>10370</v>
      </c>
    </row>
    <row r="1775" spans="10:15" x14ac:dyDescent="0.25">
      <c r="J1775" s="9" t="s">
        <v>4086</v>
      </c>
      <c r="K1775" s="9" t="s">
        <v>4086</v>
      </c>
      <c r="L1775" s="9" t="s">
        <v>4087</v>
      </c>
      <c r="M1775" s="9" t="s">
        <v>479</v>
      </c>
      <c r="N1775" s="9" t="s">
        <v>480</v>
      </c>
      <c r="O1775" s="8" t="s">
        <v>350</v>
      </c>
    </row>
    <row r="1776" spans="10:15" x14ac:dyDescent="0.25">
      <c r="J1776" s="9" t="s">
        <v>1151</v>
      </c>
      <c r="K1776" s="9" t="s">
        <v>1151</v>
      </c>
      <c r="L1776" s="9" t="s">
        <v>1152</v>
      </c>
      <c r="M1776" s="9" t="s">
        <v>379</v>
      </c>
      <c r="N1776" s="9" t="s">
        <v>18092</v>
      </c>
      <c r="O1776" s="8" t="s">
        <v>18066</v>
      </c>
    </row>
    <row r="1777" spans="10:15" x14ac:dyDescent="0.25">
      <c r="J1777" s="9" t="s">
        <v>4088</v>
      </c>
      <c r="K1777" s="9" t="s">
        <v>4088</v>
      </c>
      <c r="L1777" s="9" t="s">
        <v>4089</v>
      </c>
      <c r="M1777" s="9" t="s">
        <v>379</v>
      </c>
      <c r="N1777" s="9" t="s">
        <v>18092</v>
      </c>
      <c r="O1777" s="8" t="s">
        <v>18066</v>
      </c>
    </row>
    <row r="1778" spans="10:15" x14ac:dyDescent="0.25">
      <c r="J1778" s="9" t="s">
        <v>4090</v>
      </c>
      <c r="K1778" s="9" t="s">
        <v>4090</v>
      </c>
      <c r="L1778" s="9" t="s">
        <v>4091</v>
      </c>
      <c r="M1778" s="9" t="s">
        <v>740</v>
      </c>
      <c r="N1778" s="9" t="s">
        <v>741</v>
      </c>
      <c r="O1778" s="8" t="s">
        <v>10370</v>
      </c>
    </row>
    <row r="1779" spans="10:15" x14ac:dyDescent="0.25">
      <c r="J1779" s="9" t="s">
        <v>4092</v>
      </c>
      <c r="K1779" s="9" t="s">
        <v>4092</v>
      </c>
      <c r="L1779" s="9" t="s">
        <v>4093</v>
      </c>
      <c r="M1779" s="9" t="s">
        <v>491</v>
      </c>
      <c r="N1779" s="9" t="s">
        <v>492</v>
      </c>
      <c r="O1779" s="8" t="s">
        <v>349</v>
      </c>
    </row>
    <row r="1780" spans="10:15" x14ac:dyDescent="0.25">
      <c r="J1780" s="9" t="s">
        <v>4094</v>
      </c>
      <c r="K1780" s="9" t="s">
        <v>4094</v>
      </c>
      <c r="L1780" s="9" t="s">
        <v>4095</v>
      </c>
      <c r="M1780" s="9" t="s">
        <v>1776</v>
      </c>
      <c r="N1780" s="9" t="s">
        <v>1777</v>
      </c>
      <c r="O1780" s="8" t="s">
        <v>350</v>
      </c>
    </row>
    <row r="1781" spans="10:15" x14ac:dyDescent="0.25">
      <c r="J1781" s="9" t="s">
        <v>4096</v>
      </c>
      <c r="K1781" s="9" t="s">
        <v>4097</v>
      </c>
      <c r="L1781" s="9" t="s">
        <v>4098</v>
      </c>
      <c r="M1781" s="9" t="s">
        <v>379</v>
      </c>
      <c r="N1781" s="9" t="s">
        <v>18092</v>
      </c>
      <c r="O1781" s="8" t="s">
        <v>18066</v>
      </c>
    </row>
    <row r="1782" spans="10:15" x14ac:dyDescent="0.25">
      <c r="J1782" s="9" t="s">
        <v>4099</v>
      </c>
      <c r="K1782" s="9" t="s">
        <v>4099</v>
      </c>
      <c r="L1782" s="9" t="s">
        <v>4100</v>
      </c>
      <c r="M1782" s="9" t="s">
        <v>974</v>
      </c>
      <c r="N1782" s="9" t="s">
        <v>975</v>
      </c>
      <c r="O1782" s="8" t="s">
        <v>10370</v>
      </c>
    </row>
    <row r="1783" spans="10:15" x14ac:dyDescent="0.25">
      <c r="J1783" s="9" t="s">
        <v>4101</v>
      </c>
      <c r="K1783" s="9" t="s">
        <v>4101</v>
      </c>
      <c r="L1783" s="9" t="s">
        <v>4102</v>
      </c>
      <c r="M1783" s="9" t="s">
        <v>379</v>
      </c>
      <c r="N1783" s="9" t="s">
        <v>18092</v>
      </c>
      <c r="O1783" s="8" t="s">
        <v>18066</v>
      </c>
    </row>
    <row r="1784" spans="10:15" x14ac:dyDescent="0.25">
      <c r="J1784" s="9" t="s">
        <v>4103</v>
      </c>
      <c r="K1784" s="9" t="s">
        <v>4103</v>
      </c>
      <c r="L1784" s="9" t="s">
        <v>4104</v>
      </c>
      <c r="M1784" s="9" t="s">
        <v>367</v>
      </c>
      <c r="N1784" s="9" t="s">
        <v>368</v>
      </c>
      <c r="O1784" s="8" t="s">
        <v>349</v>
      </c>
    </row>
    <row r="1785" spans="10:15" x14ac:dyDescent="0.25">
      <c r="J1785" s="9" t="s">
        <v>606</v>
      </c>
      <c r="K1785" s="9" t="s">
        <v>606</v>
      </c>
      <c r="L1785" s="9" t="s">
        <v>607</v>
      </c>
      <c r="M1785" s="9" t="s">
        <v>379</v>
      </c>
      <c r="N1785" s="9" t="s">
        <v>18092</v>
      </c>
      <c r="O1785" s="8" t="s">
        <v>18066</v>
      </c>
    </row>
    <row r="1786" spans="10:15" x14ac:dyDescent="0.25">
      <c r="J1786" s="9" t="s">
        <v>4105</v>
      </c>
      <c r="K1786" s="9" t="s">
        <v>4105</v>
      </c>
      <c r="L1786" s="9" t="s">
        <v>4106</v>
      </c>
      <c r="M1786" s="9" t="s">
        <v>1747</v>
      </c>
      <c r="N1786" s="9" t="s">
        <v>1748</v>
      </c>
      <c r="O1786" s="8" t="s">
        <v>18066</v>
      </c>
    </row>
    <row r="1787" spans="10:15" x14ac:dyDescent="0.25">
      <c r="J1787" s="9" t="s">
        <v>4107</v>
      </c>
      <c r="K1787" s="9" t="s">
        <v>4107</v>
      </c>
      <c r="L1787" s="9" t="s">
        <v>4108</v>
      </c>
      <c r="M1787" s="9" t="s">
        <v>379</v>
      </c>
      <c r="N1787" s="9" t="s">
        <v>18092</v>
      </c>
      <c r="O1787" s="8" t="s">
        <v>18066</v>
      </c>
    </row>
    <row r="1788" spans="10:15" x14ac:dyDescent="0.25">
      <c r="J1788" s="9" t="s">
        <v>4109</v>
      </c>
      <c r="K1788" s="9" t="s">
        <v>4109</v>
      </c>
      <c r="L1788" s="9" t="s">
        <v>4110</v>
      </c>
      <c r="M1788" s="9" t="s">
        <v>479</v>
      </c>
      <c r="N1788" s="9" t="s">
        <v>480</v>
      </c>
      <c r="O1788" s="8" t="s">
        <v>350</v>
      </c>
    </row>
    <row r="1789" spans="10:15" x14ac:dyDescent="0.25">
      <c r="J1789" s="9" t="s">
        <v>4111</v>
      </c>
      <c r="K1789" s="9" t="s">
        <v>4111</v>
      </c>
      <c r="L1789" s="9" t="s">
        <v>4112</v>
      </c>
      <c r="M1789" s="9" t="s">
        <v>367</v>
      </c>
      <c r="N1789" s="9" t="s">
        <v>368</v>
      </c>
      <c r="O1789" s="8" t="s">
        <v>349</v>
      </c>
    </row>
    <row r="1790" spans="10:15" x14ac:dyDescent="0.25">
      <c r="J1790" s="9" t="s">
        <v>4113</v>
      </c>
      <c r="K1790" s="9" t="s">
        <v>4113</v>
      </c>
      <c r="L1790" s="9" t="s">
        <v>4114</v>
      </c>
      <c r="M1790" s="9" t="s">
        <v>367</v>
      </c>
      <c r="N1790" s="9" t="s">
        <v>368</v>
      </c>
      <c r="O1790" s="8" t="s">
        <v>349</v>
      </c>
    </row>
    <row r="1791" spans="10:15" x14ac:dyDescent="0.25">
      <c r="J1791" s="9" t="s">
        <v>4115</v>
      </c>
      <c r="K1791" s="9" t="s">
        <v>4115</v>
      </c>
      <c r="L1791" s="9" t="s">
        <v>4116</v>
      </c>
      <c r="M1791" s="9" t="s">
        <v>933</v>
      </c>
      <c r="N1791" s="9" t="s">
        <v>934</v>
      </c>
      <c r="O1791" s="8" t="s">
        <v>18066</v>
      </c>
    </row>
    <row r="1792" spans="10:15" x14ac:dyDescent="0.25">
      <c r="J1792" s="9" t="s">
        <v>4117</v>
      </c>
      <c r="K1792" s="9" t="s">
        <v>4117</v>
      </c>
      <c r="L1792" s="9" t="s">
        <v>4118</v>
      </c>
      <c r="M1792" s="9" t="s">
        <v>491</v>
      </c>
      <c r="N1792" s="9" t="s">
        <v>492</v>
      </c>
      <c r="O1792" s="8" t="s">
        <v>349</v>
      </c>
    </row>
    <row r="1793" spans="10:15" x14ac:dyDescent="0.25">
      <c r="J1793" s="9" t="s">
        <v>4119</v>
      </c>
      <c r="K1793" s="9" t="s">
        <v>4120</v>
      </c>
      <c r="L1793" s="9" t="s">
        <v>4121</v>
      </c>
      <c r="M1793" s="9" t="s">
        <v>379</v>
      </c>
      <c r="N1793" s="9" t="s">
        <v>18092</v>
      </c>
      <c r="O1793" s="8" t="s">
        <v>18066</v>
      </c>
    </row>
    <row r="1794" spans="10:15" x14ac:dyDescent="0.25">
      <c r="J1794" s="9" t="s">
        <v>4122</v>
      </c>
      <c r="K1794" s="9" t="s">
        <v>4122</v>
      </c>
      <c r="L1794" s="9" t="s">
        <v>4123</v>
      </c>
      <c r="M1794" s="9" t="s">
        <v>428</v>
      </c>
      <c r="N1794" s="9" t="s">
        <v>429</v>
      </c>
      <c r="O1794" s="8" t="s">
        <v>349</v>
      </c>
    </row>
    <row r="1795" spans="10:15" x14ac:dyDescent="0.25">
      <c r="J1795" s="9" t="s">
        <v>4124</v>
      </c>
      <c r="K1795" s="9" t="s">
        <v>4124</v>
      </c>
      <c r="L1795" s="9" t="s">
        <v>4125</v>
      </c>
      <c r="M1795" s="9" t="s">
        <v>379</v>
      </c>
      <c r="N1795" s="9" t="s">
        <v>18092</v>
      </c>
      <c r="O1795" s="8" t="s">
        <v>18066</v>
      </c>
    </row>
    <row r="1796" spans="10:15" x14ac:dyDescent="0.25">
      <c r="J1796" s="9" t="s">
        <v>4126</v>
      </c>
      <c r="K1796" s="9" t="s">
        <v>4126</v>
      </c>
      <c r="L1796" s="9" t="s">
        <v>1023</v>
      </c>
      <c r="M1796" s="9" t="s">
        <v>515</v>
      </c>
      <c r="N1796" s="9" t="s">
        <v>516</v>
      </c>
      <c r="O1796" s="8" t="s">
        <v>18066</v>
      </c>
    </row>
    <row r="1797" spans="10:15" x14ac:dyDescent="0.25">
      <c r="J1797" s="9" t="s">
        <v>4127</v>
      </c>
      <c r="K1797" s="9" t="s">
        <v>4127</v>
      </c>
      <c r="L1797" s="9" t="s">
        <v>4128</v>
      </c>
      <c r="M1797" s="9" t="s">
        <v>4129</v>
      </c>
      <c r="N1797" s="9" t="s">
        <v>4130</v>
      </c>
      <c r="O1797" s="8" t="s">
        <v>18067</v>
      </c>
    </row>
    <row r="1798" spans="10:15" x14ac:dyDescent="0.25">
      <c r="J1798" s="9" t="s">
        <v>4131</v>
      </c>
      <c r="K1798" s="9" t="s">
        <v>4131</v>
      </c>
      <c r="L1798" s="9" t="s">
        <v>4132</v>
      </c>
      <c r="M1798" s="9" t="s">
        <v>909</v>
      </c>
      <c r="N1798" s="9" t="s">
        <v>910</v>
      </c>
      <c r="O1798" s="8" t="s">
        <v>349</v>
      </c>
    </row>
    <row r="1799" spans="10:15" x14ac:dyDescent="0.25">
      <c r="J1799" s="9" t="s">
        <v>4133</v>
      </c>
      <c r="K1799" s="9" t="s">
        <v>4133</v>
      </c>
      <c r="L1799" s="9" t="s">
        <v>4134</v>
      </c>
      <c r="M1799" s="9" t="s">
        <v>436</v>
      </c>
      <c r="N1799" s="9" t="s">
        <v>437</v>
      </c>
      <c r="O1799" s="8" t="s">
        <v>349</v>
      </c>
    </row>
    <row r="1800" spans="10:15" x14ac:dyDescent="0.25">
      <c r="J1800" s="9" t="s">
        <v>4135</v>
      </c>
      <c r="K1800" s="9" t="s">
        <v>4135</v>
      </c>
      <c r="L1800" s="9" t="s">
        <v>4136</v>
      </c>
      <c r="M1800" s="9" t="s">
        <v>1245</v>
      </c>
      <c r="N1800" s="9" t="s">
        <v>1246</v>
      </c>
      <c r="O1800" s="8" t="s">
        <v>350</v>
      </c>
    </row>
    <row r="1801" spans="10:15" x14ac:dyDescent="0.25">
      <c r="J1801" s="9" t="s">
        <v>4137</v>
      </c>
      <c r="K1801" s="9" t="s">
        <v>4137</v>
      </c>
      <c r="L1801" s="9" t="s">
        <v>4121</v>
      </c>
      <c r="M1801" s="9" t="s">
        <v>379</v>
      </c>
      <c r="N1801" s="9" t="s">
        <v>18092</v>
      </c>
      <c r="O1801" s="8" t="s">
        <v>18066</v>
      </c>
    </row>
    <row r="1802" spans="10:15" x14ac:dyDescent="0.25">
      <c r="J1802" s="9" t="s">
        <v>4138</v>
      </c>
      <c r="K1802" s="9" t="s">
        <v>59</v>
      </c>
      <c r="L1802" s="9" t="s">
        <v>4139</v>
      </c>
      <c r="M1802" s="9" t="s">
        <v>501</v>
      </c>
      <c r="N1802" s="9" t="s">
        <v>502</v>
      </c>
      <c r="O1802" s="8" t="s">
        <v>10370</v>
      </c>
    </row>
    <row r="1803" spans="10:15" x14ac:dyDescent="0.25">
      <c r="J1803" s="9" t="s">
        <v>4140</v>
      </c>
      <c r="K1803" s="9" t="s">
        <v>4140</v>
      </c>
      <c r="L1803" s="9" t="s">
        <v>4141</v>
      </c>
      <c r="M1803" s="9" t="s">
        <v>367</v>
      </c>
      <c r="N1803" s="9" t="s">
        <v>368</v>
      </c>
      <c r="O1803" s="8" t="s">
        <v>349</v>
      </c>
    </row>
    <row r="1804" spans="10:15" x14ac:dyDescent="0.25">
      <c r="J1804" s="9" t="s">
        <v>4142</v>
      </c>
      <c r="K1804" s="9" t="s">
        <v>176</v>
      </c>
      <c r="L1804" s="9" t="s">
        <v>1403</v>
      </c>
      <c r="M1804" s="9" t="s">
        <v>408</v>
      </c>
      <c r="N1804" s="9" t="s">
        <v>15578</v>
      </c>
      <c r="O1804" s="8" t="s">
        <v>10370</v>
      </c>
    </row>
    <row r="1805" spans="10:15" x14ac:dyDescent="0.25">
      <c r="J1805" s="9" t="s">
        <v>4143</v>
      </c>
      <c r="K1805" s="9" t="s">
        <v>4143</v>
      </c>
      <c r="L1805" s="9" t="s">
        <v>4144</v>
      </c>
      <c r="M1805" s="9" t="s">
        <v>1793</v>
      </c>
      <c r="N1805" s="9" t="s">
        <v>1794</v>
      </c>
      <c r="O1805" s="8" t="s">
        <v>10370</v>
      </c>
    </row>
    <row r="1806" spans="10:15" x14ac:dyDescent="0.25">
      <c r="J1806" s="9" t="s">
        <v>4145</v>
      </c>
      <c r="K1806" s="9" t="s">
        <v>4145</v>
      </c>
      <c r="L1806" s="9" t="s">
        <v>4146</v>
      </c>
      <c r="M1806" s="9" t="s">
        <v>446</v>
      </c>
      <c r="N1806" s="9" t="s">
        <v>447</v>
      </c>
      <c r="O1806" s="8" t="s">
        <v>10370</v>
      </c>
    </row>
    <row r="1807" spans="10:15" x14ac:dyDescent="0.25">
      <c r="J1807" s="9" t="s">
        <v>4147</v>
      </c>
      <c r="K1807" s="9" t="s">
        <v>4147</v>
      </c>
      <c r="L1807" s="9" t="s">
        <v>4148</v>
      </c>
      <c r="M1807" s="9" t="s">
        <v>740</v>
      </c>
      <c r="N1807" s="9" t="s">
        <v>741</v>
      </c>
      <c r="O1807" s="8" t="s">
        <v>10370</v>
      </c>
    </row>
    <row r="1808" spans="10:15" x14ac:dyDescent="0.25">
      <c r="J1808" s="9" t="s">
        <v>4149</v>
      </c>
      <c r="K1808" s="9" t="s">
        <v>4149</v>
      </c>
      <c r="L1808" s="9" t="s">
        <v>4150</v>
      </c>
      <c r="M1808" s="9" t="s">
        <v>379</v>
      </c>
      <c r="N1808" s="9" t="s">
        <v>18092</v>
      </c>
      <c r="O1808" s="8" t="s">
        <v>18066</v>
      </c>
    </row>
    <row r="1809" spans="10:15" x14ac:dyDescent="0.25">
      <c r="J1809" s="9" t="s">
        <v>4151</v>
      </c>
      <c r="K1809" s="9" t="s">
        <v>4151</v>
      </c>
      <c r="L1809" s="9" t="s">
        <v>4152</v>
      </c>
      <c r="M1809" s="9" t="s">
        <v>1037</v>
      </c>
      <c r="N1809" s="9" t="s">
        <v>1038</v>
      </c>
      <c r="O1809" s="8" t="s">
        <v>18068</v>
      </c>
    </row>
    <row r="1810" spans="10:15" x14ac:dyDescent="0.25">
      <c r="J1810" s="9" t="s">
        <v>4153</v>
      </c>
      <c r="K1810" s="9" t="s">
        <v>4153</v>
      </c>
      <c r="L1810" s="9" t="s">
        <v>4154</v>
      </c>
      <c r="M1810" s="9" t="s">
        <v>379</v>
      </c>
      <c r="N1810" s="9" t="s">
        <v>18092</v>
      </c>
      <c r="O1810" s="8" t="s">
        <v>18066</v>
      </c>
    </row>
    <row r="1811" spans="10:15" x14ac:dyDescent="0.25">
      <c r="J1811" s="9" t="s">
        <v>4155</v>
      </c>
      <c r="K1811" s="9" t="s">
        <v>4155</v>
      </c>
      <c r="L1811" s="9" t="s">
        <v>4156</v>
      </c>
      <c r="M1811" s="9" t="s">
        <v>740</v>
      </c>
      <c r="N1811" s="9" t="s">
        <v>741</v>
      </c>
      <c r="O1811" s="8" t="s">
        <v>10370</v>
      </c>
    </row>
    <row r="1812" spans="10:15" x14ac:dyDescent="0.25">
      <c r="J1812" s="9" t="s">
        <v>4157</v>
      </c>
      <c r="K1812" s="9" t="s">
        <v>4157</v>
      </c>
      <c r="L1812" s="9" t="s">
        <v>4158</v>
      </c>
      <c r="M1812" s="9" t="s">
        <v>1073</v>
      </c>
      <c r="N1812" s="9" t="s">
        <v>18096</v>
      </c>
      <c r="O1812" s="8" t="s">
        <v>350</v>
      </c>
    </row>
    <row r="1813" spans="10:15" x14ac:dyDescent="0.25">
      <c r="J1813" s="9" t="s">
        <v>4159</v>
      </c>
      <c r="K1813" s="9" t="s">
        <v>4159</v>
      </c>
      <c r="L1813" s="9" t="s">
        <v>4160</v>
      </c>
      <c r="M1813" s="9" t="s">
        <v>797</v>
      </c>
      <c r="N1813" s="9" t="s">
        <v>798</v>
      </c>
      <c r="O1813" s="8" t="s">
        <v>350</v>
      </c>
    </row>
    <row r="1814" spans="10:15" x14ac:dyDescent="0.25">
      <c r="J1814" s="9" t="s">
        <v>4161</v>
      </c>
      <c r="K1814" s="9" t="s">
        <v>4161</v>
      </c>
      <c r="L1814" s="9" t="s">
        <v>4162</v>
      </c>
      <c r="M1814" s="9" t="s">
        <v>428</v>
      </c>
      <c r="N1814" s="9" t="s">
        <v>429</v>
      </c>
      <c r="O1814" s="8" t="s">
        <v>349</v>
      </c>
    </row>
    <row r="1815" spans="10:15" x14ac:dyDescent="0.25">
      <c r="J1815" s="9" t="s">
        <v>4163</v>
      </c>
      <c r="K1815" s="9" t="s">
        <v>4163</v>
      </c>
      <c r="L1815" s="9" t="s">
        <v>4164</v>
      </c>
      <c r="M1815" s="9" t="s">
        <v>707</v>
      </c>
      <c r="N1815" s="9" t="s">
        <v>708</v>
      </c>
      <c r="O1815" s="8" t="s">
        <v>18068</v>
      </c>
    </row>
    <row r="1816" spans="10:15" x14ac:dyDescent="0.25">
      <c r="J1816" s="9" t="s">
        <v>4165</v>
      </c>
      <c r="K1816" s="9" t="s">
        <v>4165</v>
      </c>
      <c r="L1816" s="9" t="s">
        <v>4166</v>
      </c>
      <c r="M1816" s="9" t="s">
        <v>379</v>
      </c>
      <c r="N1816" s="9" t="s">
        <v>18092</v>
      </c>
      <c r="O1816" s="8" t="s">
        <v>18066</v>
      </c>
    </row>
    <row r="1817" spans="10:15" x14ac:dyDescent="0.25">
      <c r="J1817" s="9" t="s">
        <v>4167</v>
      </c>
      <c r="K1817" s="9" t="s">
        <v>4167</v>
      </c>
      <c r="L1817" s="9" t="s">
        <v>4158</v>
      </c>
      <c r="M1817" s="9" t="s">
        <v>1718</v>
      </c>
      <c r="N1817" s="9" t="s">
        <v>1719</v>
      </c>
      <c r="O1817" s="8" t="s">
        <v>349</v>
      </c>
    </row>
    <row r="1818" spans="10:15" x14ac:dyDescent="0.25">
      <c r="J1818" s="9" t="s">
        <v>4168</v>
      </c>
      <c r="K1818" s="9" t="s">
        <v>4168</v>
      </c>
      <c r="L1818" s="9" t="s">
        <v>4169</v>
      </c>
      <c r="M1818" s="9" t="s">
        <v>475</v>
      </c>
      <c r="N1818" s="9" t="s">
        <v>476</v>
      </c>
      <c r="O1818" s="8" t="s">
        <v>350</v>
      </c>
    </row>
    <row r="1819" spans="10:15" x14ac:dyDescent="0.25">
      <c r="J1819" s="9" t="s">
        <v>4170</v>
      </c>
      <c r="K1819" s="9" t="s">
        <v>4170</v>
      </c>
      <c r="L1819" s="9" t="s">
        <v>4171</v>
      </c>
      <c r="M1819" s="9" t="s">
        <v>2278</v>
      </c>
      <c r="N1819" s="9" t="s">
        <v>2279</v>
      </c>
      <c r="O1819" s="8" t="s">
        <v>349</v>
      </c>
    </row>
    <row r="1820" spans="10:15" x14ac:dyDescent="0.25">
      <c r="J1820" s="9" t="s">
        <v>4172</v>
      </c>
      <c r="K1820" s="9" t="s">
        <v>4172</v>
      </c>
      <c r="L1820" s="9" t="s">
        <v>4173</v>
      </c>
      <c r="M1820" s="9" t="s">
        <v>379</v>
      </c>
      <c r="N1820" s="9" t="s">
        <v>18092</v>
      </c>
      <c r="O1820" s="8" t="s">
        <v>18066</v>
      </c>
    </row>
    <row r="1821" spans="10:15" x14ac:dyDescent="0.25">
      <c r="J1821" s="9" t="s">
        <v>4174</v>
      </c>
      <c r="K1821" s="9" t="s">
        <v>4174</v>
      </c>
      <c r="L1821" s="9" t="s">
        <v>4175</v>
      </c>
      <c r="M1821" s="9" t="s">
        <v>1245</v>
      </c>
      <c r="N1821" s="9" t="s">
        <v>1246</v>
      </c>
      <c r="O1821" s="8" t="s">
        <v>350</v>
      </c>
    </row>
    <row r="1822" spans="10:15" x14ac:dyDescent="0.25">
      <c r="J1822" s="9" t="s">
        <v>4176</v>
      </c>
      <c r="K1822" s="9" t="s">
        <v>4176</v>
      </c>
      <c r="L1822" s="9" t="s">
        <v>4177</v>
      </c>
      <c r="M1822" s="9" t="s">
        <v>382</v>
      </c>
      <c r="N1822" s="9" t="s">
        <v>383</v>
      </c>
      <c r="O1822" s="8" t="s">
        <v>18066</v>
      </c>
    </row>
    <row r="1823" spans="10:15" x14ac:dyDescent="0.25">
      <c r="J1823" s="9" t="s">
        <v>4178</v>
      </c>
      <c r="K1823" s="9" t="s">
        <v>4178</v>
      </c>
      <c r="L1823" s="9" t="s">
        <v>4179</v>
      </c>
      <c r="M1823" s="9" t="s">
        <v>479</v>
      </c>
      <c r="N1823" s="9" t="s">
        <v>480</v>
      </c>
      <c r="O1823" s="8" t="s">
        <v>350</v>
      </c>
    </row>
    <row r="1824" spans="10:15" x14ac:dyDescent="0.25">
      <c r="J1824" s="9" t="s">
        <v>4180</v>
      </c>
      <c r="K1824" s="9" t="s">
        <v>4180</v>
      </c>
      <c r="L1824" s="9" t="s">
        <v>4181</v>
      </c>
      <c r="M1824" s="9" t="s">
        <v>1073</v>
      </c>
      <c r="N1824" s="9" t="s">
        <v>18096</v>
      </c>
      <c r="O1824" s="8" t="s">
        <v>350</v>
      </c>
    </row>
    <row r="1825" spans="10:15" x14ac:dyDescent="0.25">
      <c r="J1825" s="9" t="s">
        <v>4182</v>
      </c>
      <c r="K1825" s="9" t="s">
        <v>4182</v>
      </c>
      <c r="L1825" s="9" t="s">
        <v>4182</v>
      </c>
      <c r="M1825" s="9" t="s">
        <v>740</v>
      </c>
      <c r="N1825" s="9" t="s">
        <v>741</v>
      </c>
      <c r="O1825" s="8" t="s">
        <v>10370</v>
      </c>
    </row>
    <row r="1826" spans="10:15" x14ac:dyDescent="0.25">
      <c r="J1826" s="9" t="s">
        <v>4183</v>
      </c>
      <c r="K1826" s="9" t="s">
        <v>4183</v>
      </c>
      <c r="L1826" s="9" t="s">
        <v>4184</v>
      </c>
      <c r="M1826" s="9" t="s">
        <v>475</v>
      </c>
      <c r="N1826" s="9" t="s">
        <v>476</v>
      </c>
      <c r="O1826" s="8" t="s">
        <v>350</v>
      </c>
    </row>
    <row r="1827" spans="10:15" x14ac:dyDescent="0.25">
      <c r="J1827" s="9" t="s">
        <v>280</v>
      </c>
      <c r="K1827" s="9" t="s">
        <v>280</v>
      </c>
      <c r="L1827" s="9" t="s">
        <v>4185</v>
      </c>
      <c r="M1827" s="9" t="s">
        <v>358</v>
      </c>
      <c r="N1827" s="9" t="s">
        <v>359</v>
      </c>
      <c r="O1827" s="8" t="s">
        <v>348</v>
      </c>
    </row>
    <row r="1828" spans="10:15" x14ac:dyDescent="0.25">
      <c r="J1828" s="9" t="s">
        <v>4186</v>
      </c>
      <c r="K1828" s="9" t="s">
        <v>4186</v>
      </c>
      <c r="L1828" s="9" t="s">
        <v>4187</v>
      </c>
      <c r="M1828" s="9" t="s">
        <v>3554</v>
      </c>
      <c r="N1828" s="9" t="s">
        <v>3555</v>
      </c>
      <c r="O1828" s="8" t="s">
        <v>350</v>
      </c>
    </row>
    <row r="1829" spans="10:15" x14ac:dyDescent="0.25">
      <c r="J1829" s="9" t="s">
        <v>4188</v>
      </c>
      <c r="K1829" s="9" t="s">
        <v>4188</v>
      </c>
      <c r="L1829" s="9" t="s">
        <v>4189</v>
      </c>
      <c r="M1829" s="9" t="s">
        <v>424</v>
      </c>
      <c r="N1829" s="9" t="s">
        <v>425</v>
      </c>
      <c r="O1829" s="8" t="s">
        <v>349</v>
      </c>
    </row>
    <row r="1830" spans="10:15" x14ac:dyDescent="0.25">
      <c r="J1830" s="9" t="s">
        <v>4190</v>
      </c>
      <c r="K1830" s="9" t="s">
        <v>4190</v>
      </c>
      <c r="L1830" s="9" t="s">
        <v>4191</v>
      </c>
      <c r="M1830" s="9" t="s">
        <v>4192</v>
      </c>
      <c r="N1830" s="9" t="s">
        <v>4193</v>
      </c>
      <c r="O1830" s="8" t="s">
        <v>350</v>
      </c>
    </row>
    <row r="1831" spans="10:15" x14ac:dyDescent="0.25">
      <c r="J1831" s="9" t="s">
        <v>4194</v>
      </c>
      <c r="K1831" s="9" t="s">
        <v>4194</v>
      </c>
      <c r="L1831" s="9" t="s">
        <v>4195</v>
      </c>
      <c r="M1831" s="9" t="s">
        <v>375</v>
      </c>
      <c r="N1831" s="9" t="s">
        <v>376</v>
      </c>
      <c r="O1831" s="8" t="s">
        <v>350</v>
      </c>
    </row>
    <row r="1832" spans="10:15" x14ac:dyDescent="0.25">
      <c r="J1832" s="9" t="s">
        <v>4196</v>
      </c>
      <c r="K1832" s="9" t="s">
        <v>4196</v>
      </c>
      <c r="L1832" s="9" t="s">
        <v>4197</v>
      </c>
      <c r="M1832" s="9" t="s">
        <v>424</v>
      </c>
      <c r="N1832" s="9" t="s">
        <v>425</v>
      </c>
      <c r="O1832" s="8" t="s">
        <v>349</v>
      </c>
    </row>
    <row r="1833" spans="10:15" x14ac:dyDescent="0.25">
      <c r="J1833" s="9" t="s">
        <v>4198</v>
      </c>
      <c r="K1833" s="9" t="s">
        <v>4198</v>
      </c>
      <c r="L1833" s="9" t="s">
        <v>4199</v>
      </c>
      <c r="M1833" s="9" t="s">
        <v>1803</v>
      </c>
      <c r="N1833" s="9" t="s">
        <v>1804</v>
      </c>
      <c r="O1833" s="8" t="s">
        <v>350</v>
      </c>
    </row>
    <row r="1834" spans="10:15" x14ac:dyDescent="0.25">
      <c r="J1834" s="9" t="s">
        <v>4200</v>
      </c>
      <c r="K1834" s="9" t="s">
        <v>4200</v>
      </c>
      <c r="L1834" s="9" t="s">
        <v>4201</v>
      </c>
      <c r="M1834" s="9" t="s">
        <v>379</v>
      </c>
      <c r="N1834" s="9" t="s">
        <v>18092</v>
      </c>
      <c r="O1834" s="8" t="s">
        <v>18066</v>
      </c>
    </row>
    <row r="1835" spans="10:15" x14ac:dyDescent="0.25">
      <c r="J1835" s="9" t="s">
        <v>4202</v>
      </c>
      <c r="K1835" s="9" t="s">
        <v>4202</v>
      </c>
      <c r="L1835" s="9" t="s">
        <v>4203</v>
      </c>
      <c r="M1835" s="9" t="s">
        <v>475</v>
      </c>
      <c r="N1835" s="9" t="s">
        <v>476</v>
      </c>
      <c r="O1835" s="8" t="s">
        <v>350</v>
      </c>
    </row>
    <row r="1836" spans="10:15" x14ac:dyDescent="0.25">
      <c r="J1836" s="9" t="s">
        <v>4204</v>
      </c>
      <c r="K1836" s="9" t="s">
        <v>4204</v>
      </c>
      <c r="L1836" s="9" t="s">
        <v>4205</v>
      </c>
      <c r="M1836" s="9" t="s">
        <v>662</v>
      </c>
      <c r="N1836" s="9" t="s">
        <v>663</v>
      </c>
      <c r="O1836" s="8" t="s">
        <v>18067</v>
      </c>
    </row>
    <row r="1837" spans="10:15" x14ac:dyDescent="0.25">
      <c r="J1837" s="9" t="s">
        <v>4206</v>
      </c>
      <c r="K1837" s="9" t="s">
        <v>4206</v>
      </c>
      <c r="L1837" s="9" t="s">
        <v>4207</v>
      </c>
      <c r="M1837" s="9" t="s">
        <v>367</v>
      </c>
      <c r="N1837" s="9" t="s">
        <v>368</v>
      </c>
      <c r="O1837" s="8" t="s">
        <v>349</v>
      </c>
    </row>
    <row r="1838" spans="10:15" x14ac:dyDescent="0.25">
      <c r="J1838" s="9" t="s">
        <v>4208</v>
      </c>
      <c r="K1838" s="9" t="s">
        <v>4208</v>
      </c>
      <c r="L1838" s="9" t="s">
        <v>4209</v>
      </c>
      <c r="M1838" s="9" t="s">
        <v>379</v>
      </c>
      <c r="N1838" s="9" t="s">
        <v>18092</v>
      </c>
      <c r="O1838" s="8" t="s">
        <v>18066</v>
      </c>
    </row>
    <row r="1839" spans="10:15" x14ac:dyDescent="0.25">
      <c r="J1839" s="9" t="s">
        <v>4210</v>
      </c>
      <c r="K1839" s="9" t="s">
        <v>4210</v>
      </c>
      <c r="L1839" s="9" t="s">
        <v>4211</v>
      </c>
      <c r="M1839" s="9" t="s">
        <v>2760</v>
      </c>
      <c r="N1839" s="9" t="s">
        <v>2761</v>
      </c>
      <c r="O1839" s="8" t="s">
        <v>350</v>
      </c>
    </row>
    <row r="1840" spans="10:15" x14ac:dyDescent="0.25">
      <c r="J1840" s="9" t="s">
        <v>4212</v>
      </c>
      <c r="K1840" s="9" t="s">
        <v>4212</v>
      </c>
      <c r="L1840" s="9" t="s">
        <v>4213</v>
      </c>
      <c r="M1840" s="9" t="s">
        <v>418</v>
      </c>
      <c r="N1840" s="9" t="s">
        <v>419</v>
      </c>
      <c r="O1840" s="8" t="s">
        <v>18067</v>
      </c>
    </row>
    <row r="1841" spans="10:15" x14ac:dyDescent="0.25">
      <c r="J1841" s="9" t="s">
        <v>4214</v>
      </c>
      <c r="K1841" s="9" t="s">
        <v>4214</v>
      </c>
      <c r="L1841" s="9" t="s">
        <v>4215</v>
      </c>
      <c r="M1841" s="9" t="s">
        <v>367</v>
      </c>
      <c r="N1841" s="9" t="s">
        <v>368</v>
      </c>
      <c r="O1841" s="8" t="s">
        <v>349</v>
      </c>
    </row>
    <row r="1842" spans="10:15" x14ac:dyDescent="0.25">
      <c r="J1842" s="9" t="s">
        <v>139</v>
      </c>
      <c r="K1842" s="9" t="s">
        <v>139</v>
      </c>
      <c r="L1842" s="9" t="s">
        <v>4216</v>
      </c>
      <c r="M1842" s="9" t="s">
        <v>1928</v>
      </c>
      <c r="N1842" s="9" t="s">
        <v>1929</v>
      </c>
      <c r="O1842" s="8" t="s">
        <v>350</v>
      </c>
    </row>
    <row r="1843" spans="10:15" x14ac:dyDescent="0.25">
      <c r="J1843" s="9" t="s">
        <v>4217</v>
      </c>
      <c r="K1843" s="9" t="s">
        <v>4217</v>
      </c>
      <c r="L1843" s="9" t="s">
        <v>4218</v>
      </c>
      <c r="M1843" s="9" t="s">
        <v>491</v>
      </c>
      <c r="N1843" s="9" t="s">
        <v>492</v>
      </c>
      <c r="O1843" s="8" t="s">
        <v>349</v>
      </c>
    </row>
    <row r="1844" spans="10:15" x14ac:dyDescent="0.25">
      <c r="J1844" s="9" t="s">
        <v>4219</v>
      </c>
      <c r="K1844" s="9" t="s">
        <v>4219</v>
      </c>
      <c r="L1844" s="9" t="s">
        <v>4220</v>
      </c>
      <c r="M1844" s="9" t="s">
        <v>428</v>
      </c>
      <c r="N1844" s="9" t="s">
        <v>429</v>
      </c>
      <c r="O1844" s="8" t="s">
        <v>349</v>
      </c>
    </row>
    <row r="1845" spans="10:15" x14ac:dyDescent="0.25">
      <c r="J1845" s="9" t="s">
        <v>4221</v>
      </c>
      <c r="K1845" s="9" t="s">
        <v>4221</v>
      </c>
      <c r="L1845" s="9" t="s">
        <v>4222</v>
      </c>
      <c r="M1845" s="9" t="s">
        <v>0</v>
      </c>
      <c r="N1845" s="9" t="s">
        <v>653</v>
      </c>
      <c r="O1845" s="8" t="s">
        <v>18067</v>
      </c>
    </row>
    <row r="1846" spans="10:15" x14ac:dyDescent="0.25">
      <c r="J1846" s="9" t="s">
        <v>4223</v>
      </c>
      <c r="K1846" s="9" t="s">
        <v>4223</v>
      </c>
      <c r="L1846" s="9" t="s">
        <v>4224</v>
      </c>
      <c r="M1846" s="9" t="s">
        <v>707</v>
      </c>
      <c r="N1846" s="9" t="s">
        <v>708</v>
      </c>
      <c r="O1846" s="8" t="s">
        <v>18068</v>
      </c>
    </row>
    <row r="1847" spans="10:15" x14ac:dyDescent="0.25">
      <c r="J1847" s="9" t="s">
        <v>4225</v>
      </c>
      <c r="K1847" s="9" t="s">
        <v>4226</v>
      </c>
      <c r="L1847" s="9" t="s">
        <v>4227</v>
      </c>
      <c r="M1847" s="9" t="s">
        <v>379</v>
      </c>
      <c r="N1847" s="9" t="s">
        <v>18092</v>
      </c>
      <c r="O1847" s="8" t="s">
        <v>18066</v>
      </c>
    </row>
    <row r="1848" spans="10:15" x14ac:dyDescent="0.25">
      <c r="J1848" s="9" t="s">
        <v>4228</v>
      </c>
      <c r="K1848" s="9" t="s">
        <v>4228</v>
      </c>
      <c r="L1848" s="9" t="s">
        <v>4229</v>
      </c>
      <c r="M1848" s="9" t="s">
        <v>379</v>
      </c>
      <c r="N1848" s="9" t="s">
        <v>18092</v>
      </c>
      <c r="O1848" s="8" t="s">
        <v>18066</v>
      </c>
    </row>
    <row r="1849" spans="10:15" x14ac:dyDescent="0.25">
      <c r="J1849" s="9" t="s">
        <v>4230</v>
      </c>
      <c r="K1849" s="9" t="s">
        <v>4230</v>
      </c>
      <c r="L1849" s="9" t="s">
        <v>4231</v>
      </c>
      <c r="M1849" s="9" t="s">
        <v>379</v>
      </c>
      <c r="N1849" s="9" t="s">
        <v>18092</v>
      </c>
      <c r="O1849" s="8" t="s">
        <v>18066</v>
      </c>
    </row>
    <row r="1850" spans="10:15" x14ac:dyDescent="0.25">
      <c r="J1850" s="9" t="s">
        <v>4232</v>
      </c>
      <c r="K1850" s="9" t="s">
        <v>4232</v>
      </c>
      <c r="L1850" s="9" t="s">
        <v>4233</v>
      </c>
      <c r="M1850" s="9" t="s">
        <v>2278</v>
      </c>
      <c r="N1850" s="9" t="s">
        <v>2279</v>
      </c>
      <c r="O1850" s="8" t="s">
        <v>349</v>
      </c>
    </row>
    <row r="1851" spans="10:15" x14ac:dyDescent="0.25">
      <c r="J1851" s="9" t="s">
        <v>4234</v>
      </c>
      <c r="K1851" s="9" t="s">
        <v>4234</v>
      </c>
      <c r="L1851" s="9" t="s">
        <v>4235</v>
      </c>
      <c r="M1851" s="9" t="s">
        <v>367</v>
      </c>
      <c r="N1851" s="9" t="s">
        <v>368</v>
      </c>
      <c r="O1851" s="8" t="s">
        <v>349</v>
      </c>
    </row>
    <row r="1852" spans="10:15" x14ac:dyDescent="0.25">
      <c r="J1852" s="9" t="s">
        <v>4236</v>
      </c>
      <c r="K1852" s="9" t="s">
        <v>4236</v>
      </c>
      <c r="L1852" s="9" t="s">
        <v>4237</v>
      </c>
      <c r="M1852" s="9" t="s">
        <v>379</v>
      </c>
      <c r="N1852" s="9" t="s">
        <v>18092</v>
      </c>
      <c r="O1852" s="8" t="s">
        <v>18066</v>
      </c>
    </row>
    <row r="1853" spans="10:15" x14ac:dyDescent="0.25">
      <c r="J1853" s="9" t="s">
        <v>276</v>
      </c>
      <c r="K1853" s="9" t="s">
        <v>276</v>
      </c>
      <c r="L1853" s="9" t="s">
        <v>4238</v>
      </c>
      <c r="M1853" s="9" t="s">
        <v>358</v>
      </c>
      <c r="N1853" s="9" t="s">
        <v>359</v>
      </c>
      <c r="O1853" s="8" t="s">
        <v>348</v>
      </c>
    </row>
    <row r="1854" spans="10:15" x14ac:dyDescent="0.25">
      <c r="J1854" s="9" t="s">
        <v>4239</v>
      </c>
      <c r="K1854" s="9" t="s">
        <v>4239</v>
      </c>
      <c r="L1854" s="9" t="s">
        <v>4237</v>
      </c>
      <c r="M1854" s="9" t="s">
        <v>379</v>
      </c>
      <c r="N1854" s="9" t="s">
        <v>18092</v>
      </c>
      <c r="O1854" s="8" t="s">
        <v>18066</v>
      </c>
    </row>
    <row r="1855" spans="10:15" x14ac:dyDescent="0.25">
      <c r="J1855" s="9" t="s">
        <v>4240</v>
      </c>
      <c r="K1855" s="9" t="s">
        <v>4240</v>
      </c>
      <c r="L1855" s="9" t="s">
        <v>4241</v>
      </c>
      <c r="M1855" s="9" t="s">
        <v>379</v>
      </c>
      <c r="N1855" s="9" t="s">
        <v>18092</v>
      </c>
      <c r="O1855" s="8" t="s">
        <v>18066</v>
      </c>
    </row>
    <row r="1856" spans="10:15" x14ac:dyDescent="0.25">
      <c r="J1856" s="9" t="s">
        <v>4242</v>
      </c>
      <c r="K1856" s="9" t="s">
        <v>4242</v>
      </c>
      <c r="L1856" s="9" t="s">
        <v>4243</v>
      </c>
      <c r="M1856" s="9" t="s">
        <v>707</v>
      </c>
      <c r="N1856" s="9" t="s">
        <v>708</v>
      </c>
      <c r="O1856" s="8" t="s">
        <v>18068</v>
      </c>
    </row>
    <row r="1857" spans="10:15" x14ac:dyDescent="0.25">
      <c r="J1857" s="9" t="s">
        <v>4244</v>
      </c>
      <c r="K1857" s="9" t="s">
        <v>4244</v>
      </c>
      <c r="L1857" s="9" t="s">
        <v>4245</v>
      </c>
      <c r="M1857" s="9" t="s">
        <v>379</v>
      </c>
      <c r="N1857" s="9" t="s">
        <v>18092</v>
      </c>
      <c r="O1857" s="8" t="s">
        <v>18066</v>
      </c>
    </row>
    <row r="1858" spans="10:15" x14ac:dyDescent="0.25">
      <c r="J1858" s="9" t="s">
        <v>4246</v>
      </c>
      <c r="K1858" s="9" t="s">
        <v>4246</v>
      </c>
      <c r="L1858" s="9" t="s">
        <v>4247</v>
      </c>
      <c r="M1858" s="9" t="s">
        <v>428</v>
      </c>
      <c r="N1858" s="9" t="s">
        <v>429</v>
      </c>
      <c r="O1858" s="8" t="s">
        <v>349</v>
      </c>
    </row>
    <row r="1859" spans="10:15" x14ac:dyDescent="0.25">
      <c r="J1859" s="9" t="s">
        <v>4248</v>
      </c>
      <c r="K1859" s="9" t="s">
        <v>4248</v>
      </c>
      <c r="L1859" s="9" t="s">
        <v>4249</v>
      </c>
      <c r="M1859" s="9" t="s">
        <v>367</v>
      </c>
      <c r="N1859" s="9" t="s">
        <v>368</v>
      </c>
      <c r="O1859" s="8" t="s">
        <v>349</v>
      </c>
    </row>
    <row r="1860" spans="10:15" x14ac:dyDescent="0.25">
      <c r="J1860" s="9" t="s">
        <v>4250</v>
      </c>
      <c r="K1860" s="9" t="s">
        <v>4250</v>
      </c>
      <c r="L1860" s="9" t="s">
        <v>4251</v>
      </c>
      <c r="M1860" s="9" t="s">
        <v>1435</v>
      </c>
      <c r="N1860" s="9" t="s">
        <v>1436</v>
      </c>
      <c r="O1860" s="8" t="s">
        <v>349</v>
      </c>
    </row>
    <row r="1861" spans="10:15" x14ac:dyDescent="0.25">
      <c r="J1861" s="9" t="s">
        <v>4252</v>
      </c>
      <c r="K1861" s="9" t="s">
        <v>4252</v>
      </c>
      <c r="L1861" s="9" t="s">
        <v>4253</v>
      </c>
      <c r="M1861" s="9" t="s">
        <v>1451</v>
      </c>
      <c r="N1861" s="9" t="s">
        <v>1452</v>
      </c>
      <c r="O1861" s="8" t="s">
        <v>349</v>
      </c>
    </row>
    <row r="1862" spans="10:15" x14ac:dyDescent="0.25">
      <c r="J1862" s="9" t="s">
        <v>4254</v>
      </c>
      <c r="K1862" s="9" t="s">
        <v>1466</v>
      </c>
      <c r="L1862" s="9" t="s">
        <v>1467</v>
      </c>
      <c r="M1862" s="9" t="s">
        <v>379</v>
      </c>
      <c r="N1862" s="9" t="s">
        <v>18092</v>
      </c>
      <c r="O1862" s="8" t="s">
        <v>18066</v>
      </c>
    </row>
    <row r="1863" spans="10:15" x14ac:dyDescent="0.25">
      <c r="J1863" s="9" t="s">
        <v>4255</v>
      </c>
      <c r="K1863" s="9" t="s">
        <v>4255</v>
      </c>
      <c r="L1863" s="9" t="s">
        <v>4256</v>
      </c>
      <c r="M1863" s="9" t="s">
        <v>938</v>
      </c>
      <c r="N1863" s="9" t="s">
        <v>939</v>
      </c>
      <c r="O1863" s="8" t="s">
        <v>349</v>
      </c>
    </row>
    <row r="1864" spans="10:15" x14ac:dyDescent="0.25">
      <c r="J1864" s="9" t="s">
        <v>4257</v>
      </c>
      <c r="K1864" s="9" t="s">
        <v>4257</v>
      </c>
      <c r="L1864" s="9" t="s">
        <v>4258</v>
      </c>
      <c r="M1864" s="9" t="s">
        <v>367</v>
      </c>
      <c r="N1864" s="9" t="s">
        <v>368</v>
      </c>
      <c r="O1864" s="8" t="s">
        <v>349</v>
      </c>
    </row>
    <row r="1865" spans="10:15" x14ac:dyDescent="0.25">
      <c r="J1865" s="9" t="s">
        <v>4259</v>
      </c>
      <c r="K1865" s="9" t="s">
        <v>2133</v>
      </c>
      <c r="L1865" s="9" t="s">
        <v>2134</v>
      </c>
      <c r="M1865" s="9" t="s">
        <v>418</v>
      </c>
      <c r="N1865" s="9" t="s">
        <v>419</v>
      </c>
      <c r="O1865" s="8" t="s">
        <v>18067</v>
      </c>
    </row>
    <row r="1866" spans="10:15" x14ac:dyDescent="0.25">
      <c r="J1866" s="9" t="s">
        <v>4260</v>
      </c>
      <c r="K1866" s="9" t="s">
        <v>35</v>
      </c>
      <c r="L1866" s="9" t="s">
        <v>2153</v>
      </c>
      <c r="M1866" s="9" t="s">
        <v>1617</v>
      </c>
      <c r="N1866" s="9" t="s">
        <v>1618</v>
      </c>
      <c r="O1866" s="8" t="s">
        <v>349</v>
      </c>
    </row>
    <row r="1867" spans="10:15" x14ac:dyDescent="0.25">
      <c r="J1867" s="9" t="s">
        <v>59</v>
      </c>
      <c r="K1867" s="9" t="s">
        <v>59</v>
      </c>
      <c r="L1867" s="9" t="s">
        <v>4261</v>
      </c>
      <c r="M1867" s="9" t="s">
        <v>501</v>
      </c>
      <c r="N1867" s="9" t="s">
        <v>502</v>
      </c>
      <c r="O1867" s="8" t="s">
        <v>10370</v>
      </c>
    </row>
    <row r="1868" spans="10:15" x14ac:dyDescent="0.25">
      <c r="J1868" s="9" t="s">
        <v>4262</v>
      </c>
      <c r="K1868" s="9" t="s">
        <v>4262</v>
      </c>
      <c r="L1868" s="9" t="s">
        <v>4263</v>
      </c>
      <c r="M1868" s="9" t="s">
        <v>379</v>
      </c>
      <c r="N1868" s="9" t="s">
        <v>18092</v>
      </c>
      <c r="O1868" s="8" t="s">
        <v>18066</v>
      </c>
    </row>
    <row r="1869" spans="10:15" x14ac:dyDescent="0.25">
      <c r="J1869" s="9" t="s">
        <v>4264</v>
      </c>
      <c r="K1869" s="9" t="s">
        <v>4264</v>
      </c>
      <c r="L1869" s="9" t="s">
        <v>4265</v>
      </c>
      <c r="M1869" s="9" t="s">
        <v>379</v>
      </c>
      <c r="N1869" s="9" t="s">
        <v>18092</v>
      </c>
      <c r="O1869" s="8" t="s">
        <v>18066</v>
      </c>
    </row>
    <row r="1870" spans="10:15" x14ac:dyDescent="0.25">
      <c r="J1870" s="9" t="s">
        <v>4266</v>
      </c>
      <c r="K1870" s="9" t="s">
        <v>4266</v>
      </c>
      <c r="L1870" s="9" t="s">
        <v>4267</v>
      </c>
      <c r="M1870" s="9" t="s">
        <v>446</v>
      </c>
      <c r="N1870" s="9" t="s">
        <v>447</v>
      </c>
      <c r="O1870" s="8" t="s">
        <v>10370</v>
      </c>
    </row>
    <row r="1871" spans="10:15" x14ac:dyDescent="0.25">
      <c r="J1871" s="9" t="s">
        <v>4268</v>
      </c>
      <c r="K1871" s="9" t="s">
        <v>4268</v>
      </c>
      <c r="L1871" s="9" t="s">
        <v>4269</v>
      </c>
      <c r="M1871" s="9" t="s">
        <v>382</v>
      </c>
      <c r="N1871" s="9" t="s">
        <v>383</v>
      </c>
      <c r="O1871" s="8" t="s">
        <v>18066</v>
      </c>
    </row>
    <row r="1872" spans="10:15" x14ac:dyDescent="0.25">
      <c r="J1872" s="9" t="s">
        <v>4270</v>
      </c>
      <c r="K1872" s="9" t="s">
        <v>4270</v>
      </c>
      <c r="L1872" s="9" t="s">
        <v>4271</v>
      </c>
      <c r="M1872" s="9" t="s">
        <v>740</v>
      </c>
      <c r="N1872" s="9" t="s">
        <v>741</v>
      </c>
      <c r="O1872" s="8" t="s">
        <v>10370</v>
      </c>
    </row>
    <row r="1873" spans="10:15" x14ac:dyDescent="0.25">
      <c r="J1873" s="9" t="s">
        <v>4272</v>
      </c>
      <c r="K1873" s="9" t="s">
        <v>761</v>
      </c>
      <c r="L1873" s="9" t="s">
        <v>762</v>
      </c>
      <c r="M1873" s="9" t="s">
        <v>719</v>
      </c>
      <c r="N1873" s="9" t="s">
        <v>720</v>
      </c>
      <c r="O1873" s="8" t="s">
        <v>349</v>
      </c>
    </row>
    <row r="1874" spans="10:15" x14ac:dyDescent="0.25">
      <c r="J1874" s="9" t="s">
        <v>4273</v>
      </c>
      <c r="K1874" s="9" t="s">
        <v>4273</v>
      </c>
      <c r="L1874" s="9" t="s">
        <v>4274</v>
      </c>
      <c r="M1874" s="9" t="s">
        <v>367</v>
      </c>
      <c r="N1874" s="9" t="s">
        <v>368</v>
      </c>
      <c r="O1874" s="8" t="s">
        <v>349</v>
      </c>
    </row>
    <row r="1875" spans="10:15" x14ac:dyDescent="0.25">
      <c r="J1875" s="9" t="s">
        <v>4275</v>
      </c>
      <c r="K1875" s="9" t="s">
        <v>4275</v>
      </c>
      <c r="L1875" s="9" t="s">
        <v>4276</v>
      </c>
      <c r="M1875" s="9" t="s">
        <v>475</v>
      </c>
      <c r="N1875" s="9" t="s">
        <v>476</v>
      </c>
      <c r="O1875" s="8" t="s">
        <v>350</v>
      </c>
    </row>
    <row r="1876" spans="10:15" x14ac:dyDescent="0.25">
      <c r="J1876" s="9" t="s">
        <v>4277</v>
      </c>
      <c r="K1876" s="9" t="s">
        <v>4277</v>
      </c>
      <c r="L1876" s="9" t="s">
        <v>4278</v>
      </c>
      <c r="M1876" s="9" t="s">
        <v>456</v>
      </c>
      <c r="N1876" s="9" t="s">
        <v>18095</v>
      </c>
      <c r="O1876" s="8" t="s">
        <v>18067</v>
      </c>
    </row>
    <row r="1877" spans="10:15" x14ac:dyDescent="0.25">
      <c r="J1877" s="9" t="s">
        <v>4279</v>
      </c>
      <c r="K1877" s="9" t="s">
        <v>606</v>
      </c>
      <c r="L1877" s="9" t="s">
        <v>607</v>
      </c>
      <c r="M1877" s="9" t="s">
        <v>379</v>
      </c>
      <c r="N1877" s="9" t="s">
        <v>18092</v>
      </c>
      <c r="O1877" s="8" t="s">
        <v>18066</v>
      </c>
    </row>
    <row r="1878" spans="10:15" x14ac:dyDescent="0.25">
      <c r="J1878" s="9" t="s">
        <v>4280</v>
      </c>
      <c r="K1878" s="9" t="s">
        <v>4280</v>
      </c>
      <c r="L1878" s="9" t="s">
        <v>4281</v>
      </c>
      <c r="M1878" s="9" t="s">
        <v>895</v>
      </c>
      <c r="N1878" s="9" t="s">
        <v>896</v>
      </c>
      <c r="O1878" s="8" t="s">
        <v>350</v>
      </c>
    </row>
    <row r="1879" spans="10:15" x14ac:dyDescent="0.25">
      <c r="J1879" s="9" t="s">
        <v>4282</v>
      </c>
      <c r="K1879" s="9" t="s">
        <v>4282</v>
      </c>
      <c r="L1879" s="9" t="s">
        <v>4283</v>
      </c>
      <c r="M1879" s="9" t="s">
        <v>367</v>
      </c>
      <c r="N1879" s="9" t="s">
        <v>368</v>
      </c>
      <c r="O1879" s="8" t="s">
        <v>349</v>
      </c>
    </row>
    <row r="1880" spans="10:15" x14ac:dyDescent="0.25">
      <c r="J1880" s="9" t="s">
        <v>4284</v>
      </c>
      <c r="K1880" s="9" t="s">
        <v>4284</v>
      </c>
      <c r="L1880" s="9" t="s">
        <v>4285</v>
      </c>
      <c r="M1880" s="9" t="s">
        <v>428</v>
      </c>
      <c r="N1880" s="9" t="s">
        <v>429</v>
      </c>
      <c r="O1880" s="8" t="s">
        <v>349</v>
      </c>
    </row>
    <row r="1881" spans="10:15" x14ac:dyDescent="0.25">
      <c r="J1881" s="9" t="s">
        <v>4286</v>
      </c>
      <c r="K1881" s="9" t="s">
        <v>4286</v>
      </c>
      <c r="L1881" s="9" t="s">
        <v>4287</v>
      </c>
      <c r="M1881" s="9" t="s">
        <v>1341</v>
      </c>
      <c r="N1881" s="9" t="s">
        <v>1342</v>
      </c>
      <c r="O1881" s="8" t="s">
        <v>350</v>
      </c>
    </row>
    <row r="1882" spans="10:15" x14ac:dyDescent="0.25">
      <c r="J1882" s="9" t="s">
        <v>4288</v>
      </c>
      <c r="K1882" s="9" t="s">
        <v>4288</v>
      </c>
      <c r="L1882" s="9" t="s">
        <v>4289</v>
      </c>
      <c r="M1882" s="9" t="s">
        <v>3099</v>
      </c>
      <c r="N1882" s="9" t="s">
        <v>3100</v>
      </c>
      <c r="O1882" s="8" t="s">
        <v>18067</v>
      </c>
    </row>
    <row r="1883" spans="10:15" x14ac:dyDescent="0.25">
      <c r="J1883" s="9" t="s">
        <v>4290</v>
      </c>
      <c r="K1883" s="9" t="s">
        <v>742</v>
      </c>
      <c r="L1883" s="9" t="s">
        <v>743</v>
      </c>
      <c r="M1883" s="9" t="s">
        <v>379</v>
      </c>
      <c r="N1883" s="9" t="s">
        <v>18092</v>
      </c>
      <c r="O1883" s="8" t="s">
        <v>18066</v>
      </c>
    </row>
    <row r="1884" spans="10:15" x14ac:dyDescent="0.25">
      <c r="J1884" s="9" t="s">
        <v>4291</v>
      </c>
      <c r="K1884" s="9" t="s">
        <v>4291</v>
      </c>
      <c r="L1884" s="9" t="s">
        <v>4292</v>
      </c>
      <c r="M1884" s="9" t="s">
        <v>367</v>
      </c>
      <c r="N1884" s="9" t="s">
        <v>368</v>
      </c>
      <c r="O1884" s="8" t="s">
        <v>349</v>
      </c>
    </row>
    <row r="1885" spans="10:15" x14ac:dyDescent="0.25">
      <c r="J1885" s="9" t="s">
        <v>4293</v>
      </c>
      <c r="K1885" s="9" t="s">
        <v>4293</v>
      </c>
      <c r="L1885" s="9" t="s">
        <v>4294</v>
      </c>
      <c r="M1885" s="9" t="s">
        <v>379</v>
      </c>
      <c r="N1885" s="9" t="s">
        <v>18092</v>
      </c>
      <c r="O1885" s="8" t="s">
        <v>18066</v>
      </c>
    </row>
    <row r="1886" spans="10:15" x14ac:dyDescent="0.25">
      <c r="J1886" s="9" t="s">
        <v>4295</v>
      </c>
      <c r="K1886" s="9" t="s">
        <v>4295</v>
      </c>
      <c r="L1886" s="9" t="s">
        <v>4296</v>
      </c>
      <c r="M1886" s="9" t="s">
        <v>382</v>
      </c>
      <c r="N1886" s="9" t="s">
        <v>383</v>
      </c>
      <c r="O1886" s="8" t="s">
        <v>18066</v>
      </c>
    </row>
    <row r="1887" spans="10:15" x14ac:dyDescent="0.25">
      <c r="J1887" s="9" t="s">
        <v>4297</v>
      </c>
      <c r="K1887" s="9" t="s">
        <v>4297</v>
      </c>
      <c r="L1887" s="9" t="s">
        <v>4298</v>
      </c>
      <c r="M1887" s="9" t="s">
        <v>1793</v>
      </c>
      <c r="N1887" s="9" t="s">
        <v>1794</v>
      </c>
      <c r="O1887" s="8" t="s">
        <v>10370</v>
      </c>
    </row>
    <row r="1888" spans="10:15" x14ac:dyDescent="0.25">
      <c r="J1888" s="9" t="s">
        <v>4299</v>
      </c>
      <c r="K1888" s="9" t="s">
        <v>4299</v>
      </c>
      <c r="L1888" s="9" t="s">
        <v>4300</v>
      </c>
      <c r="M1888" s="9" t="s">
        <v>367</v>
      </c>
      <c r="N1888" s="9" t="s">
        <v>368</v>
      </c>
      <c r="O1888" s="8" t="s">
        <v>349</v>
      </c>
    </row>
    <row r="1889" spans="10:15" x14ac:dyDescent="0.25">
      <c r="J1889" s="9" t="s">
        <v>4301</v>
      </c>
      <c r="K1889" s="9" t="s">
        <v>4301</v>
      </c>
      <c r="L1889" s="9" t="s">
        <v>4302</v>
      </c>
      <c r="M1889" s="9" t="s">
        <v>707</v>
      </c>
      <c r="N1889" s="9" t="s">
        <v>708</v>
      </c>
      <c r="O1889" s="8" t="s">
        <v>18068</v>
      </c>
    </row>
    <row r="1890" spans="10:15" x14ac:dyDescent="0.25">
      <c r="J1890" s="9" t="s">
        <v>4303</v>
      </c>
      <c r="K1890" s="9" t="s">
        <v>4303</v>
      </c>
      <c r="L1890" s="9" t="s">
        <v>4304</v>
      </c>
      <c r="M1890" s="9" t="s">
        <v>379</v>
      </c>
      <c r="N1890" s="9" t="s">
        <v>18092</v>
      </c>
      <c r="O1890" s="8" t="s">
        <v>18066</v>
      </c>
    </row>
    <row r="1891" spans="10:15" x14ac:dyDescent="0.25">
      <c r="J1891" s="9" t="s">
        <v>4305</v>
      </c>
      <c r="K1891" s="9" t="s">
        <v>4306</v>
      </c>
      <c r="L1891" s="9" t="s">
        <v>4307</v>
      </c>
      <c r="M1891" s="9" t="s">
        <v>379</v>
      </c>
      <c r="N1891" s="9" t="s">
        <v>18092</v>
      </c>
      <c r="O1891" s="8" t="s">
        <v>18066</v>
      </c>
    </row>
    <row r="1892" spans="10:15" x14ac:dyDescent="0.25">
      <c r="J1892" s="9" t="s">
        <v>4308</v>
      </c>
      <c r="K1892" s="9" t="s">
        <v>4308</v>
      </c>
      <c r="L1892" s="9" t="s">
        <v>4309</v>
      </c>
      <c r="M1892" s="9" t="s">
        <v>491</v>
      </c>
      <c r="N1892" s="9" t="s">
        <v>492</v>
      </c>
      <c r="O1892" s="8" t="s">
        <v>349</v>
      </c>
    </row>
    <row r="1893" spans="10:15" x14ac:dyDescent="0.25">
      <c r="J1893" s="9" t="s">
        <v>4310</v>
      </c>
      <c r="K1893" s="9" t="s">
        <v>4310</v>
      </c>
      <c r="L1893" s="9" t="s">
        <v>4001</v>
      </c>
      <c r="M1893" s="9" t="s">
        <v>379</v>
      </c>
      <c r="N1893" s="9" t="s">
        <v>18092</v>
      </c>
      <c r="O1893" s="8" t="s">
        <v>18066</v>
      </c>
    </row>
    <row r="1894" spans="10:15" x14ac:dyDescent="0.25">
      <c r="J1894" s="9" t="s">
        <v>4311</v>
      </c>
      <c r="K1894" s="9" t="s">
        <v>4311</v>
      </c>
      <c r="L1894" s="9" t="s">
        <v>4312</v>
      </c>
      <c r="M1894" s="9" t="s">
        <v>1341</v>
      </c>
      <c r="N1894" s="9" t="s">
        <v>1342</v>
      </c>
      <c r="O1894" s="8" t="s">
        <v>350</v>
      </c>
    </row>
    <row r="1895" spans="10:15" x14ac:dyDescent="0.25">
      <c r="J1895" s="9" t="s">
        <v>277</v>
      </c>
      <c r="K1895" s="9" t="s">
        <v>277</v>
      </c>
      <c r="L1895" s="9" t="s">
        <v>4313</v>
      </c>
      <c r="M1895" s="9" t="s">
        <v>358</v>
      </c>
      <c r="N1895" s="9" t="s">
        <v>359</v>
      </c>
      <c r="O1895" s="8" t="s">
        <v>348</v>
      </c>
    </row>
    <row r="1896" spans="10:15" x14ac:dyDescent="0.25">
      <c r="J1896" s="9" t="s">
        <v>4314</v>
      </c>
      <c r="K1896" s="9" t="s">
        <v>4314</v>
      </c>
      <c r="L1896" s="9" t="s">
        <v>4315</v>
      </c>
      <c r="M1896" s="9" t="s">
        <v>797</v>
      </c>
      <c r="N1896" s="9" t="s">
        <v>798</v>
      </c>
      <c r="O1896" s="8" t="s">
        <v>350</v>
      </c>
    </row>
    <row r="1897" spans="10:15" x14ac:dyDescent="0.25">
      <c r="J1897" s="9" t="s">
        <v>4316</v>
      </c>
      <c r="K1897" s="9" t="s">
        <v>4316</v>
      </c>
      <c r="L1897" s="9" t="s">
        <v>4317</v>
      </c>
      <c r="M1897" s="9" t="s">
        <v>424</v>
      </c>
      <c r="N1897" s="9" t="s">
        <v>425</v>
      </c>
      <c r="O1897" s="8" t="s">
        <v>349</v>
      </c>
    </row>
    <row r="1898" spans="10:15" x14ac:dyDescent="0.25">
      <c r="J1898" s="9" t="s">
        <v>4318</v>
      </c>
      <c r="K1898" s="9" t="s">
        <v>4318</v>
      </c>
      <c r="L1898" s="9" t="s">
        <v>4319</v>
      </c>
      <c r="M1898" s="9" t="s">
        <v>456</v>
      </c>
      <c r="N1898" s="9" t="s">
        <v>18095</v>
      </c>
      <c r="O1898" s="8" t="s">
        <v>18067</v>
      </c>
    </row>
    <row r="1899" spans="10:15" x14ac:dyDescent="0.25">
      <c r="J1899" s="9" t="s">
        <v>4320</v>
      </c>
      <c r="K1899" s="9" t="s">
        <v>4320</v>
      </c>
      <c r="L1899" s="9" t="s">
        <v>4321</v>
      </c>
      <c r="M1899" s="9" t="s">
        <v>1241</v>
      </c>
      <c r="N1899" s="9" t="s">
        <v>1242</v>
      </c>
      <c r="O1899" s="8" t="s">
        <v>350</v>
      </c>
    </row>
    <row r="1900" spans="10:15" x14ac:dyDescent="0.25">
      <c r="J1900" s="9" t="s">
        <v>4322</v>
      </c>
      <c r="K1900" s="9" t="s">
        <v>4322</v>
      </c>
      <c r="L1900" s="9" t="s">
        <v>4323</v>
      </c>
      <c r="M1900" s="9" t="s">
        <v>392</v>
      </c>
      <c r="N1900" s="9" t="s">
        <v>393</v>
      </c>
      <c r="O1900" s="8" t="s">
        <v>18066</v>
      </c>
    </row>
    <row r="1901" spans="10:15" x14ac:dyDescent="0.25">
      <c r="J1901" s="9" t="s">
        <v>4324</v>
      </c>
      <c r="K1901" s="9" t="s">
        <v>4324</v>
      </c>
      <c r="L1901" s="9" t="s">
        <v>4325</v>
      </c>
      <c r="M1901" s="9" t="s">
        <v>379</v>
      </c>
      <c r="N1901" s="9" t="s">
        <v>18092</v>
      </c>
      <c r="O1901" s="8" t="s">
        <v>18066</v>
      </c>
    </row>
    <row r="1902" spans="10:15" x14ac:dyDescent="0.25">
      <c r="J1902" s="9" t="s">
        <v>4326</v>
      </c>
      <c r="K1902" s="9" t="s">
        <v>4326</v>
      </c>
      <c r="L1902" s="9" t="s">
        <v>4327</v>
      </c>
      <c r="M1902" s="9" t="s">
        <v>1341</v>
      </c>
      <c r="N1902" s="9" t="s">
        <v>1342</v>
      </c>
      <c r="O1902" s="8" t="s">
        <v>350</v>
      </c>
    </row>
    <row r="1903" spans="10:15" x14ac:dyDescent="0.25">
      <c r="J1903" s="9" t="s">
        <v>166</v>
      </c>
      <c r="K1903" s="9" t="s">
        <v>166</v>
      </c>
      <c r="L1903" s="9" t="s">
        <v>4328</v>
      </c>
      <c r="M1903" s="9" t="s">
        <v>687</v>
      </c>
      <c r="N1903" s="9" t="s">
        <v>688</v>
      </c>
      <c r="O1903" s="8" t="s">
        <v>10370</v>
      </c>
    </row>
    <row r="1904" spans="10:15" x14ac:dyDescent="0.25">
      <c r="J1904" s="9" t="s">
        <v>4329</v>
      </c>
      <c r="K1904" s="9" t="s">
        <v>4329</v>
      </c>
      <c r="L1904" s="9" t="s">
        <v>4330</v>
      </c>
      <c r="M1904" s="9" t="s">
        <v>491</v>
      </c>
      <c r="N1904" s="9" t="s">
        <v>492</v>
      </c>
      <c r="O1904" s="8" t="s">
        <v>349</v>
      </c>
    </row>
    <row r="1905" spans="10:15" x14ac:dyDescent="0.25">
      <c r="J1905" s="9" t="s">
        <v>4331</v>
      </c>
      <c r="K1905" s="9" t="s">
        <v>4331</v>
      </c>
      <c r="L1905" s="9" t="s">
        <v>4332</v>
      </c>
      <c r="M1905" s="9" t="s">
        <v>3099</v>
      </c>
      <c r="N1905" s="9" t="s">
        <v>3100</v>
      </c>
      <c r="O1905" s="8" t="s">
        <v>18067</v>
      </c>
    </row>
    <row r="1906" spans="10:15" x14ac:dyDescent="0.25">
      <c r="J1906" s="9" t="s">
        <v>4333</v>
      </c>
      <c r="K1906" s="9" t="s">
        <v>4333</v>
      </c>
      <c r="L1906" s="9" t="s">
        <v>4334</v>
      </c>
      <c r="M1906" s="9" t="s">
        <v>707</v>
      </c>
      <c r="N1906" s="9" t="s">
        <v>708</v>
      </c>
      <c r="O1906" s="8" t="s">
        <v>18068</v>
      </c>
    </row>
    <row r="1907" spans="10:15" x14ac:dyDescent="0.25">
      <c r="J1907" s="9" t="s">
        <v>4044</v>
      </c>
      <c r="K1907" s="9" t="s">
        <v>4044</v>
      </c>
      <c r="L1907" s="9" t="s">
        <v>4045</v>
      </c>
      <c r="M1907" s="9" t="s">
        <v>4046</v>
      </c>
      <c r="N1907" s="9" t="s">
        <v>4045</v>
      </c>
      <c r="O1907" s="8" t="s">
        <v>18066</v>
      </c>
    </row>
    <row r="1908" spans="10:15" x14ac:dyDescent="0.25">
      <c r="J1908" s="9" t="s">
        <v>4335</v>
      </c>
      <c r="K1908" s="9" t="s">
        <v>4335</v>
      </c>
      <c r="L1908" s="9" t="s">
        <v>4336</v>
      </c>
      <c r="M1908" s="9" t="s">
        <v>450</v>
      </c>
      <c r="N1908" s="9" t="s">
        <v>451</v>
      </c>
      <c r="O1908" s="8" t="s">
        <v>18066</v>
      </c>
    </row>
    <row r="1909" spans="10:15" x14ac:dyDescent="0.25">
      <c r="J1909" s="9" t="s">
        <v>4337</v>
      </c>
      <c r="K1909" s="9" t="s">
        <v>4337</v>
      </c>
      <c r="L1909" s="9" t="s">
        <v>4338</v>
      </c>
      <c r="M1909" s="9" t="s">
        <v>491</v>
      </c>
      <c r="N1909" s="9" t="s">
        <v>492</v>
      </c>
      <c r="O1909" s="8" t="s">
        <v>349</v>
      </c>
    </row>
    <row r="1910" spans="10:15" x14ac:dyDescent="0.25">
      <c r="J1910" s="9" t="s">
        <v>4339</v>
      </c>
      <c r="K1910" s="9" t="s">
        <v>4339</v>
      </c>
      <c r="L1910" s="9" t="s">
        <v>4340</v>
      </c>
      <c r="M1910" s="9" t="s">
        <v>1793</v>
      </c>
      <c r="N1910" s="9" t="s">
        <v>1794</v>
      </c>
      <c r="O1910" s="8" t="s">
        <v>10370</v>
      </c>
    </row>
    <row r="1911" spans="10:15" x14ac:dyDescent="0.25">
      <c r="J1911" s="9" t="s">
        <v>4341</v>
      </c>
      <c r="K1911" s="9" t="s">
        <v>4341</v>
      </c>
      <c r="L1911" s="9" t="s">
        <v>4342</v>
      </c>
      <c r="M1911" s="9" t="s">
        <v>1245</v>
      </c>
      <c r="N1911" s="9" t="s">
        <v>1246</v>
      </c>
      <c r="O1911" s="8" t="s">
        <v>350</v>
      </c>
    </row>
    <row r="1912" spans="10:15" x14ac:dyDescent="0.25">
      <c r="J1912" s="9" t="s">
        <v>4343</v>
      </c>
      <c r="K1912" s="9" t="s">
        <v>4343</v>
      </c>
      <c r="L1912" s="9" t="s">
        <v>4344</v>
      </c>
      <c r="M1912" s="9" t="s">
        <v>491</v>
      </c>
      <c r="N1912" s="9" t="s">
        <v>492</v>
      </c>
      <c r="O1912" s="8" t="s">
        <v>349</v>
      </c>
    </row>
    <row r="1913" spans="10:15" x14ac:dyDescent="0.25">
      <c r="J1913" s="9" t="s">
        <v>4345</v>
      </c>
      <c r="K1913" s="9" t="s">
        <v>4345</v>
      </c>
      <c r="L1913" s="9" t="s">
        <v>4346</v>
      </c>
      <c r="M1913" s="9" t="s">
        <v>382</v>
      </c>
      <c r="N1913" s="9" t="s">
        <v>383</v>
      </c>
      <c r="O1913" s="8" t="s">
        <v>18066</v>
      </c>
    </row>
    <row r="1914" spans="10:15" x14ac:dyDescent="0.25">
      <c r="J1914" s="9" t="s">
        <v>4347</v>
      </c>
      <c r="K1914" s="9" t="s">
        <v>4347</v>
      </c>
      <c r="L1914" s="9" t="s">
        <v>4348</v>
      </c>
      <c r="M1914" s="9" t="s">
        <v>379</v>
      </c>
      <c r="N1914" s="9" t="s">
        <v>18092</v>
      </c>
      <c r="O1914" s="8" t="s">
        <v>18066</v>
      </c>
    </row>
    <row r="1915" spans="10:15" x14ac:dyDescent="0.25">
      <c r="J1915" s="9" t="s">
        <v>4349</v>
      </c>
      <c r="K1915" s="9" t="s">
        <v>4349</v>
      </c>
      <c r="L1915" s="9" t="s">
        <v>4350</v>
      </c>
      <c r="M1915" s="9" t="s">
        <v>367</v>
      </c>
      <c r="N1915" s="9" t="s">
        <v>368</v>
      </c>
      <c r="O1915" s="8" t="s">
        <v>349</v>
      </c>
    </row>
    <row r="1916" spans="10:15" x14ac:dyDescent="0.25">
      <c r="J1916" s="9" t="s">
        <v>4351</v>
      </c>
      <c r="K1916" s="9" t="s">
        <v>4351</v>
      </c>
      <c r="L1916" s="9" t="s">
        <v>4352</v>
      </c>
      <c r="M1916" s="9" t="s">
        <v>428</v>
      </c>
      <c r="N1916" s="9" t="s">
        <v>429</v>
      </c>
      <c r="O1916" s="8" t="s">
        <v>349</v>
      </c>
    </row>
    <row r="1917" spans="10:15" x14ac:dyDescent="0.25">
      <c r="J1917" s="9" t="s">
        <v>4353</v>
      </c>
      <c r="K1917" s="9" t="s">
        <v>3211</v>
      </c>
      <c r="L1917" s="9" t="s">
        <v>3212</v>
      </c>
      <c r="M1917" s="9" t="s">
        <v>379</v>
      </c>
      <c r="N1917" s="9" t="s">
        <v>18092</v>
      </c>
      <c r="O1917" s="8" t="s">
        <v>18066</v>
      </c>
    </row>
    <row r="1918" spans="10:15" x14ac:dyDescent="0.25">
      <c r="J1918" s="9" t="s">
        <v>4354</v>
      </c>
      <c r="K1918" s="9" t="s">
        <v>4354</v>
      </c>
      <c r="L1918" s="9" t="s">
        <v>4355</v>
      </c>
      <c r="M1918" s="9" t="s">
        <v>707</v>
      </c>
      <c r="N1918" s="9" t="s">
        <v>708</v>
      </c>
      <c r="O1918" s="8" t="s">
        <v>18068</v>
      </c>
    </row>
    <row r="1919" spans="10:15" x14ac:dyDescent="0.25">
      <c r="J1919" s="9" t="s">
        <v>4356</v>
      </c>
      <c r="K1919" s="9" t="s">
        <v>4356</v>
      </c>
      <c r="L1919" s="9" t="s">
        <v>4357</v>
      </c>
      <c r="M1919" s="9" t="s">
        <v>379</v>
      </c>
      <c r="N1919" s="9" t="s">
        <v>18092</v>
      </c>
      <c r="O1919" s="8" t="s">
        <v>18066</v>
      </c>
    </row>
    <row r="1920" spans="10:15" x14ac:dyDescent="0.25">
      <c r="J1920" s="9" t="s">
        <v>4358</v>
      </c>
      <c r="K1920" s="9" t="s">
        <v>4358</v>
      </c>
      <c r="L1920" s="9" t="s">
        <v>4359</v>
      </c>
      <c r="M1920" s="9" t="s">
        <v>379</v>
      </c>
      <c r="N1920" s="9" t="s">
        <v>18092</v>
      </c>
      <c r="O1920" s="8" t="s">
        <v>18066</v>
      </c>
    </row>
    <row r="1921" spans="10:15" x14ac:dyDescent="0.25">
      <c r="J1921" s="9" t="s">
        <v>4360</v>
      </c>
      <c r="K1921" s="9" t="s">
        <v>4360</v>
      </c>
      <c r="L1921" s="9" t="s">
        <v>4361</v>
      </c>
      <c r="M1921" s="9" t="s">
        <v>436</v>
      </c>
      <c r="N1921" s="9" t="s">
        <v>437</v>
      </c>
      <c r="O1921" s="8" t="s">
        <v>349</v>
      </c>
    </row>
    <row r="1922" spans="10:15" x14ac:dyDescent="0.25">
      <c r="J1922" s="9" t="s">
        <v>4362</v>
      </c>
      <c r="K1922" s="9" t="s">
        <v>4362</v>
      </c>
      <c r="L1922" s="9" t="s">
        <v>4363</v>
      </c>
      <c r="M1922" s="9" t="s">
        <v>367</v>
      </c>
      <c r="N1922" s="9" t="s">
        <v>368</v>
      </c>
      <c r="O1922" s="8" t="s">
        <v>349</v>
      </c>
    </row>
    <row r="1923" spans="10:15" x14ac:dyDescent="0.25">
      <c r="J1923" s="9" t="s">
        <v>4364</v>
      </c>
      <c r="K1923" s="9" t="s">
        <v>4364</v>
      </c>
      <c r="L1923" s="9" t="s">
        <v>1605</v>
      </c>
      <c r="M1923" s="9" t="s">
        <v>424</v>
      </c>
      <c r="N1923" s="9" t="s">
        <v>425</v>
      </c>
      <c r="O1923" s="8" t="s">
        <v>349</v>
      </c>
    </row>
    <row r="1924" spans="10:15" x14ac:dyDescent="0.25">
      <c r="J1924" s="9" t="s">
        <v>4365</v>
      </c>
      <c r="K1924" s="9" t="s">
        <v>4365</v>
      </c>
      <c r="L1924" s="9" t="s">
        <v>4366</v>
      </c>
      <c r="M1924" s="9" t="s">
        <v>491</v>
      </c>
      <c r="N1924" s="9" t="s">
        <v>492</v>
      </c>
      <c r="O1924" s="8" t="s">
        <v>349</v>
      </c>
    </row>
    <row r="1925" spans="10:15" x14ac:dyDescent="0.25">
      <c r="J1925" s="9" t="s">
        <v>4367</v>
      </c>
      <c r="K1925" s="9" t="s">
        <v>4367</v>
      </c>
      <c r="L1925" s="9" t="s">
        <v>4368</v>
      </c>
      <c r="M1925" s="9" t="s">
        <v>379</v>
      </c>
      <c r="N1925" s="9" t="s">
        <v>18092</v>
      </c>
      <c r="O1925" s="8" t="s">
        <v>18066</v>
      </c>
    </row>
    <row r="1926" spans="10:15" x14ac:dyDescent="0.25">
      <c r="J1926" s="9" t="s">
        <v>4369</v>
      </c>
      <c r="K1926" s="9" t="s">
        <v>4369</v>
      </c>
      <c r="L1926" s="9" t="s">
        <v>4370</v>
      </c>
      <c r="M1926" s="9" t="s">
        <v>367</v>
      </c>
      <c r="N1926" s="9" t="s">
        <v>368</v>
      </c>
      <c r="O1926" s="8" t="s">
        <v>349</v>
      </c>
    </row>
    <row r="1927" spans="10:15" x14ac:dyDescent="0.25">
      <c r="J1927" s="9" t="s">
        <v>4371</v>
      </c>
      <c r="K1927" s="9" t="s">
        <v>4371</v>
      </c>
      <c r="L1927" s="9" t="s">
        <v>4372</v>
      </c>
      <c r="M1927" s="9" t="s">
        <v>1078</v>
      </c>
      <c r="N1927" s="9" t="s">
        <v>1079</v>
      </c>
      <c r="O1927" s="8" t="s">
        <v>350</v>
      </c>
    </row>
    <row r="1928" spans="10:15" x14ac:dyDescent="0.25">
      <c r="J1928" s="9" t="s">
        <v>4373</v>
      </c>
      <c r="K1928" s="9" t="s">
        <v>4373</v>
      </c>
      <c r="L1928" s="9" t="s">
        <v>4374</v>
      </c>
      <c r="M1928" s="9" t="s">
        <v>367</v>
      </c>
      <c r="N1928" s="9" t="s">
        <v>368</v>
      </c>
      <c r="O1928" s="8" t="s">
        <v>349</v>
      </c>
    </row>
    <row r="1929" spans="10:15" x14ac:dyDescent="0.25">
      <c r="J1929" s="9" t="s">
        <v>4375</v>
      </c>
      <c r="K1929" s="9" t="s">
        <v>4375</v>
      </c>
      <c r="L1929" s="9" t="s">
        <v>4376</v>
      </c>
      <c r="M1929" s="9" t="s">
        <v>379</v>
      </c>
      <c r="N1929" s="9" t="s">
        <v>18092</v>
      </c>
      <c r="O1929" s="8" t="s">
        <v>18066</v>
      </c>
    </row>
    <row r="1930" spans="10:15" x14ac:dyDescent="0.25">
      <c r="J1930" s="9" t="s">
        <v>4377</v>
      </c>
      <c r="K1930" s="9" t="s">
        <v>4377</v>
      </c>
      <c r="L1930" s="9" t="s">
        <v>4378</v>
      </c>
      <c r="M1930" s="9" t="s">
        <v>379</v>
      </c>
      <c r="N1930" s="9" t="s">
        <v>18092</v>
      </c>
      <c r="O1930" s="8" t="s">
        <v>18066</v>
      </c>
    </row>
    <row r="1931" spans="10:15" x14ac:dyDescent="0.25">
      <c r="J1931" s="9" t="s">
        <v>4379</v>
      </c>
      <c r="K1931" s="9" t="s">
        <v>4379</v>
      </c>
      <c r="L1931" s="9" t="s">
        <v>4380</v>
      </c>
      <c r="M1931" s="9" t="s">
        <v>379</v>
      </c>
      <c r="N1931" s="9" t="s">
        <v>18092</v>
      </c>
      <c r="O1931" s="8" t="s">
        <v>18066</v>
      </c>
    </row>
    <row r="1932" spans="10:15" x14ac:dyDescent="0.25">
      <c r="J1932" s="9" t="s">
        <v>4381</v>
      </c>
      <c r="K1932" s="9" t="s">
        <v>4381</v>
      </c>
      <c r="L1932" s="9" t="s">
        <v>4382</v>
      </c>
      <c r="M1932" s="9" t="s">
        <v>424</v>
      </c>
      <c r="N1932" s="9" t="s">
        <v>425</v>
      </c>
      <c r="O1932" s="8" t="s">
        <v>349</v>
      </c>
    </row>
    <row r="1933" spans="10:15" x14ac:dyDescent="0.25">
      <c r="J1933" s="9" t="s">
        <v>4383</v>
      </c>
      <c r="K1933" s="9" t="s">
        <v>4383</v>
      </c>
      <c r="L1933" s="9" t="s">
        <v>4384</v>
      </c>
      <c r="M1933" s="9" t="s">
        <v>379</v>
      </c>
      <c r="N1933" s="9" t="s">
        <v>18092</v>
      </c>
      <c r="O1933" s="8" t="s">
        <v>18066</v>
      </c>
    </row>
    <row r="1934" spans="10:15" x14ac:dyDescent="0.25">
      <c r="J1934" s="9" t="s">
        <v>4385</v>
      </c>
      <c r="K1934" s="9" t="s">
        <v>4385</v>
      </c>
      <c r="L1934" s="9" t="s">
        <v>4386</v>
      </c>
      <c r="M1934" s="9" t="s">
        <v>392</v>
      </c>
      <c r="N1934" s="9" t="s">
        <v>393</v>
      </c>
      <c r="O1934" s="8" t="s">
        <v>18066</v>
      </c>
    </row>
    <row r="1935" spans="10:15" x14ac:dyDescent="0.25">
      <c r="J1935" s="9" t="s">
        <v>4387</v>
      </c>
      <c r="K1935" s="9" t="s">
        <v>4387</v>
      </c>
      <c r="L1935" s="9" t="s">
        <v>4388</v>
      </c>
      <c r="M1935" s="9" t="s">
        <v>736</v>
      </c>
      <c r="N1935" s="9" t="s">
        <v>737</v>
      </c>
      <c r="O1935" s="8" t="s">
        <v>18067</v>
      </c>
    </row>
    <row r="1936" spans="10:15" x14ac:dyDescent="0.25">
      <c r="J1936" s="9" t="s">
        <v>4389</v>
      </c>
      <c r="K1936" s="9" t="s">
        <v>4389</v>
      </c>
      <c r="L1936" s="9" t="s">
        <v>4390</v>
      </c>
      <c r="M1936" s="9" t="s">
        <v>367</v>
      </c>
      <c r="N1936" s="9" t="s">
        <v>368</v>
      </c>
      <c r="O1936" s="8" t="s">
        <v>349</v>
      </c>
    </row>
    <row r="1937" spans="10:15" x14ac:dyDescent="0.25">
      <c r="J1937" s="9" t="s">
        <v>1022</v>
      </c>
      <c r="K1937" s="9" t="s">
        <v>1022</v>
      </c>
      <c r="L1937" s="9" t="s">
        <v>1023</v>
      </c>
      <c r="M1937" s="9" t="s">
        <v>379</v>
      </c>
      <c r="N1937" s="9" t="s">
        <v>18092</v>
      </c>
      <c r="O1937" s="8" t="s">
        <v>18066</v>
      </c>
    </row>
    <row r="1938" spans="10:15" x14ac:dyDescent="0.25">
      <c r="J1938" s="9" t="s">
        <v>4391</v>
      </c>
      <c r="K1938" s="9" t="s">
        <v>4391</v>
      </c>
      <c r="L1938" s="9" t="s">
        <v>4392</v>
      </c>
      <c r="M1938" s="9" t="s">
        <v>367</v>
      </c>
      <c r="N1938" s="9" t="s">
        <v>368</v>
      </c>
      <c r="O1938" s="8" t="s">
        <v>349</v>
      </c>
    </row>
    <row r="1939" spans="10:15" x14ac:dyDescent="0.25">
      <c r="J1939" s="9" t="s">
        <v>4393</v>
      </c>
      <c r="K1939" s="9" t="s">
        <v>4393</v>
      </c>
      <c r="L1939" s="9" t="s">
        <v>4394</v>
      </c>
      <c r="M1939" s="9" t="s">
        <v>386</v>
      </c>
      <c r="N1939" s="9" t="s">
        <v>387</v>
      </c>
      <c r="O1939" s="8" t="s">
        <v>18068</v>
      </c>
    </row>
    <row r="1940" spans="10:15" x14ac:dyDescent="0.25">
      <c r="J1940" s="9" t="s">
        <v>4226</v>
      </c>
      <c r="K1940" s="9" t="s">
        <v>4226</v>
      </c>
      <c r="L1940" s="9" t="s">
        <v>4227</v>
      </c>
      <c r="M1940" s="9" t="s">
        <v>379</v>
      </c>
      <c r="N1940" s="9" t="s">
        <v>18092</v>
      </c>
      <c r="O1940" s="8" t="s">
        <v>18066</v>
      </c>
    </row>
    <row r="1941" spans="10:15" x14ac:dyDescent="0.25">
      <c r="J1941" s="9" t="s">
        <v>4395</v>
      </c>
      <c r="K1941" s="9" t="s">
        <v>4395</v>
      </c>
      <c r="L1941" s="9" t="s">
        <v>4396</v>
      </c>
      <c r="M1941" s="9" t="s">
        <v>379</v>
      </c>
      <c r="N1941" s="9" t="s">
        <v>18092</v>
      </c>
      <c r="O1941" s="8" t="s">
        <v>18066</v>
      </c>
    </row>
    <row r="1942" spans="10:15" x14ac:dyDescent="0.25">
      <c r="J1942" s="9" t="s">
        <v>4397</v>
      </c>
      <c r="K1942" s="9" t="s">
        <v>4397</v>
      </c>
      <c r="L1942" s="9" t="s">
        <v>4398</v>
      </c>
      <c r="M1942" s="9" t="s">
        <v>367</v>
      </c>
      <c r="N1942" s="9" t="s">
        <v>368</v>
      </c>
      <c r="O1942" s="8" t="s">
        <v>349</v>
      </c>
    </row>
    <row r="1943" spans="10:15" x14ac:dyDescent="0.25">
      <c r="J1943" s="9" t="s">
        <v>4399</v>
      </c>
      <c r="K1943" s="9" t="s">
        <v>4399</v>
      </c>
      <c r="L1943" s="9" t="s">
        <v>4400</v>
      </c>
      <c r="M1943" s="9" t="s">
        <v>367</v>
      </c>
      <c r="N1943" s="9" t="s">
        <v>368</v>
      </c>
      <c r="O1943" s="8" t="s">
        <v>349</v>
      </c>
    </row>
    <row r="1944" spans="10:15" x14ac:dyDescent="0.25">
      <c r="J1944" s="9" t="s">
        <v>4401</v>
      </c>
      <c r="K1944" s="9" t="s">
        <v>4401</v>
      </c>
      <c r="L1944" s="9" t="s">
        <v>4402</v>
      </c>
      <c r="M1944" s="9" t="s">
        <v>456</v>
      </c>
      <c r="N1944" s="9" t="s">
        <v>18095</v>
      </c>
      <c r="O1944" s="8" t="s">
        <v>18067</v>
      </c>
    </row>
    <row r="1945" spans="10:15" x14ac:dyDescent="0.25">
      <c r="J1945" s="9" t="s">
        <v>4403</v>
      </c>
      <c r="K1945" s="9" t="s">
        <v>4403</v>
      </c>
      <c r="L1945" s="9" t="s">
        <v>4404</v>
      </c>
      <c r="M1945" s="9" t="s">
        <v>1928</v>
      </c>
      <c r="N1945" s="9" t="s">
        <v>1929</v>
      </c>
      <c r="O1945" s="8" t="s">
        <v>350</v>
      </c>
    </row>
    <row r="1946" spans="10:15" x14ac:dyDescent="0.25">
      <c r="J1946" s="9" t="s">
        <v>4405</v>
      </c>
      <c r="K1946" s="9" t="s">
        <v>4405</v>
      </c>
      <c r="L1946" s="9" t="s">
        <v>4406</v>
      </c>
      <c r="M1946" s="9" t="s">
        <v>1681</v>
      </c>
      <c r="N1946" s="9" t="s">
        <v>1682</v>
      </c>
      <c r="O1946" s="8" t="s">
        <v>18066</v>
      </c>
    </row>
    <row r="1947" spans="10:15" x14ac:dyDescent="0.25">
      <c r="J1947" s="9" t="s">
        <v>4407</v>
      </c>
      <c r="K1947" s="9" t="s">
        <v>4407</v>
      </c>
      <c r="L1947" s="9" t="s">
        <v>4408</v>
      </c>
      <c r="M1947" s="9" t="s">
        <v>479</v>
      </c>
      <c r="N1947" s="9" t="s">
        <v>480</v>
      </c>
      <c r="O1947" s="8" t="s">
        <v>350</v>
      </c>
    </row>
    <row r="1948" spans="10:15" x14ac:dyDescent="0.25">
      <c r="J1948" s="9" t="s">
        <v>4409</v>
      </c>
      <c r="K1948" s="9" t="s">
        <v>4409</v>
      </c>
      <c r="L1948" s="9" t="s">
        <v>4410</v>
      </c>
      <c r="M1948" s="9" t="s">
        <v>436</v>
      </c>
      <c r="N1948" s="9" t="s">
        <v>437</v>
      </c>
      <c r="O1948" s="8" t="s">
        <v>349</v>
      </c>
    </row>
    <row r="1949" spans="10:15" x14ac:dyDescent="0.25">
      <c r="J1949" s="9" t="s">
        <v>4411</v>
      </c>
      <c r="K1949" s="9" t="s">
        <v>4411</v>
      </c>
      <c r="L1949" s="9" t="s">
        <v>4412</v>
      </c>
      <c r="M1949" s="9" t="s">
        <v>379</v>
      </c>
      <c r="N1949" s="9" t="s">
        <v>18092</v>
      </c>
      <c r="O1949" s="8" t="s">
        <v>18066</v>
      </c>
    </row>
    <row r="1950" spans="10:15" x14ac:dyDescent="0.25">
      <c r="J1950" s="9" t="s">
        <v>4413</v>
      </c>
      <c r="K1950" s="9" t="s">
        <v>4413</v>
      </c>
      <c r="L1950" s="9" t="s">
        <v>4414</v>
      </c>
      <c r="M1950" s="9" t="s">
        <v>440</v>
      </c>
      <c r="N1950" s="9" t="s">
        <v>441</v>
      </c>
      <c r="O1950" s="8" t="s">
        <v>10370</v>
      </c>
    </row>
    <row r="1951" spans="10:15" x14ac:dyDescent="0.25">
      <c r="J1951" s="9" t="s">
        <v>4415</v>
      </c>
      <c r="K1951" s="9" t="s">
        <v>4415</v>
      </c>
      <c r="L1951" s="9" t="s">
        <v>4012</v>
      </c>
      <c r="M1951" s="9" t="s">
        <v>2569</v>
      </c>
      <c r="N1951" s="9" t="s">
        <v>2570</v>
      </c>
      <c r="O1951" s="8" t="s">
        <v>350</v>
      </c>
    </row>
    <row r="1952" spans="10:15" x14ac:dyDescent="0.25">
      <c r="J1952" s="9" t="s">
        <v>4416</v>
      </c>
      <c r="K1952" s="9" t="s">
        <v>4416</v>
      </c>
      <c r="L1952" s="9" t="s">
        <v>4417</v>
      </c>
      <c r="M1952" s="9" t="s">
        <v>379</v>
      </c>
      <c r="N1952" s="9" t="s">
        <v>18092</v>
      </c>
      <c r="O1952" s="8" t="s">
        <v>18066</v>
      </c>
    </row>
    <row r="1953" spans="10:15" x14ac:dyDescent="0.25">
      <c r="J1953" s="9" t="s">
        <v>4418</v>
      </c>
      <c r="K1953" s="9" t="s">
        <v>4418</v>
      </c>
      <c r="L1953" s="9" t="s">
        <v>4419</v>
      </c>
      <c r="M1953" s="9" t="s">
        <v>428</v>
      </c>
      <c r="N1953" s="9" t="s">
        <v>429</v>
      </c>
      <c r="O1953" s="8" t="s">
        <v>349</v>
      </c>
    </row>
    <row r="1954" spans="10:15" x14ac:dyDescent="0.25">
      <c r="J1954" s="9" t="s">
        <v>4420</v>
      </c>
      <c r="K1954" s="9" t="s">
        <v>4420</v>
      </c>
      <c r="L1954" s="9" t="s">
        <v>4421</v>
      </c>
      <c r="M1954" s="9" t="s">
        <v>379</v>
      </c>
      <c r="N1954" s="9" t="s">
        <v>18092</v>
      </c>
      <c r="O1954" s="8" t="s">
        <v>18066</v>
      </c>
    </row>
    <row r="1955" spans="10:15" x14ac:dyDescent="0.25">
      <c r="J1955" s="9" t="s">
        <v>4422</v>
      </c>
      <c r="K1955" s="9" t="s">
        <v>4422</v>
      </c>
      <c r="L1955" s="9" t="s">
        <v>4423</v>
      </c>
      <c r="M1955" s="9" t="s">
        <v>379</v>
      </c>
      <c r="N1955" s="9" t="s">
        <v>18092</v>
      </c>
      <c r="O1955" s="8" t="s">
        <v>18066</v>
      </c>
    </row>
    <row r="1956" spans="10:15" x14ac:dyDescent="0.25">
      <c r="J1956" s="9" t="s">
        <v>4424</v>
      </c>
      <c r="K1956" s="9" t="s">
        <v>4424</v>
      </c>
      <c r="L1956" s="9" t="s">
        <v>4425</v>
      </c>
      <c r="M1956" s="9" t="s">
        <v>424</v>
      </c>
      <c r="N1956" s="9" t="s">
        <v>425</v>
      </c>
      <c r="O1956" s="8" t="s">
        <v>349</v>
      </c>
    </row>
    <row r="1957" spans="10:15" x14ac:dyDescent="0.25">
      <c r="J1957" s="9" t="s">
        <v>4426</v>
      </c>
      <c r="K1957" s="9" t="s">
        <v>4426</v>
      </c>
      <c r="L1957" s="9" t="s">
        <v>4427</v>
      </c>
      <c r="M1957" s="9" t="s">
        <v>436</v>
      </c>
      <c r="N1957" s="9" t="s">
        <v>437</v>
      </c>
      <c r="O1957" s="8" t="s">
        <v>349</v>
      </c>
    </row>
    <row r="1958" spans="10:15" x14ac:dyDescent="0.25">
      <c r="J1958" s="9" t="s">
        <v>4428</v>
      </c>
      <c r="K1958" s="9" t="s">
        <v>4428</v>
      </c>
      <c r="L1958" s="9" t="s">
        <v>4429</v>
      </c>
      <c r="M1958" s="9" t="s">
        <v>379</v>
      </c>
      <c r="N1958" s="9" t="s">
        <v>18092</v>
      </c>
      <c r="O1958" s="8" t="s">
        <v>18066</v>
      </c>
    </row>
    <row r="1959" spans="10:15" x14ac:dyDescent="0.25">
      <c r="J1959" s="9" t="s">
        <v>4430</v>
      </c>
      <c r="K1959" s="9" t="s">
        <v>4430</v>
      </c>
      <c r="L1959" s="9" t="s">
        <v>4431</v>
      </c>
      <c r="M1959" s="9" t="s">
        <v>379</v>
      </c>
      <c r="N1959" s="9" t="s">
        <v>18092</v>
      </c>
      <c r="O1959" s="8" t="s">
        <v>18066</v>
      </c>
    </row>
    <row r="1960" spans="10:15" x14ac:dyDescent="0.25">
      <c r="J1960" s="9" t="s">
        <v>4432</v>
      </c>
      <c r="K1960" s="9" t="s">
        <v>4432</v>
      </c>
      <c r="L1960" s="9" t="s">
        <v>4433</v>
      </c>
      <c r="M1960" s="9" t="s">
        <v>386</v>
      </c>
      <c r="N1960" s="9" t="s">
        <v>387</v>
      </c>
      <c r="O1960" s="8" t="s">
        <v>18068</v>
      </c>
    </row>
    <row r="1961" spans="10:15" x14ac:dyDescent="0.25">
      <c r="J1961" s="9" t="s">
        <v>4434</v>
      </c>
      <c r="K1961" s="9" t="s">
        <v>1591</v>
      </c>
      <c r="L1961" s="9" t="s">
        <v>1592</v>
      </c>
      <c r="M1961" s="9" t="s">
        <v>379</v>
      </c>
      <c r="N1961" s="9" t="s">
        <v>18092</v>
      </c>
      <c r="O1961" s="8" t="s">
        <v>18066</v>
      </c>
    </row>
    <row r="1962" spans="10:15" x14ac:dyDescent="0.25">
      <c r="J1962" s="9" t="s">
        <v>4435</v>
      </c>
      <c r="K1962" s="9" t="s">
        <v>4435</v>
      </c>
      <c r="L1962" s="9" t="s">
        <v>4436</v>
      </c>
      <c r="M1962" s="9" t="s">
        <v>379</v>
      </c>
      <c r="N1962" s="9" t="s">
        <v>18092</v>
      </c>
      <c r="O1962" s="8" t="s">
        <v>18066</v>
      </c>
    </row>
    <row r="1963" spans="10:15" x14ac:dyDescent="0.25">
      <c r="J1963" s="9" t="s">
        <v>4437</v>
      </c>
      <c r="K1963" s="9" t="s">
        <v>4097</v>
      </c>
      <c r="L1963" s="9" t="s">
        <v>4098</v>
      </c>
      <c r="M1963" s="9" t="s">
        <v>379</v>
      </c>
      <c r="N1963" s="9" t="s">
        <v>18092</v>
      </c>
      <c r="O1963" s="8" t="s">
        <v>18066</v>
      </c>
    </row>
    <row r="1964" spans="10:15" x14ac:dyDescent="0.25">
      <c r="J1964" s="9" t="s">
        <v>4438</v>
      </c>
      <c r="K1964" s="9" t="s">
        <v>4438</v>
      </c>
      <c r="L1964" s="9" t="s">
        <v>4439</v>
      </c>
      <c r="M1964" s="9" t="s">
        <v>379</v>
      </c>
      <c r="N1964" s="9" t="s">
        <v>18092</v>
      </c>
      <c r="O1964" s="8" t="s">
        <v>18066</v>
      </c>
    </row>
    <row r="1965" spans="10:15" x14ac:dyDescent="0.25">
      <c r="J1965" s="9" t="s">
        <v>259</v>
      </c>
      <c r="K1965" s="9" t="s">
        <v>259</v>
      </c>
      <c r="L1965" s="9" t="s">
        <v>4028</v>
      </c>
      <c r="M1965" s="9" t="s">
        <v>2229</v>
      </c>
      <c r="N1965" s="9" t="s">
        <v>2230</v>
      </c>
      <c r="O1965" s="8" t="s">
        <v>18068</v>
      </c>
    </row>
    <row r="1966" spans="10:15" x14ac:dyDescent="0.25">
      <c r="J1966" s="9" t="s">
        <v>4440</v>
      </c>
      <c r="K1966" s="9" t="s">
        <v>4440</v>
      </c>
      <c r="L1966" s="9" t="s">
        <v>4441</v>
      </c>
      <c r="M1966" s="9" t="s">
        <v>379</v>
      </c>
      <c r="N1966" s="9" t="s">
        <v>18092</v>
      </c>
      <c r="O1966" s="8" t="s">
        <v>18066</v>
      </c>
    </row>
    <row r="1967" spans="10:15" x14ac:dyDescent="0.25">
      <c r="J1967" s="9" t="s">
        <v>4442</v>
      </c>
      <c r="K1967" s="9" t="s">
        <v>4442</v>
      </c>
      <c r="L1967" s="9" t="s">
        <v>4443</v>
      </c>
      <c r="M1967" s="9" t="s">
        <v>909</v>
      </c>
      <c r="N1967" s="9" t="s">
        <v>910</v>
      </c>
      <c r="O1967" s="8" t="s">
        <v>349</v>
      </c>
    </row>
    <row r="1968" spans="10:15" x14ac:dyDescent="0.25">
      <c r="J1968" s="9" t="s">
        <v>4444</v>
      </c>
      <c r="K1968" s="9" t="s">
        <v>4444</v>
      </c>
      <c r="L1968" s="9" t="s">
        <v>4445</v>
      </c>
      <c r="M1968" s="9" t="s">
        <v>1078</v>
      </c>
      <c r="N1968" s="9" t="s">
        <v>1079</v>
      </c>
      <c r="O1968" s="8" t="s">
        <v>350</v>
      </c>
    </row>
    <row r="1969" spans="10:15" x14ac:dyDescent="0.25">
      <c r="J1969" s="9" t="s">
        <v>4446</v>
      </c>
      <c r="K1969" s="9" t="s">
        <v>4446</v>
      </c>
      <c r="L1969" s="9" t="s">
        <v>4447</v>
      </c>
      <c r="M1969" s="9" t="s">
        <v>379</v>
      </c>
      <c r="N1969" s="9" t="s">
        <v>18092</v>
      </c>
      <c r="O1969" s="8" t="s">
        <v>18066</v>
      </c>
    </row>
    <row r="1970" spans="10:15" x14ac:dyDescent="0.25">
      <c r="J1970" s="9" t="s">
        <v>4120</v>
      </c>
      <c r="K1970" s="9" t="s">
        <v>4120</v>
      </c>
      <c r="L1970" s="9" t="s">
        <v>4121</v>
      </c>
      <c r="M1970" s="9" t="s">
        <v>379</v>
      </c>
      <c r="N1970" s="9" t="s">
        <v>18092</v>
      </c>
      <c r="O1970" s="8" t="s">
        <v>18066</v>
      </c>
    </row>
    <row r="1971" spans="10:15" x14ac:dyDescent="0.25">
      <c r="J1971" s="9" t="s">
        <v>4448</v>
      </c>
      <c r="K1971" s="9" t="s">
        <v>4448</v>
      </c>
      <c r="L1971" s="9" t="s">
        <v>4036</v>
      </c>
      <c r="M1971" s="9" t="s">
        <v>379</v>
      </c>
      <c r="N1971" s="9" t="s">
        <v>18092</v>
      </c>
      <c r="O1971" s="8" t="s">
        <v>18066</v>
      </c>
    </row>
    <row r="1972" spans="10:15" x14ac:dyDescent="0.25">
      <c r="J1972" s="9" t="s">
        <v>4449</v>
      </c>
      <c r="K1972" s="9" t="s">
        <v>4449</v>
      </c>
      <c r="L1972" s="9" t="s">
        <v>4450</v>
      </c>
      <c r="M1972" s="9" t="s">
        <v>404</v>
      </c>
      <c r="N1972" s="9" t="s">
        <v>405</v>
      </c>
      <c r="O1972" s="8" t="s">
        <v>350</v>
      </c>
    </row>
    <row r="1973" spans="10:15" x14ac:dyDescent="0.25">
      <c r="J1973" s="9" t="s">
        <v>4451</v>
      </c>
      <c r="K1973" s="9" t="s">
        <v>4451</v>
      </c>
      <c r="L1973" s="9" t="s">
        <v>4452</v>
      </c>
      <c r="M1973" s="9" t="s">
        <v>424</v>
      </c>
      <c r="N1973" s="9" t="s">
        <v>425</v>
      </c>
      <c r="O1973" s="8" t="s">
        <v>349</v>
      </c>
    </row>
    <row r="1974" spans="10:15" x14ac:dyDescent="0.25">
      <c r="J1974" s="9" t="s">
        <v>4453</v>
      </c>
      <c r="K1974" s="9" t="s">
        <v>4453</v>
      </c>
      <c r="L1974" s="9" t="s">
        <v>4454</v>
      </c>
      <c r="M1974" s="9" t="s">
        <v>727</v>
      </c>
      <c r="N1974" s="9" t="s">
        <v>728</v>
      </c>
      <c r="O1974" s="8" t="s">
        <v>18066</v>
      </c>
    </row>
    <row r="1975" spans="10:15" x14ac:dyDescent="0.25">
      <c r="J1975" s="9" t="s">
        <v>4455</v>
      </c>
      <c r="K1975" s="9" t="s">
        <v>4455</v>
      </c>
      <c r="L1975" s="9" t="s">
        <v>4441</v>
      </c>
      <c r="M1975" s="9" t="s">
        <v>933</v>
      </c>
      <c r="N1975" s="9" t="s">
        <v>934</v>
      </c>
      <c r="O1975" s="8" t="s">
        <v>18066</v>
      </c>
    </row>
    <row r="1976" spans="10:15" x14ac:dyDescent="0.25">
      <c r="J1976" s="9" t="s">
        <v>29</v>
      </c>
      <c r="K1976" s="9" t="s">
        <v>29</v>
      </c>
      <c r="L1976" s="9" t="s">
        <v>4456</v>
      </c>
      <c r="M1976" s="9" t="s">
        <v>404</v>
      </c>
      <c r="N1976" s="9" t="s">
        <v>405</v>
      </c>
      <c r="O1976" s="8" t="s">
        <v>350</v>
      </c>
    </row>
    <row r="1977" spans="10:15" x14ac:dyDescent="0.25">
      <c r="J1977" s="9" t="s">
        <v>231</v>
      </c>
      <c r="K1977" s="9" t="s">
        <v>231</v>
      </c>
      <c r="L1977" s="9" t="s">
        <v>4457</v>
      </c>
      <c r="M1977" s="9" t="s">
        <v>386</v>
      </c>
      <c r="N1977" s="9" t="s">
        <v>387</v>
      </c>
      <c r="O1977" s="8" t="s">
        <v>18068</v>
      </c>
    </row>
    <row r="1978" spans="10:15" x14ac:dyDescent="0.25">
      <c r="J1978" s="9" t="s">
        <v>4458</v>
      </c>
      <c r="K1978" s="9" t="s">
        <v>4458</v>
      </c>
      <c r="L1978" s="9" t="s">
        <v>4459</v>
      </c>
      <c r="M1978" s="9" t="s">
        <v>379</v>
      </c>
      <c r="N1978" s="9" t="s">
        <v>18092</v>
      </c>
      <c r="O1978" s="8" t="s">
        <v>18066</v>
      </c>
    </row>
    <row r="1979" spans="10:15" x14ac:dyDescent="0.25">
      <c r="J1979" s="9" t="s">
        <v>4460</v>
      </c>
      <c r="K1979" s="9" t="s">
        <v>4460</v>
      </c>
      <c r="L1979" s="9" t="s">
        <v>4461</v>
      </c>
      <c r="M1979" s="9" t="s">
        <v>1269</v>
      </c>
      <c r="N1979" s="9" t="s">
        <v>1270</v>
      </c>
      <c r="O1979" s="8" t="s">
        <v>18067</v>
      </c>
    </row>
    <row r="1980" spans="10:15" x14ac:dyDescent="0.25">
      <c r="J1980" s="9" t="s">
        <v>4462</v>
      </c>
      <c r="K1980" s="9" t="s">
        <v>4462</v>
      </c>
      <c r="L1980" s="9" t="s">
        <v>4463</v>
      </c>
      <c r="M1980" s="9" t="s">
        <v>933</v>
      </c>
      <c r="N1980" s="9" t="s">
        <v>934</v>
      </c>
      <c r="O1980" s="8" t="s">
        <v>18066</v>
      </c>
    </row>
    <row r="1981" spans="10:15" x14ac:dyDescent="0.25">
      <c r="J1981" s="9" t="s">
        <v>4464</v>
      </c>
      <c r="K1981" s="9" t="s">
        <v>4464</v>
      </c>
      <c r="L1981" s="9" t="s">
        <v>4465</v>
      </c>
      <c r="M1981" s="9" t="s">
        <v>379</v>
      </c>
      <c r="N1981" s="9" t="s">
        <v>18092</v>
      </c>
      <c r="O1981" s="8" t="s">
        <v>18066</v>
      </c>
    </row>
    <row r="1982" spans="10:15" x14ac:dyDescent="0.25">
      <c r="J1982" s="9" t="s">
        <v>4466</v>
      </c>
      <c r="K1982" s="9" t="s">
        <v>4466</v>
      </c>
      <c r="L1982" s="9" t="s">
        <v>4467</v>
      </c>
      <c r="M1982" s="9" t="s">
        <v>379</v>
      </c>
      <c r="N1982" s="9" t="s">
        <v>18092</v>
      </c>
      <c r="O1982" s="8" t="s">
        <v>18066</v>
      </c>
    </row>
    <row r="1983" spans="10:15" x14ac:dyDescent="0.25">
      <c r="J1983" s="9" t="s">
        <v>4468</v>
      </c>
      <c r="K1983" s="9" t="s">
        <v>4468</v>
      </c>
      <c r="L1983" s="9" t="s">
        <v>4469</v>
      </c>
      <c r="M1983" s="9" t="s">
        <v>436</v>
      </c>
      <c r="N1983" s="9" t="s">
        <v>437</v>
      </c>
      <c r="O1983" s="8" t="s">
        <v>349</v>
      </c>
    </row>
    <row r="1984" spans="10:15" x14ac:dyDescent="0.25">
      <c r="J1984" s="9" t="s">
        <v>4470</v>
      </c>
      <c r="K1984" s="9" t="s">
        <v>4470</v>
      </c>
      <c r="L1984" s="9" t="s">
        <v>4471</v>
      </c>
      <c r="M1984" s="9" t="s">
        <v>367</v>
      </c>
      <c r="N1984" s="9" t="s">
        <v>368</v>
      </c>
      <c r="O1984" s="8" t="s">
        <v>349</v>
      </c>
    </row>
    <row r="1985" spans="10:15" x14ac:dyDescent="0.25">
      <c r="J1985" s="9" t="s">
        <v>4472</v>
      </c>
      <c r="K1985" s="9" t="s">
        <v>4472</v>
      </c>
      <c r="L1985" s="9" t="s">
        <v>4473</v>
      </c>
      <c r="M1985" s="9" t="s">
        <v>367</v>
      </c>
      <c r="N1985" s="9" t="s">
        <v>368</v>
      </c>
      <c r="O1985" s="8" t="s">
        <v>349</v>
      </c>
    </row>
    <row r="1986" spans="10:15" x14ac:dyDescent="0.25">
      <c r="J1986" s="9" t="s">
        <v>4474</v>
      </c>
      <c r="K1986" s="9" t="s">
        <v>4475</v>
      </c>
      <c r="L1986" s="9" t="s">
        <v>4476</v>
      </c>
      <c r="M1986" s="9" t="s">
        <v>379</v>
      </c>
      <c r="N1986" s="9" t="s">
        <v>18092</v>
      </c>
      <c r="O1986" s="8" t="s">
        <v>18066</v>
      </c>
    </row>
    <row r="1987" spans="10:15" x14ac:dyDescent="0.25">
      <c r="J1987" s="9" t="s">
        <v>4477</v>
      </c>
      <c r="K1987" s="9" t="s">
        <v>4477</v>
      </c>
      <c r="L1987" s="9" t="s">
        <v>4478</v>
      </c>
      <c r="M1987" s="9" t="s">
        <v>2233</v>
      </c>
      <c r="N1987" s="9" t="s">
        <v>2234</v>
      </c>
      <c r="O1987" s="8" t="s">
        <v>350</v>
      </c>
    </row>
    <row r="1988" spans="10:15" x14ac:dyDescent="0.25">
      <c r="J1988" s="9" t="s">
        <v>4479</v>
      </c>
      <c r="K1988" s="9" t="s">
        <v>4479</v>
      </c>
      <c r="L1988" s="9" t="s">
        <v>4480</v>
      </c>
      <c r="M1988" s="9" t="s">
        <v>797</v>
      </c>
      <c r="N1988" s="9" t="s">
        <v>798</v>
      </c>
      <c r="O1988" s="8" t="s">
        <v>350</v>
      </c>
    </row>
    <row r="1989" spans="10:15" x14ac:dyDescent="0.25">
      <c r="J1989" s="9" t="s">
        <v>4481</v>
      </c>
      <c r="K1989" s="9" t="s">
        <v>4481</v>
      </c>
      <c r="L1989" s="9" t="s">
        <v>4482</v>
      </c>
      <c r="M1989" s="9" t="s">
        <v>501</v>
      </c>
      <c r="N1989" s="9" t="s">
        <v>502</v>
      </c>
      <c r="O1989" s="8" t="s">
        <v>10370</v>
      </c>
    </row>
    <row r="1990" spans="10:15" x14ac:dyDescent="0.25">
      <c r="J1990" s="9" t="s">
        <v>4483</v>
      </c>
      <c r="K1990" s="9" t="s">
        <v>4017</v>
      </c>
      <c r="L1990" s="9" t="s">
        <v>4018</v>
      </c>
      <c r="M1990" s="9" t="s">
        <v>379</v>
      </c>
      <c r="N1990" s="9" t="s">
        <v>18092</v>
      </c>
      <c r="O1990" s="8" t="s">
        <v>18066</v>
      </c>
    </row>
    <row r="1991" spans="10:15" x14ac:dyDescent="0.25">
      <c r="J1991" s="9" t="s">
        <v>4484</v>
      </c>
      <c r="K1991" s="9" t="s">
        <v>414</v>
      </c>
      <c r="L1991" s="9" t="s">
        <v>415</v>
      </c>
      <c r="M1991" s="9" t="s">
        <v>379</v>
      </c>
      <c r="N1991" s="9" t="s">
        <v>18092</v>
      </c>
      <c r="O1991" s="8" t="s">
        <v>18066</v>
      </c>
    </row>
    <row r="1992" spans="10:15" x14ac:dyDescent="0.25">
      <c r="J1992" s="9" t="s">
        <v>4485</v>
      </c>
      <c r="K1992" s="9" t="s">
        <v>4486</v>
      </c>
      <c r="L1992" s="9" t="s">
        <v>4487</v>
      </c>
      <c r="M1992" s="9" t="s">
        <v>379</v>
      </c>
      <c r="N1992" s="9" t="s">
        <v>18092</v>
      </c>
      <c r="O1992" s="8" t="s">
        <v>18066</v>
      </c>
    </row>
    <row r="1993" spans="10:15" x14ac:dyDescent="0.25">
      <c r="J1993" s="9" t="s">
        <v>4488</v>
      </c>
      <c r="K1993" s="9" t="s">
        <v>4489</v>
      </c>
      <c r="L1993" s="9" t="s">
        <v>4490</v>
      </c>
      <c r="M1993" s="9" t="s">
        <v>379</v>
      </c>
      <c r="N1993" s="9" t="s">
        <v>18092</v>
      </c>
      <c r="O1993" s="8" t="s">
        <v>18066</v>
      </c>
    </row>
    <row r="1994" spans="10:15" x14ac:dyDescent="0.25">
      <c r="J1994" s="9" t="s">
        <v>4491</v>
      </c>
      <c r="K1994" s="9" t="s">
        <v>4491</v>
      </c>
      <c r="L1994" s="9" t="s">
        <v>4492</v>
      </c>
      <c r="M1994" s="9" t="s">
        <v>707</v>
      </c>
      <c r="N1994" s="9" t="s">
        <v>708</v>
      </c>
      <c r="O1994" s="8" t="s">
        <v>18068</v>
      </c>
    </row>
    <row r="1995" spans="10:15" x14ac:dyDescent="0.25">
      <c r="J1995" s="9" t="s">
        <v>161</v>
      </c>
      <c r="K1995" s="9" t="s">
        <v>161</v>
      </c>
      <c r="L1995" s="9" t="s">
        <v>4493</v>
      </c>
      <c r="M1995" s="9" t="s">
        <v>408</v>
      </c>
      <c r="N1995" s="9" t="s">
        <v>15578</v>
      </c>
      <c r="O1995" s="8" t="s">
        <v>10370</v>
      </c>
    </row>
    <row r="1996" spans="10:15" x14ac:dyDescent="0.25">
      <c r="J1996" s="9" t="s">
        <v>4494</v>
      </c>
      <c r="K1996" s="9" t="s">
        <v>4494</v>
      </c>
      <c r="L1996" s="9" t="s">
        <v>4495</v>
      </c>
      <c r="M1996" s="9" t="s">
        <v>367</v>
      </c>
      <c r="N1996" s="9" t="s">
        <v>368</v>
      </c>
      <c r="O1996" s="8" t="s">
        <v>349</v>
      </c>
    </row>
    <row r="1997" spans="10:15" x14ac:dyDescent="0.25">
      <c r="J1997" s="9" t="s">
        <v>4496</v>
      </c>
      <c r="K1997" s="9" t="s">
        <v>4496</v>
      </c>
      <c r="L1997" s="9" t="s">
        <v>4497</v>
      </c>
      <c r="M1997" s="9" t="s">
        <v>379</v>
      </c>
      <c r="N1997" s="9" t="s">
        <v>18092</v>
      </c>
      <c r="O1997" s="8" t="s">
        <v>18066</v>
      </c>
    </row>
    <row r="1998" spans="10:15" x14ac:dyDescent="0.25">
      <c r="J1998" s="9" t="s">
        <v>4498</v>
      </c>
      <c r="K1998" s="9" t="s">
        <v>4498</v>
      </c>
      <c r="L1998" s="9" t="s">
        <v>4499</v>
      </c>
      <c r="M1998" s="9" t="s">
        <v>367</v>
      </c>
      <c r="N1998" s="9" t="s">
        <v>368</v>
      </c>
      <c r="O1998" s="8" t="s">
        <v>349</v>
      </c>
    </row>
    <row r="1999" spans="10:15" x14ac:dyDescent="0.25">
      <c r="J1999" s="9" t="s">
        <v>4500</v>
      </c>
      <c r="K1999" s="9" t="s">
        <v>4500</v>
      </c>
      <c r="L1999" s="9" t="s">
        <v>4501</v>
      </c>
      <c r="M1999" s="9" t="s">
        <v>428</v>
      </c>
      <c r="N1999" s="9" t="s">
        <v>429</v>
      </c>
      <c r="O1999" s="8" t="s">
        <v>349</v>
      </c>
    </row>
    <row r="2000" spans="10:15" x14ac:dyDescent="0.25">
      <c r="J2000" s="9" t="s">
        <v>4502</v>
      </c>
      <c r="K2000" s="9" t="s">
        <v>4502</v>
      </c>
      <c r="L2000" s="9" t="s">
        <v>4503</v>
      </c>
      <c r="M2000" s="9" t="s">
        <v>379</v>
      </c>
      <c r="N2000" s="9" t="s">
        <v>18092</v>
      </c>
      <c r="O2000" s="8" t="s">
        <v>18066</v>
      </c>
    </row>
    <row r="2001" spans="10:15" x14ac:dyDescent="0.25">
      <c r="J2001" s="9" t="s">
        <v>4504</v>
      </c>
      <c r="K2001" s="9" t="s">
        <v>4504</v>
      </c>
      <c r="L2001" s="9" t="s">
        <v>4505</v>
      </c>
      <c r="M2001" s="9" t="s">
        <v>367</v>
      </c>
      <c r="N2001" s="9" t="s">
        <v>368</v>
      </c>
      <c r="O2001" s="8" t="s">
        <v>349</v>
      </c>
    </row>
    <row r="2002" spans="10:15" x14ac:dyDescent="0.25">
      <c r="J2002" s="9" t="s">
        <v>4506</v>
      </c>
      <c r="K2002" s="9" t="s">
        <v>4506</v>
      </c>
      <c r="L2002" s="9" t="s">
        <v>4507</v>
      </c>
      <c r="M2002" s="9" t="s">
        <v>418</v>
      </c>
      <c r="N2002" s="9" t="s">
        <v>419</v>
      </c>
      <c r="O2002" s="8" t="s">
        <v>18067</v>
      </c>
    </row>
    <row r="2003" spans="10:15" x14ac:dyDescent="0.25">
      <c r="J2003" s="9" t="s">
        <v>4508</v>
      </c>
      <c r="K2003" s="9" t="s">
        <v>472</v>
      </c>
      <c r="L2003" s="9" t="s">
        <v>473</v>
      </c>
      <c r="M2003" s="9" t="s">
        <v>379</v>
      </c>
      <c r="N2003" s="9" t="s">
        <v>18092</v>
      </c>
      <c r="O2003" s="8" t="s">
        <v>18066</v>
      </c>
    </row>
    <row r="2004" spans="10:15" x14ac:dyDescent="0.25">
      <c r="J2004" s="9" t="s">
        <v>70</v>
      </c>
      <c r="K2004" s="9" t="s">
        <v>70</v>
      </c>
      <c r="L2004" s="9" t="s">
        <v>4509</v>
      </c>
      <c r="M2004" s="9" t="s">
        <v>4510</v>
      </c>
      <c r="N2004" s="9" t="s">
        <v>4511</v>
      </c>
      <c r="O2004" s="8" t="s">
        <v>349</v>
      </c>
    </row>
    <row r="2005" spans="10:15" x14ac:dyDescent="0.25">
      <c r="J2005" s="9" t="s">
        <v>4512</v>
      </c>
      <c r="K2005" s="9" t="s">
        <v>4512</v>
      </c>
      <c r="L2005" s="9" t="s">
        <v>4513</v>
      </c>
      <c r="M2005" s="9" t="s">
        <v>367</v>
      </c>
      <c r="N2005" s="9" t="s">
        <v>368</v>
      </c>
      <c r="O2005" s="8" t="s">
        <v>349</v>
      </c>
    </row>
    <row r="2006" spans="10:15" x14ac:dyDescent="0.25">
      <c r="J2006" s="9" t="s">
        <v>4514</v>
      </c>
      <c r="K2006" s="9" t="s">
        <v>4514</v>
      </c>
      <c r="L2006" s="9" t="s">
        <v>4509</v>
      </c>
      <c r="M2006" s="9" t="s">
        <v>4510</v>
      </c>
      <c r="N2006" s="9" t="s">
        <v>4511</v>
      </c>
      <c r="O2006" s="8" t="s">
        <v>349</v>
      </c>
    </row>
    <row r="2007" spans="10:15" x14ac:dyDescent="0.25">
      <c r="J2007" s="9" t="s">
        <v>4515</v>
      </c>
      <c r="K2007" s="9" t="s">
        <v>4515</v>
      </c>
      <c r="L2007" s="9" t="s">
        <v>4509</v>
      </c>
      <c r="M2007" s="9" t="s">
        <v>4510</v>
      </c>
      <c r="N2007" s="9" t="s">
        <v>4511</v>
      </c>
      <c r="O2007" s="8" t="s">
        <v>349</v>
      </c>
    </row>
    <row r="2008" spans="10:15" x14ac:dyDescent="0.25">
      <c r="J2008" s="9" t="s">
        <v>4516</v>
      </c>
      <c r="K2008" s="9" t="s">
        <v>4516</v>
      </c>
      <c r="L2008" s="9" t="s">
        <v>4509</v>
      </c>
      <c r="M2008" s="9" t="s">
        <v>4510</v>
      </c>
      <c r="N2008" s="9" t="s">
        <v>4511</v>
      </c>
      <c r="O2008" s="8" t="s">
        <v>349</v>
      </c>
    </row>
    <row r="2009" spans="10:15" x14ac:dyDescent="0.25">
      <c r="J2009" s="9" t="s">
        <v>4517</v>
      </c>
      <c r="K2009" s="9" t="s">
        <v>4517</v>
      </c>
      <c r="L2009" s="9" t="s">
        <v>4518</v>
      </c>
      <c r="M2009" s="9" t="s">
        <v>4519</v>
      </c>
      <c r="N2009" s="9" t="s">
        <v>4520</v>
      </c>
      <c r="O2009" s="8" t="s">
        <v>350</v>
      </c>
    </row>
    <row r="2010" spans="10:15" x14ac:dyDescent="0.25">
      <c r="J2010" s="9" t="s">
        <v>4521</v>
      </c>
      <c r="K2010" s="9" t="s">
        <v>4521</v>
      </c>
      <c r="L2010" s="9" t="s">
        <v>4522</v>
      </c>
      <c r="M2010" s="9" t="s">
        <v>524</v>
      </c>
      <c r="N2010" s="9" t="s">
        <v>525</v>
      </c>
      <c r="O2010" s="8" t="s">
        <v>18066</v>
      </c>
    </row>
    <row r="2011" spans="10:15" x14ac:dyDescent="0.25">
      <c r="J2011" s="9" t="s">
        <v>4523</v>
      </c>
      <c r="K2011" s="9" t="s">
        <v>4523</v>
      </c>
      <c r="L2011" s="9" t="s">
        <v>4524</v>
      </c>
      <c r="M2011" s="9" t="s">
        <v>938</v>
      </c>
      <c r="N2011" s="9" t="s">
        <v>939</v>
      </c>
      <c r="O2011" s="8" t="s">
        <v>349</v>
      </c>
    </row>
    <row r="2012" spans="10:15" x14ac:dyDescent="0.25">
      <c r="J2012" s="9" t="s">
        <v>4525</v>
      </c>
      <c r="K2012" s="9" t="s">
        <v>4525</v>
      </c>
      <c r="L2012" s="9" t="s">
        <v>4526</v>
      </c>
      <c r="M2012" s="9" t="s">
        <v>1357</v>
      </c>
      <c r="N2012" s="9" t="s">
        <v>1358</v>
      </c>
      <c r="O2012" s="8" t="s">
        <v>18066</v>
      </c>
    </row>
    <row r="2013" spans="10:15" x14ac:dyDescent="0.25">
      <c r="J2013" s="9" t="s">
        <v>4527</v>
      </c>
      <c r="K2013" s="9" t="s">
        <v>4527</v>
      </c>
      <c r="L2013" s="9" t="s">
        <v>4528</v>
      </c>
      <c r="M2013" s="9" t="s">
        <v>428</v>
      </c>
      <c r="N2013" s="9" t="s">
        <v>429</v>
      </c>
      <c r="O2013" s="8" t="s">
        <v>349</v>
      </c>
    </row>
    <row r="2014" spans="10:15" x14ac:dyDescent="0.25">
      <c r="J2014" s="9" t="s">
        <v>4529</v>
      </c>
      <c r="K2014" s="9" t="s">
        <v>4529</v>
      </c>
      <c r="L2014" s="9" t="s">
        <v>4530</v>
      </c>
      <c r="M2014" s="9" t="s">
        <v>379</v>
      </c>
      <c r="N2014" s="9" t="s">
        <v>18092</v>
      </c>
      <c r="O2014" s="8" t="s">
        <v>18066</v>
      </c>
    </row>
    <row r="2015" spans="10:15" x14ac:dyDescent="0.25">
      <c r="J2015" s="9" t="s">
        <v>4531</v>
      </c>
      <c r="K2015" s="9" t="s">
        <v>4531</v>
      </c>
      <c r="L2015" s="9" t="s">
        <v>4532</v>
      </c>
      <c r="M2015" s="9" t="s">
        <v>446</v>
      </c>
      <c r="N2015" s="9" t="s">
        <v>447</v>
      </c>
      <c r="O2015" s="8" t="s">
        <v>10370</v>
      </c>
    </row>
    <row r="2016" spans="10:15" x14ac:dyDescent="0.25">
      <c r="J2016" s="9" t="s">
        <v>4533</v>
      </c>
      <c r="K2016" s="9" t="s">
        <v>4533</v>
      </c>
      <c r="L2016" s="9" t="s">
        <v>4534</v>
      </c>
      <c r="M2016" s="9" t="s">
        <v>1435</v>
      </c>
      <c r="N2016" s="9" t="s">
        <v>1436</v>
      </c>
      <c r="O2016" s="8" t="s">
        <v>349</v>
      </c>
    </row>
    <row r="2017" spans="10:15" x14ac:dyDescent="0.25">
      <c r="J2017" s="9" t="s">
        <v>4535</v>
      </c>
      <c r="K2017" s="9" t="s">
        <v>4535</v>
      </c>
      <c r="L2017" s="9" t="s">
        <v>4536</v>
      </c>
      <c r="M2017" s="9" t="s">
        <v>807</v>
      </c>
      <c r="N2017" s="9" t="s">
        <v>808</v>
      </c>
      <c r="O2017" s="8" t="s">
        <v>349</v>
      </c>
    </row>
    <row r="2018" spans="10:15" x14ac:dyDescent="0.25">
      <c r="J2018" s="9" t="s">
        <v>4537</v>
      </c>
      <c r="K2018" s="9" t="s">
        <v>4537</v>
      </c>
      <c r="L2018" s="9" t="s">
        <v>4538</v>
      </c>
      <c r="M2018" s="9" t="s">
        <v>501</v>
      </c>
      <c r="N2018" s="9" t="s">
        <v>502</v>
      </c>
      <c r="O2018" s="8" t="s">
        <v>10370</v>
      </c>
    </row>
    <row r="2019" spans="10:15" x14ac:dyDescent="0.25">
      <c r="J2019" s="9" t="s">
        <v>4539</v>
      </c>
      <c r="K2019" s="9" t="s">
        <v>4539</v>
      </c>
      <c r="L2019" s="9" t="s">
        <v>4540</v>
      </c>
      <c r="M2019" s="9" t="s">
        <v>379</v>
      </c>
      <c r="N2019" s="9" t="s">
        <v>18092</v>
      </c>
      <c r="O2019" s="8" t="s">
        <v>18066</v>
      </c>
    </row>
    <row r="2020" spans="10:15" x14ac:dyDescent="0.25">
      <c r="J2020" s="9" t="s">
        <v>4541</v>
      </c>
      <c r="K2020" s="9" t="s">
        <v>4541</v>
      </c>
      <c r="L2020" s="9" t="s">
        <v>4542</v>
      </c>
      <c r="M2020" s="9" t="s">
        <v>379</v>
      </c>
      <c r="N2020" s="9" t="s">
        <v>18092</v>
      </c>
      <c r="O2020" s="8" t="s">
        <v>18066</v>
      </c>
    </row>
    <row r="2021" spans="10:15" x14ac:dyDescent="0.25">
      <c r="J2021" s="9" t="s">
        <v>4543</v>
      </c>
      <c r="K2021" s="9" t="s">
        <v>4543</v>
      </c>
      <c r="L2021" s="9" t="s">
        <v>4544</v>
      </c>
      <c r="M2021" s="9" t="s">
        <v>459</v>
      </c>
      <c r="N2021" s="9" t="s">
        <v>460</v>
      </c>
      <c r="O2021" s="8" t="s">
        <v>18068</v>
      </c>
    </row>
    <row r="2022" spans="10:15" x14ac:dyDescent="0.25">
      <c r="J2022" s="9" t="s">
        <v>4545</v>
      </c>
      <c r="K2022" s="9" t="s">
        <v>4545</v>
      </c>
      <c r="L2022" s="9" t="s">
        <v>4546</v>
      </c>
      <c r="M2022" s="9" t="s">
        <v>379</v>
      </c>
      <c r="N2022" s="9" t="s">
        <v>18092</v>
      </c>
      <c r="O2022" s="8" t="s">
        <v>18066</v>
      </c>
    </row>
    <row r="2023" spans="10:15" x14ac:dyDescent="0.25">
      <c r="J2023" s="9" t="s">
        <v>4547</v>
      </c>
      <c r="K2023" s="9" t="s">
        <v>4547</v>
      </c>
      <c r="L2023" s="9" t="s">
        <v>4548</v>
      </c>
      <c r="M2023" s="9" t="s">
        <v>379</v>
      </c>
      <c r="N2023" s="9" t="s">
        <v>18092</v>
      </c>
      <c r="O2023" s="8" t="s">
        <v>18066</v>
      </c>
    </row>
    <row r="2024" spans="10:15" x14ac:dyDescent="0.25">
      <c r="J2024" s="9" t="s">
        <v>4549</v>
      </c>
      <c r="K2024" s="9" t="s">
        <v>4549</v>
      </c>
      <c r="L2024" s="9" t="s">
        <v>4550</v>
      </c>
      <c r="M2024" s="9" t="s">
        <v>783</v>
      </c>
      <c r="N2024" s="9" t="s">
        <v>784</v>
      </c>
      <c r="O2024" s="8" t="s">
        <v>18068</v>
      </c>
    </row>
    <row r="2025" spans="10:15" x14ac:dyDescent="0.25">
      <c r="J2025" s="9" t="s">
        <v>118</v>
      </c>
      <c r="K2025" s="9" t="s">
        <v>118</v>
      </c>
      <c r="L2025" s="9" t="s">
        <v>4551</v>
      </c>
      <c r="M2025" s="9" t="s">
        <v>4552</v>
      </c>
      <c r="N2025" s="9" t="s">
        <v>4553</v>
      </c>
      <c r="O2025" s="8" t="s">
        <v>350</v>
      </c>
    </row>
    <row r="2026" spans="10:15" x14ac:dyDescent="0.25">
      <c r="J2026" s="9" t="s">
        <v>4554</v>
      </c>
      <c r="K2026" s="9" t="s">
        <v>4554</v>
      </c>
      <c r="L2026" s="9" t="s">
        <v>4555</v>
      </c>
      <c r="M2026" s="9" t="s">
        <v>1341</v>
      </c>
      <c r="N2026" s="9" t="s">
        <v>1342</v>
      </c>
      <c r="O2026" s="8" t="s">
        <v>350</v>
      </c>
    </row>
    <row r="2027" spans="10:15" x14ac:dyDescent="0.25">
      <c r="J2027" s="9" t="s">
        <v>4556</v>
      </c>
      <c r="K2027" s="9" t="s">
        <v>4556</v>
      </c>
      <c r="L2027" s="9" t="s">
        <v>4557</v>
      </c>
      <c r="M2027" s="9" t="s">
        <v>524</v>
      </c>
      <c r="N2027" s="9" t="s">
        <v>525</v>
      </c>
      <c r="O2027" s="8" t="s">
        <v>18066</v>
      </c>
    </row>
    <row r="2028" spans="10:15" x14ac:dyDescent="0.25">
      <c r="J2028" s="9" t="s">
        <v>4558</v>
      </c>
      <c r="K2028" s="9" t="s">
        <v>4558</v>
      </c>
      <c r="L2028" s="9" t="s">
        <v>4559</v>
      </c>
      <c r="M2028" s="9" t="s">
        <v>400</v>
      </c>
      <c r="N2028" s="9" t="s">
        <v>401</v>
      </c>
      <c r="O2028" s="8" t="s">
        <v>18067</v>
      </c>
    </row>
    <row r="2029" spans="10:15" x14ac:dyDescent="0.25">
      <c r="J2029" s="9" t="s">
        <v>81</v>
      </c>
      <c r="K2029" s="9" t="s">
        <v>81</v>
      </c>
      <c r="L2029" s="9" t="s">
        <v>4560</v>
      </c>
      <c r="M2029" s="9" t="s">
        <v>1977</v>
      </c>
      <c r="N2029" s="9" t="s">
        <v>1978</v>
      </c>
      <c r="O2029" s="8" t="s">
        <v>10370</v>
      </c>
    </row>
    <row r="2030" spans="10:15" x14ac:dyDescent="0.25">
      <c r="J2030" s="9" t="s">
        <v>4561</v>
      </c>
      <c r="K2030" s="9" t="s">
        <v>4561</v>
      </c>
      <c r="L2030" s="9" t="s">
        <v>4562</v>
      </c>
      <c r="M2030" s="9" t="s">
        <v>4192</v>
      </c>
      <c r="N2030" s="9" t="s">
        <v>4193</v>
      </c>
      <c r="O2030" s="8" t="s">
        <v>350</v>
      </c>
    </row>
    <row r="2031" spans="10:15" x14ac:dyDescent="0.25">
      <c r="J2031" s="9" t="s">
        <v>4563</v>
      </c>
      <c r="K2031" s="9" t="s">
        <v>4563</v>
      </c>
      <c r="L2031" s="9" t="s">
        <v>4564</v>
      </c>
      <c r="M2031" s="9" t="s">
        <v>807</v>
      </c>
      <c r="N2031" s="9" t="s">
        <v>808</v>
      </c>
      <c r="O2031" s="8" t="s">
        <v>349</v>
      </c>
    </row>
    <row r="2032" spans="10:15" x14ac:dyDescent="0.25">
      <c r="J2032" s="9" t="s">
        <v>4565</v>
      </c>
      <c r="K2032" s="9" t="s">
        <v>4565</v>
      </c>
      <c r="L2032" s="9" t="s">
        <v>4566</v>
      </c>
      <c r="M2032" s="9" t="s">
        <v>807</v>
      </c>
      <c r="N2032" s="9" t="s">
        <v>808</v>
      </c>
      <c r="O2032" s="8" t="s">
        <v>349</v>
      </c>
    </row>
    <row r="2033" spans="10:15" x14ac:dyDescent="0.25">
      <c r="J2033" s="9" t="s">
        <v>4567</v>
      </c>
      <c r="K2033" s="9" t="s">
        <v>2597</v>
      </c>
      <c r="L2033" s="9" t="s">
        <v>2598</v>
      </c>
      <c r="M2033" s="9" t="s">
        <v>379</v>
      </c>
      <c r="N2033" s="9" t="s">
        <v>18092</v>
      </c>
      <c r="O2033" s="8" t="s">
        <v>18066</v>
      </c>
    </row>
    <row r="2034" spans="10:15" x14ac:dyDescent="0.25">
      <c r="J2034" s="9" t="s">
        <v>4568</v>
      </c>
      <c r="K2034" s="9" t="s">
        <v>4568</v>
      </c>
      <c r="L2034" s="9" t="s">
        <v>4569</v>
      </c>
      <c r="M2034" s="9" t="s">
        <v>379</v>
      </c>
      <c r="N2034" s="9" t="s">
        <v>18092</v>
      </c>
      <c r="O2034" s="8" t="s">
        <v>18066</v>
      </c>
    </row>
    <row r="2035" spans="10:15" x14ac:dyDescent="0.25">
      <c r="J2035" s="9" t="s">
        <v>4570</v>
      </c>
      <c r="K2035" s="9" t="s">
        <v>4570</v>
      </c>
      <c r="L2035" s="9" t="s">
        <v>4571</v>
      </c>
      <c r="M2035" s="9" t="s">
        <v>707</v>
      </c>
      <c r="N2035" s="9" t="s">
        <v>708</v>
      </c>
      <c r="O2035" s="8" t="s">
        <v>18068</v>
      </c>
    </row>
    <row r="2036" spans="10:15" x14ac:dyDescent="0.25">
      <c r="J2036" s="9" t="s">
        <v>4572</v>
      </c>
      <c r="K2036" s="9" t="s">
        <v>4572</v>
      </c>
      <c r="L2036" s="9" t="s">
        <v>4573</v>
      </c>
      <c r="M2036" s="9" t="s">
        <v>1928</v>
      </c>
      <c r="N2036" s="9" t="s">
        <v>1929</v>
      </c>
      <c r="O2036" s="8" t="s">
        <v>350</v>
      </c>
    </row>
    <row r="2037" spans="10:15" x14ac:dyDescent="0.25">
      <c r="J2037" s="9" t="s">
        <v>4574</v>
      </c>
      <c r="K2037" s="9" t="s">
        <v>4574</v>
      </c>
      <c r="L2037" s="9" t="s">
        <v>4575</v>
      </c>
      <c r="M2037" s="9" t="s">
        <v>379</v>
      </c>
      <c r="N2037" s="9" t="s">
        <v>18092</v>
      </c>
      <c r="O2037" s="8" t="s">
        <v>18066</v>
      </c>
    </row>
    <row r="2038" spans="10:15" x14ac:dyDescent="0.25">
      <c r="J2038" s="9" t="s">
        <v>4576</v>
      </c>
      <c r="K2038" s="9" t="s">
        <v>4576</v>
      </c>
      <c r="L2038" s="9" t="s">
        <v>4577</v>
      </c>
      <c r="M2038" s="9" t="s">
        <v>379</v>
      </c>
      <c r="N2038" s="9" t="s">
        <v>18092</v>
      </c>
      <c r="O2038" s="8" t="s">
        <v>18066</v>
      </c>
    </row>
    <row r="2039" spans="10:15" x14ac:dyDescent="0.25">
      <c r="J2039" s="9" t="s">
        <v>4578</v>
      </c>
      <c r="K2039" s="9" t="s">
        <v>4578</v>
      </c>
      <c r="L2039" s="9" t="s">
        <v>4579</v>
      </c>
      <c r="M2039" s="9" t="s">
        <v>367</v>
      </c>
      <c r="N2039" s="9" t="s">
        <v>368</v>
      </c>
      <c r="O2039" s="8" t="s">
        <v>349</v>
      </c>
    </row>
    <row r="2040" spans="10:15" x14ac:dyDescent="0.25">
      <c r="J2040" s="9" t="s">
        <v>182</v>
      </c>
      <c r="K2040" s="9" t="s">
        <v>182</v>
      </c>
      <c r="L2040" s="9" t="s">
        <v>4580</v>
      </c>
      <c r="M2040" s="9" t="s">
        <v>4581</v>
      </c>
      <c r="N2040" s="9" t="s">
        <v>4582</v>
      </c>
      <c r="O2040" s="8" t="s">
        <v>348</v>
      </c>
    </row>
    <row r="2041" spans="10:15" x14ac:dyDescent="0.25">
      <c r="J2041" s="9" t="s">
        <v>4583</v>
      </c>
      <c r="K2041" s="9" t="s">
        <v>4583</v>
      </c>
      <c r="L2041" s="9" t="s">
        <v>4584</v>
      </c>
      <c r="M2041" s="9" t="s">
        <v>524</v>
      </c>
      <c r="N2041" s="9" t="s">
        <v>525</v>
      </c>
      <c r="O2041" s="8" t="s">
        <v>18066</v>
      </c>
    </row>
    <row r="2042" spans="10:15" x14ac:dyDescent="0.25">
      <c r="J2042" s="9" t="s">
        <v>4585</v>
      </c>
      <c r="K2042" s="9" t="s">
        <v>4585</v>
      </c>
      <c r="L2042" s="9" t="s">
        <v>4586</v>
      </c>
      <c r="M2042" s="9" t="s">
        <v>524</v>
      </c>
      <c r="N2042" s="9" t="s">
        <v>525</v>
      </c>
      <c r="O2042" s="8" t="s">
        <v>18066</v>
      </c>
    </row>
    <row r="2043" spans="10:15" x14ac:dyDescent="0.25">
      <c r="J2043" s="9" t="s">
        <v>4587</v>
      </c>
      <c r="K2043" s="9" t="s">
        <v>4587</v>
      </c>
      <c r="L2043" s="9" t="s">
        <v>1852</v>
      </c>
      <c r="M2043" s="9" t="s">
        <v>379</v>
      </c>
      <c r="N2043" s="9" t="s">
        <v>18092</v>
      </c>
      <c r="O2043" s="8" t="s">
        <v>18066</v>
      </c>
    </row>
    <row r="2044" spans="10:15" x14ac:dyDescent="0.25">
      <c r="J2044" s="9" t="s">
        <v>4588</v>
      </c>
      <c r="K2044" s="9" t="s">
        <v>4588</v>
      </c>
      <c r="L2044" s="9" t="s">
        <v>4589</v>
      </c>
      <c r="M2044" s="9" t="s">
        <v>379</v>
      </c>
      <c r="N2044" s="9" t="s">
        <v>18092</v>
      </c>
      <c r="O2044" s="8" t="s">
        <v>18066</v>
      </c>
    </row>
    <row r="2045" spans="10:15" x14ac:dyDescent="0.25">
      <c r="J2045" s="9" t="s">
        <v>4590</v>
      </c>
      <c r="K2045" s="9" t="s">
        <v>4590</v>
      </c>
      <c r="L2045" s="9" t="s">
        <v>4591</v>
      </c>
      <c r="M2045" s="9" t="s">
        <v>1341</v>
      </c>
      <c r="N2045" s="9" t="s">
        <v>1342</v>
      </c>
      <c r="O2045" s="8" t="s">
        <v>350</v>
      </c>
    </row>
    <row r="2046" spans="10:15" x14ac:dyDescent="0.25">
      <c r="J2046" s="9" t="s">
        <v>4592</v>
      </c>
      <c r="K2046" s="9" t="s">
        <v>4592</v>
      </c>
      <c r="L2046" s="9" t="s">
        <v>4593</v>
      </c>
      <c r="M2046" s="9" t="s">
        <v>367</v>
      </c>
      <c r="N2046" s="9" t="s">
        <v>368</v>
      </c>
      <c r="O2046" s="8" t="s">
        <v>349</v>
      </c>
    </row>
    <row r="2047" spans="10:15" x14ac:dyDescent="0.25">
      <c r="J2047" s="9" t="s">
        <v>4594</v>
      </c>
      <c r="K2047" s="9" t="s">
        <v>4594</v>
      </c>
      <c r="L2047" s="9" t="s">
        <v>4595</v>
      </c>
      <c r="M2047" s="9" t="s">
        <v>379</v>
      </c>
      <c r="N2047" s="9" t="s">
        <v>18092</v>
      </c>
      <c r="O2047" s="8" t="s">
        <v>18066</v>
      </c>
    </row>
    <row r="2048" spans="10:15" x14ac:dyDescent="0.25">
      <c r="J2048" s="9" t="s">
        <v>4596</v>
      </c>
      <c r="K2048" s="9" t="s">
        <v>1056</v>
      </c>
      <c r="L2048" s="9" t="s">
        <v>1057</v>
      </c>
      <c r="M2048" s="9" t="s">
        <v>379</v>
      </c>
      <c r="N2048" s="9" t="s">
        <v>18092</v>
      </c>
      <c r="O2048" s="8" t="s">
        <v>18066</v>
      </c>
    </row>
    <row r="2049" spans="10:15" x14ac:dyDescent="0.25">
      <c r="J2049" s="9" t="s">
        <v>4597</v>
      </c>
      <c r="K2049" s="9" t="s">
        <v>4597</v>
      </c>
      <c r="L2049" s="9" t="s">
        <v>4598</v>
      </c>
      <c r="M2049" s="9" t="s">
        <v>379</v>
      </c>
      <c r="N2049" s="9" t="s">
        <v>18092</v>
      </c>
      <c r="O2049" s="8" t="s">
        <v>18066</v>
      </c>
    </row>
    <row r="2050" spans="10:15" x14ac:dyDescent="0.25">
      <c r="J2050" s="9" t="s">
        <v>213</v>
      </c>
      <c r="K2050" s="9" t="s">
        <v>213</v>
      </c>
      <c r="L2050" s="9" t="s">
        <v>4599</v>
      </c>
      <c r="M2050" s="9" t="s">
        <v>456</v>
      </c>
      <c r="N2050" s="9" t="s">
        <v>18095</v>
      </c>
      <c r="O2050" s="8" t="s">
        <v>18067</v>
      </c>
    </row>
    <row r="2051" spans="10:15" x14ac:dyDescent="0.25">
      <c r="J2051" s="9" t="s">
        <v>4600</v>
      </c>
      <c r="K2051" s="9" t="s">
        <v>4600</v>
      </c>
      <c r="L2051" s="9" t="s">
        <v>4601</v>
      </c>
      <c r="M2051" s="9" t="s">
        <v>379</v>
      </c>
      <c r="N2051" s="9" t="s">
        <v>18092</v>
      </c>
      <c r="O2051" s="8" t="s">
        <v>18066</v>
      </c>
    </row>
    <row r="2052" spans="10:15" x14ac:dyDescent="0.25">
      <c r="J2052" s="9" t="s">
        <v>4602</v>
      </c>
      <c r="K2052" s="9" t="s">
        <v>4602</v>
      </c>
      <c r="L2052" s="9" t="s">
        <v>4603</v>
      </c>
      <c r="M2052" s="9" t="s">
        <v>1324</v>
      </c>
      <c r="N2052" s="9" t="s">
        <v>1325</v>
      </c>
      <c r="O2052" s="8" t="s">
        <v>350</v>
      </c>
    </row>
    <row r="2053" spans="10:15" x14ac:dyDescent="0.25">
      <c r="J2053" s="9" t="s">
        <v>4604</v>
      </c>
      <c r="K2053" s="9" t="s">
        <v>4604</v>
      </c>
      <c r="L2053" s="9" t="s">
        <v>4605</v>
      </c>
      <c r="M2053" s="9" t="s">
        <v>707</v>
      </c>
      <c r="N2053" s="9" t="s">
        <v>708</v>
      </c>
      <c r="O2053" s="8" t="s">
        <v>18068</v>
      </c>
    </row>
    <row r="2054" spans="10:15" x14ac:dyDescent="0.25">
      <c r="J2054" s="9" t="s">
        <v>274</v>
      </c>
      <c r="K2054" s="9" t="s">
        <v>274</v>
      </c>
      <c r="L2054" s="9" t="s">
        <v>4606</v>
      </c>
      <c r="M2054" s="9" t="s">
        <v>358</v>
      </c>
      <c r="N2054" s="9" t="s">
        <v>359</v>
      </c>
      <c r="O2054" s="8" t="s">
        <v>348</v>
      </c>
    </row>
    <row r="2055" spans="10:15" x14ac:dyDescent="0.25">
      <c r="J2055" s="9" t="s">
        <v>4607</v>
      </c>
      <c r="K2055" s="9" t="s">
        <v>4607</v>
      </c>
      <c r="L2055" s="9" t="s">
        <v>4608</v>
      </c>
      <c r="M2055" s="9" t="s">
        <v>789</v>
      </c>
      <c r="N2055" s="9" t="s">
        <v>790</v>
      </c>
      <c r="O2055" s="8" t="s">
        <v>18066</v>
      </c>
    </row>
    <row r="2056" spans="10:15" x14ac:dyDescent="0.25">
      <c r="J2056" s="9" t="s">
        <v>4609</v>
      </c>
      <c r="K2056" s="9" t="s">
        <v>4609</v>
      </c>
      <c r="L2056" s="9" t="s">
        <v>4610</v>
      </c>
      <c r="M2056" s="9" t="s">
        <v>367</v>
      </c>
      <c r="N2056" s="9" t="s">
        <v>368</v>
      </c>
      <c r="O2056" s="8" t="s">
        <v>349</v>
      </c>
    </row>
    <row r="2057" spans="10:15" x14ac:dyDescent="0.25">
      <c r="J2057" s="9" t="s">
        <v>4611</v>
      </c>
      <c r="K2057" s="9" t="s">
        <v>4611</v>
      </c>
      <c r="L2057" s="9" t="s">
        <v>4612</v>
      </c>
      <c r="M2057" s="9" t="s">
        <v>379</v>
      </c>
      <c r="N2057" s="9" t="s">
        <v>18092</v>
      </c>
      <c r="O2057" s="8" t="s">
        <v>18066</v>
      </c>
    </row>
    <row r="2058" spans="10:15" x14ac:dyDescent="0.25">
      <c r="J2058" s="9" t="s">
        <v>4613</v>
      </c>
      <c r="K2058" s="9" t="s">
        <v>4602</v>
      </c>
      <c r="L2058" s="9" t="s">
        <v>4603</v>
      </c>
      <c r="M2058" s="9" t="s">
        <v>1324</v>
      </c>
      <c r="N2058" s="9" t="s">
        <v>1325</v>
      </c>
      <c r="O2058" s="8" t="s">
        <v>350</v>
      </c>
    </row>
    <row r="2059" spans="10:15" x14ac:dyDescent="0.25">
      <c r="J2059" s="9" t="s">
        <v>4614</v>
      </c>
      <c r="K2059" s="9" t="s">
        <v>4614</v>
      </c>
      <c r="L2059" s="9" t="s">
        <v>4615</v>
      </c>
      <c r="M2059" s="9" t="s">
        <v>379</v>
      </c>
      <c r="N2059" s="9" t="s">
        <v>18092</v>
      </c>
      <c r="O2059" s="8" t="s">
        <v>18066</v>
      </c>
    </row>
    <row r="2060" spans="10:15" x14ac:dyDescent="0.25">
      <c r="J2060" s="9" t="s">
        <v>4616</v>
      </c>
      <c r="K2060" s="9" t="s">
        <v>4616</v>
      </c>
      <c r="L2060" s="9" t="s">
        <v>4616</v>
      </c>
      <c r="M2060" s="9" t="s">
        <v>379</v>
      </c>
      <c r="N2060" s="9" t="s">
        <v>18092</v>
      </c>
      <c r="O2060" s="8" t="s">
        <v>18066</v>
      </c>
    </row>
    <row r="2061" spans="10:15" x14ac:dyDescent="0.25">
      <c r="J2061" s="9" t="s">
        <v>4617</v>
      </c>
      <c r="K2061" s="9" t="s">
        <v>4617</v>
      </c>
      <c r="L2061" s="9" t="s">
        <v>4618</v>
      </c>
      <c r="M2061" s="9" t="s">
        <v>379</v>
      </c>
      <c r="N2061" s="9" t="s">
        <v>18092</v>
      </c>
      <c r="O2061" s="8" t="s">
        <v>18066</v>
      </c>
    </row>
    <row r="2062" spans="10:15" x14ac:dyDescent="0.25">
      <c r="J2062" s="9" t="s">
        <v>4619</v>
      </c>
      <c r="K2062" s="9" t="s">
        <v>4619</v>
      </c>
      <c r="L2062" s="9" t="s">
        <v>4620</v>
      </c>
      <c r="M2062" s="9" t="s">
        <v>379</v>
      </c>
      <c r="N2062" s="9" t="s">
        <v>18092</v>
      </c>
      <c r="O2062" s="8" t="s">
        <v>18066</v>
      </c>
    </row>
    <row r="2063" spans="10:15" x14ac:dyDescent="0.25">
      <c r="J2063" s="9" t="s">
        <v>4621</v>
      </c>
      <c r="K2063" s="9" t="s">
        <v>414</v>
      </c>
      <c r="L2063" s="9" t="s">
        <v>415</v>
      </c>
      <c r="M2063" s="9" t="s">
        <v>379</v>
      </c>
      <c r="N2063" s="9" t="s">
        <v>18092</v>
      </c>
      <c r="O2063" s="8" t="s">
        <v>18066</v>
      </c>
    </row>
    <row r="2064" spans="10:15" x14ac:dyDescent="0.25">
      <c r="J2064" s="9" t="s">
        <v>4622</v>
      </c>
      <c r="K2064" s="9" t="s">
        <v>4622</v>
      </c>
      <c r="L2064" s="9" t="s">
        <v>4623</v>
      </c>
      <c r="M2064" s="9" t="s">
        <v>491</v>
      </c>
      <c r="N2064" s="9" t="s">
        <v>492</v>
      </c>
      <c r="O2064" s="8" t="s">
        <v>349</v>
      </c>
    </row>
    <row r="2065" spans="10:15" x14ac:dyDescent="0.25">
      <c r="J2065" s="9" t="s">
        <v>4624</v>
      </c>
      <c r="K2065" s="9" t="s">
        <v>4624</v>
      </c>
      <c r="L2065" s="9" t="s">
        <v>4625</v>
      </c>
      <c r="M2065" s="9" t="s">
        <v>379</v>
      </c>
      <c r="N2065" s="9" t="s">
        <v>18092</v>
      </c>
      <c r="O2065" s="8" t="s">
        <v>18066</v>
      </c>
    </row>
    <row r="2066" spans="10:15" x14ac:dyDescent="0.25">
      <c r="J2066" s="9" t="s">
        <v>4626</v>
      </c>
      <c r="K2066" s="9" t="s">
        <v>4626</v>
      </c>
      <c r="L2066" s="9" t="s">
        <v>4627</v>
      </c>
      <c r="M2066" s="9" t="s">
        <v>736</v>
      </c>
      <c r="N2066" s="9" t="s">
        <v>737</v>
      </c>
      <c r="O2066" s="8" t="s">
        <v>18067</v>
      </c>
    </row>
    <row r="2067" spans="10:15" x14ac:dyDescent="0.25">
      <c r="J2067" s="9" t="s">
        <v>4628</v>
      </c>
      <c r="K2067" s="9" t="s">
        <v>4628</v>
      </c>
      <c r="L2067" s="9" t="s">
        <v>4629</v>
      </c>
      <c r="M2067" s="9" t="s">
        <v>379</v>
      </c>
      <c r="N2067" s="9" t="s">
        <v>18092</v>
      </c>
      <c r="O2067" s="8" t="s">
        <v>18066</v>
      </c>
    </row>
    <row r="2068" spans="10:15" x14ac:dyDescent="0.25">
      <c r="J2068" s="9" t="s">
        <v>4630</v>
      </c>
      <c r="K2068" s="9" t="s">
        <v>567</v>
      </c>
      <c r="L2068" s="9" t="s">
        <v>568</v>
      </c>
      <c r="M2068" s="9" t="s">
        <v>358</v>
      </c>
      <c r="N2068" s="9" t="s">
        <v>359</v>
      </c>
      <c r="O2068" s="8" t="s">
        <v>348</v>
      </c>
    </row>
    <row r="2069" spans="10:15" x14ac:dyDescent="0.25">
      <c r="J2069" s="9" t="s">
        <v>4631</v>
      </c>
      <c r="K2069" s="9" t="s">
        <v>4631</v>
      </c>
      <c r="L2069" s="9" t="s">
        <v>4632</v>
      </c>
      <c r="M2069" s="9" t="s">
        <v>379</v>
      </c>
      <c r="N2069" s="9" t="s">
        <v>18092</v>
      </c>
      <c r="O2069" s="8" t="s">
        <v>18066</v>
      </c>
    </row>
    <row r="2070" spans="10:15" x14ac:dyDescent="0.25">
      <c r="J2070" s="9" t="s">
        <v>4633</v>
      </c>
      <c r="K2070" s="9" t="s">
        <v>4633</v>
      </c>
      <c r="L2070" s="9" t="s">
        <v>4634</v>
      </c>
      <c r="M2070" s="9" t="s">
        <v>491</v>
      </c>
      <c r="N2070" s="9" t="s">
        <v>492</v>
      </c>
      <c r="O2070" s="8" t="s">
        <v>349</v>
      </c>
    </row>
    <row r="2071" spans="10:15" x14ac:dyDescent="0.25">
      <c r="J2071" s="9" t="s">
        <v>4635</v>
      </c>
      <c r="K2071" s="9" t="s">
        <v>4635</v>
      </c>
      <c r="L2071" s="9" t="s">
        <v>4636</v>
      </c>
      <c r="M2071" s="9" t="s">
        <v>707</v>
      </c>
      <c r="N2071" s="9" t="s">
        <v>708</v>
      </c>
      <c r="O2071" s="8" t="s">
        <v>18068</v>
      </c>
    </row>
    <row r="2072" spans="10:15" x14ac:dyDescent="0.25">
      <c r="J2072" s="9" t="s">
        <v>4637</v>
      </c>
      <c r="K2072" s="9" t="s">
        <v>4637</v>
      </c>
      <c r="L2072" s="9" t="s">
        <v>4638</v>
      </c>
      <c r="M2072" s="9" t="s">
        <v>379</v>
      </c>
      <c r="N2072" s="9" t="s">
        <v>18092</v>
      </c>
      <c r="O2072" s="8" t="s">
        <v>18066</v>
      </c>
    </row>
    <row r="2073" spans="10:15" x14ac:dyDescent="0.25">
      <c r="J2073" s="9" t="s">
        <v>4639</v>
      </c>
      <c r="K2073" s="9" t="s">
        <v>4640</v>
      </c>
      <c r="L2073" s="9" t="s">
        <v>4641</v>
      </c>
      <c r="M2073" s="9" t="s">
        <v>379</v>
      </c>
      <c r="N2073" s="9" t="s">
        <v>18092</v>
      </c>
      <c r="O2073" s="8" t="s">
        <v>18066</v>
      </c>
    </row>
    <row r="2074" spans="10:15" x14ac:dyDescent="0.25">
      <c r="J2074" s="9" t="s">
        <v>4642</v>
      </c>
      <c r="K2074" s="9" t="s">
        <v>4642</v>
      </c>
      <c r="L2074" s="9" t="s">
        <v>4643</v>
      </c>
      <c r="M2074" s="9" t="s">
        <v>479</v>
      </c>
      <c r="N2074" s="9" t="s">
        <v>480</v>
      </c>
      <c r="O2074" s="8" t="s">
        <v>350</v>
      </c>
    </row>
    <row r="2075" spans="10:15" x14ac:dyDescent="0.25">
      <c r="J2075" s="9" t="s">
        <v>4644</v>
      </c>
      <c r="K2075" s="9" t="s">
        <v>4644</v>
      </c>
      <c r="L2075" s="9" t="s">
        <v>4645</v>
      </c>
      <c r="M2075" s="9" t="s">
        <v>683</v>
      </c>
      <c r="N2075" s="9" t="s">
        <v>684</v>
      </c>
      <c r="O2075" s="8" t="s">
        <v>349</v>
      </c>
    </row>
    <row r="2076" spans="10:15" x14ac:dyDescent="0.25">
      <c r="J2076" s="9" t="s">
        <v>4646</v>
      </c>
      <c r="K2076" s="9" t="s">
        <v>4646</v>
      </c>
      <c r="L2076" s="9" t="s">
        <v>4647</v>
      </c>
      <c r="M2076" s="9" t="s">
        <v>1341</v>
      </c>
      <c r="N2076" s="9" t="s">
        <v>1342</v>
      </c>
      <c r="O2076" s="8" t="s">
        <v>350</v>
      </c>
    </row>
    <row r="2077" spans="10:15" x14ac:dyDescent="0.25">
      <c r="J2077" s="9" t="s">
        <v>4648</v>
      </c>
      <c r="K2077" s="9" t="s">
        <v>4648</v>
      </c>
      <c r="L2077" s="9" t="s">
        <v>4649</v>
      </c>
      <c r="M2077" s="9" t="s">
        <v>418</v>
      </c>
      <c r="N2077" s="9" t="s">
        <v>419</v>
      </c>
      <c r="O2077" s="8" t="s">
        <v>18067</v>
      </c>
    </row>
    <row r="2078" spans="10:15" x14ac:dyDescent="0.25">
      <c r="J2078" s="9" t="s">
        <v>4650</v>
      </c>
      <c r="K2078" s="9" t="s">
        <v>4650</v>
      </c>
      <c r="L2078" s="9" t="s">
        <v>4651</v>
      </c>
      <c r="M2078" s="9" t="s">
        <v>379</v>
      </c>
      <c r="N2078" s="9" t="s">
        <v>18092</v>
      </c>
      <c r="O2078" s="8" t="s">
        <v>18066</v>
      </c>
    </row>
    <row r="2079" spans="10:15" x14ac:dyDescent="0.25">
      <c r="J2079" s="9" t="s">
        <v>4652</v>
      </c>
      <c r="K2079" s="9" t="s">
        <v>4652</v>
      </c>
      <c r="L2079" s="9" t="s">
        <v>4653</v>
      </c>
      <c r="M2079" s="9" t="s">
        <v>662</v>
      </c>
      <c r="N2079" s="9" t="s">
        <v>663</v>
      </c>
      <c r="O2079" s="8" t="s">
        <v>18067</v>
      </c>
    </row>
    <row r="2080" spans="10:15" x14ac:dyDescent="0.25">
      <c r="J2080" s="9" t="s">
        <v>4654</v>
      </c>
      <c r="K2080" s="9" t="s">
        <v>4654</v>
      </c>
      <c r="L2080" s="9" t="s">
        <v>4655</v>
      </c>
      <c r="M2080" s="9" t="s">
        <v>379</v>
      </c>
      <c r="N2080" s="9" t="s">
        <v>18092</v>
      </c>
      <c r="O2080" s="8" t="s">
        <v>18066</v>
      </c>
    </row>
    <row r="2081" spans="10:15" x14ac:dyDescent="0.25">
      <c r="J2081" s="9" t="s">
        <v>4656</v>
      </c>
      <c r="K2081" s="9" t="s">
        <v>4656</v>
      </c>
      <c r="L2081" s="9" t="s">
        <v>4657</v>
      </c>
      <c r="M2081" s="9" t="s">
        <v>379</v>
      </c>
      <c r="N2081" s="9" t="s">
        <v>18092</v>
      </c>
      <c r="O2081" s="8" t="s">
        <v>18066</v>
      </c>
    </row>
    <row r="2082" spans="10:15" x14ac:dyDescent="0.25">
      <c r="J2082" s="9" t="s">
        <v>4658</v>
      </c>
      <c r="K2082" s="9" t="s">
        <v>4658</v>
      </c>
      <c r="L2082" s="9" t="s">
        <v>4659</v>
      </c>
      <c r="M2082" s="9" t="s">
        <v>648</v>
      </c>
      <c r="N2082" s="9" t="s">
        <v>649</v>
      </c>
      <c r="O2082" s="8" t="s">
        <v>18066</v>
      </c>
    </row>
    <row r="2083" spans="10:15" x14ac:dyDescent="0.25">
      <c r="J2083" s="9" t="s">
        <v>4660</v>
      </c>
      <c r="K2083" s="9" t="s">
        <v>4660</v>
      </c>
      <c r="L2083" s="9" t="s">
        <v>4661</v>
      </c>
      <c r="M2083" s="9" t="s">
        <v>379</v>
      </c>
      <c r="N2083" s="9" t="s">
        <v>18092</v>
      </c>
      <c r="O2083" s="8" t="s">
        <v>18066</v>
      </c>
    </row>
    <row r="2084" spans="10:15" x14ac:dyDescent="0.25">
      <c r="J2084" s="9" t="s">
        <v>4662</v>
      </c>
      <c r="K2084" s="9" t="s">
        <v>4662</v>
      </c>
      <c r="L2084" s="9" t="s">
        <v>4663</v>
      </c>
      <c r="M2084" s="9" t="s">
        <v>379</v>
      </c>
      <c r="N2084" s="9" t="s">
        <v>18092</v>
      </c>
      <c r="O2084" s="8" t="s">
        <v>18066</v>
      </c>
    </row>
    <row r="2085" spans="10:15" x14ac:dyDescent="0.25">
      <c r="J2085" s="9" t="s">
        <v>4664</v>
      </c>
      <c r="K2085" s="9" t="s">
        <v>4664</v>
      </c>
      <c r="L2085" s="9" t="s">
        <v>4664</v>
      </c>
      <c r="M2085" s="9" t="s">
        <v>491</v>
      </c>
      <c r="N2085" s="9" t="s">
        <v>492</v>
      </c>
      <c r="O2085" s="8" t="s">
        <v>349</v>
      </c>
    </row>
    <row r="2086" spans="10:15" x14ac:dyDescent="0.25">
      <c r="J2086" s="9" t="s">
        <v>4665</v>
      </c>
      <c r="K2086" s="9" t="s">
        <v>4665</v>
      </c>
      <c r="L2086" s="9" t="s">
        <v>4666</v>
      </c>
      <c r="M2086" s="9" t="s">
        <v>386</v>
      </c>
      <c r="N2086" s="9" t="s">
        <v>387</v>
      </c>
      <c r="O2086" s="8" t="s">
        <v>18068</v>
      </c>
    </row>
    <row r="2087" spans="10:15" x14ac:dyDescent="0.25">
      <c r="J2087" s="9" t="s">
        <v>4667</v>
      </c>
      <c r="K2087" s="9" t="s">
        <v>4667</v>
      </c>
      <c r="L2087" s="9" t="s">
        <v>4668</v>
      </c>
      <c r="M2087" s="9" t="s">
        <v>418</v>
      </c>
      <c r="N2087" s="9" t="s">
        <v>419</v>
      </c>
      <c r="O2087" s="8" t="s">
        <v>18067</v>
      </c>
    </row>
    <row r="2088" spans="10:15" x14ac:dyDescent="0.25">
      <c r="J2088" s="9" t="s">
        <v>4669</v>
      </c>
      <c r="K2088" s="9" t="s">
        <v>4669</v>
      </c>
      <c r="L2088" s="9" t="s">
        <v>4670</v>
      </c>
      <c r="M2088" s="9" t="s">
        <v>367</v>
      </c>
      <c r="N2088" s="9" t="s">
        <v>368</v>
      </c>
      <c r="O2088" s="8" t="s">
        <v>349</v>
      </c>
    </row>
    <row r="2089" spans="10:15" x14ac:dyDescent="0.25">
      <c r="J2089" s="9" t="s">
        <v>4671</v>
      </c>
      <c r="K2089" s="9" t="s">
        <v>4672</v>
      </c>
      <c r="L2089" s="9" t="s">
        <v>4673</v>
      </c>
      <c r="M2089" s="9" t="s">
        <v>379</v>
      </c>
      <c r="N2089" s="9" t="s">
        <v>18092</v>
      </c>
      <c r="O2089" s="8" t="s">
        <v>18066</v>
      </c>
    </row>
    <row r="2090" spans="10:15" x14ac:dyDescent="0.25">
      <c r="J2090" s="9" t="s">
        <v>4674</v>
      </c>
      <c r="K2090" s="9" t="s">
        <v>4674</v>
      </c>
      <c r="L2090" s="9" t="s">
        <v>4675</v>
      </c>
      <c r="M2090" s="9" t="s">
        <v>1037</v>
      </c>
      <c r="N2090" s="9" t="s">
        <v>1038</v>
      </c>
      <c r="O2090" s="8" t="s">
        <v>18068</v>
      </c>
    </row>
    <row r="2091" spans="10:15" x14ac:dyDescent="0.25">
      <c r="J2091" s="9" t="s">
        <v>4676</v>
      </c>
      <c r="K2091" s="9" t="s">
        <v>4676</v>
      </c>
      <c r="L2091" s="9" t="s">
        <v>4677</v>
      </c>
      <c r="M2091" s="9" t="s">
        <v>4678</v>
      </c>
      <c r="N2091" s="9" t="s">
        <v>4679</v>
      </c>
      <c r="O2091" s="8" t="s">
        <v>18066</v>
      </c>
    </row>
    <row r="2092" spans="10:15" x14ac:dyDescent="0.25">
      <c r="J2092" s="9" t="s">
        <v>4680</v>
      </c>
      <c r="K2092" s="9" t="s">
        <v>4680</v>
      </c>
      <c r="L2092" s="9" t="s">
        <v>4681</v>
      </c>
      <c r="M2092" s="9" t="s">
        <v>1867</v>
      </c>
      <c r="N2092" s="9" t="s">
        <v>1868</v>
      </c>
      <c r="O2092" s="8" t="s">
        <v>18067</v>
      </c>
    </row>
    <row r="2093" spans="10:15" x14ac:dyDescent="0.25">
      <c r="J2093" s="9" t="s">
        <v>4682</v>
      </c>
      <c r="K2093" s="9" t="s">
        <v>4682</v>
      </c>
      <c r="L2093" s="9" t="s">
        <v>4683</v>
      </c>
      <c r="M2093" s="9" t="s">
        <v>524</v>
      </c>
      <c r="N2093" s="9" t="s">
        <v>525</v>
      </c>
      <c r="O2093" s="8" t="s">
        <v>18066</v>
      </c>
    </row>
    <row r="2094" spans="10:15" x14ac:dyDescent="0.25">
      <c r="J2094" s="9" t="s">
        <v>4684</v>
      </c>
      <c r="K2094" s="9" t="s">
        <v>4684</v>
      </c>
      <c r="L2094" s="9" t="s">
        <v>4685</v>
      </c>
      <c r="M2094" s="9" t="s">
        <v>501</v>
      </c>
      <c r="N2094" s="9" t="s">
        <v>502</v>
      </c>
      <c r="O2094" s="8" t="s">
        <v>10370</v>
      </c>
    </row>
    <row r="2095" spans="10:15" x14ac:dyDescent="0.25">
      <c r="J2095" s="9" t="s">
        <v>4686</v>
      </c>
      <c r="K2095" s="9" t="s">
        <v>4686</v>
      </c>
      <c r="L2095" s="9" t="s">
        <v>4687</v>
      </c>
      <c r="M2095" s="9" t="s">
        <v>807</v>
      </c>
      <c r="N2095" s="9" t="s">
        <v>808</v>
      </c>
      <c r="O2095" s="8" t="s">
        <v>349</v>
      </c>
    </row>
    <row r="2096" spans="10:15" x14ac:dyDescent="0.25">
      <c r="J2096" s="9" t="s">
        <v>4688</v>
      </c>
      <c r="K2096" s="9" t="s">
        <v>4688</v>
      </c>
      <c r="L2096" s="9" t="s">
        <v>4689</v>
      </c>
      <c r="M2096" s="9" t="s">
        <v>379</v>
      </c>
      <c r="N2096" s="9" t="s">
        <v>18092</v>
      </c>
      <c r="O2096" s="8" t="s">
        <v>18066</v>
      </c>
    </row>
    <row r="2097" spans="10:15" x14ac:dyDescent="0.25">
      <c r="J2097" s="9" t="s">
        <v>4690</v>
      </c>
      <c r="K2097" s="9" t="s">
        <v>4690</v>
      </c>
      <c r="L2097" s="9" t="s">
        <v>4691</v>
      </c>
      <c r="M2097" s="9" t="s">
        <v>938</v>
      </c>
      <c r="N2097" s="9" t="s">
        <v>939</v>
      </c>
      <c r="O2097" s="8" t="s">
        <v>349</v>
      </c>
    </row>
    <row r="2098" spans="10:15" x14ac:dyDescent="0.25">
      <c r="J2098" s="9" t="s">
        <v>4692</v>
      </c>
      <c r="K2098" s="9" t="s">
        <v>4692</v>
      </c>
      <c r="L2098" s="9" t="s">
        <v>4693</v>
      </c>
      <c r="M2098" s="9" t="s">
        <v>367</v>
      </c>
      <c r="N2098" s="9" t="s">
        <v>368</v>
      </c>
      <c r="O2098" s="8" t="s">
        <v>349</v>
      </c>
    </row>
    <row r="2099" spans="10:15" x14ac:dyDescent="0.25">
      <c r="J2099" s="9" t="s">
        <v>4694</v>
      </c>
      <c r="K2099" s="9" t="s">
        <v>4694</v>
      </c>
      <c r="L2099" s="9" t="s">
        <v>4695</v>
      </c>
      <c r="M2099" s="9" t="s">
        <v>777</v>
      </c>
      <c r="N2099" s="9" t="s">
        <v>778</v>
      </c>
      <c r="O2099" s="8" t="s">
        <v>18066</v>
      </c>
    </row>
    <row r="2100" spans="10:15" x14ac:dyDescent="0.25">
      <c r="J2100" s="9" t="s">
        <v>4696</v>
      </c>
      <c r="K2100" s="9" t="s">
        <v>4696</v>
      </c>
      <c r="L2100" s="9" t="s">
        <v>4697</v>
      </c>
      <c r="M2100" s="9" t="s">
        <v>379</v>
      </c>
      <c r="N2100" s="9" t="s">
        <v>18092</v>
      </c>
      <c r="O2100" s="8" t="s">
        <v>18066</v>
      </c>
    </row>
    <row r="2101" spans="10:15" x14ac:dyDescent="0.25">
      <c r="J2101" s="9" t="s">
        <v>4698</v>
      </c>
      <c r="K2101" s="9" t="s">
        <v>4698</v>
      </c>
      <c r="L2101" s="9" t="s">
        <v>4699</v>
      </c>
      <c r="M2101" s="9" t="s">
        <v>379</v>
      </c>
      <c r="N2101" s="9" t="s">
        <v>18092</v>
      </c>
      <c r="O2101" s="8" t="s">
        <v>18066</v>
      </c>
    </row>
    <row r="2102" spans="10:15" x14ac:dyDescent="0.25">
      <c r="J2102" s="9" t="s">
        <v>4700</v>
      </c>
      <c r="K2102" s="9" t="s">
        <v>4700</v>
      </c>
      <c r="L2102" s="9" t="s">
        <v>4701</v>
      </c>
      <c r="M2102" s="9" t="s">
        <v>379</v>
      </c>
      <c r="N2102" s="9" t="s">
        <v>18092</v>
      </c>
      <c r="O2102" s="8" t="s">
        <v>18066</v>
      </c>
    </row>
    <row r="2103" spans="10:15" x14ac:dyDescent="0.25">
      <c r="J2103" s="9" t="s">
        <v>4702</v>
      </c>
      <c r="K2103" s="9" t="s">
        <v>4702</v>
      </c>
      <c r="L2103" s="9" t="s">
        <v>4703</v>
      </c>
      <c r="M2103" s="9" t="s">
        <v>713</v>
      </c>
      <c r="N2103" s="9" t="s">
        <v>714</v>
      </c>
      <c r="O2103" s="8" t="s">
        <v>18067</v>
      </c>
    </row>
    <row r="2104" spans="10:15" x14ac:dyDescent="0.25">
      <c r="J2104" s="9" t="s">
        <v>4704</v>
      </c>
      <c r="K2104" s="9" t="s">
        <v>4704</v>
      </c>
      <c r="L2104" s="9" t="s">
        <v>4705</v>
      </c>
      <c r="M2104" s="9" t="s">
        <v>379</v>
      </c>
      <c r="N2104" s="9" t="s">
        <v>18092</v>
      </c>
      <c r="O2104" s="8" t="s">
        <v>18066</v>
      </c>
    </row>
    <row r="2105" spans="10:15" x14ac:dyDescent="0.25">
      <c r="J2105" s="9" t="s">
        <v>4706</v>
      </c>
      <c r="K2105" s="9" t="s">
        <v>4706</v>
      </c>
      <c r="L2105" s="9" t="s">
        <v>4707</v>
      </c>
      <c r="M2105" s="9" t="s">
        <v>379</v>
      </c>
      <c r="N2105" s="9" t="s">
        <v>18092</v>
      </c>
      <c r="O2105" s="8" t="s">
        <v>18066</v>
      </c>
    </row>
    <row r="2106" spans="10:15" x14ac:dyDescent="0.25">
      <c r="J2106" s="9" t="s">
        <v>4708</v>
      </c>
      <c r="K2106" s="9" t="s">
        <v>4708</v>
      </c>
      <c r="L2106" s="9" t="s">
        <v>4709</v>
      </c>
      <c r="M2106" s="9" t="s">
        <v>524</v>
      </c>
      <c r="N2106" s="9" t="s">
        <v>525</v>
      </c>
      <c r="O2106" s="8" t="s">
        <v>18066</v>
      </c>
    </row>
    <row r="2107" spans="10:15" x14ac:dyDescent="0.25">
      <c r="J2107" s="9" t="s">
        <v>4710</v>
      </c>
      <c r="K2107" s="9" t="s">
        <v>4710</v>
      </c>
      <c r="L2107" s="9" t="s">
        <v>4711</v>
      </c>
      <c r="M2107" s="9" t="s">
        <v>367</v>
      </c>
      <c r="N2107" s="9" t="s">
        <v>368</v>
      </c>
      <c r="O2107" s="8" t="s">
        <v>349</v>
      </c>
    </row>
    <row r="2108" spans="10:15" x14ac:dyDescent="0.25">
      <c r="J2108" s="9" t="s">
        <v>4712</v>
      </c>
      <c r="K2108" s="9" t="s">
        <v>4712</v>
      </c>
      <c r="L2108" s="9" t="s">
        <v>4601</v>
      </c>
      <c r="M2108" s="9" t="s">
        <v>379</v>
      </c>
      <c r="N2108" s="9" t="s">
        <v>18092</v>
      </c>
      <c r="O2108" s="8" t="s">
        <v>18066</v>
      </c>
    </row>
    <row r="2109" spans="10:15" x14ac:dyDescent="0.25">
      <c r="J2109" s="9" t="s">
        <v>4713</v>
      </c>
      <c r="K2109" s="9" t="s">
        <v>4713</v>
      </c>
      <c r="L2109" s="9" t="s">
        <v>4714</v>
      </c>
      <c r="M2109" s="9" t="s">
        <v>554</v>
      </c>
      <c r="N2109" s="9" t="s">
        <v>555</v>
      </c>
      <c r="O2109" s="8" t="s">
        <v>18066</v>
      </c>
    </row>
    <row r="2110" spans="10:15" x14ac:dyDescent="0.25">
      <c r="J2110" s="9" t="s">
        <v>4715</v>
      </c>
      <c r="K2110" s="9" t="s">
        <v>4715</v>
      </c>
      <c r="L2110" s="9" t="s">
        <v>4716</v>
      </c>
      <c r="M2110" s="9" t="s">
        <v>1341</v>
      </c>
      <c r="N2110" s="9" t="s">
        <v>1342</v>
      </c>
      <c r="O2110" s="8" t="s">
        <v>350</v>
      </c>
    </row>
    <row r="2111" spans="10:15" x14ac:dyDescent="0.25">
      <c r="J2111" s="9" t="s">
        <v>4717</v>
      </c>
      <c r="K2111" s="9" t="s">
        <v>4717</v>
      </c>
      <c r="L2111" s="9" t="s">
        <v>4718</v>
      </c>
      <c r="M2111" s="9" t="s">
        <v>375</v>
      </c>
      <c r="N2111" s="9" t="s">
        <v>376</v>
      </c>
      <c r="O2111" s="8" t="s">
        <v>350</v>
      </c>
    </row>
    <row r="2112" spans="10:15" x14ac:dyDescent="0.25">
      <c r="J2112" s="9" t="s">
        <v>4719</v>
      </c>
      <c r="K2112" s="9" t="s">
        <v>4719</v>
      </c>
      <c r="L2112" s="9" t="s">
        <v>4720</v>
      </c>
      <c r="M2112" s="9" t="s">
        <v>1288</v>
      </c>
      <c r="N2112" s="9" t="s">
        <v>1289</v>
      </c>
      <c r="O2112" s="8" t="s">
        <v>18066</v>
      </c>
    </row>
    <row r="2113" spans="10:15" x14ac:dyDescent="0.25">
      <c r="J2113" s="9" t="s">
        <v>4721</v>
      </c>
      <c r="K2113" s="9" t="s">
        <v>4721</v>
      </c>
      <c r="L2113" s="9" t="s">
        <v>4722</v>
      </c>
      <c r="M2113" s="9" t="s">
        <v>379</v>
      </c>
      <c r="N2113" s="9" t="s">
        <v>18092</v>
      </c>
      <c r="O2113" s="8" t="s">
        <v>18066</v>
      </c>
    </row>
    <row r="2114" spans="10:15" x14ac:dyDescent="0.25">
      <c r="J2114" s="9" t="s">
        <v>4723</v>
      </c>
      <c r="K2114" s="9" t="s">
        <v>4723</v>
      </c>
      <c r="L2114" s="9" t="s">
        <v>4724</v>
      </c>
      <c r="M2114" s="9" t="s">
        <v>524</v>
      </c>
      <c r="N2114" s="9" t="s">
        <v>525</v>
      </c>
      <c r="O2114" s="8" t="s">
        <v>18066</v>
      </c>
    </row>
    <row r="2115" spans="10:15" x14ac:dyDescent="0.25">
      <c r="J2115" s="9" t="s">
        <v>4725</v>
      </c>
      <c r="K2115" s="9" t="s">
        <v>4725</v>
      </c>
      <c r="L2115" s="9" t="s">
        <v>4726</v>
      </c>
      <c r="M2115" s="9" t="s">
        <v>379</v>
      </c>
      <c r="N2115" s="9" t="s">
        <v>18092</v>
      </c>
      <c r="O2115" s="8" t="s">
        <v>18066</v>
      </c>
    </row>
    <row r="2116" spans="10:15" x14ac:dyDescent="0.25">
      <c r="J2116" s="9" t="s">
        <v>4727</v>
      </c>
      <c r="K2116" s="9" t="s">
        <v>4727</v>
      </c>
      <c r="L2116" s="9" t="s">
        <v>4728</v>
      </c>
      <c r="M2116" s="9" t="s">
        <v>404</v>
      </c>
      <c r="N2116" s="9" t="s">
        <v>405</v>
      </c>
      <c r="O2116" s="8" t="s">
        <v>350</v>
      </c>
    </row>
    <row r="2117" spans="10:15" x14ac:dyDescent="0.25">
      <c r="J2117" s="9" t="s">
        <v>4729</v>
      </c>
      <c r="K2117" s="9" t="s">
        <v>4729</v>
      </c>
      <c r="L2117" s="9" t="s">
        <v>4730</v>
      </c>
      <c r="M2117" s="9" t="s">
        <v>379</v>
      </c>
      <c r="N2117" s="9" t="s">
        <v>18092</v>
      </c>
      <c r="O2117" s="8" t="s">
        <v>18066</v>
      </c>
    </row>
    <row r="2118" spans="10:15" x14ac:dyDescent="0.25">
      <c r="J2118" s="9" t="s">
        <v>4731</v>
      </c>
      <c r="K2118" s="9" t="s">
        <v>4731</v>
      </c>
      <c r="L2118" s="9" t="s">
        <v>4732</v>
      </c>
      <c r="M2118" s="9" t="s">
        <v>379</v>
      </c>
      <c r="N2118" s="9" t="s">
        <v>18092</v>
      </c>
      <c r="O2118" s="8" t="s">
        <v>18066</v>
      </c>
    </row>
    <row r="2119" spans="10:15" x14ac:dyDescent="0.25">
      <c r="J2119" s="9" t="s">
        <v>4733</v>
      </c>
      <c r="K2119" s="9" t="s">
        <v>4733</v>
      </c>
      <c r="L2119" s="9" t="s">
        <v>4734</v>
      </c>
      <c r="M2119" s="9" t="s">
        <v>648</v>
      </c>
      <c r="N2119" s="9" t="s">
        <v>649</v>
      </c>
      <c r="O2119" s="8" t="s">
        <v>18066</v>
      </c>
    </row>
    <row r="2120" spans="10:15" x14ac:dyDescent="0.25">
      <c r="J2120" s="9" t="s">
        <v>2044</v>
      </c>
      <c r="K2120" s="9" t="s">
        <v>2044</v>
      </c>
      <c r="L2120" s="9" t="s">
        <v>2045</v>
      </c>
      <c r="M2120" s="9" t="s">
        <v>379</v>
      </c>
      <c r="N2120" s="9" t="s">
        <v>18092</v>
      </c>
      <c r="O2120" s="8" t="s">
        <v>18066</v>
      </c>
    </row>
    <row r="2121" spans="10:15" x14ac:dyDescent="0.25">
      <c r="J2121" s="9" t="s">
        <v>51</v>
      </c>
      <c r="K2121" s="9" t="s">
        <v>51</v>
      </c>
      <c r="L2121" s="9" t="s">
        <v>4735</v>
      </c>
      <c r="M2121" s="9" t="s">
        <v>501</v>
      </c>
      <c r="N2121" s="9" t="s">
        <v>502</v>
      </c>
      <c r="O2121" s="8" t="s">
        <v>10370</v>
      </c>
    </row>
    <row r="2122" spans="10:15" x14ac:dyDescent="0.25">
      <c r="J2122" s="9" t="s">
        <v>4736</v>
      </c>
      <c r="K2122" s="9" t="s">
        <v>4736</v>
      </c>
      <c r="L2122" s="9" t="s">
        <v>4737</v>
      </c>
      <c r="M2122" s="9" t="s">
        <v>424</v>
      </c>
      <c r="N2122" s="9" t="s">
        <v>425</v>
      </c>
      <c r="O2122" s="8" t="s">
        <v>349</v>
      </c>
    </row>
    <row r="2123" spans="10:15" x14ac:dyDescent="0.25">
      <c r="J2123" s="9" t="s">
        <v>4738</v>
      </c>
      <c r="K2123" s="9" t="s">
        <v>4738</v>
      </c>
      <c r="L2123" s="9" t="s">
        <v>4739</v>
      </c>
      <c r="M2123" s="9" t="s">
        <v>404</v>
      </c>
      <c r="N2123" s="9" t="s">
        <v>405</v>
      </c>
      <c r="O2123" s="8" t="s">
        <v>350</v>
      </c>
    </row>
    <row r="2124" spans="10:15" x14ac:dyDescent="0.25">
      <c r="J2124" s="9" t="s">
        <v>4740</v>
      </c>
      <c r="K2124" s="9" t="s">
        <v>4740</v>
      </c>
      <c r="L2124" s="9" t="s">
        <v>4741</v>
      </c>
      <c r="M2124" s="9" t="s">
        <v>371</v>
      </c>
      <c r="N2124" s="9" t="s">
        <v>372</v>
      </c>
      <c r="O2124" s="8" t="s">
        <v>350</v>
      </c>
    </row>
    <row r="2125" spans="10:15" x14ac:dyDescent="0.25">
      <c r="J2125" s="9" t="s">
        <v>4742</v>
      </c>
      <c r="K2125" s="9" t="s">
        <v>4742</v>
      </c>
      <c r="L2125" s="9" t="s">
        <v>4743</v>
      </c>
      <c r="M2125" s="9" t="s">
        <v>375</v>
      </c>
      <c r="N2125" s="9" t="s">
        <v>376</v>
      </c>
      <c r="O2125" s="8" t="s">
        <v>350</v>
      </c>
    </row>
    <row r="2126" spans="10:15" x14ac:dyDescent="0.25">
      <c r="J2126" s="9" t="s">
        <v>4744</v>
      </c>
      <c r="K2126" s="9" t="s">
        <v>4744</v>
      </c>
      <c r="L2126" s="9" t="s">
        <v>4745</v>
      </c>
      <c r="M2126" s="9" t="s">
        <v>379</v>
      </c>
      <c r="N2126" s="9" t="s">
        <v>18092</v>
      </c>
      <c r="O2126" s="8" t="s">
        <v>18066</v>
      </c>
    </row>
    <row r="2127" spans="10:15" x14ac:dyDescent="0.25">
      <c r="J2127" s="9" t="s">
        <v>4746</v>
      </c>
      <c r="K2127" s="9" t="s">
        <v>4746</v>
      </c>
      <c r="L2127" s="9" t="s">
        <v>4747</v>
      </c>
      <c r="M2127" s="9" t="s">
        <v>379</v>
      </c>
      <c r="N2127" s="9" t="s">
        <v>18092</v>
      </c>
      <c r="O2127" s="8" t="s">
        <v>18066</v>
      </c>
    </row>
    <row r="2128" spans="10:15" x14ac:dyDescent="0.25">
      <c r="J2128" s="9" t="s">
        <v>4748</v>
      </c>
      <c r="K2128" s="9" t="s">
        <v>4748</v>
      </c>
      <c r="L2128" s="9" t="s">
        <v>4749</v>
      </c>
      <c r="M2128" s="9" t="s">
        <v>411</v>
      </c>
      <c r="N2128" s="9" t="s">
        <v>412</v>
      </c>
      <c r="O2128" s="8" t="s">
        <v>18066</v>
      </c>
    </row>
    <row r="2129" spans="10:15" x14ac:dyDescent="0.25">
      <c r="J2129" s="9" t="s">
        <v>4750</v>
      </c>
      <c r="K2129" s="9" t="s">
        <v>4750</v>
      </c>
      <c r="L2129" s="9" t="s">
        <v>4750</v>
      </c>
      <c r="M2129" s="9" t="s">
        <v>379</v>
      </c>
      <c r="N2129" s="9" t="s">
        <v>18092</v>
      </c>
      <c r="O2129" s="8" t="s">
        <v>18066</v>
      </c>
    </row>
    <row r="2130" spans="10:15" x14ac:dyDescent="0.25">
      <c r="J2130" s="9" t="s">
        <v>4751</v>
      </c>
      <c r="K2130" s="9" t="s">
        <v>4751</v>
      </c>
      <c r="L2130" s="9" t="s">
        <v>4752</v>
      </c>
      <c r="M2130" s="9" t="s">
        <v>379</v>
      </c>
      <c r="N2130" s="9" t="s">
        <v>18092</v>
      </c>
      <c r="O2130" s="8" t="s">
        <v>18066</v>
      </c>
    </row>
    <row r="2131" spans="10:15" x14ac:dyDescent="0.25">
      <c r="J2131" s="9" t="s">
        <v>4753</v>
      </c>
      <c r="K2131" s="9" t="s">
        <v>4754</v>
      </c>
      <c r="L2131" s="9" t="s">
        <v>4755</v>
      </c>
      <c r="M2131" s="9" t="s">
        <v>456</v>
      </c>
      <c r="N2131" s="9" t="s">
        <v>18095</v>
      </c>
      <c r="O2131" s="8" t="s">
        <v>18067</v>
      </c>
    </row>
    <row r="2132" spans="10:15" x14ac:dyDescent="0.25">
      <c r="J2132" s="9" t="s">
        <v>4756</v>
      </c>
      <c r="K2132" s="9" t="s">
        <v>39</v>
      </c>
      <c r="L2132" s="9" t="s">
        <v>4757</v>
      </c>
      <c r="M2132" s="9" t="s">
        <v>379</v>
      </c>
      <c r="N2132" s="9" t="s">
        <v>18092</v>
      </c>
      <c r="O2132" s="8" t="s">
        <v>18066</v>
      </c>
    </row>
    <row r="2133" spans="10:15" x14ac:dyDescent="0.25">
      <c r="J2133" s="9" t="s">
        <v>4758</v>
      </c>
      <c r="K2133" s="9" t="s">
        <v>4758</v>
      </c>
      <c r="L2133" s="9" t="s">
        <v>4759</v>
      </c>
      <c r="M2133" s="9" t="s">
        <v>367</v>
      </c>
      <c r="N2133" s="9" t="s">
        <v>368</v>
      </c>
      <c r="O2133" s="8" t="s">
        <v>349</v>
      </c>
    </row>
    <row r="2134" spans="10:15" x14ac:dyDescent="0.25">
      <c r="J2134" s="9" t="s">
        <v>4760</v>
      </c>
      <c r="K2134" s="9" t="s">
        <v>4760</v>
      </c>
      <c r="L2134" s="9" t="s">
        <v>4761</v>
      </c>
      <c r="M2134" s="9" t="s">
        <v>386</v>
      </c>
      <c r="N2134" s="9" t="s">
        <v>387</v>
      </c>
      <c r="O2134" s="8" t="s">
        <v>18068</v>
      </c>
    </row>
    <row r="2135" spans="10:15" x14ac:dyDescent="0.25">
      <c r="J2135" s="9" t="s">
        <v>4762</v>
      </c>
      <c r="K2135" s="9" t="s">
        <v>4762</v>
      </c>
      <c r="L2135" s="9" t="s">
        <v>4763</v>
      </c>
      <c r="M2135" s="9" t="s">
        <v>404</v>
      </c>
      <c r="N2135" s="9" t="s">
        <v>405</v>
      </c>
      <c r="O2135" s="8" t="s">
        <v>350</v>
      </c>
    </row>
    <row r="2136" spans="10:15" x14ac:dyDescent="0.25">
      <c r="J2136" s="9" t="s">
        <v>4764</v>
      </c>
      <c r="K2136" s="9" t="s">
        <v>4764</v>
      </c>
      <c r="L2136" s="9" t="s">
        <v>4765</v>
      </c>
      <c r="M2136" s="9" t="s">
        <v>491</v>
      </c>
      <c r="N2136" s="9" t="s">
        <v>492</v>
      </c>
      <c r="O2136" s="8" t="s">
        <v>349</v>
      </c>
    </row>
    <row r="2137" spans="10:15" x14ac:dyDescent="0.25">
      <c r="J2137" s="9" t="s">
        <v>4766</v>
      </c>
      <c r="K2137" s="9" t="s">
        <v>4766</v>
      </c>
      <c r="L2137" s="9" t="s">
        <v>4767</v>
      </c>
      <c r="M2137" s="9" t="s">
        <v>379</v>
      </c>
      <c r="N2137" s="9" t="s">
        <v>18092</v>
      </c>
      <c r="O2137" s="8" t="s">
        <v>18066</v>
      </c>
    </row>
    <row r="2138" spans="10:15" x14ac:dyDescent="0.25">
      <c r="J2138" s="9" t="s">
        <v>4768</v>
      </c>
      <c r="K2138" s="9" t="s">
        <v>4768</v>
      </c>
      <c r="L2138" s="9" t="s">
        <v>4769</v>
      </c>
      <c r="M2138" s="9" t="s">
        <v>530</v>
      </c>
      <c r="N2138" s="9" t="s">
        <v>531</v>
      </c>
      <c r="O2138" s="8" t="s">
        <v>18068</v>
      </c>
    </row>
    <row r="2139" spans="10:15" x14ac:dyDescent="0.25">
      <c r="J2139" s="9" t="s">
        <v>4770</v>
      </c>
      <c r="K2139" s="9" t="s">
        <v>4770</v>
      </c>
      <c r="L2139" s="9" t="s">
        <v>4771</v>
      </c>
      <c r="M2139" s="9" t="s">
        <v>379</v>
      </c>
      <c r="N2139" s="9" t="s">
        <v>18092</v>
      </c>
      <c r="O2139" s="8" t="s">
        <v>18066</v>
      </c>
    </row>
    <row r="2140" spans="10:15" x14ac:dyDescent="0.25">
      <c r="J2140" s="9" t="s">
        <v>4772</v>
      </c>
      <c r="K2140" s="9" t="s">
        <v>4772</v>
      </c>
      <c r="L2140" s="9" t="s">
        <v>4773</v>
      </c>
      <c r="M2140" s="9" t="s">
        <v>643</v>
      </c>
      <c r="N2140" s="9" t="s">
        <v>644</v>
      </c>
      <c r="O2140" s="8" t="s">
        <v>350</v>
      </c>
    </row>
    <row r="2141" spans="10:15" x14ac:dyDescent="0.25">
      <c r="J2141" s="9" t="s">
        <v>4774</v>
      </c>
      <c r="K2141" s="9" t="s">
        <v>4774</v>
      </c>
      <c r="L2141" s="9" t="s">
        <v>4774</v>
      </c>
      <c r="M2141" s="9" t="s">
        <v>491</v>
      </c>
      <c r="N2141" s="9" t="s">
        <v>492</v>
      </c>
      <c r="O2141" s="8" t="s">
        <v>349</v>
      </c>
    </row>
    <row r="2142" spans="10:15" x14ac:dyDescent="0.25">
      <c r="J2142" s="9" t="s">
        <v>4775</v>
      </c>
      <c r="K2142" s="9" t="s">
        <v>4775</v>
      </c>
      <c r="L2142" s="9" t="s">
        <v>4776</v>
      </c>
      <c r="M2142" s="9" t="s">
        <v>379</v>
      </c>
      <c r="N2142" s="9" t="s">
        <v>18092</v>
      </c>
      <c r="O2142" s="8" t="s">
        <v>18066</v>
      </c>
    </row>
    <row r="2143" spans="10:15" x14ac:dyDescent="0.25">
      <c r="J2143" s="9" t="s">
        <v>4777</v>
      </c>
      <c r="K2143" s="9" t="s">
        <v>4777</v>
      </c>
      <c r="L2143" s="9" t="s">
        <v>4778</v>
      </c>
      <c r="M2143" s="9" t="s">
        <v>491</v>
      </c>
      <c r="N2143" s="9" t="s">
        <v>492</v>
      </c>
      <c r="O2143" s="8" t="s">
        <v>349</v>
      </c>
    </row>
    <row r="2144" spans="10:15" x14ac:dyDescent="0.25">
      <c r="J2144" s="9" t="s">
        <v>4779</v>
      </c>
      <c r="K2144" s="9" t="s">
        <v>4779</v>
      </c>
      <c r="L2144" s="9" t="s">
        <v>4780</v>
      </c>
      <c r="M2144" s="9" t="s">
        <v>379</v>
      </c>
      <c r="N2144" s="9" t="s">
        <v>18092</v>
      </c>
      <c r="O2144" s="8" t="s">
        <v>18066</v>
      </c>
    </row>
    <row r="2145" spans="10:15" x14ac:dyDescent="0.25">
      <c r="J2145" s="9" t="s">
        <v>4781</v>
      </c>
      <c r="K2145" s="9" t="s">
        <v>4781</v>
      </c>
      <c r="L2145" s="9" t="s">
        <v>4782</v>
      </c>
      <c r="M2145" s="9" t="s">
        <v>648</v>
      </c>
      <c r="N2145" s="9" t="s">
        <v>649</v>
      </c>
      <c r="O2145" s="8" t="s">
        <v>18066</v>
      </c>
    </row>
    <row r="2146" spans="10:15" x14ac:dyDescent="0.25">
      <c r="J2146" s="9" t="s">
        <v>4783</v>
      </c>
      <c r="K2146" s="9" t="s">
        <v>4783</v>
      </c>
      <c r="L2146" s="9" t="s">
        <v>4784</v>
      </c>
      <c r="M2146" s="9" t="s">
        <v>371</v>
      </c>
      <c r="N2146" s="9" t="s">
        <v>372</v>
      </c>
      <c r="O2146" s="8" t="s">
        <v>350</v>
      </c>
    </row>
    <row r="2147" spans="10:15" x14ac:dyDescent="0.25">
      <c r="J2147" s="9" t="s">
        <v>4785</v>
      </c>
      <c r="K2147" s="9" t="s">
        <v>4785</v>
      </c>
      <c r="L2147" s="9" t="s">
        <v>4786</v>
      </c>
      <c r="M2147" s="9" t="s">
        <v>379</v>
      </c>
      <c r="N2147" s="9" t="s">
        <v>18092</v>
      </c>
      <c r="O2147" s="8" t="s">
        <v>18066</v>
      </c>
    </row>
    <row r="2148" spans="10:15" x14ac:dyDescent="0.25">
      <c r="J2148" s="9" t="s">
        <v>4787</v>
      </c>
      <c r="K2148" s="9" t="s">
        <v>4787</v>
      </c>
      <c r="L2148" s="9" t="s">
        <v>4788</v>
      </c>
      <c r="M2148" s="9" t="s">
        <v>367</v>
      </c>
      <c r="N2148" s="9" t="s">
        <v>368</v>
      </c>
      <c r="O2148" s="8" t="s">
        <v>349</v>
      </c>
    </row>
    <row r="2149" spans="10:15" x14ac:dyDescent="0.25">
      <c r="J2149" s="9" t="s">
        <v>4789</v>
      </c>
      <c r="K2149" s="9" t="s">
        <v>4790</v>
      </c>
      <c r="L2149" s="9" t="s">
        <v>4791</v>
      </c>
      <c r="M2149" s="9" t="s">
        <v>379</v>
      </c>
      <c r="N2149" s="9" t="s">
        <v>18092</v>
      </c>
      <c r="O2149" s="8" t="s">
        <v>18066</v>
      </c>
    </row>
    <row r="2150" spans="10:15" x14ac:dyDescent="0.25">
      <c r="J2150" s="9" t="s">
        <v>4792</v>
      </c>
      <c r="K2150" s="9" t="s">
        <v>4792</v>
      </c>
      <c r="L2150" s="9" t="s">
        <v>4793</v>
      </c>
      <c r="M2150" s="9" t="s">
        <v>424</v>
      </c>
      <c r="N2150" s="9" t="s">
        <v>425</v>
      </c>
      <c r="O2150" s="8" t="s">
        <v>349</v>
      </c>
    </row>
    <row r="2151" spans="10:15" x14ac:dyDescent="0.25">
      <c r="J2151" s="9" t="s">
        <v>4794</v>
      </c>
      <c r="K2151" s="9" t="s">
        <v>4794</v>
      </c>
      <c r="L2151" s="9" t="s">
        <v>4795</v>
      </c>
      <c r="M2151" s="9" t="s">
        <v>4796</v>
      </c>
      <c r="N2151" s="9" t="s">
        <v>4797</v>
      </c>
      <c r="O2151" s="8" t="s">
        <v>18067</v>
      </c>
    </row>
    <row r="2152" spans="10:15" x14ac:dyDescent="0.25">
      <c r="J2152" s="9" t="s">
        <v>4798</v>
      </c>
      <c r="K2152" s="9" t="s">
        <v>4798</v>
      </c>
      <c r="L2152" s="9" t="s">
        <v>4799</v>
      </c>
      <c r="M2152" s="9" t="s">
        <v>428</v>
      </c>
      <c r="N2152" s="9" t="s">
        <v>429</v>
      </c>
      <c r="O2152" s="8" t="s">
        <v>349</v>
      </c>
    </row>
    <row r="2153" spans="10:15" x14ac:dyDescent="0.25">
      <c r="J2153" s="9" t="s">
        <v>4800</v>
      </c>
      <c r="K2153" s="9" t="s">
        <v>4800</v>
      </c>
      <c r="L2153" s="9" t="s">
        <v>4801</v>
      </c>
      <c r="M2153" s="9" t="s">
        <v>436</v>
      </c>
      <c r="N2153" s="9" t="s">
        <v>437</v>
      </c>
      <c r="O2153" s="8" t="s">
        <v>349</v>
      </c>
    </row>
    <row r="2154" spans="10:15" x14ac:dyDescent="0.25">
      <c r="J2154" s="9" t="s">
        <v>4802</v>
      </c>
      <c r="K2154" s="9" t="s">
        <v>4802</v>
      </c>
      <c r="L2154" s="9" t="s">
        <v>4803</v>
      </c>
      <c r="M2154" s="9" t="s">
        <v>450</v>
      </c>
      <c r="N2154" s="9" t="s">
        <v>451</v>
      </c>
      <c r="O2154" s="8" t="s">
        <v>18066</v>
      </c>
    </row>
    <row r="2155" spans="10:15" x14ac:dyDescent="0.25">
      <c r="J2155" s="9" t="s">
        <v>4804</v>
      </c>
      <c r="K2155" s="9" t="s">
        <v>4804</v>
      </c>
      <c r="L2155" s="9" t="s">
        <v>4805</v>
      </c>
      <c r="M2155" s="9" t="s">
        <v>456</v>
      </c>
      <c r="N2155" s="9" t="s">
        <v>18095</v>
      </c>
      <c r="O2155" s="8" t="s">
        <v>18067</v>
      </c>
    </row>
    <row r="2156" spans="10:15" x14ac:dyDescent="0.25">
      <c r="J2156" s="9" t="s">
        <v>4806</v>
      </c>
      <c r="K2156" s="9" t="s">
        <v>4806</v>
      </c>
      <c r="L2156" s="9" t="s">
        <v>4807</v>
      </c>
      <c r="M2156" s="9" t="s">
        <v>379</v>
      </c>
      <c r="N2156" s="9" t="s">
        <v>18092</v>
      </c>
      <c r="O2156" s="8" t="s">
        <v>18066</v>
      </c>
    </row>
    <row r="2157" spans="10:15" x14ac:dyDescent="0.25">
      <c r="J2157" s="9" t="s">
        <v>4808</v>
      </c>
      <c r="K2157" s="9" t="s">
        <v>4808</v>
      </c>
      <c r="L2157" s="9" t="s">
        <v>4809</v>
      </c>
      <c r="M2157" s="9" t="s">
        <v>379</v>
      </c>
      <c r="N2157" s="9" t="s">
        <v>18092</v>
      </c>
      <c r="O2157" s="8" t="s">
        <v>18066</v>
      </c>
    </row>
    <row r="2158" spans="10:15" x14ac:dyDescent="0.25">
      <c r="J2158" s="9" t="s">
        <v>4810</v>
      </c>
      <c r="K2158" s="9" t="s">
        <v>4810</v>
      </c>
      <c r="L2158" s="9" t="s">
        <v>4811</v>
      </c>
      <c r="M2158" s="9" t="s">
        <v>746</v>
      </c>
      <c r="N2158" s="9" t="s">
        <v>747</v>
      </c>
      <c r="O2158" s="8" t="s">
        <v>18066</v>
      </c>
    </row>
    <row r="2159" spans="10:15" x14ac:dyDescent="0.25">
      <c r="J2159" s="9" t="s">
        <v>4812</v>
      </c>
      <c r="K2159" s="9" t="s">
        <v>4812</v>
      </c>
      <c r="L2159" s="9" t="s">
        <v>4813</v>
      </c>
      <c r="M2159" s="9" t="s">
        <v>789</v>
      </c>
      <c r="N2159" s="9" t="s">
        <v>790</v>
      </c>
      <c r="O2159" s="8" t="s">
        <v>18066</v>
      </c>
    </row>
    <row r="2160" spans="10:15" x14ac:dyDescent="0.25">
      <c r="J2160" s="9" t="s">
        <v>4814</v>
      </c>
      <c r="K2160" s="9" t="s">
        <v>4814</v>
      </c>
      <c r="L2160" s="9" t="s">
        <v>4815</v>
      </c>
      <c r="M2160" s="9" t="s">
        <v>1037</v>
      </c>
      <c r="N2160" s="9" t="s">
        <v>1038</v>
      </c>
      <c r="O2160" s="8" t="s">
        <v>18068</v>
      </c>
    </row>
    <row r="2161" spans="10:15" x14ac:dyDescent="0.25">
      <c r="J2161" s="9" t="s">
        <v>4816</v>
      </c>
      <c r="K2161" s="9" t="s">
        <v>4816</v>
      </c>
      <c r="L2161" s="9" t="s">
        <v>4817</v>
      </c>
      <c r="M2161" s="9" t="s">
        <v>807</v>
      </c>
      <c r="N2161" s="9" t="s">
        <v>808</v>
      </c>
      <c r="O2161" s="8" t="s">
        <v>349</v>
      </c>
    </row>
    <row r="2162" spans="10:15" x14ac:dyDescent="0.25">
      <c r="J2162" s="9" t="s">
        <v>4818</v>
      </c>
      <c r="K2162" s="9" t="s">
        <v>4818</v>
      </c>
      <c r="L2162" s="9" t="s">
        <v>4819</v>
      </c>
      <c r="M2162" s="9" t="s">
        <v>506</v>
      </c>
      <c r="N2162" s="9" t="s">
        <v>507</v>
      </c>
      <c r="O2162" s="8" t="s">
        <v>350</v>
      </c>
    </row>
    <row r="2163" spans="10:15" x14ac:dyDescent="0.25">
      <c r="J2163" s="9" t="s">
        <v>4820</v>
      </c>
      <c r="K2163" s="9" t="s">
        <v>4820</v>
      </c>
      <c r="L2163" s="9" t="s">
        <v>4821</v>
      </c>
      <c r="M2163" s="9" t="s">
        <v>379</v>
      </c>
      <c r="N2163" s="9" t="s">
        <v>18092</v>
      </c>
      <c r="O2163" s="8" t="s">
        <v>18066</v>
      </c>
    </row>
    <row r="2164" spans="10:15" x14ac:dyDescent="0.25">
      <c r="J2164" s="9" t="s">
        <v>4822</v>
      </c>
      <c r="K2164" s="9" t="s">
        <v>4822</v>
      </c>
      <c r="L2164" s="9" t="s">
        <v>4823</v>
      </c>
      <c r="M2164" s="9" t="s">
        <v>379</v>
      </c>
      <c r="N2164" s="9" t="s">
        <v>18092</v>
      </c>
      <c r="O2164" s="8" t="s">
        <v>18066</v>
      </c>
    </row>
    <row r="2165" spans="10:15" x14ac:dyDescent="0.25">
      <c r="J2165" s="9" t="s">
        <v>4824</v>
      </c>
      <c r="K2165" s="9" t="s">
        <v>4824</v>
      </c>
      <c r="L2165" s="9" t="s">
        <v>4825</v>
      </c>
      <c r="M2165" s="9" t="s">
        <v>428</v>
      </c>
      <c r="N2165" s="9" t="s">
        <v>429</v>
      </c>
      <c r="O2165" s="8" t="s">
        <v>349</v>
      </c>
    </row>
    <row r="2166" spans="10:15" x14ac:dyDescent="0.25">
      <c r="J2166" s="9" t="s">
        <v>4826</v>
      </c>
      <c r="K2166" s="9" t="s">
        <v>4827</v>
      </c>
      <c r="L2166" s="9" t="s">
        <v>4828</v>
      </c>
      <c r="M2166" s="9" t="s">
        <v>524</v>
      </c>
      <c r="N2166" s="9" t="s">
        <v>525</v>
      </c>
      <c r="O2166" s="8" t="s">
        <v>18066</v>
      </c>
    </row>
    <row r="2167" spans="10:15" x14ac:dyDescent="0.25">
      <c r="J2167" s="9" t="s">
        <v>4829</v>
      </c>
      <c r="K2167" s="9" t="s">
        <v>4829</v>
      </c>
      <c r="L2167" s="9" t="s">
        <v>4830</v>
      </c>
      <c r="M2167" s="9" t="s">
        <v>456</v>
      </c>
      <c r="N2167" s="9" t="s">
        <v>18095</v>
      </c>
      <c r="O2167" s="8" t="s">
        <v>18067</v>
      </c>
    </row>
    <row r="2168" spans="10:15" x14ac:dyDescent="0.25">
      <c r="J2168" s="9" t="s">
        <v>4831</v>
      </c>
      <c r="K2168" s="9" t="s">
        <v>4831</v>
      </c>
      <c r="L2168" s="9" t="s">
        <v>4832</v>
      </c>
      <c r="M2168" s="9" t="s">
        <v>379</v>
      </c>
      <c r="N2168" s="9" t="s">
        <v>18092</v>
      </c>
      <c r="O2168" s="8" t="s">
        <v>18066</v>
      </c>
    </row>
    <row r="2169" spans="10:15" x14ac:dyDescent="0.25">
      <c r="J2169" s="9" t="s">
        <v>4833</v>
      </c>
      <c r="K2169" s="9" t="s">
        <v>4833</v>
      </c>
      <c r="L2169" s="9" t="s">
        <v>4601</v>
      </c>
      <c r="M2169" s="9" t="s">
        <v>411</v>
      </c>
      <c r="N2169" s="9" t="s">
        <v>412</v>
      </c>
      <c r="O2169" s="8" t="s">
        <v>18066</v>
      </c>
    </row>
    <row r="2170" spans="10:15" x14ac:dyDescent="0.25">
      <c r="J2170" s="9" t="s">
        <v>4834</v>
      </c>
      <c r="K2170" s="9" t="s">
        <v>4834</v>
      </c>
      <c r="L2170" s="9" t="s">
        <v>4835</v>
      </c>
      <c r="M2170" s="9" t="s">
        <v>379</v>
      </c>
      <c r="N2170" s="9" t="s">
        <v>18092</v>
      </c>
      <c r="O2170" s="8" t="s">
        <v>18066</v>
      </c>
    </row>
    <row r="2171" spans="10:15" x14ac:dyDescent="0.25">
      <c r="J2171" s="9" t="s">
        <v>4836</v>
      </c>
      <c r="K2171" s="9" t="s">
        <v>4836</v>
      </c>
      <c r="L2171" s="9" t="s">
        <v>4837</v>
      </c>
      <c r="M2171" s="9" t="s">
        <v>411</v>
      </c>
      <c r="N2171" s="9" t="s">
        <v>412</v>
      </c>
      <c r="O2171" s="8" t="s">
        <v>18066</v>
      </c>
    </row>
    <row r="2172" spans="10:15" x14ac:dyDescent="0.25">
      <c r="J2172" s="9" t="s">
        <v>4838</v>
      </c>
      <c r="K2172" s="9" t="s">
        <v>4838</v>
      </c>
      <c r="L2172" s="9" t="s">
        <v>4839</v>
      </c>
      <c r="M2172" s="9" t="s">
        <v>648</v>
      </c>
      <c r="N2172" s="9" t="s">
        <v>649</v>
      </c>
      <c r="O2172" s="8" t="s">
        <v>18066</v>
      </c>
    </row>
    <row r="2173" spans="10:15" x14ac:dyDescent="0.25">
      <c r="J2173" s="9" t="s">
        <v>4840</v>
      </c>
      <c r="K2173" s="9" t="s">
        <v>4840</v>
      </c>
      <c r="L2173" s="9" t="s">
        <v>4841</v>
      </c>
      <c r="M2173" s="9" t="s">
        <v>379</v>
      </c>
      <c r="N2173" s="9" t="s">
        <v>18092</v>
      </c>
      <c r="O2173" s="8" t="s">
        <v>18066</v>
      </c>
    </row>
    <row r="2174" spans="10:15" x14ac:dyDescent="0.25">
      <c r="J2174" s="9" t="s">
        <v>4842</v>
      </c>
      <c r="K2174" s="9" t="s">
        <v>4842</v>
      </c>
      <c r="L2174" s="9" t="s">
        <v>4843</v>
      </c>
      <c r="M2174" s="9" t="s">
        <v>379</v>
      </c>
      <c r="N2174" s="9" t="s">
        <v>18092</v>
      </c>
      <c r="O2174" s="8" t="s">
        <v>18066</v>
      </c>
    </row>
    <row r="2175" spans="10:15" x14ac:dyDescent="0.25">
      <c r="J2175" s="9" t="s">
        <v>4844</v>
      </c>
      <c r="K2175" s="9" t="s">
        <v>4844</v>
      </c>
      <c r="L2175" s="9" t="s">
        <v>4845</v>
      </c>
      <c r="M2175" s="9" t="s">
        <v>1435</v>
      </c>
      <c r="N2175" s="9" t="s">
        <v>1436</v>
      </c>
      <c r="O2175" s="8" t="s">
        <v>349</v>
      </c>
    </row>
    <row r="2176" spans="10:15" x14ac:dyDescent="0.25">
      <c r="J2176" s="9" t="s">
        <v>4845</v>
      </c>
      <c r="K2176" s="9" t="s">
        <v>4845</v>
      </c>
      <c r="L2176" s="9" t="s">
        <v>4846</v>
      </c>
      <c r="M2176" s="9" t="s">
        <v>927</v>
      </c>
      <c r="N2176" s="9" t="s">
        <v>928</v>
      </c>
      <c r="O2176" s="8" t="s">
        <v>18067</v>
      </c>
    </row>
    <row r="2177" spans="10:15" x14ac:dyDescent="0.25">
      <c r="J2177" s="9" t="s">
        <v>4847</v>
      </c>
      <c r="K2177" s="9" t="s">
        <v>4847</v>
      </c>
      <c r="L2177" s="9" t="s">
        <v>4848</v>
      </c>
      <c r="M2177" s="9" t="s">
        <v>707</v>
      </c>
      <c r="N2177" s="9" t="s">
        <v>708</v>
      </c>
      <c r="O2177" s="8" t="s">
        <v>18068</v>
      </c>
    </row>
    <row r="2178" spans="10:15" x14ac:dyDescent="0.25">
      <c r="J2178" s="9" t="s">
        <v>4849</v>
      </c>
      <c r="K2178" s="9" t="s">
        <v>4849</v>
      </c>
      <c r="L2178" s="9" t="s">
        <v>4850</v>
      </c>
      <c r="M2178" s="9" t="s">
        <v>1803</v>
      </c>
      <c r="N2178" s="9" t="s">
        <v>1804</v>
      </c>
      <c r="O2178" s="8" t="s">
        <v>350</v>
      </c>
    </row>
    <row r="2179" spans="10:15" x14ac:dyDescent="0.25">
      <c r="J2179" s="9" t="s">
        <v>4851</v>
      </c>
      <c r="K2179" s="9" t="s">
        <v>4851</v>
      </c>
      <c r="L2179" s="9" t="s">
        <v>4852</v>
      </c>
      <c r="M2179" s="9" t="s">
        <v>367</v>
      </c>
      <c r="N2179" s="9" t="s">
        <v>368</v>
      </c>
      <c r="O2179" s="8" t="s">
        <v>349</v>
      </c>
    </row>
    <row r="2180" spans="10:15" x14ac:dyDescent="0.25">
      <c r="J2180" s="9" t="s">
        <v>4853</v>
      </c>
      <c r="K2180" s="9" t="s">
        <v>4853</v>
      </c>
      <c r="L2180" s="9" t="s">
        <v>4854</v>
      </c>
      <c r="M2180" s="9" t="s">
        <v>2501</v>
      </c>
      <c r="N2180" s="9" t="s">
        <v>2502</v>
      </c>
      <c r="O2180" s="8" t="s">
        <v>18066</v>
      </c>
    </row>
    <row r="2181" spans="10:15" x14ac:dyDescent="0.25">
      <c r="J2181" s="9" t="s">
        <v>4855</v>
      </c>
      <c r="K2181" s="9" t="s">
        <v>4855</v>
      </c>
      <c r="L2181" s="9" t="s">
        <v>4856</v>
      </c>
      <c r="M2181" s="9" t="s">
        <v>491</v>
      </c>
      <c r="N2181" s="9" t="s">
        <v>492</v>
      </c>
      <c r="O2181" s="8" t="s">
        <v>349</v>
      </c>
    </row>
    <row r="2182" spans="10:15" x14ac:dyDescent="0.25">
      <c r="J2182" s="9" t="s">
        <v>4857</v>
      </c>
      <c r="K2182" s="9" t="s">
        <v>4857</v>
      </c>
      <c r="L2182" s="9" t="s">
        <v>4858</v>
      </c>
      <c r="M2182" s="9" t="s">
        <v>4859</v>
      </c>
      <c r="N2182" s="9" t="s">
        <v>4860</v>
      </c>
      <c r="O2182" s="8" t="s">
        <v>18067</v>
      </c>
    </row>
    <row r="2183" spans="10:15" x14ac:dyDescent="0.25">
      <c r="J2183" s="9" t="s">
        <v>4861</v>
      </c>
      <c r="K2183" s="9" t="s">
        <v>4861</v>
      </c>
      <c r="L2183" s="9" t="s">
        <v>4862</v>
      </c>
      <c r="M2183" s="9" t="s">
        <v>648</v>
      </c>
      <c r="N2183" s="9" t="s">
        <v>649</v>
      </c>
      <c r="O2183" s="8" t="s">
        <v>18066</v>
      </c>
    </row>
    <row r="2184" spans="10:15" x14ac:dyDescent="0.25">
      <c r="J2184" s="9" t="s">
        <v>4863</v>
      </c>
      <c r="K2184" s="9" t="s">
        <v>4863</v>
      </c>
      <c r="L2184" s="9" t="s">
        <v>4864</v>
      </c>
      <c r="M2184" s="9" t="s">
        <v>986</v>
      </c>
      <c r="N2184" s="9" t="s">
        <v>987</v>
      </c>
      <c r="O2184" s="8" t="s">
        <v>350</v>
      </c>
    </row>
    <row r="2185" spans="10:15" x14ac:dyDescent="0.25">
      <c r="J2185" s="9" t="s">
        <v>4865</v>
      </c>
      <c r="K2185" s="9" t="s">
        <v>4865</v>
      </c>
      <c r="L2185" s="9" t="s">
        <v>4866</v>
      </c>
      <c r="M2185" s="9" t="s">
        <v>367</v>
      </c>
      <c r="N2185" s="9" t="s">
        <v>368</v>
      </c>
      <c r="O2185" s="8" t="s">
        <v>349</v>
      </c>
    </row>
    <row r="2186" spans="10:15" x14ac:dyDescent="0.25">
      <c r="J2186" s="9" t="s">
        <v>284</v>
      </c>
      <c r="K2186" s="9" t="s">
        <v>284</v>
      </c>
      <c r="L2186" s="9" t="s">
        <v>4867</v>
      </c>
      <c r="M2186" s="9" t="s">
        <v>358</v>
      </c>
      <c r="N2186" s="9" t="s">
        <v>359</v>
      </c>
      <c r="O2186" s="8" t="s">
        <v>348</v>
      </c>
    </row>
    <row r="2187" spans="10:15" x14ac:dyDescent="0.25">
      <c r="J2187" s="9" t="s">
        <v>4868</v>
      </c>
      <c r="K2187" s="9" t="s">
        <v>4868</v>
      </c>
      <c r="L2187" s="9" t="s">
        <v>4869</v>
      </c>
      <c r="M2187" s="9" t="s">
        <v>3099</v>
      </c>
      <c r="N2187" s="9" t="s">
        <v>3100</v>
      </c>
      <c r="O2187" s="8" t="s">
        <v>18067</v>
      </c>
    </row>
    <row r="2188" spans="10:15" x14ac:dyDescent="0.25">
      <c r="J2188" s="9" t="s">
        <v>4870</v>
      </c>
      <c r="K2188" s="9" t="s">
        <v>4870</v>
      </c>
      <c r="L2188" s="9" t="s">
        <v>4871</v>
      </c>
      <c r="M2188" s="9" t="s">
        <v>491</v>
      </c>
      <c r="N2188" s="9" t="s">
        <v>492</v>
      </c>
      <c r="O2188" s="8" t="s">
        <v>349</v>
      </c>
    </row>
    <row r="2189" spans="10:15" x14ac:dyDescent="0.25">
      <c r="J2189" s="9" t="s">
        <v>4872</v>
      </c>
      <c r="K2189" s="9" t="s">
        <v>4872</v>
      </c>
      <c r="L2189" s="9" t="s">
        <v>4873</v>
      </c>
      <c r="M2189" s="9" t="s">
        <v>386</v>
      </c>
      <c r="N2189" s="9" t="s">
        <v>387</v>
      </c>
      <c r="O2189" s="8" t="s">
        <v>18068</v>
      </c>
    </row>
    <row r="2190" spans="10:15" x14ac:dyDescent="0.25">
      <c r="J2190" s="9" t="s">
        <v>4874</v>
      </c>
      <c r="K2190" s="9" t="s">
        <v>4874</v>
      </c>
      <c r="L2190" s="9" t="s">
        <v>4875</v>
      </c>
      <c r="M2190" s="9" t="s">
        <v>694</v>
      </c>
      <c r="N2190" s="9" t="s">
        <v>695</v>
      </c>
      <c r="O2190" s="8" t="s">
        <v>350</v>
      </c>
    </row>
    <row r="2191" spans="10:15" x14ac:dyDescent="0.25">
      <c r="J2191" s="9" t="s">
        <v>4876</v>
      </c>
      <c r="K2191" s="9" t="s">
        <v>4876</v>
      </c>
      <c r="L2191" s="9" t="s">
        <v>4877</v>
      </c>
      <c r="M2191" s="9" t="s">
        <v>379</v>
      </c>
      <c r="N2191" s="9" t="s">
        <v>18092</v>
      </c>
      <c r="O2191" s="8" t="s">
        <v>18066</v>
      </c>
    </row>
    <row r="2192" spans="10:15" x14ac:dyDescent="0.25">
      <c r="J2192" s="9" t="s">
        <v>4878</v>
      </c>
      <c r="K2192" s="9" t="s">
        <v>4878</v>
      </c>
      <c r="L2192" s="9" t="s">
        <v>4879</v>
      </c>
      <c r="M2192" s="9" t="s">
        <v>382</v>
      </c>
      <c r="N2192" s="9" t="s">
        <v>383</v>
      </c>
      <c r="O2192" s="8" t="s">
        <v>18066</v>
      </c>
    </row>
    <row r="2193" spans="10:15" x14ac:dyDescent="0.25">
      <c r="J2193" s="9" t="s">
        <v>4880</v>
      </c>
      <c r="K2193" s="9" t="s">
        <v>4880</v>
      </c>
      <c r="L2193" s="9" t="s">
        <v>4881</v>
      </c>
      <c r="M2193" s="9" t="s">
        <v>382</v>
      </c>
      <c r="N2193" s="9" t="s">
        <v>383</v>
      </c>
      <c r="O2193" s="8" t="s">
        <v>18066</v>
      </c>
    </row>
    <row r="2194" spans="10:15" x14ac:dyDescent="0.25">
      <c r="J2194" s="9" t="s">
        <v>4882</v>
      </c>
      <c r="K2194" s="9" t="s">
        <v>4882</v>
      </c>
      <c r="L2194" s="9" t="s">
        <v>4883</v>
      </c>
      <c r="M2194" s="9" t="s">
        <v>379</v>
      </c>
      <c r="N2194" s="9" t="s">
        <v>18092</v>
      </c>
      <c r="O2194" s="8" t="s">
        <v>18066</v>
      </c>
    </row>
    <row r="2195" spans="10:15" x14ac:dyDescent="0.25">
      <c r="J2195" s="9" t="s">
        <v>4884</v>
      </c>
      <c r="K2195" s="9" t="s">
        <v>4884</v>
      </c>
      <c r="L2195" s="9" t="s">
        <v>4885</v>
      </c>
      <c r="M2195" s="9" t="s">
        <v>379</v>
      </c>
      <c r="N2195" s="9" t="s">
        <v>18092</v>
      </c>
      <c r="O2195" s="8" t="s">
        <v>18066</v>
      </c>
    </row>
    <row r="2196" spans="10:15" x14ac:dyDescent="0.25">
      <c r="J2196" s="9" t="s">
        <v>4886</v>
      </c>
      <c r="K2196" s="9" t="s">
        <v>4887</v>
      </c>
      <c r="L2196" s="9" t="s">
        <v>4888</v>
      </c>
      <c r="M2196" s="9" t="s">
        <v>581</v>
      </c>
      <c r="N2196" s="9" t="s">
        <v>582</v>
      </c>
      <c r="O2196" s="8" t="s">
        <v>350</v>
      </c>
    </row>
    <row r="2197" spans="10:15" x14ac:dyDescent="0.25">
      <c r="J2197" s="9" t="s">
        <v>4889</v>
      </c>
      <c r="K2197" s="9" t="s">
        <v>4889</v>
      </c>
      <c r="L2197" s="9" t="s">
        <v>4890</v>
      </c>
      <c r="M2197" s="9" t="s">
        <v>1451</v>
      </c>
      <c r="N2197" s="9" t="s">
        <v>1452</v>
      </c>
      <c r="O2197" s="8" t="s">
        <v>349</v>
      </c>
    </row>
    <row r="2198" spans="10:15" x14ac:dyDescent="0.25">
      <c r="J2198" s="9" t="s">
        <v>4891</v>
      </c>
      <c r="K2198" s="9" t="s">
        <v>4891</v>
      </c>
      <c r="L2198" s="9" t="s">
        <v>4892</v>
      </c>
      <c r="M2198" s="9" t="s">
        <v>491</v>
      </c>
      <c r="N2198" s="9" t="s">
        <v>492</v>
      </c>
      <c r="O2198" s="8" t="s">
        <v>349</v>
      </c>
    </row>
    <row r="2199" spans="10:15" x14ac:dyDescent="0.25">
      <c r="J2199" s="9" t="s">
        <v>4893</v>
      </c>
      <c r="K2199" s="9" t="s">
        <v>4893</v>
      </c>
      <c r="L2199" s="9" t="s">
        <v>4894</v>
      </c>
      <c r="M2199" s="9" t="s">
        <v>379</v>
      </c>
      <c r="N2199" s="9" t="s">
        <v>18092</v>
      </c>
      <c r="O2199" s="8" t="s">
        <v>18066</v>
      </c>
    </row>
    <row r="2200" spans="10:15" x14ac:dyDescent="0.25">
      <c r="J2200" s="9" t="s">
        <v>292</v>
      </c>
      <c r="K2200" s="9" t="s">
        <v>292</v>
      </c>
      <c r="L2200" s="9" t="s">
        <v>4895</v>
      </c>
      <c r="M2200" s="9" t="s">
        <v>358</v>
      </c>
      <c r="N2200" s="9" t="s">
        <v>359</v>
      </c>
      <c r="O2200" s="8" t="s">
        <v>348</v>
      </c>
    </row>
    <row r="2201" spans="10:15" x14ac:dyDescent="0.25">
      <c r="J2201" s="9" t="s">
        <v>4896</v>
      </c>
      <c r="K2201" s="9" t="s">
        <v>4896</v>
      </c>
      <c r="L2201" s="9" t="s">
        <v>4897</v>
      </c>
      <c r="M2201" s="9" t="s">
        <v>491</v>
      </c>
      <c r="N2201" s="9" t="s">
        <v>492</v>
      </c>
      <c r="O2201" s="8" t="s">
        <v>349</v>
      </c>
    </row>
    <row r="2202" spans="10:15" x14ac:dyDescent="0.25">
      <c r="J2202" s="9" t="s">
        <v>52</v>
      </c>
      <c r="K2202" s="9" t="s">
        <v>1074</v>
      </c>
      <c r="L2202" s="9" t="s">
        <v>1075</v>
      </c>
      <c r="M2202" s="9" t="s">
        <v>358</v>
      </c>
      <c r="N2202" s="9" t="s">
        <v>359</v>
      </c>
      <c r="O2202" s="8" t="s">
        <v>348</v>
      </c>
    </row>
    <row r="2203" spans="10:15" x14ac:dyDescent="0.25">
      <c r="J2203" s="9" t="s">
        <v>4898</v>
      </c>
      <c r="K2203" s="9" t="s">
        <v>4898</v>
      </c>
      <c r="L2203" s="9" t="s">
        <v>4899</v>
      </c>
      <c r="M2203" s="9" t="s">
        <v>379</v>
      </c>
      <c r="N2203" s="9" t="s">
        <v>18092</v>
      </c>
      <c r="O2203" s="8" t="s">
        <v>18066</v>
      </c>
    </row>
    <row r="2204" spans="10:15" x14ac:dyDescent="0.25">
      <c r="J2204" s="9" t="s">
        <v>4900</v>
      </c>
      <c r="K2204" s="9" t="s">
        <v>4900</v>
      </c>
      <c r="L2204" s="9" t="s">
        <v>4901</v>
      </c>
      <c r="M2204" s="9" t="s">
        <v>379</v>
      </c>
      <c r="N2204" s="9" t="s">
        <v>18092</v>
      </c>
      <c r="O2204" s="8" t="s">
        <v>18066</v>
      </c>
    </row>
    <row r="2205" spans="10:15" x14ac:dyDescent="0.25">
      <c r="J2205" s="9" t="s">
        <v>4902</v>
      </c>
      <c r="K2205" s="9" t="s">
        <v>4902</v>
      </c>
      <c r="L2205" s="9" t="s">
        <v>4903</v>
      </c>
      <c r="M2205" s="9" t="s">
        <v>515</v>
      </c>
      <c r="N2205" s="9" t="s">
        <v>516</v>
      </c>
      <c r="O2205" s="8" t="s">
        <v>18066</v>
      </c>
    </row>
    <row r="2206" spans="10:15" x14ac:dyDescent="0.25">
      <c r="J2206" s="9" t="s">
        <v>4904</v>
      </c>
      <c r="K2206" s="9" t="s">
        <v>658</v>
      </c>
      <c r="L2206" s="9" t="s">
        <v>659</v>
      </c>
      <c r="M2206" s="9" t="s">
        <v>379</v>
      </c>
      <c r="N2206" s="9" t="s">
        <v>18092</v>
      </c>
      <c r="O2206" s="8" t="s">
        <v>18066</v>
      </c>
    </row>
    <row r="2207" spans="10:15" x14ac:dyDescent="0.25">
      <c r="J2207" s="9" t="s">
        <v>4905</v>
      </c>
      <c r="K2207" s="9" t="s">
        <v>4905</v>
      </c>
      <c r="L2207" s="9" t="s">
        <v>4906</v>
      </c>
      <c r="M2207" s="9" t="s">
        <v>746</v>
      </c>
      <c r="N2207" s="9" t="s">
        <v>747</v>
      </c>
      <c r="O2207" s="8" t="s">
        <v>18066</v>
      </c>
    </row>
    <row r="2208" spans="10:15" x14ac:dyDescent="0.25">
      <c r="J2208" s="9" t="s">
        <v>4907</v>
      </c>
      <c r="K2208" s="9" t="s">
        <v>4907</v>
      </c>
      <c r="L2208" s="9" t="s">
        <v>4908</v>
      </c>
      <c r="M2208" s="9" t="s">
        <v>456</v>
      </c>
      <c r="N2208" s="9" t="s">
        <v>18095</v>
      </c>
      <c r="O2208" s="8" t="s">
        <v>18067</v>
      </c>
    </row>
    <row r="2209" spans="10:15" x14ac:dyDescent="0.25">
      <c r="J2209" s="9" t="s">
        <v>4909</v>
      </c>
      <c r="K2209" s="9" t="s">
        <v>4909</v>
      </c>
      <c r="L2209" s="9" t="s">
        <v>4910</v>
      </c>
      <c r="M2209" s="9" t="s">
        <v>382</v>
      </c>
      <c r="N2209" s="9" t="s">
        <v>383</v>
      </c>
      <c r="O2209" s="8" t="s">
        <v>18066</v>
      </c>
    </row>
    <row r="2210" spans="10:15" x14ac:dyDescent="0.25">
      <c r="J2210" s="9" t="s">
        <v>1122</v>
      </c>
      <c r="K2210" s="9" t="s">
        <v>1122</v>
      </c>
      <c r="L2210" s="9" t="s">
        <v>1123</v>
      </c>
      <c r="M2210" s="9" t="s">
        <v>358</v>
      </c>
      <c r="N2210" s="9" t="s">
        <v>4911</v>
      </c>
      <c r="O2210" s="8" t="s">
        <v>348</v>
      </c>
    </row>
    <row r="2211" spans="10:15" x14ac:dyDescent="0.25">
      <c r="J2211" s="9" t="s">
        <v>4912</v>
      </c>
      <c r="K2211" s="9" t="s">
        <v>4912</v>
      </c>
      <c r="L2211" s="9" t="s">
        <v>4913</v>
      </c>
      <c r="M2211" s="9" t="s">
        <v>418</v>
      </c>
      <c r="N2211" s="9" t="s">
        <v>419</v>
      </c>
      <c r="O2211" s="8" t="s">
        <v>18067</v>
      </c>
    </row>
    <row r="2212" spans="10:15" x14ac:dyDescent="0.25">
      <c r="J2212" s="9" t="s">
        <v>4914</v>
      </c>
      <c r="K2212" s="9" t="s">
        <v>4914</v>
      </c>
      <c r="L2212" s="9" t="s">
        <v>4915</v>
      </c>
      <c r="M2212" s="9" t="s">
        <v>1351</v>
      </c>
      <c r="N2212" s="9" t="s">
        <v>1352</v>
      </c>
      <c r="O2212" s="8" t="s">
        <v>18066</v>
      </c>
    </row>
    <row r="2213" spans="10:15" x14ac:dyDescent="0.25">
      <c r="J2213" s="9" t="s">
        <v>4916</v>
      </c>
      <c r="K2213" s="9" t="s">
        <v>4916</v>
      </c>
      <c r="L2213" s="9" t="s">
        <v>4917</v>
      </c>
      <c r="M2213" s="9" t="s">
        <v>379</v>
      </c>
      <c r="N2213" s="9" t="s">
        <v>18092</v>
      </c>
      <c r="O2213" s="8" t="s">
        <v>18066</v>
      </c>
    </row>
    <row r="2214" spans="10:15" x14ac:dyDescent="0.25">
      <c r="J2214" s="9" t="s">
        <v>4918</v>
      </c>
      <c r="K2214" s="9" t="s">
        <v>4918</v>
      </c>
      <c r="L2214" s="9" t="s">
        <v>4919</v>
      </c>
      <c r="M2214" s="9" t="s">
        <v>379</v>
      </c>
      <c r="N2214" s="9" t="s">
        <v>18092</v>
      </c>
      <c r="O2214" s="8" t="s">
        <v>18066</v>
      </c>
    </row>
    <row r="2215" spans="10:15" x14ac:dyDescent="0.25">
      <c r="J2215" s="9" t="s">
        <v>3621</v>
      </c>
      <c r="K2215" s="9" t="s">
        <v>3621</v>
      </c>
      <c r="L2215" s="9" t="s">
        <v>4920</v>
      </c>
      <c r="M2215" s="9" t="s">
        <v>379</v>
      </c>
      <c r="N2215" s="9" t="s">
        <v>18092</v>
      </c>
      <c r="O2215" s="8" t="s">
        <v>18066</v>
      </c>
    </row>
    <row r="2216" spans="10:15" x14ac:dyDescent="0.25">
      <c r="J2216" s="9" t="s">
        <v>4921</v>
      </c>
      <c r="K2216" s="9" t="s">
        <v>4921</v>
      </c>
      <c r="L2216" s="9" t="s">
        <v>4922</v>
      </c>
      <c r="M2216" s="9" t="s">
        <v>1063</v>
      </c>
      <c r="N2216" s="9" t="s">
        <v>1064</v>
      </c>
      <c r="O2216" s="8" t="s">
        <v>18066</v>
      </c>
    </row>
    <row r="2217" spans="10:15" x14ac:dyDescent="0.25">
      <c r="J2217" s="9" t="s">
        <v>4923</v>
      </c>
      <c r="K2217" s="9" t="s">
        <v>4923</v>
      </c>
      <c r="L2217" s="9" t="s">
        <v>4924</v>
      </c>
      <c r="M2217" s="9" t="s">
        <v>386</v>
      </c>
      <c r="N2217" s="9" t="s">
        <v>387</v>
      </c>
      <c r="O2217" s="8" t="s">
        <v>18068</v>
      </c>
    </row>
    <row r="2218" spans="10:15" x14ac:dyDescent="0.25">
      <c r="J2218" s="9" t="s">
        <v>4925</v>
      </c>
      <c r="K2218" s="9" t="s">
        <v>4925</v>
      </c>
      <c r="L2218" s="9" t="s">
        <v>4926</v>
      </c>
      <c r="M2218" s="9" t="s">
        <v>379</v>
      </c>
      <c r="N2218" s="9" t="s">
        <v>18092</v>
      </c>
      <c r="O2218" s="8" t="s">
        <v>18066</v>
      </c>
    </row>
    <row r="2219" spans="10:15" x14ac:dyDescent="0.25">
      <c r="J2219" s="9" t="s">
        <v>4927</v>
      </c>
      <c r="K2219" s="9" t="s">
        <v>4927</v>
      </c>
      <c r="L2219" s="9" t="s">
        <v>4928</v>
      </c>
      <c r="M2219" s="9" t="s">
        <v>694</v>
      </c>
      <c r="N2219" s="9" t="s">
        <v>695</v>
      </c>
      <c r="O2219" s="8" t="s">
        <v>350</v>
      </c>
    </row>
    <row r="2220" spans="10:15" x14ac:dyDescent="0.25">
      <c r="J2220" s="9" t="s">
        <v>4929</v>
      </c>
      <c r="K2220" s="9" t="s">
        <v>4929</v>
      </c>
      <c r="L2220" s="9" t="s">
        <v>4917</v>
      </c>
      <c r="M2220" s="9" t="s">
        <v>379</v>
      </c>
      <c r="N2220" s="9" t="s">
        <v>18092</v>
      </c>
      <c r="O2220" s="8" t="s">
        <v>18066</v>
      </c>
    </row>
    <row r="2221" spans="10:15" x14ac:dyDescent="0.25">
      <c r="J2221" s="9" t="s">
        <v>4930</v>
      </c>
      <c r="K2221" s="9" t="s">
        <v>4930</v>
      </c>
      <c r="L2221" s="9" t="s">
        <v>4931</v>
      </c>
      <c r="M2221" s="9" t="s">
        <v>379</v>
      </c>
      <c r="N2221" s="9" t="s">
        <v>18092</v>
      </c>
      <c r="O2221" s="8" t="s">
        <v>18066</v>
      </c>
    </row>
    <row r="2222" spans="10:15" x14ac:dyDescent="0.25">
      <c r="J2222" s="9" t="s">
        <v>4932</v>
      </c>
      <c r="K2222" s="9" t="s">
        <v>4932</v>
      </c>
      <c r="L2222" s="9" t="s">
        <v>4933</v>
      </c>
      <c r="M2222" s="9" t="s">
        <v>367</v>
      </c>
      <c r="N2222" s="9" t="s">
        <v>368</v>
      </c>
      <c r="O2222" s="8" t="s">
        <v>349</v>
      </c>
    </row>
    <row r="2223" spans="10:15" x14ac:dyDescent="0.25">
      <c r="J2223" s="9" t="s">
        <v>4934</v>
      </c>
      <c r="K2223" s="9" t="s">
        <v>4934</v>
      </c>
      <c r="L2223" s="9" t="s">
        <v>4935</v>
      </c>
      <c r="M2223" s="9" t="s">
        <v>479</v>
      </c>
      <c r="N2223" s="9" t="s">
        <v>480</v>
      </c>
      <c r="O2223" s="8" t="s">
        <v>350</v>
      </c>
    </row>
    <row r="2224" spans="10:15" x14ac:dyDescent="0.25">
      <c r="J2224" s="9" t="s">
        <v>4936</v>
      </c>
      <c r="K2224" s="9" t="s">
        <v>4936</v>
      </c>
      <c r="L2224" s="9" t="s">
        <v>4937</v>
      </c>
      <c r="M2224" s="9" t="s">
        <v>1867</v>
      </c>
      <c r="N2224" s="9" t="s">
        <v>1868</v>
      </c>
      <c r="O2224" s="8" t="s">
        <v>18067</v>
      </c>
    </row>
    <row r="2225" spans="10:15" x14ac:dyDescent="0.25">
      <c r="J2225" s="9" t="s">
        <v>4938</v>
      </c>
      <c r="K2225" s="9" t="s">
        <v>4938</v>
      </c>
      <c r="L2225" s="9" t="s">
        <v>4939</v>
      </c>
      <c r="M2225" s="9" t="s">
        <v>379</v>
      </c>
      <c r="N2225" s="9" t="s">
        <v>18092</v>
      </c>
      <c r="O2225" s="8" t="s">
        <v>18066</v>
      </c>
    </row>
    <row r="2226" spans="10:15" x14ac:dyDescent="0.25">
      <c r="J2226" s="9" t="s">
        <v>4940</v>
      </c>
      <c r="K2226" s="9" t="s">
        <v>4940</v>
      </c>
      <c r="L2226" s="9" t="s">
        <v>4941</v>
      </c>
      <c r="M2226" s="9" t="s">
        <v>379</v>
      </c>
      <c r="N2226" s="9" t="s">
        <v>18092</v>
      </c>
      <c r="O2226" s="8" t="s">
        <v>18066</v>
      </c>
    </row>
    <row r="2227" spans="10:15" x14ac:dyDescent="0.25">
      <c r="J2227" s="9" t="s">
        <v>4942</v>
      </c>
      <c r="K2227" s="9" t="s">
        <v>4942</v>
      </c>
      <c r="L2227" s="9" t="s">
        <v>4943</v>
      </c>
      <c r="M2227" s="9" t="s">
        <v>707</v>
      </c>
      <c r="N2227" s="9" t="s">
        <v>708</v>
      </c>
      <c r="O2227" s="8" t="s">
        <v>18068</v>
      </c>
    </row>
    <row r="2228" spans="10:15" x14ac:dyDescent="0.25">
      <c r="J2228" s="9" t="s">
        <v>4944</v>
      </c>
      <c r="K2228" s="9" t="s">
        <v>4944</v>
      </c>
      <c r="L2228" s="9" t="s">
        <v>4944</v>
      </c>
      <c r="M2228" s="9" t="s">
        <v>4945</v>
      </c>
      <c r="N2228" s="9" t="s">
        <v>4946</v>
      </c>
      <c r="O2228" s="8" t="s">
        <v>349</v>
      </c>
    </row>
    <row r="2229" spans="10:15" x14ac:dyDescent="0.25">
      <c r="J2229" s="9" t="s">
        <v>4947</v>
      </c>
      <c r="K2229" s="9" t="s">
        <v>4947</v>
      </c>
      <c r="L2229" s="9" t="s">
        <v>4948</v>
      </c>
      <c r="M2229" s="9" t="s">
        <v>367</v>
      </c>
      <c r="N2229" s="9" t="s">
        <v>368</v>
      </c>
      <c r="O2229" s="8" t="s">
        <v>349</v>
      </c>
    </row>
    <row r="2230" spans="10:15" x14ac:dyDescent="0.25">
      <c r="J2230" s="9" t="s">
        <v>4949</v>
      </c>
      <c r="K2230" s="9" t="s">
        <v>4949</v>
      </c>
      <c r="L2230" s="9" t="s">
        <v>4689</v>
      </c>
      <c r="M2230" s="9" t="s">
        <v>379</v>
      </c>
      <c r="N2230" s="9" t="s">
        <v>18092</v>
      </c>
      <c r="O2230" s="8" t="s">
        <v>18066</v>
      </c>
    </row>
    <row r="2231" spans="10:15" x14ac:dyDescent="0.25">
      <c r="J2231" s="9" t="s">
        <v>4950</v>
      </c>
      <c r="K2231" s="9" t="s">
        <v>4950</v>
      </c>
      <c r="L2231" s="9" t="s">
        <v>4951</v>
      </c>
      <c r="M2231" s="9" t="s">
        <v>379</v>
      </c>
      <c r="N2231" s="9" t="s">
        <v>18092</v>
      </c>
      <c r="O2231" s="8" t="s">
        <v>18066</v>
      </c>
    </row>
    <row r="2232" spans="10:15" x14ac:dyDescent="0.25">
      <c r="J2232" s="9" t="s">
        <v>4952</v>
      </c>
      <c r="K2232" s="9" t="s">
        <v>4952</v>
      </c>
      <c r="L2232" s="9" t="s">
        <v>4953</v>
      </c>
      <c r="M2232" s="9" t="s">
        <v>379</v>
      </c>
      <c r="N2232" s="9" t="s">
        <v>18092</v>
      </c>
      <c r="O2232" s="8" t="s">
        <v>18066</v>
      </c>
    </row>
    <row r="2233" spans="10:15" x14ac:dyDescent="0.25">
      <c r="J2233" s="9" t="s">
        <v>4954</v>
      </c>
      <c r="K2233" s="9" t="s">
        <v>4954</v>
      </c>
      <c r="L2233" s="9" t="s">
        <v>4955</v>
      </c>
      <c r="M2233" s="9" t="s">
        <v>386</v>
      </c>
      <c r="N2233" s="9" t="s">
        <v>387</v>
      </c>
      <c r="O2233" s="8" t="s">
        <v>18068</v>
      </c>
    </row>
    <row r="2234" spans="10:15" x14ac:dyDescent="0.25">
      <c r="J2234" s="9" t="s">
        <v>4956</v>
      </c>
      <c r="K2234" s="9" t="s">
        <v>4956</v>
      </c>
      <c r="L2234" s="9" t="s">
        <v>4957</v>
      </c>
      <c r="M2234" s="9" t="s">
        <v>694</v>
      </c>
      <c r="N2234" s="9" t="s">
        <v>695</v>
      </c>
      <c r="O2234" s="8" t="s">
        <v>350</v>
      </c>
    </row>
    <row r="2235" spans="10:15" x14ac:dyDescent="0.25">
      <c r="J2235" s="9" t="s">
        <v>4958</v>
      </c>
      <c r="K2235" s="9" t="s">
        <v>4958</v>
      </c>
      <c r="L2235" s="9" t="s">
        <v>4959</v>
      </c>
      <c r="M2235" s="9" t="s">
        <v>524</v>
      </c>
      <c r="N2235" s="9" t="s">
        <v>525</v>
      </c>
      <c r="O2235" s="8" t="s">
        <v>18066</v>
      </c>
    </row>
    <row r="2236" spans="10:15" x14ac:dyDescent="0.25">
      <c r="J2236" s="9" t="s">
        <v>4960</v>
      </c>
      <c r="K2236" s="9" t="s">
        <v>4960</v>
      </c>
      <c r="L2236" s="9" t="s">
        <v>4961</v>
      </c>
      <c r="M2236" s="9" t="s">
        <v>2367</v>
      </c>
      <c r="N2236" s="9" t="s">
        <v>18098</v>
      </c>
      <c r="O2236" s="8" t="s">
        <v>18066</v>
      </c>
    </row>
    <row r="2237" spans="10:15" x14ac:dyDescent="0.25">
      <c r="J2237" s="9" t="s">
        <v>4962</v>
      </c>
      <c r="K2237" s="9" t="s">
        <v>4962</v>
      </c>
      <c r="L2237" s="9" t="s">
        <v>4963</v>
      </c>
      <c r="M2237" s="9" t="s">
        <v>379</v>
      </c>
      <c r="N2237" s="9" t="s">
        <v>18092</v>
      </c>
      <c r="O2237" s="8" t="s">
        <v>18066</v>
      </c>
    </row>
    <row r="2238" spans="10:15" x14ac:dyDescent="0.25">
      <c r="J2238" s="9" t="s">
        <v>4964</v>
      </c>
      <c r="K2238" s="9" t="s">
        <v>4964</v>
      </c>
      <c r="L2238" s="9" t="s">
        <v>4965</v>
      </c>
      <c r="M2238" s="9" t="s">
        <v>367</v>
      </c>
      <c r="N2238" s="9" t="s">
        <v>368</v>
      </c>
      <c r="O2238" s="8" t="s">
        <v>349</v>
      </c>
    </row>
    <row r="2239" spans="10:15" x14ac:dyDescent="0.25">
      <c r="J2239" s="9" t="s">
        <v>4966</v>
      </c>
      <c r="K2239" s="9" t="s">
        <v>4966</v>
      </c>
      <c r="L2239" s="9" t="s">
        <v>4967</v>
      </c>
      <c r="M2239" s="9" t="s">
        <v>0</v>
      </c>
      <c r="N2239" s="9" t="s">
        <v>653</v>
      </c>
      <c r="O2239" s="8" t="s">
        <v>18067</v>
      </c>
    </row>
    <row r="2240" spans="10:15" x14ac:dyDescent="0.25">
      <c r="J2240" s="9" t="s">
        <v>4968</v>
      </c>
      <c r="K2240" s="9" t="s">
        <v>4968</v>
      </c>
      <c r="L2240" s="9" t="s">
        <v>4969</v>
      </c>
      <c r="M2240" s="9" t="s">
        <v>713</v>
      </c>
      <c r="N2240" s="9" t="s">
        <v>714</v>
      </c>
      <c r="O2240" s="8" t="s">
        <v>18067</v>
      </c>
    </row>
    <row r="2241" spans="10:15" x14ac:dyDescent="0.25">
      <c r="J2241" s="9" t="s">
        <v>4970</v>
      </c>
      <c r="K2241" s="9" t="s">
        <v>4970</v>
      </c>
      <c r="L2241" s="9" t="s">
        <v>4971</v>
      </c>
      <c r="M2241" s="9" t="s">
        <v>367</v>
      </c>
      <c r="N2241" s="9" t="s">
        <v>368</v>
      </c>
      <c r="O2241" s="8" t="s">
        <v>349</v>
      </c>
    </row>
    <row r="2242" spans="10:15" x14ac:dyDescent="0.25">
      <c r="J2242" s="9" t="s">
        <v>4972</v>
      </c>
      <c r="K2242" s="9" t="s">
        <v>4972</v>
      </c>
      <c r="L2242" s="9" t="s">
        <v>4973</v>
      </c>
      <c r="M2242" s="9" t="s">
        <v>379</v>
      </c>
      <c r="N2242" s="9" t="s">
        <v>18092</v>
      </c>
      <c r="O2242" s="8" t="s">
        <v>18066</v>
      </c>
    </row>
    <row r="2243" spans="10:15" x14ac:dyDescent="0.25">
      <c r="J2243" s="9" t="s">
        <v>4974</v>
      </c>
      <c r="K2243" s="9" t="s">
        <v>4974</v>
      </c>
      <c r="L2243" s="9" t="s">
        <v>4975</v>
      </c>
      <c r="M2243" s="9" t="s">
        <v>4976</v>
      </c>
      <c r="N2243" s="9" t="s">
        <v>1510</v>
      </c>
      <c r="O2243" s="8" t="s">
        <v>18067</v>
      </c>
    </row>
    <row r="2244" spans="10:15" x14ac:dyDescent="0.25">
      <c r="J2244" s="9" t="s">
        <v>4977</v>
      </c>
      <c r="K2244" s="9" t="s">
        <v>4977</v>
      </c>
      <c r="L2244" s="9" t="s">
        <v>4978</v>
      </c>
      <c r="M2244" s="9" t="s">
        <v>379</v>
      </c>
      <c r="N2244" s="9" t="s">
        <v>18092</v>
      </c>
      <c r="O2244" s="8" t="s">
        <v>18066</v>
      </c>
    </row>
    <row r="2245" spans="10:15" x14ac:dyDescent="0.25">
      <c r="J2245" s="9" t="s">
        <v>4979</v>
      </c>
      <c r="K2245" s="9" t="s">
        <v>4979</v>
      </c>
      <c r="L2245" s="9" t="s">
        <v>4980</v>
      </c>
      <c r="M2245" s="9" t="s">
        <v>379</v>
      </c>
      <c r="N2245" s="9" t="s">
        <v>18092</v>
      </c>
      <c r="O2245" s="8" t="s">
        <v>18066</v>
      </c>
    </row>
    <row r="2246" spans="10:15" x14ac:dyDescent="0.25">
      <c r="J2246" s="9" t="s">
        <v>4981</v>
      </c>
      <c r="K2246" s="9" t="s">
        <v>4981</v>
      </c>
      <c r="L2246" s="9" t="s">
        <v>4982</v>
      </c>
      <c r="M2246" s="9" t="s">
        <v>707</v>
      </c>
      <c r="N2246" s="9" t="s">
        <v>708</v>
      </c>
      <c r="O2246" s="8" t="s">
        <v>18068</v>
      </c>
    </row>
    <row r="2247" spans="10:15" x14ac:dyDescent="0.25">
      <c r="J2247" s="9" t="s">
        <v>4983</v>
      </c>
      <c r="K2247" s="9" t="s">
        <v>4983</v>
      </c>
      <c r="L2247" s="9" t="s">
        <v>4984</v>
      </c>
      <c r="M2247" s="9" t="s">
        <v>379</v>
      </c>
      <c r="N2247" s="9" t="s">
        <v>18092</v>
      </c>
      <c r="O2247" s="8" t="s">
        <v>18066</v>
      </c>
    </row>
    <row r="2248" spans="10:15" x14ac:dyDescent="0.25">
      <c r="J2248" s="9" t="s">
        <v>4985</v>
      </c>
      <c r="K2248" s="9" t="s">
        <v>4985</v>
      </c>
      <c r="L2248" s="9" t="s">
        <v>4986</v>
      </c>
      <c r="M2248" s="9" t="s">
        <v>424</v>
      </c>
      <c r="N2248" s="9" t="s">
        <v>425</v>
      </c>
      <c r="O2248" s="8" t="s">
        <v>349</v>
      </c>
    </row>
    <row r="2249" spans="10:15" x14ac:dyDescent="0.25">
      <c r="J2249" s="9" t="s">
        <v>4987</v>
      </c>
      <c r="K2249" s="9" t="s">
        <v>4987</v>
      </c>
      <c r="L2249" s="9" t="s">
        <v>4988</v>
      </c>
      <c r="M2249" s="9" t="s">
        <v>424</v>
      </c>
      <c r="N2249" s="9" t="s">
        <v>425</v>
      </c>
      <c r="O2249" s="8" t="s">
        <v>349</v>
      </c>
    </row>
    <row r="2250" spans="10:15" x14ac:dyDescent="0.25">
      <c r="J2250" s="9" t="s">
        <v>4989</v>
      </c>
      <c r="K2250" s="9" t="s">
        <v>4989</v>
      </c>
      <c r="L2250" s="9" t="s">
        <v>4990</v>
      </c>
      <c r="M2250" s="9" t="s">
        <v>379</v>
      </c>
      <c r="N2250" s="9" t="s">
        <v>18092</v>
      </c>
      <c r="O2250" s="8" t="s">
        <v>18066</v>
      </c>
    </row>
    <row r="2251" spans="10:15" x14ac:dyDescent="0.25">
      <c r="J2251" s="9" t="s">
        <v>4991</v>
      </c>
      <c r="K2251" s="9" t="s">
        <v>4991</v>
      </c>
      <c r="L2251" s="9" t="s">
        <v>4992</v>
      </c>
      <c r="M2251" s="9" t="s">
        <v>379</v>
      </c>
      <c r="N2251" s="9" t="s">
        <v>18092</v>
      </c>
      <c r="O2251" s="8" t="s">
        <v>18066</v>
      </c>
    </row>
    <row r="2252" spans="10:15" x14ac:dyDescent="0.25">
      <c r="J2252" s="9" t="s">
        <v>4993</v>
      </c>
      <c r="K2252" s="9" t="s">
        <v>4993</v>
      </c>
      <c r="L2252" s="9" t="s">
        <v>4993</v>
      </c>
      <c r="M2252" s="9" t="s">
        <v>1073</v>
      </c>
      <c r="N2252" s="9" t="s">
        <v>18096</v>
      </c>
      <c r="O2252" s="8" t="s">
        <v>350</v>
      </c>
    </row>
    <row r="2253" spans="10:15" x14ac:dyDescent="0.25">
      <c r="J2253" s="9" t="s">
        <v>4994</v>
      </c>
      <c r="K2253" s="9" t="s">
        <v>4995</v>
      </c>
      <c r="L2253" s="9" t="s">
        <v>4996</v>
      </c>
      <c r="M2253" s="9" t="s">
        <v>379</v>
      </c>
      <c r="N2253" s="9" t="s">
        <v>18092</v>
      </c>
      <c r="O2253" s="8" t="s">
        <v>18066</v>
      </c>
    </row>
    <row r="2254" spans="10:15" x14ac:dyDescent="0.25">
      <c r="J2254" s="9" t="s">
        <v>4997</v>
      </c>
      <c r="K2254" s="9" t="s">
        <v>4997</v>
      </c>
      <c r="L2254" s="9" t="s">
        <v>4998</v>
      </c>
      <c r="M2254" s="9" t="s">
        <v>456</v>
      </c>
      <c r="N2254" s="9" t="s">
        <v>18095</v>
      </c>
      <c r="O2254" s="8" t="s">
        <v>18067</v>
      </c>
    </row>
    <row r="2255" spans="10:15" x14ac:dyDescent="0.25">
      <c r="J2255" s="9" t="s">
        <v>4999</v>
      </c>
      <c r="K2255" s="9" t="s">
        <v>4999</v>
      </c>
      <c r="L2255" s="9" t="s">
        <v>5000</v>
      </c>
      <c r="M2255" s="9" t="s">
        <v>379</v>
      </c>
      <c r="N2255" s="9" t="s">
        <v>18092</v>
      </c>
      <c r="O2255" s="8" t="s">
        <v>18066</v>
      </c>
    </row>
    <row r="2256" spans="10:15" x14ac:dyDescent="0.25">
      <c r="J2256" s="9" t="s">
        <v>5001</v>
      </c>
      <c r="K2256" s="9" t="s">
        <v>5001</v>
      </c>
      <c r="L2256" s="9" t="s">
        <v>5002</v>
      </c>
      <c r="M2256" s="9" t="s">
        <v>367</v>
      </c>
      <c r="N2256" s="9" t="s">
        <v>368</v>
      </c>
      <c r="O2256" s="8" t="s">
        <v>349</v>
      </c>
    </row>
    <row r="2257" spans="10:15" x14ac:dyDescent="0.25">
      <c r="J2257" s="9" t="s">
        <v>5003</v>
      </c>
      <c r="K2257" s="9" t="s">
        <v>5003</v>
      </c>
      <c r="L2257" s="9" t="s">
        <v>5004</v>
      </c>
      <c r="M2257" s="9" t="s">
        <v>456</v>
      </c>
      <c r="N2257" s="9" t="s">
        <v>18095</v>
      </c>
      <c r="O2257" s="8" t="s">
        <v>18067</v>
      </c>
    </row>
    <row r="2258" spans="10:15" x14ac:dyDescent="0.25">
      <c r="J2258" s="9" t="s">
        <v>5005</v>
      </c>
      <c r="K2258" s="9" t="s">
        <v>5005</v>
      </c>
      <c r="L2258" s="9" t="s">
        <v>5006</v>
      </c>
      <c r="M2258" s="9" t="s">
        <v>2162</v>
      </c>
      <c r="N2258" s="9" t="s">
        <v>2163</v>
      </c>
      <c r="O2258" s="8" t="s">
        <v>350</v>
      </c>
    </row>
    <row r="2259" spans="10:15" x14ac:dyDescent="0.25">
      <c r="J2259" s="9" t="s">
        <v>5007</v>
      </c>
      <c r="K2259" s="9" t="s">
        <v>5007</v>
      </c>
      <c r="L2259" s="9" t="s">
        <v>5008</v>
      </c>
      <c r="M2259" s="9" t="s">
        <v>524</v>
      </c>
      <c r="N2259" s="9" t="s">
        <v>525</v>
      </c>
      <c r="O2259" s="8" t="s">
        <v>18066</v>
      </c>
    </row>
    <row r="2260" spans="10:15" x14ac:dyDescent="0.25">
      <c r="J2260" s="9" t="s">
        <v>5009</v>
      </c>
      <c r="K2260" s="9" t="s">
        <v>5009</v>
      </c>
      <c r="L2260" s="9" t="s">
        <v>5010</v>
      </c>
      <c r="M2260" s="9" t="s">
        <v>379</v>
      </c>
      <c r="N2260" s="9" t="s">
        <v>18092</v>
      </c>
      <c r="O2260" s="8" t="s">
        <v>18066</v>
      </c>
    </row>
    <row r="2261" spans="10:15" x14ac:dyDescent="0.25">
      <c r="J2261" s="9" t="s">
        <v>5011</v>
      </c>
      <c r="K2261" s="9" t="s">
        <v>5011</v>
      </c>
      <c r="L2261" s="9" t="s">
        <v>5012</v>
      </c>
      <c r="M2261" s="9" t="s">
        <v>1324</v>
      </c>
      <c r="N2261" s="9" t="s">
        <v>1325</v>
      </c>
      <c r="O2261" s="8" t="s">
        <v>350</v>
      </c>
    </row>
    <row r="2262" spans="10:15" x14ac:dyDescent="0.25">
      <c r="J2262" s="9" t="s">
        <v>5013</v>
      </c>
      <c r="K2262" s="9" t="s">
        <v>5013</v>
      </c>
      <c r="L2262" s="9" t="s">
        <v>5014</v>
      </c>
      <c r="M2262" s="9" t="s">
        <v>379</v>
      </c>
      <c r="N2262" s="9" t="s">
        <v>18092</v>
      </c>
      <c r="O2262" s="8" t="s">
        <v>18066</v>
      </c>
    </row>
    <row r="2263" spans="10:15" x14ac:dyDescent="0.25">
      <c r="J2263" s="9" t="s">
        <v>19</v>
      </c>
      <c r="K2263" s="9" t="s">
        <v>646</v>
      </c>
      <c r="L2263" s="9" t="s">
        <v>647</v>
      </c>
      <c r="M2263" s="9" t="s">
        <v>648</v>
      </c>
      <c r="N2263" s="9" t="s">
        <v>649</v>
      </c>
      <c r="O2263" s="8" t="s">
        <v>18066</v>
      </c>
    </row>
    <row r="2264" spans="10:15" x14ac:dyDescent="0.25">
      <c r="J2264" s="9" t="s">
        <v>282</v>
      </c>
      <c r="K2264" s="9" t="s">
        <v>282</v>
      </c>
      <c r="L2264" s="9" t="s">
        <v>5015</v>
      </c>
      <c r="M2264" s="9" t="s">
        <v>358</v>
      </c>
      <c r="N2264" s="9" t="s">
        <v>359</v>
      </c>
      <c r="O2264" s="8" t="s">
        <v>348</v>
      </c>
    </row>
    <row r="2265" spans="10:15" x14ac:dyDescent="0.25">
      <c r="J2265" s="9" t="s">
        <v>5016</v>
      </c>
      <c r="K2265" s="9" t="s">
        <v>5016</v>
      </c>
      <c r="L2265" s="9" t="s">
        <v>5017</v>
      </c>
      <c r="M2265" s="9" t="s">
        <v>2151</v>
      </c>
      <c r="N2265" s="9" t="s">
        <v>2152</v>
      </c>
      <c r="O2265" s="8" t="s">
        <v>350</v>
      </c>
    </row>
    <row r="2266" spans="10:15" x14ac:dyDescent="0.25">
      <c r="J2266" s="9" t="s">
        <v>5018</v>
      </c>
      <c r="K2266" s="9" t="s">
        <v>5018</v>
      </c>
      <c r="L2266" s="9" t="s">
        <v>5019</v>
      </c>
      <c r="M2266" s="9" t="s">
        <v>456</v>
      </c>
      <c r="N2266" s="9" t="s">
        <v>18095</v>
      </c>
      <c r="O2266" s="8" t="s">
        <v>18067</v>
      </c>
    </row>
    <row r="2267" spans="10:15" x14ac:dyDescent="0.25">
      <c r="J2267" s="9" t="s">
        <v>5020</v>
      </c>
      <c r="K2267" s="9" t="s">
        <v>5020</v>
      </c>
      <c r="L2267" s="9" t="s">
        <v>5021</v>
      </c>
      <c r="M2267" s="9" t="s">
        <v>363</v>
      </c>
      <c r="N2267" s="9" t="s">
        <v>364</v>
      </c>
      <c r="O2267" s="8" t="s">
        <v>349</v>
      </c>
    </row>
    <row r="2268" spans="10:15" x14ac:dyDescent="0.25">
      <c r="J2268" s="9" t="s">
        <v>5022</v>
      </c>
      <c r="K2268" s="9" t="s">
        <v>5022</v>
      </c>
      <c r="L2268" s="9" t="s">
        <v>5023</v>
      </c>
      <c r="M2268" s="9" t="s">
        <v>5024</v>
      </c>
      <c r="N2268" s="9" t="s">
        <v>5023</v>
      </c>
      <c r="O2268" s="8" t="s">
        <v>18067</v>
      </c>
    </row>
    <row r="2269" spans="10:15" x14ac:dyDescent="0.25">
      <c r="J2269" s="9" t="s">
        <v>5025</v>
      </c>
      <c r="K2269" s="9" t="s">
        <v>5025</v>
      </c>
      <c r="L2269" s="9" t="s">
        <v>5026</v>
      </c>
      <c r="M2269" s="9" t="s">
        <v>379</v>
      </c>
      <c r="N2269" s="9" t="s">
        <v>18092</v>
      </c>
      <c r="O2269" s="8" t="s">
        <v>18066</v>
      </c>
    </row>
    <row r="2270" spans="10:15" x14ac:dyDescent="0.25">
      <c r="J2270" s="9" t="s">
        <v>5027</v>
      </c>
      <c r="K2270" s="9" t="s">
        <v>5027</v>
      </c>
      <c r="L2270" s="9" t="s">
        <v>5028</v>
      </c>
      <c r="M2270" s="9" t="s">
        <v>662</v>
      </c>
      <c r="N2270" s="9" t="s">
        <v>663</v>
      </c>
      <c r="O2270" s="8" t="s">
        <v>18067</v>
      </c>
    </row>
    <row r="2271" spans="10:15" x14ac:dyDescent="0.25">
      <c r="J2271" s="9" t="s">
        <v>5029</v>
      </c>
      <c r="K2271" s="9" t="s">
        <v>5029</v>
      </c>
      <c r="L2271" s="9" t="s">
        <v>5030</v>
      </c>
      <c r="M2271" s="9" t="s">
        <v>2062</v>
      </c>
      <c r="N2271" s="9" t="s">
        <v>2063</v>
      </c>
      <c r="O2271" s="8" t="s">
        <v>10370</v>
      </c>
    </row>
    <row r="2272" spans="10:15" x14ac:dyDescent="0.25">
      <c r="J2272" s="9" t="s">
        <v>4672</v>
      </c>
      <c r="K2272" s="9" t="s">
        <v>4672</v>
      </c>
      <c r="L2272" s="9" t="s">
        <v>4673</v>
      </c>
      <c r="M2272" s="9" t="s">
        <v>379</v>
      </c>
      <c r="N2272" s="9" t="s">
        <v>18092</v>
      </c>
      <c r="O2272" s="8" t="s">
        <v>18066</v>
      </c>
    </row>
    <row r="2273" spans="10:15" x14ac:dyDescent="0.25">
      <c r="J2273" s="9" t="s">
        <v>5031</v>
      </c>
      <c r="K2273" s="9" t="s">
        <v>5031</v>
      </c>
      <c r="L2273" s="9" t="s">
        <v>5032</v>
      </c>
      <c r="M2273" s="9" t="s">
        <v>1228</v>
      </c>
      <c r="N2273" s="9" t="s">
        <v>1229</v>
      </c>
      <c r="O2273" s="8" t="s">
        <v>18066</v>
      </c>
    </row>
    <row r="2274" spans="10:15" x14ac:dyDescent="0.25">
      <c r="J2274" s="9" t="s">
        <v>5033</v>
      </c>
      <c r="K2274" s="9" t="s">
        <v>5033</v>
      </c>
      <c r="L2274" s="9" t="s">
        <v>5034</v>
      </c>
      <c r="M2274" s="9" t="s">
        <v>379</v>
      </c>
      <c r="N2274" s="9" t="s">
        <v>18092</v>
      </c>
      <c r="O2274" s="8" t="s">
        <v>18066</v>
      </c>
    </row>
    <row r="2275" spans="10:15" x14ac:dyDescent="0.25">
      <c r="J2275" s="9" t="s">
        <v>5035</v>
      </c>
      <c r="K2275" s="9" t="s">
        <v>5035</v>
      </c>
      <c r="L2275" s="9" t="s">
        <v>5036</v>
      </c>
      <c r="M2275" s="9" t="s">
        <v>379</v>
      </c>
      <c r="N2275" s="9" t="s">
        <v>18092</v>
      </c>
      <c r="O2275" s="8" t="s">
        <v>18066</v>
      </c>
    </row>
    <row r="2276" spans="10:15" x14ac:dyDescent="0.25">
      <c r="J2276" s="9" t="s">
        <v>5037</v>
      </c>
      <c r="K2276" s="9" t="s">
        <v>5037</v>
      </c>
      <c r="L2276" s="9" t="s">
        <v>5038</v>
      </c>
      <c r="M2276" s="9" t="s">
        <v>379</v>
      </c>
      <c r="N2276" s="9" t="s">
        <v>18092</v>
      </c>
      <c r="O2276" s="8" t="s">
        <v>18066</v>
      </c>
    </row>
    <row r="2277" spans="10:15" x14ac:dyDescent="0.25">
      <c r="J2277" s="9" t="s">
        <v>5039</v>
      </c>
      <c r="K2277" s="9" t="s">
        <v>5039</v>
      </c>
      <c r="L2277" s="9" t="s">
        <v>5040</v>
      </c>
      <c r="M2277" s="9" t="s">
        <v>0</v>
      </c>
      <c r="N2277" s="9" t="s">
        <v>653</v>
      </c>
      <c r="O2277" s="8" t="s">
        <v>18067</v>
      </c>
    </row>
    <row r="2278" spans="10:15" x14ac:dyDescent="0.25">
      <c r="J2278" s="9" t="s">
        <v>5041</v>
      </c>
      <c r="K2278" s="9" t="s">
        <v>5041</v>
      </c>
      <c r="L2278" s="9" t="s">
        <v>5042</v>
      </c>
      <c r="M2278" s="9" t="s">
        <v>1936</v>
      </c>
      <c r="N2278" s="9" t="s">
        <v>1937</v>
      </c>
      <c r="O2278" s="8" t="s">
        <v>18068</v>
      </c>
    </row>
    <row r="2279" spans="10:15" x14ac:dyDescent="0.25">
      <c r="J2279" s="9" t="s">
        <v>5043</v>
      </c>
      <c r="K2279" s="9" t="s">
        <v>5043</v>
      </c>
      <c r="L2279" s="9" t="s">
        <v>5044</v>
      </c>
      <c r="M2279" s="9" t="s">
        <v>491</v>
      </c>
      <c r="N2279" s="9" t="s">
        <v>492</v>
      </c>
      <c r="O2279" s="8" t="s">
        <v>349</v>
      </c>
    </row>
    <row r="2280" spans="10:15" x14ac:dyDescent="0.25">
      <c r="J2280" s="9" t="s">
        <v>5045</v>
      </c>
      <c r="K2280" s="9" t="s">
        <v>5045</v>
      </c>
      <c r="L2280" s="9" t="s">
        <v>5046</v>
      </c>
      <c r="M2280" s="9" t="s">
        <v>379</v>
      </c>
      <c r="N2280" s="9" t="s">
        <v>18092</v>
      </c>
      <c r="O2280" s="8" t="s">
        <v>18066</v>
      </c>
    </row>
    <row r="2281" spans="10:15" x14ac:dyDescent="0.25">
      <c r="J2281" s="9" t="s">
        <v>5047</v>
      </c>
      <c r="K2281" s="9" t="s">
        <v>5047</v>
      </c>
      <c r="L2281" s="9" t="s">
        <v>5048</v>
      </c>
      <c r="M2281" s="9" t="s">
        <v>662</v>
      </c>
      <c r="N2281" s="9" t="s">
        <v>663</v>
      </c>
      <c r="O2281" s="8" t="s">
        <v>18067</v>
      </c>
    </row>
    <row r="2282" spans="10:15" x14ac:dyDescent="0.25">
      <c r="J2282" s="9" t="s">
        <v>5049</v>
      </c>
      <c r="K2282" s="9" t="s">
        <v>5049</v>
      </c>
      <c r="L2282" s="9" t="s">
        <v>5050</v>
      </c>
      <c r="M2282" s="9" t="s">
        <v>379</v>
      </c>
      <c r="N2282" s="9" t="s">
        <v>18092</v>
      </c>
      <c r="O2282" s="8" t="s">
        <v>18066</v>
      </c>
    </row>
    <row r="2283" spans="10:15" x14ac:dyDescent="0.25">
      <c r="J2283" s="9" t="s">
        <v>5051</v>
      </c>
      <c r="K2283" s="9" t="s">
        <v>5051</v>
      </c>
      <c r="L2283" s="9" t="s">
        <v>5052</v>
      </c>
      <c r="M2283" s="9" t="s">
        <v>363</v>
      </c>
      <c r="N2283" s="9" t="s">
        <v>364</v>
      </c>
      <c r="O2283" s="8" t="s">
        <v>349</v>
      </c>
    </row>
    <row r="2284" spans="10:15" x14ac:dyDescent="0.25">
      <c r="J2284" s="9" t="s">
        <v>5053</v>
      </c>
      <c r="K2284" s="9" t="s">
        <v>5053</v>
      </c>
      <c r="L2284" s="9" t="s">
        <v>5054</v>
      </c>
      <c r="M2284" s="9" t="s">
        <v>379</v>
      </c>
      <c r="N2284" s="9" t="s">
        <v>18092</v>
      </c>
      <c r="O2284" s="8" t="s">
        <v>18066</v>
      </c>
    </row>
    <row r="2285" spans="10:15" x14ac:dyDescent="0.25">
      <c r="J2285" s="9" t="s">
        <v>5055</v>
      </c>
      <c r="K2285" s="9" t="s">
        <v>5055</v>
      </c>
      <c r="L2285" s="9" t="s">
        <v>5056</v>
      </c>
      <c r="M2285" s="9" t="s">
        <v>463</v>
      </c>
      <c r="N2285" s="9" t="s">
        <v>464</v>
      </c>
      <c r="O2285" s="8" t="s">
        <v>10370</v>
      </c>
    </row>
    <row r="2286" spans="10:15" x14ac:dyDescent="0.25">
      <c r="J2286" s="9" t="s">
        <v>5057</v>
      </c>
      <c r="K2286" s="9" t="s">
        <v>5057</v>
      </c>
      <c r="L2286" s="9" t="s">
        <v>5058</v>
      </c>
      <c r="M2286" s="9" t="s">
        <v>2062</v>
      </c>
      <c r="N2286" s="9" t="s">
        <v>2063</v>
      </c>
      <c r="O2286" s="8" t="s">
        <v>10370</v>
      </c>
    </row>
    <row r="2287" spans="10:15" x14ac:dyDescent="0.25">
      <c r="J2287" s="9" t="s">
        <v>5059</v>
      </c>
      <c r="K2287" s="9" t="s">
        <v>5059</v>
      </c>
      <c r="L2287" s="9" t="s">
        <v>5060</v>
      </c>
      <c r="M2287" s="9" t="s">
        <v>382</v>
      </c>
      <c r="N2287" s="9" t="s">
        <v>383</v>
      </c>
      <c r="O2287" s="8" t="s">
        <v>18066</v>
      </c>
    </row>
    <row r="2288" spans="10:15" x14ac:dyDescent="0.25">
      <c r="J2288" s="9" t="s">
        <v>5061</v>
      </c>
      <c r="K2288" s="9" t="s">
        <v>5061</v>
      </c>
      <c r="L2288" s="9" t="s">
        <v>5062</v>
      </c>
      <c r="M2288" s="9" t="s">
        <v>379</v>
      </c>
      <c r="N2288" s="9" t="s">
        <v>18092</v>
      </c>
      <c r="O2288" s="8" t="s">
        <v>18066</v>
      </c>
    </row>
    <row r="2289" spans="10:15" x14ac:dyDescent="0.25">
      <c r="J2289" s="9" t="s">
        <v>5063</v>
      </c>
      <c r="K2289" s="9" t="s">
        <v>4672</v>
      </c>
      <c r="L2289" s="9" t="s">
        <v>4673</v>
      </c>
      <c r="M2289" s="9" t="s">
        <v>379</v>
      </c>
      <c r="N2289" s="9" t="s">
        <v>18092</v>
      </c>
      <c r="O2289" s="8" t="s">
        <v>18066</v>
      </c>
    </row>
    <row r="2290" spans="10:15" x14ac:dyDescent="0.25">
      <c r="J2290" s="9" t="s">
        <v>5064</v>
      </c>
      <c r="K2290" s="9" t="s">
        <v>5064</v>
      </c>
      <c r="L2290" s="9" t="s">
        <v>5065</v>
      </c>
      <c r="M2290" s="9" t="s">
        <v>379</v>
      </c>
      <c r="N2290" s="9" t="s">
        <v>18092</v>
      </c>
      <c r="O2290" s="8" t="s">
        <v>18066</v>
      </c>
    </row>
    <row r="2291" spans="10:15" x14ac:dyDescent="0.25">
      <c r="J2291" s="9" t="s">
        <v>5066</v>
      </c>
      <c r="K2291" s="9" t="s">
        <v>5066</v>
      </c>
      <c r="L2291" s="9" t="s">
        <v>5067</v>
      </c>
      <c r="M2291" s="9" t="s">
        <v>1073</v>
      </c>
      <c r="N2291" s="9" t="s">
        <v>18096</v>
      </c>
      <c r="O2291" s="8" t="s">
        <v>350</v>
      </c>
    </row>
    <row r="2292" spans="10:15" x14ac:dyDescent="0.25">
      <c r="J2292" s="9" t="s">
        <v>5068</v>
      </c>
      <c r="K2292" s="9" t="s">
        <v>5068</v>
      </c>
      <c r="L2292" s="9" t="s">
        <v>5069</v>
      </c>
      <c r="M2292" s="9" t="s">
        <v>379</v>
      </c>
      <c r="N2292" s="9" t="s">
        <v>18092</v>
      </c>
      <c r="O2292" s="8" t="s">
        <v>18066</v>
      </c>
    </row>
    <row r="2293" spans="10:15" x14ac:dyDescent="0.25">
      <c r="J2293" s="9" t="s">
        <v>5070</v>
      </c>
      <c r="K2293" s="9" t="s">
        <v>5070</v>
      </c>
      <c r="L2293" s="9" t="s">
        <v>5071</v>
      </c>
      <c r="M2293" s="9" t="s">
        <v>379</v>
      </c>
      <c r="N2293" s="9" t="s">
        <v>18092</v>
      </c>
      <c r="O2293" s="8" t="s">
        <v>18066</v>
      </c>
    </row>
    <row r="2294" spans="10:15" x14ac:dyDescent="0.25">
      <c r="J2294" s="9" t="s">
        <v>5072</v>
      </c>
      <c r="K2294" s="9" t="s">
        <v>5072</v>
      </c>
      <c r="L2294" s="9" t="s">
        <v>5073</v>
      </c>
      <c r="M2294" s="9" t="s">
        <v>379</v>
      </c>
      <c r="N2294" s="9" t="s">
        <v>18092</v>
      </c>
      <c r="O2294" s="8" t="s">
        <v>18066</v>
      </c>
    </row>
    <row r="2295" spans="10:15" x14ac:dyDescent="0.25">
      <c r="J2295" s="9" t="s">
        <v>5074</v>
      </c>
      <c r="K2295" s="9" t="s">
        <v>5074</v>
      </c>
      <c r="L2295" s="9" t="s">
        <v>5075</v>
      </c>
      <c r="M2295" s="9" t="s">
        <v>404</v>
      </c>
      <c r="N2295" s="9" t="s">
        <v>405</v>
      </c>
      <c r="O2295" s="8" t="s">
        <v>350</v>
      </c>
    </row>
    <row r="2296" spans="10:15" x14ac:dyDescent="0.25">
      <c r="J2296" s="9" t="s">
        <v>5076</v>
      </c>
      <c r="K2296" s="9" t="s">
        <v>5049</v>
      </c>
      <c r="L2296" s="9" t="s">
        <v>5050</v>
      </c>
      <c r="M2296" s="9" t="s">
        <v>379</v>
      </c>
      <c r="N2296" s="9" t="s">
        <v>18092</v>
      </c>
      <c r="O2296" s="8" t="s">
        <v>18066</v>
      </c>
    </row>
    <row r="2297" spans="10:15" x14ac:dyDescent="0.25">
      <c r="J2297" s="9" t="s">
        <v>5077</v>
      </c>
      <c r="K2297" s="9" t="s">
        <v>5078</v>
      </c>
      <c r="L2297" s="9" t="s">
        <v>5079</v>
      </c>
      <c r="M2297" s="9" t="s">
        <v>379</v>
      </c>
      <c r="N2297" s="9" t="s">
        <v>18092</v>
      </c>
      <c r="O2297" s="8" t="s">
        <v>18066</v>
      </c>
    </row>
    <row r="2298" spans="10:15" x14ac:dyDescent="0.25">
      <c r="J2298" s="9" t="s">
        <v>5080</v>
      </c>
      <c r="K2298" s="9" t="s">
        <v>5080</v>
      </c>
      <c r="L2298" s="9" t="s">
        <v>5081</v>
      </c>
      <c r="M2298" s="9" t="s">
        <v>386</v>
      </c>
      <c r="N2298" s="9" t="s">
        <v>387</v>
      </c>
      <c r="O2298" s="8" t="s">
        <v>18068</v>
      </c>
    </row>
    <row r="2299" spans="10:15" x14ac:dyDescent="0.25">
      <c r="J2299" s="9" t="s">
        <v>205</v>
      </c>
      <c r="K2299" s="9" t="s">
        <v>3269</v>
      </c>
      <c r="L2299" s="9" t="s">
        <v>3270</v>
      </c>
      <c r="M2299" s="9" t="s">
        <v>783</v>
      </c>
      <c r="N2299" s="9" t="s">
        <v>784</v>
      </c>
      <c r="O2299" s="8" t="s">
        <v>18068</v>
      </c>
    </row>
    <row r="2300" spans="10:15" x14ac:dyDescent="0.25">
      <c r="J2300" s="9" t="s">
        <v>5082</v>
      </c>
      <c r="K2300" s="9" t="s">
        <v>669</v>
      </c>
      <c r="L2300" s="9" t="s">
        <v>670</v>
      </c>
      <c r="M2300" s="9" t="s">
        <v>379</v>
      </c>
      <c r="N2300" s="9" t="s">
        <v>18092</v>
      </c>
      <c r="O2300" s="8" t="s">
        <v>18066</v>
      </c>
    </row>
    <row r="2301" spans="10:15" x14ac:dyDescent="0.25">
      <c r="J2301" s="9" t="s">
        <v>5083</v>
      </c>
      <c r="K2301" s="9" t="s">
        <v>5084</v>
      </c>
      <c r="L2301" s="9" t="s">
        <v>5085</v>
      </c>
      <c r="M2301" s="9" t="s">
        <v>379</v>
      </c>
      <c r="N2301" s="9" t="s">
        <v>18092</v>
      </c>
      <c r="O2301" s="8" t="s">
        <v>18066</v>
      </c>
    </row>
    <row r="2302" spans="10:15" x14ac:dyDescent="0.25">
      <c r="J2302" s="9" t="s">
        <v>5086</v>
      </c>
      <c r="K2302" s="9" t="s">
        <v>5086</v>
      </c>
      <c r="L2302" s="9" t="s">
        <v>5087</v>
      </c>
      <c r="M2302" s="9" t="s">
        <v>379</v>
      </c>
      <c r="N2302" s="9" t="s">
        <v>18092</v>
      </c>
      <c r="O2302" s="8" t="s">
        <v>18066</v>
      </c>
    </row>
    <row r="2303" spans="10:15" x14ac:dyDescent="0.25">
      <c r="J2303" s="9" t="s">
        <v>5088</v>
      </c>
      <c r="K2303" s="9" t="s">
        <v>5088</v>
      </c>
      <c r="L2303" s="9" t="s">
        <v>5089</v>
      </c>
      <c r="M2303" s="9" t="s">
        <v>0</v>
      </c>
      <c r="N2303" s="9" t="s">
        <v>653</v>
      </c>
      <c r="O2303" s="8" t="s">
        <v>18067</v>
      </c>
    </row>
    <row r="2304" spans="10:15" x14ac:dyDescent="0.25">
      <c r="J2304" s="9" t="s">
        <v>5090</v>
      </c>
      <c r="K2304" s="9" t="s">
        <v>5090</v>
      </c>
      <c r="L2304" s="9" t="s">
        <v>5091</v>
      </c>
      <c r="M2304" s="9" t="s">
        <v>5092</v>
      </c>
      <c r="N2304" s="9" t="s">
        <v>5093</v>
      </c>
      <c r="O2304" s="8" t="s">
        <v>18066</v>
      </c>
    </row>
    <row r="2305" spans="10:15" x14ac:dyDescent="0.25">
      <c r="J2305" s="9" t="s">
        <v>5094</v>
      </c>
      <c r="K2305" s="9" t="s">
        <v>5094</v>
      </c>
      <c r="L2305" s="9" t="s">
        <v>5095</v>
      </c>
      <c r="M2305" s="9" t="s">
        <v>386</v>
      </c>
      <c r="N2305" s="9" t="s">
        <v>387</v>
      </c>
      <c r="O2305" s="8" t="s">
        <v>18068</v>
      </c>
    </row>
    <row r="2306" spans="10:15" x14ac:dyDescent="0.25">
      <c r="J2306" s="9" t="s">
        <v>5096</v>
      </c>
      <c r="K2306" s="9" t="s">
        <v>5096</v>
      </c>
      <c r="L2306" s="9" t="s">
        <v>5097</v>
      </c>
      <c r="M2306" s="9" t="s">
        <v>379</v>
      </c>
      <c r="N2306" s="9" t="s">
        <v>18092</v>
      </c>
      <c r="O2306" s="8" t="s">
        <v>18066</v>
      </c>
    </row>
    <row r="2307" spans="10:15" x14ac:dyDescent="0.25">
      <c r="J2307" s="9" t="s">
        <v>5098</v>
      </c>
      <c r="K2307" s="9" t="s">
        <v>5098</v>
      </c>
      <c r="L2307" s="9" t="s">
        <v>5097</v>
      </c>
      <c r="M2307" s="9" t="s">
        <v>379</v>
      </c>
      <c r="N2307" s="9" t="s">
        <v>18092</v>
      </c>
      <c r="O2307" s="8" t="s">
        <v>18066</v>
      </c>
    </row>
    <row r="2308" spans="10:15" x14ac:dyDescent="0.25">
      <c r="J2308" s="9" t="s">
        <v>5099</v>
      </c>
      <c r="K2308" s="9" t="s">
        <v>5099</v>
      </c>
      <c r="L2308" s="9" t="s">
        <v>5100</v>
      </c>
      <c r="M2308" s="9" t="s">
        <v>1803</v>
      </c>
      <c r="N2308" s="9" t="s">
        <v>1804</v>
      </c>
      <c r="O2308" s="8" t="s">
        <v>350</v>
      </c>
    </row>
    <row r="2309" spans="10:15" x14ac:dyDescent="0.25">
      <c r="J2309" s="9" t="s">
        <v>5101</v>
      </c>
      <c r="K2309" s="9" t="s">
        <v>5101</v>
      </c>
      <c r="L2309" s="9" t="s">
        <v>5102</v>
      </c>
      <c r="M2309" s="9" t="s">
        <v>379</v>
      </c>
      <c r="N2309" s="9" t="s">
        <v>18092</v>
      </c>
      <c r="O2309" s="8" t="s">
        <v>18066</v>
      </c>
    </row>
    <row r="2310" spans="10:15" x14ac:dyDescent="0.25">
      <c r="J2310" s="9" t="s">
        <v>5103</v>
      </c>
      <c r="K2310" s="9" t="s">
        <v>5103</v>
      </c>
      <c r="L2310" s="9" t="s">
        <v>5104</v>
      </c>
      <c r="M2310" s="9" t="s">
        <v>456</v>
      </c>
      <c r="N2310" s="9" t="s">
        <v>18095</v>
      </c>
      <c r="O2310" s="8" t="s">
        <v>18067</v>
      </c>
    </row>
    <row r="2311" spans="10:15" x14ac:dyDescent="0.25">
      <c r="J2311" s="9" t="s">
        <v>5105</v>
      </c>
      <c r="K2311" s="9" t="s">
        <v>5105</v>
      </c>
      <c r="L2311" s="9" t="s">
        <v>5106</v>
      </c>
      <c r="M2311" s="9" t="s">
        <v>1793</v>
      </c>
      <c r="N2311" s="9" t="s">
        <v>1794</v>
      </c>
      <c r="O2311" s="8" t="s">
        <v>10370</v>
      </c>
    </row>
    <row r="2312" spans="10:15" x14ac:dyDescent="0.25">
      <c r="J2312" s="9" t="s">
        <v>5107</v>
      </c>
      <c r="K2312" s="9" t="s">
        <v>5107</v>
      </c>
      <c r="L2312" s="9" t="s">
        <v>5108</v>
      </c>
      <c r="M2312" s="9" t="s">
        <v>382</v>
      </c>
      <c r="N2312" s="9" t="s">
        <v>383</v>
      </c>
      <c r="O2312" s="8" t="s">
        <v>18066</v>
      </c>
    </row>
    <row r="2313" spans="10:15" x14ac:dyDescent="0.25">
      <c r="J2313" s="9" t="s">
        <v>5109</v>
      </c>
      <c r="K2313" s="9" t="s">
        <v>5109</v>
      </c>
      <c r="L2313" s="9" t="s">
        <v>5110</v>
      </c>
      <c r="M2313" s="9" t="s">
        <v>1571</v>
      </c>
      <c r="N2313" s="9" t="s">
        <v>1572</v>
      </c>
      <c r="O2313" s="8" t="s">
        <v>349</v>
      </c>
    </row>
    <row r="2314" spans="10:15" x14ac:dyDescent="0.25">
      <c r="J2314" s="9" t="s">
        <v>5111</v>
      </c>
      <c r="K2314" s="9" t="s">
        <v>5111</v>
      </c>
      <c r="L2314" s="9" t="s">
        <v>5112</v>
      </c>
      <c r="M2314" s="9" t="s">
        <v>382</v>
      </c>
      <c r="N2314" s="9" t="s">
        <v>383</v>
      </c>
      <c r="O2314" s="8" t="s">
        <v>18066</v>
      </c>
    </row>
    <row r="2315" spans="10:15" x14ac:dyDescent="0.25">
      <c r="J2315" s="9" t="s">
        <v>5113</v>
      </c>
      <c r="K2315" s="9" t="s">
        <v>5113</v>
      </c>
      <c r="L2315" s="9" t="s">
        <v>5114</v>
      </c>
      <c r="M2315" s="9" t="s">
        <v>475</v>
      </c>
      <c r="N2315" s="9" t="s">
        <v>476</v>
      </c>
      <c r="O2315" s="8" t="s">
        <v>350</v>
      </c>
    </row>
    <row r="2316" spans="10:15" x14ac:dyDescent="0.25">
      <c r="J2316" s="9" t="s">
        <v>5115</v>
      </c>
      <c r="K2316" s="9" t="s">
        <v>5115</v>
      </c>
      <c r="L2316" s="9" t="s">
        <v>5116</v>
      </c>
      <c r="M2316" s="9" t="s">
        <v>386</v>
      </c>
      <c r="N2316" s="9" t="s">
        <v>387</v>
      </c>
      <c r="O2316" s="8" t="s">
        <v>18068</v>
      </c>
    </row>
    <row r="2317" spans="10:15" x14ac:dyDescent="0.25">
      <c r="J2317" s="9" t="s">
        <v>5117</v>
      </c>
      <c r="K2317" s="9" t="s">
        <v>5117</v>
      </c>
      <c r="L2317" s="9" t="s">
        <v>5118</v>
      </c>
      <c r="M2317" s="9" t="s">
        <v>382</v>
      </c>
      <c r="N2317" s="9" t="s">
        <v>383</v>
      </c>
      <c r="O2317" s="8" t="s">
        <v>18066</v>
      </c>
    </row>
    <row r="2318" spans="10:15" x14ac:dyDescent="0.25">
      <c r="J2318" s="9" t="s">
        <v>5119</v>
      </c>
      <c r="K2318" s="9" t="s">
        <v>5119</v>
      </c>
      <c r="L2318" s="9" t="s">
        <v>5120</v>
      </c>
      <c r="M2318" s="9" t="s">
        <v>379</v>
      </c>
      <c r="N2318" s="9" t="s">
        <v>18092</v>
      </c>
      <c r="O2318" s="8" t="s">
        <v>18066</v>
      </c>
    </row>
    <row r="2319" spans="10:15" x14ac:dyDescent="0.25">
      <c r="J2319" s="9" t="s">
        <v>5121</v>
      </c>
      <c r="K2319" s="9" t="s">
        <v>5121</v>
      </c>
      <c r="L2319" s="9" t="s">
        <v>5122</v>
      </c>
      <c r="M2319" s="9" t="s">
        <v>1324</v>
      </c>
      <c r="N2319" s="9" t="s">
        <v>1325</v>
      </c>
      <c r="O2319" s="8" t="s">
        <v>350</v>
      </c>
    </row>
    <row r="2320" spans="10:15" x14ac:dyDescent="0.25">
      <c r="J2320" s="9" t="s">
        <v>5123</v>
      </c>
      <c r="K2320" s="9" t="s">
        <v>5123</v>
      </c>
      <c r="L2320" s="9" t="s">
        <v>5124</v>
      </c>
      <c r="M2320" s="9" t="s">
        <v>459</v>
      </c>
      <c r="N2320" s="9" t="s">
        <v>460</v>
      </c>
      <c r="O2320" s="8" t="s">
        <v>18068</v>
      </c>
    </row>
    <row r="2321" spans="10:15" x14ac:dyDescent="0.25">
      <c r="J2321" s="9" t="s">
        <v>5125</v>
      </c>
      <c r="K2321" s="9" t="s">
        <v>5125</v>
      </c>
      <c r="L2321" s="9" t="s">
        <v>5126</v>
      </c>
      <c r="M2321" s="9" t="s">
        <v>379</v>
      </c>
      <c r="N2321" s="9" t="s">
        <v>18092</v>
      </c>
      <c r="O2321" s="8" t="s">
        <v>18066</v>
      </c>
    </row>
    <row r="2322" spans="10:15" x14ac:dyDescent="0.25">
      <c r="J2322" s="9" t="s">
        <v>5127</v>
      </c>
      <c r="K2322" s="9" t="s">
        <v>3928</v>
      </c>
      <c r="L2322" s="9" t="s">
        <v>3929</v>
      </c>
      <c r="M2322" s="9" t="s">
        <v>379</v>
      </c>
      <c r="N2322" s="9" t="s">
        <v>18092</v>
      </c>
      <c r="O2322" s="8" t="s">
        <v>18066</v>
      </c>
    </row>
    <row r="2323" spans="10:15" x14ac:dyDescent="0.25">
      <c r="J2323" s="9" t="s">
        <v>5128</v>
      </c>
      <c r="K2323" s="9" t="s">
        <v>5128</v>
      </c>
      <c r="L2323" s="9" t="s">
        <v>5123</v>
      </c>
      <c r="M2323" s="9" t="s">
        <v>694</v>
      </c>
      <c r="N2323" s="9" t="s">
        <v>695</v>
      </c>
      <c r="O2323" s="8" t="s">
        <v>350</v>
      </c>
    </row>
    <row r="2324" spans="10:15" x14ac:dyDescent="0.25">
      <c r="J2324" s="9" t="s">
        <v>5129</v>
      </c>
      <c r="K2324" s="9" t="s">
        <v>5129</v>
      </c>
      <c r="L2324" s="9" t="s">
        <v>5130</v>
      </c>
      <c r="M2324" s="9" t="s">
        <v>379</v>
      </c>
      <c r="N2324" s="9" t="s">
        <v>18092</v>
      </c>
      <c r="O2324" s="8" t="s">
        <v>18066</v>
      </c>
    </row>
    <row r="2325" spans="10:15" x14ac:dyDescent="0.25">
      <c r="J2325" s="9" t="s">
        <v>5131</v>
      </c>
      <c r="K2325" s="9" t="s">
        <v>5131</v>
      </c>
      <c r="L2325" s="9" t="s">
        <v>5132</v>
      </c>
      <c r="M2325" s="9" t="s">
        <v>456</v>
      </c>
      <c r="N2325" s="9" t="s">
        <v>18095</v>
      </c>
      <c r="O2325" s="8" t="s">
        <v>18067</v>
      </c>
    </row>
    <row r="2326" spans="10:15" x14ac:dyDescent="0.25">
      <c r="J2326" s="9" t="s">
        <v>5133</v>
      </c>
      <c r="K2326" s="9" t="s">
        <v>5133</v>
      </c>
      <c r="L2326" s="9" t="s">
        <v>5134</v>
      </c>
      <c r="M2326" s="9" t="s">
        <v>379</v>
      </c>
      <c r="N2326" s="9" t="s">
        <v>18092</v>
      </c>
      <c r="O2326" s="8" t="s">
        <v>18066</v>
      </c>
    </row>
    <row r="2327" spans="10:15" x14ac:dyDescent="0.25">
      <c r="J2327" s="9" t="s">
        <v>5135</v>
      </c>
      <c r="K2327" s="9" t="s">
        <v>5135</v>
      </c>
      <c r="L2327" s="9" t="s">
        <v>5136</v>
      </c>
      <c r="M2327" s="9" t="s">
        <v>379</v>
      </c>
      <c r="N2327" s="9" t="s">
        <v>18092</v>
      </c>
      <c r="O2327" s="8" t="s">
        <v>18066</v>
      </c>
    </row>
    <row r="2328" spans="10:15" x14ac:dyDescent="0.25">
      <c r="J2328" s="9" t="s">
        <v>5137</v>
      </c>
      <c r="K2328" s="9" t="s">
        <v>4017</v>
      </c>
      <c r="L2328" s="9" t="s">
        <v>4018</v>
      </c>
      <c r="M2328" s="9" t="s">
        <v>379</v>
      </c>
      <c r="N2328" s="9" t="s">
        <v>18092</v>
      </c>
      <c r="O2328" s="8" t="s">
        <v>18066</v>
      </c>
    </row>
    <row r="2329" spans="10:15" x14ac:dyDescent="0.25">
      <c r="J2329" s="9" t="s">
        <v>5138</v>
      </c>
      <c r="K2329" s="9" t="s">
        <v>5138</v>
      </c>
      <c r="L2329" s="9" t="s">
        <v>5139</v>
      </c>
      <c r="M2329" s="9" t="s">
        <v>379</v>
      </c>
      <c r="N2329" s="9" t="s">
        <v>18092</v>
      </c>
      <c r="O2329" s="8" t="s">
        <v>18066</v>
      </c>
    </row>
    <row r="2330" spans="10:15" x14ac:dyDescent="0.25">
      <c r="J2330" s="9" t="s">
        <v>5140</v>
      </c>
      <c r="K2330" s="9" t="s">
        <v>5140</v>
      </c>
      <c r="L2330" s="9" t="s">
        <v>5141</v>
      </c>
      <c r="M2330" s="9" t="s">
        <v>1063</v>
      </c>
      <c r="N2330" s="9" t="s">
        <v>1064</v>
      </c>
      <c r="O2330" s="8" t="s">
        <v>18066</v>
      </c>
    </row>
    <row r="2331" spans="10:15" x14ac:dyDescent="0.25">
      <c r="J2331" s="9" t="s">
        <v>5142</v>
      </c>
      <c r="K2331" s="9" t="s">
        <v>5142</v>
      </c>
      <c r="L2331" s="9" t="s">
        <v>5143</v>
      </c>
      <c r="M2331" s="9" t="s">
        <v>643</v>
      </c>
      <c r="N2331" s="9" t="s">
        <v>644</v>
      </c>
      <c r="O2331" s="8" t="s">
        <v>350</v>
      </c>
    </row>
    <row r="2332" spans="10:15" x14ac:dyDescent="0.25">
      <c r="J2332" s="9" t="s">
        <v>5144</v>
      </c>
      <c r="K2332" s="9" t="s">
        <v>1190</v>
      </c>
      <c r="L2332" s="9" t="s">
        <v>1191</v>
      </c>
      <c r="M2332" s="9" t="s">
        <v>432</v>
      </c>
      <c r="N2332" s="9" t="s">
        <v>433</v>
      </c>
      <c r="O2332" s="8" t="s">
        <v>349</v>
      </c>
    </row>
    <row r="2333" spans="10:15" x14ac:dyDescent="0.25">
      <c r="J2333" s="9" t="s">
        <v>5145</v>
      </c>
      <c r="K2333" s="9" t="s">
        <v>5145</v>
      </c>
      <c r="L2333" s="9" t="s">
        <v>5146</v>
      </c>
      <c r="M2333" s="9" t="s">
        <v>909</v>
      </c>
      <c r="N2333" s="9" t="s">
        <v>910</v>
      </c>
      <c r="O2333" s="8" t="s">
        <v>349</v>
      </c>
    </row>
    <row r="2334" spans="10:15" x14ac:dyDescent="0.25">
      <c r="J2334" s="9" t="s">
        <v>5147</v>
      </c>
      <c r="K2334" s="9" t="s">
        <v>5147</v>
      </c>
      <c r="L2334" s="9" t="s">
        <v>5148</v>
      </c>
      <c r="M2334" s="9" t="s">
        <v>459</v>
      </c>
      <c r="N2334" s="9" t="s">
        <v>460</v>
      </c>
      <c r="O2334" s="8" t="s">
        <v>18068</v>
      </c>
    </row>
    <row r="2335" spans="10:15" x14ac:dyDescent="0.25">
      <c r="J2335" s="9" t="s">
        <v>5149</v>
      </c>
      <c r="K2335" s="9" t="s">
        <v>5149</v>
      </c>
      <c r="L2335" s="9" t="s">
        <v>5150</v>
      </c>
      <c r="M2335" s="9" t="s">
        <v>363</v>
      </c>
      <c r="N2335" s="9" t="s">
        <v>364</v>
      </c>
      <c r="O2335" s="8" t="s">
        <v>349</v>
      </c>
    </row>
    <row r="2336" spans="10:15" x14ac:dyDescent="0.25">
      <c r="J2336" s="9" t="s">
        <v>5151</v>
      </c>
      <c r="K2336" s="9" t="s">
        <v>5151</v>
      </c>
      <c r="L2336" s="9" t="s">
        <v>5152</v>
      </c>
      <c r="M2336" s="9" t="s">
        <v>379</v>
      </c>
      <c r="N2336" s="9" t="s">
        <v>18092</v>
      </c>
      <c r="O2336" s="8" t="s">
        <v>18066</v>
      </c>
    </row>
    <row r="2337" spans="10:15" x14ac:dyDescent="0.25">
      <c r="J2337" s="9" t="s">
        <v>5153</v>
      </c>
      <c r="K2337" s="9" t="s">
        <v>5153</v>
      </c>
      <c r="L2337" s="9" t="s">
        <v>5154</v>
      </c>
      <c r="M2337" s="9" t="s">
        <v>363</v>
      </c>
      <c r="N2337" s="9" t="s">
        <v>364</v>
      </c>
      <c r="O2337" s="8" t="s">
        <v>349</v>
      </c>
    </row>
    <row r="2338" spans="10:15" x14ac:dyDescent="0.25">
      <c r="J2338" s="9" t="s">
        <v>5155</v>
      </c>
      <c r="K2338" s="9" t="s">
        <v>5155</v>
      </c>
      <c r="L2338" s="9" t="s">
        <v>5156</v>
      </c>
      <c r="M2338" s="9" t="s">
        <v>379</v>
      </c>
      <c r="N2338" s="9" t="s">
        <v>18092</v>
      </c>
      <c r="O2338" s="8" t="s">
        <v>18066</v>
      </c>
    </row>
    <row r="2339" spans="10:15" x14ac:dyDescent="0.25">
      <c r="J2339" s="9" t="s">
        <v>5157</v>
      </c>
      <c r="K2339" s="9" t="s">
        <v>5157</v>
      </c>
      <c r="L2339" s="9" t="s">
        <v>5158</v>
      </c>
      <c r="M2339" s="9" t="s">
        <v>379</v>
      </c>
      <c r="N2339" s="9" t="s">
        <v>18092</v>
      </c>
      <c r="O2339" s="8" t="s">
        <v>18066</v>
      </c>
    </row>
    <row r="2340" spans="10:15" x14ac:dyDescent="0.25">
      <c r="J2340" s="9" t="s">
        <v>5159</v>
      </c>
      <c r="K2340" s="9" t="s">
        <v>5159</v>
      </c>
      <c r="L2340" s="9" t="s">
        <v>5160</v>
      </c>
      <c r="M2340" s="9" t="s">
        <v>456</v>
      </c>
      <c r="N2340" s="9" t="s">
        <v>18095</v>
      </c>
      <c r="O2340" s="8" t="s">
        <v>18067</v>
      </c>
    </row>
    <row r="2341" spans="10:15" x14ac:dyDescent="0.25">
      <c r="J2341" s="9" t="s">
        <v>5161</v>
      </c>
      <c r="K2341" s="9" t="s">
        <v>5161</v>
      </c>
      <c r="L2341" s="9" t="s">
        <v>5162</v>
      </c>
      <c r="M2341" s="9" t="s">
        <v>2151</v>
      </c>
      <c r="N2341" s="9" t="s">
        <v>2152</v>
      </c>
      <c r="O2341" s="8" t="s">
        <v>350</v>
      </c>
    </row>
    <row r="2342" spans="10:15" x14ac:dyDescent="0.25">
      <c r="J2342" s="9" t="s">
        <v>126</v>
      </c>
      <c r="K2342" s="9" t="s">
        <v>126</v>
      </c>
      <c r="L2342" s="9" t="s">
        <v>5163</v>
      </c>
      <c r="M2342" s="9" t="s">
        <v>1803</v>
      </c>
      <c r="N2342" s="9" t="s">
        <v>18096</v>
      </c>
      <c r="O2342" s="8" t="s">
        <v>350</v>
      </c>
    </row>
    <row r="2343" spans="10:15" x14ac:dyDescent="0.25">
      <c r="J2343" s="9" t="s">
        <v>5164</v>
      </c>
      <c r="K2343" s="9" t="s">
        <v>5164</v>
      </c>
      <c r="L2343" s="9" t="s">
        <v>5165</v>
      </c>
      <c r="M2343" s="9" t="s">
        <v>367</v>
      </c>
      <c r="N2343" s="9" t="s">
        <v>368</v>
      </c>
      <c r="O2343" s="8" t="s">
        <v>349</v>
      </c>
    </row>
    <row r="2344" spans="10:15" x14ac:dyDescent="0.25">
      <c r="J2344" s="9" t="s">
        <v>5166</v>
      </c>
      <c r="K2344" s="9" t="s">
        <v>5166</v>
      </c>
      <c r="L2344" s="9" t="s">
        <v>5167</v>
      </c>
      <c r="M2344" s="9" t="s">
        <v>379</v>
      </c>
      <c r="N2344" s="9" t="s">
        <v>18092</v>
      </c>
      <c r="O2344" s="8" t="s">
        <v>18066</v>
      </c>
    </row>
    <row r="2345" spans="10:15" x14ac:dyDescent="0.25">
      <c r="J2345" s="9" t="s">
        <v>5168</v>
      </c>
      <c r="K2345" s="9" t="s">
        <v>5168</v>
      </c>
      <c r="L2345" s="9" t="s">
        <v>5169</v>
      </c>
      <c r="M2345" s="9" t="s">
        <v>491</v>
      </c>
      <c r="N2345" s="9" t="s">
        <v>492</v>
      </c>
      <c r="O2345" s="8" t="s">
        <v>349</v>
      </c>
    </row>
    <row r="2346" spans="10:15" x14ac:dyDescent="0.25">
      <c r="J2346" s="9" t="s">
        <v>5170</v>
      </c>
      <c r="K2346" s="9" t="s">
        <v>5170</v>
      </c>
      <c r="L2346" s="9" t="s">
        <v>5171</v>
      </c>
      <c r="M2346" s="9" t="s">
        <v>379</v>
      </c>
      <c r="N2346" s="9" t="s">
        <v>18092</v>
      </c>
      <c r="O2346" s="8" t="s">
        <v>18066</v>
      </c>
    </row>
    <row r="2347" spans="10:15" x14ac:dyDescent="0.25">
      <c r="J2347" s="9" t="s">
        <v>5172</v>
      </c>
      <c r="K2347" s="9" t="s">
        <v>5172</v>
      </c>
      <c r="L2347" s="9" t="s">
        <v>5173</v>
      </c>
      <c r="M2347" s="9" t="s">
        <v>367</v>
      </c>
      <c r="N2347" s="9" t="s">
        <v>368</v>
      </c>
      <c r="O2347" s="8" t="s">
        <v>349</v>
      </c>
    </row>
    <row r="2348" spans="10:15" x14ac:dyDescent="0.25">
      <c r="J2348" s="9" t="s">
        <v>5174</v>
      </c>
      <c r="K2348" s="9" t="s">
        <v>5174</v>
      </c>
      <c r="L2348" s="9" t="s">
        <v>5175</v>
      </c>
      <c r="M2348" s="9" t="s">
        <v>408</v>
      </c>
      <c r="N2348" s="9" t="s">
        <v>15578</v>
      </c>
      <c r="O2348" s="8" t="s">
        <v>10370</v>
      </c>
    </row>
    <row r="2349" spans="10:15" x14ac:dyDescent="0.25">
      <c r="J2349" s="9" t="s">
        <v>5176</v>
      </c>
      <c r="K2349" s="9" t="s">
        <v>5176</v>
      </c>
      <c r="L2349" s="9" t="s">
        <v>5177</v>
      </c>
      <c r="M2349" s="9" t="s">
        <v>386</v>
      </c>
      <c r="N2349" s="9" t="s">
        <v>387</v>
      </c>
      <c r="O2349" s="8" t="s">
        <v>18068</v>
      </c>
    </row>
    <row r="2350" spans="10:15" x14ac:dyDescent="0.25">
      <c r="J2350" s="9" t="s">
        <v>5178</v>
      </c>
      <c r="K2350" s="9" t="s">
        <v>5178</v>
      </c>
      <c r="L2350" s="9" t="s">
        <v>5179</v>
      </c>
      <c r="M2350" s="9" t="s">
        <v>456</v>
      </c>
      <c r="N2350" s="9" t="s">
        <v>18095</v>
      </c>
      <c r="O2350" s="8" t="s">
        <v>18067</v>
      </c>
    </row>
    <row r="2351" spans="10:15" x14ac:dyDescent="0.25">
      <c r="J2351" s="9" t="s">
        <v>5180</v>
      </c>
      <c r="K2351" s="9" t="s">
        <v>5180</v>
      </c>
      <c r="L2351" s="9" t="s">
        <v>5181</v>
      </c>
      <c r="M2351" s="9" t="s">
        <v>1073</v>
      </c>
      <c r="N2351" s="9" t="s">
        <v>18096</v>
      </c>
      <c r="O2351" s="8" t="s">
        <v>350</v>
      </c>
    </row>
    <row r="2352" spans="10:15" x14ac:dyDescent="0.25">
      <c r="J2352" s="9" t="s">
        <v>5182</v>
      </c>
      <c r="K2352" s="9" t="s">
        <v>5182</v>
      </c>
      <c r="L2352" s="9" t="s">
        <v>5183</v>
      </c>
      <c r="M2352" s="9" t="s">
        <v>719</v>
      </c>
      <c r="N2352" s="9" t="s">
        <v>720</v>
      </c>
      <c r="O2352" s="8" t="s">
        <v>349</v>
      </c>
    </row>
    <row r="2353" spans="10:15" x14ac:dyDescent="0.25">
      <c r="J2353" s="9" t="s">
        <v>5184</v>
      </c>
      <c r="K2353" s="9" t="s">
        <v>5184</v>
      </c>
      <c r="L2353" s="9" t="s">
        <v>5185</v>
      </c>
      <c r="M2353" s="9" t="s">
        <v>379</v>
      </c>
      <c r="N2353" s="9" t="s">
        <v>18092</v>
      </c>
      <c r="O2353" s="8" t="s">
        <v>18066</v>
      </c>
    </row>
    <row r="2354" spans="10:15" x14ac:dyDescent="0.25">
      <c r="J2354" s="9" t="s">
        <v>5186</v>
      </c>
      <c r="K2354" s="9" t="s">
        <v>5186</v>
      </c>
      <c r="L2354" s="9" t="s">
        <v>5185</v>
      </c>
      <c r="M2354" s="9" t="s">
        <v>379</v>
      </c>
      <c r="N2354" s="9" t="s">
        <v>18092</v>
      </c>
      <c r="O2354" s="8" t="s">
        <v>18066</v>
      </c>
    </row>
    <row r="2355" spans="10:15" x14ac:dyDescent="0.25">
      <c r="J2355" s="9" t="s">
        <v>5187</v>
      </c>
      <c r="K2355" s="9" t="s">
        <v>5187</v>
      </c>
      <c r="L2355" s="9" t="s">
        <v>5188</v>
      </c>
      <c r="M2355" s="9" t="s">
        <v>424</v>
      </c>
      <c r="N2355" s="9" t="s">
        <v>425</v>
      </c>
      <c r="O2355" s="8" t="s">
        <v>349</v>
      </c>
    </row>
    <row r="2356" spans="10:15" x14ac:dyDescent="0.25">
      <c r="J2356" s="9" t="s">
        <v>5189</v>
      </c>
      <c r="K2356" s="9" t="s">
        <v>5189</v>
      </c>
      <c r="L2356" s="9" t="s">
        <v>5190</v>
      </c>
      <c r="M2356" s="9" t="s">
        <v>719</v>
      </c>
      <c r="N2356" s="9" t="s">
        <v>720</v>
      </c>
      <c r="O2356" s="8" t="s">
        <v>349</v>
      </c>
    </row>
    <row r="2357" spans="10:15" x14ac:dyDescent="0.25">
      <c r="J2357" s="9" t="s">
        <v>5191</v>
      </c>
      <c r="K2357" s="9" t="s">
        <v>5191</v>
      </c>
      <c r="L2357" s="9" t="s">
        <v>5192</v>
      </c>
      <c r="M2357" s="9" t="s">
        <v>524</v>
      </c>
      <c r="N2357" s="9" t="s">
        <v>525</v>
      </c>
      <c r="O2357" s="8" t="s">
        <v>18066</v>
      </c>
    </row>
    <row r="2358" spans="10:15" x14ac:dyDescent="0.25">
      <c r="J2358" s="9" t="s">
        <v>5193</v>
      </c>
      <c r="K2358" s="9" t="s">
        <v>5193</v>
      </c>
      <c r="L2358" s="9" t="s">
        <v>5194</v>
      </c>
      <c r="M2358" s="9" t="s">
        <v>382</v>
      </c>
      <c r="N2358" s="9" t="s">
        <v>383</v>
      </c>
      <c r="O2358" s="8" t="s">
        <v>18066</v>
      </c>
    </row>
    <row r="2359" spans="10:15" x14ac:dyDescent="0.25">
      <c r="J2359" s="9" t="s">
        <v>5195</v>
      </c>
      <c r="K2359" s="9" t="s">
        <v>5195</v>
      </c>
      <c r="L2359" s="9" t="s">
        <v>5196</v>
      </c>
      <c r="M2359" s="9" t="s">
        <v>367</v>
      </c>
      <c r="N2359" s="9" t="s">
        <v>368</v>
      </c>
      <c r="O2359" s="8" t="s">
        <v>349</v>
      </c>
    </row>
    <row r="2360" spans="10:15" x14ac:dyDescent="0.25">
      <c r="J2360" s="9" t="s">
        <v>5197</v>
      </c>
      <c r="K2360" s="9" t="s">
        <v>5197</v>
      </c>
      <c r="L2360" s="9" t="s">
        <v>5198</v>
      </c>
      <c r="M2360" s="9" t="s">
        <v>379</v>
      </c>
      <c r="N2360" s="9" t="s">
        <v>18092</v>
      </c>
      <c r="O2360" s="8" t="s">
        <v>18066</v>
      </c>
    </row>
    <row r="2361" spans="10:15" x14ac:dyDescent="0.25">
      <c r="J2361" s="9" t="s">
        <v>5199</v>
      </c>
      <c r="K2361" s="9" t="s">
        <v>5200</v>
      </c>
      <c r="L2361" s="9" t="s">
        <v>5201</v>
      </c>
      <c r="M2361" s="9" t="s">
        <v>379</v>
      </c>
      <c r="N2361" s="9" t="s">
        <v>18092</v>
      </c>
      <c r="O2361" s="8" t="s">
        <v>18066</v>
      </c>
    </row>
    <row r="2362" spans="10:15" x14ac:dyDescent="0.25">
      <c r="J2362" s="9" t="s">
        <v>5202</v>
      </c>
      <c r="K2362" s="9" t="s">
        <v>5202</v>
      </c>
      <c r="L2362" s="9" t="s">
        <v>5203</v>
      </c>
      <c r="M2362" s="9" t="s">
        <v>386</v>
      </c>
      <c r="N2362" s="9" t="s">
        <v>387</v>
      </c>
      <c r="O2362" s="8" t="s">
        <v>18068</v>
      </c>
    </row>
    <row r="2363" spans="10:15" x14ac:dyDescent="0.25">
      <c r="J2363" s="9" t="s">
        <v>5204</v>
      </c>
      <c r="K2363" s="9" t="s">
        <v>5205</v>
      </c>
      <c r="L2363" s="9" t="s">
        <v>5206</v>
      </c>
      <c r="M2363" s="9" t="s">
        <v>379</v>
      </c>
      <c r="N2363" s="9" t="s">
        <v>18092</v>
      </c>
      <c r="O2363" s="8" t="s">
        <v>18066</v>
      </c>
    </row>
    <row r="2364" spans="10:15" x14ac:dyDescent="0.25">
      <c r="J2364" s="9" t="s">
        <v>5207</v>
      </c>
      <c r="K2364" s="9" t="s">
        <v>5207</v>
      </c>
      <c r="L2364" s="9" t="s">
        <v>5208</v>
      </c>
      <c r="M2364" s="9" t="s">
        <v>456</v>
      </c>
      <c r="N2364" s="9" t="s">
        <v>18095</v>
      </c>
      <c r="O2364" s="8" t="s">
        <v>18067</v>
      </c>
    </row>
    <row r="2365" spans="10:15" x14ac:dyDescent="0.25">
      <c r="J2365" s="9" t="s">
        <v>5209</v>
      </c>
      <c r="K2365" s="9" t="s">
        <v>5209</v>
      </c>
      <c r="L2365" s="9" t="s">
        <v>5210</v>
      </c>
      <c r="M2365" s="9" t="s">
        <v>662</v>
      </c>
      <c r="N2365" s="9" t="s">
        <v>663</v>
      </c>
      <c r="O2365" s="8" t="s">
        <v>18067</v>
      </c>
    </row>
    <row r="2366" spans="10:15" x14ac:dyDescent="0.25">
      <c r="J2366" s="9" t="s">
        <v>5211</v>
      </c>
      <c r="K2366" s="9" t="s">
        <v>5211</v>
      </c>
      <c r="L2366" s="9" t="s">
        <v>5212</v>
      </c>
      <c r="M2366" s="9" t="s">
        <v>379</v>
      </c>
      <c r="N2366" s="9" t="s">
        <v>18092</v>
      </c>
      <c r="O2366" s="8" t="s">
        <v>18066</v>
      </c>
    </row>
    <row r="2367" spans="10:15" x14ac:dyDescent="0.25">
      <c r="J2367" s="9" t="s">
        <v>5213</v>
      </c>
      <c r="K2367" s="9" t="s">
        <v>5213</v>
      </c>
      <c r="L2367" s="9" t="s">
        <v>5214</v>
      </c>
      <c r="M2367" s="9" t="s">
        <v>379</v>
      </c>
      <c r="N2367" s="9" t="s">
        <v>18092</v>
      </c>
      <c r="O2367" s="8" t="s">
        <v>18066</v>
      </c>
    </row>
    <row r="2368" spans="10:15" x14ac:dyDescent="0.25">
      <c r="J2368" s="9" t="s">
        <v>5215</v>
      </c>
      <c r="K2368" s="9" t="s">
        <v>5215</v>
      </c>
      <c r="L2368" s="9" t="s">
        <v>5216</v>
      </c>
      <c r="M2368" s="9" t="s">
        <v>746</v>
      </c>
      <c r="N2368" s="9" t="s">
        <v>747</v>
      </c>
      <c r="O2368" s="8" t="s">
        <v>18066</v>
      </c>
    </row>
    <row r="2369" spans="10:15" x14ac:dyDescent="0.25">
      <c r="J2369" s="9" t="s">
        <v>5217</v>
      </c>
      <c r="K2369" s="9" t="s">
        <v>5217</v>
      </c>
      <c r="L2369" s="9" t="s">
        <v>5218</v>
      </c>
      <c r="M2369" s="9" t="s">
        <v>382</v>
      </c>
      <c r="N2369" s="9" t="s">
        <v>383</v>
      </c>
      <c r="O2369" s="8" t="s">
        <v>18066</v>
      </c>
    </row>
    <row r="2370" spans="10:15" x14ac:dyDescent="0.25">
      <c r="J2370" s="9" t="s">
        <v>5219</v>
      </c>
      <c r="K2370" s="9" t="s">
        <v>5219</v>
      </c>
      <c r="L2370" s="9" t="s">
        <v>5220</v>
      </c>
      <c r="M2370" s="9" t="s">
        <v>379</v>
      </c>
      <c r="N2370" s="9" t="s">
        <v>18092</v>
      </c>
      <c r="O2370" s="8" t="s">
        <v>18066</v>
      </c>
    </row>
    <row r="2371" spans="10:15" x14ac:dyDescent="0.25">
      <c r="J2371" s="9" t="s">
        <v>5221</v>
      </c>
      <c r="K2371" s="9" t="s">
        <v>5221</v>
      </c>
      <c r="L2371" s="9" t="s">
        <v>5222</v>
      </c>
      <c r="M2371" s="9" t="s">
        <v>379</v>
      </c>
      <c r="N2371" s="9" t="s">
        <v>18092</v>
      </c>
      <c r="O2371" s="8" t="s">
        <v>18066</v>
      </c>
    </row>
    <row r="2372" spans="10:15" x14ac:dyDescent="0.25">
      <c r="J2372" s="9" t="s">
        <v>5223</v>
      </c>
      <c r="K2372" s="9" t="s">
        <v>5223</v>
      </c>
      <c r="L2372" s="9" t="s">
        <v>5220</v>
      </c>
      <c r="M2372" s="9" t="s">
        <v>783</v>
      </c>
      <c r="N2372" s="9" t="s">
        <v>784</v>
      </c>
      <c r="O2372" s="8" t="s">
        <v>18068</v>
      </c>
    </row>
    <row r="2373" spans="10:15" x14ac:dyDescent="0.25">
      <c r="J2373" s="9" t="s">
        <v>5224</v>
      </c>
      <c r="K2373" s="9" t="s">
        <v>5224</v>
      </c>
      <c r="L2373" s="9" t="s">
        <v>5225</v>
      </c>
      <c r="M2373" s="9" t="s">
        <v>367</v>
      </c>
      <c r="N2373" s="9" t="s">
        <v>368</v>
      </c>
      <c r="O2373" s="8" t="s">
        <v>349</v>
      </c>
    </row>
    <row r="2374" spans="10:15" x14ac:dyDescent="0.25">
      <c r="J2374" s="9" t="s">
        <v>5226</v>
      </c>
      <c r="K2374" s="9" t="s">
        <v>5226</v>
      </c>
      <c r="L2374" s="9" t="s">
        <v>5227</v>
      </c>
      <c r="M2374" s="9" t="s">
        <v>379</v>
      </c>
      <c r="N2374" s="9" t="s">
        <v>18092</v>
      </c>
      <c r="O2374" s="8" t="s">
        <v>18066</v>
      </c>
    </row>
    <row r="2375" spans="10:15" x14ac:dyDescent="0.25">
      <c r="J2375" s="9" t="s">
        <v>5228</v>
      </c>
      <c r="K2375" s="9" t="s">
        <v>4995</v>
      </c>
      <c r="L2375" s="9" t="s">
        <v>4996</v>
      </c>
      <c r="M2375" s="9" t="s">
        <v>379</v>
      </c>
      <c r="N2375" s="9" t="s">
        <v>18092</v>
      </c>
      <c r="O2375" s="8" t="s">
        <v>18066</v>
      </c>
    </row>
    <row r="2376" spans="10:15" x14ac:dyDescent="0.25">
      <c r="J2376" s="9" t="s">
        <v>5229</v>
      </c>
      <c r="K2376" s="9" t="s">
        <v>5229</v>
      </c>
      <c r="L2376" s="9" t="s">
        <v>5230</v>
      </c>
      <c r="M2376" s="9" t="s">
        <v>379</v>
      </c>
      <c r="N2376" s="9" t="s">
        <v>18092</v>
      </c>
      <c r="O2376" s="8" t="s">
        <v>18066</v>
      </c>
    </row>
    <row r="2377" spans="10:15" x14ac:dyDescent="0.25">
      <c r="J2377" s="9" t="s">
        <v>5231</v>
      </c>
      <c r="K2377" s="9" t="s">
        <v>5231</v>
      </c>
      <c r="L2377" s="9" t="s">
        <v>5232</v>
      </c>
      <c r="M2377" s="9" t="s">
        <v>1936</v>
      </c>
      <c r="N2377" s="9" t="s">
        <v>1937</v>
      </c>
      <c r="O2377" s="8" t="s">
        <v>18068</v>
      </c>
    </row>
    <row r="2378" spans="10:15" x14ac:dyDescent="0.25">
      <c r="J2378" s="9" t="s">
        <v>5233</v>
      </c>
      <c r="K2378" s="9" t="s">
        <v>5234</v>
      </c>
      <c r="L2378" s="9" t="s">
        <v>5235</v>
      </c>
      <c r="M2378" s="9" t="s">
        <v>379</v>
      </c>
      <c r="N2378" s="9" t="s">
        <v>18092</v>
      </c>
      <c r="O2378" s="8" t="s">
        <v>18066</v>
      </c>
    </row>
    <row r="2379" spans="10:15" x14ac:dyDescent="0.25">
      <c r="J2379" s="9" t="s">
        <v>5236</v>
      </c>
      <c r="K2379" s="9" t="s">
        <v>5236</v>
      </c>
      <c r="L2379" s="9" t="s">
        <v>5237</v>
      </c>
      <c r="M2379" s="9" t="s">
        <v>367</v>
      </c>
      <c r="N2379" s="9" t="s">
        <v>368</v>
      </c>
      <c r="O2379" s="8" t="s">
        <v>349</v>
      </c>
    </row>
    <row r="2380" spans="10:15" x14ac:dyDescent="0.25">
      <c r="J2380" s="9" t="s">
        <v>5238</v>
      </c>
      <c r="K2380" s="9" t="s">
        <v>5238</v>
      </c>
      <c r="L2380" s="9" t="s">
        <v>5239</v>
      </c>
      <c r="M2380" s="9" t="s">
        <v>648</v>
      </c>
      <c r="N2380" s="9" t="s">
        <v>649</v>
      </c>
      <c r="O2380" s="8" t="s">
        <v>18066</v>
      </c>
    </row>
    <row r="2381" spans="10:15" x14ac:dyDescent="0.25">
      <c r="J2381" s="9" t="s">
        <v>5240</v>
      </c>
      <c r="K2381" s="9" t="s">
        <v>5240</v>
      </c>
      <c r="L2381" s="9" t="s">
        <v>5241</v>
      </c>
      <c r="M2381" s="9" t="s">
        <v>379</v>
      </c>
      <c r="N2381" s="9" t="s">
        <v>18092</v>
      </c>
      <c r="O2381" s="8" t="s">
        <v>18066</v>
      </c>
    </row>
    <row r="2382" spans="10:15" x14ac:dyDescent="0.25">
      <c r="J2382" s="9" t="s">
        <v>5242</v>
      </c>
      <c r="K2382" s="9" t="s">
        <v>5242</v>
      </c>
      <c r="L2382" s="9" t="s">
        <v>5243</v>
      </c>
      <c r="M2382" s="9" t="s">
        <v>379</v>
      </c>
      <c r="N2382" s="9" t="s">
        <v>18092</v>
      </c>
      <c r="O2382" s="8" t="s">
        <v>18066</v>
      </c>
    </row>
    <row r="2383" spans="10:15" x14ac:dyDescent="0.25">
      <c r="J2383" s="9" t="s">
        <v>5244</v>
      </c>
      <c r="K2383" s="9" t="s">
        <v>5244</v>
      </c>
      <c r="L2383" s="9" t="s">
        <v>5245</v>
      </c>
      <c r="M2383" s="9" t="s">
        <v>1602</v>
      </c>
      <c r="N2383" s="9" t="s">
        <v>1603</v>
      </c>
      <c r="O2383" s="8" t="s">
        <v>18066</v>
      </c>
    </row>
    <row r="2384" spans="10:15" x14ac:dyDescent="0.25">
      <c r="J2384" s="9" t="s">
        <v>5246</v>
      </c>
      <c r="K2384" s="9" t="s">
        <v>5246</v>
      </c>
      <c r="L2384" s="9" t="s">
        <v>5247</v>
      </c>
      <c r="M2384" s="9" t="s">
        <v>379</v>
      </c>
      <c r="N2384" s="9" t="s">
        <v>18092</v>
      </c>
      <c r="O2384" s="8" t="s">
        <v>18066</v>
      </c>
    </row>
    <row r="2385" spans="10:15" x14ac:dyDescent="0.25">
      <c r="J2385" s="9" t="s">
        <v>5248</v>
      </c>
      <c r="K2385" s="9" t="s">
        <v>5248</v>
      </c>
      <c r="L2385" s="9" t="s">
        <v>5249</v>
      </c>
      <c r="M2385" s="9" t="s">
        <v>1073</v>
      </c>
      <c r="N2385" s="9" t="s">
        <v>18096</v>
      </c>
      <c r="O2385" s="8" t="s">
        <v>350</v>
      </c>
    </row>
    <row r="2386" spans="10:15" x14ac:dyDescent="0.25">
      <c r="J2386" s="9" t="s">
        <v>5250</v>
      </c>
      <c r="K2386" s="9" t="s">
        <v>5250</v>
      </c>
      <c r="L2386" s="9" t="s">
        <v>5038</v>
      </c>
      <c r="M2386" s="9" t="s">
        <v>379</v>
      </c>
      <c r="N2386" s="9" t="s">
        <v>18092</v>
      </c>
      <c r="O2386" s="8" t="s">
        <v>18066</v>
      </c>
    </row>
    <row r="2387" spans="10:15" x14ac:dyDescent="0.25">
      <c r="J2387" s="9" t="s">
        <v>5251</v>
      </c>
      <c r="K2387" s="9" t="s">
        <v>5251</v>
      </c>
      <c r="L2387" s="9" t="s">
        <v>5252</v>
      </c>
      <c r="M2387" s="9" t="s">
        <v>386</v>
      </c>
      <c r="N2387" s="9" t="s">
        <v>387</v>
      </c>
      <c r="O2387" s="8" t="s">
        <v>18068</v>
      </c>
    </row>
    <row r="2388" spans="10:15" x14ac:dyDescent="0.25">
      <c r="J2388" s="9" t="s">
        <v>5253</v>
      </c>
      <c r="K2388" s="9" t="s">
        <v>5253</v>
      </c>
      <c r="L2388" s="9" t="s">
        <v>5254</v>
      </c>
      <c r="M2388" s="9" t="s">
        <v>379</v>
      </c>
      <c r="N2388" s="9" t="s">
        <v>18092</v>
      </c>
      <c r="O2388" s="8" t="s">
        <v>18066</v>
      </c>
    </row>
    <row r="2389" spans="10:15" x14ac:dyDescent="0.25">
      <c r="J2389" s="9" t="s">
        <v>5255</v>
      </c>
      <c r="K2389" s="9" t="s">
        <v>5255</v>
      </c>
      <c r="L2389" s="9" t="s">
        <v>5256</v>
      </c>
      <c r="M2389" s="9" t="s">
        <v>379</v>
      </c>
      <c r="N2389" s="9" t="s">
        <v>18092</v>
      </c>
      <c r="O2389" s="8" t="s">
        <v>18066</v>
      </c>
    </row>
    <row r="2390" spans="10:15" x14ac:dyDescent="0.25">
      <c r="J2390" s="9" t="s">
        <v>110</v>
      </c>
      <c r="K2390" s="9" t="s">
        <v>110</v>
      </c>
      <c r="L2390" s="9" t="s">
        <v>5257</v>
      </c>
      <c r="M2390" s="9" t="s">
        <v>2569</v>
      </c>
      <c r="N2390" s="9" t="s">
        <v>2570</v>
      </c>
      <c r="O2390" s="8" t="s">
        <v>350</v>
      </c>
    </row>
    <row r="2391" spans="10:15" x14ac:dyDescent="0.25">
      <c r="J2391" s="9" t="s">
        <v>5258</v>
      </c>
      <c r="K2391" s="9" t="s">
        <v>5258</v>
      </c>
      <c r="L2391" s="9" t="s">
        <v>5259</v>
      </c>
      <c r="M2391" s="9" t="s">
        <v>386</v>
      </c>
      <c r="N2391" s="9" t="s">
        <v>387</v>
      </c>
      <c r="O2391" s="8" t="s">
        <v>18068</v>
      </c>
    </row>
    <row r="2392" spans="10:15" x14ac:dyDescent="0.25">
      <c r="J2392" s="9" t="s">
        <v>5260</v>
      </c>
      <c r="K2392" s="9" t="s">
        <v>5260</v>
      </c>
      <c r="L2392" s="9" t="s">
        <v>5261</v>
      </c>
      <c r="M2392" s="9" t="s">
        <v>1936</v>
      </c>
      <c r="N2392" s="9" t="s">
        <v>1937</v>
      </c>
      <c r="O2392" s="8" t="s">
        <v>18068</v>
      </c>
    </row>
    <row r="2393" spans="10:15" x14ac:dyDescent="0.25">
      <c r="J2393" s="9" t="s">
        <v>5262</v>
      </c>
      <c r="K2393" s="9" t="s">
        <v>5262</v>
      </c>
      <c r="L2393" s="9" t="s">
        <v>5263</v>
      </c>
      <c r="M2393" s="9" t="s">
        <v>491</v>
      </c>
      <c r="N2393" s="9" t="s">
        <v>492</v>
      </c>
      <c r="O2393" s="8" t="s">
        <v>349</v>
      </c>
    </row>
    <row r="2394" spans="10:15" x14ac:dyDescent="0.25">
      <c r="J2394" s="9" t="s">
        <v>5264</v>
      </c>
      <c r="K2394" s="9" t="s">
        <v>5264</v>
      </c>
      <c r="L2394" s="9" t="s">
        <v>5265</v>
      </c>
      <c r="M2394" s="9" t="s">
        <v>1245</v>
      </c>
      <c r="N2394" s="9" t="s">
        <v>1246</v>
      </c>
      <c r="O2394" s="8" t="s">
        <v>350</v>
      </c>
    </row>
    <row r="2395" spans="10:15" x14ac:dyDescent="0.25">
      <c r="J2395" s="9" t="s">
        <v>5266</v>
      </c>
      <c r="K2395" s="9" t="s">
        <v>5266</v>
      </c>
      <c r="L2395" s="9" t="s">
        <v>5267</v>
      </c>
      <c r="M2395" s="9" t="s">
        <v>479</v>
      </c>
      <c r="N2395" s="9" t="s">
        <v>480</v>
      </c>
      <c r="O2395" s="8" t="s">
        <v>350</v>
      </c>
    </row>
    <row r="2396" spans="10:15" x14ac:dyDescent="0.25">
      <c r="J2396" s="9" t="s">
        <v>5268</v>
      </c>
      <c r="K2396" s="9" t="s">
        <v>5268</v>
      </c>
      <c r="L2396" s="9" t="s">
        <v>5269</v>
      </c>
      <c r="M2396" s="9" t="s">
        <v>707</v>
      </c>
      <c r="N2396" s="9" t="s">
        <v>708</v>
      </c>
      <c r="O2396" s="8" t="s">
        <v>18068</v>
      </c>
    </row>
    <row r="2397" spans="10:15" x14ac:dyDescent="0.25">
      <c r="J2397" s="9" t="s">
        <v>5270</v>
      </c>
      <c r="K2397" s="9" t="s">
        <v>5270</v>
      </c>
      <c r="L2397" s="9" t="s">
        <v>5271</v>
      </c>
      <c r="M2397" s="9" t="s">
        <v>5272</v>
      </c>
      <c r="N2397" s="9" t="s">
        <v>5273</v>
      </c>
      <c r="O2397" s="8" t="s">
        <v>349</v>
      </c>
    </row>
    <row r="2398" spans="10:15" x14ac:dyDescent="0.25">
      <c r="J2398" s="9" t="s">
        <v>5274</v>
      </c>
      <c r="K2398" s="9" t="s">
        <v>5274</v>
      </c>
      <c r="L2398" s="9" t="s">
        <v>5275</v>
      </c>
      <c r="M2398" s="9" t="s">
        <v>379</v>
      </c>
      <c r="N2398" s="9" t="s">
        <v>18092</v>
      </c>
      <c r="O2398" s="8" t="s">
        <v>18066</v>
      </c>
    </row>
    <row r="2399" spans="10:15" x14ac:dyDescent="0.25">
      <c r="J2399" s="9" t="s">
        <v>5276</v>
      </c>
      <c r="K2399" s="9" t="s">
        <v>5276</v>
      </c>
      <c r="L2399" s="9" t="s">
        <v>5277</v>
      </c>
      <c r="M2399" s="9" t="s">
        <v>379</v>
      </c>
      <c r="N2399" s="9" t="s">
        <v>18092</v>
      </c>
      <c r="O2399" s="8" t="s">
        <v>18066</v>
      </c>
    </row>
    <row r="2400" spans="10:15" x14ac:dyDescent="0.25">
      <c r="J2400" s="9" t="s">
        <v>5278</v>
      </c>
      <c r="K2400" s="9" t="s">
        <v>5278</v>
      </c>
      <c r="L2400" s="9" t="s">
        <v>5279</v>
      </c>
      <c r="M2400" s="9" t="s">
        <v>379</v>
      </c>
      <c r="N2400" s="9" t="s">
        <v>18092</v>
      </c>
      <c r="O2400" s="8" t="s">
        <v>18066</v>
      </c>
    </row>
    <row r="2401" spans="10:15" x14ac:dyDescent="0.25">
      <c r="J2401" s="9" t="s">
        <v>5280</v>
      </c>
      <c r="K2401" s="9" t="s">
        <v>5280</v>
      </c>
      <c r="L2401" s="9" t="s">
        <v>5281</v>
      </c>
      <c r="M2401" s="9" t="s">
        <v>379</v>
      </c>
      <c r="N2401" s="9" t="s">
        <v>18092</v>
      </c>
      <c r="O2401" s="8" t="s">
        <v>18066</v>
      </c>
    </row>
    <row r="2402" spans="10:15" x14ac:dyDescent="0.25">
      <c r="J2402" s="9" t="s">
        <v>5282</v>
      </c>
      <c r="K2402" s="9" t="s">
        <v>5282</v>
      </c>
      <c r="L2402" s="9" t="s">
        <v>5283</v>
      </c>
      <c r="M2402" s="9" t="s">
        <v>456</v>
      </c>
      <c r="N2402" s="9" t="s">
        <v>18095</v>
      </c>
      <c r="O2402" s="8" t="s">
        <v>18067</v>
      </c>
    </row>
    <row r="2403" spans="10:15" x14ac:dyDescent="0.25">
      <c r="J2403" s="9" t="s">
        <v>5284</v>
      </c>
      <c r="K2403" s="9" t="s">
        <v>5284</v>
      </c>
      <c r="L2403" s="9" t="s">
        <v>5062</v>
      </c>
      <c r="M2403" s="9" t="s">
        <v>379</v>
      </c>
      <c r="N2403" s="9" t="s">
        <v>18092</v>
      </c>
      <c r="O2403" s="8" t="s">
        <v>18066</v>
      </c>
    </row>
    <row r="2404" spans="10:15" x14ac:dyDescent="0.25">
      <c r="J2404" s="9" t="s">
        <v>5285</v>
      </c>
      <c r="K2404" s="9" t="s">
        <v>5285</v>
      </c>
      <c r="L2404" s="9" t="s">
        <v>5286</v>
      </c>
      <c r="M2404" s="9" t="s">
        <v>428</v>
      </c>
      <c r="N2404" s="9" t="s">
        <v>429</v>
      </c>
      <c r="O2404" s="8" t="s">
        <v>349</v>
      </c>
    </row>
    <row r="2405" spans="10:15" x14ac:dyDescent="0.25">
      <c r="J2405" s="9" t="s">
        <v>5287</v>
      </c>
      <c r="K2405" s="9" t="s">
        <v>5287</v>
      </c>
      <c r="L2405" s="9" t="s">
        <v>5288</v>
      </c>
      <c r="M2405" s="9" t="s">
        <v>379</v>
      </c>
      <c r="N2405" s="9" t="s">
        <v>18092</v>
      </c>
      <c r="O2405" s="8" t="s">
        <v>18066</v>
      </c>
    </row>
    <row r="2406" spans="10:15" x14ac:dyDescent="0.25">
      <c r="J2406" s="9" t="s">
        <v>5289</v>
      </c>
      <c r="K2406" s="9" t="s">
        <v>5290</v>
      </c>
      <c r="L2406" s="9" t="s">
        <v>5291</v>
      </c>
      <c r="M2406" s="9" t="s">
        <v>379</v>
      </c>
      <c r="N2406" s="9" t="s">
        <v>18092</v>
      </c>
      <c r="O2406" s="8" t="s">
        <v>18066</v>
      </c>
    </row>
    <row r="2407" spans="10:15" x14ac:dyDescent="0.25">
      <c r="J2407" s="9" t="s">
        <v>5292</v>
      </c>
      <c r="K2407" s="9" t="s">
        <v>5292</v>
      </c>
      <c r="L2407" s="9" t="s">
        <v>5293</v>
      </c>
      <c r="M2407" s="9" t="s">
        <v>783</v>
      </c>
      <c r="N2407" s="9" t="s">
        <v>784</v>
      </c>
      <c r="O2407" s="8" t="s">
        <v>18068</v>
      </c>
    </row>
    <row r="2408" spans="10:15" x14ac:dyDescent="0.25">
      <c r="J2408" s="9" t="s">
        <v>5294</v>
      </c>
      <c r="K2408" s="9" t="s">
        <v>5294</v>
      </c>
      <c r="L2408" s="9" t="s">
        <v>5295</v>
      </c>
      <c r="M2408" s="9" t="s">
        <v>379</v>
      </c>
      <c r="N2408" s="9" t="s">
        <v>18092</v>
      </c>
      <c r="O2408" s="8" t="s">
        <v>18066</v>
      </c>
    </row>
    <row r="2409" spans="10:15" x14ac:dyDescent="0.25">
      <c r="J2409" s="9" t="s">
        <v>5296</v>
      </c>
      <c r="K2409" s="9" t="s">
        <v>5296</v>
      </c>
      <c r="L2409" s="9" t="s">
        <v>5297</v>
      </c>
      <c r="M2409" s="9" t="s">
        <v>1928</v>
      </c>
      <c r="N2409" s="9" t="s">
        <v>1929</v>
      </c>
      <c r="O2409" s="8" t="s">
        <v>350</v>
      </c>
    </row>
    <row r="2410" spans="10:15" x14ac:dyDescent="0.25">
      <c r="J2410" s="9" t="s">
        <v>5298</v>
      </c>
      <c r="K2410" s="9" t="s">
        <v>5298</v>
      </c>
      <c r="L2410" s="9" t="s">
        <v>5299</v>
      </c>
      <c r="M2410" s="9" t="s">
        <v>1602</v>
      </c>
      <c r="N2410" s="9" t="s">
        <v>1603</v>
      </c>
      <c r="O2410" s="8" t="s">
        <v>18066</v>
      </c>
    </row>
    <row r="2411" spans="10:15" x14ac:dyDescent="0.25">
      <c r="J2411" s="9" t="s">
        <v>5300</v>
      </c>
      <c r="K2411" s="9" t="s">
        <v>5300</v>
      </c>
      <c r="L2411" s="9" t="s">
        <v>5301</v>
      </c>
      <c r="M2411" s="9" t="s">
        <v>424</v>
      </c>
      <c r="N2411" s="9" t="s">
        <v>425</v>
      </c>
      <c r="O2411" s="8" t="s">
        <v>349</v>
      </c>
    </row>
    <row r="2412" spans="10:15" x14ac:dyDescent="0.25">
      <c r="J2412" s="9" t="s">
        <v>5302</v>
      </c>
      <c r="K2412" s="9" t="s">
        <v>5302</v>
      </c>
      <c r="L2412" s="9" t="s">
        <v>5303</v>
      </c>
      <c r="M2412" s="9" t="s">
        <v>379</v>
      </c>
      <c r="N2412" s="9" t="s">
        <v>18092</v>
      </c>
      <c r="O2412" s="8" t="s">
        <v>18066</v>
      </c>
    </row>
    <row r="2413" spans="10:15" x14ac:dyDescent="0.25">
      <c r="J2413" s="9" t="s">
        <v>5304</v>
      </c>
      <c r="K2413" s="9" t="s">
        <v>5304</v>
      </c>
      <c r="L2413" s="9" t="s">
        <v>5305</v>
      </c>
      <c r="M2413" s="9" t="s">
        <v>382</v>
      </c>
      <c r="N2413" s="9" t="s">
        <v>383</v>
      </c>
      <c r="O2413" s="8" t="s">
        <v>18066</v>
      </c>
    </row>
    <row r="2414" spans="10:15" x14ac:dyDescent="0.25">
      <c r="J2414" s="9" t="s">
        <v>5306</v>
      </c>
      <c r="K2414" s="9" t="s">
        <v>5306</v>
      </c>
      <c r="L2414" s="9" t="s">
        <v>5307</v>
      </c>
      <c r="M2414" s="9" t="s">
        <v>367</v>
      </c>
      <c r="N2414" s="9" t="s">
        <v>368</v>
      </c>
      <c r="O2414" s="8" t="s">
        <v>349</v>
      </c>
    </row>
    <row r="2415" spans="10:15" x14ac:dyDescent="0.25">
      <c r="J2415" s="9" t="s">
        <v>5308</v>
      </c>
      <c r="K2415" s="9" t="s">
        <v>5308</v>
      </c>
      <c r="L2415" s="9" t="s">
        <v>5309</v>
      </c>
      <c r="M2415" s="9" t="s">
        <v>367</v>
      </c>
      <c r="N2415" s="9" t="s">
        <v>368</v>
      </c>
      <c r="O2415" s="8" t="s">
        <v>349</v>
      </c>
    </row>
    <row r="2416" spans="10:15" x14ac:dyDescent="0.25">
      <c r="J2416" s="9" t="s">
        <v>5310</v>
      </c>
      <c r="K2416" s="9" t="s">
        <v>5310</v>
      </c>
      <c r="L2416" s="9" t="s">
        <v>5311</v>
      </c>
      <c r="M2416" s="9" t="s">
        <v>891</v>
      </c>
      <c r="N2416" s="9" t="s">
        <v>892</v>
      </c>
      <c r="O2416" s="8" t="s">
        <v>350</v>
      </c>
    </row>
    <row r="2417" spans="10:15" x14ac:dyDescent="0.25">
      <c r="J2417" s="9" t="s">
        <v>5312</v>
      </c>
      <c r="K2417" s="9" t="s">
        <v>5312</v>
      </c>
      <c r="L2417" s="9" t="s">
        <v>5312</v>
      </c>
      <c r="M2417" s="9" t="s">
        <v>379</v>
      </c>
      <c r="N2417" s="9" t="s">
        <v>18092</v>
      </c>
      <c r="O2417" s="8" t="s">
        <v>18066</v>
      </c>
    </row>
    <row r="2418" spans="10:15" x14ac:dyDescent="0.25">
      <c r="J2418" s="9" t="s">
        <v>5313</v>
      </c>
      <c r="K2418" s="9" t="s">
        <v>5313</v>
      </c>
      <c r="L2418" s="9" t="s">
        <v>5314</v>
      </c>
      <c r="M2418" s="9" t="s">
        <v>2812</v>
      </c>
      <c r="N2418" s="9" t="s">
        <v>2813</v>
      </c>
      <c r="O2418" s="8" t="s">
        <v>350</v>
      </c>
    </row>
    <row r="2419" spans="10:15" x14ac:dyDescent="0.25">
      <c r="J2419" s="9" t="s">
        <v>5315</v>
      </c>
      <c r="K2419" s="9" t="s">
        <v>5315</v>
      </c>
      <c r="L2419" s="9" t="s">
        <v>5120</v>
      </c>
      <c r="M2419" s="9" t="s">
        <v>1288</v>
      </c>
      <c r="N2419" s="9" t="s">
        <v>1289</v>
      </c>
      <c r="O2419" s="8" t="s">
        <v>18066</v>
      </c>
    </row>
    <row r="2420" spans="10:15" x14ac:dyDescent="0.25">
      <c r="J2420" s="9" t="s">
        <v>5316</v>
      </c>
      <c r="K2420" s="9" t="s">
        <v>5316</v>
      </c>
      <c r="L2420" s="9" t="s">
        <v>5317</v>
      </c>
      <c r="M2420" s="9" t="s">
        <v>379</v>
      </c>
      <c r="N2420" s="9" t="s">
        <v>18092</v>
      </c>
      <c r="O2420" s="8" t="s">
        <v>18066</v>
      </c>
    </row>
    <row r="2421" spans="10:15" x14ac:dyDescent="0.25">
      <c r="J2421" s="9" t="s">
        <v>5318</v>
      </c>
      <c r="K2421" s="9" t="s">
        <v>5318</v>
      </c>
      <c r="L2421" s="9" t="s">
        <v>5319</v>
      </c>
      <c r="M2421" s="9" t="s">
        <v>379</v>
      </c>
      <c r="N2421" s="9" t="s">
        <v>18092</v>
      </c>
      <c r="O2421" s="8" t="s">
        <v>18066</v>
      </c>
    </row>
    <row r="2422" spans="10:15" x14ac:dyDescent="0.25">
      <c r="J2422" s="9" t="s">
        <v>199</v>
      </c>
      <c r="K2422" s="9" t="s">
        <v>199</v>
      </c>
      <c r="L2422" s="9" t="s">
        <v>5320</v>
      </c>
      <c r="M2422" s="9" t="s">
        <v>386</v>
      </c>
      <c r="N2422" s="9" t="s">
        <v>387</v>
      </c>
      <c r="O2422" s="8" t="s">
        <v>18068</v>
      </c>
    </row>
    <row r="2423" spans="10:15" x14ac:dyDescent="0.25">
      <c r="J2423" s="9" t="s">
        <v>5321</v>
      </c>
      <c r="K2423" s="9" t="s">
        <v>5321</v>
      </c>
      <c r="L2423" s="9" t="s">
        <v>5322</v>
      </c>
      <c r="M2423" s="9" t="s">
        <v>367</v>
      </c>
      <c r="N2423" s="9" t="s">
        <v>368</v>
      </c>
      <c r="O2423" s="8" t="s">
        <v>349</v>
      </c>
    </row>
    <row r="2424" spans="10:15" x14ac:dyDescent="0.25">
      <c r="J2424" s="9" t="s">
        <v>5323</v>
      </c>
      <c r="K2424" s="9" t="s">
        <v>5323</v>
      </c>
      <c r="L2424" s="9" t="s">
        <v>5324</v>
      </c>
      <c r="M2424" s="9" t="s">
        <v>382</v>
      </c>
      <c r="N2424" s="9" t="s">
        <v>383</v>
      </c>
      <c r="O2424" s="8" t="s">
        <v>18066</v>
      </c>
    </row>
    <row r="2425" spans="10:15" x14ac:dyDescent="0.25">
      <c r="J2425" s="9" t="s">
        <v>5325</v>
      </c>
      <c r="K2425" s="9" t="s">
        <v>5325</v>
      </c>
      <c r="L2425" s="9" t="s">
        <v>5326</v>
      </c>
      <c r="M2425" s="9" t="s">
        <v>379</v>
      </c>
      <c r="N2425" s="9" t="s">
        <v>18092</v>
      </c>
      <c r="O2425" s="8" t="s">
        <v>18066</v>
      </c>
    </row>
    <row r="2426" spans="10:15" x14ac:dyDescent="0.25">
      <c r="J2426" s="9" t="s">
        <v>5327</v>
      </c>
      <c r="K2426" s="9" t="s">
        <v>5327</v>
      </c>
      <c r="L2426" s="9" t="s">
        <v>5328</v>
      </c>
      <c r="M2426" s="9" t="s">
        <v>683</v>
      </c>
      <c r="N2426" s="9" t="s">
        <v>684</v>
      </c>
      <c r="O2426" s="8" t="s">
        <v>349</v>
      </c>
    </row>
    <row r="2427" spans="10:15" x14ac:dyDescent="0.25">
      <c r="J2427" s="9" t="s">
        <v>5329</v>
      </c>
      <c r="K2427" s="9" t="s">
        <v>199</v>
      </c>
      <c r="L2427" s="9" t="s">
        <v>5320</v>
      </c>
      <c r="M2427" s="9" t="s">
        <v>386</v>
      </c>
      <c r="N2427" s="9" t="s">
        <v>387</v>
      </c>
      <c r="O2427" s="8" t="s">
        <v>18068</v>
      </c>
    </row>
    <row r="2428" spans="10:15" x14ac:dyDescent="0.25">
      <c r="J2428" s="9" t="s">
        <v>5330</v>
      </c>
      <c r="K2428" s="9" t="s">
        <v>5330</v>
      </c>
      <c r="L2428" s="9" t="s">
        <v>5331</v>
      </c>
      <c r="M2428" s="9" t="s">
        <v>379</v>
      </c>
      <c r="N2428" s="9" t="s">
        <v>18092</v>
      </c>
      <c r="O2428" s="8" t="s">
        <v>18066</v>
      </c>
    </row>
    <row r="2429" spans="10:15" x14ac:dyDescent="0.25">
      <c r="J2429" s="9" t="s">
        <v>5332</v>
      </c>
      <c r="K2429" s="9" t="s">
        <v>5332</v>
      </c>
      <c r="L2429" s="9" t="s">
        <v>5333</v>
      </c>
      <c r="M2429" s="9" t="s">
        <v>379</v>
      </c>
      <c r="N2429" s="9" t="s">
        <v>18092</v>
      </c>
      <c r="O2429" s="8" t="s">
        <v>18066</v>
      </c>
    </row>
    <row r="2430" spans="10:15" x14ac:dyDescent="0.25">
      <c r="J2430" s="9" t="s">
        <v>5334</v>
      </c>
      <c r="K2430" s="9" t="s">
        <v>5334</v>
      </c>
      <c r="L2430" s="9" t="s">
        <v>5335</v>
      </c>
      <c r="M2430" s="9" t="s">
        <v>379</v>
      </c>
      <c r="N2430" s="9" t="s">
        <v>18092</v>
      </c>
      <c r="O2430" s="8" t="s">
        <v>18066</v>
      </c>
    </row>
    <row r="2431" spans="10:15" x14ac:dyDescent="0.25">
      <c r="J2431" s="9" t="s">
        <v>5336</v>
      </c>
      <c r="K2431" s="9" t="s">
        <v>5336</v>
      </c>
      <c r="L2431" s="9" t="s">
        <v>5337</v>
      </c>
      <c r="M2431" s="9" t="s">
        <v>707</v>
      </c>
      <c r="N2431" s="9" t="s">
        <v>708</v>
      </c>
      <c r="O2431" s="8" t="s">
        <v>18068</v>
      </c>
    </row>
    <row r="2432" spans="10:15" x14ac:dyDescent="0.25">
      <c r="J2432" s="9" t="s">
        <v>5338</v>
      </c>
      <c r="K2432" s="9" t="s">
        <v>5338</v>
      </c>
      <c r="L2432" s="9" t="s">
        <v>5339</v>
      </c>
      <c r="M2432" s="9" t="s">
        <v>1776</v>
      </c>
      <c r="N2432" s="9" t="s">
        <v>1777</v>
      </c>
      <c r="O2432" s="8" t="s">
        <v>350</v>
      </c>
    </row>
    <row r="2433" spans="10:15" x14ac:dyDescent="0.25">
      <c r="J2433" s="9" t="s">
        <v>5340</v>
      </c>
      <c r="K2433" s="9" t="s">
        <v>5340</v>
      </c>
      <c r="L2433" s="9" t="s">
        <v>5341</v>
      </c>
      <c r="M2433" s="9" t="s">
        <v>783</v>
      </c>
      <c r="N2433" s="9" t="s">
        <v>784</v>
      </c>
      <c r="O2433" s="8" t="s">
        <v>18068</v>
      </c>
    </row>
    <row r="2434" spans="10:15" x14ac:dyDescent="0.25">
      <c r="J2434" s="9" t="s">
        <v>5342</v>
      </c>
      <c r="K2434" s="9" t="s">
        <v>5342</v>
      </c>
      <c r="L2434" s="9" t="s">
        <v>5343</v>
      </c>
      <c r="M2434" s="9" t="s">
        <v>379</v>
      </c>
      <c r="N2434" s="9" t="s">
        <v>18092</v>
      </c>
      <c r="O2434" s="8" t="s">
        <v>18066</v>
      </c>
    </row>
    <row r="2435" spans="10:15" x14ac:dyDescent="0.25">
      <c r="J2435" s="9" t="s">
        <v>5344</v>
      </c>
      <c r="K2435" s="9" t="s">
        <v>5344</v>
      </c>
      <c r="L2435" s="9" t="s">
        <v>5345</v>
      </c>
      <c r="M2435" s="9" t="s">
        <v>379</v>
      </c>
      <c r="N2435" s="9" t="s">
        <v>18092</v>
      </c>
      <c r="O2435" s="8" t="s">
        <v>18066</v>
      </c>
    </row>
    <row r="2436" spans="10:15" x14ac:dyDescent="0.25">
      <c r="J2436" s="9" t="s">
        <v>5346</v>
      </c>
      <c r="K2436" s="9" t="s">
        <v>5346</v>
      </c>
      <c r="L2436" s="9" t="s">
        <v>5347</v>
      </c>
      <c r="M2436" s="9" t="s">
        <v>0</v>
      </c>
      <c r="N2436" s="9" t="s">
        <v>653</v>
      </c>
      <c r="O2436" s="8" t="s">
        <v>18067</v>
      </c>
    </row>
    <row r="2437" spans="10:15" x14ac:dyDescent="0.25">
      <c r="J2437" s="9" t="s">
        <v>5348</v>
      </c>
      <c r="K2437" s="9" t="s">
        <v>5348</v>
      </c>
      <c r="L2437" s="9" t="s">
        <v>5349</v>
      </c>
      <c r="M2437" s="9" t="s">
        <v>379</v>
      </c>
      <c r="N2437" s="9" t="s">
        <v>18092</v>
      </c>
      <c r="O2437" s="8" t="s">
        <v>18066</v>
      </c>
    </row>
    <row r="2438" spans="10:15" x14ac:dyDescent="0.25">
      <c r="J2438" s="9" t="s">
        <v>5350</v>
      </c>
      <c r="K2438" s="9" t="s">
        <v>5350</v>
      </c>
      <c r="L2438" s="9" t="s">
        <v>5351</v>
      </c>
      <c r="M2438" s="9" t="s">
        <v>491</v>
      </c>
      <c r="N2438" s="9" t="s">
        <v>492</v>
      </c>
      <c r="O2438" s="8" t="s">
        <v>349</v>
      </c>
    </row>
    <row r="2439" spans="10:15" x14ac:dyDescent="0.25">
      <c r="J2439" s="9" t="s">
        <v>5352</v>
      </c>
      <c r="K2439" s="9" t="s">
        <v>5352</v>
      </c>
      <c r="L2439" s="9" t="s">
        <v>5353</v>
      </c>
      <c r="M2439" s="9" t="s">
        <v>379</v>
      </c>
      <c r="N2439" s="9" t="s">
        <v>18092</v>
      </c>
      <c r="O2439" s="8" t="s">
        <v>18066</v>
      </c>
    </row>
    <row r="2440" spans="10:15" x14ac:dyDescent="0.25">
      <c r="J2440" s="9" t="s">
        <v>5354</v>
      </c>
      <c r="K2440" s="9" t="s">
        <v>5354</v>
      </c>
      <c r="L2440" s="9" t="s">
        <v>5355</v>
      </c>
      <c r="M2440" s="9" t="s">
        <v>450</v>
      </c>
      <c r="N2440" s="9" t="s">
        <v>451</v>
      </c>
      <c r="O2440" s="8" t="s">
        <v>18066</v>
      </c>
    </row>
    <row r="2441" spans="10:15" x14ac:dyDescent="0.25">
      <c r="J2441" s="9" t="s">
        <v>5356</v>
      </c>
      <c r="K2441" s="9" t="s">
        <v>5356</v>
      </c>
      <c r="L2441" s="9" t="s">
        <v>5357</v>
      </c>
      <c r="M2441" s="9" t="s">
        <v>1063</v>
      </c>
      <c r="N2441" s="9" t="s">
        <v>1064</v>
      </c>
      <c r="O2441" s="8" t="s">
        <v>18066</v>
      </c>
    </row>
    <row r="2442" spans="10:15" x14ac:dyDescent="0.25">
      <c r="J2442" s="9" t="s">
        <v>86</v>
      </c>
      <c r="K2442" s="9" t="s">
        <v>86</v>
      </c>
      <c r="L2442" s="9" t="s">
        <v>5358</v>
      </c>
      <c r="M2442" s="9" t="s">
        <v>5359</v>
      </c>
      <c r="N2442" s="9" t="s">
        <v>5360</v>
      </c>
      <c r="O2442" s="8" t="s">
        <v>349</v>
      </c>
    </row>
    <row r="2443" spans="10:15" x14ac:dyDescent="0.25">
      <c r="J2443" s="9" t="s">
        <v>5361</v>
      </c>
      <c r="K2443" s="9" t="s">
        <v>5361</v>
      </c>
      <c r="L2443" s="9" t="s">
        <v>5362</v>
      </c>
      <c r="M2443" s="9" t="s">
        <v>1663</v>
      </c>
      <c r="N2443" s="9" t="s">
        <v>1664</v>
      </c>
      <c r="O2443" s="8" t="s">
        <v>350</v>
      </c>
    </row>
    <row r="2444" spans="10:15" x14ac:dyDescent="0.25">
      <c r="J2444" s="9" t="s">
        <v>5363</v>
      </c>
      <c r="K2444" s="9" t="s">
        <v>5363</v>
      </c>
      <c r="L2444" s="9" t="s">
        <v>5364</v>
      </c>
      <c r="M2444" s="9" t="s">
        <v>379</v>
      </c>
      <c r="N2444" s="9" t="s">
        <v>18092</v>
      </c>
      <c r="O2444" s="8" t="s">
        <v>18066</v>
      </c>
    </row>
    <row r="2445" spans="10:15" x14ac:dyDescent="0.25">
      <c r="J2445" s="9" t="s">
        <v>5365</v>
      </c>
      <c r="K2445" s="9" t="s">
        <v>5365</v>
      </c>
      <c r="L2445" s="9" t="s">
        <v>5366</v>
      </c>
      <c r="M2445" s="9" t="s">
        <v>386</v>
      </c>
      <c r="N2445" s="9" t="s">
        <v>387</v>
      </c>
      <c r="O2445" s="8" t="s">
        <v>18068</v>
      </c>
    </row>
    <row r="2446" spans="10:15" x14ac:dyDescent="0.25">
      <c r="J2446" s="9" t="s">
        <v>5367</v>
      </c>
      <c r="K2446" s="9" t="s">
        <v>5367</v>
      </c>
      <c r="L2446" s="9" t="s">
        <v>5358</v>
      </c>
      <c r="M2446" s="9" t="s">
        <v>5359</v>
      </c>
      <c r="N2446" s="9" t="s">
        <v>5360</v>
      </c>
      <c r="O2446" s="8" t="s">
        <v>349</v>
      </c>
    </row>
    <row r="2447" spans="10:15" x14ac:dyDescent="0.25">
      <c r="J2447" s="9" t="s">
        <v>5368</v>
      </c>
      <c r="K2447" s="9" t="s">
        <v>5368</v>
      </c>
      <c r="L2447" s="9" t="s">
        <v>5358</v>
      </c>
      <c r="M2447" s="9" t="s">
        <v>5359</v>
      </c>
      <c r="N2447" s="9" t="s">
        <v>5360</v>
      </c>
      <c r="O2447" s="8" t="s">
        <v>349</v>
      </c>
    </row>
    <row r="2448" spans="10:15" x14ac:dyDescent="0.25">
      <c r="J2448" s="9" t="s">
        <v>5369</v>
      </c>
      <c r="K2448" s="9" t="s">
        <v>5369</v>
      </c>
      <c r="L2448" s="9" t="s">
        <v>5358</v>
      </c>
      <c r="M2448" s="9" t="s">
        <v>5359</v>
      </c>
      <c r="N2448" s="9" t="s">
        <v>5360</v>
      </c>
      <c r="O2448" s="8" t="s">
        <v>349</v>
      </c>
    </row>
    <row r="2449" spans="10:15" x14ac:dyDescent="0.25">
      <c r="J2449" s="9" t="s">
        <v>5370</v>
      </c>
      <c r="K2449" s="9" t="s">
        <v>5370</v>
      </c>
      <c r="L2449" s="9" t="s">
        <v>5371</v>
      </c>
      <c r="M2449" s="9" t="s">
        <v>707</v>
      </c>
      <c r="N2449" s="9" t="s">
        <v>708</v>
      </c>
      <c r="O2449" s="8" t="s">
        <v>18068</v>
      </c>
    </row>
    <row r="2450" spans="10:15" x14ac:dyDescent="0.25">
      <c r="J2450" s="9" t="s">
        <v>5372</v>
      </c>
      <c r="K2450" s="9" t="s">
        <v>5372</v>
      </c>
      <c r="L2450" s="9" t="s">
        <v>5373</v>
      </c>
      <c r="M2450" s="9" t="s">
        <v>379</v>
      </c>
      <c r="N2450" s="9" t="s">
        <v>18092</v>
      </c>
      <c r="O2450" s="8" t="s">
        <v>18066</v>
      </c>
    </row>
    <row r="2451" spans="10:15" x14ac:dyDescent="0.25">
      <c r="J2451" s="9" t="s">
        <v>5374</v>
      </c>
      <c r="K2451" s="9" t="s">
        <v>5374</v>
      </c>
      <c r="L2451" s="9" t="s">
        <v>5375</v>
      </c>
      <c r="M2451" s="9" t="s">
        <v>379</v>
      </c>
      <c r="N2451" s="9" t="s">
        <v>18092</v>
      </c>
      <c r="O2451" s="8" t="s">
        <v>18066</v>
      </c>
    </row>
    <row r="2452" spans="10:15" x14ac:dyDescent="0.25">
      <c r="J2452" s="9" t="s">
        <v>5376</v>
      </c>
      <c r="K2452" s="9" t="s">
        <v>5376</v>
      </c>
      <c r="L2452" s="9" t="s">
        <v>5377</v>
      </c>
      <c r="M2452" s="9" t="s">
        <v>379</v>
      </c>
      <c r="N2452" s="9" t="s">
        <v>18092</v>
      </c>
      <c r="O2452" s="8" t="s">
        <v>18066</v>
      </c>
    </row>
    <row r="2453" spans="10:15" x14ac:dyDescent="0.25">
      <c r="J2453" s="9" t="s">
        <v>5378</v>
      </c>
      <c r="K2453" s="9" t="s">
        <v>5378</v>
      </c>
      <c r="L2453" s="9" t="s">
        <v>5379</v>
      </c>
      <c r="M2453" s="9" t="s">
        <v>367</v>
      </c>
      <c r="N2453" s="9" t="s">
        <v>368</v>
      </c>
      <c r="O2453" s="8" t="s">
        <v>349</v>
      </c>
    </row>
    <row r="2454" spans="10:15" x14ac:dyDescent="0.25">
      <c r="J2454" s="9" t="s">
        <v>5380</v>
      </c>
      <c r="K2454" s="9" t="s">
        <v>5380</v>
      </c>
      <c r="L2454" s="9" t="s">
        <v>5381</v>
      </c>
      <c r="M2454" s="9" t="s">
        <v>379</v>
      </c>
      <c r="N2454" s="9" t="s">
        <v>18092</v>
      </c>
      <c r="O2454" s="8" t="s">
        <v>18066</v>
      </c>
    </row>
    <row r="2455" spans="10:15" x14ac:dyDescent="0.25">
      <c r="J2455" s="9" t="s">
        <v>5382</v>
      </c>
      <c r="K2455" s="9" t="s">
        <v>5382</v>
      </c>
      <c r="L2455" s="9" t="s">
        <v>5383</v>
      </c>
      <c r="M2455" s="9" t="s">
        <v>379</v>
      </c>
      <c r="N2455" s="9" t="s">
        <v>18092</v>
      </c>
      <c r="O2455" s="8" t="s">
        <v>18066</v>
      </c>
    </row>
    <row r="2456" spans="10:15" x14ac:dyDescent="0.25">
      <c r="J2456" s="9" t="s">
        <v>5384</v>
      </c>
      <c r="K2456" s="9" t="s">
        <v>5384</v>
      </c>
      <c r="L2456" s="9" t="s">
        <v>5385</v>
      </c>
      <c r="M2456" s="9" t="s">
        <v>5386</v>
      </c>
      <c r="N2456" s="9" t="s">
        <v>5387</v>
      </c>
      <c r="O2456" s="8" t="s">
        <v>18066</v>
      </c>
    </row>
    <row r="2457" spans="10:15" x14ac:dyDescent="0.25">
      <c r="J2457" s="9" t="s">
        <v>5388</v>
      </c>
      <c r="K2457" s="9" t="s">
        <v>5388</v>
      </c>
      <c r="L2457" s="9" t="s">
        <v>5389</v>
      </c>
      <c r="M2457" s="9" t="s">
        <v>456</v>
      </c>
      <c r="N2457" s="9" t="s">
        <v>18095</v>
      </c>
      <c r="O2457" s="8" t="s">
        <v>18067</v>
      </c>
    </row>
    <row r="2458" spans="10:15" x14ac:dyDescent="0.25">
      <c r="J2458" s="9" t="s">
        <v>5390</v>
      </c>
      <c r="K2458" s="9" t="s">
        <v>5390</v>
      </c>
      <c r="L2458" s="9" t="s">
        <v>5391</v>
      </c>
      <c r="M2458" s="9" t="s">
        <v>379</v>
      </c>
      <c r="N2458" s="9" t="s">
        <v>18092</v>
      </c>
      <c r="O2458" s="8" t="s">
        <v>18066</v>
      </c>
    </row>
    <row r="2459" spans="10:15" x14ac:dyDescent="0.25">
      <c r="J2459" s="9" t="s">
        <v>5392</v>
      </c>
      <c r="K2459" s="9" t="s">
        <v>5392</v>
      </c>
      <c r="L2459" s="9" t="s">
        <v>5393</v>
      </c>
      <c r="M2459" s="9" t="s">
        <v>379</v>
      </c>
      <c r="N2459" s="9" t="s">
        <v>18092</v>
      </c>
      <c r="O2459" s="8" t="s">
        <v>18066</v>
      </c>
    </row>
    <row r="2460" spans="10:15" x14ac:dyDescent="0.25">
      <c r="J2460" s="9" t="s">
        <v>5394</v>
      </c>
      <c r="K2460" s="9" t="s">
        <v>5394</v>
      </c>
      <c r="L2460" s="9" t="s">
        <v>5395</v>
      </c>
      <c r="M2460" s="9" t="s">
        <v>1435</v>
      </c>
      <c r="N2460" s="9" t="s">
        <v>1436</v>
      </c>
      <c r="O2460" s="8" t="s">
        <v>349</v>
      </c>
    </row>
    <row r="2461" spans="10:15" x14ac:dyDescent="0.25">
      <c r="J2461" s="9" t="s">
        <v>5396</v>
      </c>
      <c r="K2461" s="9" t="s">
        <v>5396</v>
      </c>
      <c r="L2461" s="9" t="s">
        <v>5397</v>
      </c>
      <c r="M2461" s="9" t="s">
        <v>648</v>
      </c>
      <c r="N2461" s="9" t="s">
        <v>649</v>
      </c>
      <c r="O2461" s="8" t="s">
        <v>18066</v>
      </c>
    </row>
    <row r="2462" spans="10:15" x14ac:dyDescent="0.25">
      <c r="J2462" s="9" t="s">
        <v>5398</v>
      </c>
      <c r="K2462" s="9" t="s">
        <v>5398</v>
      </c>
      <c r="L2462" s="9" t="s">
        <v>5399</v>
      </c>
      <c r="M2462" s="9" t="s">
        <v>5400</v>
      </c>
      <c r="N2462" s="9" t="s">
        <v>5401</v>
      </c>
      <c r="O2462" s="8" t="s">
        <v>349</v>
      </c>
    </row>
    <row r="2463" spans="10:15" x14ac:dyDescent="0.25">
      <c r="J2463" s="9" t="s">
        <v>5402</v>
      </c>
      <c r="K2463" s="9" t="s">
        <v>5402</v>
      </c>
      <c r="L2463" s="9" t="s">
        <v>5403</v>
      </c>
      <c r="M2463" s="9" t="s">
        <v>379</v>
      </c>
      <c r="N2463" s="9" t="s">
        <v>18092</v>
      </c>
      <c r="O2463" s="8" t="s">
        <v>18066</v>
      </c>
    </row>
    <row r="2464" spans="10:15" x14ac:dyDescent="0.25">
      <c r="J2464" s="9" t="s">
        <v>5404</v>
      </c>
      <c r="K2464" s="9" t="s">
        <v>5404</v>
      </c>
      <c r="L2464" s="9" t="s">
        <v>5405</v>
      </c>
      <c r="M2464" s="9" t="s">
        <v>379</v>
      </c>
      <c r="N2464" s="9" t="s">
        <v>18092</v>
      </c>
      <c r="O2464" s="8" t="s">
        <v>18066</v>
      </c>
    </row>
    <row r="2465" spans="10:15" x14ac:dyDescent="0.25">
      <c r="J2465" s="9" t="s">
        <v>5406</v>
      </c>
      <c r="K2465" s="9" t="s">
        <v>5406</v>
      </c>
      <c r="L2465" s="9" t="s">
        <v>5407</v>
      </c>
      <c r="M2465" s="9" t="s">
        <v>797</v>
      </c>
      <c r="N2465" s="9" t="s">
        <v>798</v>
      </c>
      <c r="O2465" s="8" t="s">
        <v>350</v>
      </c>
    </row>
    <row r="2466" spans="10:15" x14ac:dyDescent="0.25">
      <c r="J2466" s="9" t="s">
        <v>5408</v>
      </c>
      <c r="K2466" s="9" t="s">
        <v>606</v>
      </c>
      <c r="L2466" s="9" t="s">
        <v>607</v>
      </c>
      <c r="M2466" s="9" t="s">
        <v>379</v>
      </c>
      <c r="N2466" s="9" t="s">
        <v>18092</v>
      </c>
      <c r="O2466" s="8" t="s">
        <v>18066</v>
      </c>
    </row>
    <row r="2467" spans="10:15" x14ac:dyDescent="0.25">
      <c r="J2467" s="9" t="s">
        <v>5409</v>
      </c>
      <c r="K2467" s="9" t="s">
        <v>5409</v>
      </c>
      <c r="L2467" s="9" t="s">
        <v>5410</v>
      </c>
      <c r="M2467" s="9" t="s">
        <v>1073</v>
      </c>
      <c r="N2467" s="9" t="s">
        <v>18096</v>
      </c>
      <c r="O2467" s="8" t="s">
        <v>350</v>
      </c>
    </row>
    <row r="2468" spans="10:15" x14ac:dyDescent="0.25">
      <c r="J2468" s="9" t="s">
        <v>5411</v>
      </c>
      <c r="K2468" s="9" t="s">
        <v>24</v>
      </c>
      <c r="L2468" s="9" t="s">
        <v>1363</v>
      </c>
      <c r="M2468" s="9" t="s">
        <v>379</v>
      </c>
      <c r="N2468" s="9" t="s">
        <v>18092</v>
      </c>
      <c r="O2468" s="8" t="s">
        <v>18066</v>
      </c>
    </row>
    <row r="2469" spans="10:15" x14ac:dyDescent="0.25">
      <c r="J2469" s="9" t="s">
        <v>5412</v>
      </c>
      <c r="K2469" s="9" t="s">
        <v>5412</v>
      </c>
      <c r="L2469" s="9" t="s">
        <v>5413</v>
      </c>
      <c r="M2469" s="9" t="s">
        <v>491</v>
      </c>
      <c r="N2469" s="9" t="s">
        <v>492</v>
      </c>
      <c r="O2469" s="8" t="s">
        <v>349</v>
      </c>
    </row>
    <row r="2470" spans="10:15" x14ac:dyDescent="0.25">
      <c r="J2470" s="9" t="s">
        <v>5414</v>
      </c>
      <c r="K2470" s="9" t="s">
        <v>5414</v>
      </c>
      <c r="L2470" s="9" t="s">
        <v>5415</v>
      </c>
      <c r="M2470" s="9" t="s">
        <v>428</v>
      </c>
      <c r="N2470" s="9" t="s">
        <v>429</v>
      </c>
      <c r="O2470" s="8" t="s">
        <v>349</v>
      </c>
    </row>
    <row r="2471" spans="10:15" x14ac:dyDescent="0.25">
      <c r="J2471" s="9" t="s">
        <v>5416</v>
      </c>
      <c r="K2471" s="9" t="s">
        <v>5416</v>
      </c>
      <c r="L2471" s="9" t="s">
        <v>5417</v>
      </c>
      <c r="M2471" s="9" t="s">
        <v>459</v>
      </c>
      <c r="N2471" s="9" t="s">
        <v>460</v>
      </c>
      <c r="O2471" s="8" t="s">
        <v>18068</v>
      </c>
    </row>
    <row r="2472" spans="10:15" x14ac:dyDescent="0.25">
      <c r="J2472" s="9" t="s">
        <v>5418</v>
      </c>
      <c r="K2472" s="9" t="s">
        <v>5418</v>
      </c>
      <c r="L2472" s="9" t="s">
        <v>5419</v>
      </c>
      <c r="M2472" s="9" t="s">
        <v>428</v>
      </c>
      <c r="N2472" s="9" t="s">
        <v>429</v>
      </c>
      <c r="O2472" s="8" t="s">
        <v>349</v>
      </c>
    </row>
    <row r="2473" spans="10:15" x14ac:dyDescent="0.25">
      <c r="J2473" s="9" t="s">
        <v>5420</v>
      </c>
      <c r="K2473" s="9" t="s">
        <v>5420</v>
      </c>
      <c r="L2473" s="9" t="s">
        <v>5421</v>
      </c>
      <c r="M2473" s="9" t="s">
        <v>719</v>
      </c>
      <c r="N2473" s="9" t="s">
        <v>720</v>
      </c>
      <c r="O2473" s="8" t="s">
        <v>349</v>
      </c>
    </row>
    <row r="2474" spans="10:15" x14ac:dyDescent="0.25">
      <c r="J2474" s="9" t="s">
        <v>5422</v>
      </c>
      <c r="K2474" s="9" t="s">
        <v>5422</v>
      </c>
      <c r="L2474" s="9" t="s">
        <v>5423</v>
      </c>
      <c r="M2474" s="9" t="s">
        <v>719</v>
      </c>
      <c r="N2474" s="9" t="s">
        <v>720</v>
      </c>
      <c r="O2474" s="8" t="s">
        <v>349</v>
      </c>
    </row>
    <row r="2475" spans="10:15" x14ac:dyDescent="0.25">
      <c r="J2475" s="9" t="s">
        <v>5424</v>
      </c>
      <c r="K2475" s="9" t="s">
        <v>5424</v>
      </c>
      <c r="L2475" s="9" t="s">
        <v>5425</v>
      </c>
      <c r="M2475" s="9" t="s">
        <v>379</v>
      </c>
      <c r="N2475" s="9" t="s">
        <v>18092</v>
      </c>
      <c r="O2475" s="8" t="s">
        <v>18066</v>
      </c>
    </row>
    <row r="2476" spans="10:15" x14ac:dyDescent="0.25">
      <c r="J2476" s="9" t="s">
        <v>5426</v>
      </c>
      <c r="K2476" s="9" t="s">
        <v>5426</v>
      </c>
      <c r="L2476" s="9" t="s">
        <v>5427</v>
      </c>
      <c r="M2476" s="9" t="s">
        <v>491</v>
      </c>
      <c r="N2476" s="9" t="s">
        <v>492</v>
      </c>
      <c r="O2476" s="8" t="s">
        <v>349</v>
      </c>
    </row>
    <row r="2477" spans="10:15" x14ac:dyDescent="0.25">
      <c r="J2477" s="9" t="s">
        <v>5428</v>
      </c>
      <c r="K2477" s="9" t="s">
        <v>5428</v>
      </c>
      <c r="L2477" s="9" t="s">
        <v>5429</v>
      </c>
      <c r="M2477" s="9" t="s">
        <v>5430</v>
      </c>
      <c r="N2477" s="9" t="s">
        <v>5431</v>
      </c>
      <c r="O2477" s="8" t="s">
        <v>349</v>
      </c>
    </row>
    <row r="2478" spans="10:15" x14ac:dyDescent="0.25">
      <c r="J2478" s="9" t="s">
        <v>5432</v>
      </c>
      <c r="K2478" s="9" t="s">
        <v>5432</v>
      </c>
      <c r="L2478" s="9" t="s">
        <v>5433</v>
      </c>
      <c r="M2478" s="9" t="s">
        <v>428</v>
      </c>
      <c r="N2478" s="9" t="s">
        <v>429</v>
      </c>
      <c r="O2478" s="8" t="s">
        <v>349</v>
      </c>
    </row>
    <row r="2479" spans="10:15" x14ac:dyDescent="0.25">
      <c r="J2479" s="9" t="s">
        <v>5434</v>
      </c>
      <c r="K2479" s="9" t="s">
        <v>5434</v>
      </c>
      <c r="L2479" s="9" t="s">
        <v>5435</v>
      </c>
      <c r="M2479" s="9" t="s">
        <v>5436</v>
      </c>
      <c r="N2479" s="9" t="s">
        <v>5437</v>
      </c>
      <c r="O2479" s="8" t="s">
        <v>349</v>
      </c>
    </row>
    <row r="2480" spans="10:15" x14ac:dyDescent="0.25">
      <c r="J2480" s="9" t="s">
        <v>5438</v>
      </c>
      <c r="K2480" s="9" t="s">
        <v>5438</v>
      </c>
      <c r="L2480" s="9" t="s">
        <v>5439</v>
      </c>
      <c r="M2480" s="9" t="s">
        <v>367</v>
      </c>
      <c r="N2480" s="9" t="s">
        <v>368</v>
      </c>
      <c r="O2480" s="8" t="s">
        <v>349</v>
      </c>
    </row>
    <row r="2481" spans="10:15" x14ac:dyDescent="0.25">
      <c r="J2481" s="9" t="s">
        <v>5440</v>
      </c>
      <c r="K2481" s="9" t="s">
        <v>5440</v>
      </c>
      <c r="L2481" s="9" t="s">
        <v>5441</v>
      </c>
      <c r="M2481" s="9" t="s">
        <v>379</v>
      </c>
      <c r="N2481" s="9" t="s">
        <v>18092</v>
      </c>
      <c r="O2481" s="8" t="s">
        <v>18066</v>
      </c>
    </row>
    <row r="2482" spans="10:15" x14ac:dyDescent="0.25">
      <c r="J2482" s="9" t="s">
        <v>5442</v>
      </c>
      <c r="K2482" s="9" t="s">
        <v>606</v>
      </c>
      <c r="L2482" s="9" t="s">
        <v>607</v>
      </c>
      <c r="M2482" s="9" t="s">
        <v>379</v>
      </c>
      <c r="N2482" s="9" t="s">
        <v>18092</v>
      </c>
      <c r="O2482" s="8" t="s">
        <v>18066</v>
      </c>
    </row>
    <row r="2483" spans="10:15" x14ac:dyDescent="0.25">
      <c r="J2483" s="9" t="s">
        <v>5443</v>
      </c>
      <c r="K2483" s="9" t="s">
        <v>5443</v>
      </c>
      <c r="L2483" s="9" t="s">
        <v>5444</v>
      </c>
      <c r="M2483" s="9" t="s">
        <v>379</v>
      </c>
      <c r="N2483" s="9" t="s">
        <v>18092</v>
      </c>
      <c r="O2483" s="8" t="s">
        <v>18066</v>
      </c>
    </row>
    <row r="2484" spans="10:15" x14ac:dyDescent="0.25">
      <c r="J2484" s="9" t="s">
        <v>5445</v>
      </c>
      <c r="K2484" s="9" t="s">
        <v>5445</v>
      </c>
      <c r="L2484" s="9" t="s">
        <v>5446</v>
      </c>
      <c r="M2484" s="9" t="s">
        <v>456</v>
      </c>
      <c r="N2484" s="9" t="s">
        <v>18095</v>
      </c>
      <c r="O2484" s="8" t="s">
        <v>18067</v>
      </c>
    </row>
    <row r="2485" spans="10:15" x14ac:dyDescent="0.25">
      <c r="J2485" s="9" t="s">
        <v>5447</v>
      </c>
      <c r="K2485" s="9" t="s">
        <v>5213</v>
      </c>
      <c r="L2485" s="9" t="s">
        <v>5214</v>
      </c>
      <c r="M2485" s="9" t="s">
        <v>379</v>
      </c>
      <c r="N2485" s="9" t="s">
        <v>18092</v>
      </c>
      <c r="O2485" s="8" t="s">
        <v>18066</v>
      </c>
    </row>
    <row r="2486" spans="10:15" x14ac:dyDescent="0.25">
      <c r="J2486" s="9" t="s">
        <v>5448</v>
      </c>
      <c r="K2486" s="9" t="s">
        <v>5448</v>
      </c>
      <c r="L2486" s="9" t="s">
        <v>5449</v>
      </c>
      <c r="M2486" s="9" t="s">
        <v>379</v>
      </c>
      <c r="N2486" s="9" t="s">
        <v>18092</v>
      </c>
      <c r="O2486" s="8" t="s">
        <v>18066</v>
      </c>
    </row>
    <row r="2487" spans="10:15" x14ac:dyDescent="0.25">
      <c r="J2487" s="9" t="s">
        <v>5450</v>
      </c>
      <c r="K2487" s="9" t="s">
        <v>5450</v>
      </c>
      <c r="L2487" s="9" t="s">
        <v>5451</v>
      </c>
      <c r="M2487" s="9" t="s">
        <v>1010</v>
      </c>
      <c r="N2487" s="9" t="s">
        <v>1011</v>
      </c>
      <c r="O2487" s="8" t="s">
        <v>350</v>
      </c>
    </row>
    <row r="2488" spans="10:15" x14ac:dyDescent="0.25">
      <c r="J2488" s="9" t="s">
        <v>5452</v>
      </c>
      <c r="K2488" s="9" t="s">
        <v>5452</v>
      </c>
      <c r="L2488" s="9" t="s">
        <v>5453</v>
      </c>
      <c r="M2488" s="9" t="s">
        <v>379</v>
      </c>
      <c r="N2488" s="9" t="s">
        <v>18092</v>
      </c>
      <c r="O2488" s="8" t="s">
        <v>18066</v>
      </c>
    </row>
    <row r="2489" spans="10:15" x14ac:dyDescent="0.25">
      <c r="J2489" s="9" t="s">
        <v>5454</v>
      </c>
      <c r="K2489" s="9" t="s">
        <v>5454</v>
      </c>
      <c r="L2489" s="9" t="s">
        <v>5054</v>
      </c>
      <c r="M2489" s="9" t="s">
        <v>379</v>
      </c>
      <c r="N2489" s="9" t="s">
        <v>18092</v>
      </c>
      <c r="O2489" s="8" t="s">
        <v>18066</v>
      </c>
    </row>
    <row r="2490" spans="10:15" x14ac:dyDescent="0.25">
      <c r="J2490" s="9" t="s">
        <v>5455</v>
      </c>
      <c r="K2490" s="9" t="s">
        <v>5455</v>
      </c>
      <c r="L2490" s="9" t="s">
        <v>5456</v>
      </c>
      <c r="M2490" s="9" t="s">
        <v>428</v>
      </c>
      <c r="N2490" s="9" t="s">
        <v>429</v>
      </c>
      <c r="O2490" s="8" t="s">
        <v>349</v>
      </c>
    </row>
    <row r="2491" spans="10:15" x14ac:dyDescent="0.25">
      <c r="J2491" s="9" t="s">
        <v>5457</v>
      </c>
      <c r="K2491" s="9" t="s">
        <v>5457</v>
      </c>
      <c r="L2491" s="9" t="s">
        <v>5458</v>
      </c>
      <c r="M2491" s="9" t="s">
        <v>629</v>
      </c>
      <c r="N2491" s="9" t="s">
        <v>630</v>
      </c>
      <c r="O2491" s="8" t="s">
        <v>350</v>
      </c>
    </row>
    <row r="2492" spans="10:15" x14ac:dyDescent="0.25">
      <c r="J2492" s="9" t="s">
        <v>5459</v>
      </c>
      <c r="K2492" s="9" t="s">
        <v>5459</v>
      </c>
      <c r="L2492" s="9" t="s">
        <v>5460</v>
      </c>
      <c r="M2492" s="9" t="s">
        <v>379</v>
      </c>
      <c r="N2492" s="9" t="s">
        <v>18092</v>
      </c>
      <c r="O2492" s="8" t="s">
        <v>18066</v>
      </c>
    </row>
    <row r="2493" spans="10:15" x14ac:dyDescent="0.25">
      <c r="J2493" s="9" t="s">
        <v>5461</v>
      </c>
      <c r="K2493" s="9" t="s">
        <v>5461</v>
      </c>
      <c r="L2493" s="9" t="s">
        <v>5054</v>
      </c>
      <c r="M2493" s="9" t="s">
        <v>379</v>
      </c>
      <c r="N2493" s="9" t="s">
        <v>18092</v>
      </c>
      <c r="O2493" s="8" t="s">
        <v>18066</v>
      </c>
    </row>
    <row r="2494" spans="10:15" x14ac:dyDescent="0.25">
      <c r="J2494" s="9" t="s">
        <v>5462</v>
      </c>
      <c r="K2494" s="9" t="s">
        <v>5462</v>
      </c>
      <c r="L2494" s="9" t="s">
        <v>5463</v>
      </c>
      <c r="M2494" s="9" t="s">
        <v>456</v>
      </c>
      <c r="N2494" s="9" t="s">
        <v>18095</v>
      </c>
      <c r="O2494" s="8" t="s">
        <v>18067</v>
      </c>
    </row>
    <row r="2495" spans="10:15" x14ac:dyDescent="0.25">
      <c r="J2495" s="9" t="s">
        <v>5464</v>
      </c>
      <c r="K2495" s="9" t="s">
        <v>5464</v>
      </c>
      <c r="L2495" s="9" t="s">
        <v>5465</v>
      </c>
      <c r="M2495" s="9" t="s">
        <v>524</v>
      </c>
      <c r="N2495" s="9" t="s">
        <v>525</v>
      </c>
      <c r="O2495" s="8" t="s">
        <v>18066</v>
      </c>
    </row>
    <row r="2496" spans="10:15" x14ac:dyDescent="0.25">
      <c r="J2496" s="9" t="s">
        <v>5466</v>
      </c>
      <c r="K2496" s="9" t="s">
        <v>5466</v>
      </c>
      <c r="L2496" s="9" t="s">
        <v>5467</v>
      </c>
      <c r="M2496" s="9" t="s">
        <v>379</v>
      </c>
      <c r="N2496" s="9" t="s">
        <v>18092</v>
      </c>
      <c r="O2496" s="8" t="s">
        <v>18066</v>
      </c>
    </row>
    <row r="2497" spans="10:15" x14ac:dyDescent="0.25">
      <c r="J2497" s="9" t="s">
        <v>5468</v>
      </c>
      <c r="K2497" s="9" t="s">
        <v>5468</v>
      </c>
      <c r="L2497" s="9" t="s">
        <v>5469</v>
      </c>
      <c r="M2497" s="9" t="s">
        <v>789</v>
      </c>
      <c r="N2497" s="9" t="s">
        <v>790</v>
      </c>
      <c r="O2497" s="8" t="s">
        <v>18066</v>
      </c>
    </row>
    <row r="2498" spans="10:15" x14ac:dyDescent="0.25">
      <c r="J2498" s="9" t="s">
        <v>5470</v>
      </c>
      <c r="K2498" s="9" t="s">
        <v>5470</v>
      </c>
      <c r="L2498" s="9" t="s">
        <v>5471</v>
      </c>
      <c r="M2498" s="9" t="s">
        <v>379</v>
      </c>
      <c r="N2498" s="9" t="s">
        <v>18092</v>
      </c>
      <c r="O2498" s="8" t="s">
        <v>18066</v>
      </c>
    </row>
    <row r="2499" spans="10:15" x14ac:dyDescent="0.25">
      <c r="J2499" s="9" t="s">
        <v>5472</v>
      </c>
      <c r="K2499" s="9" t="s">
        <v>5472</v>
      </c>
      <c r="L2499" s="9" t="s">
        <v>5473</v>
      </c>
      <c r="M2499" s="9" t="s">
        <v>4192</v>
      </c>
      <c r="N2499" s="9" t="s">
        <v>4193</v>
      </c>
      <c r="O2499" s="8" t="s">
        <v>350</v>
      </c>
    </row>
    <row r="2500" spans="10:15" x14ac:dyDescent="0.25">
      <c r="J2500" s="9" t="s">
        <v>5474</v>
      </c>
      <c r="K2500" s="9" t="s">
        <v>5474</v>
      </c>
      <c r="L2500" s="9" t="s">
        <v>5475</v>
      </c>
      <c r="M2500" s="9" t="s">
        <v>4192</v>
      </c>
      <c r="N2500" s="9" t="s">
        <v>4193</v>
      </c>
      <c r="O2500" s="8" t="s">
        <v>350</v>
      </c>
    </row>
    <row r="2501" spans="10:15" x14ac:dyDescent="0.25">
      <c r="J2501" s="9" t="s">
        <v>5476</v>
      </c>
      <c r="K2501" s="9" t="s">
        <v>5476</v>
      </c>
      <c r="L2501" s="9" t="s">
        <v>5477</v>
      </c>
      <c r="M2501" s="9" t="s">
        <v>379</v>
      </c>
      <c r="N2501" s="9" t="s">
        <v>18092</v>
      </c>
      <c r="O2501" s="8" t="s">
        <v>18066</v>
      </c>
    </row>
    <row r="2502" spans="10:15" x14ac:dyDescent="0.25">
      <c r="J2502" s="9" t="s">
        <v>5478</v>
      </c>
      <c r="K2502" s="9" t="s">
        <v>5478</v>
      </c>
      <c r="L2502" s="9" t="s">
        <v>5479</v>
      </c>
      <c r="M2502" s="9" t="s">
        <v>367</v>
      </c>
      <c r="N2502" s="9" t="s">
        <v>368</v>
      </c>
      <c r="O2502" s="8" t="s">
        <v>349</v>
      </c>
    </row>
    <row r="2503" spans="10:15" x14ac:dyDescent="0.25">
      <c r="J2503" s="9" t="s">
        <v>5480</v>
      </c>
      <c r="K2503" s="9" t="s">
        <v>5480</v>
      </c>
      <c r="L2503" s="9" t="s">
        <v>5481</v>
      </c>
      <c r="M2503" s="9" t="s">
        <v>379</v>
      </c>
      <c r="N2503" s="9" t="s">
        <v>18092</v>
      </c>
      <c r="O2503" s="8" t="s">
        <v>18066</v>
      </c>
    </row>
    <row r="2504" spans="10:15" x14ac:dyDescent="0.25">
      <c r="J2504" s="9" t="s">
        <v>5482</v>
      </c>
      <c r="K2504" s="9" t="s">
        <v>5482</v>
      </c>
      <c r="L2504" s="9" t="s">
        <v>5483</v>
      </c>
      <c r="M2504" s="9" t="s">
        <v>719</v>
      </c>
      <c r="N2504" s="9" t="s">
        <v>720</v>
      </c>
      <c r="O2504" s="8" t="s">
        <v>349</v>
      </c>
    </row>
    <row r="2505" spans="10:15" x14ac:dyDescent="0.25">
      <c r="J2505" s="9" t="s">
        <v>5484</v>
      </c>
      <c r="K2505" s="9" t="s">
        <v>5484</v>
      </c>
      <c r="L2505" s="9" t="s">
        <v>5485</v>
      </c>
      <c r="M2505" s="9" t="s">
        <v>379</v>
      </c>
      <c r="N2505" s="9" t="s">
        <v>18092</v>
      </c>
      <c r="O2505" s="8" t="s">
        <v>18066</v>
      </c>
    </row>
    <row r="2506" spans="10:15" x14ac:dyDescent="0.25">
      <c r="J2506" s="9" t="s">
        <v>5486</v>
      </c>
      <c r="K2506" s="9" t="s">
        <v>5486</v>
      </c>
      <c r="L2506" s="9" t="s">
        <v>5487</v>
      </c>
      <c r="M2506" s="9" t="s">
        <v>379</v>
      </c>
      <c r="N2506" s="9" t="s">
        <v>18092</v>
      </c>
      <c r="O2506" s="8" t="s">
        <v>18066</v>
      </c>
    </row>
    <row r="2507" spans="10:15" x14ac:dyDescent="0.25">
      <c r="J2507" s="9" t="s">
        <v>5488</v>
      </c>
      <c r="K2507" s="9" t="s">
        <v>5488</v>
      </c>
      <c r="L2507" s="9" t="s">
        <v>5489</v>
      </c>
      <c r="M2507" s="9" t="s">
        <v>379</v>
      </c>
      <c r="N2507" s="9" t="s">
        <v>18092</v>
      </c>
      <c r="O2507" s="8" t="s">
        <v>18066</v>
      </c>
    </row>
    <row r="2508" spans="10:15" x14ac:dyDescent="0.25">
      <c r="J2508" s="9" t="s">
        <v>5490</v>
      </c>
      <c r="K2508" s="9" t="s">
        <v>5490</v>
      </c>
      <c r="L2508" s="9" t="s">
        <v>5491</v>
      </c>
      <c r="M2508" s="9" t="s">
        <v>5492</v>
      </c>
      <c r="N2508" s="9" t="s">
        <v>5493</v>
      </c>
      <c r="O2508" s="8" t="s">
        <v>10370</v>
      </c>
    </row>
    <row r="2509" spans="10:15" x14ac:dyDescent="0.25">
      <c r="J2509" s="9" t="s">
        <v>5494</v>
      </c>
      <c r="K2509" s="9" t="s">
        <v>5494</v>
      </c>
      <c r="L2509" s="9" t="s">
        <v>5495</v>
      </c>
      <c r="M2509" s="9" t="s">
        <v>1447</v>
      </c>
      <c r="N2509" s="9" t="s">
        <v>1448</v>
      </c>
      <c r="O2509" s="8" t="s">
        <v>18066</v>
      </c>
    </row>
    <row r="2510" spans="10:15" x14ac:dyDescent="0.25">
      <c r="J2510" s="9" t="s">
        <v>5496</v>
      </c>
      <c r="K2510" s="9" t="s">
        <v>5496</v>
      </c>
      <c r="L2510" s="9" t="s">
        <v>5497</v>
      </c>
      <c r="M2510" s="9" t="s">
        <v>491</v>
      </c>
      <c r="N2510" s="9" t="s">
        <v>492</v>
      </c>
      <c r="O2510" s="8" t="s">
        <v>349</v>
      </c>
    </row>
    <row r="2511" spans="10:15" x14ac:dyDescent="0.25">
      <c r="J2511" s="9" t="s">
        <v>5498</v>
      </c>
      <c r="K2511" s="9" t="s">
        <v>5498</v>
      </c>
      <c r="L2511" s="9" t="s">
        <v>5494</v>
      </c>
      <c r="M2511" s="9" t="s">
        <v>2162</v>
      </c>
      <c r="N2511" s="9" t="s">
        <v>2163</v>
      </c>
      <c r="O2511" s="8" t="s">
        <v>350</v>
      </c>
    </row>
    <row r="2512" spans="10:15" x14ac:dyDescent="0.25">
      <c r="J2512" s="9" t="s">
        <v>5499</v>
      </c>
      <c r="K2512" s="9" t="s">
        <v>5499</v>
      </c>
      <c r="L2512" s="9" t="s">
        <v>5500</v>
      </c>
      <c r="M2512" s="9" t="s">
        <v>491</v>
      </c>
      <c r="N2512" s="9" t="s">
        <v>492</v>
      </c>
      <c r="O2512" s="8" t="s">
        <v>349</v>
      </c>
    </row>
    <row r="2513" spans="10:15" x14ac:dyDescent="0.25">
      <c r="J2513" s="9" t="s">
        <v>5501</v>
      </c>
      <c r="K2513" s="9" t="s">
        <v>5501</v>
      </c>
      <c r="L2513" s="9" t="s">
        <v>5502</v>
      </c>
      <c r="M2513" s="9" t="s">
        <v>1324</v>
      </c>
      <c r="N2513" s="9" t="s">
        <v>1325</v>
      </c>
      <c r="O2513" s="8" t="s">
        <v>350</v>
      </c>
    </row>
    <row r="2514" spans="10:15" x14ac:dyDescent="0.25">
      <c r="J2514" s="9" t="s">
        <v>5503</v>
      </c>
      <c r="K2514" s="9" t="s">
        <v>5503</v>
      </c>
      <c r="L2514" s="9" t="s">
        <v>5496</v>
      </c>
      <c r="M2514" s="9" t="s">
        <v>707</v>
      </c>
      <c r="N2514" s="9" t="s">
        <v>708</v>
      </c>
      <c r="O2514" s="8" t="s">
        <v>18068</v>
      </c>
    </row>
    <row r="2515" spans="10:15" x14ac:dyDescent="0.25">
      <c r="J2515" s="9" t="s">
        <v>5504</v>
      </c>
      <c r="K2515" s="9" t="s">
        <v>5504</v>
      </c>
      <c r="L2515" s="9" t="s">
        <v>5505</v>
      </c>
      <c r="M2515" s="9" t="s">
        <v>740</v>
      </c>
      <c r="N2515" s="9" t="s">
        <v>741</v>
      </c>
      <c r="O2515" s="8" t="s">
        <v>10370</v>
      </c>
    </row>
    <row r="2516" spans="10:15" x14ac:dyDescent="0.25">
      <c r="J2516" s="9" t="s">
        <v>5506</v>
      </c>
      <c r="K2516" s="9" t="s">
        <v>5506</v>
      </c>
      <c r="L2516" s="9" t="s">
        <v>5507</v>
      </c>
      <c r="M2516" s="9" t="s">
        <v>424</v>
      </c>
      <c r="N2516" s="9" t="s">
        <v>425</v>
      </c>
      <c r="O2516" s="8" t="s">
        <v>349</v>
      </c>
    </row>
    <row r="2517" spans="10:15" x14ac:dyDescent="0.25">
      <c r="J2517" s="9" t="s">
        <v>5508</v>
      </c>
      <c r="K2517" s="9" t="s">
        <v>5508</v>
      </c>
      <c r="L2517" s="9" t="s">
        <v>5509</v>
      </c>
      <c r="M2517" s="9" t="s">
        <v>942</v>
      </c>
      <c r="N2517" s="9" t="s">
        <v>943</v>
      </c>
      <c r="O2517" s="8" t="s">
        <v>349</v>
      </c>
    </row>
    <row r="2518" spans="10:15" x14ac:dyDescent="0.25">
      <c r="J2518" s="9" t="s">
        <v>5510</v>
      </c>
      <c r="K2518" s="9" t="s">
        <v>5510</v>
      </c>
      <c r="L2518" s="9" t="s">
        <v>5511</v>
      </c>
      <c r="M2518" s="9" t="s">
        <v>891</v>
      </c>
      <c r="N2518" s="9" t="s">
        <v>892</v>
      </c>
      <c r="O2518" s="8" t="s">
        <v>350</v>
      </c>
    </row>
    <row r="2519" spans="10:15" x14ac:dyDescent="0.25">
      <c r="J2519" s="9" t="s">
        <v>5512</v>
      </c>
      <c r="K2519" s="9" t="s">
        <v>5512</v>
      </c>
      <c r="L2519" s="9" t="s">
        <v>5513</v>
      </c>
      <c r="M2519" s="9" t="s">
        <v>740</v>
      </c>
      <c r="N2519" s="9" t="s">
        <v>741</v>
      </c>
      <c r="O2519" s="8" t="s">
        <v>10370</v>
      </c>
    </row>
    <row r="2520" spans="10:15" x14ac:dyDescent="0.25">
      <c r="J2520" s="9" t="s">
        <v>5514</v>
      </c>
      <c r="K2520" s="9" t="s">
        <v>5514</v>
      </c>
      <c r="L2520" s="9" t="s">
        <v>5515</v>
      </c>
      <c r="M2520" s="9" t="s">
        <v>491</v>
      </c>
      <c r="N2520" s="9" t="s">
        <v>492</v>
      </c>
      <c r="O2520" s="8" t="s">
        <v>349</v>
      </c>
    </row>
    <row r="2521" spans="10:15" x14ac:dyDescent="0.25">
      <c r="J2521" s="9" t="s">
        <v>5516</v>
      </c>
      <c r="K2521" s="9" t="s">
        <v>5516</v>
      </c>
      <c r="L2521" s="9" t="s">
        <v>5517</v>
      </c>
      <c r="M2521" s="9" t="s">
        <v>1435</v>
      </c>
      <c r="N2521" s="9" t="s">
        <v>1436</v>
      </c>
      <c r="O2521" s="8" t="s">
        <v>349</v>
      </c>
    </row>
    <row r="2522" spans="10:15" x14ac:dyDescent="0.25">
      <c r="J2522" s="9" t="s">
        <v>5518</v>
      </c>
      <c r="K2522" s="9" t="s">
        <v>5518</v>
      </c>
      <c r="L2522" s="9" t="s">
        <v>5519</v>
      </c>
      <c r="M2522" s="9" t="s">
        <v>375</v>
      </c>
      <c r="N2522" s="9" t="s">
        <v>376</v>
      </c>
      <c r="O2522" s="8" t="s">
        <v>350</v>
      </c>
    </row>
    <row r="2523" spans="10:15" x14ac:dyDescent="0.25">
      <c r="J2523" s="9" t="s">
        <v>5520</v>
      </c>
      <c r="K2523" s="9" t="s">
        <v>5520</v>
      </c>
      <c r="L2523" s="9" t="s">
        <v>5521</v>
      </c>
      <c r="M2523" s="9" t="s">
        <v>491</v>
      </c>
      <c r="N2523" s="9" t="s">
        <v>492</v>
      </c>
      <c r="O2523" s="8" t="s">
        <v>349</v>
      </c>
    </row>
    <row r="2524" spans="10:15" x14ac:dyDescent="0.25">
      <c r="J2524" s="9" t="s">
        <v>5522</v>
      </c>
      <c r="K2524" s="9" t="s">
        <v>5522</v>
      </c>
      <c r="L2524" s="9" t="s">
        <v>5523</v>
      </c>
      <c r="M2524" s="9" t="s">
        <v>379</v>
      </c>
      <c r="N2524" s="9" t="s">
        <v>18092</v>
      </c>
      <c r="O2524" s="8" t="s">
        <v>18066</v>
      </c>
    </row>
    <row r="2525" spans="10:15" x14ac:dyDescent="0.25">
      <c r="J2525" s="9" t="s">
        <v>5524</v>
      </c>
      <c r="K2525" s="9" t="s">
        <v>5524</v>
      </c>
      <c r="L2525" s="9" t="s">
        <v>5525</v>
      </c>
      <c r="M2525" s="9" t="s">
        <v>1663</v>
      </c>
      <c r="N2525" s="9" t="s">
        <v>1664</v>
      </c>
      <c r="O2525" s="8" t="s">
        <v>350</v>
      </c>
    </row>
    <row r="2526" spans="10:15" x14ac:dyDescent="0.25">
      <c r="J2526" s="9" t="s">
        <v>5526</v>
      </c>
      <c r="K2526" s="9" t="s">
        <v>5526</v>
      </c>
      <c r="L2526" s="9" t="s">
        <v>5527</v>
      </c>
      <c r="M2526" s="9" t="s">
        <v>491</v>
      </c>
      <c r="N2526" s="9" t="s">
        <v>492</v>
      </c>
      <c r="O2526" s="8" t="s">
        <v>349</v>
      </c>
    </row>
    <row r="2527" spans="10:15" x14ac:dyDescent="0.25">
      <c r="J2527" s="9" t="s">
        <v>5528</v>
      </c>
      <c r="K2527" s="9" t="s">
        <v>5528</v>
      </c>
      <c r="L2527" s="9" t="s">
        <v>5529</v>
      </c>
      <c r="M2527" s="9" t="s">
        <v>379</v>
      </c>
      <c r="N2527" s="9" t="s">
        <v>18092</v>
      </c>
      <c r="O2527" s="8" t="s">
        <v>18066</v>
      </c>
    </row>
    <row r="2528" spans="10:15" x14ac:dyDescent="0.25">
      <c r="J2528" s="9" t="s">
        <v>5530</v>
      </c>
      <c r="K2528" s="9" t="s">
        <v>5530</v>
      </c>
      <c r="L2528" s="9" t="s">
        <v>5531</v>
      </c>
      <c r="M2528" s="9" t="s">
        <v>379</v>
      </c>
      <c r="N2528" s="9" t="s">
        <v>18092</v>
      </c>
      <c r="O2528" s="8" t="s">
        <v>18066</v>
      </c>
    </row>
    <row r="2529" spans="10:15" x14ac:dyDescent="0.25">
      <c r="J2529" s="9" t="s">
        <v>5532</v>
      </c>
      <c r="K2529" s="9" t="s">
        <v>5532</v>
      </c>
      <c r="L2529" s="9" t="s">
        <v>5533</v>
      </c>
      <c r="M2529" s="9" t="s">
        <v>1288</v>
      </c>
      <c r="N2529" s="9" t="s">
        <v>1289</v>
      </c>
      <c r="O2529" s="8" t="s">
        <v>18066</v>
      </c>
    </row>
    <row r="2530" spans="10:15" x14ac:dyDescent="0.25">
      <c r="J2530" s="9" t="s">
        <v>5534</v>
      </c>
      <c r="K2530" s="9" t="s">
        <v>5534</v>
      </c>
      <c r="L2530" s="9" t="s">
        <v>5535</v>
      </c>
      <c r="M2530" s="9" t="s">
        <v>1681</v>
      </c>
      <c r="N2530" s="9" t="s">
        <v>1682</v>
      </c>
      <c r="O2530" s="8" t="s">
        <v>18066</v>
      </c>
    </row>
    <row r="2531" spans="10:15" x14ac:dyDescent="0.25">
      <c r="J2531" s="9" t="s">
        <v>5536</v>
      </c>
      <c r="K2531" s="9" t="s">
        <v>5536</v>
      </c>
      <c r="L2531" s="9" t="s">
        <v>5537</v>
      </c>
      <c r="M2531" s="9" t="s">
        <v>2569</v>
      </c>
      <c r="N2531" s="9" t="s">
        <v>2570</v>
      </c>
      <c r="O2531" s="8" t="s">
        <v>350</v>
      </c>
    </row>
    <row r="2532" spans="10:15" x14ac:dyDescent="0.25">
      <c r="J2532" s="9" t="s">
        <v>5538</v>
      </c>
      <c r="K2532" s="9" t="s">
        <v>5538</v>
      </c>
      <c r="L2532" s="9" t="s">
        <v>5539</v>
      </c>
      <c r="M2532" s="9" t="s">
        <v>367</v>
      </c>
      <c r="N2532" s="9" t="s">
        <v>368</v>
      </c>
      <c r="O2532" s="8" t="s">
        <v>349</v>
      </c>
    </row>
    <row r="2533" spans="10:15" x14ac:dyDescent="0.25">
      <c r="J2533" s="9" t="s">
        <v>5540</v>
      </c>
      <c r="K2533" s="9" t="s">
        <v>5540</v>
      </c>
      <c r="L2533" s="9" t="s">
        <v>5541</v>
      </c>
      <c r="M2533" s="9" t="s">
        <v>986</v>
      </c>
      <c r="N2533" s="9" t="s">
        <v>987</v>
      </c>
      <c r="O2533" s="8" t="s">
        <v>350</v>
      </c>
    </row>
    <row r="2534" spans="10:15" x14ac:dyDescent="0.25">
      <c r="J2534" s="9" t="s">
        <v>5542</v>
      </c>
      <c r="K2534" s="9" t="s">
        <v>5542</v>
      </c>
      <c r="L2534" s="9" t="s">
        <v>5543</v>
      </c>
      <c r="M2534" s="9" t="s">
        <v>783</v>
      </c>
      <c r="N2534" s="9" t="s">
        <v>784</v>
      </c>
      <c r="O2534" s="8" t="s">
        <v>18068</v>
      </c>
    </row>
    <row r="2535" spans="10:15" x14ac:dyDescent="0.25">
      <c r="J2535" s="9" t="s">
        <v>5544</v>
      </c>
      <c r="K2535" s="9" t="s">
        <v>2721</v>
      </c>
      <c r="L2535" s="9" t="s">
        <v>2722</v>
      </c>
      <c r="M2535" s="9" t="s">
        <v>379</v>
      </c>
      <c r="N2535" s="9" t="s">
        <v>18092</v>
      </c>
      <c r="O2535" s="8" t="s">
        <v>18066</v>
      </c>
    </row>
    <row r="2536" spans="10:15" x14ac:dyDescent="0.25">
      <c r="J2536" s="9" t="s">
        <v>5545</v>
      </c>
      <c r="K2536" s="9" t="s">
        <v>5545</v>
      </c>
      <c r="L2536" s="9" t="s">
        <v>5546</v>
      </c>
      <c r="M2536" s="9" t="s">
        <v>367</v>
      </c>
      <c r="N2536" s="9" t="s">
        <v>368</v>
      </c>
      <c r="O2536" s="8" t="s">
        <v>349</v>
      </c>
    </row>
    <row r="2537" spans="10:15" x14ac:dyDescent="0.25">
      <c r="J2537" s="9" t="s">
        <v>5547</v>
      </c>
      <c r="K2537" s="9" t="s">
        <v>5547</v>
      </c>
      <c r="L2537" s="9" t="s">
        <v>5548</v>
      </c>
      <c r="M2537" s="9" t="s">
        <v>1600</v>
      </c>
      <c r="N2537" s="9" t="s">
        <v>1599</v>
      </c>
      <c r="O2537" s="8" t="s">
        <v>10370</v>
      </c>
    </row>
    <row r="2538" spans="10:15" x14ac:dyDescent="0.25">
      <c r="J2538" s="9" t="s">
        <v>5549</v>
      </c>
      <c r="K2538" s="9" t="s">
        <v>5549</v>
      </c>
      <c r="L2538" s="9" t="s">
        <v>5550</v>
      </c>
      <c r="M2538" s="9" t="s">
        <v>379</v>
      </c>
      <c r="N2538" s="9" t="s">
        <v>18092</v>
      </c>
      <c r="O2538" s="8" t="s">
        <v>18066</v>
      </c>
    </row>
    <row r="2539" spans="10:15" x14ac:dyDescent="0.25">
      <c r="J2539" s="9" t="s">
        <v>5551</v>
      </c>
      <c r="K2539" s="9" t="s">
        <v>5551</v>
      </c>
      <c r="L2539" s="9" t="s">
        <v>5552</v>
      </c>
      <c r="M2539" s="9" t="s">
        <v>909</v>
      </c>
      <c r="N2539" s="9" t="s">
        <v>910</v>
      </c>
      <c r="O2539" s="8" t="s">
        <v>349</v>
      </c>
    </row>
    <row r="2540" spans="10:15" x14ac:dyDescent="0.25">
      <c r="J2540" s="9" t="s">
        <v>5553</v>
      </c>
      <c r="K2540" s="9" t="s">
        <v>5553</v>
      </c>
      <c r="L2540" s="9" t="s">
        <v>5554</v>
      </c>
      <c r="M2540" s="9" t="s">
        <v>463</v>
      </c>
      <c r="N2540" s="9" t="s">
        <v>464</v>
      </c>
      <c r="O2540" s="8" t="s">
        <v>10370</v>
      </c>
    </row>
    <row r="2541" spans="10:15" x14ac:dyDescent="0.25">
      <c r="J2541" s="9" t="s">
        <v>5555</v>
      </c>
      <c r="K2541" s="9" t="s">
        <v>5555</v>
      </c>
      <c r="L2541" s="9" t="s">
        <v>5556</v>
      </c>
      <c r="M2541" s="9" t="s">
        <v>1341</v>
      </c>
      <c r="N2541" s="9" t="s">
        <v>1342</v>
      </c>
      <c r="O2541" s="8" t="s">
        <v>350</v>
      </c>
    </row>
    <row r="2542" spans="10:15" x14ac:dyDescent="0.25">
      <c r="J2542" s="9" t="s">
        <v>5557</v>
      </c>
      <c r="K2542" s="9" t="s">
        <v>5557</v>
      </c>
      <c r="L2542" s="9" t="s">
        <v>5558</v>
      </c>
      <c r="M2542" s="9" t="s">
        <v>367</v>
      </c>
      <c r="N2542" s="9" t="s">
        <v>368</v>
      </c>
      <c r="O2542" s="8" t="s">
        <v>349</v>
      </c>
    </row>
    <row r="2543" spans="10:15" x14ac:dyDescent="0.25">
      <c r="J2543" s="9" t="s">
        <v>5559</v>
      </c>
      <c r="K2543" s="9" t="s">
        <v>5559</v>
      </c>
      <c r="L2543" s="9" t="s">
        <v>5560</v>
      </c>
      <c r="M2543" s="9" t="s">
        <v>909</v>
      </c>
      <c r="N2543" s="9" t="s">
        <v>910</v>
      </c>
      <c r="O2543" s="8" t="s">
        <v>349</v>
      </c>
    </row>
    <row r="2544" spans="10:15" x14ac:dyDescent="0.25">
      <c r="J2544" s="9" t="s">
        <v>5561</v>
      </c>
      <c r="K2544" s="9" t="s">
        <v>5561</v>
      </c>
      <c r="L2544" s="9" t="s">
        <v>5562</v>
      </c>
      <c r="M2544" s="9" t="s">
        <v>524</v>
      </c>
      <c r="N2544" s="9" t="s">
        <v>525</v>
      </c>
      <c r="O2544" s="8" t="s">
        <v>18066</v>
      </c>
    </row>
    <row r="2545" spans="10:15" x14ac:dyDescent="0.25">
      <c r="J2545" s="9" t="s">
        <v>5563</v>
      </c>
      <c r="K2545" s="9" t="s">
        <v>5563</v>
      </c>
      <c r="L2545" s="9" t="s">
        <v>5564</v>
      </c>
      <c r="M2545" s="9" t="s">
        <v>379</v>
      </c>
      <c r="N2545" s="9" t="s">
        <v>18092</v>
      </c>
      <c r="O2545" s="8" t="s">
        <v>18066</v>
      </c>
    </row>
    <row r="2546" spans="10:15" x14ac:dyDescent="0.25">
      <c r="J2546" s="9" t="s">
        <v>5565</v>
      </c>
      <c r="K2546" s="9" t="s">
        <v>5565</v>
      </c>
      <c r="L2546" s="9" t="s">
        <v>5566</v>
      </c>
      <c r="M2546" s="9" t="s">
        <v>463</v>
      </c>
      <c r="N2546" s="9" t="s">
        <v>464</v>
      </c>
      <c r="O2546" s="8" t="s">
        <v>10370</v>
      </c>
    </row>
    <row r="2547" spans="10:15" x14ac:dyDescent="0.25">
      <c r="J2547" s="9" t="s">
        <v>5567</v>
      </c>
      <c r="K2547" s="9" t="s">
        <v>5567</v>
      </c>
      <c r="L2547" s="9" t="s">
        <v>5568</v>
      </c>
      <c r="M2547" s="9" t="s">
        <v>456</v>
      </c>
      <c r="N2547" s="9" t="s">
        <v>18095</v>
      </c>
      <c r="O2547" s="8" t="s">
        <v>18067</v>
      </c>
    </row>
    <row r="2548" spans="10:15" x14ac:dyDescent="0.25">
      <c r="J2548" s="9" t="s">
        <v>5569</v>
      </c>
      <c r="K2548" s="9" t="s">
        <v>27</v>
      </c>
      <c r="L2548" s="9" t="s">
        <v>5570</v>
      </c>
      <c r="M2548" s="9" t="s">
        <v>404</v>
      </c>
      <c r="N2548" s="9" t="s">
        <v>405</v>
      </c>
      <c r="O2548" s="8" t="s">
        <v>350</v>
      </c>
    </row>
    <row r="2549" spans="10:15" x14ac:dyDescent="0.25">
      <c r="J2549" s="9" t="s">
        <v>5571</v>
      </c>
      <c r="K2549" s="9" t="s">
        <v>5571</v>
      </c>
      <c r="L2549" s="9" t="s">
        <v>5572</v>
      </c>
      <c r="M2549" s="9" t="s">
        <v>379</v>
      </c>
      <c r="N2549" s="9" t="s">
        <v>18092</v>
      </c>
      <c r="O2549" s="8" t="s">
        <v>18066</v>
      </c>
    </row>
    <row r="2550" spans="10:15" x14ac:dyDescent="0.25">
      <c r="J2550" s="9" t="s">
        <v>5573</v>
      </c>
      <c r="K2550" s="9" t="s">
        <v>5573</v>
      </c>
      <c r="L2550" s="9" t="s">
        <v>5574</v>
      </c>
      <c r="M2550" s="9" t="s">
        <v>3910</v>
      </c>
      <c r="N2550" s="9" t="s">
        <v>3911</v>
      </c>
      <c r="O2550" s="8" t="s">
        <v>18066</v>
      </c>
    </row>
    <row r="2551" spans="10:15" x14ac:dyDescent="0.25">
      <c r="J2551" s="9" t="s">
        <v>5205</v>
      </c>
      <c r="K2551" s="9" t="s">
        <v>5205</v>
      </c>
      <c r="L2551" s="9" t="s">
        <v>5206</v>
      </c>
      <c r="M2551" s="9" t="s">
        <v>379</v>
      </c>
      <c r="N2551" s="9" t="s">
        <v>18092</v>
      </c>
      <c r="O2551" s="8" t="s">
        <v>18066</v>
      </c>
    </row>
    <row r="2552" spans="10:15" x14ac:dyDescent="0.25">
      <c r="J2552" s="9" t="s">
        <v>5575</v>
      </c>
      <c r="K2552" s="9" t="s">
        <v>5575</v>
      </c>
      <c r="L2552" s="9" t="s">
        <v>5576</v>
      </c>
      <c r="M2552" s="9" t="s">
        <v>382</v>
      </c>
      <c r="N2552" s="9" t="s">
        <v>383</v>
      </c>
      <c r="O2552" s="8" t="s">
        <v>18066</v>
      </c>
    </row>
    <row r="2553" spans="10:15" x14ac:dyDescent="0.25">
      <c r="J2553" s="9" t="s">
        <v>5577</v>
      </c>
      <c r="K2553" s="9" t="s">
        <v>5577</v>
      </c>
      <c r="L2553" s="9" t="s">
        <v>5578</v>
      </c>
      <c r="M2553" s="9" t="s">
        <v>379</v>
      </c>
      <c r="N2553" s="9" t="s">
        <v>18092</v>
      </c>
      <c r="O2553" s="8" t="s">
        <v>18066</v>
      </c>
    </row>
    <row r="2554" spans="10:15" x14ac:dyDescent="0.25">
      <c r="J2554" s="9" t="s">
        <v>5579</v>
      </c>
      <c r="K2554" s="9" t="s">
        <v>5579</v>
      </c>
      <c r="L2554" s="9" t="s">
        <v>5580</v>
      </c>
      <c r="M2554" s="9" t="s">
        <v>817</v>
      </c>
      <c r="N2554" s="9" t="s">
        <v>818</v>
      </c>
      <c r="O2554" s="8" t="s">
        <v>350</v>
      </c>
    </row>
    <row r="2555" spans="10:15" x14ac:dyDescent="0.25">
      <c r="J2555" s="9" t="s">
        <v>5581</v>
      </c>
      <c r="K2555" s="9" t="s">
        <v>5582</v>
      </c>
      <c r="L2555" s="9" t="s">
        <v>5578</v>
      </c>
      <c r="M2555" s="9" t="s">
        <v>379</v>
      </c>
      <c r="N2555" s="9" t="s">
        <v>18092</v>
      </c>
      <c r="O2555" s="8" t="s">
        <v>18066</v>
      </c>
    </row>
    <row r="2556" spans="10:15" x14ac:dyDescent="0.25">
      <c r="J2556" s="9" t="s">
        <v>5583</v>
      </c>
      <c r="K2556" s="9" t="s">
        <v>5583</v>
      </c>
      <c r="L2556" s="9" t="s">
        <v>5584</v>
      </c>
      <c r="M2556" s="9" t="s">
        <v>367</v>
      </c>
      <c r="N2556" s="9" t="s">
        <v>368</v>
      </c>
      <c r="O2556" s="8" t="s">
        <v>349</v>
      </c>
    </row>
    <row r="2557" spans="10:15" x14ac:dyDescent="0.25">
      <c r="J2557" s="9" t="s">
        <v>5585</v>
      </c>
      <c r="K2557" s="9" t="s">
        <v>5585</v>
      </c>
      <c r="L2557" s="9" t="s">
        <v>5586</v>
      </c>
      <c r="M2557" s="9" t="s">
        <v>479</v>
      </c>
      <c r="N2557" s="9" t="s">
        <v>480</v>
      </c>
      <c r="O2557" s="8" t="s">
        <v>350</v>
      </c>
    </row>
    <row r="2558" spans="10:15" x14ac:dyDescent="0.25">
      <c r="J2558" s="9" t="s">
        <v>5587</v>
      </c>
      <c r="K2558" s="9" t="s">
        <v>5587</v>
      </c>
      <c r="L2558" s="9" t="s">
        <v>5588</v>
      </c>
      <c r="M2558" s="9" t="s">
        <v>418</v>
      </c>
      <c r="N2558" s="9" t="s">
        <v>419</v>
      </c>
      <c r="O2558" s="8" t="s">
        <v>18067</v>
      </c>
    </row>
    <row r="2559" spans="10:15" x14ac:dyDescent="0.25">
      <c r="J2559" s="9" t="s">
        <v>5589</v>
      </c>
      <c r="K2559" s="9" t="s">
        <v>5589</v>
      </c>
      <c r="L2559" s="9" t="s">
        <v>5590</v>
      </c>
      <c r="M2559" s="9" t="s">
        <v>379</v>
      </c>
      <c r="N2559" s="9" t="s">
        <v>18092</v>
      </c>
      <c r="O2559" s="8" t="s">
        <v>18066</v>
      </c>
    </row>
    <row r="2560" spans="10:15" x14ac:dyDescent="0.25">
      <c r="J2560" s="9" t="s">
        <v>5591</v>
      </c>
      <c r="K2560" s="9" t="s">
        <v>5591</v>
      </c>
      <c r="L2560" s="9" t="s">
        <v>5592</v>
      </c>
      <c r="M2560" s="9" t="s">
        <v>817</v>
      </c>
      <c r="N2560" s="9" t="s">
        <v>818</v>
      </c>
      <c r="O2560" s="8" t="s">
        <v>350</v>
      </c>
    </row>
    <row r="2561" spans="10:15" x14ac:dyDescent="0.25">
      <c r="J2561" s="9" t="s">
        <v>5593</v>
      </c>
      <c r="K2561" s="9" t="s">
        <v>5593</v>
      </c>
      <c r="L2561" s="9" t="s">
        <v>5594</v>
      </c>
      <c r="M2561" s="9" t="s">
        <v>1073</v>
      </c>
      <c r="N2561" s="9" t="s">
        <v>18096</v>
      </c>
      <c r="O2561" s="8" t="s">
        <v>350</v>
      </c>
    </row>
    <row r="2562" spans="10:15" x14ac:dyDescent="0.25">
      <c r="J2562" s="9" t="s">
        <v>5595</v>
      </c>
      <c r="K2562" s="9" t="s">
        <v>5595</v>
      </c>
      <c r="L2562" s="9" t="s">
        <v>5596</v>
      </c>
      <c r="M2562" s="9" t="s">
        <v>515</v>
      </c>
      <c r="N2562" s="9" t="s">
        <v>516</v>
      </c>
      <c r="O2562" s="8" t="s">
        <v>18066</v>
      </c>
    </row>
    <row r="2563" spans="10:15" x14ac:dyDescent="0.25">
      <c r="J2563" s="9" t="s">
        <v>5597</v>
      </c>
      <c r="K2563" s="9" t="s">
        <v>5597</v>
      </c>
      <c r="L2563" s="9" t="s">
        <v>5598</v>
      </c>
      <c r="M2563" s="9" t="s">
        <v>379</v>
      </c>
      <c r="N2563" s="9" t="s">
        <v>18092</v>
      </c>
      <c r="O2563" s="8" t="s">
        <v>18066</v>
      </c>
    </row>
    <row r="2564" spans="10:15" x14ac:dyDescent="0.25">
      <c r="J2564" s="9" t="s">
        <v>5599</v>
      </c>
      <c r="K2564" s="9" t="s">
        <v>5599</v>
      </c>
      <c r="L2564" s="9" t="s">
        <v>5600</v>
      </c>
      <c r="M2564" s="9" t="s">
        <v>2844</v>
      </c>
      <c r="N2564" s="9" t="s">
        <v>2845</v>
      </c>
      <c r="O2564" s="8" t="s">
        <v>18067</v>
      </c>
    </row>
    <row r="2565" spans="10:15" x14ac:dyDescent="0.25">
      <c r="J2565" s="9" t="s">
        <v>5601</v>
      </c>
      <c r="K2565" s="9" t="s">
        <v>5601</v>
      </c>
      <c r="L2565" s="9" t="s">
        <v>5602</v>
      </c>
      <c r="M2565" s="9" t="s">
        <v>411</v>
      </c>
      <c r="N2565" s="9" t="s">
        <v>412</v>
      </c>
      <c r="O2565" s="8" t="s">
        <v>18066</v>
      </c>
    </row>
    <row r="2566" spans="10:15" x14ac:dyDescent="0.25">
      <c r="J2566" s="9" t="s">
        <v>5603</v>
      </c>
      <c r="K2566" s="9" t="s">
        <v>5603</v>
      </c>
      <c r="L2566" s="9" t="s">
        <v>5604</v>
      </c>
      <c r="M2566" s="9" t="s">
        <v>382</v>
      </c>
      <c r="N2566" s="9" t="s">
        <v>383</v>
      </c>
      <c r="O2566" s="8" t="s">
        <v>18066</v>
      </c>
    </row>
    <row r="2567" spans="10:15" x14ac:dyDescent="0.25">
      <c r="J2567" s="9" t="s">
        <v>5605</v>
      </c>
      <c r="K2567" s="9" t="s">
        <v>5605</v>
      </c>
      <c r="L2567" s="9" t="s">
        <v>5606</v>
      </c>
      <c r="M2567" s="9" t="s">
        <v>479</v>
      </c>
      <c r="N2567" s="9" t="s">
        <v>480</v>
      </c>
      <c r="O2567" s="8" t="s">
        <v>350</v>
      </c>
    </row>
    <row r="2568" spans="10:15" x14ac:dyDescent="0.25">
      <c r="J2568" s="9" t="s">
        <v>5607</v>
      </c>
      <c r="K2568" s="9" t="s">
        <v>5607</v>
      </c>
      <c r="L2568" s="9" t="s">
        <v>5608</v>
      </c>
      <c r="M2568" s="9" t="s">
        <v>5609</v>
      </c>
      <c r="N2568" s="9" t="s">
        <v>5610</v>
      </c>
      <c r="O2568" s="8" t="s">
        <v>18066</v>
      </c>
    </row>
    <row r="2569" spans="10:15" x14ac:dyDescent="0.25">
      <c r="J2569" s="9" t="s">
        <v>5611</v>
      </c>
      <c r="K2569" s="9" t="s">
        <v>5611</v>
      </c>
      <c r="L2569" s="9" t="s">
        <v>5612</v>
      </c>
      <c r="M2569" s="9" t="s">
        <v>379</v>
      </c>
      <c r="N2569" s="9" t="s">
        <v>18092</v>
      </c>
      <c r="O2569" s="8" t="s">
        <v>18066</v>
      </c>
    </row>
    <row r="2570" spans="10:15" x14ac:dyDescent="0.25">
      <c r="J2570" s="9" t="s">
        <v>5613</v>
      </c>
      <c r="K2570" s="9" t="s">
        <v>5613</v>
      </c>
      <c r="L2570" s="9" t="s">
        <v>5614</v>
      </c>
      <c r="M2570" s="9" t="s">
        <v>379</v>
      </c>
      <c r="N2570" s="9" t="s">
        <v>18092</v>
      </c>
      <c r="O2570" s="8" t="s">
        <v>18066</v>
      </c>
    </row>
    <row r="2571" spans="10:15" x14ac:dyDescent="0.25">
      <c r="J2571" s="9" t="s">
        <v>5615</v>
      </c>
      <c r="K2571" s="9" t="s">
        <v>5615</v>
      </c>
      <c r="L2571" s="9" t="s">
        <v>5616</v>
      </c>
      <c r="M2571" s="9" t="s">
        <v>418</v>
      </c>
      <c r="N2571" s="9" t="s">
        <v>419</v>
      </c>
      <c r="O2571" s="8" t="s">
        <v>18067</v>
      </c>
    </row>
    <row r="2572" spans="10:15" x14ac:dyDescent="0.25">
      <c r="J2572" s="9" t="s">
        <v>5617</v>
      </c>
      <c r="K2572" s="9" t="s">
        <v>5617</v>
      </c>
      <c r="L2572" s="9" t="s">
        <v>5618</v>
      </c>
      <c r="M2572" s="9" t="s">
        <v>418</v>
      </c>
      <c r="N2572" s="9" t="s">
        <v>419</v>
      </c>
      <c r="O2572" s="8" t="s">
        <v>18067</v>
      </c>
    </row>
    <row r="2573" spans="10:15" x14ac:dyDescent="0.25">
      <c r="J2573" s="9" t="s">
        <v>5619</v>
      </c>
      <c r="K2573" s="9" t="s">
        <v>5620</v>
      </c>
      <c r="L2573" s="9" t="s">
        <v>5621</v>
      </c>
      <c r="M2573" s="9" t="s">
        <v>2286</v>
      </c>
      <c r="N2573" s="9" t="s">
        <v>2287</v>
      </c>
      <c r="O2573" s="8" t="s">
        <v>349</v>
      </c>
    </row>
    <row r="2574" spans="10:15" x14ac:dyDescent="0.25">
      <c r="J2574" s="9" t="s">
        <v>5622</v>
      </c>
      <c r="K2574" s="9" t="s">
        <v>5622</v>
      </c>
      <c r="L2574" s="9" t="s">
        <v>5623</v>
      </c>
      <c r="M2574" s="9" t="s">
        <v>424</v>
      </c>
      <c r="N2574" s="9" t="s">
        <v>425</v>
      </c>
      <c r="O2574" s="8" t="s">
        <v>349</v>
      </c>
    </row>
    <row r="2575" spans="10:15" x14ac:dyDescent="0.25">
      <c r="J2575" s="9" t="s">
        <v>5624</v>
      </c>
      <c r="K2575" s="9" t="s">
        <v>5624</v>
      </c>
      <c r="L2575" s="9" t="s">
        <v>5625</v>
      </c>
      <c r="M2575" s="9" t="s">
        <v>4581</v>
      </c>
      <c r="N2575" s="9" t="s">
        <v>4582</v>
      </c>
      <c r="O2575" s="8" t="s">
        <v>18067</v>
      </c>
    </row>
    <row r="2576" spans="10:15" x14ac:dyDescent="0.25">
      <c r="J2576" s="9" t="s">
        <v>5626</v>
      </c>
      <c r="K2576" s="9" t="s">
        <v>5626</v>
      </c>
      <c r="L2576" s="9" t="s">
        <v>1299</v>
      </c>
      <c r="M2576" s="9" t="s">
        <v>379</v>
      </c>
      <c r="N2576" s="9" t="s">
        <v>18092</v>
      </c>
      <c r="O2576" s="8" t="s">
        <v>18066</v>
      </c>
    </row>
    <row r="2577" spans="10:15" x14ac:dyDescent="0.25">
      <c r="J2577" s="9" t="s">
        <v>5627</v>
      </c>
      <c r="K2577" s="9" t="s">
        <v>5627</v>
      </c>
      <c r="L2577" s="9" t="s">
        <v>5628</v>
      </c>
      <c r="M2577" s="9" t="s">
        <v>367</v>
      </c>
      <c r="N2577" s="9" t="s">
        <v>368</v>
      </c>
      <c r="O2577" s="8" t="s">
        <v>349</v>
      </c>
    </row>
    <row r="2578" spans="10:15" x14ac:dyDescent="0.25">
      <c r="J2578" s="9" t="s">
        <v>5629</v>
      </c>
      <c r="K2578" s="9" t="s">
        <v>5629</v>
      </c>
      <c r="L2578" s="9" t="s">
        <v>5630</v>
      </c>
      <c r="M2578" s="9" t="s">
        <v>683</v>
      </c>
      <c r="N2578" s="9" t="s">
        <v>684</v>
      </c>
      <c r="O2578" s="8" t="s">
        <v>349</v>
      </c>
    </row>
    <row r="2579" spans="10:15" x14ac:dyDescent="0.25">
      <c r="J2579" s="9" t="s">
        <v>5631</v>
      </c>
      <c r="K2579" s="9" t="s">
        <v>5631</v>
      </c>
      <c r="L2579" s="9" t="s">
        <v>5632</v>
      </c>
      <c r="M2579" s="9" t="s">
        <v>379</v>
      </c>
      <c r="N2579" s="9" t="s">
        <v>18092</v>
      </c>
      <c r="O2579" s="8" t="s">
        <v>18066</v>
      </c>
    </row>
    <row r="2580" spans="10:15" x14ac:dyDescent="0.25">
      <c r="J2580" s="9" t="s">
        <v>5633</v>
      </c>
      <c r="K2580" s="9" t="s">
        <v>5633</v>
      </c>
      <c r="L2580" s="9" t="s">
        <v>5634</v>
      </c>
      <c r="M2580" s="9" t="s">
        <v>491</v>
      </c>
      <c r="N2580" s="9" t="s">
        <v>492</v>
      </c>
      <c r="O2580" s="8" t="s">
        <v>349</v>
      </c>
    </row>
    <row r="2581" spans="10:15" x14ac:dyDescent="0.25">
      <c r="J2581" s="9" t="s">
        <v>5635</v>
      </c>
      <c r="K2581" s="9" t="s">
        <v>5635</v>
      </c>
      <c r="L2581" s="9" t="s">
        <v>5636</v>
      </c>
      <c r="M2581" s="9" t="s">
        <v>379</v>
      </c>
      <c r="N2581" s="9" t="s">
        <v>18092</v>
      </c>
      <c r="O2581" s="8" t="s">
        <v>18066</v>
      </c>
    </row>
    <row r="2582" spans="10:15" x14ac:dyDescent="0.25">
      <c r="J2582" s="9" t="s">
        <v>5637</v>
      </c>
      <c r="K2582" s="9" t="s">
        <v>5637</v>
      </c>
      <c r="L2582" s="9" t="s">
        <v>5638</v>
      </c>
      <c r="M2582" s="9" t="s">
        <v>382</v>
      </c>
      <c r="N2582" s="9" t="s">
        <v>383</v>
      </c>
      <c r="O2582" s="8" t="s">
        <v>18066</v>
      </c>
    </row>
    <row r="2583" spans="10:15" x14ac:dyDescent="0.25">
      <c r="J2583" s="9" t="s">
        <v>5639</v>
      </c>
      <c r="K2583" s="9" t="s">
        <v>5639</v>
      </c>
      <c r="L2583" s="9" t="s">
        <v>5640</v>
      </c>
      <c r="M2583" s="9" t="s">
        <v>459</v>
      </c>
      <c r="N2583" s="9" t="s">
        <v>460</v>
      </c>
      <c r="O2583" s="8" t="s">
        <v>18068</v>
      </c>
    </row>
    <row r="2584" spans="10:15" x14ac:dyDescent="0.25">
      <c r="J2584" s="9" t="s">
        <v>5641</v>
      </c>
      <c r="K2584" s="9" t="s">
        <v>5641</v>
      </c>
      <c r="L2584" s="9" t="s">
        <v>1299</v>
      </c>
      <c r="M2584" s="9" t="s">
        <v>777</v>
      </c>
      <c r="N2584" s="9" t="s">
        <v>778</v>
      </c>
      <c r="O2584" s="8" t="s">
        <v>18066</v>
      </c>
    </row>
    <row r="2585" spans="10:15" x14ac:dyDescent="0.25">
      <c r="J2585" s="9" t="s">
        <v>5642</v>
      </c>
      <c r="K2585" s="9" t="s">
        <v>5642</v>
      </c>
      <c r="L2585" s="9" t="s">
        <v>5643</v>
      </c>
      <c r="M2585" s="9" t="s">
        <v>1447</v>
      </c>
      <c r="N2585" s="9" t="s">
        <v>1448</v>
      </c>
      <c r="O2585" s="8" t="s">
        <v>18066</v>
      </c>
    </row>
    <row r="2586" spans="10:15" x14ac:dyDescent="0.25">
      <c r="J2586" s="9" t="s">
        <v>5644</v>
      </c>
      <c r="K2586" s="9" t="s">
        <v>5644</v>
      </c>
      <c r="L2586" s="9" t="s">
        <v>5645</v>
      </c>
      <c r="M2586" s="9" t="s">
        <v>436</v>
      </c>
      <c r="N2586" s="9" t="s">
        <v>437</v>
      </c>
      <c r="O2586" s="8" t="s">
        <v>349</v>
      </c>
    </row>
    <row r="2587" spans="10:15" x14ac:dyDescent="0.25">
      <c r="J2587" s="9" t="s">
        <v>5646</v>
      </c>
      <c r="K2587" s="9" t="s">
        <v>5646</v>
      </c>
      <c r="L2587" s="9" t="s">
        <v>5647</v>
      </c>
      <c r="M2587" s="9" t="s">
        <v>367</v>
      </c>
      <c r="N2587" s="9" t="s">
        <v>368</v>
      </c>
      <c r="O2587" s="8" t="s">
        <v>349</v>
      </c>
    </row>
    <row r="2588" spans="10:15" x14ac:dyDescent="0.25">
      <c r="J2588" s="9" t="s">
        <v>5648</v>
      </c>
      <c r="K2588" s="9" t="s">
        <v>5648</v>
      </c>
      <c r="L2588" s="9" t="s">
        <v>5649</v>
      </c>
      <c r="M2588" s="9" t="s">
        <v>713</v>
      </c>
      <c r="N2588" s="9" t="s">
        <v>714</v>
      </c>
      <c r="O2588" s="8" t="s">
        <v>18067</v>
      </c>
    </row>
    <row r="2589" spans="10:15" x14ac:dyDescent="0.25">
      <c r="J2589" s="9" t="s">
        <v>5650</v>
      </c>
      <c r="K2589" s="9" t="s">
        <v>5650</v>
      </c>
      <c r="L2589" s="9" t="s">
        <v>5651</v>
      </c>
      <c r="M2589" s="9" t="s">
        <v>491</v>
      </c>
      <c r="N2589" s="9" t="s">
        <v>492</v>
      </c>
      <c r="O2589" s="8" t="s">
        <v>349</v>
      </c>
    </row>
    <row r="2590" spans="10:15" x14ac:dyDescent="0.25">
      <c r="J2590" s="9" t="s">
        <v>5652</v>
      </c>
      <c r="K2590" s="9" t="s">
        <v>5652</v>
      </c>
      <c r="L2590" s="9" t="s">
        <v>5653</v>
      </c>
      <c r="M2590" s="9" t="s">
        <v>367</v>
      </c>
      <c r="N2590" s="9" t="s">
        <v>368</v>
      </c>
      <c r="O2590" s="8" t="s">
        <v>349</v>
      </c>
    </row>
    <row r="2591" spans="10:15" x14ac:dyDescent="0.25">
      <c r="J2591" s="9" t="s">
        <v>5654</v>
      </c>
      <c r="K2591" s="9" t="s">
        <v>5654</v>
      </c>
      <c r="L2591" s="9" t="s">
        <v>5655</v>
      </c>
      <c r="M2591" s="9" t="s">
        <v>379</v>
      </c>
      <c r="N2591" s="9" t="s">
        <v>18092</v>
      </c>
      <c r="O2591" s="8" t="s">
        <v>18066</v>
      </c>
    </row>
    <row r="2592" spans="10:15" x14ac:dyDescent="0.25">
      <c r="J2592" s="9" t="s">
        <v>5656</v>
      </c>
      <c r="K2592" s="9" t="s">
        <v>5657</v>
      </c>
      <c r="L2592" s="9" t="s">
        <v>5658</v>
      </c>
      <c r="M2592" s="9" t="s">
        <v>379</v>
      </c>
      <c r="N2592" s="9" t="s">
        <v>18092</v>
      </c>
      <c r="O2592" s="8" t="s">
        <v>18066</v>
      </c>
    </row>
    <row r="2593" spans="10:15" x14ac:dyDescent="0.25">
      <c r="J2593" s="9" t="s">
        <v>5659</v>
      </c>
      <c r="K2593" s="9" t="s">
        <v>5659</v>
      </c>
      <c r="L2593" s="9" t="s">
        <v>5660</v>
      </c>
      <c r="M2593" s="9" t="s">
        <v>379</v>
      </c>
      <c r="N2593" s="9" t="s">
        <v>18092</v>
      </c>
      <c r="O2593" s="8" t="s">
        <v>18066</v>
      </c>
    </row>
    <row r="2594" spans="10:15" x14ac:dyDescent="0.25">
      <c r="J2594" s="9" t="s">
        <v>5661</v>
      </c>
      <c r="K2594" s="9" t="s">
        <v>5661</v>
      </c>
      <c r="L2594" s="9" t="s">
        <v>5662</v>
      </c>
      <c r="M2594" s="9" t="s">
        <v>379</v>
      </c>
      <c r="N2594" s="9" t="s">
        <v>18092</v>
      </c>
      <c r="O2594" s="8" t="s">
        <v>18066</v>
      </c>
    </row>
    <row r="2595" spans="10:15" x14ac:dyDescent="0.25">
      <c r="J2595" s="9" t="s">
        <v>5663</v>
      </c>
      <c r="K2595" s="9" t="s">
        <v>5663</v>
      </c>
      <c r="L2595" s="9" t="s">
        <v>5664</v>
      </c>
      <c r="M2595" s="9" t="s">
        <v>367</v>
      </c>
      <c r="N2595" s="9" t="s">
        <v>368</v>
      </c>
      <c r="O2595" s="8" t="s">
        <v>349</v>
      </c>
    </row>
    <row r="2596" spans="10:15" x14ac:dyDescent="0.25">
      <c r="J2596" s="9" t="s">
        <v>5665</v>
      </c>
      <c r="K2596" s="9" t="s">
        <v>5665</v>
      </c>
      <c r="L2596" s="9" t="s">
        <v>5666</v>
      </c>
      <c r="M2596" s="9" t="s">
        <v>367</v>
      </c>
      <c r="N2596" s="9" t="s">
        <v>368</v>
      </c>
      <c r="O2596" s="8" t="s">
        <v>349</v>
      </c>
    </row>
    <row r="2597" spans="10:15" x14ac:dyDescent="0.25">
      <c r="J2597" s="9" t="s">
        <v>5667</v>
      </c>
      <c r="K2597" s="9" t="s">
        <v>5667</v>
      </c>
      <c r="L2597" s="9" t="s">
        <v>5668</v>
      </c>
      <c r="M2597" s="9" t="s">
        <v>379</v>
      </c>
      <c r="N2597" s="9" t="s">
        <v>18092</v>
      </c>
      <c r="O2597" s="8" t="s">
        <v>18066</v>
      </c>
    </row>
    <row r="2598" spans="10:15" x14ac:dyDescent="0.25">
      <c r="J2598" s="9" t="s">
        <v>5669</v>
      </c>
      <c r="K2598" s="9" t="s">
        <v>5669</v>
      </c>
      <c r="L2598" s="9" t="s">
        <v>5670</v>
      </c>
      <c r="M2598" s="9" t="s">
        <v>379</v>
      </c>
      <c r="N2598" s="9" t="s">
        <v>18092</v>
      </c>
      <c r="O2598" s="8" t="s">
        <v>18066</v>
      </c>
    </row>
    <row r="2599" spans="10:15" x14ac:dyDescent="0.25">
      <c r="J2599" s="9" t="s">
        <v>5671</v>
      </c>
      <c r="K2599" s="9" t="s">
        <v>5671</v>
      </c>
      <c r="L2599" s="9" t="s">
        <v>5672</v>
      </c>
      <c r="M2599" s="9" t="s">
        <v>367</v>
      </c>
      <c r="N2599" s="9" t="s">
        <v>368</v>
      </c>
      <c r="O2599" s="8" t="s">
        <v>349</v>
      </c>
    </row>
    <row r="2600" spans="10:15" x14ac:dyDescent="0.25">
      <c r="J2600" s="9" t="s">
        <v>5673</v>
      </c>
      <c r="K2600" s="9" t="s">
        <v>5673</v>
      </c>
      <c r="L2600" s="9" t="s">
        <v>5674</v>
      </c>
      <c r="M2600" s="9" t="s">
        <v>777</v>
      </c>
      <c r="N2600" s="9" t="s">
        <v>778</v>
      </c>
      <c r="O2600" s="8" t="s">
        <v>18066</v>
      </c>
    </row>
    <row r="2601" spans="10:15" x14ac:dyDescent="0.25">
      <c r="J2601" s="9" t="s">
        <v>5675</v>
      </c>
      <c r="K2601" s="9" t="s">
        <v>5675</v>
      </c>
      <c r="L2601" s="9" t="s">
        <v>5676</v>
      </c>
      <c r="M2601" s="9" t="s">
        <v>707</v>
      </c>
      <c r="N2601" s="9" t="s">
        <v>708</v>
      </c>
      <c r="O2601" s="8" t="s">
        <v>18068</v>
      </c>
    </row>
    <row r="2602" spans="10:15" x14ac:dyDescent="0.25">
      <c r="J2602" s="9" t="s">
        <v>5677</v>
      </c>
      <c r="K2602" s="9" t="s">
        <v>5677</v>
      </c>
      <c r="L2602" s="9" t="s">
        <v>5678</v>
      </c>
      <c r="M2602" s="9" t="s">
        <v>581</v>
      </c>
      <c r="N2602" s="9" t="s">
        <v>582</v>
      </c>
      <c r="O2602" s="8" t="s">
        <v>350</v>
      </c>
    </row>
    <row r="2603" spans="10:15" x14ac:dyDescent="0.25">
      <c r="J2603" s="9" t="s">
        <v>5679</v>
      </c>
      <c r="K2603" s="9" t="s">
        <v>5679</v>
      </c>
      <c r="L2603" s="9" t="s">
        <v>5680</v>
      </c>
      <c r="M2603" s="9" t="s">
        <v>1078</v>
      </c>
      <c r="N2603" s="9" t="s">
        <v>1079</v>
      </c>
      <c r="O2603" s="8" t="s">
        <v>350</v>
      </c>
    </row>
    <row r="2604" spans="10:15" x14ac:dyDescent="0.25">
      <c r="J2604" s="9" t="s">
        <v>5681</v>
      </c>
      <c r="K2604" s="9" t="s">
        <v>5681</v>
      </c>
      <c r="L2604" s="9" t="s">
        <v>5682</v>
      </c>
      <c r="M2604" s="9" t="s">
        <v>367</v>
      </c>
      <c r="N2604" s="9" t="s">
        <v>368</v>
      </c>
      <c r="O2604" s="8" t="s">
        <v>349</v>
      </c>
    </row>
    <row r="2605" spans="10:15" x14ac:dyDescent="0.25">
      <c r="J2605" s="9" t="s">
        <v>5683</v>
      </c>
      <c r="K2605" s="9" t="s">
        <v>5683</v>
      </c>
      <c r="L2605" s="9" t="s">
        <v>1299</v>
      </c>
      <c r="M2605" s="9" t="s">
        <v>379</v>
      </c>
      <c r="N2605" s="9" t="s">
        <v>18092</v>
      </c>
      <c r="O2605" s="8" t="s">
        <v>18066</v>
      </c>
    </row>
    <row r="2606" spans="10:15" x14ac:dyDescent="0.25">
      <c r="J2606" s="9" t="s">
        <v>5684</v>
      </c>
      <c r="K2606" s="9" t="s">
        <v>5684</v>
      </c>
      <c r="L2606" s="9" t="s">
        <v>5685</v>
      </c>
      <c r="M2606" s="9" t="s">
        <v>379</v>
      </c>
      <c r="N2606" s="9" t="s">
        <v>18092</v>
      </c>
      <c r="O2606" s="8" t="s">
        <v>18066</v>
      </c>
    </row>
    <row r="2607" spans="10:15" x14ac:dyDescent="0.25">
      <c r="J2607" s="9" t="s">
        <v>5686</v>
      </c>
      <c r="K2607" s="9" t="s">
        <v>5686</v>
      </c>
      <c r="L2607" s="9" t="s">
        <v>5687</v>
      </c>
      <c r="M2607" s="9" t="s">
        <v>524</v>
      </c>
      <c r="N2607" s="9" t="s">
        <v>525</v>
      </c>
      <c r="O2607" s="8" t="s">
        <v>18066</v>
      </c>
    </row>
    <row r="2608" spans="10:15" x14ac:dyDescent="0.25">
      <c r="J2608" s="9" t="s">
        <v>5688</v>
      </c>
      <c r="K2608" s="9" t="s">
        <v>5688</v>
      </c>
      <c r="L2608" s="9" t="s">
        <v>5689</v>
      </c>
      <c r="M2608" s="9" t="s">
        <v>475</v>
      </c>
      <c r="N2608" s="9" t="s">
        <v>476</v>
      </c>
      <c r="O2608" s="8" t="s">
        <v>350</v>
      </c>
    </row>
    <row r="2609" spans="10:15" x14ac:dyDescent="0.25">
      <c r="J2609" s="9" t="s">
        <v>5690</v>
      </c>
      <c r="K2609" s="9" t="s">
        <v>5690</v>
      </c>
      <c r="L2609" s="9" t="s">
        <v>5691</v>
      </c>
      <c r="M2609" s="9" t="s">
        <v>475</v>
      </c>
      <c r="N2609" s="9" t="s">
        <v>476</v>
      </c>
      <c r="O2609" s="8" t="s">
        <v>350</v>
      </c>
    </row>
    <row r="2610" spans="10:15" x14ac:dyDescent="0.25">
      <c r="J2610" s="9" t="s">
        <v>5692</v>
      </c>
      <c r="K2610" s="9" t="s">
        <v>5692</v>
      </c>
      <c r="L2610" s="9" t="s">
        <v>5693</v>
      </c>
      <c r="M2610" s="9" t="s">
        <v>986</v>
      </c>
      <c r="N2610" s="9" t="s">
        <v>987</v>
      </c>
      <c r="O2610" s="8" t="s">
        <v>350</v>
      </c>
    </row>
    <row r="2611" spans="10:15" x14ac:dyDescent="0.25">
      <c r="J2611" s="9" t="s">
        <v>5694</v>
      </c>
      <c r="K2611" s="9" t="s">
        <v>5694</v>
      </c>
      <c r="L2611" s="9" t="s">
        <v>5695</v>
      </c>
      <c r="M2611" s="9" t="s">
        <v>648</v>
      </c>
      <c r="N2611" s="9" t="s">
        <v>649</v>
      </c>
      <c r="O2611" s="8" t="s">
        <v>18066</v>
      </c>
    </row>
    <row r="2612" spans="10:15" x14ac:dyDescent="0.25">
      <c r="J2612" s="9" t="s">
        <v>5696</v>
      </c>
      <c r="K2612" s="9" t="s">
        <v>5696</v>
      </c>
      <c r="L2612" s="9" t="s">
        <v>5628</v>
      </c>
      <c r="M2612" s="9" t="s">
        <v>1288</v>
      </c>
      <c r="N2612" s="9" t="s">
        <v>1289</v>
      </c>
      <c r="O2612" s="8" t="s">
        <v>18066</v>
      </c>
    </row>
    <row r="2613" spans="10:15" x14ac:dyDescent="0.25">
      <c r="J2613" s="9" t="s">
        <v>5697</v>
      </c>
      <c r="K2613" s="9" t="s">
        <v>5697</v>
      </c>
      <c r="L2613" s="9" t="s">
        <v>5698</v>
      </c>
      <c r="M2613" s="9" t="s">
        <v>379</v>
      </c>
      <c r="N2613" s="9" t="s">
        <v>18092</v>
      </c>
      <c r="O2613" s="8" t="s">
        <v>18066</v>
      </c>
    </row>
    <row r="2614" spans="10:15" x14ac:dyDescent="0.25">
      <c r="J2614" s="9" t="s">
        <v>5699</v>
      </c>
      <c r="K2614" s="9" t="s">
        <v>5699</v>
      </c>
      <c r="L2614" s="9" t="s">
        <v>5700</v>
      </c>
      <c r="M2614" s="9" t="s">
        <v>375</v>
      </c>
      <c r="N2614" s="9" t="s">
        <v>376</v>
      </c>
      <c r="O2614" s="8" t="s">
        <v>350</v>
      </c>
    </row>
    <row r="2615" spans="10:15" x14ac:dyDescent="0.25">
      <c r="J2615" s="9" t="s">
        <v>5701</v>
      </c>
      <c r="K2615" s="9" t="s">
        <v>5701</v>
      </c>
      <c r="L2615" s="9" t="s">
        <v>5702</v>
      </c>
      <c r="M2615" s="9" t="s">
        <v>1288</v>
      </c>
      <c r="N2615" s="9" t="s">
        <v>1289</v>
      </c>
      <c r="O2615" s="8" t="s">
        <v>18066</v>
      </c>
    </row>
    <row r="2616" spans="10:15" x14ac:dyDescent="0.25">
      <c r="J2616" s="9" t="s">
        <v>5703</v>
      </c>
      <c r="K2616" s="9" t="s">
        <v>5703</v>
      </c>
      <c r="L2616" s="9" t="s">
        <v>5704</v>
      </c>
      <c r="M2616" s="9" t="s">
        <v>1288</v>
      </c>
      <c r="N2616" s="9" t="s">
        <v>1289</v>
      </c>
      <c r="O2616" s="8" t="s">
        <v>18066</v>
      </c>
    </row>
    <row r="2617" spans="10:15" x14ac:dyDescent="0.25">
      <c r="J2617" s="9" t="s">
        <v>5705</v>
      </c>
      <c r="K2617" s="9" t="s">
        <v>5705</v>
      </c>
      <c r="L2617" s="9" t="s">
        <v>5706</v>
      </c>
      <c r="M2617" s="9" t="s">
        <v>479</v>
      </c>
      <c r="N2617" s="9" t="s">
        <v>480</v>
      </c>
      <c r="O2617" s="8" t="s">
        <v>350</v>
      </c>
    </row>
    <row r="2618" spans="10:15" x14ac:dyDescent="0.25">
      <c r="J2618" s="9" t="s">
        <v>5707</v>
      </c>
      <c r="K2618" s="9" t="s">
        <v>5707</v>
      </c>
      <c r="L2618" s="9" t="s">
        <v>5708</v>
      </c>
      <c r="M2618" s="9" t="s">
        <v>554</v>
      </c>
      <c r="N2618" s="9" t="s">
        <v>555</v>
      </c>
      <c r="O2618" s="8" t="s">
        <v>18066</v>
      </c>
    </row>
    <row r="2619" spans="10:15" x14ac:dyDescent="0.25">
      <c r="J2619" s="9" t="s">
        <v>5709</v>
      </c>
      <c r="K2619" s="9" t="s">
        <v>5709</v>
      </c>
      <c r="L2619" s="9" t="s">
        <v>5710</v>
      </c>
      <c r="M2619" s="9" t="s">
        <v>386</v>
      </c>
      <c r="N2619" s="9" t="s">
        <v>387</v>
      </c>
      <c r="O2619" s="8" t="s">
        <v>18068</v>
      </c>
    </row>
    <row r="2620" spans="10:15" x14ac:dyDescent="0.25">
      <c r="J2620" s="9" t="s">
        <v>5711</v>
      </c>
      <c r="K2620" s="9" t="s">
        <v>5711</v>
      </c>
      <c r="L2620" s="9" t="s">
        <v>5712</v>
      </c>
      <c r="M2620" s="9" t="s">
        <v>1867</v>
      </c>
      <c r="N2620" s="9" t="s">
        <v>1868</v>
      </c>
      <c r="O2620" s="8" t="s">
        <v>18067</v>
      </c>
    </row>
    <row r="2621" spans="10:15" x14ac:dyDescent="0.25">
      <c r="J2621" s="9" t="s">
        <v>5713</v>
      </c>
      <c r="K2621" s="9" t="s">
        <v>5713</v>
      </c>
      <c r="L2621" s="9" t="s">
        <v>5714</v>
      </c>
      <c r="M2621" s="9" t="s">
        <v>379</v>
      </c>
      <c r="N2621" s="9" t="s">
        <v>18092</v>
      </c>
      <c r="O2621" s="8" t="s">
        <v>18066</v>
      </c>
    </row>
    <row r="2622" spans="10:15" x14ac:dyDescent="0.25">
      <c r="J2622" s="9" t="s">
        <v>5715</v>
      </c>
      <c r="K2622" s="9" t="s">
        <v>5715</v>
      </c>
      <c r="L2622" s="9" t="s">
        <v>5716</v>
      </c>
      <c r="M2622" s="9" t="s">
        <v>428</v>
      </c>
      <c r="N2622" s="9" t="s">
        <v>429</v>
      </c>
      <c r="O2622" s="8" t="s">
        <v>349</v>
      </c>
    </row>
    <row r="2623" spans="10:15" x14ac:dyDescent="0.25">
      <c r="J2623" s="9" t="s">
        <v>5717</v>
      </c>
      <c r="K2623" s="9" t="s">
        <v>5717</v>
      </c>
      <c r="L2623" s="9" t="s">
        <v>5718</v>
      </c>
      <c r="M2623" s="9" t="s">
        <v>895</v>
      </c>
      <c r="N2623" s="9" t="s">
        <v>896</v>
      </c>
      <c r="O2623" s="8" t="s">
        <v>350</v>
      </c>
    </row>
    <row r="2624" spans="10:15" x14ac:dyDescent="0.25">
      <c r="J2624" s="9" t="s">
        <v>5719</v>
      </c>
      <c r="K2624" s="9" t="s">
        <v>5719</v>
      </c>
      <c r="L2624" s="9" t="s">
        <v>5720</v>
      </c>
      <c r="M2624" s="9" t="s">
        <v>648</v>
      </c>
      <c r="N2624" s="9" t="s">
        <v>649</v>
      </c>
      <c r="O2624" s="8" t="s">
        <v>18066</v>
      </c>
    </row>
    <row r="2625" spans="10:15" x14ac:dyDescent="0.25">
      <c r="J2625" s="9" t="s">
        <v>5721</v>
      </c>
      <c r="K2625" s="9" t="s">
        <v>5721</v>
      </c>
      <c r="L2625" s="9" t="s">
        <v>5722</v>
      </c>
      <c r="M2625" s="9" t="s">
        <v>5723</v>
      </c>
      <c r="N2625" s="9" t="s">
        <v>5722</v>
      </c>
      <c r="O2625" s="8" t="s">
        <v>18067</v>
      </c>
    </row>
    <row r="2626" spans="10:15" x14ac:dyDescent="0.25">
      <c r="J2626" s="9" t="s">
        <v>5724</v>
      </c>
      <c r="K2626" s="9" t="s">
        <v>5724</v>
      </c>
      <c r="L2626" s="9" t="s">
        <v>5725</v>
      </c>
      <c r="M2626" s="9" t="s">
        <v>367</v>
      </c>
      <c r="N2626" s="9" t="s">
        <v>368</v>
      </c>
      <c r="O2626" s="8" t="s">
        <v>349</v>
      </c>
    </row>
    <row r="2627" spans="10:15" x14ac:dyDescent="0.25">
      <c r="J2627" s="9" t="s">
        <v>5726</v>
      </c>
      <c r="K2627" s="9" t="s">
        <v>5726</v>
      </c>
      <c r="L2627" s="9" t="s">
        <v>5727</v>
      </c>
      <c r="M2627" s="9" t="s">
        <v>2112</v>
      </c>
      <c r="N2627" s="9" t="s">
        <v>2113</v>
      </c>
      <c r="O2627" s="8" t="s">
        <v>350</v>
      </c>
    </row>
    <row r="2628" spans="10:15" x14ac:dyDescent="0.25">
      <c r="J2628" s="9" t="s">
        <v>5728</v>
      </c>
      <c r="K2628" s="9" t="s">
        <v>5728</v>
      </c>
      <c r="L2628" s="9" t="s">
        <v>5729</v>
      </c>
      <c r="M2628" s="9" t="s">
        <v>379</v>
      </c>
      <c r="N2628" s="9" t="s">
        <v>18092</v>
      </c>
      <c r="O2628" s="8" t="s">
        <v>18066</v>
      </c>
    </row>
    <row r="2629" spans="10:15" x14ac:dyDescent="0.25">
      <c r="J2629" s="9" t="s">
        <v>5730</v>
      </c>
      <c r="K2629" s="9" t="s">
        <v>5731</v>
      </c>
      <c r="L2629" s="9" t="s">
        <v>5732</v>
      </c>
      <c r="M2629" s="9" t="s">
        <v>382</v>
      </c>
      <c r="N2629" s="9" t="s">
        <v>383</v>
      </c>
      <c r="O2629" s="8" t="s">
        <v>18066</v>
      </c>
    </row>
    <row r="2630" spans="10:15" x14ac:dyDescent="0.25">
      <c r="J2630" s="9" t="s">
        <v>5733</v>
      </c>
      <c r="K2630" s="9" t="s">
        <v>5733</v>
      </c>
      <c r="L2630" s="9" t="s">
        <v>5734</v>
      </c>
      <c r="M2630" s="9" t="s">
        <v>2151</v>
      </c>
      <c r="N2630" s="9" t="s">
        <v>2152</v>
      </c>
      <c r="O2630" s="8" t="s">
        <v>350</v>
      </c>
    </row>
    <row r="2631" spans="10:15" x14ac:dyDescent="0.25">
      <c r="J2631" s="9" t="s">
        <v>5735</v>
      </c>
      <c r="K2631" s="9" t="s">
        <v>5735</v>
      </c>
      <c r="L2631" s="9" t="s">
        <v>5736</v>
      </c>
      <c r="M2631" s="9" t="s">
        <v>440</v>
      </c>
      <c r="N2631" s="9" t="s">
        <v>441</v>
      </c>
      <c r="O2631" s="8" t="s">
        <v>10370</v>
      </c>
    </row>
    <row r="2632" spans="10:15" x14ac:dyDescent="0.25">
      <c r="J2632" s="9" t="s">
        <v>5737</v>
      </c>
      <c r="K2632" s="9" t="s">
        <v>5737</v>
      </c>
      <c r="L2632" s="9" t="s">
        <v>5738</v>
      </c>
      <c r="M2632" s="9" t="s">
        <v>891</v>
      </c>
      <c r="N2632" s="9" t="s">
        <v>892</v>
      </c>
      <c r="O2632" s="8" t="s">
        <v>350</v>
      </c>
    </row>
    <row r="2633" spans="10:15" x14ac:dyDescent="0.25">
      <c r="J2633" s="9" t="s">
        <v>5739</v>
      </c>
      <c r="K2633" s="9" t="s">
        <v>5739</v>
      </c>
      <c r="L2633" s="9" t="s">
        <v>5740</v>
      </c>
      <c r="M2633" s="9" t="s">
        <v>524</v>
      </c>
      <c r="N2633" s="9" t="s">
        <v>525</v>
      </c>
      <c r="O2633" s="8" t="s">
        <v>18066</v>
      </c>
    </row>
    <row r="2634" spans="10:15" x14ac:dyDescent="0.25">
      <c r="J2634" s="9" t="s">
        <v>5741</v>
      </c>
      <c r="K2634" s="9" t="s">
        <v>5741</v>
      </c>
      <c r="L2634" s="9" t="s">
        <v>5742</v>
      </c>
      <c r="M2634" s="9" t="s">
        <v>909</v>
      </c>
      <c r="N2634" s="9" t="s">
        <v>910</v>
      </c>
      <c r="O2634" s="8" t="s">
        <v>349</v>
      </c>
    </row>
    <row r="2635" spans="10:15" x14ac:dyDescent="0.25">
      <c r="J2635" s="9" t="s">
        <v>5743</v>
      </c>
      <c r="K2635" s="9" t="s">
        <v>5743</v>
      </c>
      <c r="L2635" s="9" t="s">
        <v>5744</v>
      </c>
      <c r="M2635" s="9" t="s">
        <v>1241</v>
      </c>
      <c r="N2635" s="9" t="s">
        <v>1242</v>
      </c>
      <c r="O2635" s="8" t="s">
        <v>350</v>
      </c>
    </row>
    <row r="2636" spans="10:15" x14ac:dyDescent="0.25">
      <c r="J2636" s="9" t="s">
        <v>5745</v>
      </c>
      <c r="K2636" s="9" t="s">
        <v>5745</v>
      </c>
      <c r="L2636" s="9" t="s">
        <v>5746</v>
      </c>
      <c r="M2636" s="9" t="s">
        <v>404</v>
      </c>
      <c r="N2636" s="9" t="s">
        <v>405</v>
      </c>
      <c r="O2636" s="8" t="s">
        <v>350</v>
      </c>
    </row>
    <row r="2637" spans="10:15" x14ac:dyDescent="0.25">
      <c r="J2637" s="9" t="s">
        <v>5747</v>
      </c>
      <c r="K2637" s="9" t="s">
        <v>5747</v>
      </c>
      <c r="L2637" s="9" t="s">
        <v>5748</v>
      </c>
      <c r="M2637" s="9" t="s">
        <v>501</v>
      </c>
      <c r="N2637" s="9" t="s">
        <v>502</v>
      </c>
      <c r="O2637" s="8" t="s">
        <v>10370</v>
      </c>
    </row>
    <row r="2638" spans="10:15" x14ac:dyDescent="0.25">
      <c r="J2638" s="9" t="s">
        <v>5749</v>
      </c>
      <c r="K2638" s="9" t="s">
        <v>5749</v>
      </c>
      <c r="L2638" s="9" t="s">
        <v>5750</v>
      </c>
      <c r="M2638" s="9" t="s">
        <v>789</v>
      </c>
      <c r="N2638" s="9" t="s">
        <v>790</v>
      </c>
      <c r="O2638" s="8" t="s">
        <v>18066</v>
      </c>
    </row>
    <row r="2639" spans="10:15" x14ac:dyDescent="0.25">
      <c r="J2639" s="9" t="s">
        <v>5751</v>
      </c>
      <c r="K2639" s="9" t="s">
        <v>5751</v>
      </c>
      <c r="L2639" s="9" t="s">
        <v>5752</v>
      </c>
      <c r="M2639" s="9" t="s">
        <v>375</v>
      </c>
      <c r="N2639" s="9" t="s">
        <v>376</v>
      </c>
      <c r="O2639" s="8" t="s">
        <v>350</v>
      </c>
    </row>
    <row r="2640" spans="10:15" x14ac:dyDescent="0.25">
      <c r="J2640" s="9" t="s">
        <v>5753</v>
      </c>
      <c r="K2640" s="9" t="s">
        <v>5753</v>
      </c>
      <c r="L2640" s="9" t="s">
        <v>5754</v>
      </c>
      <c r="M2640" s="9" t="s">
        <v>382</v>
      </c>
      <c r="N2640" s="9" t="s">
        <v>383</v>
      </c>
      <c r="O2640" s="8" t="s">
        <v>18066</v>
      </c>
    </row>
    <row r="2641" spans="10:15" x14ac:dyDescent="0.25">
      <c r="J2641" s="9" t="s">
        <v>5755</v>
      </c>
      <c r="K2641" s="9" t="s">
        <v>5755</v>
      </c>
      <c r="L2641" s="9" t="s">
        <v>5756</v>
      </c>
      <c r="M2641" s="9" t="s">
        <v>662</v>
      </c>
      <c r="N2641" s="9" t="s">
        <v>663</v>
      </c>
      <c r="O2641" s="8" t="s">
        <v>18067</v>
      </c>
    </row>
    <row r="2642" spans="10:15" x14ac:dyDescent="0.25">
      <c r="J2642" s="9" t="s">
        <v>5757</v>
      </c>
      <c r="K2642" s="9" t="s">
        <v>5757</v>
      </c>
      <c r="L2642" s="9" t="s">
        <v>5758</v>
      </c>
      <c r="M2642" s="9" t="s">
        <v>379</v>
      </c>
      <c r="N2642" s="9" t="s">
        <v>18092</v>
      </c>
      <c r="O2642" s="8" t="s">
        <v>18066</v>
      </c>
    </row>
    <row r="2643" spans="10:15" x14ac:dyDescent="0.25">
      <c r="J2643" s="9" t="s">
        <v>5759</v>
      </c>
      <c r="K2643" s="9" t="s">
        <v>5759</v>
      </c>
      <c r="L2643" s="9" t="s">
        <v>5760</v>
      </c>
      <c r="M2643" s="9" t="s">
        <v>491</v>
      </c>
      <c r="N2643" s="9" t="s">
        <v>492</v>
      </c>
      <c r="O2643" s="8" t="s">
        <v>349</v>
      </c>
    </row>
    <row r="2644" spans="10:15" x14ac:dyDescent="0.25">
      <c r="J2644" s="9" t="s">
        <v>5761</v>
      </c>
      <c r="K2644" s="9" t="s">
        <v>5761</v>
      </c>
      <c r="L2644" s="9" t="s">
        <v>5762</v>
      </c>
      <c r="M2644" s="9" t="s">
        <v>358</v>
      </c>
      <c r="N2644" s="9" t="s">
        <v>359</v>
      </c>
      <c r="O2644" s="8" t="s">
        <v>348</v>
      </c>
    </row>
    <row r="2645" spans="10:15" x14ac:dyDescent="0.25">
      <c r="J2645" s="9" t="s">
        <v>5763</v>
      </c>
      <c r="K2645" s="9" t="s">
        <v>5763</v>
      </c>
      <c r="L2645" s="9" t="s">
        <v>5764</v>
      </c>
      <c r="M2645" s="9" t="s">
        <v>386</v>
      </c>
      <c r="N2645" s="9" t="s">
        <v>387</v>
      </c>
      <c r="O2645" s="8" t="s">
        <v>18068</v>
      </c>
    </row>
    <row r="2646" spans="10:15" x14ac:dyDescent="0.25">
      <c r="J2646" s="9" t="s">
        <v>5765</v>
      </c>
      <c r="K2646" s="9" t="s">
        <v>5765</v>
      </c>
      <c r="L2646" s="9" t="s">
        <v>5766</v>
      </c>
      <c r="M2646" s="9" t="s">
        <v>1793</v>
      </c>
      <c r="N2646" s="9" t="s">
        <v>1794</v>
      </c>
      <c r="O2646" s="8" t="s">
        <v>10370</v>
      </c>
    </row>
    <row r="2647" spans="10:15" x14ac:dyDescent="0.25">
      <c r="J2647" s="9" t="s">
        <v>5767</v>
      </c>
      <c r="K2647" s="9" t="s">
        <v>5767</v>
      </c>
      <c r="L2647" s="9" t="s">
        <v>5768</v>
      </c>
      <c r="M2647" s="9" t="s">
        <v>367</v>
      </c>
      <c r="N2647" s="9" t="s">
        <v>368</v>
      </c>
      <c r="O2647" s="8" t="s">
        <v>349</v>
      </c>
    </row>
    <row r="2648" spans="10:15" x14ac:dyDescent="0.25">
      <c r="J2648" s="9" t="s">
        <v>5769</v>
      </c>
      <c r="K2648" s="9" t="s">
        <v>5769</v>
      </c>
      <c r="L2648" s="9" t="s">
        <v>5770</v>
      </c>
      <c r="M2648" s="9" t="s">
        <v>379</v>
      </c>
      <c r="N2648" s="9" t="s">
        <v>18092</v>
      </c>
      <c r="O2648" s="8" t="s">
        <v>18066</v>
      </c>
    </row>
    <row r="2649" spans="10:15" x14ac:dyDescent="0.25">
      <c r="J2649" s="9" t="s">
        <v>5771</v>
      </c>
      <c r="K2649" s="9" t="s">
        <v>5771</v>
      </c>
      <c r="L2649" s="9" t="s">
        <v>5772</v>
      </c>
      <c r="M2649" s="9" t="s">
        <v>891</v>
      </c>
      <c r="N2649" s="9" t="s">
        <v>892</v>
      </c>
      <c r="O2649" s="8" t="s">
        <v>350</v>
      </c>
    </row>
    <row r="2650" spans="10:15" x14ac:dyDescent="0.25">
      <c r="J2650" s="9" t="s">
        <v>5773</v>
      </c>
      <c r="K2650" s="9" t="s">
        <v>5773</v>
      </c>
      <c r="L2650" s="9" t="s">
        <v>5774</v>
      </c>
      <c r="M2650" s="9" t="s">
        <v>379</v>
      </c>
      <c r="N2650" s="9" t="s">
        <v>18092</v>
      </c>
      <c r="O2650" s="8" t="s">
        <v>18066</v>
      </c>
    </row>
    <row r="2651" spans="10:15" x14ac:dyDescent="0.25">
      <c r="J2651" s="9" t="s">
        <v>5775</v>
      </c>
      <c r="K2651" s="9" t="s">
        <v>5775</v>
      </c>
      <c r="L2651" s="9" t="s">
        <v>5698</v>
      </c>
      <c r="M2651" s="9" t="s">
        <v>456</v>
      </c>
      <c r="N2651" s="9" t="s">
        <v>18095</v>
      </c>
      <c r="O2651" s="8" t="s">
        <v>18067</v>
      </c>
    </row>
    <row r="2652" spans="10:15" x14ac:dyDescent="0.25">
      <c r="J2652" s="9" t="s">
        <v>5776</v>
      </c>
      <c r="K2652" s="9" t="s">
        <v>5776</v>
      </c>
      <c r="L2652" s="9" t="s">
        <v>5777</v>
      </c>
      <c r="M2652" s="9" t="s">
        <v>479</v>
      </c>
      <c r="N2652" s="9" t="s">
        <v>480</v>
      </c>
      <c r="O2652" s="8" t="s">
        <v>350</v>
      </c>
    </row>
    <row r="2653" spans="10:15" x14ac:dyDescent="0.25">
      <c r="J2653" s="9" t="s">
        <v>5778</v>
      </c>
      <c r="K2653" s="9" t="s">
        <v>5778</v>
      </c>
      <c r="L2653" s="9" t="s">
        <v>5779</v>
      </c>
      <c r="M2653" s="9" t="s">
        <v>379</v>
      </c>
      <c r="N2653" s="9" t="s">
        <v>18092</v>
      </c>
      <c r="O2653" s="8" t="s">
        <v>18066</v>
      </c>
    </row>
    <row r="2654" spans="10:15" x14ac:dyDescent="0.25">
      <c r="J2654" s="9" t="s">
        <v>5780</v>
      </c>
      <c r="K2654" s="9" t="s">
        <v>5780</v>
      </c>
      <c r="L2654" s="9" t="s">
        <v>5781</v>
      </c>
      <c r="M2654" s="9" t="s">
        <v>379</v>
      </c>
      <c r="N2654" s="9" t="s">
        <v>18092</v>
      </c>
      <c r="O2654" s="8" t="s">
        <v>18066</v>
      </c>
    </row>
    <row r="2655" spans="10:15" x14ac:dyDescent="0.25">
      <c r="J2655" s="9" t="s">
        <v>5782</v>
      </c>
      <c r="K2655" s="9" t="s">
        <v>5782</v>
      </c>
      <c r="L2655" s="9" t="s">
        <v>5783</v>
      </c>
      <c r="M2655" s="9" t="s">
        <v>1602</v>
      </c>
      <c r="N2655" s="9" t="s">
        <v>1603</v>
      </c>
      <c r="O2655" s="8" t="s">
        <v>18066</v>
      </c>
    </row>
    <row r="2656" spans="10:15" x14ac:dyDescent="0.25">
      <c r="J2656" s="9" t="s">
        <v>5784</v>
      </c>
      <c r="K2656" s="9" t="s">
        <v>5784</v>
      </c>
      <c r="L2656" s="9" t="s">
        <v>5785</v>
      </c>
      <c r="M2656" s="9" t="s">
        <v>367</v>
      </c>
      <c r="N2656" s="9" t="s">
        <v>368</v>
      </c>
      <c r="O2656" s="8" t="s">
        <v>349</v>
      </c>
    </row>
    <row r="2657" spans="10:15" x14ac:dyDescent="0.25">
      <c r="J2657" s="9" t="s">
        <v>5786</v>
      </c>
      <c r="K2657" s="9" t="s">
        <v>5786</v>
      </c>
      <c r="L2657" s="9" t="s">
        <v>5578</v>
      </c>
      <c r="M2657" s="9" t="s">
        <v>379</v>
      </c>
      <c r="N2657" s="9" t="s">
        <v>18092</v>
      </c>
      <c r="O2657" s="8" t="s">
        <v>18066</v>
      </c>
    </row>
    <row r="2658" spans="10:15" x14ac:dyDescent="0.25">
      <c r="J2658" s="9" t="s">
        <v>5787</v>
      </c>
      <c r="K2658" s="9" t="s">
        <v>5787</v>
      </c>
      <c r="L2658" s="9" t="s">
        <v>5788</v>
      </c>
      <c r="M2658" s="9" t="s">
        <v>367</v>
      </c>
      <c r="N2658" s="9" t="s">
        <v>368</v>
      </c>
      <c r="O2658" s="8" t="s">
        <v>349</v>
      </c>
    </row>
    <row r="2659" spans="10:15" x14ac:dyDescent="0.25">
      <c r="J2659" s="9" t="s">
        <v>5789</v>
      </c>
      <c r="K2659" s="9" t="s">
        <v>5789</v>
      </c>
      <c r="L2659" s="9" t="s">
        <v>5790</v>
      </c>
      <c r="M2659" s="9" t="s">
        <v>986</v>
      </c>
      <c r="N2659" s="9" t="s">
        <v>987</v>
      </c>
      <c r="O2659" s="8" t="s">
        <v>350</v>
      </c>
    </row>
    <row r="2660" spans="10:15" x14ac:dyDescent="0.25">
      <c r="J2660" s="9" t="s">
        <v>5791</v>
      </c>
      <c r="K2660" s="9" t="s">
        <v>5791</v>
      </c>
      <c r="L2660" s="9" t="s">
        <v>5792</v>
      </c>
      <c r="M2660" s="9" t="s">
        <v>0</v>
      </c>
      <c r="N2660" s="9" t="s">
        <v>653</v>
      </c>
      <c r="O2660" s="8" t="s">
        <v>18067</v>
      </c>
    </row>
    <row r="2661" spans="10:15" x14ac:dyDescent="0.25">
      <c r="J2661" s="9" t="s">
        <v>5793</v>
      </c>
      <c r="K2661" s="9" t="s">
        <v>5793</v>
      </c>
      <c r="L2661" s="9" t="s">
        <v>5794</v>
      </c>
      <c r="M2661" s="9" t="s">
        <v>367</v>
      </c>
      <c r="N2661" s="9" t="s">
        <v>368</v>
      </c>
      <c r="O2661" s="8" t="s">
        <v>349</v>
      </c>
    </row>
    <row r="2662" spans="10:15" x14ac:dyDescent="0.25">
      <c r="J2662" s="9" t="s">
        <v>5795</v>
      </c>
      <c r="K2662" s="9" t="s">
        <v>5795</v>
      </c>
      <c r="L2662" s="9" t="s">
        <v>5796</v>
      </c>
      <c r="M2662" s="9" t="s">
        <v>694</v>
      </c>
      <c r="N2662" s="9" t="s">
        <v>695</v>
      </c>
      <c r="O2662" s="8" t="s">
        <v>350</v>
      </c>
    </row>
    <row r="2663" spans="10:15" x14ac:dyDescent="0.25">
      <c r="J2663" s="9" t="s">
        <v>5797</v>
      </c>
      <c r="K2663" s="9" t="s">
        <v>5797</v>
      </c>
      <c r="L2663" s="9" t="s">
        <v>5798</v>
      </c>
      <c r="M2663" s="9" t="s">
        <v>456</v>
      </c>
      <c r="N2663" s="9" t="s">
        <v>18095</v>
      </c>
      <c r="O2663" s="8" t="s">
        <v>18067</v>
      </c>
    </row>
    <row r="2664" spans="10:15" x14ac:dyDescent="0.25">
      <c r="J2664" s="9" t="s">
        <v>5799</v>
      </c>
      <c r="K2664" s="9" t="s">
        <v>5799</v>
      </c>
      <c r="L2664" s="9" t="s">
        <v>5800</v>
      </c>
      <c r="M2664" s="9" t="s">
        <v>491</v>
      </c>
      <c r="N2664" s="9" t="s">
        <v>492</v>
      </c>
      <c r="O2664" s="8" t="s">
        <v>349</v>
      </c>
    </row>
    <row r="2665" spans="10:15" x14ac:dyDescent="0.25">
      <c r="J2665" s="9" t="s">
        <v>5801</v>
      </c>
      <c r="K2665" s="9" t="s">
        <v>5801</v>
      </c>
      <c r="L2665" s="9" t="s">
        <v>5802</v>
      </c>
      <c r="M2665" s="9" t="s">
        <v>379</v>
      </c>
      <c r="N2665" s="9" t="s">
        <v>18092</v>
      </c>
      <c r="O2665" s="8" t="s">
        <v>18066</v>
      </c>
    </row>
    <row r="2666" spans="10:15" x14ac:dyDescent="0.25">
      <c r="J2666" s="9" t="s">
        <v>5803</v>
      </c>
      <c r="K2666" s="9" t="s">
        <v>5803</v>
      </c>
      <c r="L2666" s="9" t="s">
        <v>5804</v>
      </c>
      <c r="M2666" s="9" t="s">
        <v>379</v>
      </c>
      <c r="N2666" s="9" t="s">
        <v>18092</v>
      </c>
      <c r="O2666" s="8" t="s">
        <v>18066</v>
      </c>
    </row>
    <row r="2667" spans="10:15" x14ac:dyDescent="0.25">
      <c r="J2667" s="9" t="s">
        <v>5805</v>
      </c>
      <c r="K2667" s="9" t="s">
        <v>5805</v>
      </c>
      <c r="L2667" s="9" t="s">
        <v>5806</v>
      </c>
      <c r="M2667" s="9" t="s">
        <v>379</v>
      </c>
      <c r="N2667" s="9" t="s">
        <v>18092</v>
      </c>
      <c r="O2667" s="8" t="s">
        <v>18066</v>
      </c>
    </row>
    <row r="2668" spans="10:15" x14ac:dyDescent="0.25">
      <c r="J2668" s="9" t="s">
        <v>5807</v>
      </c>
      <c r="K2668" s="9" t="s">
        <v>5807</v>
      </c>
      <c r="L2668" s="9" t="s">
        <v>5808</v>
      </c>
      <c r="M2668" s="9" t="s">
        <v>367</v>
      </c>
      <c r="N2668" s="9" t="s">
        <v>368</v>
      </c>
      <c r="O2668" s="8" t="s">
        <v>349</v>
      </c>
    </row>
    <row r="2669" spans="10:15" x14ac:dyDescent="0.25">
      <c r="J2669" s="9" t="s">
        <v>5809</v>
      </c>
      <c r="K2669" s="9" t="s">
        <v>5809</v>
      </c>
      <c r="L2669" s="9" t="s">
        <v>5810</v>
      </c>
      <c r="M2669" s="9" t="s">
        <v>379</v>
      </c>
      <c r="N2669" s="9" t="s">
        <v>18092</v>
      </c>
      <c r="O2669" s="8" t="s">
        <v>18066</v>
      </c>
    </row>
    <row r="2670" spans="10:15" x14ac:dyDescent="0.25">
      <c r="J2670" s="9" t="s">
        <v>5811</v>
      </c>
      <c r="K2670" s="9" t="s">
        <v>5811</v>
      </c>
      <c r="L2670" s="9" t="s">
        <v>5698</v>
      </c>
      <c r="M2670" s="9" t="s">
        <v>379</v>
      </c>
      <c r="N2670" s="9" t="s">
        <v>18092</v>
      </c>
      <c r="O2670" s="8" t="s">
        <v>18066</v>
      </c>
    </row>
    <row r="2671" spans="10:15" x14ac:dyDescent="0.25">
      <c r="J2671" s="9" t="s">
        <v>5812</v>
      </c>
      <c r="K2671" s="9" t="s">
        <v>5812</v>
      </c>
      <c r="L2671" s="9" t="s">
        <v>5813</v>
      </c>
      <c r="M2671" s="9" t="s">
        <v>424</v>
      </c>
      <c r="N2671" s="9" t="s">
        <v>425</v>
      </c>
      <c r="O2671" s="8" t="s">
        <v>349</v>
      </c>
    </row>
    <row r="2672" spans="10:15" x14ac:dyDescent="0.25">
      <c r="J2672" s="9" t="s">
        <v>5814</v>
      </c>
      <c r="K2672" s="9" t="s">
        <v>5814</v>
      </c>
      <c r="L2672" s="9" t="s">
        <v>5815</v>
      </c>
      <c r="M2672" s="9" t="s">
        <v>367</v>
      </c>
      <c r="N2672" s="9" t="s">
        <v>368</v>
      </c>
      <c r="O2672" s="8" t="s">
        <v>349</v>
      </c>
    </row>
    <row r="2673" spans="10:15" x14ac:dyDescent="0.25">
      <c r="J2673" s="9" t="s">
        <v>5816</v>
      </c>
      <c r="K2673" s="9" t="s">
        <v>5816</v>
      </c>
      <c r="L2673" s="9" t="s">
        <v>5817</v>
      </c>
      <c r="M2673" s="9" t="s">
        <v>1037</v>
      </c>
      <c r="N2673" s="9" t="s">
        <v>1038</v>
      </c>
      <c r="O2673" s="8" t="s">
        <v>18068</v>
      </c>
    </row>
    <row r="2674" spans="10:15" x14ac:dyDescent="0.25">
      <c r="J2674" s="9" t="s">
        <v>5818</v>
      </c>
      <c r="K2674" s="9" t="s">
        <v>5818</v>
      </c>
      <c r="L2674" s="9" t="s">
        <v>5819</v>
      </c>
      <c r="M2674" s="9" t="s">
        <v>1803</v>
      </c>
      <c r="N2674" s="9" t="s">
        <v>1804</v>
      </c>
      <c r="O2674" s="8" t="s">
        <v>350</v>
      </c>
    </row>
    <row r="2675" spans="10:15" x14ac:dyDescent="0.25">
      <c r="J2675" s="9" t="s">
        <v>5820</v>
      </c>
      <c r="K2675" s="9" t="s">
        <v>5820</v>
      </c>
      <c r="L2675" s="9" t="s">
        <v>5821</v>
      </c>
      <c r="M2675" s="9" t="s">
        <v>479</v>
      </c>
      <c r="N2675" s="9" t="s">
        <v>480</v>
      </c>
      <c r="O2675" s="8" t="s">
        <v>350</v>
      </c>
    </row>
    <row r="2676" spans="10:15" x14ac:dyDescent="0.25">
      <c r="J2676" s="9" t="s">
        <v>5822</v>
      </c>
      <c r="K2676" s="9" t="s">
        <v>5822</v>
      </c>
      <c r="L2676" s="9" t="s">
        <v>5823</v>
      </c>
      <c r="M2676" s="9" t="s">
        <v>524</v>
      </c>
      <c r="N2676" s="9" t="s">
        <v>525</v>
      </c>
      <c r="O2676" s="8" t="s">
        <v>18066</v>
      </c>
    </row>
    <row r="2677" spans="10:15" x14ac:dyDescent="0.25">
      <c r="J2677" s="9" t="s">
        <v>5824</v>
      </c>
      <c r="K2677" s="9" t="s">
        <v>5824</v>
      </c>
      <c r="L2677" s="9" t="s">
        <v>5825</v>
      </c>
      <c r="M2677" s="9" t="s">
        <v>2450</v>
      </c>
      <c r="N2677" s="9" t="s">
        <v>2451</v>
      </c>
      <c r="O2677" s="8" t="s">
        <v>18067</v>
      </c>
    </row>
    <row r="2678" spans="10:15" x14ac:dyDescent="0.25">
      <c r="J2678" s="9" t="s">
        <v>5826</v>
      </c>
      <c r="K2678" s="9" t="s">
        <v>5826</v>
      </c>
      <c r="L2678" s="9" t="s">
        <v>5827</v>
      </c>
      <c r="M2678" s="9" t="s">
        <v>491</v>
      </c>
      <c r="N2678" s="9" t="s">
        <v>492</v>
      </c>
      <c r="O2678" s="8" t="s">
        <v>349</v>
      </c>
    </row>
    <row r="2679" spans="10:15" x14ac:dyDescent="0.25">
      <c r="J2679" s="9" t="s">
        <v>5828</v>
      </c>
      <c r="K2679" s="9" t="s">
        <v>5828</v>
      </c>
      <c r="L2679" s="9" t="s">
        <v>5829</v>
      </c>
      <c r="M2679" s="9" t="s">
        <v>1803</v>
      </c>
      <c r="N2679" s="9" t="s">
        <v>1804</v>
      </c>
      <c r="O2679" s="8" t="s">
        <v>350</v>
      </c>
    </row>
    <row r="2680" spans="10:15" x14ac:dyDescent="0.25">
      <c r="J2680" s="9" t="s">
        <v>5830</v>
      </c>
      <c r="K2680" s="9" t="s">
        <v>5830</v>
      </c>
      <c r="L2680" s="9" t="s">
        <v>5831</v>
      </c>
      <c r="M2680" s="9" t="s">
        <v>909</v>
      </c>
      <c r="N2680" s="9" t="s">
        <v>910</v>
      </c>
      <c r="O2680" s="8" t="s">
        <v>349</v>
      </c>
    </row>
    <row r="2681" spans="10:15" x14ac:dyDescent="0.25">
      <c r="J2681" s="9" t="s">
        <v>5832</v>
      </c>
      <c r="K2681" s="9" t="s">
        <v>5833</v>
      </c>
      <c r="L2681" s="9" t="s">
        <v>5834</v>
      </c>
      <c r="M2681" s="9" t="s">
        <v>3229</v>
      </c>
      <c r="N2681" s="9" t="s">
        <v>18097</v>
      </c>
      <c r="O2681" s="8" t="s">
        <v>349</v>
      </c>
    </row>
    <row r="2682" spans="10:15" x14ac:dyDescent="0.25">
      <c r="J2682" s="9" t="s">
        <v>5835</v>
      </c>
      <c r="K2682" s="9" t="s">
        <v>5835</v>
      </c>
      <c r="L2682" s="9" t="s">
        <v>5836</v>
      </c>
      <c r="M2682" s="9" t="s">
        <v>363</v>
      </c>
      <c r="N2682" s="9" t="s">
        <v>364</v>
      </c>
      <c r="O2682" s="8" t="s">
        <v>349</v>
      </c>
    </row>
    <row r="2683" spans="10:15" x14ac:dyDescent="0.25">
      <c r="J2683" s="9" t="s">
        <v>5837</v>
      </c>
      <c r="K2683" s="9" t="s">
        <v>5837</v>
      </c>
      <c r="L2683" s="9" t="s">
        <v>5838</v>
      </c>
      <c r="M2683" s="9" t="s">
        <v>382</v>
      </c>
      <c r="N2683" s="9" t="s">
        <v>383</v>
      </c>
      <c r="O2683" s="8" t="s">
        <v>18066</v>
      </c>
    </row>
    <row r="2684" spans="10:15" x14ac:dyDescent="0.25">
      <c r="J2684" s="9" t="s">
        <v>5839</v>
      </c>
      <c r="K2684" s="9" t="s">
        <v>5839</v>
      </c>
      <c r="L2684" s="9" t="s">
        <v>5840</v>
      </c>
      <c r="M2684" s="9" t="s">
        <v>379</v>
      </c>
      <c r="N2684" s="9" t="s">
        <v>18092</v>
      </c>
      <c r="O2684" s="8" t="s">
        <v>18066</v>
      </c>
    </row>
    <row r="2685" spans="10:15" x14ac:dyDescent="0.25">
      <c r="J2685" s="9" t="s">
        <v>5841</v>
      </c>
      <c r="K2685" s="9" t="s">
        <v>5582</v>
      </c>
      <c r="L2685" s="9" t="s">
        <v>5578</v>
      </c>
      <c r="M2685" s="9" t="s">
        <v>379</v>
      </c>
      <c r="N2685" s="9" t="s">
        <v>18092</v>
      </c>
      <c r="O2685" s="8" t="s">
        <v>18066</v>
      </c>
    </row>
    <row r="2686" spans="10:15" x14ac:dyDescent="0.25">
      <c r="J2686" s="9" t="s">
        <v>5842</v>
      </c>
      <c r="K2686" s="9" t="s">
        <v>5842</v>
      </c>
      <c r="L2686" s="9" t="s">
        <v>5843</v>
      </c>
      <c r="M2686" s="9" t="s">
        <v>379</v>
      </c>
      <c r="N2686" s="9" t="s">
        <v>18092</v>
      </c>
      <c r="O2686" s="8" t="s">
        <v>18066</v>
      </c>
    </row>
    <row r="2687" spans="10:15" x14ac:dyDescent="0.25">
      <c r="J2687" s="9" t="s">
        <v>5844</v>
      </c>
      <c r="K2687" s="9" t="s">
        <v>5844</v>
      </c>
      <c r="L2687" s="9" t="s">
        <v>5845</v>
      </c>
      <c r="M2687" s="9" t="s">
        <v>386</v>
      </c>
      <c r="N2687" s="9" t="s">
        <v>387</v>
      </c>
      <c r="O2687" s="8" t="s">
        <v>18068</v>
      </c>
    </row>
    <row r="2688" spans="10:15" x14ac:dyDescent="0.25">
      <c r="J2688" s="9" t="s">
        <v>5846</v>
      </c>
      <c r="K2688" s="9" t="s">
        <v>5846</v>
      </c>
      <c r="L2688" s="9" t="s">
        <v>5847</v>
      </c>
      <c r="M2688" s="9" t="s">
        <v>459</v>
      </c>
      <c r="N2688" s="9" t="s">
        <v>460</v>
      </c>
      <c r="O2688" s="8" t="s">
        <v>18068</v>
      </c>
    </row>
    <row r="2689" spans="10:15" x14ac:dyDescent="0.25">
      <c r="J2689" s="9" t="s">
        <v>5848</v>
      </c>
      <c r="K2689" s="9" t="s">
        <v>5848</v>
      </c>
      <c r="L2689" s="9" t="s">
        <v>5849</v>
      </c>
      <c r="M2689" s="9" t="s">
        <v>2450</v>
      </c>
      <c r="N2689" s="9" t="s">
        <v>2451</v>
      </c>
      <c r="O2689" s="8" t="s">
        <v>18067</v>
      </c>
    </row>
    <row r="2690" spans="10:15" x14ac:dyDescent="0.25">
      <c r="J2690" s="9" t="s">
        <v>5850</v>
      </c>
      <c r="K2690" s="9" t="s">
        <v>245</v>
      </c>
      <c r="L2690" s="9" t="s">
        <v>5851</v>
      </c>
      <c r="M2690" s="9" t="s">
        <v>707</v>
      </c>
      <c r="N2690" s="9" t="s">
        <v>708</v>
      </c>
      <c r="O2690" s="8" t="s">
        <v>18068</v>
      </c>
    </row>
    <row r="2691" spans="10:15" x14ac:dyDescent="0.25">
      <c r="J2691" s="9" t="s">
        <v>5852</v>
      </c>
      <c r="K2691" s="9" t="s">
        <v>5852</v>
      </c>
      <c r="L2691" s="9" t="s">
        <v>3673</v>
      </c>
      <c r="M2691" s="9" t="s">
        <v>3672</v>
      </c>
      <c r="N2691" s="9" t="s">
        <v>3673</v>
      </c>
      <c r="O2691" s="8" t="s">
        <v>18066</v>
      </c>
    </row>
    <row r="2692" spans="10:15" x14ac:dyDescent="0.25">
      <c r="J2692" s="9" t="s">
        <v>5853</v>
      </c>
      <c r="K2692" s="9" t="s">
        <v>5853</v>
      </c>
      <c r="L2692" s="9" t="s">
        <v>5854</v>
      </c>
      <c r="M2692" s="9" t="s">
        <v>1091</v>
      </c>
      <c r="N2692" s="9" t="s">
        <v>1092</v>
      </c>
      <c r="O2692" s="8" t="s">
        <v>18068</v>
      </c>
    </row>
    <row r="2693" spans="10:15" x14ac:dyDescent="0.25">
      <c r="J2693" s="9" t="s">
        <v>5855</v>
      </c>
      <c r="K2693" s="9" t="s">
        <v>5855</v>
      </c>
      <c r="L2693" s="9" t="s">
        <v>5856</v>
      </c>
      <c r="M2693" s="9" t="s">
        <v>379</v>
      </c>
      <c r="N2693" s="9" t="s">
        <v>18092</v>
      </c>
      <c r="O2693" s="8" t="s">
        <v>18066</v>
      </c>
    </row>
    <row r="2694" spans="10:15" x14ac:dyDescent="0.25">
      <c r="J2694" s="9" t="s">
        <v>5857</v>
      </c>
      <c r="K2694" s="9" t="s">
        <v>5857</v>
      </c>
      <c r="L2694" s="9" t="s">
        <v>5858</v>
      </c>
      <c r="M2694" s="9" t="s">
        <v>3448</v>
      </c>
      <c r="N2694" s="9" t="s">
        <v>18104</v>
      </c>
      <c r="O2694" s="8" t="s">
        <v>349</v>
      </c>
    </row>
    <row r="2695" spans="10:15" x14ac:dyDescent="0.25">
      <c r="J2695" s="9" t="s">
        <v>5859</v>
      </c>
      <c r="K2695" s="9" t="s">
        <v>5859</v>
      </c>
      <c r="L2695" s="9" t="s">
        <v>5860</v>
      </c>
      <c r="M2695" s="9" t="s">
        <v>382</v>
      </c>
      <c r="N2695" s="9" t="s">
        <v>383</v>
      </c>
      <c r="O2695" s="8" t="s">
        <v>18066</v>
      </c>
    </row>
    <row r="2696" spans="10:15" x14ac:dyDescent="0.25">
      <c r="J2696" s="9" t="s">
        <v>5861</v>
      </c>
      <c r="K2696" s="9" t="s">
        <v>5861</v>
      </c>
      <c r="L2696" s="9" t="s">
        <v>5862</v>
      </c>
      <c r="M2696" s="9" t="s">
        <v>479</v>
      </c>
      <c r="N2696" s="9" t="s">
        <v>480</v>
      </c>
      <c r="O2696" s="8" t="s">
        <v>350</v>
      </c>
    </row>
    <row r="2697" spans="10:15" x14ac:dyDescent="0.25">
      <c r="J2697" s="9" t="s">
        <v>5863</v>
      </c>
      <c r="K2697" s="9" t="s">
        <v>5863</v>
      </c>
      <c r="L2697" s="9" t="s">
        <v>5864</v>
      </c>
      <c r="M2697" s="9" t="s">
        <v>648</v>
      </c>
      <c r="N2697" s="9" t="s">
        <v>649</v>
      </c>
      <c r="O2697" s="8" t="s">
        <v>18066</v>
      </c>
    </row>
    <row r="2698" spans="10:15" x14ac:dyDescent="0.25">
      <c r="J2698" s="9" t="s">
        <v>5865</v>
      </c>
      <c r="K2698" s="9" t="s">
        <v>5865</v>
      </c>
      <c r="L2698" s="9" t="s">
        <v>5866</v>
      </c>
      <c r="M2698" s="9" t="s">
        <v>424</v>
      </c>
      <c r="N2698" s="9" t="s">
        <v>425</v>
      </c>
      <c r="O2698" s="8" t="s">
        <v>349</v>
      </c>
    </row>
    <row r="2699" spans="10:15" x14ac:dyDescent="0.25">
      <c r="J2699" s="9" t="s">
        <v>5867</v>
      </c>
      <c r="K2699" s="9" t="s">
        <v>5867</v>
      </c>
      <c r="L2699" s="9" t="s">
        <v>5868</v>
      </c>
      <c r="M2699" s="9" t="s">
        <v>379</v>
      </c>
      <c r="N2699" s="9" t="s">
        <v>18092</v>
      </c>
      <c r="O2699" s="8" t="s">
        <v>18066</v>
      </c>
    </row>
    <row r="2700" spans="10:15" x14ac:dyDescent="0.25">
      <c r="J2700" s="9" t="s">
        <v>5869</v>
      </c>
      <c r="K2700" s="9" t="s">
        <v>5869</v>
      </c>
      <c r="L2700" s="9" t="s">
        <v>5870</v>
      </c>
      <c r="M2700" s="9" t="s">
        <v>379</v>
      </c>
      <c r="N2700" s="9" t="s">
        <v>18092</v>
      </c>
      <c r="O2700" s="8" t="s">
        <v>18066</v>
      </c>
    </row>
    <row r="2701" spans="10:15" x14ac:dyDescent="0.25">
      <c r="J2701" s="9" t="s">
        <v>5871</v>
      </c>
      <c r="K2701" s="9" t="s">
        <v>5871</v>
      </c>
      <c r="L2701" s="9" t="s">
        <v>5781</v>
      </c>
      <c r="M2701" s="9" t="s">
        <v>379</v>
      </c>
      <c r="N2701" s="9" t="s">
        <v>18092</v>
      </c>
      <c r="O2701" s="8" t="s">
        <v>18066</v>
      </c>
    </row>
    <row r="2702" spans="10:15" x14ac:dyDescent="0.25">
      <c r="J2702" s="9" t="s">
        <v>272</v>
      </c>
      <c r="K2702" s="9" t="s">
        <v>5872</v>
      </c>
      <c r="L2702" s="9" t="s">
        <v>5873</v>
      </c>
      <c r="M2702" s="9" t="s">
        <v>358</v>
      </c>
      <c r="N2702" s="9" t="s">
        <v>359</v>
      </c>
      <c r="O2702" s="8" t="s">
        <v>348</v>
      </c>
    </row>
    <row r="2703" spans="10:15" x14ac:dyDescent="0.25">
      <c r="J2703" s="9" t="s">
        <v>5874</v>
      </c>
      <c r="K2703" s="9" t="s">
        <v>5874</v>
      </c>
      <c r="L2703" s="9" t="s">
        <v>5875</v>
      </c>
      <c r="M2703" s="9" t="s">
        <v>1663</v>
      </c>
      <c r="N2703" s="9" t="s">
        <v>1664</v>
      </c>
      <c r="O2703" s="8" t="s">
        <v>350</v>
      </c>
    </row>
    <row r="2704" spans="10:15" x14ac:dyDescent="0.25">
      <c r="J2704" s="9" t="s">
        <v>5876</v>
      </c>
      <c r="K2704" s="9" t="s">
        <v>5876</v>
      </c>
      <c r="L2704" s="9" t="s">
        <v>5877</v>
      </c>
      <c r="M2704" s="9" t="s">
        <v>783</v>
      </c>
      <c r="N2704" s="9" t="s">
        <v>784</v>
      </c>
      <c r="O2704" s="8" t="s">
        <v>18068</v>
      </c>
    </row>
    <row r="2705" spans="10:15" x14ac:dyDescent="0.25">
      <c r="J2705" s="9" t="s">
        <v>5878</v>
      </c>
      <c r="K2705" s="9" t="s">
        <v>5878</v>
      </c>
      <c r="L2705" s="9" t="s">
        <v>5879</v>
      </c>
      <c r="M2705" s="9" t="s">
        <v>479</v>
      </c>
      <c r="N2705" s="9" t="s">
        <v>480</v>
      </c>
      <c r="O2705" s="8" t="s">
        <v>350</v>
      </c>
    </row>
    <row r="2706" spans="10:15" x14ac:dyDescent="0.25">
      <c r="J2706" s="9" t="s">
        <v>5880</v>
      </c>
      <c r="K2706" s="9" t="s">
        <v>5880</v>
      </c>
      <c r="L2706" s="9" t="s">
        <v>5881</v>
      </c>
      <c r="M2706" s="9" t="s">
        <v>491</v>
      </c>
      <c r="N2706" s="9" t="s">
        <v>492</v>
      </c>
      <c r="O2706" s="8" t="s">
        <v>349</v>
      </c>
    </row>
    <row r="2707" spans="10:15" x14ac:dyDescent="0.25">
      <c r="J2707" s="9" t="s">
        <v>5882</v>
      </c>
      <c r="K2707" s="9" t="s">
        <v>5882</v>
      </c>
      <c r="L2707" s="9" t="s">
        <v>5883</v>
      </c>
      <c r="M2707" s="9" t="s">
        <v>491</v>
      </c>
      <c r="N2707" s="9" t="s">
        <v>492</v>
      </c>
      <c r="O2707" s="8" t="s">
        <v>349</v>
      </c>
    </row>
    <row r="2708" spans="10:15" x14ac:dyDescent="0.25">
      <c r="J2708" s="9" t="s">
        <v>5884</v>
      </c>
      <c r="K2708" s="9" t="s">
        <v>5885</v>
      </c>
      <c r="L2708" s="9" t="s">
        <v>5886</v>
      </c>
      <c r="M2708" s="9" t="s">
        <v>379</v>
      </c>
      <c r="N2708" s="9" t="s">
        <v>18092</v>
      </c>
      <c r="O2708" s="8" t="s">
        <v>18066</v>
      </c>
    </row>
    <row r="2709" spans="10:15" x14ac:dyDescent="0.25">
      <c r="J2709" s="9" t="s">
        <v>5887</v>
      </c>
      <c r="K2709" s="9" t="s">
        <v>5887</v>
      </c>
      <c r="L2709" s="9" t="s">
        <v>5888</v>
      </c>
      <c r="M2709" s="9" t="s">
        <v>581</v>
      </c>
      <c r="N2709" s="9" t="s">
        <v>582</v>
      </c>
      <c r="O2709" s="8" t="s">
        <v>350</v>
      </c>
    </row>
    <row r="2710" spans="10:15" x14ac:dyDescent="0.25">
      <c r="J2710" s="9" t="s">
        <v>5889</v>
      </c>
      <c r="K2710" s="9" t="s">
        <v>5889</v>
      </c>
      <c r="L2710" s="9" t="s">
        <v>5890</v>
      </c>
      <c r="M2710" s="9" t="s">
        <v>727</v>
      </c>
      <c r="N2710" s="9" t="s">
        <v>728</v>
      </c>
      <c r="O2710" s="8" t="s">
        <v>18066</v>
      </c>
    </row>
    <row r="2711" spans="10:15" x14ac:dyDescent="0.25">
      <c r="J2711" s="9" t="s">
        <v>5891</v>
      </c>
      <c r="K2711" s="9" t="s">
        <v>5891</v>
      </c>
      <c r="L2711" s="9" t="s">
        <v>5876</v>
      </c>
      <c r="M2711" s="9" t="s">
        <v>740</v>
      </c>
      <c r="N2711" s="9" t="s">
        <v>741</v>
      </c>
      <c r="O2711" s="8" t="s">
        <v>10370</v>
      </c>
    </row>
    <row r="2712" spans="10:15" x14ac:dyDescent="0.25">
      <c r="J2712" s="9" t="s">
        <v>5892</v>
      </c>
      <c r="K2712" s="9" t="s">
        <v>5892</v>
      </c>
      <c r="L2712" s="9" t="s">
        <v>5893</v>
      </c>
      <c r="M2712" s="9" t="s">
        <v>418</v>
      </c>
      <c r="N2712" s="9" t="s">
        <v>419</v>
      </c>
      <c r="O2712" s="8" t="s">
        <v>18067</v>
      </c>
    </row>
    <row r="2713" spans="10:15" x14ac:dyDescent="0.25">
      <c r="J2713" s="9" t="s">
        <v>5894</v>
      </c>
      <c r="K2713" s="9" t="s">
        <v>5894</v>
      </c>
      <c r="L2713" s="9" t="s">
        <v>5895</v>
      </c>
      <c r="M2713" s="9" t="s">
        <v>379</v>
      </c>
      <c r="N2713" s="9" t="s">
        <v>18092</v>
      </c>
      <c r="O2713" s="8" t="s">
        <v>18066</v>
      </c>
    </row>
    <row r="2714" spans="10:15" x14ac:dyDescent="0.25">
      <c r="J2714" s="9" t="s">
        <v>5792</v>
      </c>
      <c r="K2714" s="9" t="s">
        <v>5792</v>
      </c>
      <c r="L2714" s="9" t="s">
        <v>5896</v>
      </c>
      <c r="M2714" s="9" t="s">
        <v>379</v>
      </c>
      <c r="N2714" s="9" t="s">
        <v>18092</v>
      </c>
      <c r="O2714" s="8" t="s">
        <v>18066</v>
      </c>
    </row>
    <row r="2715" spans="10:15" x14ac:dyDescent="0.25">
      <c r="J2715" s="9" t="s">
        <v>5897</v>
      </c>
      <c r="K2715" s="9" t="s">
        <v>5897</v>
      </c>
      <c r="L2715" s="9" t="s">
        <v>5898</v>
      </c>
      <c r="M2715" s="9" t="s">
        <v>1073</v>
      </c>
      <c r="N2715" s="9" t="s">
        <v>18096</v>
      </c>
      <c r="O2715" s="8" t="s">
        <v>350</v>
      </c>
    </row>
    <row r="2716" spans="10:15" x14ac:dyDescent="0.25">
      <c r="J2716" s="9" t="s">
        <v>5899</v>
      </c>
      <c r="K2716" s="9" t="s">
        <v>5899</v>
      </c>
      <c r="L2716" s="9" t="s">
        <v>5900</v>
      </c>
      <c r="M2716" s="9" t="s">
        <v>379</v>
      </c>
      <c r="N2716" s="9" t="s">
        <v>18092</v>
      </c>
      <c r="O2716" s="8" t="s">
        <v>18066</v>
      </c>
    </row>
    <row r="2717" spans="10:15" x14ac:dyDescent="0.25">
      <c r="J2717" s="9" t="s">
        <v>5901</v>
      </c>
      <c r="K2717" s="9" t="s">
        <v>5901</v>
      </c>
      <c r="L2717" s="9" t="s">
        <v>5902</v>
      </c>
      <c r="M2717" s="9" t="s">
        <v>367</v>
      </c>
      <c r="N2717" s="9" t="s">
        <v>368</v>
      </c>
      <c r="O2717" s="8" t="s">
        <v>349</v>
      </c>
    </row>
    <row r="2718" spans="10:15" x14ac:dyDescent="0.25">
      <c r="J2718" s="9" t="s">
        <v>5903</v>
      </c>
      <c r="K2718" s="9" t="s">
        <v>5903</v>
      </c>
      <c r="L2718" s="9" t="s">
        <v>5904</v>
      </c>
      <c r="M2718" s="9" t="s">
        <v>740</v>
      </c>
      <c r="N2718" s="9" t="s">
        <v>741</v>
      </c>
      <c r="O2718" s="8" t="s">
        <v>10370</v>
      </c>
    </row>
    <row r="2719" spans="10:15" x14ac:dyDescent="0.25">
      <c r="J2719" s="9" t="s">
        <v>5905</v>
      </c>
      <c r="K2719" s="9" t="s">
        <v>5905</v>
      </c>
      <c r="L2719" s="9" t="s">
        <v>5906</v>
      </c>
      <c r="M2719" s="9" t="s">
        <v>428</v>
      </c>
      <c r="N2719" s="9" t="s">
        <v>429</v>
      </c>
      <c r="O2719" s="8" t="s">
        <v>349</v>
      </c>
    </row>
    <row r="2720" spans="10:15" x14ac:dyDescent="0.25">
      <c r="J2720" s="9" t="s">
        <v>5907</v>
      </c>
      <c r="K2720" s="9" t="s">
        <v>5907</v>
      </c>
      <c r="L2720" s="9" t="s">
        <v>5908</v>
      </c>
      <c r="M2720" s="9" t="s">
        <v>479</v>
      </c>
      <c r="N2720" s="9" t="s">
        <v>480</v>
      </c>
      <c r="O2720" s="8" t="s">
        <v>350</v>
      </c>
    </row>
    <row r="2721" spans="10:15" x14ac:dyDescent="0.25">
      <c r="J2721" s="9" t="s">
        <v>5909</v>
      </c>
      <c r="K2721" s="9" t="s">
        <v>5909</v>
      </c>
      <c r="L2721" s="9" t="s">
        <v>5910</v>
      </c>
      <c r="M2721" s="9" t="s">
        <v>367</v>
      </c>
      <c r="N2721" s="9" t="s">
        <v>368</v>
      </c>
      <c r="O2721" s="8" t="s">
        <v>349</v>
      </c>
    </row>
    <row r="2722" spans="10:15" x14ac:dyDescent="0.25">
      <c r="J2722" s="9" t="s">
        <v>243</v>
      </c>
      <c r="K2722" s="9" t="s">
        <v>243</v>
      </c>
      <c r="L2722" s="9" t="s">
        <v>5911</v>
      </c>
      <c r="M2722" s="9" t="s">
        <v>713</v>
      </c>
      <c r="N2722" s="9" t="s">
        <v>714</v>
      </c>
      <c r="O2722" s="8" t="s">
        <v>18067</v>
      </c>
    </row>
    <row r="2723" spans="10:15" x14ac:dyDescent="0.25">
      <c r="J2723" s="9" t="s">
        <v>5912</v>
      </c>
      <c r="K2723" s="9" t="s">
        <v>5912</v>
      </c>
      <c r="L2723" s="9" t="s">
        <v>5913</v>
      </c>
      <c r="M2723" s="9" t="s">
        <v>1928</v>
      </c>
      <c r="N2723" s="9" t="s">
        <v>1929</v>
      </c>
      <c r="O2723" s="8" t="s">
        <v>350</v>
      </c>
    </row>
    <row r="2724" spans="10:15" x14ac:dyDescent="0.25">
      <c r="J2724" s="9" t="s">
        <v>5914</v>
      </c>
      <c r="K2724" s="9" t="s">
        <v>5914</v>
      </c>
      <c r="L2724" s="9" t="s">
        <v>5915</v>
      </c>
      <c r="M2724" s="9" t="s">
        <v>367</v>
      </c>
      <c r="N2724" s="9" t="s">
        <v>368</v>
      </c>
      <c r="O2724" s="8" t="s">
        <v>349</v>
      </c>
    </row>
    <row r="2725" spans="10:15" x14ac:dyDescent="0.25">
      <c r="J2725" s="9" t="s">
        <v>5916</v>
      </c>
      <c r="K2725" s="9" t="s">
        <v>5916</v>
      </c>
      <c r="L2725" s="9" t="s">
        <v>5917</v>
      </c>
      <c r="M2725" s="9" t="s">
        <v>599</v>
      </c>
      <c r="N2725" s="9" t="s">
        <v>600</v>
      </c>
      <c r="O2725" s="8" t="s">
        <v>10370</v>
      </c>
    </row>
    <row r="2726" spans="10:15" x14ac:dyDescent="0.25">
      <c r="J2726" s="9" t="s">
        <v>5918</v>
      </c>
      <c r="K2726" s="9" t="s">
        <v>5918</v>
      </c>
      <c r="L2726" s="9" t="s">
        <v>5919</v>
      </c>
      <c r="M2726" s="9" t="s">
        <v>2359</v>
      </c>
      <c r="N2726" s="9" t="s">
        <v>2360</v>
      </c>
      <c r="O2726" s="8" t="s">
        <v>18067</v>
      </c>
    </row>
    <row r="2727" spans="10:15" x14ac:dyDescent="0.25">
      <c r="J2727" s="9" t="s">
        <v>5920</v>
      </c>
      <c r="K2727" s="9" t="s">
        <v>5920</v>
      </c>
      <c r="L2727" s="9" t="s">
        <v>5921</v>
      </c>
      <c r="M2727" s="9" t="s">
        <v>736</v>
      </c>
      <c r="N2727" s="9" t="s">
        <v>737</v>
      </c>
      <c r="O2727" s="8" t="s">
        <v>18067</v>
      </c>
    </row>
    <row r="2728" spans="10:15" x14ac:dyDescent="0.25">
      <c r="J2728" s="9" t="s">
        <v>5922</v>
      </c>
      <c r="K2728" s="9" t="s">
        <v>5922</v>
      </c>
      <c r="L2728" s="9" t="s">
        <v>5923</v>
      </c>
      <c r="M2728" s="9" t="s">
        <v>382</v>
      </c>
      <c r="N2728" s="9" t="s">
        <v>383</v>
      </c>
      <c r="O2728" s="8" t="s">
        <v>18066</v>
      </c>
    </row>
    <row r="2729" spans="10:15" x14ac:dyDescent="0.25">
      <c r="J2729" s="9" t="s">
        <v>5924</v>
      </c>
      <c r="K2729" s="9" t="s">
        <v>5924</v>
      </c>
      <c r="L2729" s="9" t="s">
        <v>5925</v>
      </c>
      <c r="M2729" s="9" t="s">
        <v>524</v>
      </c>
      <c r="N2729" s="9" t="s">
        <v>525</v>
      </c>
      <c r="O2729" s="8" t="s">
        <v>18066</v>
      </c>
    </row>
    <row r="2730" spans="10:15" x14ac:dyDescent="0.25">
      <c r="J2730" s="9" t="s">
        <v>5926</v>
      </c>
      <c r="K2730" s="9" t="s">
        <v>5926</v>
      </c>
      <c r="L2730" s="9" t="s">
        <v>5927</v>
      </c>
      <c r="M2730" s="9" t="s">
        <v>1602</v>
      </c>
      <c r="N2730" s="9" t="s">
        <v>1603</v>
      </c>
      <c r="O2730" s="8" t="s">
        <v>18066</v>
      </c>
    </row>
    <row r="2731" spans="10:15" x14ac:dyDescent="0.25">
      <c r="J2731" s="9" t="s">
        <v>5928</v>
      </c>
      <c r="K2731" s="9" t="s">
        <v>5928</v>
      </c>
      <c r="L2731" s="9" t="s">
        <v>5929</v>
      </c>
      <c r="M2731" s="9" t="s">
        <v>367</v>
      </c>
      <c r="N2731" s="9" t="s">
        <v>368</v>
      </c>
      <c r="O2731" s="8" t="s">
        <v>349</v>
      </c>
    </row>
    <row r="2732" spans="10:15" x14ac:dyDescent="0.25">
      <c r="J2732" s="9" t="s">
        <v>5930</v>
      </c>
      <c r="K2732" s="9" t="s">
        <v>5930</v>
      </c>
      <c r="L2732" s="9" t="s">
        <v>5931</v>
      </c>
      <c r="M2732" s="9" t="s">
        <v>648</v>
      </c>
      <c r="N2732" s="9" t="s">
        <v>649</v>
      </c>
      <c r="O2732" s="8" t="s">
        <v>18066</v>
      </c>
    </row>
    <row r="2733" spans="10:15" x14ac:dyDescent="0.25">
      <c r="J2733" s="9" t="s">
        <v>5932</v>
      </c>
      <c r="K2733" s="9" t="s">
        <v>5932</v>
      </c>
      <c r="L2733" s="9" t="s">
        <v>5933</v>
      </c>
      <c r="M2733" s="9" t="s">
        <v>1351</v>
      </c>
      <c r="N2733" s="9" t="s">
        <v>1352</v>
      </c>
      <c r="O2733" s="8" t="s">
        <v>18066</v>
      </c>
    </row>
    <row r="2734" spans="10:15" x14ac:dyDescent="0.25">
      <c r="J2734" s="9" t="s">
        <v>5934</v>
      </c>
      <c r="K2734" s="9" t="s">
        <v>5934</v>
      </c>
      <c r="L2734" s="9" t="s">
        <v>5935</v>
      </c>
      <c r="M2734" s="9" t="s">
        <v>379</v>
      </c>
      <c r="N2734" s="9" t="s">
        <v>18092</v>
      </c>
      <c r="O2734" s="8" t="s">
        <v>18066</v>
      </c>
    </row>
    <row r="2735" spans="10:15" x14ac:dyDescent="0.25">
      <c r="J2735" s="9" t="s">
        <v>5936</v>
      </c>
      <c r="K2735" s="9" t="s">
        <v>5936</v>
      </c>
      <c r="L2735" s="9" t="s">
        <v>5937</v>
      </c>
      <c r="M2735" s="9" t="s">
        <v>379</v>
      </c>
      <c r="N2735" s="9" t="s">
        <v>18092</v>
      </c>
      <c r="O2735" s="8" t="s">
        <v>18066</v>
      </c>
    </row>
    <row r="2736" spans="10:15" x14ac:dyDescent="0.25">
      <c r="J2736" s="9" t="s">
        <v>5938</v>
      </c>
      <c r="K2736" s="9" t="s">
        <v>5938</v>
      </c>
      <c r="L2736" s="9" t="s">
        <v>5939</v>
      </c>
      <c r="M2736" s="9" t="s">
        <v>456</v>
      </c>
      <c r="N2736" s="9" t="s">
        <v>18095</v>
      </c>
      <c r="O2736" s="8" t="s">
        <v>18067</v>
      </c>
    </row>
    <row r="2737" spans="10:15" x14ac:dyDescent="0.25">
      <c r="J2737" s="9" t="s">
        <v>5940</v>
      </c>
      <c r="K2737" s="9" t="s">
        <v>5940</v>
      </c>
      <c r="L2737" s="9" t="s">
        <v>5941</v>
      </c>
      <c r="M2737" s="9" t="s">
        <v>379</v>
      </c>
      <c r="N2737" s="9" t="s">
        <v>18092</v>
      </c>
      <c r="O2737" s="8" t="s">
        <v>18066</v>
      </c>
    </row>
    <row r="2738" spans="10:15" x14ac:dyDescent="0.25">
      <c r="J2738" s="9" t="s">
        <v>5942</v>
      </c>
      <c r="K2738" s="9" t="s">
        <v>5942</v>
      </c>
      <c r="L2738" s="9" t="s">
        <v>5943</v>
      </c>
      <c r="M2738" s="9" t="s">
        <v>524</v>
      </c>
      <c r="N2738" s="9" t="s">
        <v>525</v>
      </c>
      <c r="O2738" s="8" t="s">
        <v>18066</v>
      </c>
    </row>
    <row r="2739" spans="10:15" x14ac:dyDescent="0.25">
      <c r="J2739" s="9" t="s">
        <v>5944</v>
      </c>
      <c r="K2739" s="9" t="s">
        <v>5944</v>
      </c>
      <c r="L2739" s="9" t="s">
        <v>5945</v>
      </c>
      <c r="M2739" s="9" t="s">
        <v>379</v>
      </c>
      <c r="N2739" s="9" t="s">
        <v>18092</v>
      </c>
      <c r="O2739" s="8" t="s">
        <v>18066</v>
      </c>
    </row>
    <row r="2740" spans="10:15" x14ac:dyDescent="0.25">
      <c r="J2740" s="9" t="s">
        <v>5946</v>
      </c>
      <c r="K2740" s="9" t="s">
        <v>5946</v>
      </c>
      <c r="L2740" s="9" t="s">
        <v>5947</v>
      </c>
      <c r="M2740" s="9" t="s">
        <v>2812</v>
      </c>
      <c r="N2740" s="9" t="s">
        <v>2813</v>
      </c>
      <c r="O2740" s="8" t="s">
        <v>350</v>
      </c>
    </row>
    <row r="2741" spans="10:15" x14ac:dyDescent="0.25">
      <c r="J2741" s="9" t="s">
        <v>5948</v>
      </c>
      <c r="K2741" s="9" t="s">
        <v>5948</v>
      </c>
      <c r="L2741" s="9" t="s">
        <v>5949</v>
      </c>
      <c r="M2741" s="9" t="s">
        <v>379</v>
      </c>
      <c r="N2741" s="9" t="s">
        <v>18092</v>
      </c>
      <c r="O2741" s="8" t="s">
        <v>18066</v>
      </c>
    </row>
    <row r="2742" spans="10:15" x14ac:dyDescent="0.25">
      <c r="J2742" s="9" t="s">
        <v>5950</v>
      </c>
      <c r="K2742" s="9" t="s">
        <v>5950</v>
      </c>
      <c r="L2742" s="9" t="s">
        <v>5578</v>
      </c>
      <c r="M2742" s="9" t="s">
        <v>379</v>
      </c>
      <c r="N2742" s="9" t="s">
        <v>18092</v>
      </c>
      <c r="O2742" s="8" t="s">
        <v>18066</v>
      </c>
    </row>
    <row r="2743" spans="10:15" x14ac:dyDescent="0.25">
      <c r="J2743" s="9" t="s">
        <v>5951</v>
      </c>
      <c r="K2743" s="9" t="s">
        <v>5952</v>
      </c>
      <c r="L2743" s="9" t="s">
        <v>5953</v>
      </c>
      <c r="M2743" s="9" t="s">
        <v>379</v>
      </c>
      <c r="N2743" s="9" t="s">
        <v>18092</v>
      </c>
      <c r="O2743" s="8" t="s">
        <v>18066</v>
      </c>
    </row>
    <row r="2744" spans="10:15" x14ac:dyDescent="0.25">
      <c r="J2744" s="9" t="s">
        <v>5954</v>
      </c>
      <c r="K2744" s="9" t="s">
        <v>5954</v>
      </c>
      <c r="L2744" s="9" t="s">
        <v>5955</v>
      </c>
      <c r="M2744" s="9" t="s">
        <v>2062</v>
      </c>
      <c r="N2744" s="9" t="s">
        <v>2063</v>
      </c>
      <c r="O2744" s="8" t="s">
        <v>10370</v>
      </c>
    </row>
    <row r="2745" spans="10:15" x14ac:dyDescent="0.25">
      <c r="J2745" s="9" t="s">
        <v>5956</v>
      </c>
      <c r="K2745" s="9" t="s">
        <v>5956</v>
      </c>
      <c r="L2745" s="9" t="s">
        <v>5957</v>
      </c>
      <c r="M2745" s="9" t="s">
        <v>491</v>
      </c>
      <c r="N2745" s="9" t="s">
        <v>492</v>
      </c>
      <c r="O2745" s="8" t="s">
        <v>349</v>
      </c>
    </row>
    <row r="2746" spans="10:15" x14ac:dyDescent="0.25">
      <c r="J2746" s="9" t="s">
        <v>5958</v>
      </c>
      <c r="K2746" s="9" t="s">
        <v>5958</v>
      </c>
      <c r="L2746" s="9" t="s">
        <v>5959</v>
      </c>
      <c r="M2746" s="9" t="s">
        <v>379</v>
      </c>
      <c r="N2746" s="9" t="s">
        <v>18092</v>
      </c>
      <c r="O2746" s="8" t="s">
        <v>18066</v>
      </c>
    </row>
    <row r="2747" spans="10:15" x14ac:dyDescent="0.25">
      <c r="J2747" s="9" t="s">
        <v>5960</v>
      </c>
      <c r="K2747" s="9" t="s">
        <v>5960</v>
      </c>
      <c r="L2747" s="9" t="s">
        <v>5961</v>
      </c>
      <c r="M2747" s="9" t="s">
        <v>404</v>
      </c>
      <c r="N2747" s="9" t="s">
        <v>405</v>
      </c>
      <c r="O2747" s="8" t="s">
        <v>350</v>
      </c>
    </row>
    <row r="2748" spans="10:15" x14ac:dyDescent="0.25">
      <c r="J2748" s="9" t="s">
        <v>5962</v>
      </c>
      <c r="K2748" s="9" t="s">
        <v>5963</v>
      </c>
      <c r="L2748" s="9" t="s">
        <v>5964</v>
      </c>
      <c r="M2748" s="9" t="s">
        <v>379</v>
      </c>
      <c r="N2748" s="9" t="s">
        <v>18092</v>
      </c>
      <c r="O2748" s="8" t="s">
        <v>18066</v>
      </c>
    </row>
    <row r="2749" spans="10:15" x14ac:dyDescent="0.25">
      <c r="J2749" s="9" t="s">
        <v>5965</v>
      </c>
      <c r="K2749" s="9" t="s">
        <v>5965</v>
      </c>
      <c r="L2749" s="9" t="s">
        <v>5966</v>
      </c>
      <c r="M2749" s="9" t="s">
        <v>491</v>
      </c>
      <c r="N2749" s="9" t="s">
        <v>492</v>
      </c>
      <c r="O2749" s="8" t="s">
        <v>349</v>
      </c>
    </row>
    <row r="2750" spans="10:15" x14ac:dyDescent="0.25">
      <c r="J2750" s="9" t="s">
        <v>5967</v>
      </c>
      <c r="K2750" s="9" t="s">
        <v>5967</v>
      </c>
      <c r="L2750" s="9" t="s">
        <v>5968</v>
      </c>
      <c r="M2750" s="9" t="s">
        <v>379</v>
      </c>
      <c r="N2750" s="9" t="s">
        <v>18092</v>
      </c>
      <c r="O2750" s="8" t="s">
        <v>18066</v>
      </c>
    </row>
    <row r="2751" spans="10:15" x14ac:dyDescent="0.25">
      <c r="J2751" s="9" t="s">
        <v>5969</v>
      </c>
      <c r="K2751" s="9" t="s">
        <v>5969</v>
      </c>
      <c r="L2751" s="9" t="s">
        <v>5970</v>
      </c>
      <c r="M2751" s="9" t="s">
        <v>379</v>
      </c>
      <c r="N2751" s="9" t="s">
        <v>18092</v>
      </c>
      <c r="O2751" s="8" t="s">
        <v>18066</v>
      </c>
    </row>
    <row r="2752" spans="10:15" x14ac:dyDescent="0.25">
      <c r="J2752" s="9" t="s">
        <v>5971</v>
      </c>
      <c r="K2752" s="9" t="s">
        <v>5971</v>
      </c>
      <c r="L2752" s="9" t="s">
        <v>5972</v>
      </c>
      <c r="M2752" s="9" t="s">
        <v>459</v>
      </c>
      <c r="N2752" s="9" t="s">
        <v>460</v>
      </c>
      <c r="O2752" s="8" t="s">
        <v>18068</v>
      </c>
    </row>
    <row r="2753" spans="10:15" x14ac:dyDescent="0.25">
      <c r="J2753" s="9" t="s">
        <v>5973</v>
      </c>
      <c r="K2753" s="9" t="s">
        <v>5973</v>
      </c>
      <c r="L2753" s="9" t="s">
        <v>5974</v>
      </c>
      <c r="M2753" s="9" t="s">
        <v>382</v>
      </c>
      <c r="N2753" s="9" t="s">
        <v>383</v>
      </c>
      <c r="O2753" s="8" t="s">
        <v>18066</v>
      </c>
    </row>
    <row r="2754" spans="10:15" x14ac:dyDescent="0.25">
      <c r="J2754" s="9" t="s">
        <v>5975</v>
      </c>
      <c r="K2754" s="9" t="s">
        <v>5975</v>
      </c>
      <c r="L2754" s="9" t="s">
        <v>5976</v>
      </c>
      <c r="M2754" s="9" t="s">
        <v>1037</v>
      </c>
      <c r="N2754" s="9" t="s">
        <v>1038</v>
      </c>
      <c r="O2754" s="8" t="s">
        <v>18068</v>
      </c>
    </row>
    <row r="2755" spans="10:15" x14ac:dyDescent="0.25">
      <c r="J2755" s="9" t="s">
        <v>5977</v>
      </c>
      <c r="K2755" s="9" t="s">
        <v>5977</v>
      </c>
      <c r="L2755" s="9" t="s">
        <v>5937</v>
      </c>
      <c r="M2755" s="9" t="s">
        <v>379</v>
      </c>
      <c r="N2755" s="9" t="s">
        <v>18092</v>
      </c>
      <c r="O2755" s="8" t="s">
        <v>18066</v>
      </c>
    </row>
    <row r="2756" spans="10:15" x14ac:dyDescent="0.25">
      <c r="J2756" s="9" t="s">
        <v>5978</v>
      </c>
      <c r="K2756" s="9" t="s">
        <v>5978</v>
      </c>
      <c r="L2756" s="9" t="s">
        <v>5979</v>
      </c>
      <c r="M2756" s="9" t="s">
        <v>783</v>
      </c>
      <c r="N2756" s="9" t="s">
        <v>784</v>
      </c>
      <c r="O2756" s="8" t="s">
        <v>18068</v>
      </c>
    </row>
    <row r="2757" spans="10:15" x14ac:dyDescent="0.25">
      <c r="J2757" s="9" t="s">
        <v>5980</v>
      </c>
      <c r="K2757" s="9" t="s">
        <v>5980</v>
      </c>
      <c r="L2757" s="9" t="s">
        <v>5981</v>
      </c>
      <c r="M2757" s="9" t="s">
        <v>440</v>
      </c>
      <c r="N2757" s="9" t="s">
        <v>441</v>
      </c>
      <c r="O2757" s="8" t="s">
        <v>10370</v>
      </c>
    </row>
    <row r="2758" spans="10:15" x14ac:dyDescent="0.25">
      <c r="J2758" s="9" t="s">
        <v>18</v>
      </c>
      <c r="K2758" s="9" t="s">
        <v>3183</v>
      </c>
      <c r="L2758" s="9" t="s">
        <v>3184</v>
      </c>
      <c r="M2758" s="9" t="s">
        <v>382</v>
      </c>
      <c r="N2758" s="9" t="s">
        <v>383</v>
      </c>
      <c r="O2758" s="8" t="s">
        <v>18066</v>
      </c>
    </row>
    <row r="2759" spans="10:15" x14ac:dyDescent="0.25">
      <c r="J2759" s="9" t="s">
        <v>5982</v>
      </c>
      <c r="K2759" s="9" t="s">
        <v>5982</v>
      </c>
      <c r="L2759" s="9" t="s">
        <v>5983</v>
      </c>
      <c r="M2759" s="9" t="s">
        <v>418</v>
      </c>
      <c r="N2759" s="9" t="s">
        <v>419</v>
      </c>
      <c r="O2759" s="8" t="s">
        <v>18067</v>
      </c>
    </row>
    <row r="2760" spans="10:15" x14ac:dyDescent="0.25">
      <c r="J2760" s="9" t="s">
        <v>5984</v>
      </c>
      <c r="K2760" s="9" t="s">
        <v>5984</v>
      </c>
      <c r="L2760" s="9" t="s">
        <v>5985</v>
      </c>
      <c r="M2760" s="9" t="s">
        <v>1936</v>
      </c>
      <c r="N2760" s="9" t="s">
        <v>1937</v>
      </c>
      <c r="O2760" s="8" t="s">
        <v>18068</v>
      </c>
    </row>
    <row r="2761" spans="10:15" x14ac:dyDescent="0.25">
      <c r="J2761" s="9" t="s">
        <v>5986</v>
      </c>
      <c r="K2761" s="9" t="s">
        <v>5986</v>
      </c>
      <c r="L2761" s="9" t="s">
        <v>5987</v>
      </c>
      <c r="M2761" s="9" t="s">
        <v>459</v>
      </c>
      <c r="N2761" s="9" t="s">
        <v>460</v>
      </c>
      <c r="O2761" s="8" t="s">
        <v>18068</v>
      </c>
    </row>
    <row r="2762" spans="10:15" x14ac:dyDescent="0.25">
      <c r="J2762" s="9" t="s">
        <v>5988</v>
      </c>
      <c r="K2762" s="9" t="s">
        <v>5988</v>
      </c>
      <c r="L2762" s="9" t="s">
        <v>5989</v>
      </c>
      <c r="M2762" s="9" t="s">
        <v>662</v>
      </c>
      <c r="N2762" s="9" t="s">
        <v>663</v>
      </c>
      <c r="O2762" s="8" t="s">
        <v>18067</v>
      </c>
    </row>
    <row r="2763" spans="10:15" x14ac:dyDescent="0.25">
      <c r="J2763" s="9" t="s">
        <v>225</v>
      </c>
      <c r="K2763" s="9" t="s">
        <v>225</v>
      </c>
      <c r="L2763" s="9" t="s">
        <v>5990</v>
      </c>
      <c r="M2763" s="9" t="s">
        <v>1097</v>
      </c>
      <c r="N2763" s="9" t="s">
        <v>1098</v>
      </c>
      <c r="O2763" s="8" t="s">
        <v>18067</v>
      </c>
    </row>
    <row r="2764" spans="10:15" x14ac:dyDescent="0.25">
      <c r="J2764" s="9" t="s">
        <v>5991</v>
      </c>
      <c r="K2764" s="9" t="s">
        <v>5991</v>
      </c>
      <c r="L2764" s="9" t="s">
        <v>5992</v>
      </c>
      <c r="M2764" s="9" t="s">
        <v>1142</v>
      </c>
      <c r="N2764" s="9" t="s">
        <v>1143</v>
      </c>
      <c r="O2764" s="8" t="s">
        <v>349</v>
      </c>
    </row>
    <row r="2765" spans="10:15" x14ac:dyDescent="0.25">
      <c r="J2765" s="9" t="s">
        <v>5993</v>
      </c>
      <c r="K2765" s="9" t="s">
        <v>5993</v>
      </c>
      <c r="L2765" s="9" t="s">
        <v>5994</v>
      </c>
      <c r="M2765" s="9" t="s">
        <v>379</v>
      </c>
      <c r="N2765" s="9" t="s">
        <v>18092</v>
      </c>
      <c r="O2765" s="8" t="s">
        <v>18066</v>
      </c>
    </row>
    <row r="2766" spans="10:15" x14ac:dyDescent="0.25">
      <c r="J2766" s="9" t="s">
        <v>5995</v>
      </c>
      <c r="K2766" s="9" t="s">
        <v>5995</v>
      </c>
      <c r="L2766" s="9" t="s">
        <v>5996</v>
      </c>
      <c r="M2766" s="9" t="s">
        <v>367</v>
      </c>
      <c r="N2766" s="9" t="s">
        <v>368</v>
      </c>
      <c r="O2766" s="8" t="s">
        <v>349</v>
      </c>
    </row>
    <row r="2767" spans="10:15" x14ac:dyDescent="0.25">
      <c r="J2767" s="9" t="s">
        <v>5997</v>
      </c>
      <c r="K2767" s="9" t="s">
        <v>243</v>
      </c>
      <c r="L2767" s="9" t="s">
        <v>5911</v>
      </c>
      <c r="M2767" s="9" t="s">
        <v>713</v>
      </c>
      <c r="N2767" s="9" t="s">
        <v>714</v>
      </c>
      <c r="O2767" s="8" t="s">
        <v>18067</v>
      </c>
    </row>
    <row r="2768" spans="10:15" x14ac:dyDescent="0.25">
      <c r="J2768" s="9" t="s">
        <v>5998</v>
      </c>
      <c r="K2768" s="9" t="s">
        <v>5998</v>
      </c>
      <c r="L2768" s="9" t="s">
        <v>5999</v>
      </c>
      <c r="M2768" s="9" t="s">
        <v>379</v>
      </c>
      <c r="N2768" s="9" t="s">
        <v>18092</v>
      </c>
      <c r="O2768" s="8" t="s">
        <v>18066</v>
      </c>
    </row>
    <row r="2769" spans="10:15" x14ac:dyDescent="0.25">
      <c r="J2769" s="9" t="s">
        <v>6000</v>
      </c>
      <c r="K2769" s="9" t="s">
        <v>6000</v>
      </c>
      <c r="L2769" s="9" t="s">
        <v>6001</v>
      </c>
      <c r="M2769" s="9" t="s">
        <v>683</v>
      </c>
      <c r="N2769" s="9" t="s">
        <v>684</v>
      </c>
      <c r="O2769" s="8" t="s">
        <v>349</v>
      </c>
    </row>
    <row r="2770" spans="10:15" x14ac:dyDescent="0.25">
      <c r="J2770" s="9" t="s">
        <v>6002</v>
      </c>
      <c r="K2770" s="9" t="s">
        <v>6002</v>
      </c>
      <c r="L2770" s="9" t="s">
        <v>6003</v>
      </c>
      <c r="M2770" s="9" t="s">
        <v>933</v>
      </c>
      <c r="N2770" s="9" t="s">
        <v>934</v>
      </c>
      <c r="O2770" s="8" t="s">
        <v>18066</v>
      </c>
    </row>
    <row r="2771" spans="10:15" x14ac:dyDescent="0.25">
      <c r="J2771" s="9" t="s">
        <v>6004</v>
      </c>
      <c r="K2771" s="9" t="s">
        <v>6004</v>
      </c>
      <c r="L2771" s="9" t="s">
        <v>6005</v>
      </c>
      <c r="M2771" s="9" t="s">
        <v>463</v>
      </c>
      <c r="N2771" s="9" t="s">
        <v>464</v>
      </c>
      <c r="O2771" s="8" t="s">
        <v>10370</v>
      </c>
    </row>
    <row r="2772" spans="10:15" x14ac:dyDescent="0.25">
      <c r="J2772" s="9" t="s">
        <v>6006</v>
      </c>
      <c r="K2772" s="9" t="s">
        <v>6006</v>
      </c>
      <c r="L2772" s="9" t="s">
        <v>6007</v>
      </c>
      <c r="M2772" s="9" t="s">
        <v>367</v>
      </c>
      <c r="N2772" s="9" t="s">
        <v>368</v>
      </c>
      <c r="O2772" s="8" t="s">
        <v>349</v>
      </c>
    </row>
    <row r="2773" spans="10:15" x14ac:dyDescent="0.25">
      <c r="J2773" s="9" t="s">
        <v>6008</v>
      </c>
      <c r="K2773" s="9" t="s">
        <v>6008</v>
      </c>
      <c r="L2773" s="9" t="s">
        <v>6009</v>
      </c>
      <c r="M2773" s="9" t="s">
        <v>379</v>
      </c>
      <c r="N2773" s="9" t="s">
        <v>18092</v>
      </c>
      <c r="O2773" s="8" t="s">
        <v>18066</v>
      </c>
    </row>
    <row r="2774" spans="10:15" x14ac:dyDescent="0.25">
      <c r="J2774" s="9" t="s">
        <v>5582</v>
      </c>
      <c r="K2774" s="9" t="s">
        <v>5582</v>
      </c>
      <c r="L2774" s="9" t="s">
        <v>5578</v>
      </c>
      <c r="M2774" s="9" t="s">
        <v>379</v>
      </c>
      <c r="N2774" s="9" t="s">
        <v>18092</v>
      </c>
      <c r="O2774" s="8" t="s">
        <v>18066</v>
      </c>
    </row>
    <row r="2775" spans="10:15" x14ac:dyDescent="0.25">
      <c r="J2775" s="9" t="s">
        <v>6010</v>
      </c>
      <c r="K2775" s="9" t="s">
        <v>6010</v>
      </c>
      <c r="L2775" s="9" t="s">
        <v>6011</v>
      </c>
      <c r="M2775" s="9" t="s">
        <v>371</v>
      </c>
      <c r="N2775" s="9" t="s">
        <v>372</v>
      </c>
      <c r="O2775" s="8" t="s">
        <v>350</v>
      </c>
    </row>
    <row r="2776" spans="10:15" x14ac:dyDescent="0.25">
      <c r="J2776" s="9" t="s">
        <v>6012</v>
      </c>
      <c r="K2776" s="9" t="s">
        <v>6012</v>
      </c>
      <c r="L2776" s="9" t="s">
        <v>6013</v>
      </c>
      <c r="M2776" s="9" t="s">
        <v>986</v>
      </c>
      <c r="N2776" s="9" t="s">
        <v>987</v>
      </c>
      <c r="O2776" s="8" t="s">
        <v>350</v>
      </c>
    </row>
    <row r="2777" spans="10:15" x14ac:dyDescent="0.25">
      <c r="J2777" s="9" t="s">
        <v>6014</v>
      </c>
      <c r="K2777" s="9" t="s">
        <v>6014</v>
      </c>
      <c r="L2777" s="9" t="s">
        <v>6015</v>
      </c>
      <c r="M2777" s="9" t="s">
        <v>404</v>
      </c>
      <c r="N2777" s="9" t="s">
        <v>405</v>
      </c>
      <c r="O2777" s="8" t="s">
        <v>350</v>
      </c>
    </row>
    <row r="2778" spans="10:15" x14ac:dyDescent="0.25">
      <c r="J2778" s="9" t="s">
        <v>6016</v>
      </c>
      <c r="K2778" s="9" t="s">
        <v>6016</v>
      </c>
      <c r="L2778" s="9" t="s">
        <v>6017</v>
      </c>
      <c r="M2778" s="9" t="s">
        <v>379</v>
      </c>
      <c r="N2778" s="9" t="s">
        <v>18092</v>
      </c>
      <c r="O2778" s="8" t="s">
        <v>18066</v>
      </c>
    </row>
    <row r="2779" spans="10:15" x14ac:dyDescent="0.25">
      <c r="J2779" s="9" t="s">
        <v>6018</v>
      </c>
      <c r="K2779" s="9" t="s">
        <v>6018</v>
      </c>
      <c r="L2779" s="9" t="s">
        <v>6019</v>
      </c>
      <c r="M2779" s="9" t="s">
        <v>1341</v>
      </c>
      <c r="N2779" s="9" t="s">
        <v>1342</v>
      </c>
      <c r="O2779" s="8" t="s">
        <v>350</v>
      </c>
    </row>
    <row r="2780" spans="10:15" x14ac:dyDescent="0.25">
      <c r="J2780" s="9" t="s">
        <v>6020</v>
      </c>
      <c r="K2780" s="9" t="s">
        <v>6020</v>
      </c>
      <c r="L2780" s="9" t="s">
        <v>6021</v>
      </c>
      <c r="M2780" s="9" t="s">
        <v>456</v>
      </c>
      <c r="N2780" s="9" t="s">
        <v>18095</v>
      </c>
      <c r="O2780" s="8" t="s">
        <v>18067</v>
      </c>
    </row>
    <row r="2781" spans="10:15" x14ac:dyDescent="0.25">
      <c r="J2781" s="9" t="s">
        <v>6022</v>
      </c>
      <c r="K2781" s="9" t="s">
        <v>6022</v>
      </c>
      <c r="L2781" s="9" t="s">
        <v>6023</v>
      </c>
      <c r="M2781" s="9" t="s">
        <v>683</v>
      </c>
      <c r="N2781" s="9" t="s">
        <v>684</v>
      </c>
      <c r="O2781" s="8" t="s">
        <v>349</v>
      </c>
    </row>
    <row r="2782" spans="10:15" x14ac:dyDescent="0.25">
      <c r="J2782" s="9" t="s">
        <v>6024</v>
      </c>
      <c r="K2782" s="9" t="s">
        <v>6024</v>
      </c>
      <c r="L2782" s="9" t="s">
        <v>6025</v>
      </c>
      <c r="M2782" s="9" t="s">
        <v>1142</v>
      </c>
      <c r="N2782" s="9" t="s">
        <v>1143</v>
      </c>
      <c r="O2782" s="8" t="s">
        <v>349</v>
      </c>
    </row>
    <row r="2783" spans="10:15" x14ac:dyDescent="0.25">
      <c r="J2783" s="9" t="s">
        <v>6026</v>
      </c>
      <c r="K2783" s="9" t="s">
        <v>6026</v>
      </c>
      <c r="L2783" s="9" t="s">
        <v>6027</v>
      </c>
      <c r="M2783" s="9" t="s">
        <v>1288</v>
      </c>
      <c r="N2783" s="9" t="s">
        <v>1289</v>
      </c>
      <c r="O2783" s="8" t="s">
        <v>18066</v>
      </c>
    </row>
    <row r="2784" spans="10:15" x14ac:dyDescent="0.25">
      <c r="J2784" s="9" t="s">
        <v>6028</v>
      </c>
      <c r="K2784" s="9" t="s">
        <v>6028</v>
      </c>
      <c r="L2784" s="9" t="s">
        <v>6029</v>
      </c>
      <c r="M2784" s="9" t="s">
        <v>367</v>
      </c>
      <c r="N2784" s="9" t="s">
        <v>368</v>
      </c>
      <c r="O2784" s="8" t="s">
        <v>349</v>
      </c>
    </row>
    <row r="2785" spans="10:15" x14ac:dyDescent="0.25">
      <c r="J2785" s="9" t="s">
        <v>5657</v>
      </c>
      <c r="K2785" s="9" t="s">
        <v>5657</v>
      </c>
      <c r="L2785" s="9" t="s">
        <v>5658</v>
      </c>
      <c r="M2785" s="9" t="s">
        <v>379</v>
      </c>
      <c r="N2785" s="9" t="s">
        <v>18092</v>
      </c>
      <c r="O2785" s="8" t="s">
        <v>18066</v>
      </c>
    </row>
    <row r="2786" spans="10:15" x14ac:dyDescent="0.25">
      <c r="J2786" s="9" t="s">
        <v>6030</v>
      </c>
      <c r="K2786" s="9" t="s">
        <v>6030</v>
      </c>
      <c r="L2786" s="9" t="s">
        <v>6031</v>
      </c>
      <c r="M2786" s="9" t="s">
        <v>379</v>
      </c>
      <c r="N2786" s="9" t="s">
        <v>18092</v>
      </c>
      <c r="O2786" s="8" t="s">
        <v>18066</v>
      </c>
    </row>
    <row r="2787" spans="10:15" x14ac:dyDescent="0.25">
      <c r="J2787" s="9" t="s">
        <v>6032</v>
      </c>
      <c r="K2787" s="9" t="s">
        <v>6032</v>
      </c>
      <c r="L2787" s="9" t="s">
        <v>6033</v>
      </c>
      <c r="M2787" s="9" t="s">
        <v>386</v>
      </c>
      <c r="N2787" s="9" t="s">
        <v>387</v>
      </c>
      <c r="O2787" s="8" t="s">
        <v>18068</v>
      </c>
    </row>
    <row r="2788" spans="10:15" x14ac:dyDescent="0.25">
      <c r="J2788" s="9" t="s">
        <v>6034</v>
      </c>
      <c r="K2788" s="9" t="s">
        <v>6034</v>
      </c>
      <c r="L2788" s="9" t="s">
        <v>6035</v>
      </c>
      <c r="M2788" s="9" t="s">
        <v>1142</v>
      </c>
      <c r="N2788" s="9" t="s">
        <v>1143</v>
      </c>
      <c r="O2788" s="8" t="s">
        <v>349</v>
      </c>
    </row>
    <row r="2789" spans="10:15" x14ac:dyDescent="0.25">
      <c r="J2789" s="9" t="s">
        <v>6036</v>
      </c>
      <c r="K2789" s="9" t="s">
        <v>6037</v>
      </c>
      <c r="L2789" s="9" t="s">
        <v>6038</v>
      </c>
      <c r="M2789" s="9" t="s">
        <v>909</v>
      </c>
      <c r="N2789" s="9" t="s">
        <v>910</v>
      </c>
      <c r="O2789" s="8" t="s">
        <v>349</v>
      </c>
    </row>
    <row r="2790" spans="10:15" x14ac:dyDescent="0.25">
      <c r="J2790" s="9" t="s">
        <v>6039</v>
      </c>
      <c r="K2790" s="9" t="s">
        <v>6039</v>
      </c>
      <c r="L2790" s="9" t="s">
        <v>6040</v>
      </c>
      <c r="M2790" s="9" t="s">
        <v>424</v>
      </c>
      <c r="N2790" s="9" t="s">
        <v>425</v>
      </c>
      <c r="O2790" s="8" t="s">
        <v>349</v>
      </c>
    </row>
    <row r="2791" spans="10:15" x14ac:dyDescent="0.25">
      <c r="J2791" s="9" t="s">
        <v>6041</v>
      </c>
      <c r="K2791" s="9" t="s">
        <v>2955</v>
      </c>
      <c r="L2791" s="9" t="s">
        <v>2956</v>
      </c>
      <c r="M2791" s="9" t="s">
        <v>379</v>
      </c>
      <c r="N2791" s="9" t="s">
        <v>18092</v>
      </c>
      <c r="O2791" s="8" t="s">
        <v>18066</v>
      </c>
    </row>
    <row r="2792" spans="10:15" x14ac:dyDescent="0.25">
      <c r="J2792" s="9" t="s">
        <v>6042</v>
      </c>
      <c r="K2792" s="9" t="s">
        <v>6042</v>
      </c>
      <c r="L2792" s="9" t="s">
        <v>6043</v>
      </c>
      <c r="M2792" s="9" t="s">
        <v>367</v>
      </c>
      <c r="N2792" s="9" t="s">
        <v>368</v>
      </c>
      <c r="O2792" s="8" t="s">
        <v>349</v>
      </c>
    </row>
    <row r="2793" spans="10:15" x14ac:dyDescent="0.25">
      <c r="J2793" s="9" t="s">
        <v>6044</v>
      </c>
      <c r="K2793" s="9" t="s">
        <v>6044</v>
      </c>
      <c r="L2793" s="9" t="s">
        <v>1299</v>
      </c>
      <c r="M2793" s="9" t="s">
        <v>367</v>
      </c>
      <c r="N2793" s="9" t="s">
        <v>368</v>
      </c>
      <c r="O2793" s="8" t="s">
        <v>349</v>
      </c>
    </row>
    <row r="2794" spans="10:15" x14ac:dyDescent="0.25">
      <c r="J2794" s="9" t="s">
        <v>6045</v>
      </c>
      <c r="K2794" s="9" t="s">
        <v>6045</v>
      </c>
      <c r="L2794" s="9" t="s">
        <v>6046</v>
      </c>
      <c r="M2794" s="9" t="s">
        <v>2488</v>
      </c>
      <c r="N2794" s="9" t="s">
        <v>18102</v>
      </c>
      <c r="O2794" s="8" t="s">
        <v>18067</v>
      </c>
    </row>
    <row r="2795" spans="10:15" x14ac:dyDescent="0.25">
      <c r="J2795" s="9" t="s">
        <v>6047</v>
      </c>
      <c r="K2795" s="9" t="s">
        <v>6047</v>
      </c>
      <c r="L2795" s="9" t="s">
        <v>6048</v>
      </c>
      <c r="M2795" s="9" t="s">
        <v>379</v>
      </c>
      <c r="N2795" s="9" t="s">
        <v>18092</v>
      </c>
      <c r="O2795" s="8" t="s">
        <v>18066</v>
      </c>
    </row>
    <row r="2796" spans="10:15" x14ac:dyDescent="0.25">
      <c r="J2796" s="9" t="s">
        <v>6049</v>
      </c>
      <c r="K2796" s="9" t="s">
        <v>6049</v>
      </c>
      <c r="L2796" s="9" t="s">
        <v>6050</v>
      </c>
      <c r="M2796" s="9" t="s">
        <v>450</v>
      </c>
      <c r="N2796" s="9" t="s">
        <v>451</v>
      </c>
      <c r="O2796" s="8" t="s">
        <v>18066</v>
      </c>
    </row>
    <row r="2797" spans="10:15" x14ac:dyDescent="0.25">
      <c r="J2797" s="9" t="s">
        <v>6051</v>
      </c>
      <c r="K2797" s="9" t="s">
        <v>6051</v>
      </c>
      <c r="L2797" s="9" t="s">
        <v>6052</v>
      </c>
      <c r="M2797" s="9" t="s">
        <v>515</v>
      </c>
      <c r="N2797" s="9" t="s">
        <v>516</v>
      </c>
      <c r="O2797" s="8" t="s">
        <v>18066</v>
      </c>
    </row>
    <row r="2798" spans="10:15" x14ac:dyDescent="0.25">
      <c r="J2798" s="9" t="s">
        <v>6053</v>
      </c>
      <c r="K2798" s="9" t="s">
        <v>6053</v>
      </c>
      <c r="L2798" s="9" t="s">
        <v>6054</v>
      </c>
      <c r="M2798" s="9" t="s">
        <v>379</v>
      </c>
      <c r="N2798" s="9" t="s">
        <v>18092</v>
      </c>
      <c r="O2798" s="8" t="s">
        <v>18066</v>
      </c>
    </row>
    <row r="2799" spans="10:15" x14ac:dyDescent="0.25">
      <c r="J2799" s="9" t="s">
        <v>6055</v>
      </c>
      <c r="K2799" s="9" t="s">
        <v>6055</v>
      </c>
      <c r="L2799" s="9" t="s">
        <v>6056</v>
      </c>
      <c r="M2799" s="9" t="s">
        <v>2162</v>
      </c>
      <c r="N2799" s="9" t="s">
        <v>2163</v>
      </c>
      <c r="O2799" s="8" t="s">
        <v>350</v>
      </c>
    </row>
    <row r="2800" spans="10:15" x14ac:dyDescent="0.25">
      <c r="J2800" s="9" t="s">
        <v>6057</v>
      </c>
      <c r="K2800" s="9" t="s">
        <v>6057</v>
      </c>
      <c r="L2800" s="9" t="s">
        <v>6058</v>
      </c>
      <c r="M2800" s="9" t="s">
        <v>491</v>
      </c>
      <c r="N2800" s="9" t="s">
        <v>492</v>
      </c>
      <c r="O2800" s="8" t="s">
        <v>349</v>
      </c>
    </row>
    <row r="2801" spans="10:15" x14ac:dyDescent="0.25">
      <c r="J2801" s="9" t="s">
        <v>6059</v>
      </c>
      <c r="K2801" s="9" t="s">
        <v>6059</v>
      </c>
      <c r="L2801" s="9" t="s">
        <v>6060</v>
      </c>
      <c r="M2801" s="9" t="s">
        <v>379</v>
      </c>
      <c r="N2801" s="9" t="s">
        <v>18092</v>
      </c>
      <c r="O2801" s="8" t="s">
        <v>18066</v>
      </c>
    </row>
    <row r="2802" spans="10:15" x14ac:dyDescent="0.25">
      <c r="J2802" s="9" t="s">
        <v>6061</v>
      </c>
      <c r="K2802" s="9" t="s">
        <v>6061</v>
      </c>
      <c r="L2802" s="9" t="s">
        <v>6062</v>
      </c>
      <c r="M2802" s="9" t="s">
        <v>491</v>
      </c>
      <c r="N2802" s="9" t="s">
        <v>492</v>
      </c>
      <c r="O2802" s="8" t="s">
        <v>349</v>
      </c>
    </row>
    <row r="2803" spans="10:15" x14ac:dyDescent="0.25">
      <c r="J2803" s="9" t="s">
        <v>6063</v>
      </c>
      <c r="K2803" s="9" t="s">
        <v>6063</v>
      </c>
      <c r="L2803" s="9" t="s">
        <v>6064</v>
      </c>
      <c r="M2803" s="9" t="s">
        <v>367</v>
      </c>
      <c r="N2803" s="9" t="s">
        <v>368</v>
      </c>
      <c r="O2803" s="8" t="s">
        <v>349</v>
      </c>
    </row>
    <row r="2804" spans="10:15" x14ac:dyDescent="0.25">
      <c r="J2804" s="9" t="s">
        <v>6065</v>
      </c>
      <c r="K2804" s="9" t="s">
        <v>6065</v>
      </c>
      <c r="L2804" s="9" t="s">
        <v>6066</v>
      </c>
      <c r="M2804" s="9" t="s">
        <v>411</v>
      </c>
      <c r="N2804" s="9" t="s">
        <v>412</v>
      </c>
      <c r="O2804" s="8" t="s">
        <v>18066</v>
      </c>
    </row>
    <row r="2805" spans="10:15" x14ac:dyDescent="0.25">
      <c r="J2805" s="9" t="s">
        <v>6067</v>
      </c>
      <c r="K2805" s="9" t="s">
        <v>6067</v>
      </c>
      <c r="L2805" s="9" t="s">
        <v>6068</v>
      </c>
      <c r="M2805" s="9" t="s">
        <v>382</v>
      </c>
      <c r="N2805" s="9" t="s">
        <v>383</v>
      </c>
      <c r="O2805" s="8" t="s">
        <v>18066</v>
      </c>
    </row>
    <row r="2806" spans="10:15" x14ac:dyDescent="0.25">
      <c r="J2806" s="9" t="s">
        <v>6069</v>
      </c>
      <c r="K2806" s="9" t="s">
        <v>6069</v>
      </c>
      <c r="L2806" s="9" t="s">
        <v>6070</v>
      </c>
      <c r="M2806" s="9" t="s">
        <v>367</v>
      </c>
      <c r="N2806" s="9" t="s">
        <v>368</v>
      </c>
      <c r="O2806" s="8" t="s">
        <v>349</v>
      </c>
    </row>
    <row r="2807" spans="10:15" x14ac:dyDescent="0.25">
      <c r="J2807" s="9" t="s">
        <v>6071</v>
      </c>
      <c r="K2807" s="9" t="s">
        <v>6071</v>
      </c>
      <c r="L2807" s="9" t="s">
        <v>6072</v>
      </c>
      <c r="M2807" s="9" t="s">
        <v>6073</v>
      </c>
      <c r="N2807" s="9" t="s">
        <v>6072</v>
      </c>
      <c r="O2807" s="8" t="s">
        <v>349</v>
      </c>
    </row>
    <row r="2808" spans="10:15" x14ac:dyDescent="0.25">
      <c r="J2808" s="9" t="s">
        <v>6074</v>
      </c>
      <c r="K2808" s="9" t="s">
        <v>6075</v>
      </c>
      <c r="L2808" s="9" t="s">
        <v>6076</v>
      </c>
      <c r="M2808" s="9" t="s">
        <v>379</v>
      </c>
      <c r="N2808" s="9" t="s">
        <v>18092</v>
      </c>
      <c r="O2808" s="8" t="s">
        <v>18066</v>
      </c>
    </row>
    <row r="2809" spans="10:15" x14ac:dyDescent="0.25">
      <c r="J2809" s="9" t="s">
        <v>6077</v>
      </c>
      <c r="K2809" s="9" t="s">
        <v>6077</v>
      </c>
      <c r="L2809" s="9" t="s">
        <v>6078</v>
      </c>
      <c r="M2809" s="9" t="s">
        <v>789</v>
      </c>
      <c r="N2809" s="9" t="s">
        <v>790</v>
      </c>
      <c r="O2809" s="8" t="s">
        <v>18066</v>
      </c>
    </row>
    <row r="2810" spans="10:15" x14ac:dyDescent="0.25">
      <c r="J2810" s="9" t="s">
        <v>6079</v>
      </c>
      <c r="K2810" s="9" t="s">
        <v>6079</v>
      </c>
      <c r="L2810" s="9" t="s">
        <v>6080</v>
      </c>
      <c r="M2810" s="9" t="s">
        <v>379</v>
      </c>
      <c r="N2810" s="9" t="s">
        <v>18092</v>
      </c>
      <c r="O2810" s="8" t="s">
        <v>18066</v>
      </c>
    </row>
    <row r="2811" spans="10:15" x14ac:dyDescent="0.25">
      <c r="J2811" s="9" t="s">
        <v>6081</v>
      </c>
      <c r="K2811" s="9" t="s">
        <v>6081</v>
      </c>
      <c r="L2811" s="9" t="s">
        <v>6082</v>
      </c>
      <c r="M2811" s="9" t="s">
        <v>411</v>
      </c>
      <c r="N2811" s="9" t="s">
        <v>412</v>
      </c>
      <c r="O2811" s="8" t="s">
        <v>18066</v>
      </c>
    </row>
    <row r="2812" spans="10:15" x14ac:dyDescent="0.25">
      <c r="J2812" s="9" t="s">
        <v>6083</v>
      </c>
      <c r="K2812" s="9" t="s">
        <v>6083</v>
      </c>
      <c r="L2812" s="9" t="s">
        <v>6084</v>
      </c>
      <c r="M2812" s="9" t="s">
        <v>491</v>
      </c>
      <c r="N2812" s="9" t="s">
        <v>492</v>
      </c>
      <c r="O2812" s="8" t="s">
        <v>349</v>
      </c>
    </row>
    <row r="2813" spans="10:15" x14ac:dyDescent="0.25">
      <c r="J2813" s="9" t="s">
        <v>6085</v>
      </c>
      <c r="K2813" s="9" t="s">
        <v>6085</v>
      </c>
      <c r="L2813" s="9" t="s">
        <v>951</v>
      </c>
      <c r="M2813" s="9" t="s">
        <v>379</v>
      </c>
      <c r="N2813" s="9" t="s">
        <v>18092</v>
      </c>
      <c r="O2813" s="8" t="s">
        <v>18066</v>
      </c>
    </row>
    <row r="2814" spans="10:15" x14ac:dyDescent="0.25">
      <c r="J2814" s="9" t="s">
        <v>6086</v>
      </c>
      <c r="K2814" s="9" t="s">
        <v>6086</v>
      </c>
      <c r="L2814" s="9" t="s">
        <v>6087</v>
      </c>
      <c r="M2814" s="9" t="s">
        <v>386</v>
      </c>
      <c r="N2814" s="9" t="s">
        <v>387</v>
      </c>
      <c r="O2814" s="8" t="s">
        <v>18068</v>
      </c>
    </row>
    <row r="2815" spans="10:15" x14ac:dyDescent="0.25">
      <c r="J2815" s="9" t="s">
        <v>6088</v>
      </c>
      <c r="K2815" s="9" t="s">
        <v>6088</v>
      </c>
      <c r="L2815" s="9" t="s">
        <v>6089</v>
      </c>
      <c r="M2815" s="9" t="s">
        <v>662</v>
      </c>
      <c r="N2815" s="9" t="s">
        <v>663</v>
      </c>
      <c r="O2815" s="8" t="s">
        <v>18067</v>
      </c>
    </row>
    <row r="2816" spans="10:15" x14ac:dyDescent="0.25">
      <c r="J2816" s="9" t="s">
        <v>6090</v>
      </c>
      <c r="K2816" s="9" t="s">
        <v>6090</v>
      </c>
      <c r="L2816" s="9" t="s">
        <v>6091</v>
      </c>
      <c r="M2816" s="9" t="s">
        <v>491</v>
      </c>
      <c r="N2816" s="9" t="s">
        <v>492</v>
      </c>
      <c r="O2816" s="8" t="s">
        <v>349</v>
      </c>
    </row>
    <row r="2817" spans="10:15" x14ac:dyDescent="0.25">
      <c r="J2817" s="9" t="s">
        <v>6092</v>
      </c>
      <c r="K2817" s="9" t="s">
        <v>6092</v>
      </c>
      <c r="L2817" s="9" t="s">
        <v>6093</v>
      </c>
      <c r="M2817" s="9" t="s">
        <v>938</v>
      </c>
      <c r="N2817" s="9" t="s">
        <v>939</v>
      </c>
      <c r="O2817" s="8" t="s">
        <v>349</v>
      </c>
    </row>
    <row r="2818" spans="10:15" x14ac:dyDescent="0.25">
      <c r="J2818" s="9" t="s">
        <v>6094</v>
      </c>
      <c r="K2818" s="9" t="s">
        <v>6094</v>
      </c>
      <c r="L2818" s="9" t="s">
        <v>6095</v>
      </c>
      <c r="M2818" s="9" t="s">
        <v>740</v>
      </c>
      <c r="N2818" s="9" t="s">
        <v>741</v>
      </c>
      <c r="O2818" s="8" t="s">
        <v>10370</v>
      </c>
    </row>
    <row r="2819" spans="10:15" x14ac:dyDescent="0.25">
      <c r="J2819" s="9" t="s">
        <v>6096</v>
      </c>
      <c r="K2819" s="9" t="s">
        <v>6096</v>
      </c>
      <c r="L2819" s="9" t="s">
        <v>6097</v>
      </c>
      <c r="M2819" s="9" t="s">
        <v>379</v>
      </c>
      <c r="N2819" s="9" t="s">
        <v>18092</v>
      </c>
      <c r="O2819" s="8" t="s">
        <v>18066</v>
      </c>
    </row>
    <row r="2820" spans="10:15" x14ac:dyDescent="0.25">
      <c r="J2820" s="9" t="s">
        <v>6098</v>
      </c>
      <c r="K2820" s="9" t="s">
        <v>6098</v>
      </c>
      <c r="L2820" s="9" t="s">
        <v>6099</v>
      </c>
      <c r="M2820" s="9" t="s">
        <v>382</v>
      </c>
      <c r="N2820" s="9" t="s">
        <v>383</v>
      </c>
      <c r="O2820" s="8" t="s">
        <v>18066</v>
      </c>
    </row>
    <row r="2821" spans="10:15" x14ac:dyDescent="0.25">
      <c r="J2821" s="9" t="s">
        <v>253</v>
      </c>
      <c r="K2821" s="9" t="s">
        <v>253</v>
      </c>
      <c r="L2821" s="9" t="s">
        <v>6100</v>
      </c>
      <c r="M2821" s="9" t="s">
        <v>530</v>
      </c>
      <c r="N2821" s="9" t="s">
        <v>531</v>
      </c>
      <c r="O2821" s="8" t="s">
        <v>18068</v>
      </c>
    </row>
    <row r="2822" spans="10:15" x14ac:dyDescent="0.25">
      <c r="J2822" s="9" t="s">
        <v>6101</v>
      </c>
      <c r="K2822" s="9" t="s">
        <v>6101</v>
      </c>
      <c r="L2822" s="9" t="s">
        <v>6102</v>
      </c>
      <c r="M2822" s="9" t="s">
        <v>379</v>
      </c>
      <c r="N2822" s="9" t="s">
        <v>18092</v>
      </c>
      <c r="O2822" s="8" t="s">
        <v>18066</v>
      </c>
    </row>
    <row r="2823" spans="10:15" x14ac:dyDescent="0.25">
      <c r="J2823" s="9" t="s">
        <v>6103</v>
      </c>
      <c r="K2823" s="9" t="s">
        <v>6103</v>
      </c>
      <c r="L2823" s="9" t="s">
        <v>6104</v>
      </c>
      <c r="M2823" s="9" t="s">
        <v>491</v>
      </c>
      <c r="N2823" s="9" t="s">
        <v>492</v>
      </c>
      <c r="O2823" s="8" t="s">
        <v>349</v>
      </c>
    </row>
    <row r="2824" spans="10:15" x14ac:dyDescent="0.25">
      <c r="J2824" s="9" t="s">
        <v>6105</v>
      </c>
      <c r="K2824" s="9" t="s">
        <v>6105</v>
      </c>
      <c r="L2824" s="9" t="s">
        <v>5781</v>
      </c>
      <c r="M2824" s="9" t="s">
        <v>379</v>
      </c>
      <c r="N2824" s="9" t="s">
        <v>18092</v>
      </c>
      <c r="O2824" s="8" t="s">
        <v>18066</v>
      </c>
    </row>
    <row r="2825" spans="10:15" x14ac:dyDescent="0.25">
      <c r="J2825" s="9" t="s">
        <v>6106</v>
      </c>
      <c r="K2825" s="9" t="s">
        <v>6106</v>
      </c>
      <c r="L2825" s="9" t="s">
        <v>6107</v>
      </c>
      <c r="M2825" s="9" t="s">
        <v>367</v>
      </c>
      <c r="N2825" s="9" t="s">
        <v>368</v>
      </c>
      <c r="O2825" s="8" t="s">
        <v>349</v>
      </c>
    </row>
    <row r="2826" spans="10:15" x14ac:dyDescent="0.25">
      <c r="J2826" s="9" t="s">
        <v>6108</v>
      </c>
      <c r="K2826" s="9" t="s">
        <v>6108</v>
      </c>
      <c r="L2826" s="9" t="s">
        <v>6109</v>
      </c>
      <c r="M2826" s="9" t="s">
        <v>382</v>
      </c>
      <c r="N2826" s="9" t="s">
        <v>383</v>
      </c>
      <c r="O2826" s="8" t="s">
        <v>18066</v>
      </c>
    </row>
    <row r="2827" spans="10:15" x14ac:dyDescent="0.25">
      <c r="J2827" s="9" t="s">
        <v>6110</v>
      </c>
      <c r="K2827" s="9" t="s">
        <v>6110</v>
      </c>
      <c r="L2827" s="9" t="s">
        <v>5578</v>
      </c>
      <c r="M2827" s="9" t="s">
        <v>379</v>
      </c>
      <c r="N2827" s="9" t="s">
        <v>18092</v>
      </c>
      <c r="O2827" s="8" t="s">
        <v>18066</v>
      </c>
    </row>
    <row r="2828" spans="10:15" x14ac:dyDescent="0.25">
      <c r="J2828" s="9" t="s">
        <v>6111</v>
      </c>
      <c r="K2828" s="9" t="s">
        <v>6111</v>
      </c>
      <c r="L2828" s="9" t="s">
        <v>6112</v>
      </c>
      <c r="M2828" s="9" t="s">
        <v>379</v>
      </c>
      <c r="N2828" s="9" t="s">
        <v>18092</v>
      </c>
      <c r="O2828" s="8" t="s">
        <v>18066</v>
      </c>
    </row>
    <row r="2829" spans="10:15" x14ac:dyDescent="0.25">
      <c r="J2829" s="9" t="s">
        <v>6113</v>
      </c>
      <c r="K2829" s="9" t="s">
        <v>6113</v>
      </c>
      <c r="L2829" s="9" t="s">
        <v>6114</v>
      </c>
      <c r="M2829" s="9" t="s">
        <v>713</v>
      </c>
      <c r="N2829" s="9" t="s">
        <v>714</v>
      </c>
      <c r="O2829" s="8" t="s">
        <v>18067</v>
      </c>
    </row>
    <row r="2830" spans="10:15" x14ac:dyDescent="0.25">
      <c r="J2830" s="9" t="s">
        <v>6115</v>
      </c>
      <c r="K2830" s="9" t="s">
        <v>6115</v>
      </c>
      <c r="L2830" s="9" t="s">
        <v>6115</v>
      </c>
      <c r="M2830" s="9" t="s">
        <v>942</v>
      </c>
      <c r="N2830" s="9" t="s">
        <v>943</v>
      </c>
      <c r="O2830" s="8" t="s">
        <v>349</v>
      </c>
    </row>
    <row r="2831" spans="10:15" x14ac:dyDescent="0.25">
      <c r="J2831" s="9" t="s">
        <v>6116</v>
      </c>
      <c r="K2831" s="9" t="s">
        <v>6116</v>
      </c>
      <c r="L2831" s="9" t="s">
        <v>6117</v>
      </c>
      <c r="M2831" s="9" t="s">
        <v>440</v>
      </c>
      <c r="N2831" s="9" t="s">
        <v>441</v>
      </c>
      <c r="O2831" s="8" t="s">
        <v>10370</v>
      </c>
    </row>
    <row r="2832" spans="10:15" x14ac:dyDescent="0.25">
      <c r="J2832" s="9" t="s">
        <v>6118</v>
      </c>
      <c r="K2832" s="9" t="s">
        <v>6118</v>
      </c>
      <c r="L2832" s="9" t="s">
        <v>6119</v>
      </c>
      <c r="M2832" s="9" t="s">
        <v>1908</v>
      </c>
      <c r="N2832" s="9" t="s">
        <v>1909</v>
      </c>
      <c r="O2832" s="8" t="s">
        <v>350</v>
      </c>
    </row>
    <row r="2833" spans="10:15" x14ac:dyDescent="0.25">
      <c r="J2833" s="9" t="s">
        <v>6120</v>
      </c>
      <c r="K2833" s="9" t="s">
        <v>6120</v>
      </c>
      <c r="L2833" s="9" t="s">
        <v>6121</v>
      </c>
      <c r="M2833" s="9" t="s">
        <v>740</v>
      </c>
      <c r="N2833" s="9" t="s">
        <v>741</v>
      </c>
      <c r="O2833" s="8" t="s">
        <v>10370</v>
      </c>
    </row>
    <row r="2834" spans="10:15" x14ac:dyDescent="0.25">
      <c r="J2834" s="9" t="s">
        <v>6122</v>
      </c>
      <c r="K2834" s="9" t="s">
        <v>6122</v>
      </c>
      <c r="L2834" s="9" t="s">
        <v>6123</v>
      </c>
      <c r="M2834" s="9" t="s">
        <v>491</v>
      </c>
      <c r="N2834" s="9" t="s">
        <v>492</v>
      </c>
      <c r="O2834" s="8" t="s">
        <v>349</v>
      </c>
    </row>
    <row r="2835" spans="10:15" x14ac:dyDescent="0.25">
      <c r="J2835" s="9" t="s">
        <v>6124</v>
      </c>
      <c r="K2835" s="9" t="s">
        <v>6124</v>
      </c>
      <c r="L2835" s="9" t="s">
        <v>5949</v>
      </c>
      <c r="M2835" s="9" t="s">
        <v>379</v>
      </c>
      <c r="N2835" s="9" t="s">
        <v>18092</v>
      </c>
      <c r="O2835" s="8" t="s">
        <v>18066</v>
      </c>
    </row>
    <row r="2836" spans="10:15" x14ac:dyDescent="0.25">
      <c r="J2836" s="9" t="s">
        <v>6125</v>
      </c>
      <c r="K2836" s="9" t="s">
        <v>6125</v>
      </c>
      <c r="L2836" s="9" t="s">
        <v>6126</v>
      </c>
      <c r="M2836" s="9" t="s">
        <v>379</v>
      </c>
      <c r="N2836" s="9" t="s">
        <v>18092</v>
      </c>
      <c r="O2836" s="8" t="s">
        <v>18066</v>
      </c>
    </row>
    <row r="2837" spans="10:15" x14ac:dyDescent="0.25">
      <c r="J2837" s="9" t="s">
        <v>6127</v>
      </c>
      <c r="K2837" s="9" t="s">
        <v>6127</v>
      </c>
      <c r="L2837" s="9" t="s">
        <v>6128</v>
      </c>
      <c r="M2837" s="9" t="s">
        <v>386</v>
      </c>
      <c r="N2837" s="9" t="s">
        <v>387</v>
      </c>
      <c r="O2837" s="8" t="s">
        <v>18068</v>
      </c>
    </row>
    <row r="2838" spans="10:15" x14ac:dyDescent="0.25">
      <c r="J2838" s="9" t="s">
        <v>6129</v>
      </c>
      <c r="K2838" s="9" t="s">
        <v>6129</v>
      </c>
      <c r="L2838" s="9" t="s">
        <v>6130</v>
      </c>
      <c r="M2838" s="9" t="s">
        <v>379</v>
      </c>
      <c r="N2838" s="9" t="s">
        <v>18092</v>
      </c>
      <c r="O2838" s="8" t="s">
        <v>18066</v>
      </c>
    </row>
    <row r="2839" spans="10:15" x14ac:dyDescent="0.25">
      <c r="J2839" s="9" t="s">
        <v>6131</v>
      </c>
      <c r="K2839" s="9" t="s">
        <v>1857</v>
      </c>
      <c r="L2839" s="9" t="s">
        <v>1858</v>
      </c>
      <c r="M2839" s="9" t="s">
        <v>386</v>
      </c>
      <c r="N2839" s="9" t="s">
        <v>387</v>
      </c>
      <c r="O2839" s="8" t="s">
        <v>18068</v>
      </c>
    </row>
    <row r="2840" spans="10:15" x14ac:dyDescent="0.25">
      <c r="J2840" s="9" t="s">
        <v>6132</v>
      </c>
      <c r="K2840" s="9" t="s">
        <v>6132</v>
      </c>
      <c r="L2840" s="9" t="s">
        <v>6133</v>
      </c>
      <c r="M2840" s="9" t="s">
        <v>2229</v>
      </c>
      <c r="N2840" s="9" t="s">
        <v>2230</v>
      </c>
      <c r="O2840" s="8" t="s">
        <v>18068</v>
      </c>
    </row>
    <row r="2841" spans="10:15" x14ac:dyDescent="0.25">
      <c r="J2841" s="9" t="s">
        <v>6134</v>
      </c>
      <c r="K2841" s="9" t="s">
        <v>6134</v>
      </c>
      <c r="L2841" s="9" t="s">
        <v>6135</v>
      </c>
      <c r="M2841" s="9" t="s">
        <v>446</v>
      </c>
      <c r="N2841" s="9" t="s">
        <v>447</v>
      </c>
      <c r="O2841" s="8" t="s">
        <v>10370</v>
      </c>
    </row>
    <row r="2842" spans="10:15" x14ac:dyDescent="0.25">
      <c r="J2842" s="9" t="s">
        <v>6136</v>
      </c>
      <c r="K2842" s="9" t="s">
        <v>6136</v>
      </c>
      <c r="L2842" s="9" t="s">
        <v>6137</v>
      </c>
      <c r="M2842" s="9" t="s">
        <v>1078</v>
      </c>
      <c r="N2842" s="9" t="s">
        <v>1079</v>
      </c>
      <c r="O2842" s="8" t="s">
        <v>350</v>
      </c>
    </row>
    <row r="2843" spans="10:15" x14ac:dyDescent="0.25">
      <c r="J2843" s="9" t="s">
        <v>6138</v>
      </c>
      <c r="K2843" s="9" t="s">
        <v>6139</v>
      </c>
      <c r="L2843" s="9" t="s">
        <v>6140</v>
      </c>
      <c r="M2843" s="9" t="s">
        <v>456</v>
      </c>
      <c r="N2843" s="9" t="s">
        <v>18095</v>
      </c>
      <c r="O2843" s="8" t="s">
        <v>18067</v>
      </c>
    </row>
    <row r="2844" spans="10:15" x14ac:dyDescent="0.25">
      <c r="J2844" s="9" t="s">
        <v>6141</v>
      </c>
      <c r="K2844" s="9" t="s">
        <v>6141</v>
      </c>
      <c r="L2844" s="9" t="s">
        <v>6142</v>
      </c>
      <c r="M2844" s="9" t="s">
        <v>1063</v>
      </c>
      <c r="N2844" s="9" t="s">
        <v>1064</v>
      </c>
      <c r="O2844" s="8" t="s">
        <v>18066</v>
      </c>
    </row>
    <row r="2845" spans="10:15" x14ac:dyDescent="0.25">
      <c r="J2845" s="9" t="s">
        <v>6143</v>
      </c>
      <c r="K2845" s="9" t="s">
        <v>6143</v>
      </c>
      <c r="L2845" s="9" t="s">
        <v>6144</v>
      </c>
      <c r="M2845" s="9" t="s">
        <v>1928</v>
      </c>
      <c r="N2845" s="9" t="s">
        <v>1929</v>
      </c>
      <c r="O2845" s="8" t="s">
        <v>350</v>
      </c>
    </row>
    <row r="2846" spans="10:15" x14ac:dyDescent="0.25">
      <c r="J2846" s="9" t="s">
        <v>6145</v>
      </c>
      <c r="K2846" s="9" t="s">
        <v>6145</v>
      </c>
      <c r="L2846" s="9" t="s">
        <v>6146</v>
      </c>
      <c r="M2846" s="9" t="s">
        <v>379</v>
      </c>
      <c r="N2846" s="9" t="s">
        <v>18092</v>
      </c>
      <c r="O2846" s="8" t="s">
        <v>18066</v>
      </c>
    </row>
    <row r="2847" spans="10:15" x14ac:dyDescent="0.25">
      <c r="J2847" s="9" t="s">
        <v>6147</v>
      </c>
      <c r="K2847" s="9" t="s">
        <v>6147</v>
      </c>
      <c r="L2847" s="9" t="s">
        <v>6148</v>
      </c>
      <c r="M2847" s="9" t="s">
        <v>1155</v>
      </c>
      <c r="N2847" s="9" t="s">
        <v>1156</v>
      </c>
      <c r="O2847" s="8" t="s">
        <v>18066</v>
      </c>
    </row>
    <row r="2848" spans="10:15" x14ac:dyDescent="0.25">
      <c r="J2848" s="9" t="s">
        <v>85</v>
      </c>
      <c r="K2848" s="9" t="s">
        <v>1606</v>
      </c>
      <c r="L2848" s="9" t="s">
        <v>1607</v>
      </c>
      <c r="M2848" s="9" t="s">
        <v>1608</v>
      </c>
      <c r="N2848" s="9" t="s">
        <v>1609</v>
      </c>
      <c r="O2848" s="8" t="s">
        <v>18067</v>
      </c>
    </row>
    <row r="2849" spans="10:15" x14ac:dyDescent="0.25">
      <c r="J2849" s="9" t="s">
        <v>6149</v>
      </c>
      <c r="K2849" s="9" t="s">
        <v>6149</v>
      </c>
      <c r="L2849" s="9" t="s">
        <v>6150</v>
      </c>
      <c r="M2849" s="9" t="s">
        <v>1351</v>
      </c>
      <c r="N2849" s="9" t="s">
        <v>1352</v>
      </c>
      <c r="O2849" s="8" t="s">
        <v>18066</v>
      </c>
    </row>
    <row r="2850" spans="10:15" x14ac:dyDescent="0.25">
      <c r="J2850" s="9" t="s">
        <v>6151</v>
      </c>
      <c r="K2850" s="9" t="s">
        <v>6151</v>
      </c>
      <c r="L2850" s="9" t="s">
        <v>6152</v>
      </c>
      <c r="M2850" s="9" t="s">
        <v>2595</v>
      </c>
      <c r="N2850" s="9" t="s">
        <v>2596</v>
      </c>
      <c r="O2850" s="8" t="s">
        <v>350</v>
      </c>
    </row>
    <row r="2851" spans="10:15" x14ac:dyDescent="0.25">
      <c r="J2851" s="9" t="s">
        <v>6153</v>
      </c>
      <c r="K2851" s="9" t="s">
        <v>6153</v>
      </c>
      <c r="L2851" s="9" t="s">
        <v>6154</v>
      </c>
      <c r="M2851" s="9" t="s">
        <v>367</v>
      </c>
      <c r="N2851" s="9" t="s">
        <v>368</v>
      </c>
      <c r="O2851" s="8" t="s">
        <v>349</v>
      </c>
    </row>
    <row r="2852" spans="10:15" x14ac:dyDescent="0.25">
      <c r="J2852" s="9" t="s">
        <v>6155</v>
      </c>
      <c r="K2852" s="9" t="s">
        <v>6155</v>
      </c>
      <c r="L2852" s="9" t="s">
        <v>6156</v>
      </c>
      <c r="M2852" s="9" t="s">
        <v>515</v>
      </c>
      <c r="N2852" s="9" t="s">
        <v>516</v>
      </c>
      <c r="O2852" s="8" t="s">
        <v>18066</v>
      </c>
    </row>
    <row r="2853" spans="10:15" x14ac:dyDescent="0.25">
      <c r="J2853" s="9" t="s">
        <v>6157</v>
      </c>
      <c r="K2853" s="9" t="s">
        <v>6157</v>
      </c>
      <c r="L2853" s="9" t="s">
        <v>6158</v>
      </c>
      <c r="M2853" s="9" t="s">
        <v>382</v>
      </c>
      <c r="N2853" s="9" t="s">
        <v>383</v>
      </c>
      <c r="O2853" s="8" t="s">
        <v>18066</v>
      </c>
    </row>
    <row r="2854" spans="10:15" x14ac:dyDescent="0.25">
      <c r="J2854" s="9" t="s">
        <v>6159</v>
      </c>
      <c r="K2854" s="9" t="s">
        <v>6159</v>
      </c>
      <c r="L2854" s="9" t="s">
        <v>6160</v>
      </c>
      <c r="M2854" s="9" t="s">
        <v>367</v>
      </c>
      <c r="N2854" s="9" t="s">
        <v>368</v>
      </c>
      <c r="O2854" s="8" t="s">
        <v>349</v>
      </c>
    </row>
    <row r="2855" spans="10:15" x14ac:dyDescent="0.25">
      <c r="J2855" s="9" t="s">
        <v>6161</v>
      </c>
      <c r="K2855" s="9" t="s">
        <v>6161</v>
      </c>
      <c r="L2855" s="9" t="s">
        <v>6162</v>
      </c>
      <c r="M2855" s="9" t="s">
        <v>379</v>
      </c>
      <c r="N2855" s="9" t="s">
        <v>18092</v>
      </c>
      <c r="O2855" s="8" t="s">
        <v>18066</v>
      </c>
    </row>
    <row r="2856" spans="10:15" x14ac:dyDescent="0.25">
      <c r="J2856" s="9" t="s">
        <v>6163</v>
      </c>
      <c r="K2856" s="9" t="s">
        <v>6163</v>
      </c>
      <c r="L2856" s="9" t="s">
        <v>6164</v>
      </c>
      <c r="M2856" s="9" t="s">
        <v>428</v>
      </c>
      <c r="N2856" s="9" t="s">
        <v>429</v>
      </c>
      <c r="O2856" s="8" t="s">
        <v>349</v>
      </c>
    </row>
    <row r="2857" spans="10:15" x14ac:dyDescent="0.25">
      <c r="J2857" s="9" t="s">
        <v>6165</v>
      </c>
      <c r="K2857" s="9" t="s">
        <v>3211</v>
      </c>
      <c r="L2857" s="9" t="s">
        <v>3212</v>
      </c>
      <c r="M2857" s="9" t="s">
        <v>379</v>
      </c>
      <c r="N2857" s="9" t="s">
        <v>18092</v>
      </c>
      <c r="O2857" s="8" t="s">
        <v>18066</v>
      </c>
    </row>
    <row r="2858" spans="10:15" x14ac:dyDescent="0.25">
      <c r="J2858" s="9" t="s">
        <v>6166</v>
      </c>
      <c r="K2858" s="9" t="s">
        <v>6166</v>
      </c>
      <c r="L2858" s="9" t="s">
        <v>1607</v>
      </c>
      <c r="M2858" s="9" t="s">
        <v>1608</v>
      </c>
      <c r="N2858" s="9" t="s">
        <v>1609</v>
      </c>
      <c r="O2858" s="8" t="s">
        <v>18067</v>
      </c>
    </row>
    <row r="2859" spans="10:15" x14ac:dyDescent="0.25">
      <c r="J2859" s="9" t="s">
        <v>6167</v>
      </c>
      <c r="K2859" s="9" t="s">
        <v>6167</v>
      </c>
      <c r="L2859" s="9" t="s">
        <v>1607</v>
      </c>
      <c r="M2859" s="9" t="s">
        <v>1608</v>
      </c>
      <c r="N2859" s="9" t="s">
        <v>1609</v>
      </c>
      <c r="O2859" s="8" t="s">
        <v>18067</v>
      </c>
    </row>
    <row r="2860" spans="10:15" x14ac:dyDescent="0.25">
      <c r="J2860" s="9" t="s">
        <v>6168</v>
      </c>
      <c r="K2860" s="9" t="s">
        <v>6168</v>
      </c>
      <c r="L2860" s="9" t="s">
        <v>1607</v>
      </c>
      <c r="M2860" s="9" t="s">
        <v>1608</v>
      </c>
      <c r="N2860" s="9" t="s">
        <v>1609</v>
      </c>
      <c r="O2860" s="8" t="s">
        <v>18067</v>
      </c>
    </row>
    <row r="2861" spans="10:15" x14ac:dyDescent="0.25">
      <c r="J2861" s="9" t="s">
        <v>6169</v>
      </c>
      <c r="K2861" s="9" t="s">
        <v>6169</v>
      </c>
      <c r="L2861" s="9" t="s">
        <v>6170</v>
      </c>
      <c r="M2861" s="9" t="s">
        <v>1867</v>
      </c>
      <c r="N2861" s="9" t="s">
        <v>1868</v>
      </c>
      <c r="O2861" s="8" t="s">
        <v>18067</v>
      </c>
    </row>
    <row r="2862" spans="10:15" x14ac:dyDescent="0.25">
      <c r="J2862" s="9" t="s">
        <v>6171</v>
      </c>
      <c r="K2862" s="9" t="s">
        <v>6171</v>
      </c>
      <c r="L2862" s="9" t="s">
        <v>6172</v>
      </c>
      <c r="M2862" s="9" t="s">
        <v>2062</v>
      </c>
      <c r="N2862" s="9" t="s">
        <v>2063</v>
      </c>
      <c r="O2862" s="8" t="s">
        <v>10370</v>
      </c>
    </row>
    <row r="2863" spans="10:15" x14ac:dyDescent="0.25">
      <c r="J2863" s="9" t="s">
        <v>6173</v>
      </c>
      <c r="K2863" s="9" t="s">
        <v>6173</v>
      </c>
      <c r="L2863" s="9" t="s">
        <v>6174</v>
      </c>
      <c r="M2863" s="9" t="s">
        <v>6175</v>
      </c>
      <c r="N2863" s="9" t="s">
        <v>6176</v>
      </c>
      <c r="O2863" s="8" t="s">
        <v>18068</v>
      </c>
    </row>
    <row r="2864" spans="10:15" x14ac:dyDescent="0.25">
      <c r="J2864" s="9" t="s">
        <v>6177</v>
      </c>
      <c r="K2864" s="9" t="s">
        <v>6177</v>
      </c>
      <c r="L2864" s="9" t="s">
        <v>6178</v>
      </c>
      <c r="M2864" s="9" t="s">
        <v>683</v>
      </c>
      <c r="N2864" s="9" t="s">
        <v>684</v>
      </c>
      <c r="O2864" s="8" t="s">
        <v>349</v>
      </c>
    </row>
    <row r="2865" spans="10:15" x14ac:dyDescent="0.25">
      <c r="J2865" s="9" t="s">
        <v>279</v>
      </c>
      <c r="K2865" s="9" t="s">
        <v>279</v>
      </c>
      <c r="L2865" s="9" t="s">
        <v>6179</v>
      </c>
      <c r="M2865" s="9" t="s">
        <v>358</v>
      </c>
      <c r="N2865" s="9" t="s">
        <v>359</v>
      </c>
      <c r="O2865" s="8" t="s">
        <v>348</v>
      </c>
    </row>
    <row r="2866" spans="10:15" x14ac:dyDescent="0.25">
      <c r="J2866" s="9" t="s">
        <v>271</v>
      </c>
      <c r="K2866" s="9" t="s">
        <v>271</v>
      </c>
      <c r="L2866" s="9" t="s">
        <v>6180</v>
      </c>
      <c r="M2866" s="9" t="s">
        <v>358</v>
      </c>
      <c r="N2866" s="9" t="s">
        <v>359</v>
      </c>
      <c r="O2866" s="8" t="s">
        <v>348</v>
      </c>
    </row>
    <row r="2867" spans="10:15" x14ac:dyDescent="0.25">
      <c r="J2867" s="9" t="s">
        <v>6181</v>
      </c>
      <c r="K2867" s="9" t="s">
        <v>6181</v>
      </c>
      <c r="L2867" s="9" t="s">
        <v>6182</v>
      </c>
      <c r="M2867" s="9" t="s">
        <v>463</v>
      </c>
      <c r="N2867" s="9" t="s">
        <v>464</v>
      </c>
      <c r="O2867" s="8" t="s">
        <v>10370</v>
      </c>
    </row>
    <row r="2868" spans="10:15" x14ac:dyDescent="0.25">
      <c r="J2868" s="9" t="s">
        <v>6183</v>
      </c>
      <c r="K2868" s="9" t="s">
        <v>6183</v>
      </c>
      <c r="L2868" s="9" t="s">
        <v>6184</v>
      </c>
      <c r="M2868" s="9" t="s">
        <v>0</v>
      </c>
      <c r="N2868" s="9" t="s">
        <v>653</v>
      </c>
      <c r="O2868" s="8" t="s">
        <v>18067</v>
      </c>
    </row>
    <row r="2869" spans="10:15" x14ac:dyDescent="0.25">
      <c r="J2869" s="9" t="s">
        <v>6185</v>
      </c>
      <c r="K2869" s="9" t="s">
        <v>6185</v>
      </c>
      <c r="L2869" s="9" t="s">
        <v>6186</v>
      </c>
      <c r="M2869" s="9" t="s">
        <v>379</v>
      </c>
      <c r="N2869" s="9" t="s">
        <v>18092</v>
      </c>
      <c r="O2869" s="8" t="s">
        <v>18066</v>
      </c>
    </row>
    <row r="2870" spans="10:15" x14ac:dyDescent="0.25">
      <c r="J2870" s="9" t="s">
        <v>6187</v>
      </c>
      <c r="K2870" s="9" t="s">
        <v>6187</v>
      </c>
      <c r="L2870" s="9" t="s">
        <v>6188</v>
      </c>
      <c r="M2870" s="9" t="s">
        <v>719</v>
      </c>
      <c r="N2870" s="9" t="s">
        <v>720</v>
      </c>
      <c r="O2870" s="8" t="s">
        <v>349</v>
      </c>
    </row>
    <row r="2871" spans="10:15" x14ac:dyDescent="0.25">
      <c r="J2871" s="9" t="s">
        <v>6189</v>
      </c>
      <c r="K2871" s="9" t="s">
        <v>6189</v>
      </c>
      <c r="L2871" s="9" t="s">
        <v>6190</v>
      </c>
      <c r="M2871" s="9" t="s">
        <v>713</v>
      </c>
      <c r="N2871" s="9" t="s">
        <v>714</v>
      </c>
      <c r="O2871" s="8" t="s">
        <v>18067</v>
      </c>
    </row>
    <row r="2872" spans="10:15" x14ac:dyDescent="0.25">
      <c r="J2872" s="9" t="s">
        <v>6191</v>
      </c>
      <c r="K2872" s="9" t="s">
        <v>6191</v>
      </c>
      <c r="L2872" s="9" t="s">
        <v>6192</v>
      </c>
      <c r="M2872" s="9" t="s">
        <v>379</v>
      </c>
      <c r="N2872" s="9" t="s">
        <v>18092</v>
      </c>
      <c r="O2872" s="8" t="s">
        <v>18066</v>
      </c>
    </row>
    <row r="2873" spans="10:15" x14ac:dyDescent="0.25">
      <c r="J2873" s="9" t="s">
        <v>6193</v>
      </c>
      <c r="K2873" s="9" t="s">
        <v>6193</v>
      </c>
      <c r="L2873" s="9" t="s">
        <v>6194</v>
      </c>
      <c r="M2873" s="9" t="s">
        <v>379</v>
      </c>
      <c r="N2873" s="9" t="s">
        <v>18092</v>
      </c>
      <c r="O2873" s="8" t="s">
        <v>18066</v>
      </c>
    </row>
    <row r="2874" spans="10:15" x14ac:dyDescent="0.25">
      <c r="J2874" s="9" t="s">
        <v>6195</v>
      </c>
      <c r="K2874" s="9" t="s">
        <v>6195</v>
      </c>
      <c r="L2874" s="9" t="s">
        <v>6196</v>
      </c>
      <c r="M2874" s="9" t="s">
        <v>1037</v>
      </c>
      <c r="N2874" s="9" t="s">
        <v>1038</v>
      </c>
      <c r="O2874" s="8" t="s">
        <v>18068</v>
      </c>
    </row>
    <row r="2875" spans="10:15" x14ac:dyDescent="0.25">
      <c r="J2875" s="9" t="s">
        <v>6197</v>
      </c>
      <c r="K2875" s="9" t="s">
        <v>6198</v>
      </c>
      <c r="L2875" s="9" t="s">
        <v>6199</v>
      </c>
      <c r="M2875" s="9" t="s">
        <v>866</v>
      </c>
      <c r="N2875" s="9" t="s">
        <v>867</v>
      </c>
      <c r="O2875" s="8" t="s">
        <v>350</v>
      </c>
    </row>
    <row r="2876" spans="10:15" x14ac:dyDescent="0.25">
      <c r="J2876" s="9" t="s">
        <v>6200</v>
      </c>
      <c r="K2876" s="9" t="s">
        <v>6200</v>
      </c>
      <c r="L2876" s="9" t="s">
        <v>6201</v>
      </c>
      <c r="M2876" s="9" t="s">
        <v>379</v>
      </c>
      <c r="N2876" s="9" t="s">
        <v>18092</v>
      </c>
      <c r="O2876" s="8" t="s">
        <v>18066</v>
      </c>
    </row>
    <row r="2877" spans="10:15" x14ac:dyDescent="0.25">
      <c r="J2877" s="9" t="s">
        <v>232</v>
      </c>
      <c r="K2877" s="9" t="s">
        <v>232</v>
      </c>
      <c r="L2877" s="9" t="s">
        <v>6202</v>
      </c>
      <c r="M2877" s="9" t="s">
        <v>386</v>
      </c>
      <c r="N2877" s="9" t="s">
        <v>387</v>
      </c>
      <c r="O2877" s="8" t="s">
        <v>18068</v>
      </c>
    </row>
    <row r="2878" spans="10:15" x14ac:dyDescent="0.25">
      <c r="J2878" s="9" t="s">
        <v>6203</v>
      </c>
      <c r="K2878" s="9" t="s">
        <v>6203</v>
      </c>
      <c r="L2878" s="9" t="s">
        <v>6204</v>
      </c>
      <c r="M2878" s="9" t="s">
        <v>428</v>
      </c>
      <c r="N2878" s="9" t="s">
        <v>429</v>
      </c>
      <c r="O2878" s="8" t="s">
        <v>349</v>
      </c>
    </row>
    <row r="2879" spans="10:15" x14ac:dyDescent="0.25">
      <c r="J2879" s="9" t="s">
        <v>6205</v>
      </c>
      <c r="K2879" s="9" t="s">
        <v>6205</v>
      </c>
      <c r="L2879" s="9" t="s">
        <v>6206</v>
      </c>
      <c r="M2879" s="9" t="s">
        <v>581</v>
      </c>
      <c r="N2879" s="9" t="s">
        <v>582</v>
      </c>
      <c r="O2879" s="8" t="s">
        <v>350</v>
      </c>
    </row>
    <row r="2880" spans="10:15" x14ac:dyDescent="0.25">
      <c r="J2880" s="9" t="s">
        <v>233</v>
      </c>
      <c r="K2880" s="9" t="s">
        <v>233</v>
      </c>
      <c r="L2880" s="9" t="s">
        <v>6207</v>
      </c>
      <c r="M2880" s="9" t="s">
        <v>386</v>
      </c>
      <c r="N2880" s="9" t="s">
        <v>387</v>
      </c>
      <c r="O2880" s="8" t="s">
        <v>18068</v>
      </c>
    </row>
    <row r="2881" spans="10:15" x14ac:dyDescent="0.25">
      <c r="J2881" s="9" t="s">
        <v>62</v>
      </c>
      <c r="K2881" s="9" t="s">
        <v>62</v>
      </c>
      <c r="L2881" s="9" t="s">
        <v>6208</v>
      </c>
      <c r="M2881" s="9" t="s">
        <v>2278</v>
      </c>
      <c r="N2881" s="9" t="s">
        <v>2279</v>
      </c>
      <c r="O2881" s="8" t="s">
        <v>349</v>
      </c>
    </row>
    <row r="2882" spans="10:15" x14ac:dyDescent="0.25">
      <c r="J2882" s="9" t="s">
        <v>6209</v>
      </c>
      <c r="K2882" s="9" t="s">
        <v>6209</v>
      </c>
      <c r="L2882" s="9" t="s">
        <v>6186</v>
      </c>
      <c r="M2882" s="9" t="s">
        <v>379</v>
      </c>
      <c r="N2882" s="9" t="s">
        <v>18092</v>
      </c>
      <c r="O2882" s="8" t="s">
        <v>18066</v>
      </c>
    </row>
    <row r="2883" spans="10:15" x14ac:dyDescent="0.25">
      <c r="J2883" s="9" t="s">
        <v>6210</v>
      </c>
      <c r="K2883" s="9" t="s">
        <v>6210</v>
      </c>
      <c r="L2883" s="9" t="s">
        <v>6211</v>
      </c>
      <c r="M2883" s="9" t="s">
        <v>5492</v>
      </c>
      <c r="N2883" s="9" t="s">
        <v>5493</v>
      </c>
      <c r="O2883" s="8" t="s">
        <v>10370</v>
      </c>
    </row>
    <row r="2884" spans="10:15" x14ac:dyDescent="0.25">
      <c r="J2884" s="9" t="s">
        <v>6212</v>
      </c>
      <c r="K2884" s="9" t="s">
        <v>6212</v>
      </c>
      <c r="L2884" s="9" t="s">
        <v>6213</v>
      </c>
      <c r="M2884" s="9" t="s">
        <v>379</v>
      </c>
      <c r="N2884" s="9" t="s">
        <v>18092</v>
      </c>
      <c r="O2884" s="8" t="s">
        <v>18066</v>
      </c>
    </row>
    <row r="2885" spans="10:15" x14ac:dyDescent="0.25">
      <c r="J2885" s="9" t="s">
        <v>6214</v>
      </c>
      <c r="K2885" s="9" t="s">
        <v>6214</v>
      </c>
      <c r="L2885" s="9" t="s">
        <v>6215</v>
      </c>
      <c r="M2885" s="9" t="s">
        <v>501</v>
      </c>
      <c r="N2885" s="9" t="s">
        <v>502</v>
      </c>
      <c r="O2885" s="8" t="s">
        <v>10370</v>
      </c>
    </row>
    <row r="2886" spans="10:15" x14ac:dyDescent="0.25">
      <c r="J2886" s="9" t="s">
        <v>6216</v>
      </c>
      <c r="K2886" s="9" t="s">
        <v>6216</v>
      </c>
      <c r="L2886" s="9" t="s">
        <v>6217</v>
      </c>
      <c r="M2886" s="9" t="s">
        <v>367</v>
      </c>
      <c r="N2886" s="9" t="s">
        <v>368</v>
      </c>
      <c r="O2886" s="8" t="s">
        <v>349</v>
      </c>
    </row>
    <row r="2887" spans="10:15" x14ac:dyDescent="0.25">
      <c r="J2887" s="9" t="s">
        <v>6218</v>
      </c>
      <c r="K2887" s="9" t="s">
        <v>6218</v>
      </c>
      <c r="L2887" s="9" t="s">
        <v>6219</v>
      </c>
      <c r="M2887" s="9" t="s">
        <v>0</v>
      </c>
      <c r="N2887" s="9" t="s">
        <v>653</v>
      </c>
      <c r="O2887" s="8" t="s">
        <v>18067</v>
      </c>
    </row>
    <row r="2888" spans="10:15" x14ac:dyDescent="0.25">
      <c r="J2888" s="9" t="s">
        <v>65</v>
      </c>
      <c r="K2888" s="9" t="s">
        <v>65</v>
      </c>
      <c r="L2888" s="9" t="s">
        <v>6220</v>
      </c>
      <c r="M2888" s="9" t="s">
        <v>1447</v>
      </c>
      <c r="N2888" s="9" t="s">
        <v>1448</v>
      </c>
      <c r="O2888" s="8" t="s">
        <v>18066</v>
      </c>
    </row>
    <row r="2889" spans="10:15" x14ac:dyDescent="0.25">
      <c r="J2889" s="9" t="s">
        <v>6221</v>
      </c>
      <c r="K2889" s="9" t="s">
        <v>6221</v>
      </c>
      <c r="L2889" s="9" t="s">
        <v>6222</v>
      </c>
      <c r="M2889" s="9" t="s">
        <v>456</v>
      </c>
      <c r="N2889" s="9" t="s">
        <v>18095</v>
      </c>
      <c r="O2889" s="8" t="s">
        <v>18067</v>
      </c>
    </row>
    <row r="2890" spans="10:15" x14ac:dyDescent="0.25">
      <c r="J2890" s="9" t="s">
        <v>6223</v>
      </c>
      <c r="K2890" s="9" t="s">
        <v>6224</v>
      </c>
      <c r="L2890" s="9" t="s">
        <v>6225</v>
      </c>
      <c r="M2890" s="9" t="s">
        <v>379</v>
      </c>
      <c r="N2890" s="9" t="s">
        <v>18092</v>
      </c>
      <c r="O2890" s="8" t="s">
        <v>18066</v>
      </c>
    </row>
    <row r="2891" spans="10:15" x14ac:dyDescent="0.25">
      <c r="J2891" s="9" t="s">
        <v>6226</v>
      </c>
      <c r="K2891" s="9" t="s">
        <v>6226</v>
      </c>
      <c r="L2891" s="9" t="s">
        <v>6227</v>
      </c>
      <c r="M2891" s="9" t="s">
        <v>379</v>
      </c>
      <c r="N2891" s="9" t="s">
        <v>18092</v>
      </c>
      <c r="O2891" s="8" t="s">
        <v>18066</v>
      </c>
    </row>
    <row r="2892" spans="10:15" x14ac:dyDescent="0.25">
      <c r="J2892" s="9" t="s">
        <v>6228</v>
      </c>
      <c r="K2892" s="9" t="s">
        <v>6228</v>
      </c>
      <c r="L2892" s="9" t="s">
        <v>6229</v>
      </c>
      <c r="M2892" s="9" t="s">
        <v>491</v>
      </c>
      <c r="N2892" s="9" t="s">
        <v>492</v>
      </c>
      <c r="O2892" s="8" t="s">
        <v>349</v>
      </c>
    </row>
    <row r="2893" spans="10:15" x14ac:dyDescent="0.25">
      <c r="J2893" s="9" t="s">
        <v>6230</v>
      </c>
      <c r="K2893" s="9" t="s">
        <v>6230</v>
      </c>
      <c r="L2893" s="9" t="s">
        <v>6231</v>
      </c>
      <c r="M2893" s="9" t="s">
        <v>367</v>
      </c>
      <c r="N2893" s="9" t="s">
        <v>368</v>
      </c>
      <c r="O2893" s="8" t="s">
        <v>349</v>
      </c>
    </row>
    <row r="2894" spans="10:15" x14ac:dyDescent="0.25">
      <c r="J2894" s="9" t="s">
        <v>6232</v>
      </c>
      <c r="K2894" s="9" t="s">
        <v>6233</v>
      </c>
      <c r="L2894" s="9" t="s">
        <v>6234</v>
      </c>
      <c r="M2894" s="9" t="s">
        <v>379</v>
      </c>
      <c r="N2894" s="9" t="s">
        <v>18092</v>
      </c>
      <c r="O2894" s="8" t="s">
        <v>18066</v>
      </c>
    </row>
    <row r="2895" spans="10:15" x14ac:dyDescent="0.25">
      <c r="J2895" s="9" t="s">
        <v>6235</v>
      </c>
      <c r="K2895" s="9" t="s">
        <v>6235</v>
      </c>
      <c r="L2895" s="9" t="s">
        <v>6236</v>
      </c>
      <c r="M2895" s="9" t="s">
        <v>379</v>
      </c>
      <c r="N2895" s="9" t="s">
        <v>18092</v>
      </c>
      <c r="O2895" s="8" t="s">
        <v>18066</v>
      </c>
    </row>
    <row r="2896" spans="10:15" x14ac:dyDescent="0.25">
      <c r="J2896" s="9" t="s">
        <v>6237</v>
      </c>
      <c r="K2896" s="9" t="s">
        <v>6237</v>
      </c>
      <c r="L2896" s="9" t="s">
        <v>6238</v>
      </c>
      <c r="M2896" s="9" t="s">
        <v>491</v>
      </c>
      <c r="N2896" s="9" t="s">
        <v>492</v>
      </c>
      <c r="O2896" s="8" t="s">
        <v>349</v>
      </c>
    </row>
    <row r="2897" spans="10:15" x14ac:dyDescent="0.25">
      <c r="J2897" s="9" t="s">
        <v>144</v>
      </c>
      <c r="K2897" s="9" t="s">
        <v>996</v>
      </c>
      <c r="L2897" s="9" t="s">
        <v>659</v>
      </c>
      <c r="M2897" s="9" t="s">
        <v>371</v>
      </c>
      <c r="N2897" s="9" t="s">
        <v>372</v>
      </c>
      <c r="O2897" s="8" t="s">
        <v>350</v>
      </c>
    </row>
    <row r="2898" spans="10:15" x14ac:dyDescent="0.25">
      <c r="J2898" s="9" t="s">
        <v>6239</v>
      </c>
      <c r="K2898" s="9" t="s">
        <v>6239</v>
      </c>
      <c r="L2898" s="9" t="s">
        <v>6240</v>
      </c>
      <c r="M2898" s="9" t="s">
        <v>379</v>
      </c>
      <c r="N2898" s="9" t="s">
        <v>18092</v>
      </c>
      <c r="O2898" s="8" t="s">
        <v>18066</v>
      </c>
    </row>
    <row r="2899" spans="10:15" x14ac:dyDescent="0.25">
      <c r="J2899" s="9" t="s">
        <v>6241</v>
      </c>
      <c r="K2899" s="9" t="s">
        <v>6241</v>
      </c>
      <c r="L2899" s="9" t="s">
        <v>6242</v>
      </c>
      <c r="M2899" s="9" t="s">
        <v>379</v>
      </c>
      <c r="N2899" s="9" t="s">
        <v>18092</v>
      </c>
      <c r="O2899" s="8" t="s">
        <v>18066</v>
      </c>
    </row>
    <row r="2900" spans="10:15" x14ac:dyDescent="0.25">
      <c r="J2900" s="9" t="s">
        <v>6243</v>
      </c>
      <c r="K2900" s="9" t="s">
        <v>6243</v>
      </c>
      <c r="L2900" s="9" t="s">
        <v>6244</v>
      </c>
      <c r="M2900" s="9" t="s">
        <v>1288</v>
      </c>
      <c r="N2900" s="9" t="s">
        <v>1289</v>
      </c>
      <c r="O2900" s="8" t="s">
        <v>18066</v>
      </c>
    </row>
    <row r="2901" spans="10:15" x14ac:dyDescent="0.25">
      <c r="J2901" s="9" t="s">
        <v>6245</v>
      </c>
      <c r="K2901" s="9" t="s">
        <v>6245</v>
      </c>
      <c r="L2901" s="9" t="s">
        <v>6246</v>
      </c>
      <c r="M2901" s="9" t="s">
        <v>404</v>
      </c>
      <c r="N2901" s="9" t="s">
        <v>405</v>
      </c>
      <c r="O2901" s="8" t="s">
        <v>350</v>
      </c>
    </row>
    <row r="2902" spans="10:15" x14ac:dyDescent="0.25">
      <c r="J2902" s="9" t="s">
        <v>6247</v>
      </c>
      <c r="K2902" s="9" t="s">
        <v>6247</v>
      </c>
      <c r="L2902" s="9" t="s">
        <v>6248</v>
      </c>
      <c r="M2902" s="9" t="s">
        <v>2278</v>
      </c>
      <c r="N2902" s="9" t="s">
        <v>2279</v>
      </c>
      <c r="O2902" s="8" t="s">
        <v>349</v>
      </c>
    </row>
    <row r="2903" spans="10:15" x14ac:dyDescent="0.25">
      <c r="J2903" s="9" t="s">
        <v>6249</v>
      </c>
      <c r="K2903" s="9" t="s">
        <v>6249</v>
      </c>
      <c r="L2903" s="9" t="s">
        <v>6250</v>
      </c>
      <c r="M2903" s="9" t="s">
        <v>379</v>
      </c>
      <c r="N2903" s="9" t="s">
        <v>18092</v>
      </c>
      <c r="O2903" s="8" t="s">
        <v>18066</v>
      </c>
    </row>
    <row r="2904" spans="10:15" x14ac:dyDescent="0.25">
      <c r="J2904" s="9" t="s">
        <v>6251</v>
      </c>
      <c r="K2904" s="9" t="s">
        <v>6251</v>
      </c>
      <c r="L2904" s="9" t="s">
        <v>6231</v>
      </c>
      <c r="M2904" s="9" t="s">
        <v>379</v>
      </c>
      <c r="N2904" s="9" t="s">
        <v>18092</v>
      </c>
      <c r="O2904" s="8" t="s">
        <v>18066</v>
      </c>
    </row>
    <row r="2905" spans="10:15" x14ac:dyDescent="0.25">
      <c r="J2905" s="9" t="s">
        <v>6252</v>
      </c>
      <c r="K2905" s="9" t="s">
        <v>6252</v>
      </c>
      <c r="L2905" s="9" t="s">
        <v>6253</v>
      </c>
      <c r="M2905" s="9" t="s">
        <v>501</v>
      </c>
      <c r="N2905" s="9" t="s">
        <v>502</v>
      </c>
      <c r="O2905" s="8" t="s">
        <v>10370</v>
      </c>
    </row>
    <row r="2906" spans="10:15" x14ac:dyDescent="0.25">
      <c r="J2906" s="9" t="s">
        <v>6254</v>
      </c>
      <c r="K2906" s="9" t="s">
        <v>6254</v>
      </c>
      <c r="L2906" s="9" t="s">
        <v>6255</v>
      </c>
      <c r="M2906" s="9" t="s">
        <v>740</v>
      </c>
      <c r="N2906" s="9" t="s">
        <v>741</v>
      </c>
      <c r="O2906" s="8" t="s">
        <v>10370</v>
      </c>
    </row>
    <row r="2907" spans="10:15" x14ac:dyDescent="0.25">
      <c r="J2907" s="9" t="s">
        <v>1968</v>
      </c>
      <c r="K2907" s="9" t="s">
        <v>1968</v>
      </c>
      <c r="L2907" s="9" t="s">
        <v>1969</v>
      </c>
      <c r="M2907" s="9" t="s">
        <v>379</v>
      </c>
      <c r="N2907" s="9" t="s">
        <v>18092</v>
      </c>
      <c r="O2907" s="8" t="s">
        <v>18066</v>
      </c>
    </row>
    <row r="2908" spans="10:15" x14ac:dyDescent="0.25">
      <c r="J2908" s="9" t="s">
        <v>6256</v>
      </c>
      <c r="K2908" s="9" t="s">
        <v>6256</v>
      </c>
      <c r="L2908" s="9" t="s">
        <v>6257</v>
      </c>
      <c r="M2908" s="9" t="s">
        <v>379</v>
      </c>
      <c r="N2908" s="9" t="s">
        <v>18092</v>
      </c>
      <c r="O2908" s="8" t="s">
        <v>18066</v>
      </c>
    </row>
    <row r="2909" spans="10:15" x14ac:dyDescent="0.25">
      <c r="J2909" s="9" t="s">
        <v>6258</v>
      </c>
      <c r="K2909" s="9" t="s">
        <v>6258</v>
      </c>
      <c r="L2909" s="9" t="s">
        <v>6259</v>
      </c>
      <c r="M2909" s="9" t="s">
        <v>379</v>
      </c>
      <c r="N2909" s="9" t="s">
        <v>18092</v>
      </c>
      <c r="O2909" s="8" t="s">
        <v>18066</v>
      </c>
    </row>
    <row r="2910" spans="10:15" x14ac:dyDescent="0.25">
      <c r="J2910" s="9" t="s">
        <v>6260</v>
      </c>
      <c r="K2910" s="9" t="s">
        <v>6260</v>
      </c>
      <c r="L2910" s="9" t="s">
        <v>4671</v>
      </c>
      <c r="M2910" s="9" t="s">
        <v>986</v>
      </c>
      <c r="N2910" s="9" t="s">
        <v>987</v>
      </c>
      <c r="O2910" s="8" t="s">
        <v>350</v>
      </c>
    </row>
    <row r="2911" spans="10:15" x14ac:dyDescent="0.25">
      <c r="J2911" s="9" t="s">
        <v>6261</v>
      </c>
      <c r="K2911" s="9" t="s">
        <v>6261</v>
      </c>
      <c r="L2911" s="9" t="s">
        <v>6262</v>
      </c>
      <c r="M2911" s="9" t="s">
        <v>3448</v>
      </c>
      <c r="N2911" s="9" t="s">
        <v>18104</v>
      </c>
      <c r="O2911" s="8" t="s">
        <v>349</v>
      </c>
    </row>
    <row r="2912" spans="10:15" x14ac:dyDescent="0.25">
      <c r="J2912" s="9" t="s">
        <v>6263</v>
      </c>
      <c r="K2912" s="9" t="s">
        <v>6263</v>
      </c>
      <c r="L2912" s="9" t="s">
        <v>6264</v>
      </c>
      <c r="M2912" s="9" t="s">
        <v>367</v>
      </c>
      <c r="N2912" s="9" t="s">
        <v>368</v>
      </c>
      <c r="O2912" s="8" t="s">
        <v>349</v>
      </c>
    </row>
    <row r="2913" spans="10:15" x14ac:dyDescent="0.25">
      <c r="J2913" s="9" t="s">
        <v>6265</v>
      </c>
      <c r="K2913" s="9" t="s">
        <v>6265</v>
      </c>
      <c r="L2913" s="9" t="s">
        <v>6266</v>
      </c>
      <c r="M2913" s="9" t="s">
        <v>379</v>
      </c>
      <c r="N2913" s="9" t="s">
        <v>18092</v>
      </c>
      <c r="O2913" s="8" t="s">
        <v>18066</v>
      </c>
    </row>
    <row r="2914" spans="10:15" x14ac:dyDescent="0.25">
      <c r="J2914" s="9" t="s">
        <v>6267</v>
      </c>
      <c r="K2914" s="9" t="s">
        <v>27</v>
      </c>
      <c r="L2914" s="9" t="s">
        <v>5570</v>
      </c>
      <c r="M2914" s="9" t="s">
        <v>404</v>
      </c>
      <c r="N2914" s="9" t="s">
        <v>405</v>
      </c>
      <c r="O2914" s="8" t="s">
        <v>350</v>
      </c>
    </row>
    <row r="2915" spans="10:15" x14ac:dyDescent="0.25">
      <c r="J2915" s="9" t="s">
        <v>6268</v>
      </c>
      <c r="K2915" s="9" t="s">
        <v>6268</v>
      </c>
      <c r="L2915" s="9" t="s">
        <v>6269</v>
      </c>
      <c r="M2915" s="9" t="s">
        <v>379</v>
      </c>
      <c r="N2915" s="9" t="s">
        <v>18092</v>
      </c>
      <c r="O2915" s="8" t="s">
        <v>18066</v>
      </c>
    </row>
    <row r="2916" spans="10:15" x14ac:dyDescent="0.25">
      <c r="J2916" s="9" t="s">
        <v>6270</v>
      </c>
      <c r="K2916" s="9" t="s">
        <v>6270</v>
      </c>
      <c r="L2916" s="9" t="s">
        <v>6271</v>
      </c>
      <c r="M2916" s="9" t="s">
        <v>379</v>
      </c>
      <c r="N2916" s="9" t="s">
        <v>18092</v>
      </c>
      <c r="O2916" s="8" t="s">
        <v>18066</v>
      </c>
    </row>
    <row r="2917" spans="10:15" x14ac:dyDescent="0.25">
      <c r="J2917" s="9" t="s">
        <v>6272</v>
      </c>
      <c r="K2917" s="9" t="s">
        <v>6272</v>
      </c>
      <c r="L2917" s="9" t="s">
        <v>6273</v>
      </c>
      <c r="M2917" s="9" t="s">
        <v>386</v>
      </c>
      <c r="N2917" s="9" t="s">
        <v>387</v>
      </c>
      <c r="O2917" s="8" t="s">
        <v>18068</v>
      </c>
    </row>
    <row r="2918" spans="10:15" x14ac:dyDescent="0.25">
      <c r="J2918" s="9" t="s">
        <v>6274</v>
      </c>
      <c r="K2918" s="9" t="s">
        <v>6274</v>
      </c>
      <c r="L2918" s="9" t="s">
        <v>2412</v>
      </c>
      <c r="M2918" s="9" t="s">
        <v>440</v>
      </c>
      <c r="N2918" s="9" t="s">
        <v>441</v>
      </c>
      <c r="O2918" s="8" t="s">
        <v>10370</v>
      </c>
    </row>
    <row r="2919" spans="10:15" x14ac:dyDescent="0.25">
      <c r="J2919" s="9" t="s">
        <v>6275</v>
      </c>
      <c r="K2919" s="9" t="s">
        <v>6275</v>
      </c>
      <c r="L2919" s="9" t="s">
        <v>6276</v>
      </c>
      <c r="M2919" s="9" t="s">
        <v>379</v>
      </c>
      <c r="N2919" s="9" t="s">
        <v>18092</v>
      </c>
      <c r="O2919" s="8" t="s">
        <v>18066</v>
      </c>
    </row>
    <row r="2920" spans="10:15" x14ac:dyDescent="0.25">
      <c r="J2920" s="9" t="s">
        <v>6277</v>
      </c>
      <c r="K2920" s="9" t="s">
        <v>6277</v>
      </c>
      <c r="L2920" s="9" t="s">
        <v>6278</v>
      </c>
      <c r="M2920" s="9" t="s">
        <v>386</v>
      </c>
      <c r="N2920" s="9" t="s">
        <v>387</v>
      </c>
      <c r="O2920" s="8" t="s">
        <v>18068</v>
      </c>
    </row>
    <row r="2921" spans="10:15" x14ac:dyDescent="0.25">
      <c r="J2921" s="9" t="s">
        <v>6279</v>
      </c>
      <c r="K2921" s="9" t="s">
        <v>6279</v>
      </c>
      <c r="L2921" s="9" t="s">
        <v>6280</v>
      </c>
      <c r="M2921" s="9" t="s">
        <v>379</v>
      </c>
      <c r="N2921" s="9" t="s">
        <v>18092</v>
      </c>
      <c r="O2921" s="8" t="s">
        <v>18066</v>
      </c>
    </row>
    <row r="2922" spans="10:15" x14ac:dyDescent="0.25">
      <c r="J2922" s="9" t="s">
        <v>6281</v>
      </c>
      <c r="K2922" s="9" t="s">
        <v>6281</v>
      </c>
      <c r="L2922" s="9" t="s">
        <v>6282</v>
      </c>
      <c r="M2922" s="9" t="s">
        <v>463</v>
      </c>
      <c r="N2922" s="9" t="s">
        <v>464</v>
      </c>
      <c r="O2922" s="8" t="s">
        <v>10370</v>
      </c>
    </row>
    <row r="2923" spans="10:15" x14ac:dyDescent="0.25">
      <c r="J2923" s="9" t="s">
        <v>6283</v>
      </c>
      <c r="K2923" s="9" t="s">
        <v>6284</v>
      </c>
      <c r="L2923" s="9" t="s">
        <v>6285</v>
      </c>
      <c r="M2923" s="9" t="s">
        <v>379</v>
      </c>
      <c r="N2923" s="9" t="s">
        <v>18092</v>
      </c>
      <c r="O2923" s="8" t="s">
        <v>18066</v>
      </c>
    </row>
    <row r="2924" spans="10:15" x14ac:dyDescent="0.25">
      <c r="J2924" s="9" t="s">
        <v>6286</v>
      </c>
      <c r="K2924" s="9" t="s">
        <v>6286</v>
      </c>
      <c r="L2924" s="9" t="s">
        <v>6287</v>
      </c>
      <c r="M2924" s="9" t="s">
        <v>463</v>
      </c>
      <c r="N2924" s="9" t="s">
        <v>464</v>
      </c>
      <c r="O2924" s="8" t="s">
        <v>10370</v>
      </c>
    </row>
    <row r="2925" spans="10:15" x14ac:dyDescent="0.25">
      <c r="J2925" s="9" t="s">
        <v>6288</v>
      </c>
      <c r="K2925" s="9" t="s">
        <v>6288</v>
      </c>
      <c r="L2925" s="9" t="s">
        <v>6289</v>
      </c>
      <c r="M2925" s="9" t="s">
        <v>404</v>
      </c>
      <c r="N2925" s="9" t="s">
        <v>405</v>
      </c>
      <c r="O2925" s="8" t="s">
        <v>350</v>
      </c>
    </row>
    <row r="2926" spans="10:15" x14ac:dyDescent="0.25">
      <c r="J2926" s="9" t="s">
        <v>6290</v>
      </c>
      <c r="K2926" s="9" t="s">
        <v>6290</v>
      </c>
      <c r="L2926" s="9" t="s">
        <v>6291</v>
      </c>
      <c r="M2926" s="9" t="s">
        <v>1617</v>
      </c>
      <c r="N2926" s="9" t="s">
        <v>1618</v>
      </c>
      <c r="O2926" s="8" t="s">
        <v>349</v>
      </c>
    </row>
    <row r="2927" spans="10:15" x14ac:dyDescent="0.25">
      <c r="J2927" s="9" t="s">
        <v>6292</v>
      </c>
      <c r="K2927" s="9" t="s">
        <v>6292</v>
      </c>
      <c r="L2927" s="9" t="s">
        <v>6293</v>
      </c>
      <c r="M2927" s="9" t="s">
        <v>2062</v>
      </c>
      <c r="N2927" s="9" t="s">
        <v>2063</v>
      </c>
      <c r="O2927" s="8" t="s">
        <v>10370</v>
      </c>
    </row>
    <row r="2928" spans="10:15" x14ac:dyDescent="0.25">
      <c r="J2928" s="9" t="s">
        <v>6294</v>
      </c>
      <c r="K2928" s="9" t="s">
        <v>6294</v>
      </c>
      <c r="L2928" s="9" t="s">
        <v>6295</v>
      </c>
      <c r="M2928" s="9" t="s">
        <v>942</v>
      </c>
      <c r="N2928" s="9" t="s">
        <v>943</v>
      </c>
      <c r="O2928" s="8" t="s">
        <v>349</v>
      </c>
    </row>
    <row r="2929" spans="10:15" x14ac:dyDescent="0.25">
      <c r="J2929" s="9" t="s">
        <v>6296</v>
      </c>
      <c r="K2929" s="9" t="s">
        <v>6296</v>
      </c>
      <c r="L2929" s="9" t="s">
        <v>6297</v>
      </c>
      <c r="M2929" s="9" t="s">
        <v>379</v>
      </c>
      <c r="N2929" s="9" t="s">
        <v>18092</v>
      </c>
      <c r="O2929" s="8" t="s">
        <v>18066</v>
      </c>
    </row>
    <row r="2930" spans="10:15" x14ac:dyDescent="0.25">
      <c r="J2930" s="9" t="s">
        <v>6298</v>
      </c>
      <c r="K2930" s="9" t="s">
        <v>6298</v>
      </c>
      <c r="L2930" s="9" t="s">
        <v>6299</v>
      </c>
      <c r="M2930" s="9" t="s">
        <v>379</v>
      </c>
      <c r="N2930" s="9" t="s">
        <v>18092</v>
      </c>
      <c r="O2930" s="8" t="s">
        <v>18066</v>
      </c>
    </row>
    <row r="2931" spans="10:15" x14ac:dyDescent="0.25">
      <c r="J2931" s="9" t="s">
        <v>6300</v>
      </c>
      <c r="K2931" s="9" t="s">
        <v>6300</v>
      </c>
      <c r="L2931" s="9" t="s">
        <v>6301</v>
      </c>
      <c r="M2931" s="9" t="s">
        <v>942</v>
      </c>
      <c r="N2931" s="9" t="s">
        <v>943</v>
      </c>
      <c r="O2931" s="8" t="s">
        <v>349</v>
      </c>
    </row>
    <row r="2932" spans="10:15" x14ac:dyDescent="0.25">
      <c r="J2932" s="9" t="s">
        <v>6302</v>
      </c>
      <c r="K2932" s="9" t="s">
        <v>6302</v>
      </c>
      <c r="L2932" s="9" t="s">
        <v>6303</v>
      </c>
      <c r="M2932" s="9" t="s">
        <v>386</v>
      </c>
      <c r="N2932" s="9" t="s">
        <v>387</v>
      </c>
      <c r="O2932" s="8" t="s">
        <v>18068</v>
      </c>
    </row>
    <row r="2933" spans="10:15" x14ac:dyDescent="0.25">
      <c r="J2933" s="9" t="s">
        <v>6304</v>
      </c>
      <c r="K2933" s="9" t="s">
        <v>6304</v>
      </c>
      <c r="L2933" s="9" t="s">
        <v>6305</v>
      </c>
      <c r="M2933" s="9" t="s">
        <v>428</v>
      </c>
      <c r="N2933" s="9" t="s">
        <v>429</v>
      </c>
      <c r="O2933" s="8" t="s">
        <v>349</v>
      </c>
    </row>
    <row r="2934" spans="10:15" x14ac:dyDescent="0.25">
      <c r="J2934" s="9" t="s">
        <v>239</v>
      </c>
      <c r="K2934" s="9" t="s">
        <v>239</v>
      </c>
      <c r="L2934" s="9" t="s">
        <v>6306</v>
      </c>
      <c r="M2934" s="9" t="s">
        <v>4796</v>
      </c>
      <c r="N2934" s="9" t="s">
        <v>4797</v>
      </c>
      <c r="O2934" s="8" t="s">
        <v>18067</v>
      </c>
    </row>
    <row r="2935" spans="10:15" x14ac:dyDescent="0.25">
      <c r="J2935" s="9" t="s">
        <v>6307</v>
      </c>
      <c r="K2935" s="9" t="s">
        <v>6307</v>
      </c>
      <c r="L2935" s="9" t="s">
        <v>6308</v>
      </c>
      <c r="M2935" s="9" t="s">
        <v>456</v>
      </c>
      <c r="N2935" s="9" t="s">
        <v>18095</v>
      </c>
      <c r="O2935" s="8" t="s">
        <v>18067</v>
      </c>
    </row>
    <row r="2936" spans="10:15" x14ac:dyDescent="0.25">
      <c r="J2936" s="9" t="s">
        <v>6309</v>
      </c>
      <c r="K2936" s="9" t="s">
        <v>6309</v>
      </c>
      <c r="L2936" s="9" t="s">
        <v>6310</v>
      </c>
      <c r="M2936" s="9" t="s">
        <v>491</v>
      </c>
      <c r="N2936" s="9" t="s">
        <v>492</v>
      </c>
      <c r="O2936" s="8" t="s">
        <v>349</v>
      </c>
    </row>
    <row r="2937" spans="10:15" x14ac:dyDescent="0.25">
      <c r="J2937" s="9" t="s">
        <v>6311</v>
      </c>
      <c r="K2937" s="9" t="s">
        <v>6311</v>
      </c>
      <c r="L2937" s="9" t="s">
        <v>6312</v>
      </c>
      <c r="M2937" s="9" t="s">
        <v>736</v>
      </c>
      <c r="N2937" s="9" t="s">
        <v>737</v>
      </c>
      <c r="O2937" s="8" t="s">
        <v>18067</v>
      </c>
    </row>
    <row r="2938" spans="10:15" x14ac:dyDescent="0.25">
      <c r="J2938" s="9" t="s">
        <v>6313</v>
      </c>
      <c r="K2938" s="9" t="s">
        <v>6313</v>
      </c>
      <c r="L2938" s="9" t="s">
        <v>6314</v>
      </c>
      <c r="M2938" s="9" t="s">
        <v>379</v>
      </c>
      <c r="N2938" s="9" t="s">
        <v>18092</v>
      </c>
      <c r="O2938" s="8" t="s">
        <v>18066</v>
      </c>
    </row>
    <row r="2939" spans="10:15" x14ac:dyDescent="0.25">
      <c r="J2939" s="9" t="s">
        <v>6315</v>
      </c>
      <c r="K2939" s="9" t="s">
        <v>6315</v>
      </c>
      <c r="L2939" s="9" t="s">
        <v>6316</v>
      </c>
      <c r="M2939" s="9" t="s">
        <v>428</v>
      </c>
      <c r="N2939" s="9" t="s">
        <v>429</v>
      </c>
      <c r="O2939" s="8" t="s">
        <v>349</v>
      </c>
    </row>
    <row r="2940" spans="10:15" x14ac:dyDescent="0.25">
      <c r="J2940" s="9" t="s">
        <v>6317</v>
      </c>
      <c r="K2940" s="9" t="s">
        <v>6317</v>
      </c>
      <c r="L2940" s="9" t="s">
        <v>6318</v>
      </c>
      <c r="M2940" s="9" t="s">
        <v>459</v>
      </c>
      <c r="N2940" s="9" t="s">
        <v>460</v>
      </c>
      <c r="O2940" s="8" t="s">
        <v>18068</v>
      </c>
    </row>
    <row r="2941" spans="10:15" x14ac:dyDescent="0.25">
      <c r="J2941" s="9" t="s">
        <v>6319</v>
      </c>
      <c r="K2941" s="9" t="s">
        <v>247</v>
      </c>
      <c r="L2941" s="9" t="s">
        <v>780</v>
      </c>
      <c r="M2941" s="9" t="s">
        <v>736</v>
      </c>
      <c r="N2941" s="9" t="s">
        <v>737</v>
      </c>
      <c r="O2941" s="8" t="s">
        <v>18067</v>
      </c>
    </row>
    <row r="2942" spans="10:15" x14ac:dyDescent="0.25">
      <c r="J2942" s="9" t="s">
        <v>6320</v>
      </c>
      <c r="K2942" s="9" t="s">
        <v>6321</v>
      </c>
      <c r="L2942" s="9" t="s">
        <v>6322</v>
      </c>
      <c r="M2942" s="9" t="s">
        <v>2501</v>
      </c>
      <c r="N2942" s="9" t="s">
        <v>2502</v>
      </c>
      <c r="O2942" s="8" t="s">
        <v>18066</v>
      </c>
    </row>
    <row r="2943" spans="10:15" x14ac:dyDescent="0.25">
      <c r="J2943" s="9" t="s">
        <v>6323</v>
      </c>
      <c r="K2943" s="9" t="s">
        <v>6324</v>
      </c>
      <c r="L2943" s="9" t="s">
        <v>6325</v>
      </c>
      <c r="M2943" s="9" t="s">
        <v>379</v>
      </c>
      <c r="N2943" s="9" t="s">
        <v>18092</v>
      </c>
      <c r="O2943" s="8" t="s">
        <v>18066</v>
      </c>
    </row>
    <row r="2944" spans="10:15" x14ac:dyDescent="0.25">
      <c r="J2944" s="9" t="s">
        <v>6326</v>
      </c>
      <c r="K2944" s="9" t="s">
        <v>6326</v>
      </c>
      <c r="L2944" s="9" t="s">
        <v>6327</v>
      </c>
      <c r="M2944" s="9" t="s">
        <v>379</v>
      </c>
      <c r="N2944" s="9" t="s">
        <v>18092</v>
      </c>
      <c r="O2944" s="8" t="s">
        <v>18066</v>
      </c>
    </row>
    <row r="2945" spans="10:15" x14ac:dyDescent="0.25">
      <c r="J2945" s="9" t="s">
        <v>6328</v>
      </c>
      <c r="K2945" s="9" t="s">
        <v>6328</v>
      </c>
      <c r="L2945" s="9" t="s">
        <v>6329</v>
      </c>
      <c r="M2945" s="9" t="s">
        <v>1867</v>
      </c>
      <c r="N2945" s="9" t="s">
        <v>1868</v>
      </c>
      <c r="O2945" s="8" t="s">
        <v>18067</v>
      </c>
    </row>
    <row r="2946" spans="10:15" x14ac:dyDescent="0.25">
      <c r="J2946" s="9" t="s">
        <v>1783</v>
      </c>
      <c r="K2946" s="9" t="s">
        <v>1783</v>
      </c>
      <c r="L2946" s="9" t="s">
        <v>1784</v>
      </c>
      <c r="M2946" s="9" t="s">
        <v>379</v>
      </c>
      <c r="N2946" s="9" t="s">
        <v>18092</v>
      </c>
      <c r="O2946" s="8" t="s">
        <v>18066</v>
      </c>
    </row>
    <row r="2947" spans="10:15" x14ac:dyDescent="0.25">
      <c r="J2947" s="9" t="s">
        <v>6330</v>
      </c>
      <c r="K2947" s="9" t="s">
        <v>6330</v>
      </c>
      <c r="L2947" s="9" t="s">
        <v>6331</v>
      </c>
      <c r="M2947" s="9" t="s">
        <v>428</v>
      </c>
      <c r="N2947" s="9" t="s">
        <v>429</v>
      </c>
      <c r="O2947" s="8" t="s">
        <v>349</v>
      </c>
    </row>
    <row r="2948" spans="10:15" x14ac:dyDescent="0.25">
      <c r="J2948" s="9" t="s">
        <v>6332</v>
      </c>
      <c r="K2948" s="9" t="s">
        <v>6332</v>
      </c>
      <c r="L2948" s="9" t="s">
        <v>6333</v>
      </c>
      <c r="M2948" s="9" t="s">
        <v>379</v>
      </c>
      <c r="N2948" s="9" t="s">
        <v>18092</v>
      </c>
      <c r="O2948" s="8" t="s">
        <v>18066</v>
      </c>
    </row>
    <row r="2949" spans="10:15" x14ac:dyDescent="0.25">
      <c r="J2949" s="9" t="s">
        <v>6334</v>
      </c>
      <c r="K2949" s="9" t="s">
        <v>6334</v>
      </c>
      <c r="L2949" s="9" t="s">
        <v>6335</v>
      </c>
      <c r="M2949" s="9" t="s">
        <v>662</v>
      </c>
      <c r="N2949" s="9" t="s">
        <v>663</v>
      </c>
      <c r="O2949" s="8" t="s">
        <v>18067</v>
      </c>
    </row>
    <row r="2950" spans="10:15" x14ac:dyDescent="0.25">
      <c r="J2950" s="9" t="s">
        <v>6336</v>
      </c>
      <c r="K2950" s="9" t="s">
        <v>6336</v>
      </c>
      <c r="L2950" s="9" t="s">
        <v>6337</v>
      </c>
      <c r="M2950" s="9" t="s">
        <v>713</v>
      </c>
      <c r="N2950" s="9" t="s">
        <v>714</v>
      </c>
      <c r="O2950" s="8" t="s">
        <v>18067</v>
      </c>
    </row>
    <row r="2951" spans="10:15" x14ac:dyDescent="0.25">
      <c r="J2951" s="9" t="s">
        <v>6338</v>
      </c>
      <c r="K2951" s="9" t="s">
        <v>6338</v>
      </c>
      <c r="L2951" s="9" t="s">
        <v>6339</v>
      </c>
      <c r="M2951" s="9" t="s">
        <v>0</v>
      </c>
      <c r="N2951" s="9" t="s">
        <v>653</v>
      </c>
      <c r="O2951" s="8" t="s">
        <v>18067</v>
      </c>
    </row>
    <row r="2952" spans="10:15" x14ac:dyDescent="0.25">
      <c r="J2952" s="9" t="s">
        <v>6340</v>
      </c>
      <c r="K2952" s="9" t="s">
        <v>6340</v>
      </c>
      <c r="L2952" s="9" t="s">
        <v>6341</v>
      </c>
      <c r="M2952" s="9" t="s">
        <v>986</v>
      </c>
      <c r="N2952" s="9" t="s">
        <v>987</v>
      </c>
      <c r="O2952" s="8" t="s">
        <v>350</v>
      </c>
    </row>
    <row r="2953" spans="10:15" x14ac:dyDescent="0.25">
      <c r="J2953" s="9" t="s">
        <v>6342</v>
      </c>
      <c r="K2953" s="9" t="s">
        <v>6342</v>
      </c>
      <c r="L2953" s="9" t="s">
        <v>6343</v>
      </c>
      <c r="M2953" s="9" t="s">
        <v>367</v>
      </c>
      <c r="N2953" s="9" t="s">
        <v>368</v>
      </c>
      <c r="O2953" s="8" t="s">
        <v>349</v>
      </c>
    </row>
    <row r="2954" spans="10:15" x14ac:dyDescent="0.25">
      <c r="J2954" s="9" t="s">
        <v>6344</v>
      </c>
      <c r="K2954" s="9" t="s">
        <v>6344</v>
      </c>
      <c r="L2954" s="9" t="s">
        <v>6345</v>
      </c>
      <c r="M2954" s="9" t="s">
        <v>428</v>
      </c>
      <c r="N2954" s="9" t="s">
        <v>429</v>
      </c>
      <c r="O2954" s="8" t="s">
        <v>349</v>
      </c>
    </row>
    <row r="2955" spans="10:15" x14ac:dyDescent="0.25">
      <c r="J2955" s="9" t="s">
        <v>6346</v>
      </c>
      <c r="K2955" s="9" t="s">
        <v>6346</v>
      </c>
      <c r="L2955" s="9" t="s">
        <v>6347</v>
      </c>
      <c r="M2955" s="9" t="s">
        <v>386</v>
      </c>
      <c r="N2955" s="9" t="s">
        <v>387</v>
      </c>
      <c r="O2955" s="8" t="s">
        <v>18068</v>
      </c>
    </row>
    <row r="2956" spans="10:15" x14ac:dyDescent="0.25">
      <c r="J2956" s="9" t="s">
        <v>6348</v>
      </c>
      <c r="K2956" s="9" t="s">
        <v>6348</v>
      </c>
      <c r="L2956" s="9" t="s">
        <v>6349</v>
      </c>
      <c r="M2956" s="9" t="s">
        <v>1617</v>
      </c>
      <c r="N2956" s="9" t="s">
        <v>1618</v>
      </c>
      <c r="O2956" s="8" t="s">
        <v>349</v>
      </c>
    </row>
    <row r="2957" spans="10:15" x14ac:dyDescent="0.25">
      <c r="J2957" s="9" t="s">
        <v>6350</v>
      </c>
      <c r="K2957" s="9" t="s">
        <v>6350</v>
      </c>
      <c r="L2957" s="9" t="s">
        <v>6351</v>
      </c>
      <c r="M2957" s="9" t="s">
        <v>475</v>
      </c>
      <c r="N2957" s="9" t="s">
        <v>476</v>
      </c>
      <c r="O2957" s="8" t="s">
        <v>350</v>
      </c>
    </row>
    <row r="2958" spans="10:15" x14ac:dyDescent="0.25">
      <c r="J2958" s="9" t="s">
        <v>6352</v>
      </c>
      <c r="K2958" s="9" t="s">
        <v>6352</v>
      </c>
      <c r="L2958" s="9" t="s">
        <v>6353</v>
      </c>
      <c r="M2958" s="9" t="s">
        <v>379</v>
      </c>
      <c r="N2958" s="9" t="s">
        <v>18092</v>
      </c>
      <c r="O2958" s="8" t="s">
        <v>18066</v>
      </c>
    </row>
    <row r="2959" spans="10:15" x14ac:dyDescent="0.25">
      <c r="J2959" s="9" t="s">
        <v>6354</v>
      </c>
      <c r="K2959" s="9" t="s">
        <v>110</v>
      </c>
      <c r="L2959" s="9" t="s">
        <v>5257</v>
      </c>
      <c r="M2959" s="9" t="s">
        <v>2569</v>
      </c>
      <c r="N2959" s="9" t="s">
        <v>2570</v>
      </c>
      <c r="O2959" s="8" t="s">
        <v>350</v>
      </c>
    </row>
    <row r="2960" spans="10:15" x14ac:dyDescent="0.25">
      <c r="J2960" s="9" t="s">
        <v>6355</v>
      </c>
      <c r="K2960" s="9" t="s">
        <v>6355</v>
      </c>
      <c r="L2960" s="9" t="s">
        <v>6356</v>
      </c>
      <c r="M2960" s="9" t="s">
        <v>379</v>
      </c>
      <c r="N2960" s="9" t="s">
        <v>18092</v>
      </c>
      <c r="O2960" s="8" t="s">
        <v>18066</v>
      </c>
    </row>
    <row r="2961" spans="10:15" x14ac:dyDescent="0.25">
      <c r="J2961" s="9" t="s">
        <v>6357</v>
      </c>
      <c r="K2961" s="9" t="s">
        <v>6357</v>
      </c>
      <c r="L2961" s="9" t="s">
        <v>6358</v>
      </c>
      <c r="M2961" s="9" t="s">
        <v>491</v>
      </c>
      <c r="N2961" s="9" t="s">
        <v>492</v>
      </c>
      <c r="O2961" s="8" t="s">
        <v>349</v>
      </c>
    </row>
    <row r="2962" spans="10:15" x14ac:dyDescent="0.25">
      <c r="J2962" s="9" t="s">
        <v>6359</v>
      </c>
      <c r="K2962" s="9" t="s">
        <v>6359</v>
      </c>
      <c r="L2962" s="9" t="s">
        <v>6360</v>
      </c>
      <c r="M2962" s="9" t="s">
        <v>379</v>
      </c>
      <c r="N2962" s="9" t="s">
        <v>18092</v>
      </c>
      <c r="O2962" s="8" t="s">
        <v>18066</v>
      </c>
    </row>
    <row r="2963" spans="10:15" x14ac:dyDescent="0.25">
      <c r="J2963" s="9" t="s">
        <v>6361</v>
      </c>
      <c r="K2963" s="9" t="s">
        <v>6361</v>
      </c>
      <c r="L2963" s="9" t="s">
        <v>6362</v>
      </c>
      <c r="M2963" s="9" t="s">
        <v>719</v>
      </c>
      <c r="N2963" s="9" t="s">
        <v>720</v>
      </c>
      <c r="O2963" s="8" t="s">
        <v>349</v>
      </c>
    </row>
    <row r="2964" spans="10:15" x14ac:dyDescent="0.25">
      <c r="J2964" s="9" t="s">
        <v>6363</v>
      </c>
      <c r="K2964" s="9" t="s">
        <v>6363</v>
      </c>
      <c r="L2964" s="9" t="s">
        <v>6364</v>
      </c>
      <c r="M2964" s="9" t="s">
        <v>379</v>
      </c>
      <c r="N2964" s="9" t="s">
        <v>18092</v>
      </c>
      <c r="O2964" s="8" t="s">
        <v>18066</v>
      </c>
    </row>
    <row r="2965" spans="10:15" x14ac:dyDescent="0.25">
      <c r="J2965" s="9" t="s">
        <v>6365</v>
      </c>
      <c r="K2965" s="9" t="s">
        <v>6365</v>
      </c>
      <c r="L2965" s="9" t="s">
        <v>6366</v>
      </c>
      <c r="M2965" s="9" t="s">
        <v>379</v>
      </c>
      <c r="N2965" s="9" t="s">
        <v>18092</v>
      </c>
      <c r="O2965" s="8" t="s">
        <v>18066</v>
      </c>
    </row>
    <row r="2966" spans="10:15" x14ac:dyDescent="0.25">
      <c r="J2966" s="9" t="s">
        <v>6367</v>
      </c>
      <c r="K2966" s="9" t="s">
        <v>199</v>
      </c>
      <c r="L2966" s="9" t="s">
        <v>5320</v>
      </c>
      <c r="M2966" s="9" t="s">
        <v>386</v>
      </c>
      <c r="N2966" s="9" t="s">
        <v>387</v>
      </c>
      <c r="O2966" s="8" t="s">
        <v>18068</v>
      </c>
    </row>
    <row r="2967" spans="10:15" x14ac:dyDescent="0.25">
      <c r="J2967" s="9" t="s">
        <v>6368</v>
      </c>
      <c r="K2967" s="9" t="s">
        <v>36</v>
      </c>
      <c r="L2967" s="9" t="s">
        <v>6369</v>
      </c>
      <c r="M2967" s="9" t="s">
        <v>6370</v>
      </c>
      <c r="N2967" s="9" t="s">
        <v>18103</v>
      </c>
      <c r="O2967" s="8" t="s">
        <v>349</v>
      </c>
    </row>
    <row r="2968" spans="10:15" x14ac:dyDescent="0.25">
      <c r="J2968" s="9" t="s">
        <v>6371</v>
      </c>
      <c r="K2968" s="9" t="s">
        <v>6371</v>
      </c>
      <c r="L2968" s="9" t="s">
        <v>6372</v>
      </c>
      <c r="M2968" s="9" t="s">
        <v>1617</v>
      </c>
      <c r="N2968" s="9" t="s">
        <v>1618</v>
      </c>
      <c r="O2968" s="8" t="s">
        <v>349</v>
      </c>
    </row>
    <row r="2969" spans="10:15" x14ac:dyDescent="0.25">
      <c r="J2969" s="9" t="s">
        <v>6373</v>
      </c>
      <c r="K2969" s="9" t="s">
        <v>6373</v>
      </c>
      <c r="L2969" s="9" t="s">
        <v>6374</v>
      </c>
      <c r="M2969" s="9" t="s">
        <v>379</v>
      </c>
      <c r="N2969" s="9" t="s">
        <v>18092</v>
      </c>
      <c r="O2969" s="8" t="s">
        <v>18066</v>
      </c>
    </row>
    <row r="2970" spans="10:15" x14ac:dyDescent="0.25">
      <c r="J2970" s="9" t="s">
        <v>6375</v>
      </c>
      <c r="K2970" s="9" t="s">
        <v>6375</v>
      </c>
      <c r="L2970" s="9" t="s">
        <v>6376</v>
      </c>
      <c r="M2970" s="9" t="s">
        <v>363</v>
      </c>
      <c r="N2970" s="9" t="s">
        <v>364</v>
      </c>
      <c r="O2970" s="8" t="s">
        <v>349</v>
      </c>
    </row>
    <row r="2971" spans="10:15" x14ac:dyDescent="0.25">
      <c r="J2971" s="9" t="s">
        <v>6377</v>
      </c>
      <c r="K2971" s="9" t="s">
        <v>6377</v>
      </c>
      <c r="L2971" s="9" t="s">
        <v>6378</v>
      </c>
      <c r="M2971" s="9" t="s">
        <v>379</v>
      </c>
      <c r="N2971" s="9" t="s">
        <v>18092</v>
      </c>
      <c r="O2971" s="8" t="s">
        <v>18066</v>
      </c>
    </row>
    <row r="2972" spans="10:15" x14ac:dyDescent="0.25">
      <c r="J2972" s="9" t="s">
        <v>6379</v>
      </c>
      <c r="K2972" s="9" t="s">
        <v>6380</v>
      </c>
      <c r="L2972" s="9" t="s">
        <v>6381</v>
      </c>
      <c r="M2972" s="9" t="s">
        <v>404</v>
      </c>
      <c r="N2972" s="9" t="s">
        <v>405</v>
      </c>
      <c r="O2972" s="8" t="s">
        <v>350</v>
      </c>
    </row>
    <row r="2973" spans="10:15" x14ac:dyDescent="0.25">
      <c r="J2973" s="9" t="s">
        <v>6382</v>
      </c>
      <c r="K2973" s="9" t="s">
        <v>6382</v>
      </c>
      <c r="L2973" s="9" t="s">
        <v>6383</v>
      </c>
      <c r="M2973" s="9" t="s">
        <v>367</v>
      </c>
      <c r="N2973" s="9" t="s">
        <v>368</v>
      </c>
      <c r="O2973" s="8" t="s">
        <v>349</v>
      </c>
    </row>
    <row r="2974" spans="10:15" x14ac:dyDescent="0.25">
      <c r="J2974" s="9" t="s">
        <v>6384</v>
      </c>
      <c r="K2974" s="9" t="s">
        <v>6384</v>
      </c>
      <c r="L2974" s="9" t="s">
        <v>6385</v>
      </c>
      <c r="M2974" s="9" t="s">
        <v>379</v>
      </c>
      <c r="N2974" s="9" t="s">
        <v>18092</v>
      </c>
      <c r="O2974" s="8" t="s">
        <v>18066</v>
      </c>
    </row>
    <row r="2975" spans="10:15" x14ac:dyDescent="0.25">
      <c r="J2975" s="9" t="s">
        <v>6386</v>
      </c>
      <c r="K2975" s="9" t="s">
        <v>6387</v>
      </c>
      <c r="L2975" s="9" t="s">
        <v>6388</v>
      </c>
      <c r="M2975" s="9" t="s">
        <v>379</v>
      </c>
      <c r="N2975" s="9" t="s">
        <v>18092</v>
      </c>
      <c r="O2975" s="8" t="s">
        <v>18066</v>
      </c>
    </row>
    <row r="2976" spans="10:15" x14ac:dyDescent="0.25">
      <c r="J2976" s="9" t="s">
        <v>6389</v>
      </c>
      <c r="K2976" s="9" t="s">
        <v>6389</v>
      </c>
      <c r="L2976" s="9" t="s">
        <v>6390</v>
      </c>
      <c r="M2976" s="9" t="s">
        <v>367</v>
      </c>
      <c r="N2976" s="9" t="s">
        <v>368</v>
      </c>
      <c r="O2976" s="8" t="s">
        <v>349</v>
      </c>
    </row>
    <row r="2977" spans="10:15" x14ac:dyDescent="0.25">
      <c r="J2977" s="9" t="s">
        <v>6391</v>
      </c>
      <c r="K2977" s="9" t="s">
        <v>6391</v>
      </c>
      <c r="L2977" s="9" t="s">
        <v>6392</v>
      </c>
      <c r="M2977" s="9" t="s">
        <v>367</v>
      </c>
      <c r="N2977" s="9" t="s">
        <v>368</v>
      </c>
      <c r="O2977" s="8" t="s">
        <v>349</v>
      </c>
    </row>
    <row r="2978" spans="10:15" x14ac:dyDescent="0.25">
      <c r="J2978" s="9" t="s">
        <v>6393</v>
      </c>
      <c r="K2978" s="9" t="s">
        <v>6393</v>
      </c>
      <c r="L2978" s="9" t="s">
        <v>6394</v>
      </c>
      <c r="M2978" s="9" t="s">
        <v>379</v>
      </c>
      <c r="N2978" s="9" t="s">
        <v>18092</v>
      </c>
      <c r="O2978" s="8" t="s">
        <v>18066</v>
      </c>
    </row>
    <row r="2979" spans="10:15" x14ac:dyDescent="0.25">
      <c r="J2979" s="9" t="s">
        <v>6395</v>
      </c>
      <c r="K2979" s="9" t="s">
        <v>6395</v>
      </c>
      <c r="L2979" s="9" t="s">
        <v>6396</v>
      </c>
      <c r="M2979" s="9" t="s">
        <v>719</v>
      </c>
      <c r="N2979" s="9" t="s">
        <v>720</v>
      </c>
      <c r="O2979" s="8" t="s">
        <v>349</v>
      </c>
    </row>
    <row r="2980" spans="10:15" x14ac:dyDescent="0.25">
      <c r="J2980" s="9" t="s">
        <v>6397</v>
      </c>
      <c r="K2980" s="9" t="s">
        <v>6398</v>
      </c>
      <c r="L2980" s="9" t="s">
        <v>6399</v>
      </c>
      <c r="M2980" s="9" t="s">
        <v>379</v>
      </c>
      <c r="N2980" s="9" t="s">
        <v>18092</v>
      </c>
      <c r="O2980" s="8" t="s">
        <v>18066</v>
      </c>
    </row>
    <row r="2981" spans="10:15" x14ac:dyDescent="0.25">
      <c r="J2981" s="9" t="s">
        <v>6400</v>
      </c>
      <c r="K2981" s="9" t="s">
        <v>6400</v>
      </c>
      <c r="L2981" s="9" t="s">
        <v>6401</v>
      </c>
      <c r="M2981" s="9" t="s">
        <v>479</v>
      </c>
      <c r="N2981" s="9" t="s">
        <v>480</v>
      </c>
      <c r="O2981" s="8" t="s">
        <v>350</v>
      </c>
    </row>
    <row r="2982" spans="10:15" x14ac:dyDescent="0.25">
      <c r="J2982" s="9" t="s">
        <v>6402</v>
      </c>
      <c r="K2982" s="9" t="s">
        <v>6402</v>
      </c>
      <c r="L2982" s="9" t="s">
        <v>6403</v>
      </c>
      <c r="M2982" s="9" t="s">
        <v>3229</v>
      </c>
      <c r="N2982" s="9" t="s">
        <v>18097</v>
      </c>
      <c r="O2982" s="8" t="s">
        <v>349</v>
      </c>
    </row>
    <row r="2983" spans="10:15" x14ac:dyDescent="0.25">
      <c r="J2983" s="9" t="s">
        <v>6404</v>
      </c>
      <c r="K2983" s="9" t="s">
        <v>6404</v>
      </c>
      <c r="L2983" s="9" t="s">
        <v>6405</v>
      </c>
      <c r="M2983" s="9" t="s">
        <v>379</v>
      </c>
      <c r="N2983" s="9" t="s">
        <v>18092</v>
      </c>
      <c r="O2983" s="8" t="s">
        <v>18066</v>
      </c>
    </row>
    <row r="2984" spans="10:15" x14ac:dyDescent="0.25">
      <c r="J2984" s="9" t="s">
        <v>6406</v>
      </c>
      <c r="K2984" s="9" t="s">
        <v>6406</v>
      </c>
      <c r="L2984" s="9" t="s">
        <v>6407</v>
      </c>
      <c r="M2984" s="9" t="s">
        <v>367</v>
      </c>
      <c r="N2984" s="9" t="s">
        <v>368</v>
      </c>
      <c r="O2984" s="8" t="s">
        <v>349</v>
      </c>
    </row>
    <row r="2985" spans="10:15" x14ac:dyDescent="0.25">
      <c r="J2985" s="9" t="s">
        <v>6408</v>
      </c>
      <c r="K2985" s="9" t="s">
        <v>6408</v>
      </c>
      <c r="L2985" s="9" t="s">
        <v>6409</v>
      </c>
      <c r="M2985" s="9" t="s">
        <v>683</v>
      </c>
      <c r="N2985" s="9" t="s">
        <v>684</v>
      </c>
      <c r="O2985" s="8" t="s">
        <v>349</v>
      </c>
    </row>
    <row r="2986" spans="10:15" x14ac:dyDescent="0.25">
      <c r="J2986" s="9" t="s">
        <v>6410</v>
      </c>
      <c r="K2986" s="9" t="s">
        <v>6410</v>
      </c>
      <c r="L2986" s="9" t="s">
        <v>6411</v>
      </c>
      <c r="M2986" s="9" t="s">
        <v>491</v>
      </c>
      <c r="N2986" s="9" t="s">
        <v>492</v>
      </c>
      <c r="O2986" s="8" t="s">
        <v>349</v>
      </c>
    </row>
    <row r="2987" spans="10:15" x14ac:dyDescent="0.25">
      <c r="J2987" s="9" t="s">
        <v>6412</v>
      </c>
      <c r="K2987" s="9" t="s">
        <v>6395</v>
      </c>
      <c r="L2987" s="9" t="s">
        <v>6396</v>
      </c>
      <c r="M2987" s="9" t="s">
        <v>719</v>
      </c>
      <c r="N2987" s="9" t="s">
        <v>720</v>
      </c>
      <c r="O2987" s="8" t="s">
        <v>349</v>
      </c>
    </row>
    <row r="2988" spans="10:15" x14ac:dyDescent="0.25">
      <c r="J2988" s="9" t="s">
        <v>6413</v>
      </c>
      <c r="K2988" s="9" t="s">
        <v>6413</v>
      </c>
      <c r="L2988" s="9" t="s">
        <v>6414</v>
      </c>
      <c r="M2988" s="9" t="s">
        <v>363</v>
      </c>
      <c r="N2988" s="9" t="s">
        <v>364</v>
      </c>
      <c r="O2988" s="8" t="s">
        <v>349</v>
      </c>
    </row>
    <row r="2989" spans="10:15" x14ac:dyDescent="0.25">
      <c r="J2989" s="9" t="s">
        <v>6415</v>
      </c>
      <c r="K2989" s="9" t="s">
        <v>6415</v>
      </c>
      <c r="L2989" s="9" t="s">
        <v>6416</v>
      </c>
      <c r="M2989" s="9" t="s">
        <v>740</v>
      </c>
      <c r="N2989" s="9" t="s">
        <v>741</v>
      </c>
      <c r="O2989" s="8" t="s">
        <v>10370</v>
      </c>
    </row>
    <row r="2990" spans="10:15" x14ac:dyDescent="0.25">
      <c r="J2990" s="9" t="s">
        <v>6417</v>
      </c>
      <c r="K2990" s="9" t="s">
        <v>6417</v>
      </c>
      <c r="L2990" s="9" t="s">
        <v>6418</v>
      </c>
      <c r="M2990" s="9" t="s">
        <v>1451</v>
      </c>
      <c r="N2990" s="9" t="s">
        <v>1452</v>
      </c>
      <c r="O2990" s="8" t="s">
        <v>349</v>
      </c>
    </row>
    <row r="2991" spans="10:15" x14ac:dyDescent="0.25">
      <c r="J2991" s="9" t="s">
        <v>6419</v>
      </c>
      <c r="K2991" s="9" t="s">
        <v>2804</v>
      </c>
      <c r="L2991" s="9" t="s">
        <v>2805</v>
      </c>
      <c r="M2991" s="9" t="s">
        <v>379</v>
      </c>
      <c r="N2991" s="9" t="s">
        <v>18092</v>
      </c>
      <c r="O2991" s="8" t="s">
        <v>18066</v>
      </c>
    </row>
    <row r="2992" spans="10:15" x14ac:dyDescent="0.25">
      <c r="J2992" s="9" t="s">
        <v>6420</v>
      </c>
      <c r="K2992" s="9" t="s">
        <v>6420</v>
      </c>
      <c r="L2992" s="9" t="s">
        <v>6421</v>
      </c>
      <c r="M2992" s="9" t="s">
        <v>379</v>
      </c>
      <c r="N2992" s="9" t="s">
        <v>18092</v>
      </c>
      <c r="O2992" s="8" t="s">
        <v>18066</v>
      </c>
    </row>
    <row r="2993" spans="10:15" x14ac:dyDescent="0.25">
      <c r="J2993" s="9" t="s">
        <v>6422</v>
      </c>
      <c r="K2993" s="9" t="s">
        <v>6422</v>
      </c>
      <c r="L2993" s="9" t="s">
        <v>6423</v>
      </c>
      <c r="M2993" s="9" t="s">
        <v>719</v>
      </c>
      <c r="N2993" s="9" t="s">
        <v>720</v>
      </c>
      <c r="O2993" s="8" t="s">
        <v>349</v>
      </c>
    </row>
    <row r="2994" spans="10:15" x14ac:dyDescent="0.25">
      <c r="J2994" s="9" t="s">
        <v>36</v>
      </c>
      <c r="K2994" s="9" t="s">
        <v>36</v>
      </c>
      <c r="L2994" s="9" t="s">
        <v>6369</v>
      </c>
      <c r="M2994" s="9" t="s">
        <v>6370</v>
      </c>
      <c r="N2994" s="9" t="s">
        <v>18103</v>
      </c>
      <c r="O2994" s="8" t="s">
        <v>349</v>
      </c>
    </row>
    <row r="2995" spans="10:15" x14ac:dyDescent="0.25">
      <c r="J2995" s="9" t="s">
        <v>6424</v>
      </c>
      <c r="K2995" s="9" t="s">
        <v>6424</v>
      </c>
      <c r="L2995" s="9" t="s">
        <v>6425</v>
      </c>
      <c r="M2995" s="9" t="s">
        <v>909</v>
      </c>
      <c r="N2995" s="9" t="s">
        <v>910</v>
      </c>
      <c r="O2995" s="8" t="s">
        <v>349</v>
      </c>
    </row>
    <row r="2996" spans="10:15" x14ac:dyDescent="0.25">
      <c r="J2996" s="9" t="s">
        <v>6426</v>
      </c>
      <c r="K2996" s="9" t="s">
        <v>6426</v>
      </c>
      <c r="L2996" s="9" t="s">
        <v>6427</v>
      </c>
      <c r="M2996" s="9" t="s">
        <v>491</v>
      </c>
      <c r="N2996" s="9" t="s">
        <v>492</v>
      </c>
      <c r="O2996" s="8" t="s">
        <v>349</v>
      </c>
    </row>
    <row r="2997" spans="10:15" x14ac:dyDescent="0.25">
      <c r="J2997" s="9" t="s">
        <v>6428</v>
      </c>
      <c r="K2997" s="9" t="s">
        <v>6429</v>
      </c>
      <c r="L2997" s="9" t="s">
        <v>6430</v>
      </c>
      <c r="M2997" s="9" t="s">
        <v>379</v>
      </c>
      <c r="N2997" s="9" t="s">
        <v>18092</v>
      </c>
      <c r="O2997" s="8" t="s">
        <v>18066</v>
      </c>
    </row>
    <row r="2998" spans="10:15" x14ac:dyDescent="0.25">
      <c r="J2998" s="9" t="s">
        <v>64</v>
      </c>
      <c r="K2998" s="9" t="s">
        <v>64</v>
      </c>
      <c r="L2998" s="9" t="s">
        <v>6431</v>
      </c>
      <c r="M2998" s="9" t="s">
        <v>1617</v>
      </c>
      <c r="N2998" s="9" t="s">
        <v>1618</v>
      </c>
      <c r="O2998" s="8" t="s">
        <v>349</v>
      </c>
    </row>
    <row r="2999" spans="10:15" x14ac:dyDescent="0.25">
      <c r="J2999" s="9" t="s">
        <v>6432</v>
      </c>
      <c r="K2999" s="9" t="s">
        <v>6432</v>
      </c>
      <c r="L2999" s="9" t="s">
        <v>6433</v>
      </c>
      <c r="M2999" s="9" t="s">
        <v>2359</v>
      </c>
      <c r="N2999" s="9" t="s">
        <v>2360</v>
      </c>
      <c r="O2999" s="8" t="s">
        <v>18067</v>
      </c>
    </row>
    <row r="3000" spans="10:15" x14ac:dyDescent="0.25">
      <c r="J3000" s="9" t="s">
        <v>6434</v>
      </c>
      <c r="K3000" s="9" t="s">
        <v>6434</v>
      </c>
      <c r="L3000" s="9" t="s">
        <v>6435</v>
      </c>
      <c r="M3000" s="9" t="s">
        <v>379</v>
      </c>
      <c r="N3000" s="9" t="s">
        <v>18092</v>
      </c>
      <c r="O3000" s="8" t="s">
        <v>18066</v>
      </c>
    </row>
    <row r="3001" spans="10:15" x14ac:dyDescent="0.25">
      <c r="J3001" s="9" t="s">
        <v>6436</v>
      </c>
      <c r="K3001" s="9" t="s">
        <v>6436</v>
      </c>
      <c r="L3001" s="9" t="s">
        <v>6369</v>
      </c>
      <c r="M3001" s="9" t="s">
        <v>6370</v>
      </c>
      <c r="N3001" s="9" t="s">
        <v>6369</v>
      </c>
      <c r="O3001" s="8" t="s">
        <v>349</v>
      </c>
    </row>
    <row r="3002" spans="10:15" x14ac:dyDescent="0.25">
      <c r="J3002" s="9" t="s">
        <v>6437</v>
      </c>
      <c r="K3002" s="9" t="s">
        <v>6437</v>
      </c>
      <c r="L3002" s="9" t="s">
        <v>6369</v>
      </c>
      <c r="M3002" s="9" t="s">
        <v>6370</v>
      </c>
      <c r="N3002" s="9" t="s">
        <v>6369</v>
      </c>
      <c r="O3002" s="8" t="s">
        <v>349</v>
      </c>
    </row>
    <row r="3003" spans="10:15" x14ac:dyDescent="0.25">
      <c r="J3003" s="9" t="s">
        <v>6438</v>
      </c>
      <c r="K3003" s="9" t="s">
        <v>6438</v>
      </c>
      <c r="L3003" s="9" t="s">
        <v>6369</v>
      </c>
      <c r="M3003" s="9" t="s">
        <v>6370</v>
      </c>
      <c r="N3003" s="9" t="s">
        <v>6369</v>
      </c>
      <c r="O3003" s="8" t="s">
        <v>349</v>
      </c>
    </row>
    <row r="3004" spans="10:15" x14ac:dyDescent="0.25">
      <c r="J3004" s="9" t="s">
        <v>6439</v>
      </c>
      <c r="K3004" s="9" t="s">
        <v>6439</v>
      </c>
      <c r="L3004" s="9" t="s">
        <v>6440</v>
      </c>
      <c r="M3004" s="9" t="s">
        <v>404</v>
      </c>
      <c r="N3004" s="9" t="s">
        <v>405</v>
      </c>
      <c r="O3004" s="8" t="s">
        <v>350</v>
      </c>
    </row>
    <row r="3005" spans="10:15" x14ac:dyDescent="0.25">
      <c r="J3005" s="9" t="s">
        <v>6441</v>
      </c>
      <c r="K3005" s="9" t="s">
        <v>6441</v>
      </c>
      <c r="L3005" s="9" t="s">
        <v>2701</v>
      </c>
      <c r="M3005" s="9" t="s">
        <v>379</v>
      </c>
      <c r="N3005" s="9" t="s">
        <v>18092</v>
      </c>
      <c r="O3005" s="8" t="s">
        <v>18066</v>
      </c>
    </row>
    <row r="3006" spans="10:15" x14ac:dyDescent="0.25">
      <c r="J3006" s="9" t="s">
        <v>6442</v>
      </c>
      <c r="K3006" s="9" t="s">
        <v>6442</v>
      </c>
      <c r="L3006" s="9" t="s">
        <v>6443</v>
      </c>
      <c r="M3006" s="9" t="s">
        <v>379</v>
      </c>
      <c r="N3006" s="9" t="s">
        <v>18092</v>
      </c>
      <c r="O3006" s="8" t="s">
        <v>18066</v>
      </c>
    </row>
    <row r="3007" spans="10:15" x14ac:dyDescent="0.25">
      <c r="J3007" s="9" t="s">
        <v>6444</v>
      </c>
      <c r="K3007" s="9" t="s">
        <v>6444</v>
      </c>
      <c r="L3007" s="9" t="s">
        <v>6445</v>
      </c>
      <c r="M3007" s="9" t="s">
        <v>428</v>
      </c>
      <c r="N3007" s="9" t="s">
        <v>429</v>
      </c>
      <c r="O3007" s="8" t="s">
        <v>349</v>
      </c>
    </row>
    <row r="3008" spans="10:15" x14ac:dyDescent="0.25">
      <c r="J3008" s="9" t="s">
        <v>6446</v>
      </c>
      <c r="K3008" s="9" t="s">
        <v>6446</v>
      </c>
      <c r="L3008" s="9" t="s">
        <v>6447</v>
      </c>
      <c r="M3008" s="9" t="s">
        <v>713</v>
      </c>
      <c r="N3008" s="9" t="s">
        <v>714</v>
      </c>
      <c r="O3008" s="8" t="s">
        <v>18067</v>
      </c>
    </row>
    <row r="3009" spans="10:15" x14ac:dyDescent="0.25">
      <c r="J3009" s="9" t="s">
        <v>6448</v>
      </c>
      <c r="K3009" s="9" t="s">
        <v>6448</v>
      </c>
      <c r="L3009" s="9" t="s">
        <v>6449</v>
      </c>
      <c r="M3009" s="9" t="s">
        <v>379</v>
      </c>
      <c r="N3009" s="9" t="s">
        <v>18092</v>
      </c>
      <c r="O3009" s="8" t="s">
        <v>18066</v>
      </c>
    </row>
    <row r="3010" spans="10:15" x14ac:dyDescent="0.25">
      <c r="J3010" s="9" t="s">
        <v>6450</v>
      </c>
      <c r="K3010" s="9" t="s">
        <v>6450</v>
      </c>
      <c r="L3010" s="9" t="s">
        <v>6451</v>
      </c>
      <c r="M3010" s="9" t="s">
        <v>428</v>
      </c>
      <c r="N3010" s="9" t="s">
        <v>429</v>
      </c>
      <c r="O3010" s="8" t="s">
        <v>349</v>
      </c>
    </row>
    <row r="3011" spans="10:15" x14ac:dyDescent="0.25">
      <c r="J3011" s="9" t="s">
        <v>6452</v>
      </c>
      <c r="K3011" s="9" t="s">
        <v>6452</v>
      </c>
      <c r="L3011" s="9" t="s">
        <v>6453</v>
      </c>
      <c r="M3011" s="9" t="s">
        <v>379</v>
      </c>
      <c r="N3011" s="9" t="s">
        <v>18092</v>
      </c>
      <c r="O3011" s="8" t="s">
        <v>18066</v>
      </c>
    </row>
    <row r="3012" spans="10:15" x14ac:dyDescent="0.25">
      <c r="J3012" s="9" t="s">
        <v>6454</v>
      </c>
      <c r="K3012" s="9" t="s">
        <v>6454</v>
      </c>
      <c r="L3012" s="9" t="s">
        <v>6455</v>
      </c>
      <c r="M3012" s="9" t="s">
        <v>6456</v>
      </c>
      <c r="N3012" s="9" t="s">
        <v>6457</v>
      </c>
      <c r="O3012" s="8" t="s">
        <v>18067</v>
      </c>
    </row>
    <row r="3013" spans="10:15" x14ac:dyDescent="0.25">
      <c r="J3013" s="9" t="s">
        <v>6458</v>
      </c>
      <c r="K3013" s="9" t="s">
        <v>6458</v>
      </c>
      <c r="L3013" s="9" t="s">
        <v>6459</v>
      </c>
      <c r="M3013" s="9" t="s">
        <v>367</v>
      </c>
      <c r="N3013" s="9" t="s">
        <v>368</v>
      </c>
      <c r="O3013" s="8" t="s">
        <v>349</v>
      </c>
    </row>
    <row r="3014" spans="10:15" x14ac:dyDescent="0.25">
      <c r="J3014" s="9" t="s">
        <v>6460</v>
      </c>
      <c r="K3014" s="9" t="s">
        <v>6460</v>
      </c>
      <c r="L3014" s="9" t="s">
        <v>6461</v>
      </c>
      <c r="M3014" s="9" t="s">
        <v>379</v>
      </c>
      <c r="N3014" s="9" t="s">
        <v>18092</v>
      </c>
      <c r="O3014" s="8" t="s">
        <v>18066</v>
      </c>
    </row>
    <row r="3015" spans="10:15" x14ac:dyDescent="0.25">
      <c r="J3015" s="9" t="s">
        <v>6462</v>
      </c>
      <c r="K3015" s="9" t="s">
        <v>6462</v>
      </c>
      <c r="L3015" s="9" t="s">
        <v>6299</v>
      </c>
      <c r="M3015" s="9" t="s">
        <v>379</v>
      </c>
      <c r="N3015" s="9" t="s">
        <v>18092</v>
      </c>
      <c r="O3015" s="8" t="s">
        <v>18066</v>
      </c>
    </row>
    <row r="3016" spans="10:15" x14ac:dyDescent="0.25">
      <c r="J3016" s="9" t="s">
        <v>6463</v>
      </c>
      <c r="K3016" s="9" t="s">
        <v>3189</v>
      </c>
      <c r="L3016" s="9" t="s">
        <v>3190</v>
      </c>
      <c r="M3016" s="9" t="s">
        <v>424</v>
      </c>
      <c r="N3016" s="9" t="s">
        <v>425</v>
      </c>
      <c r="O3016" s="8" t="s">
        <v>349</v>
      </c>
    </row>
    <row r="3017" spans="10:15" x14ac:dyDescent="0.25">
      <c r="J3017" s="9" t="s">
        <v>6464</v>
      </c>
      <c r="K3017" s="9" t="s">
        <v>5963</v>
      </c>
      <c r="L3017" s="9" t="s">
        <v>5964</v>
      </c>
      <c r="M3017" s="9" t="s">
        <v>379</v>
      </c>
      <c r="N3017" s="9" t="s">
        <v>18092</v>
      </c>
      <c r="O3017" s="8" t="s">
        <v>18066</v>
      </c>
    </row>
    <row r="3018" spans="10:15" x14ac:dyDescent="0.25">
      <c r="J3018" s="9" t="s">
        <v>6465</v>
      </c>
      <c r="K3018" s="9" t="s">
        <v>6465</v>
      </c>
      <c r="L3018" s="9" t="s">
        <v>6466</v>
      </c>
      <c r="M3018" s="9" t="s">
        <v>367</v>
      </c>
      <c r="N3018" s="9" t="s">
        <v>368</v>
      </c>
      <c r="O3018" s="8" t="s">
        <v>349</v>
      </c>
    </row>
    <row r="3019" spans="10:15" x14ac:dyDescent="0.25">
      <c r="J3019" s="9" t="s">
        <v>6467</v>
      </c>
      <c r="K3019" s="9" t="s">
        <v>6467</v>
      </c>
      <c r="L3019" s="9" t="s">
        <v>6186</v>
      </c>
      <c r="M3019" s="9" t="s">
        <v>367</v>
      </c>
      <c r="N3019" s="9" t="s">
        <v>368</v>
      </c>
      <c r="O3019" s="8" t="s">
        <v>349</v>
      </c>
    </row>
    <row r="3020" spans="10:15" x14ac:dyDescent="0.25">
      <c r="J3020" s="9" t="s">
        <v>6468</v>
      </c>
      <c r="K3020" s="9" t="s">
        <v>6468</v>
      </c>
      <c r="L3020" s="9" t="s">
        <v>6469</v>
      </c>
      <c r="M3020" s="9" t="s">
        <v>2286</v>
      </c>
      <c r="N3020" s="9" t="s">
        <v>2287</v>
      </c>
      <c r="O3020" s="8" t="s">
        <v>349</v>
      </c>
    </row>
    <row r="3021" spans="10:15" x14ac:dyDescent="0.25">
      <c r="J3021" s="9" t="s">
        <v>6470</v>
      </c>
      <c r="K3021" s="9" t="s">
        <v>6470</v>
      </c>
      <c r="L3021" s="9" t="s">
        <v>6471</v>
      </c>
      <c r="M3021" s="9" t="s">
        <v>367</v>
      </c>
      <c r="N3021" s="9" t="s">
        <v>368</v>
      </c>
      <c r="O3021" s="8" t="s">
        <v>349</v>
      </c>
    </row>
    <row r="3022" spans="10:15" x14ac:dyDescent="0.25">
      <c r="J3022" s="9" t="s">
        <v>6472</v>
      </c>
      <c r="K3022" s="9" t="s">
        <v>6472</v>
      </c>
      <c r="L3022" s="9" t="s">
        <v>6473</v>
      </c>
      <c r="M3022" s="9" t="s">
        <v>404</v>
      </c>
      <c r="N3022" s="9" t="s">
        <v>405</v>
      </c>
      <c r="O3022" s="8" t="s">
        <v>350</v>
      </c>
    </row>
    <row r="3023" spans="10:15" x14ac:dyDescent="0.25">
      <c r="J3023" s="9" t="s">
        <v>6474</v>
      </c>
      <c r="K3023" s="9" t="s">
        <v>6474</v>
      </c>
      <c r="L3023" s="9" t="s">
        <v>6475</v>
      </c>
      <c r="M3023" s="9" t="s">
        <v>456</v>
      </c>
      <c r="N3023" s="9" t="s">
        <v>18095</v>
      </c>
      <c r="O3023" s="8" t="s">
        <v>18067</v>
      </c>
    </row>
    <row r="3024" spans="10:15" x14ac:dyDescent="0.25">
      <c r="J3024" s="9" t="s">
        <v>6476</v>
      </c>
      <c r="K3024" s="9" t="s">
        <v>6476</v>
      </c>
      <c r="L3024" s="9" t="s">
        <v>6186</v>
      </c>
      <c r="M3024" s="9" t="s">
        <v>909</v>
      </c>
      <c r="N3024" s="9" t="s">
        <v>910</v>
      </c>
      <c r="O3024" s="8" t="s">
        <v>349</v>
      </c>
    </row>
    <row r="3025" spans="10:15" x14ac:dyDescent="0.25">
      <c r="J3025" s="9" t="s">
        <v>6477</v>
      </c>
      <c r="K3025" s="9" t="s">
        <v>6477</v>
      </c>
      <c r="L3025" s="9" t="s">
        <v>6478</v>
      </c>
      <c r="M3025" s="9" t="s">
        <v>418</v>
      </c>
      <c r="N3025" s="9" t="s">
        <v>419</v>
      </c>
      <c r="O3025" s="8" t="s">
        <v>18067</v>
      </c>
    </row>
    <row r="3026" spans="10:15" x14ac:dyDescent="0.25">
      <c r="J3026" s="9" t="s">
        <v>6479</v>
      </c>
      <c r="K3026" s="9" t="s">
        <v>6479</v>
      </c>
      <c r="L3026" s="9" t="s">
        <v>6480</v>
      </c>
      <c r="M3026" s="9" t="s">
        <v>375</v>
      </c>
      <c r="N3026" s="9" t="s">
        <v>376</v>
      </c>
      <c r="O3026" s="8" t="s">
        <v>350</v>
      </c>
    </row>
    <row r="3027" spans="10:15" x14ac:dyDescent="0.25">
      <c r="J3027" s="9" t="s">
        <v>6481</v>
      </c>
      <c r="K3027" s="9" t="s">
        <v>6481</v>
      </c>
      <c r="L3027" s="9" t="s">
        <v>6482</v>
      </c>
      <c r="M3027" s="9" t="s">
        <v>367</v>
      </c>
      <c r="N3027" s="9" t="s">
        <v>368</v>
      </c>
      <c r="O3027" s="8" t="s">
        <v>349</v>
      </c>
    </row>
    <row r="3028" spans="10:15" x14ac:dyDescent="0.25">
      <c r="J3028" s="9" t="s">
        <v>6483</v>
      </c>
      <c r="K3028" s="9" t="s">
        <v>6483</v>
      </c>
      <c r="L3028" s="9" t="s">
        <v>6484</v>
      </c>
      <c r="M3028" s="9" t="s">
        <v>428</v>
      </c>
      <c r="N3028" s="9" t="s">
        <v>429</v>
      </c>
      <c r="O3028" s="8" t="s">
        <v>349</v>
      </c>
    </row>
    <row r="3029" spans="10:15" x14ac:dyDescent="0.25">
      <c r="J3029" s="9" t="s">
        <v>6485</v>
      </c>
      <c r="K3029" s="9" t="s">
        <v>6485</v>
      </c>
      <c r="L3029" s="9" t="s">
        <v>6486</v>
      </c>
      <c r="M3029" s="9" t="s">
        <v>3099</v>
      </c>
      <c r="N3029" s="9" t="s">
        <v>3100</v>
      </c>
      <c r="O3029" s="8" t="s">
        <v>18067</v>
      </c>
    </row>
    <row r="3030" spans="10:15" x14ac:dyDescent="0.25">
      <c r="J3030" s="9" t="s">
        <v>6487</v>
      </c>
      <c r="K3030" s="9" t="s">
        <v>966</v>
      </c>
      <c r="L3030" s="9" t="s">
        <v>967</v>
      </c>
      <c r="M3030" s="9" t="s">
        <v>379</v>
      </c>
      <c r="N3030" s="9" t="s">
        <v>18092</v>
      </c>
      <c r="O3030" s="8" t="s">
        <v>18066</v>
      </c>
    </row>
    <row r="3031" spans="10:15" x14ac:dyDescent="0.25">
      <c r="J3031" s="9" t="s">
        <v>6488</v>
      </c>
      <c r="K3031" s="9" t="s">
        <v>6488</v>
      </c>
      <c r="L3031" s="9" t="s">
        <v>6489</v>
      </c>
      <c r="M3031" s="9" t="s">
        <v>515</v>
      </c>
      <c r="N3031" s="9" t="s">
        <v>516</v>
      </c>
      <c r="O3031" s="8" t="s">
        <v>18066</v>
      </c>
    </row>
    <row r="3032" spans="10:15" x14ac:dyDescent="0.25">
      <c r="J3032" s="9" t="s">
        <v>6490</v>
      </c>
      <c r="K3032" s="9" t="s">
        <v>6490</v>
      </c>
      <c r="L3032" s="9" t="s">
        <v>6491</v>
      </c>
      <c r="M3032" s="9" t="s">
        <v>0</v>
      </c>
      <c r="N3032" s="9" t="s">
        <v>653</v>
      </c>
      <c r="O3032" s="8" t="s">
        <v>18067</v>
      </c>
    </row>
    <row r="3033" spans="10:15" x14ac:dyDescent="0.25">
      <c r="J3033" s="9" t="s">
        <v>6492</v>
      </c>
      <c r="K3033" s="9" t="s">
        <v>6492</v>
      </c>
      <c r="L3033" s="9" t="s">
        <v>6493</v>
      </c>
      <c r="M3033" s="9" t="s">
        <v>379</v>
      </c>
      <c r="N3033" s="9" t="s">
        <v>18092</v>
      </c>
      <c r="O3033" s="8" t="s">
        <v>18066</v>
      </c>
    </row>
    <row r="3034" spans="10:15" x14ac:dyDescent="0.25">
      <c r="J3034" s="9" t="s">
        <v>6494</v>
      </c>
      <c r="K3034" s="9" t="s">
        <v>6494</v>
      </c>
      <c r="L3034" s="9" t="s">
        <v>6495</v>
      </c>
      <c r="M3034" s="9" t="s">
        <v>379</v>
      </c>
      <c r="N3034" s="9" t="s">
        <v>18092</v>
      </c>
      <c r="O3034" s="8" t="s">
        <v>18066</v>
      </c>
    </row>
    <row r="3035" spans="10:15" x14ac:dyDescent="0.25">
      <c r="J3035" s="9" t="s">
        <v>6496</v>
      </c>
      <c r="K3035" s="9" t="s">
        <v>6496</v>
      </c>
      <c r="L3035" s="9" t="s">
        <v>6497</v>
      </c>
      <c r="M3035" s="9" t="s">
        <v>713</v>
      </c>
      <c r="N3035" s="9" t="s">
        <v>714</v>
      </c>
      <c r="O3035" s="8" t="s">
        <v>18067</v>
      </c>
    </row>
    <row r="3036" spans="10:15" x14ac:dyDescent="0.25">
      <c r="J3036" s="9" t="s">
        <v>6498</v>
      </c>
      <c r="K3036" s="9" t="s">
        <v>6498</v>
      </c>
      <c r="L3036" s="9" t="s">
        <v>6499</v>
      </c>
      <c r="M3036" s="9" t="s">
        <v>719</v>
      </c>
      <c r="N3036" s="9" t="s">
        <v>720</v>
      </c>
      <c r="O3036" s="8" t="s">
        <v>349</v>
      </c>
    </row>
    <row r="3037" spans="10:15" x14ac:dyDescent="0.25">
      <c r="J3037" s="9" t="s">
        <v>6500</v>
      </c>
      <c r="K3037" s="9" t="s">
        <v>6500</v>
      </c>
      <c r="L3037" s="9" t="s">
        <v>6501</v>
      </c>
      <c r="M3037" s="9" t="s">
        <v>379</v>
      </c>
      <c r="N3037" s="9" t="s">
        <v>18092</v>
      </c>
      <c r="O3037" s="8" t="s">
        <v>18066</v>
      </c>
    </row>
    <row r="3038" spans="10:15" x14ac:dyDescent="0.25">
      <c r="J3038" s="9" t="s">
        <v>6502</v>
      </c>
      <c r="K3038" s="9" t="s">
        <v>6502</v>
      </c>
      <c r="L3038" s="9" t="s">
        <v>6503</v>
      </c>
      <c r="M3038" s="9" t="s">
        <v>379</v>
      </c>
      <c r="N3038" s="9" t="s">
        <v>18092</v>
      </c>
      <c r="O3038" s="8" t="s">
        <v>18066</v>
      </c>
    </row>
    <row r="3039" spans="10:15" x14ac:dyDescent="0.25">
      <c r="J3039" s="9" t="s">
        <v>6504</v>
      </c>
      <c r="K3039" s="9" t="s">
        <v>6505</v>
      </c>
      <c r="L3039" s="9" t="s">
        <v>6506</v>
      </c>
      <c r="M3039" s="9" t="s">
        <v>719</v>
      </c>
      <c r="N3039" s="9" t="s">
        <v>720</v>
      </c>
      <c r="O3039" s="8" t="s">
        <v>349</v>
      </c>
    </row>
    <row r="3040" spans="10:15" x14ac:dyDescent="0.25">
      <c r="J3040" s="9" t="s">
        <v>6507</v>
      </c>
      <c r="K3040" s="9" t="s">
        <v>6507</v>
      </c>
      <c r="L3040" s="9" t="s">
        <v>6508</v>
      </c>
      <c r="M3040" s="9" t="s">
        <v>379</v>
      </c>
      <c r="N3040" s="9" t="s">
        <v>18092</v>
      </c>
      <c r="O3040" s="8" t="s">
        <v>18066</v>
      </c>
    </row>
    <row r="3041" spans="10:15" x14ac:dyDescent="0.25">
      <c r="J3041" s="9" t="s">
        <v>6509</v>
      </c>
      <c r="K3041" s="9" t="s">
        <v>6509</v>
      </c>
      <c r="L3041" s="9" t="s">
        <v>6510</v>
      </c>
      <c r="M3041" s="9" t="s">
        <v>2286</v>
      </c>
      <c r="N3041" s="9" t="s">
        <v>2287</v>
      </c>
      <c r="O3041" s="8" t="s">
        <v>349</v>
      </c>
    </row>
    <row r="3042" spans="10:15" x14ac:dyDescent="0.25">
      <c r="J3042" s="9" t="s">
        <v>6511</v>
      </c>
      <c r="K3042" s="9" t="s">
        <v>6511</v>
      </c>
      <c r="L3042" s="9" t="s">
        <v>6512</v>
      </c>
      <c r="M3042" s="9" t="s">
        <v>379</v>
      </c>
      <c r="N3042" s="9" t="s">
        <v>18092</v>
      </c>
      <c r="O3042" s="8" t="s">
        <v>18066</v>
      </c>
    </row>
    <row r="3043" spans="10:15" x14ac:dyDescent="0.25">
      <c r="J3043" s="9" t="s">
        <v>6513</v>
      </c>
      <c r="K3043" s="9" t="s">
        <v>6513</v>
      </c>
      <c r="L3043" s="9" t="s">
        <v>6514</v>
      </c>
      <c r="M3043" s="9" t="s">
        <v>491</v>
      </c>
      <c r="N3043" s="9" t="s">
        <v>492</v>
      </c>
      <c r="O3043" s="8" t="s">
        <v>349</v>
      </c>
    </row>
    <row r="3044" spans="10:15" x14ac:dyDescent="0.25">
      <c r="J3044" s="9" t="s">
        <v>6515</v>
      </c>
      <c r="K3044" s="9" t="s">
        <v>6515</v>
      </c>
      <c r="L3044" s="9" t="s">
        <v>6516</v>
      </c>
      <c r="M3044" s="9" t="s">
        <v>367</v>
      </c>
      <c r="N3044" s="9" t="s">
        <v>368</v>
      </c>
      <c r="O3044" s="8" t="s">
        <v>349</v>
      </c>
    </row>
    <row r="3045" spans="10:15" x14ac:dyDescent="0.25">
      <c r="J3045" s="9" t="s">
        <v>6398</v>
      </c>
      <c r="K3045" s="9" t="s">
        <v>6398</v>
      </c>
      <c r="L3045" s="9" t="s">
        <v>6399</v>
      </c>
      <c r="M3045" s="9" t="s">
        <v>379</v>
      </c>
      <c r="N3045" s="9" t="s">
        <v>18092</v>
      </c>
      <c r="O3045" s="8" t="s">
        <v>18066</v>
      </c>
    </row>
    <row r="3046" spans="10:15" x14ac:dyDescent="0.25">
      <c r="J3046" s="9" t="s">
        <v>6517</v>
      </c>
      <c r="K3046" s="9" t="s">
        <v>6517</v>
      </c>
      <c r="L3046" s="9" t="s">
        <v>6518</v>
      </c>
      <c r="M3046" s="9" t="s">
        <v>379</v>
      </c>
      <c r="N3046" s="9" t="s">
        <v>18092</v>
      </c>
      <c r="O3046" s="8" t="s">
        <v>18066</v>
      </c>
    </row>
    <row r="3047" spans="10:15" x14ac:dyDescent="0.25">
      <c r="J3047" s="9" t="s">
        <v>6519</v>
      </c>
      <c r="K3047" s="9" t="s">
        <v>6519</v>
      </c>
      <c r="L3047" s="9" t="s">
        <v>6520</v>
      </c>
      <c r="M3047" s="9" t="s">
        <v>491</v>
      </c>
      <c r="N3047" s="9" t="s">
        <v>492</v>
      </c>
      <c r="O3047" s="8" t="s">
        <v>349</v>
      </c>
    </row>
    <row r="3048" spans="10:15" x14ac:dyDescent="0.25">
      <c r="J3048" s="9" t="s">
        <v>6521</v>
      </c>
      <c r="K3048" s="9" t="s">
        <v>6521</v>
      </c>
      <c r="L3048" s="9" t="s">
        <v>6522</v>
      </c>
      <c r="M3048" s="9" t="s">
        <v>6523</v>
      </c>
      <c r="N3048" s="9" t="s">
        <v>6524</v>
      </c>
      <c r="O3048" s="8" t="s">
        <v>18067</v>
      </c>
    </row>
    <row r="3049" spans="10:15" x14ac:dyDescent="0.25">
      <c r="J3049" s="9" t="s">
        <v>6525</v>
      </c>
      <c r="K3049" s="9" t="s">
        <v>6525</v>
      </c>
      <c r="L3049" s="9" t="s">
        <v>6526</v>
      </c>
      <c r="M3049" s="9" t="s">
        <v>379</v>
      </c>
      <c r="N3049" s="9" t="s">
        <v>18092</v>
      </c>
      <c r="O3049" s="8" t="s">
        <v>18066</v>
      </c>
    </row>
    <row r="3050" spans="10:15" x14ac:dyDescent="0.25">
      <c r="J3050" s="9" t="s">
        <v>6527</v>
      </c>
      <c r="K3050" s="9" t="s">
        <v>6527</v>
      </c>
      <c r="L3050" s="9" t="s">
        <v>6528</v>
      </c>
      <c r="M3050" s="9" t="s">
        <v>379</v>
      </c>
      <c r="N3050" s="9" t="s">
        <v>18092</v>
      </c>
      <c r="O3050" s="8" t="s">
        <v>18066</v>
      </c>
    </row>
    <row r="3051" spans="10:15" x14ac:dyDescent="0.25">
      <c r="J3051" s="9" t="s">
        <v>6529</v>
      </c>
      <c r="K3051" s="9" t="s">
        <v>6529</v>
      </c>
      <c r="L3051" s="9" t="s">
        <v>6530</v>
      </c>
      <c r="M3051" s="9" t="s">
        <v>428</v>
      </c>
      <c r="N3051" s="9" t="s">
        <v>429</v>
      </c>
      <c r="O3051" s="8" t="s">
        <v>349</v>
      </c>
    </row>
    <row r="3052" spans="10:15" x14ac:dyDescent="0.25">
      <c r="J3052" s="9" t="s">
        <v>6531</v>
      </c>
      <c r="K3052" s="9" t="s">
        <v>6531</v>
      </c>
      <c r="L3052" s="9" t="s">
        <v>6532</v>
      </c>
      <c r="M3052" s="9" t="s">
        <v>1324</v>
      </c>
      <c r="N3052" s="9" t="s">
        <v>1325</v>
      </c>
      <c r="O3052" s="8" t="s">
        <v>350</v>
      </c>
    </row>
    <row r="3053" spans="10:15" x14ac:dyDescent="0.25">
      <c r="J3053" s="9" t="s">
        <v>6233</v>
      </c>
      <c r="K3053" s="9" t="s">
        <v>6233</v>
      </c>
      <c r="L3053" s="9" t="s">
        <v>6234</v>
      </c>
      <c r="M3053" s="9" t="s">
        <v>379</v>
      </c>
      <c r="N3053" s="9" t="s">
        <v>18092</v>
      </c>
      <c r="O3053" s="8" t="s">
        <v>18066</v>
      </c>
    </row>
    <row r="3054" spans="10:15" x14ac:dyDescent="0.25">
      <c r="J3054" s="9" t="s">
        <v>6533</v>
      </c>
      <c r="K3054" s="9" t="s">
        <v>6533</v>
      </c>
      <c r="L3054" s="9" t="s">
        <v>6534</v>
      </c>
      <c r="M3054" s="9" t="s">
        <v>491</v>
      </c>
      <c r="N3054" s="9" t="s">
        <v>492</v>
      </c>
      <c r="O3054" s="8" t="s">
        <v>349</v>
      </c>
    </row>
    <row r="3055" spans="10:15" x14ac:dyDescent="0.25">
      <c r="J3055" s="9" t="s">
        <v>6535</v>
      </c>
      <c r="K3055" s="9" t="s">
        <v>6535</v>
      </c>
      <c r="L3055" s="9" t="s">
        <v>6536</v>
      </c>
      <c r="M3055" s="9" t="s">
        <v>446</v>
      </c>
      <c r="N3055" s="9" t="s">
        <v>447</v>
      </c>
      <c r="O3055" s="8" t="s">
        <v>10370</v>
      </c>
    </row>
    <row r="3056" spans="10:15" x14ac:dyDescent="0.25">
      <c r="J3056" s="9" t="s">
        <v>6537</v>
      </c>
      <c r="K3056" s="9" t="s">
        <v>6537</v>
      </c>
      <c r="L3056" s="9" t="s">
        <v>6538</v>
      </c>
      <c r="M3056" s="9" t="s">
        <v>1148</v>
      </c>
      <c r="N3056" s="9" t="s">
        <v>1149</v>
      </c>
      <c r="O3056" s="8" t="s">
        <v>349</v>
      </c>
    </row>
    <row r="3057" spans="10:15" x14ac:dyDescent="0.25">
      <c r="J3057" s="9" t="s">
        <v>6539</v>
      </c>
      <c r="K3057" s="9" t="s">
        <v>6539</v>
      </c>
      <c r="L3057" s="9" t="s">
        <v>6540</v>
      </c>
      <c r="M3057" s="9" t="s">
        <v>501</v>
      </c>
      <c r="N3057" s="9" t="s">
        <v>502</v>
      </c>
      <c r="O3057" s="8" t="s">
        <v>10370</v>
      </c>
    </row>
    <row r="3058" spans="10:15" x14ac:dyDescent="0.25">
      <c r="J3058" s="9" t="s">
        <v>6541</v>
      </c>
      <c r="K3058" s="9" t="s">
        <v>6541</v>
      </c>
      <c r="L3058" s="9" t="s">
        <v>6542</v>
      </c>
      <c r="M3058" s="9" t="s">
        <v>1447</v>
      </c>
      <c r="N3058" s="9" t="s">
        <v>1448</v>
      </c>
      <c r="O3058" s="8" t="s">
        <v>18066</v>
      </c>
    </row>
    <row r="3059" spans="10:15" x14ac:dyDescent="0.25">
      <c r="J3059" s="9" t="s">
        <v>6543</v>
      </c>
      <c r="K3059" s="9" t="s">
        <v>6543</v>
      </c>
      <c r="L3059" s="9" t="s">
        <v>6544</v>
      </c>
      <c r="M3059" s="9" t="s">
        <v>1097</v>
      </c>
      <c r="N3059" s="9" t="s">
        <v>1098</v>
      </c>
      <c r="O3059" s="8" t="s">
        <v>18067</v>
      </c>
    </row>
    <row r="3060" spans="10:15" x14ac:dyDescent="0.25">
      <c r="J3060" s="9" t="s">
        <v>6545</v>
      </c>
      <c r="K3060" s="9" t="s">
        <v>6545</v>
      </c>
      <c r="L3060" s="9" t="s">
        <v>6546</v>
      </c>
      <c r="M3060" s="9" t="s">
        <v>363</v>
      </c>
      <c r="N3060" s="9" t="s">
        <v>364</v>
      </c>
      <c r="O3060" s="8" t="s">
        <v>349</v>
      </c>
    </row>
    <row r="3061" spans="10:15" x14ac:dyDescent="0.25">
      <c r="J3061" s="9" t="s">
        <v>6547</v>
      </c>
      <c r="K3061" s="9" t="s">
        <v>6547</v>
      </c>
      <c r="L3061" s="9" t="s">
        <v>6548</v>
      </c>
      <c r="M3061" s="9" t="s">
        <v>367</v>
      </c>
      <c r="N3061" s="9" t="s">
        <v>368</v>
      </c>
      <c r="O3061" s="8" t="s">
        <v>349</v>
      </c>
    </row>
    <row r="3062" spans="10:15" x14ac:dyDescent="0.25">
      <c r="J3062" s="9" t="s">
        <v>6549</v>
      </c>
      <c r="K3062" s="9" t="s">
        <v>6549</v>
      </c>
      <c r="L3062" s="9" t="s">
        <v>6550</v>
      </c>
      <c r="M3062" s="9" t="s">
        <v>379</v>
      </c>
      <c r="N3062" s="9" t="s">
        <v>18092</v>
      </c>
      <c r="O3062" s="8" t="s">
        <v>18066</v>
      </c>
    </row>
    <row r="3063" spans="10:15" x14ac:dyDescent="0.25">
      <c r="J3063" s="9" t="s">
        <v>6551</v>
      </c>
      <c r="K3063" s="9" t="s">
        <v>6551</v>
      </c>
      <c r="L3063" s="9" t="s">
        <v>6552</v>
      </c>
      <c r="M3063" s="9" t="s">
        <v>379</v>
      </c>
      <c r="N3063" s="9" t="s">
        <v>18092</v>
      </c>
      <c r="O3063" s="8" t="s">
        <v>18066</v>
      </c>
    </row>
    <row r="3064" spans="10:15" x14ac:dyDescent="0.25">
      <c r="J3064" s="9" t="s">
        <v>6553</v>
      </c>
      <c r="K3064" s="9" t="s">
        <v>6553</v>
      </c>
      <c r="L3064" s="9" t="s">
        <v>6554</v>
      </c>
      <c r="M3064" s="9" t="s">
        <v>379</v>
      </c>
      <c r="N3064" s="9" t="s">
        <v>18092</v>
      </c>
      <c r="O3064" s="8" t="s">
        <v>18066</v>
      </c>
    </row>
    <row r="3065" spans="10:15" x14ac:dyDescent="0.25">
      <c r="J3065" s="9" t="s">
        <v>6555</v>
      </c>
      <c r="K3065" s="9" t="s">
        <v>6555</v>
      </c>
      <c r="L3065" s="9" t="s">
        <v>6556</v>
      </c>
      <c r="M3065" s="9" t="s">
        <v>2278</v>
      </c>
      <c r="N3065" s="9" t="s">
        <v>2279</v>
      </c>
      <c r="O3065" s="8" t="s">
        <v>349</v>
      </c>
    </row>
    <row r="3066" spans="10:15" x14ac:dyDescent="0.25">
      <c r="J3066" s="9" t="s">
        <v>6557</v>
      </c>
      <c r="K3066" s="9" t="s">
        <v>6557</v>
      </c>
      <c r="L3066" s="9" t="s">
        <v>6558</v>
      </c>
      <c r="M3066" s="9" t="s">
        <v>379</v>
      </c>
      <c r="N3066" s="9" t="s">
        <v>18092</v>
      </c>
      <c r="O3066" s="8" t="s">
        <v>18066</v>
      </c>
    </row>
    <row r="3067" spans="10:15" x14ac:dyDescent="0.25">
      <c r="J3067" s="9" t="s">
        <v>6559</v>
      </c>
      <c r="K3067" s="9" t="s">
        <v>6559</v>
      </c>
      <c r="L3067" s="9" t="s">
        <v>6539</v>
      </c>
      <c r="M3067" s="9" t="s">
        <v>386</v>
      </c>
      <c r="N3067" s="9" t="s">
        <v>387</v>
      </c>
      <c r="O3067" s="8" t="s">
        <v>18068</v>
      </c>
    </row>
    <row r="3068" spans="10:15" x14ac:dyDescent="0.25">
      <c r="J3068" s="9" t="s">
        <v>6560</v>
      </c>
      <c r="K3068" s="9" t="s">
        <v>6560</v>
      </c>
      <c r="L3068" s="9" t="s">
        <v>6561</v>
      </c>
      <c r="M3068" s="9" t="s">
        <v>1936</v>
      </c>
      <c r="N3068" s="9" t="s">
        <v>1937</v>
      </c>
      <c r="O3068" s="8" t="s">
        <v>18068</v>
      </c>
    </row>
    <row r="3069" spans="10:15" x14ac:dyDescent="0.25">
      <c r="J3069" s="9" t="s">
        <v>6562</v>
      </c>
      <c r="K3069" s="9" t="s">
        <v>6562</v>
      </c>
      <c r="L3069" s="9" t="s">
        <v>6563</v>
      </c>
      <c r="M3069" s="9" t="s">
        <v>648</v>
      </c>
      <c r="N3069" s="9" t="s">
        <v>649</v>
      </c>
      <c r="O3069" s="8" t="s">
        <v>18066</v>
      </c>
    </row>
    <row r="3070" spans="10:15" x14ac:dyDescent="0.25">
      <c r="J3070" s="9" t="s">
        <v>6564</v>
      </c>
      <c r="K3070" s="9" t="s">
        <v>6564</v>
      </c>
      <c r="L3070" s="9" t="s">
        <v>6565</v>
      </c>
      <c r="M3070" s="9" t="s">
        <v>379</v>
      </c>
      <c r="N3070" s="9" t="s">
        <v>18092</v>
      </c>
      <c r="O3070" s="8" t="s">
        <v>18066</v>
      </c>
    </row>
    <row r="3071" spans="10:15" x14ac:dyDescent="0.25">
      <c r="J3071" s="9" t="s">
        <v>414</v>
      </c>
      <c r="K3071" s="9" t="s">
        <v>414</v>
      </c>
      <c r="L3071" s="9" t="s">
        <v>415</v>
      </c>
      <c r="M3071" s="9" t="s">
        <v>379</v>
      </c>
      <c r="N3071" s="9" t="s">
        <v>18092</v>
      </c>
      <c r="O3071" s="8" t="s">
        <v>18066</v>
      </c>
    </row>
    <row r="3072" spans="10:15" x14ac:dyDescent="0.25">
      <c r="J3072" s="9" t="s">
        <v>6566</v>
      </c>
      <c r="K3072" s="9" t="s">
        <v>6566</v>
      </c>
      <c r="L3072" s="9" t="s">
        <v>6567</v>
      </c>
      <c r="M3072" s="9" t="s">
        <v>0</v>
      </c>
      <c r="N3072" s="9" t="s">
        <v>653</v>
      </c>
      <c r="O3072" s="8" t="s">
        <v>18067</v>
      </c>
    </row>
    <row r="3073" spans="10:15" x14ac:dyDescent="0.25">
      <c r="J3073" s="9" t="s">
        <v>6568</v>
      </c>
      <c r="K3073" s="9" t="s">
        <v>6568</v>
      </c>
      <c r="L3073" s="9" t="s">
        <v>6569</v>
      </c>
      <c r="M3073" s="9" t="s">
        <v>554</v>
      </c>
      <c r="N3073" s="9" t="s">
        <v>555</v>
      </c>
      <c r="O3073" s="8" t="s">
        <v>18066</v>
      </c>
    </row>
    <row r="3074" spans="10:15" x14ac:dyDescent="0.25">
      <c r="J3074" s="9" t="s">
        <v>6570</v>
      </c>
      <c r="K3074" s="9" t="s">
        <v>6570</v>
      </c>
      <c r="L3074" s="9" t="s">
        <v>6571</v>
      </c>
      <c r="M3074" s="9" t="s">
        <v>942</v>
      </c>
      <c r="N3074" s="9" t="s">
        <v>943</v>
      </c>
      <c r="O3074" s="8" t="s">
        <v>349</v>
      </c>
    </row>
    <row r="3075" spans="10:15" x14ac:dyDescent="0.25">
      <c r="J3075" s="9" t="s">
        <v>6572</v>
      </c>
      <c r="K3075" s="9" t="s">
        <v>6572</v>
      </c>
      <c r="L3075" s="9" t="s">
        <v>6572</v>
      </c>
      <c r="M3075" s="9" t="s">
        <v>456</v>
      </c>
      <c r="N3075" s="9" t="s">
        <v>18095</v>
      </c>
      <c r="O3075" s="8" t="s">
        <v>18067</v>
      </c>
    </row>
    <row r="3076" spans="10:15" x14ac:dyDescent="0.25">
      <c r="J3076" s="9" t="s">
        <v>6573</v>
      </c>
      <c r="K3076" s="9" t="s">
        <v>6573</v>
      </c>
      <c r="L3076" s="9" t="s">
        <v>6574</v>
      </c>
      <c r="M3076" s="9" t="s">
        <v>4945</v>
      </c>
      <c r="N3076" s="9" t="s">
        <v>4946</v>
      </c>
      <c r="O3076" s="8" t="s">
        <v>349</v>
      </c>
    </row>
    <row r="3077" spans="10:15" x14ac:dyDescent="0.25">
      <c r="J3077" s="9" t="s">
        <v>6575</v>
      </c>
      <c r="K3077" s="9" t="s">
        <v>6575</v>
      </c>
      <c r="L3077" s="9" t="s">
        <v>6576</v>
      </c>
      <c r="M3077" s="9" t="s">
        <v>379</v>
      </c>
      <c r="N3077" s="9" t="s">
        <v>18092</v>
      </c>
      <c r="O3077" s="8" t="s">
        <v>18066</v>
      </c>
    </row>
    <row r="3078" spans="10:15" x14ac:dyDescent="0.25">
      <c r="J3078" s="9" t="s">
        <v>6577</v>
      </c>
      <c r="K3078" s="9" t="s">
        <v>6577</v>
      </c>
      <c r="L3078" s="9" t="s">
        <v>6578</v>
      </c>
      <c r="M3078" s="9" t="s">
        <v>367</v>
      </c>
      <c r="N3078" s="9" t="s">
        <v>368</v>
      </c>
      <c r="O3078" s="8" t="s">
        <v>349</v>
      </c>
    </row>
    <row r="3079" spans="10:15" x14ac:dyDescent="0.25">
      <c r="J3079" s="9" t="s">
        <v>6579</v>
      </c>
      <c r="K3079" s="9" t="s">
        <v>6579</v>
      </c>
      <c r="L3079" s="9" t="s">
        <v>6580</v>
      </c>
      <c r="M3079" s="9" t="s">
        <v>2278</v>
      </c>
      <c r="N3079" s="9" t="s">
        <v>2279</v>
      </c>
      <c r="O3079" s="8" t="s">
        <v>349</v>
      </c>
    </row>
    <row r="3080" spans="10:15" x14ac:dyDescent="0.25">
      <c r="J3080" s="9" t="s">
        <v>6581</v>
      </c>
      <c r="K3080" s="9" t="s">
        <v>6581</v>
      </c>
      <c r="L3080" s="9" t="s">
        <v>6582</v>
      </c>
      <c r="M3080" s="9" t="s">
        <v>379</v>
      </c>
      <c r="N3080" s="9" t="s">
        <v>18092</v>
      </c>
      <c r="O3080" s="8" t="s">
        <v>18066</v>
      </c>
    </row>
    <row r="3081" spans="10:15" x14ac:dyDescent="0.25">
      <c r="J3081" s="9" t="s">
        <v>6583</v>
      </c>
      <c r="K3081" s="9" t="s">
        <v>6380</v>
      </c>
      <c r="L3081" s="9" t="s">
        <v>6381</v>
      </c>
      <c r="M3081" s="9" t="s">
        <v>404</v>
      </c>
      <c r="N3081" s="9" t="s">
        <v>405</v>
      </c>
      <c r="O3081" s="8" t="s">
        <v>350</v>
      </c>
    </row>
    <row r="3082" spans="10:15" x14ac:dyDescent="0.25">
      <c r="J3082" s="9" t="s">
        <v>6584</v>
      </c>
      <c r="K3082" s="9" t="s">
        <v>6584</v>
      </c>
      <c r="L3082" s="9" t="s">
        <v>6585</v>
      </c>
      <c r="M3082" s="9" t="s">
        <v>379</v>
      </c>
      <c r="N3082" s="9" t="s">
        <v>18092</v>
      </c>
      <c r="O3082" s="8" t="s">
        <v>18066</v>
      </c>
    </row>
    <row r="3083" spans="10:15" x14ac:dyDescent="0.25">
      <c r="J3083" s="9" t="s">
        <v>6586</v>
      </c>
      <c r="K3083" s="9" t="s">
        <v>6587</v>
      </c>
      <c r="L3083" s="9" t="s">
        <v>6588</v>
      </c>
      <c r="M3083" s="9" t="s">
        <v>379</v>
      </c>
      <c r="N3083" s="9" t="s">
        <v>18092</v>
      </c>
      <c r="O3083" s="8" t="s">
        <v>18066</v>
      </c>
    </row>
    <row r="3084" spans="10:15" x14ac:dyDescent="0.25">
      <c r="J3084" s="9" t="s">
        <v>6589</v>
      </c>
      <c r="K3084" s="9" t="s">
        <v>6589</v>
      </c>
      <c r="L3084" s="9" t="s">
        <v>6590</v>
      </c>
      <c r="M3084" s="9" t="s">
        <v>379</v>
      </c>
      <c r="N3084" s="9" t="s">
        <v>18092</v>
      </c>
      <c r="O3084" s="8" t="s">
        <v>18066</v>
      </c>
    </row>
    <row r="3085" spans="10:15" x14ac:dyDescent="0.25">
      <c r="J3085" s="9" t="s">
        <v>6591</v>
      </c>
      <c r="K3085" s="9" t="s">
        <v>6591</v>
      </c>
      <c r="L3085" s="9" t="s">
        <v>6592</v>
      </c>
      <c r="M3085" s="9" t="s">
        <v>379</v>
      </c>
      <c r="N3085" s="9" t="s">
        <v>18092</v>
      </c>
      <c r="O3085" s="8" t="s">
        <v>18066</v>
      </c>
    </row>
    <row r="3086" spans="10:15" x14ac:dyDescent="0.25">
      <c r="J3086" s="9" t="s">
        <v>6593</v>
      </c>
      <c r="K3086" s="9" t="s">
        <v>6593</v>
      </c>
      <c r="L3086" s="9" t="s">
        <v>6594</v>
      </c>
      <c r="M3086" s="9" t="s">
        <v>440</v>
      </c>
      <c r="N3086" s="9" t="s">
        <v>441</v>
      </c>
      <c r="O3086" s="8" t="s">
        <v>10370</v>
      </c>
    </row>
    <row r="3087" spans="10:15" x14ac:dyDescent="0.25">
      <c r="J3087" s="9" t="s">
        <v>6595</v>
      </c>
      <c r="K3087" s="9" t="s">
        <v>6595</v>
      </c>
      <c r="L3087" s="9" t="s">
        <v>6596</v>
      </c>
      <c r="M3087" s="9" t="s">
        <v>428</v>
      </c>
      <c r="N3087" s="9" t="s">
        <v>429</v>
      </c>
      <c r="O3087" s="8" t="s">
        <v>349</v>
      </c>
    </row>
    <row r="3088" spans="10:15" x14ac:dyDescent="0.25">
      <c r="J3088" s="9" t="s">
        <v>6597</v>
      </c>
      <c r="K3088" s="9" t="s">
        <v>6597</v>
      </c>
      <c r="L3088" s="9" t="s">
        <v>6598</v>
      </c>
      <c r="M3088" s="9" t="s">
        <v>938</v>
      </c>
      <c r="N3088" s="9" t="s">
        <v>939</v>
      </c>
      <c r="O3088" s="8" t="s">
        <v>349</v>
      </c>
    </row>
    <row r="3089" spans="10:15" x14ac:dyDescent="0.25">
      <c r="J3089" s="9" t="s">
        <v>6599</v>
      </c>
      <c r="K3089" s="9" t="s">
        <v>6599</v>
      </c>
      <c r="L3089" s="9" t="s">
        <v>6600</v>
      </c>
      <c r="M3089" s="9" t="s">
        <v>1908</v>
      </c>
      <c r="N3089" s="9" t="s">
        <v>1909</v>
      </c>
      <c r="O3089" s="8" t="s">
        <v>350</v>
      </c>
    </row>
    <row r="3090" spans="10:15" x14ac:dyDescent="0.25">
      <c r="J3090" s="9" t="s">
        <v>147</v>
      </c>
      <c r="K3090" s="9" t="s">
        <v>147</v>
      </c>
      <c r="L3090" s="9" t="s">
        <v>6601</v>
      </c>
      <c r="M3090" s="9" t="s">
        <v>371</v>
      </c>
      <c r="N3090" s="9" t="s">
        <v>372</v>
      </c>
      <c r="O3090" s="8" t="s">
        <v>350</v>
      </c>
    </row>
    <row r="3091" spans="10:15" x14ac:dyDescent="0.25">
      <c r="J3091" s="9" t="s">
        <v>6602</v>
      </c>
      <c r="K3091" s="9" t="s">
        <v>6602</v>
      </c>
      <c r="L3091" s="9" t="s">
        <v>6603</v>
      </c>
      <c r="M3091" s="9" t="s">
        <v>1793</v>
      </c>
      <c r="N3091" s="9" t="s">
        <v>1794</v>
      </c>
      <c r="O3091" s="8" t="s">
        <v>10370</v>
      </c>
    </row>
    <row r="3092" spans="10:15" x14ac:dyDescent="0.25">
      <c r="J3092" s="9" t="s">
        <v>228</v>
      </c>
      <c r="K3092" s="9" t="s">
        <v>228</v>
      </c>
      <c r="L3092" s="9" t="s">
        <v>6604</v>
      </c>
      <c r="M3092" s="9" t="s">
        <v>3099</v>
      </c>
      <c r="N3092" s="9" t="s">
        <v>3100</v>
      </c>
      <c r="O3092" s="8" t="s">
        <v>18067</v>
      </c>
    </row>
    <row r="3093" spans="10:15" x14ac:dyDescent="0.25">
      <c r="J3093" s="9" t="s">
        <v>6605</v>
      </c>
      <c r="K3093" s="9" t="s">
        <v>6605</v>
      </c>
      <c r="L3093" s="9" t="s">
        <v>6606</v>
      </c>
      <c r="M3093" s="9" t="s">
        <v>379</v>
      </c>
      <c r="N3093" s="9" t="s">
        <v>18092</v>
      </c>
      <c r="O3093" s="8" t="s">
        <v>18066</v>
      </c>
    </row>
    <row r="3094" spans="10:15" x14ac:dyDescent="0.25">
      <c r="J3094" s="9" t="s">
        <v>6607</v>
      </c>
      <c r="K3094" s="9" t="s">
        <v>6607</v>
      </c>
      <c r="L3094" s="9" t="s">
        <v>6608</v>
      </c>
      <c r="M3094" s="9" t="s">
        <v>375</v>
      </c>
      <c r="N3094" s="9" t="s">
        <v>376</v>
      </c>
      <c r="O3094" s="8" t="s">
        <v>350</v>
      </c>
    </row>
    <row r="3095" spans="10:15" x14ac:dyDescent="0.25">
      <c r="J3095" s="9" t="s">
        <v>6609</v>
      </c>
      <c r="K3095" s="9" t="s">
        <v>6609</v>
      </c>
      <c r="L3095" s="9" t="s">
        <v>6610</v>
      </c>
      <c r="M3095" s="9" t="s">
        <v>367</v>
      </c>
      <c r="N3095" s="9" t="s">
        <v>368</v>
      </c>
      <c r="O3095" s="8" t="s">
        <v>349</v>
      </c>
    </row>
    <row r="3096" spans="10:15" x14ac:dyDescent="0.25">
      <c r="J3096" s="9" t="s">
        <v>6611</v>
      </c>
      <c r="K3096" s="9" t="s">
        <v>6611</v>
      </c>
      <c r="L3096" s="9" t="s">
        <v>6612</v>
      </c>
      <c r="M3096" s="9" t="s">
        <v>379</v>
      </c>
      <c r="N3096" s="9" t="s">
        <v>18092</v>
      </c>
      <c r="O3096" s="8" t="s">
        <v>18066</v>
      </c>
    </row>
    <row r="3097" spans="10:15" x14ac:dyDescent="0.25">
      <c r="J3097" s="9" t="s">
        <v>6613</v>
      </c>
      <c r="K3097" s="9" t="s">
        <v>6613</v>
      </c>
      <c r="L3097" s="9" t="s">
        <v>6614</v>
      </c>
      <c r="M3097" s="9" t="s">
        <v>524</v>
      </c>
      <c r="N3097" s="9" t="s">
        <v>525</v>
      </c>
      <c r="O3097" s="8" t="s">
        <v>18066</v>
      </c>
    </row>
    <row r="3098" spans="10:15" x14ac:dyDescent="0.25">
      <c r="J3098" s="9" t="s">
        <v>6615</v>
      </c>
      <c r="K3098" s="9" t="s">
        <v>6615</v>
      </c>
      <c r="L3098" s="9" t="s">
        <v>6616</v>
      </c>
      <c r="M3098" s="9" t="s">
        <v>404</v>
      </c>
      <c r="N3098" s="9" t="s">
        <v>405</v>
      </c>
      <c r="O3098" s="8" t="s">
        <v>350</v>
      </c>
    </row>
    <row r="3099" spans="10:15" x14ac:dyDescent="0.25">
      <c r="J3099" s="9" t="s">
        <v>6617</v>
      </c>
      <c r="K3099" s="9" t="s">
        <v>6617</v>
      </c>
      <c r="L3099" s="9" t="s">
        <v>6618</v>
      </c>
      <c r="M3099" s="9" t="s">
        <v>456</v>
      </c>
      <c r="N3099" s="9" t="s">
        <v>18095</v>
      </c>
      <c r="O3099" s="8" t="s">
        <v>18067</v>
      </c>
    </row>
    <row r="3100" spans="10:15" x14ac:dyDescent="0.25">
      <c r="J3100" s="9" t="s">
        <v>6619</v>
      </c>
      <c r="K3100" s="9" t="s">
        <v>6619</v>
      </c>
      <c r="L3100" s="9" t="s">
        <v>6620</v>
      </c>
      <c r="M3100" s="9" t="s">
        <v>367</v>
      </c>
      <c r="N3100" s="9" t="s">
        <v>368</v>
      </c>
      <c r="O3100" s="8" t="s">
        <v>349</v>
      </c>
    </row>
    <row r="3101" spans="10:15" x14ac:dyDescent="0.25">
      <c r="J3101" s="9" t="s">
        <v>6621</v>
      </c>
      <c r="K3101" s="9" t="s">
        <v>6621</v>
      </c>
      <c r="L3101" s="9" t="s">
        <v>6622</v>
      </c>
      <c r="M3101" s="9" t="s">
        <v>382</v>
      </c>
      <c r="N3101" s="9" t="s">
        <v>383</v>
      </c>
      <c r="O3101" s="8" t="s">
        <v>18066</v>
      </c>
    </row>
    <row r="3102" spans="10:15" x14ac:dyDescent="0.25">
      <c r="J3102" s="9" t="s">
        <v>6623</v>
      </c>
      <c r="K3102" s="9" t="s">
        <v>6623</v>
      </c>
      <c r="L3102" s="9" t="s">
        <v>6213</v>
      </c>
      <c r="M3102" s="9" t="s">
        <v>379</v>
      </c>
      <c r="N3102" s="9" t="s">
        <v>18092</v>
      </c>
      <c r="O3102" s="8" t="s">
        <v>18066</v>
      </c>
    </row>
    <row r="3103" spans="10:15" x14ac:dyDescent="0.25">
      <c r="J3103" s="9" t="s">
        <v>6624</v>
      </c>
      <c r="K3103" s="9" t="s">
        <v>6624</v>
      </c>
      <c r="L3103" s="9" t="s">
        <v>6625</v>
      </c>
      <c r="M3103" s="9" t="s">
        <v>428</v>
      </c>
      <c r="N3103" s="9" t="s">
        <v>429</v>
      </c>
      <c r="O3103" s="8" t="s">
        <v>349</v>
      </c>
    </row>
    <row r="3104" spans="10:15" x14ac:dyDescent="0.25">
      <c r="J3104" s="9" t="s">
        <v>6626</v>
      </c>
      <c r="K3104" s="9" t="s">
        <v>6626</v>
      </c>
      <c r="L3104" s="9" t="s">
        <v>6627</v>
      </c>
      <c r="M3104" s="9" t="s">
        <v>719</v>
      </c>
      <c r="N3104" s="9" t="s">
        <v>720</v>
      </c>
      <c r="O3104" s="8" t="s">
        <v>349</v>
      </c>
    </row>
    <row r="3105" spans="10:15" x14ac:dyDescent="0.25">
      <c r="J3105" s="9" t="s">
        <v>6628</v>
      </c>
      <c r="K3105" s="9" t="s">
        <v>6629</v>
      </c>
      <c r="L3105" s="9" t="s">
        <v>6630</v>
      </c>
      <c r="M3105" s="9" t="s">
        <v>379</v>
      </c>
      <c r="N3105" s="9" t="s">
        <v>18092</v>
      </c>
      <c r="O3105" s="8" t="s">
        <v>18066</v>
      </c>
    </row>
    <row r="3106" spans="10:15" x14ac:dyDescent="0.25">
      <c r="J3106" s="9" t="s">
        <v>6631</v>
      </c>
      <c r="K3106" s="9" t="s">
        <v>6631</v>
      </c>
      <c r="L3106" s="9" t="s">
        <v>6632</v>
      </c>
      <c r="M3106" s="9" t="s">
        <v>379</v>
      </c>
      <c r="N3106" s="9" t="s">
        <v>18092</v>
      </c>
      <c r="O3106" s="8" t="s">
        <v>18066</v>
      </c>
    </row>
    <row r="3107" spans="10:15" x14ac:dyDescent="0.25">
      <c r="J3107" s="9" t="s">
        <v>6633</v>
      </c>
      <c r="K3107" s="9" t="s">
        <v>6633</v>
      </c>
      <c r="L3107" s="9" t="s">
        <v>6634</v>
      </c>
      <c r="M3107" s="9" t="s">
        <v>379</v>
      </c>
      <c r="N3107" s="9" t="s">
        <v>18092</v>
      </c>
      <c r="O3107" s="8" t="s">
        <v>18066</v>
      </c>
    </row>
    <row r="3108" spans="10:15" x14ac:dyDescent="0.25">
      <c r="J3108" s="9" t="s">
        <v>6635</v>
      </c>
      <c r="K3108" s="9" t="s">
        <v>6635</v>
      </c>
      <c r="L3108" s="9" t="s">
        <v>6636</v>
      </c>
      <c r="M3108" s="9" t="s">
        <v>367</v>
      </c>
      <c r="N3108" s="9" t="s">
        <v>368</v>
      </c>
      <c r="O3108" s="8" t="s">
        <v>349</v>
      </c>
    </row>
    <row r="3109" spans="10:15" x14ac:dyDescent="0.25">
      <c r="J3109" s="9" t="s">
        <v>6637</v>
      </c>
      <c r="K3109" s="9" t="s">
        <v>6637</v>
      </c>
      <c r="L3109" s="9" t="s">
        <v>6638</v>
      </c>
      <c r="M3109" s="9" t="s">
        <v>428</v>
      </c>
      <c r="N3109" s="9" t="s">
        <v>429</v>
      </c>
      <c r="O3109" s="8" t="s">
        <v>349</v>
      </c>
    </row>
    <row r="3110" spans="10:15" x14ac:dyDescent="0.25">
      <c r="J3110" s="9" t="s">
        <v>6639</v>
      </c>
      <c r="K3110" s="9" t="s">
        <v>6639</v>
      </c>
      <c r="L3110" s="9" t="s">
        <v>6565</v>
      </c>
      <c r="M3110" s="9" t="s">
        <v>379</v>
      </c>
      <c r="N3110" s="9" t="s">
        <v>18092</v>
      </c>
      <c r="O3110" s="8" t="s">
        <v>18066</v>
      </c>
    </row>
    <row r="3111" spans="10:15" x14ac:dyDescent="0.25">
      <c r="J3111" s="9" t="s">
        <v>6640</v>
      </c>
      <c r="K3111" s="9" t="s">
        <v>6640</v>
      </c>
      <c r="L3111" s="9" t="s">
        <v>6641</v>
      </c>
      <c r="M3111" s="9" t="s">
        <v>740</v>
      </c>
      <c r="N3111" s="9" t="s">
        <v>741</v>
      </c>
      <c r="O3111" s="8" t="s">
        <v>10370</v>
      </c>
    </row>
    <row r="3112" spans="10:15" x14ac:dyDescent="0.25">
      <c r="J3112" s="9" t="s">
        <v>6642</v>
      </c>
      <c r="K3112" s="9" t="s">
        <v>6642</v>
      </c>
      <c r="L3112" s="9" t="s">
        <v>6643</v>
      </c>
      <c r="M3112" s="9" t="s">
        <v>379</v>
      </c>
      <c r="N3112" s="9" t="s">
        <v>18092</v>
      </c>
      <c r="O3112" s="8" t="s">
        <v>18066</v>
      </c>
    </row>
    <row r="3113" spans="10:15" x14ac:dyDescent="0.25">
      <c r="J3113" s="9" t="s">
        <v>6644</v>
      </c>
      <c r="K3113" s="9" t="s">
        <v>6644</v>
      </c>
      <c r="L3113" s="9" t="s">
        <v>6645</v>
      </c>
      <c r="M3113" s="9" t="s">
        <v>379</v>
      </c>
      <c r="N3113" s="9" t="s">
        <v>18092</v>
      </c>
      <c r="O3113" s="8" t="s">
        <v>18066</v>
      </c>
    </row>
    <row r="3114" spans="10:15" x14ac:dyDescent="0.25">
      <c r="J3114" s="9" t="s">
        <v>6646</v>
      </c>
      <c r="K3114" s="9" t="s">
        <v>6646</v>
      </c>
      <c r="L3114" s="9" t="s">
        <v>6647</v>
      </c>
      <c r="M3114" s="9" t="s">
        <v>3448</v>
      </c>
      <c r="N3114" s="9" t="s">
        <v>18104</v>
      </c>
      <c r="O3114" s="8" t="s">
        <v>349</v>
      </c>
    </row>
    <row r="3115" spans="10:15" x14ac:dyDescent="0.25">
      <c r="J3115" s="9" t="s">
        <v>6648</v>
      </c>
      <c r="K3115" s="9" t="s">
        <v>6648</v>
      </c>
      <c r="L3115" s="9" t="s">
        <v>6649</v>
      </c>
      <c r="M3115" s="9" t="s">
        <v>418</v>
      </c>
      <c r="N3115" s="9" t="s">
        <v>419</v>
      </c>
      <c r="O3115" s="8" t="s">
        <v>18067</v>
      </c>
    </row>
    <row r="3116" spans="10:15" x14ac:dyDescent="0.25">
      <c r="J3116" s="9" t="s">
        <v>6650</v>
      </c>
      <c r="K3116" s="9" t="s">
        <v>6650</v>
      </c>
      <c r="L3116" s="9" t="s">
        <v>6651</v>
      </c>
      <c r="M3116" s="9" t="s">
        <v>1681</v>
      </c>
      <c r="N3116" s="9" t="s">
        <v>1682</v>
      </c>
      <c r="O3116" s="8" t="s">
        <v>18066</v>
      </c>
    </row>
    <row r="3117" spans="10:15" x14ac:dyDescent="0.25">
      <c r="J3117" s="9" t="s">
        <v>6652</v>
      </c>
      <c r="K3117" s="9" t="s">
        <v>6652</v>
      </c>
      <c r="L3117" s="9" t="s">
        <v>6653</v>
      </c>
      <c r="M3117" s="9" t="s">
        <v>456</v>
      </c>
      <c r="N3117" s="9" t="s">
        <v>18095</v>
      </c>
      <c r="O3117" s="8" t="s">
        <v>18067</v>
      </c>
    </row>
    <row r="3118" spans="10:15" x14ac:dyDescent="0.25">
      <c r="J3118" s="9" t="s">
        <v>6654</v>
      </c>
      <c r="K3118" s="9" t="s">
        <v>6654</v>
      </c>
      <c r="L3118" s="9" t="s">
        <v>6655</v>
      </c>
      <c r="M3118" s="9" t="s">
        <v>418</v>
      </c>
      <c r="N3118" s="9" t="s">
        <v>419</v>
      </c>
      <c r="O3118" s="8" t="s">
        <v>18067</v>
      </c>
    </row>
    <row r="3119" spans="10:15" x14ac:dyDescent="0.25">
      <c r="J3119" s="9" t="s">
        <v>6656</v>
      </c>
      <c r="K3119" s="9" t="s">
        <v>6656</v>
      </c>
      <c r="L3119" s="9" t="s">
        <v>6374</v>
      </c>
      <c r="M3119" s="9" t="s">
        <v>379</v>
      </c>
      <c r="N3119" s="9" t="s">
        <v>18092</v>
      </c>
      <c r="O3119" s="8" t="s">
        <v>18066</v>
      </c>
    </row>
    <row r="3120" spans="10:15" x14ac:dyDescent="0.25">
      <c r="J3120" s="9" t="s">
        <v>6657</v>
      </c>
      <c r="K3120" s="9" t="s">
        <v>6657</v>
      </c>
      <c r="L3120" s="9" t="s">
        <v>6658</v>
      </c>
      <c r="M3120" s="9" t="s">
        <v>367</v>
      </c>
      <c r="N3120" s="9" t="s">
        <v>368</v>
      </c>
      <c r="O3120" s="8" t="s">
        <v>349</v>
      </c>
    </row>
    <row r="3121" spans="10:15" x14ac:dyDescent="0.25">
      <c r="J3121" s="9" t="s">
        <v>6659</v>
      </c>
      <c r="K3121" s="9" t="s">
        <v>6659</v>
      </c>
      <c r="L3121" s="9" t="s">
        <v>6660</v>
      </c>
      <c r="M3121" s="9" t="s">
        <v>379</v>
      </c>
      <c r="N3121" s="9" t="s">
        <v>18092</v>
      </c>
      <c r="O3121" s="8" t="s">
        <v>18066</v>
      </c>
    </row>
    <row r="3122" spans="10:15" x14ac:dyDescent="0.25">
      <c r="J3122" s="9" t="s">
        <v>6661</v>
      </c>
      <c r="K3122" s="9" t="s">
        <v>6661</v>
      </c>
      <c r="L3122" s="9" t="s">
        <v>6662</v>
      </c>
      <c r="M3122" s="9" t="s">
        <v>428</v>
      </c>
      <c r="N3122" s="9" t="s">
        <v>429</v>
      </c>
      <c r="O3122" s="8" t="s">
        <v>349</v>
      </c>
    </row>
    <row r="3123" spans="10:15" x14ac:dyDescent="0.25">
      <c r="J3123" s="9" t="s">
        <v>6663</v>
      </c>
      <c r="K3123" s="9" t="s">
        <v>6663</v>
      </c>
      <c r="L3123" s="9" t="s">
        <v>6664</v>
      </c>
      <c r="M3123" s="9" t="s">
        <v>379</v>
      </c>
      <c r="N3123" s="9" t="s">
        <v>18092</v>
      </c>
      <c r="O3123" s="8" t="s">
        <v>18066</v>
      </c>
    </row>
    <row r="3124" spans="10:15" x14ac:dyDescent="0.25">
      <c r="J3124" s="9" t="s">
        <v>6665</v>
      </c>
      <c r="K3124" s="9" t="s">
        <v>6665</v>
      </c>
      <c r="L3124" s="9" t="s">
        <v>6666</v>
      </c>
      <c r="M3124" s="9" t="s">
        <v>719</v>
      </c>
      <c r="N3124" s="9" t="s">
        <v>720</v>
      </c>
      <c r="O3124" s="8" t="s">
        <v>349</v>
      </c>
    </row>
    <row r="3125" spans="10:15" x14ac:dyDescent="0.25">
      <c r="J3125" s="9" t="s">
        <v>6667</v>
      </c>
      <c r="K3125" s="9" t="s">
        <v>6667</v>
      </c>
      <c r="L3125" s="9" t="s">
        <v>6668</v>
      </c>
      <c r="M3125" s="9" t="s">
        <v>379</v>
      </c>
      <c r="N3125" s="9" t="s">
        <v>18092</v>
      </c>
      <c r="O3125" s="8" t="s">
        <v>18066</v>
      </c>
    </row>
    <row r="3126" spans="10:15" x14ac:dyDescent="0.25">
      <c r="J3126" s="9" t="s">
        <v>6669</v>
      </c>
      <c r="K3126" s="9" t="s">
        <v>6669</v>
      </c>
      <c r="L3126" s="9" t="s">
        <v>6670</v>
      </c>
      <c r="M3126" s="9" t="s">
        <v>367</v>
      </c>
      <c r="N3126" s="9" t="s">
        <v>368</v>
      </c>
      <c r="O3126" s="8" t="s">
        <v>349</v>
      </c>
    </row>
    <row r="3127" spans="10:15" x14ac:dyDescent="0.25">
      <c r="J3127" s="9" t="s">
        <v>6671</v>
      </c>
      <c r="K3127" s="9" t="s">
        <v>6671</v>
      </c>
      <c r="L3127" s="9" t="s">
        <v>6645</v>
      </c>
      <c r="M3127" s="9" t="s">
        <v>379</v>
      </c>
      <c r="N3127" s="9" t="s">
        <v>18092</v>
      </c>
      <c r="O3127" s="8" t="s">
        <v>18066</v>
      </c>
    </row>
    <row r="3128" spans="10:15" x14ac:dyDescent="0.25">
      <c r="J3128" s="9" t="s">
        <v>6672</v>
      </c>
      <c r="K3128" s="9" t="s">
        <v>6672</v>
      </c>
      <c r="L3128" s="9" t="s">
        <v>6673</v>
      </c>
      <c r="M3128" s="9" t="s">
        <v>379</v>
      </c>
      <c r="N3128" s="9" t="s">
        <v>18092</v>
      </c>
      <c r="O3128" s="8" t="s">
        <v>18066</v>
      </c>
    </row>
    <row r="3129" spans="10:15" x14ac:dyDescent="0.25">
      <c r="J3129" s="9" t="s">
        <v>273</v>
      </c>
      <c r="K3129" s="9" t="s">
        <v>273</v>
      </c>
      <c r="L3129" s="9" t="s">
        <v>6674</v>
      </c>
      <c r="M3129" s="9" t="s">
        <v>358</v>
      </c>
      <c r="N3129" s="9" t="s">
        <v>359</v>
      </c>
      <c r="O3129" s="8" t="s">
        <v>348</v>
      </c>
    </row>
    <row r="3130" spans="10:15" x14ac:dyDescent="0.25">
      <c r="J3130" s="9" t="s">
        <v>6675</v>
      </c>
      <c r="K3130" s="9" t="s">
        <v>6675</v>
      </c>
      <c r="L3130" s="9" t="s">
        <v>6676</v>
      </c>
      <c r="M3130" s="9" t="s">
        <v>524</v>
      </c>
      <c r="N3130" s="9" t="s">
        <v>525</v>
      </c>
      <c r="O3130" s="8" t="s">
        <v>18066</v>
      </c>
    </row>
    <row r="3131" spans="10:15" x14ac:dyDescent="0.25">
      <c r="J3131" s="9" t="s">
        <v>6677</v>
      </c>
      <c r="K3131" s="9" t="s">
        <v>6644</v>
      </c>
      <c r="L3131" s="9" t="s">
        <v>6645</v>
      </c>
      <c r="M3131" s="9" t="s">
        <v>379</v>
      </c>
      <c r="N3131" s="9" t="s">
        <v>18092</v>
      </c>
      <c r="O3131" s="8" t="s">
        <v>18066</v>
      </c>
    </row>
    <row r="3132" spans="10:15" x14ac:dyDescent="0.25">
      <c r="J3132" s="9" t="s">
        <v>6678</v>
      </c>
      <c r="K3132" s="9" t="s">
        <v>6678</v>
      </c>
      <c r="L3132" s="9" t="s">
        <v>6679</v>
      </c>
      <c r="M3132" s="9" t="s">
        <v>367</v>
      </c>
      <c r="N3132" s="9" t="s">
        <v>368</v>
      </c>
      <c r="O3132" s="8" t="s">
        <v>349</v>
      </c>
    </row>
    <row r="3133" spans="10:15" x14ac:dyDescent="0.25">
      <c r="J3133" s="9" t="s">
        <v>6680</v>
      </c>
      <c r="K3133" s="9" t="s">
        <v>6680</v>
      </c>
      <c r="L3133" s="9" t="s">
        <v>6681</v>
      </c>
      <c r="M3133" s="9" t="s">
        <v>1228</v>
      </c>
      <c r="N3133" s="9" t="s">
        <v>1229</v>
      </c>
      <c r="O3133" s="8" t="s">
        <v>18066</v>
      </c>
    </row>
    <row r="3134" spans="10:15" x14ac:dyDescent="0.25">
      <c r="J3134" s="9" t="s">
        <v>6682</v>
      </c>
      <c r="K3134" s="9" t="s">
        <v>6682</v>
      </c>
      <c r="L3134" s="9" t="s">
        <v>6250</v>
      </c>
      <c r="M3134" s="9" t="s">
        <v>379</v>
      </c>
      <c r="N3134" s="9" t="s">
        <v>18092</v>
      </c>
      <c r="O3134" s="8" t="s">
        <v>18066</v>
      </c>
    </row>
    <row r="3135" spans="10:15" x14ac:dyDescent="0.25">
      <c r="J3135" s="9" t="s">
        <v>6683</v>
      </c>
      <c r="K3135" s="9" t="s">
        <v>6683</v>
      </c>
      <c r="L3135" s="9" t="s">
        <v>6684</v>
      </c>
      <c r="M3135" s="9" t="s">
        <v>479</v>
      </c>
      <c r="N3135" s="9" t="s">
        <v>480</v>
      </c>
      <c r="O3135" s="8" t="s">
        <v>350</v>
      </c>
    </row>
    <row r="3136" spans="10:15" x14ac:dyDescent="0.25">
      <c r="J3136" s="9" t="s">
        <v>6685</v>
      </c>
      <c r="K3136" s="9" t="s">
        <v>6685</v>
      </c>
      <c r="L3136" s="9" t="s">
        <v>6686</v>
      </c>
      <c r="M3136" s="9" t="s">
        <v>379</v>
      </c>
      <c r="N3136" s="9" t="s">
        <v>18092</v>
      </c>
      <c r="O3136" s="8" t="s">
        <v>18066</v>
      </c>
    </row>
    <row r="3137" spans="10:15" x14ac:dyDescent="0.25">
      <c r="J3137" s="9" t="s">
        <v>6687</v>
      </c>
      <c r="K3137" s="9" t="s">
        <v>6687</v>
      </c>
      <c r="L3137" s="9" t="s">
        <v>6688</v>
      </c>
      <c r="M3137" s="9" t="s">
        <v>450</v>
      </c>
      <c r="N3137" s="9" t="s">
        <v>451</v>
      </c>
      <c r="O3137" s="8" t="s">
        <v>18066</v>
      </c>
    </row>
    <row r="3138" spans="10:15" x14ac:dyDescent="0.25">
      <c r="J3138" s="9" t="s">
        <v>6689</v>
      </c>
      <c r="K3138" s="9" t="s">
        <v>6689</v>
      </c>
      <c r="L3138" s="9" t="s">
        <v>6690</v>
      </c>
      <c r="M3138" s="9" t="s">
        <v>363</v>
      </c>
      <c r="N3138" s="9" t="s">
        <v>364</v>
      </c>
      <c r="O3138" s="8" t="s">
        <v>349</v>
      </c>
    </row>
    <row r="3139" spans="10:15" x14ac:dyDescent="0.25">
      <c r="J3139" s="9" t="s">
        <v>6691</v>
      </c>
      <c r="K3139" s="9" t="s">
        <v>6691</v>
      </c>
      <c r="L3139" s="9" t="s">
        <v>6683</v>
      </c>
      <c r="M3139" s="9" t="s">
        <v>2278</v>
      </c>
      <c r="N3139" s="9" t="s">
        <v>2279</v>
      </c>
      <c r="O3139" s="8" t="s">
        <v>349</v>
      </c>
    </row>
    <row r="3140" spans="10:15" x14ac:dyDescent="0.25">
      <c r="J3140" s="9" t="s">
        <v>6692</v>
      </c>
      <c r="K3140" s="9" t="s">
        <v>6692</v>
      </c>
      <c r="L3140" s="9" t="s">
        <v>6693</v>
      </c>
      <c r="M3140" s="9" t="s">
        <v>379</v>
      </c>
      <c r="N3140" s="9" t="s">
        <v>18092</v>
      </c>
      <c r="O3140" s="8" t="s">
        <v>18066</v>
      </c>
    </row>
    <row r="3141" spans="10:15" x14ac:dyDescent="0.25">
      <c r="J3141" s="9" t="s">
        <v>6694</v>
      </c>
      <c r="K3141" s="9" t="s">
        <v>6694</v>
      </c>
      <c r="L3141" s="9" t="s">
        <v>6695</v>
      </c>
      <c r="M3141" s="9" t="s">
        <v>1663</v>
      </c>
      <c r="N3141" s="9" t="s">
        <v>1664</v>
      </c>
      <c r="O3141" s="8" t="s">
        <v>350</v>
      </c>
    </row>
    <row r="3142" spans="10:15" x14ac:dyDescent="0.25">
      <c r="J3142" s="9" t="s">
        <v>6696</v>
      </c>
      <c r="K3142" s="9" t="s">
        <v>6696</v>
      </c>
      <c r="L3142" s="9" t="s">
        <v>6697</v>
      </c>
      <c r="M3142" s="9" t="s">
        <v>379</v>
      </c>
      <c r="N3142" s="9" t="s">
        <v>18092</v>
      </c>
      <c r="O3142" s="8" t="s">
        <v>18066</v>
      </c>
    </row>
    <row r="3143" spans="10:15" x14ac:dyDescent="0.25">
      <c r="J3143" s="9" t="s">
        <v>6698</v>
      </c>
      <c r="K3143" s="9" t="s">
        <v>6698</v>
      </c>
      <c r="L3143" s="9" t="s">
        <v>6699</v>
      </c>
      <c r="M3143" s="9" t="s">
        <v>379</v>
      </c>
      <c r="N3143" s="9" t="s">
        <v>18092</v>
      </c>
      <c r="O3143" s="8" t="s">
        <v>18066</v>
      </c>
    </row>
    <row r="3144" spans="10:15" x14ac:dyDescent="0.25">
      <c r="J3144" s="9" t="s">
        <v>6700</v>
      </c>
      <c r="K3144" s="9" t="s">
        <v>6700</v>
      </c>
      <c r="L3144" s="9" t="s">
        <v>6701</v>
      </c>
      <c r="M3144" s="9" t="s">
        <v>3448</v>
      </c>
      <c r="N3144" s="9" t="s">
        <v>18104</v>
      </c>
      <c r="O3144" s="8" t="s">
        <v>349</v>
      </c>
    </row>
    <row r="3145" spans="10:15" x14ac:dyDescent="0.25">
      <c r="J3145" s="9" t="s">
        <v>6702</v>
      </c>
      <c r="K3145" s="9" t="s">
        <v>6702</v>
      </c>
      <c r="L3145" s="9" t="s">
        <v>6703</v>
      </c>
      <c r="M3145" s="9" t="s">
        <v>895</v>
      </c>
      <c r="N3145" s="9" t="s">
        <v>896</v>
      </c>
      <c r="O3145" s="8" t="s">
        <v>350</v>
      </c>
    </row>
    <row r="3146" spans="10:15" x14ac:dyDescent="0.25">
      <c r="J3146" s="9" t="s">
        <v>6704</v>
      </c>
      <c r="K3146" s="9" t="s">
        <v>6704</v>
      </c>
      <c r="L3146" s="9" t="s">
        <v>6705</v>
      </c>
      <c r="M3146" s="9" t="s">
        <v>379</v>
      </c>
      <c r="N3146" s="9" t="s">
        <v>18092</v>
      </c>
      <c r="O3146" s="8" t="s">
        <v>18066</v>
      </c>
    </row>
    <row r="3147" spans="10:15" x14ac:dyDescent="0.25">
      <c r="J3147" s="9" t="s">
        <v>6706</v>
      </c>
      <c r="K3147" s="9" t="s">
        <v>6706</v>
      </c>
      <c r="L3147" s="9" t="s">
        <v>6707</v>
      </c>
      <c r="M3147" s="9" t="s">
        <v>379</v>
      </c>
      <c r="N3147" s="9" t="s">
        <v>18092</v>
      </c>
      <c r="O3147" s="8" t="s">
        <v>18066</v>
      </c>
    </row>
    <row r="3148" spans="10:15" x14ac:dyDescent="0.25">
      <c r="J3148" s="9" t="s">
        <v>6708</v>
      </c>
      <c r="K3148" s="9" t="s">
        <v>6708</v>
      </c>
      <c r="L3148" s="9" t="s">
        <v>6709</v>
      </c>
      <c r="M3148" s="9" t="s">
        <v>950</v>
      </c>
      <c r="N3148" s="9" t="s">
        <v>951</v>
      </c>
      <c r="O3148" s="8" t="s">
        <v>18066</v>
      </c>
    </row>
    <row r="3149" spans="10:15" x14ac:dyDescent="0.25">
      <c r="J3149" s="9" t="s">
        <v>6710</v>
      </c>
      <c r="K3149" s="9" t="s">
        <v>6710</v>
      </c>
      <c r="L3149" s="9" t="s">
        <v>6711</v>
      </c>
      <c r="M3149" s="9" t="s">
        <v>713</v>
      </c>
      <c r="N3149" s="9" t="s">
        <v>714</v>
      </c>
      <c r="O3149" s="8" t="s">
        <v>18067</v>
      </c>
    </row>
    <row r="3150" spans="10:15" x14ac:dyDescent="0.25">
      <c r="J3150" s="9" t="s">
        <v>6712</v>
      </c>
      <c r="K3150" s="9" t="s">
        <v>6712</v>
      </c>
      <c r="L3150" s="9" t="s">
        <v>6713</v>
      </c>
      <c r="M3150" s="9" t="s">
        <v>515</v>
      </c>
      <c r="N3150" s="9" t="s">
        <v>516</v>
      </c>
      <c r="O3150" s="8" t="s">
        <v>18066</v>
      </c>
    </row>
    <row r="3151" spans="10:15" x14ac:dyDescent="0.25">
      <c r="J3151" s="9" t="s">
        <v>6714</v>
      </c>
      <c r="K3151" s="9" t="s">
        <v>6714</v>
      </c>
      <c r="L3151" s="9" t="s">
        <v>6715</v>
      </c>
      <c r="M3151" s="9" t="s">
        <v>456</v>
      </c>
      <c r="N3151" s="9" t="s">
        <v>18095</v>
      </c>
      <c r="O3151" s="8" t="s">
        <v>18067</v>
      </c>
    </row>
    <row r="3152" spans="10:15" x14ac:dyDescent="0.25">
      <c r="J3152" s="9" t="s">
        <v>6716</v>
      </c>
      <c r="K3152" s="9" t="s">
        <v>6716</v>
      </c>
      <c r="L3152" s="9" t="s">
        <v>6717</v>
      </c>
      <c r="M3152" s="9" t="s">
        <v>428</v>
      </c>
      <c r="N3152" s="9" t="s">
        <v>429</v>
      </c>
      <c r="O3152" s="8" t="s">
        <v>349</v>
      </c>
    </row>
    <row r="3153" spans="10:15" x14ac:dyDescent="0.25">
      <c r="J3153" s="9" t="s">
        <v>6718</v>
      </c>
      <c r="K3153" s="9" t="s">
        <v>6718</v>
      </c>
      <c r="L3153" s="9" t="s">
        <v>6719</v>
      </c>
      <c r="M3153" s="9" t="s">
        <v>797</v>
      </c>
      <c r="N3153" s="9" t="s">
        <v>798</v>
      </c>
      <c r="O3153" s="8" t="s">
        <v>350</v>
      </c>
    </row>
    <row r="3154" spans="10:15" x14ac:dyDescent="0.25">
      <c r="J3154" s="9" t="s">
        <v>6720</v>
      </c>
      <c r="K3154" s="9" t="s">
        <v>6720</v>
      </c>
      <c r="L3154" s="9" t="s">
        <v>6721</v>
      </c>
      <c r="M3154" s="9" t="s">
        <v>367</v>
      </c>
      <c r="N3154" s="9" t="s">
        <v>368</v>
      </c>
      <c r="O3154" s="8" t="s">
        <v>349</v>
      </c>
    </row>
    <row r="3155" spans="10:15" x14ac:dyDescent="0.25">
      <c r="J3155" s="9" t="s">
        <v>6722</v>
      </c>
      <c r="K3155" s="9" t="s">
        <v>6722</v>
      </c>
      <c r="L3155" s="9" t="s">
        <v>6723</v>
      </c>
      <c r="M3155" s="9" t="s">
        <v>1451</v>
      </c>
      <c r="N3155" s="9" t="s">
        <v>1452</v>
      </c>
      <c r="O3155" s="8" t="s">
        <v>349</v>
      </c>
    </row>
    <row r="3156" spans="10:15" x14ac:dyDescent="0.25">
      <c r="J3156" s="9" t="s">
        <v>6724</v>
      </c>
      <c r="K3156" s="9" t="s">
        <v>6724</v>
      </c>
      <c r="L3156" s="9" t="s">
        <v>6725</v>
      </c>
      <c r="M3156" s="9" t="s">
        <v>379</v>
      </c>
      <c r="N3156" s="9" t="s">
        <v>18092</v>
      </c>
      <c r="O3156" s="8" t="s">
        <v>18066</v>
      </c>
    </row>
    <row r="3157" spans="10:15" x14ac:dyDescent="0.25">
      <c r="J3157" s="9" t="s">
        <v>6726</v>
      </c>
      <c r="K3157" s="9" t="s">
        <v>6726</v>
      </c>
      <c r="L3157" s="9" t="s">
        <v>6727</v>
      </c>
      <c r="M3157" s="9" t="s">
        <v>0</v>
      </c>
      <c r="N3157" s="9" t="s">
        <v>653</v>
      </c>
      <c r="O3157" s="8" t="s">
        <v>18067</v>
      </c>
    </row>
    <row r="3158" spans="10:15" x14ac:dyDescent="0.25">
      <c r="J3158" s="9" t="s">
        <v>6728</v>
      </c>
      <c r="K3158" s="9" t="s">
        <v>6728</v>
      </c>
      <c r="L3158" s="9" t="s">
        <v>6729</v>
      </c>
      <c r="M3158" s="9" t="s">
        <v>662</v>
      </c>
      <c r="N3158" s="9" t="s">
        <v>663</v>
      </c>
      <c r="O3158" s="8" t="s">
        <v>18067</v>
      </c>
    </row>
    <row r="3159" spans="10:15" x14ac:dyDescent="0.25">
      <c r="J3159" s="9" t="s">
        <v>6730</v>
      </c>
      <c r="K3159" s="9" t="s">
        <v>6730</v>
      </c>
      <c r="L3159" s="9" t="s">
        <v>6731</v>
      </c>
      <c r="M3159" s="9" t="s">
        <v>662</v>
      </c>
      <c r="N3159" s="9" t="s">
        <v>663</v>
      </c>
      <c r="O3159" s="8" t="s">
        <v>18067</v>
      </c>
    </row>
    <row r="3160" spans="10:15" x14ac:dyDescent="0.25">
      <c r="J3160" s="9" t="s">
        <v>6732</v>
      </c>
      <c r="K3160" s="9" t="s">
        <v>6732</v>
      </c>
      <c r="L3160" s="9" t="s">
        <v>6733</v>
      </c>
      <c r="M3160" s="9" t="s">
        <v>379</v>
      </c>
      <c r="N3160" s="9" t="s">
        <v>18092</v>
      </c>
      <c r="O3160" s="8" t="s">
        <v>18066</v>
      </c>
    </row>
    <row r="3161" spans="10:15" x14ac:dyDescent="0.25">
      <c r="J3161" s="9" t="s">
        <v>6734</v>
      </c>
      <c r="K3161" s="9" t="s">
        <v>6734</v>
      </c>
      <c r="L3161" s="9" t="s">
        <v>6735</v>
      </c>
      <c r="M3161" s="9" t="s">
        <v>379</v>
      </c>
      <c r="N3161" s="9" t="s">
        <v>18092</v>
      </c>
      <c r="O3161" s="8" t="s">
        <v>18066</v>
      </c>
    </row>
    <row r="3162" spans="10:15" x14ac:dyDescent="0.25">
      <c r="J3162" s="9" t="s">
        <v>6736</v>
      </c>
      <c r="K3162" s="9" t="s">
        <v>6736</v>
      </c>
      <c r="L3162" s="9" t="s">
        <v>6737</v>
      </c>
      <c r="M3162" s="9" t="s">
        <v>379</v>
      </c>
      <c r="N3162" s="9" t="s">
        <v>18092</v>
      </c>
      <c r="O3162" s="8" t="s">
        <v>18066</v>
      </c>
    </row>
    <row r="3163" spans="10:15" x14ac:dyDescent="0.25">
      <c r="J3163" s="9" t="s">
        <v>6738</v>
      </c>
      <c r="K3163" s="9" t="s">
        <v>6738</v>
      </c>
      <c r="L3163" s="9" t="s">
        <v>6739</v>
      </c>
      <c r="M3163" s="9" t="s">
        <v>491</v>
      </c>
      <c r="N3163" s="9" t="s">
        <v>492</v>
      </c>
      <c r="O3163" s="8" t="s">
        <v>349</v>
      </c>
    </row>
    <row r="3164" spans="10:15" x14ac:dyDescent="0.25">
      <c r="J3164" s="9" t="s">
        <v>6740</v>
      </c>
      <c r="K3164" s="9" t="s">
        <v>6740</v>
      </c>
      <c r="L3164" s="9" t="s">
        <v>6741</v>
      </c>
      <c r="M3164" s="9" t="s">
        <v>379</v>
      </c>
      <c r="N3164" s="9" t="s">
        <v>18092</v>
      </c>
      <c r="O3164" s="8" t="s">
        <v>18066</v>
      </c>
    </row>
    <row r="3165" spans="10:15" x14ac:dyDescent="0.25">
      <c r="J3165" s="9" t="s">
        <v>6742</v>
      </c>
      <c r="K3165" s="9" t="s">
        <v>6742</v>
      </c>
      <c r="L3165" s="9" t="s">
        <v>6743</v>
      </c>
      <c r="M3165" s="9" t="s">
        <v>379</v>
      </c>
      <c r="N3165" s="9" t="s">
        <v>18092</v>
      </c>
      <c r="O3165" s="8" t="s">
        <v>18066</v>
      </c>
    </row>
    <row r="3166" spans="10:15" x14ac:dyDescent="0.25">
      <c r="J3166" s="9" t="s">
        <v>6744</v>
      </c>
      <c r="K3166" s="9" t="s">
        <v>6744</v>
      </c>
      <c r="L3166" s="9" t="s">
        <v>6745</v>
      </c>
      <c r="M3166" s="9" t="s">
        <v>367</v>
      </c>
      <c r="N3166" s="9" t="s">
        <v>368</v>
      </c>
      <c r="O3166" s="8" t="s">
        <v>349</v>
      </c>
    </row>
    <row r="3167" spans="10:15" x14ac:dyDescent="0.25">
      <c r="J3167" s="9" t="s">
        <v>6746</v>
      </c>
      <c r="K3167" s="9" t="s">
        <v>6746</v>
      </c>
      <c r="L3167" s="9" t="s">
        <v>6747</v>
      </c>
      <c r="M3167" s="9" t="s">
        <v>1908</v>
      </c>
      <c r="N3167" s="9" t="s">
        <v>1909</v>
      </c>
      <c r="O3167" s="8" t="s">
        <v>350</v>
      </c>
    </row>
    <row r="3168" spans="10:15" x14ac:dyDescent="0.25">
      <c r="J3168" s="9" t="s">
        <v>6748</v>
      </c>
      <c r="K3168" s="9" t="s">
        <v>6748</v>
      </c>
      <c r="L3168" s="9" t="s">
        <v>6749</v>
      </c>
      <c r="M3168" s="9" t="s">
        <v>379</v>
      </c>
      <c r="N3168" s="9" t="s">
        <v>18092</v>
      </c>
      <c r="O3168" s="8" t="s">
        <v>18066</v>
      </c>
    </row>
    <row r="3169" spans="10:15" x14ac:dyDescent="0.25">
      <c r="J3169" s="9" t="s">
        <v>6750</v>
      </c>
      <c r="K3169" s="9" t="s">
        <v>6750</v>
      </c>
      <c r="L3169" s="9" t="s">
        <v>6226</v>
      </c>
      <c r="M3169" s="9" t="s">
        <v>367</v>
      </c>
      <c r="N3169" s="9" t="s">
        <v>368</v>
      </c>
      <c r="O3169" s="8" t="s">
        <v>349</v>
      </c>
    </row>
    <row r="3170" spans="10:15" x14ac:dyDescent="0.25">
      <c r="J3170" s="9" t="s">
        <v>6751</v>
      </c>
      <c r="K3170" s="9" t="s">
        <v>6751</v>
      </c>
      <c r="L3170" s="9" t="s">
        <v>6752</v>
      </c>
      <c r="M3170" s="9" t="s">
        <v>379</v>
      </c>
      <c r="N3170" s="9" t="s">
        <v>18092</v>
      </c>
      <c r="O3170" s="8" t="s">
        <v>18066</v>
      </c>
    </row>
    <row r="3171" spans="10:15" x14ac:dyDescent="0.25">
      <c r="J3171" s="9" t="s">
        <v>6753</v>
      </c>
      <c r="K3171" s="9" t="s">
        <v>6753</v>
      </c>
      <c r="L3171" s="9" t="s">
        <v>6754</v>
      </c>
      <c r="M3171" s="9" t="s">
        <v>456</v>
      </c>
      <c r="N3171" s="9" t="s">
        <v>18095</v>
      </c>
      <c r="O3171" s="8" t="s">
        <v>18067</v>
      </c>
    </row>
    <row r="3172" spans="10:15" x14ac:dyDescent="0.25">
      <c r="J3172" s="9" t="s">
        <v>311</v>
      </c>
      <c r="K3172" s="9" t="s">
        <v>311</v>
      </c>
      <c r="L3172" s="9" t="s">
        <v>2412</v>
      </c>
      <c r="M3172" s="9" t="s">
        <v>740</v>
      </c>
      <c r="N3172" s="9" t="s">
        <v>741</v>
      </c>
      <c r="O3172" s="8" t="s">
        <v>10370</v>
      </c>
    </row>
    <row r="3173" spans="10:15" x14ac:dyDescent="0.25">
      <c r="J3173" s="9" t="s">
        <v>6755</v>
      </c>
      <c r="K3173" s="9" t="s">
        <v>6755</v>
      </c>
      <c r="L3173" s="9" t="s">
        <v>6756</v>
      </c>
      <c r="M3173" s="9" t="s">
        <v>491</v>
      </c>
      <c r="N3173" s="9" t="s">
        <v>492</v>
      </c>
      <c r="O3173" s="8" t="s">
        <v>349</v>
      </c>
    </row>
    <row r="3174" spans="10:15" x14ac:dyDescent="0.25">
      <c r="J3174" s="9" t="s">
        <v>6757</v>
      </c>
      <c r="K3174" s="9" t="s">
        <v>6757</v>
      </c>
      <c r="L3174" s="9" t="s">
        <v>6758</v>
      </c>
      <c r="M3174" s="9" t="s">
        <v>379</v>
      </c>
      <c r="N3174" s="9" t="s">
        <v>18092</v>
      </c>
      <c r="O3174" s="8" t="s">
        <v>18066</v>
      </c>
    </row>
    <row r="3175" spans="10:15" x14ac:dyDescent="0.25">
      <c r="J3175" s="9" t="s">
        <v>6759</v>
      </c>
      <c r="K3175" s="9" t="s">
        <v>6759</v>
      </c>
      <c r="L3175" s="9" t="s">
        <v>6760</v>
      </c>
      <c r="M3175" s="9" t="s">
        <v>379</v>
      </c>
      <c r="N3175" s="9" t="s">
        <v>18092</v>
      </c>
      <c r="O3175" s="8" t="s">
        <v>18066</v>
      </c>
    </row>
    <row r="3176" spans="10:15" x14ac:dyDescent="0.25">
      <c r="J3176" s="9" t="s">
        <v>6761</v>
      </c>
      <c r="K3176" s="9" t="s">
        <v>6761</v>
      </c>
      <c r="L3176" s="9" t="s">
        <v>6762</v>
      </c>
      <c r="M3176" s="9" t="s">
        <v>428</v>
      </c>
      <c r="N3176" s="9" t="s">
        <v>429</v>
      </c>
      <c r="O3176" s="8" t="s">
        <v>349</v>
      </c>
    </row>
    <row r="3177" spans="10:15" x14ac:dyDescent="0.25">
      <c r="J3177" s="9" t="s">
        <v>6763</v>
      </c>
      <c r="K3177" s="9" t="s">
        <v>6763</v>
      </c>
      <c r="L3177" s="9" t="s">
        <v>6741</v>
      </c>
      <c r="M3177" s="9" t="s">
        <v>379</v>
      </c>
      <c r="N3177" s="9" t="s">
        <v>18092</v>
      </c>
      <c r="O3177" s="8" t="s">
        <v>18066</v>
      </c>
    </row>
    <row r="3178" spans="10:15" x14ac:dyDescent="0.25">
      <c r="J3178" s="9" t="s">
        <v>6764</v>
      </c>
      <c r="K3178" s="9" t="s">
        <v>6764</v>
      </c>
      <c r="L3178" s="9" t="s">
        <v>6765</v>
      </c>
      <c r="M3178" s="9" t="s">
        <v>379</v>
      </c>
      <c r="N3178" s="9" t="s">
        <v>18092</v>
      </c>
      <c r="O3178" s="8" t="s">
        <v>18066</v>
      </c>
    </row>
    <row r="3179" spans="10:15" x14ac:dyDescent="0.25">
      <c r="J3179" s="9" t="s">
        <v>6766</v>
      </c>
      <c r="K3179" s="9" t="s">
        <v>6766</v>
      </c>
      <c r="L3179" s="9" t="s">
        <v>6767</v>
      </c>
      <c r="M3179" s="9" t="s">
        <v>4796</v>
      </c>
      <c r="N3179" s="9" t="s">
        <v>4797</v>
      </c>
      <c r="O3179" s="8" t="s">
        <v>18067</v>
      </c>
    </row>
    <row r="3180" spans="10:15" x14ac:dyDescent="0.25">
      <c r="J3180" s="9" t="s">
        <v>6768</v>
      </c>
      <c r="K3180" s="9" t="s">
        <v>6768</v>
      </c>
      <c r="L3180" s="9" t="s">
        <v>6769</v>
      </c>
      <c r="M3180" s="9" t="s">
        <v>707</v>
      </c>
      <c r="N3180" s="9" t="s">
        <v>708</v>
      </c>
      <c r="O3180" s="8" t="s">
        <v>18068</v>
      </c>
    </row>
    <row r="3181" spans="10:15" x14ac:dyDescent="0.25">
      <c r="J3181" s="9" t="s">
        <v>6770</v>
      </c>
      <c r="K3181" s="9" t="s">
        <v>6770</v>
      </c>
      <c r="L3181" s="9" t="s">
        <v>6771</v>
      </c>
      <c r="M3181" s="9" t="s">
        <v>428</v>
      </c>
      <c r="N3181" s="9" t="s">
        <v>429</v>
      </c>
      <c r="O3181" s="8" t="s">
        <v>349</v>
      </c>
    </row>
    <row r="3182" spans="10:15" x14ac:dyDescent="0.25">
      <c r="J3182" s="9" t="s">
        <v>6772</v>
      </c>
      <c r="K3182" s="9" t="s">
        <v>6772</v>
      </c>
      <c r="L3182" s="9" t="s">
        <v>6773</v>
      </c>
      <c r="M3182" s="9" t="s">
        <v>662</v>
      </c>
      <c r="N3182" s="9" t="s">
        <v>663</v>
      </c>
      <c r="O3182" s="8" t="s">
        <v>18067</v>
      </c>
    </row>
    <row r="3183" spans="10:15" x14ac:dyDescent="0.25">
      <c r="J3183" s="9" t="s">
        <v>6774</v>
      </c>
      <c r="K3183" s="9" t="s">
        <v>6774</v>
      </c>
      <c r="L3183" s="9" t="s">
        <v>6775</v>
      </c>
      <c r="M3183" s="9" t="s">
        <v>379</v>
      </c>
      <c r="N3183" s="9" t="s">
        <v>18092</v>
      </c>
      <c r="O3183" s="8" t="s">
        <v>18066</v>
      </c>
    </row>
    <row r="3184" spans="10:15" x14ac:dyDescent="0.25">
      <c r="J3184" s="9" t="s">
        <v>6776</v>
      </c>
      <c r="K3184" s="9" t="s">
        <v>6776</v>
      </c>
      <c r="L3184" s="9" t="s">
        <v>6777</v>
      </c>
      <c r="M3184" s="9" t="s">
        <v>404</v>
      </c>
      <c r="N3184" s="9" t="s">
        <v>405</v>
      </c>
      <c r="O3184" s="8" t="s">
        <v>350</v>
      </c>
    </row>
    <row r="3185" spans="10:15" x14ac:dyDescent="0.25">
      <c r="J3185" s="9" t="s">
        <v>6778</v>
      </c>
      <c r="K3185" s="9" t="s">
        <v>36</v>
      </c>
      <c r="L3185" s="9" t="s">
        <v>6369</v>
      </c>
      <c r="M3185" s="9" t="s">
        <v>6370</v>
      </c>
      <c r="N3185" s="9" t="s">
        <v>6369</v>
      </c>
      <c r="O3185" s="8" t="s">
        <v>349</v>
      </c>
    </row>
    <row r="3186" spans="10:15" x14ac:dyDescent="0.25">
      <c r="J3186" s="9" t="s">
        <v>6779</v>
      </c>
      <c r="K3186" s="9" t="s">
        <v>6779</v>
      </c>
      <c r="L3186" s="9" t="s">
        <v>6780</v>
      </c>
      <c r="M3186" s="9" t="s">
        <v>418</v>
      </c>
      <c r="N3186" s="9" t="s">
        <v>419</v>
      </c>
      <c r="O3186" s="8" t="s">
        <v>18067</v>
      </c>
    </row>
    <row r="3187" spans="10:15" x14ac:dyDescent="0.25">
      <c r="J3187" s="9" t="s">
        <v>6781</v>
      </c>
      <c r="K3187" s="9" t="s">
        <v>1822</v>
      </c>
      <c r="L3187" s="9" t="s">
        <v>1823</v>
      </c>
      <c r="M3187" s="9" t="s">
        <v>379</v>
      </c>
      <c r="N3187" s="9" t="s">
        <v>18092</v>
      </c>
      <c r="O3187" s="8" t="s">
        <v>18066</v>
      </c>
    </row>
    <row r="3188" spans="10:15" x14ac:dyDescent="0.25">
      <c r="J3188" s="9" t="s">
        <v>16</v>
      </c>
      <c r="K3188" s="9" t="s">
        <v>2350</v>
      </c>
      <c r="L3188" s="9" t="s">
        <v>2351</v>
      </c>
      <c r="M3188" s="9" t="s">
        <v>379</v>
      </c>
      <c r="N3188" s="9" t="s">
        <v>18092</v>
      </c>
      <c r="O3188" s="8" t="s">
        <v>18066</v>
      </c>
    </row>
    <row r="3189" spans="10:15" x14ac:dyDescent="0.25">
      <c r="J3189" s="9" t="s">
        <v>6782</v>
      </c>
      <c r="K3189" s="9" t="s">
        <v>6782</v>
      </c>
      <c r="L3189" s="9" t="s">
        <v>6783</v>
      </c>
      <c r="M3189" s="9" t="s">
        <v>379</v>
      </c>
      <c r="N3189" s="9" t="s">
        <v>18092</v>
      </c>
      <c r="O3189" s="8" t="s">
        <v>18066</v>
      </c>
    </row>
    <row r="3190" spans="10:15" x14ac:dyDescent="0.25">
      <c r="J3190" s="9" t="s">
        <v>25</v>
      </c>
      <c r="K3190" s="9" t="s">
        <v>414</v>
      </c>
      <c r="L3190" s="9" t="s">
        <v>415</v>
      </c>
      <c r="M3190" s="9" t="s">
        <v>379</v>
      </c>
      <c r="N3190" s="9" t="s">
        <v>18092</v>
      </c>
      <c r="O3190" s="8" t="s">
        <v>18066</v>
      </c>
    </row>
    <row r="3191" spans="10:15" x14ac:dyDescent="0.25">
      <c r="J3191" s="9" t="s">
        <v>6784</v>
      </c>
      <c r="K3191" s="9" t="s">
        <v>6784</v>
      </c>
      <c r="L3191" s="9" t="s">
        <v>6785</v>
      </c>
      <c r="M3191" s="9" t="s">
        <v>375</v>
      </c>
      <c r="N3191" s="9" t="s">
        <v>376</v>
      </c>
      <c r="O3191" s="8" t="s">
        <v>350</v>
      </c>
    </row>
    <row r="3192" spans="10:15" x14ac:dyDescent="0.25">
      <c r="J3192" s="9" t="s">
        <v>6786</v>
      </c>
      <c r="K3192" s="9" t="s">
        <v>6786</v>
      </c>
      <c r="L3192" s="9" t="s">
        <v>6787</v>
      </c>
      <c r="M3192" s="9" t="s">
        <v>379</v>
      </c>
      <c r="N3192" s="9" t="s">
        <v>18092</v>
      </c>
      <c r="O3192" s="8" t="s">
        <v>18066</v>
      </c>
    </row>
    <row r="3193" spans="10:15" x14ac:dyDescent="0.25">
      <c r="J3193" s="9" t="s">
        <v>6788</v>
      </c>
      <c r="K3193" s="9" t="s">
        <v>6788</v>
      </c>
      <c r="L3193" s="9" t="s">
        <v>6789</v>
      </c>
      <c r="M3193" s="9" t="s">
        <v>463</v>
      </c>
      <c r="N3193" s="9" t="s">
        <v>464</v>
      </c>
      <c r="O3193" s="8" t="s">
        <v>10370</v>
      </c>
    </row>
    <row r="3194" spans="10:15" x14ac:dyDescent="0.25">
      <c r="J3194" s="9" t="s">
        <v>6790</v>
      </c>
      <c r="K3194" s="9" t="s">
        <v>6790</v>
      </c>
      <c r="L3194" s="9" t="s">
        <v>6791</v>
      </c>
      <c r="M3194" s="9" t="s">
        <v>418</v>
      </c>
      <c r="N3194" s="9" t="s">
        <v>419</v>
      </c>
      <c r="O3194" s="8" t="s">
        <v>18067</v>
      </c>
    </row>
    <row r="3195" spans="10:15" x14ac:dyDescent="0.25">
      <c r="J3195" s="9" t="s">
        <v>6792</v>
      </c>
      <c r="K3195" s="9" t="s">
        <v>6792</v>
      </c>
      <c r="L3195" s="9" t="s">
        <v>6793</v>
      </c>
      <c r="M3195" s="9" t="s">
        <v>1269</v>
      </c>
      <c r="N3195" s="9" t="s">
        <v>1270</v>
      </c>
      <c r="O3195" s="8" t="s">
        <v>18067</v>
      </c>
    </row>
    <row r="3196" spans="10:15" x14ac:dyDescent="0.25">
      <c r="J3196" s="9" t="s">
        <v>6794</v>
      </c>
      <c r="K3196" s="9" t="s">
        <v>6794</v>
      </c>
      <c r="L3196" s="9" t="s">
        <v>6795</v>
      </c>
      <c r="M3196" s="9" t="s">
        <v>491</v>
      </c>
      <c r="N3196" s="9" t="s">
        <v>492</v>
      </c>
      <c r="O3196" s="8" t="s">
        <v>349</v>
      </c>
    </row>
    <row r="3197" spans="10:15" x14ac:dyDescent="0.25">
      <c r="J3197" s="9" t="s">
        <v>6796</v>
      </c>
      <c r="K3197" s="9" t="s">
        <v>6796</v>
      </c>
      <c r="L3197" s="9" t="s">
        <v>6797</v>
      </c>
      <c r="M3197" s="9" t="s">
        <v>506</v>
      </c>
      <c r="N3197" s="9" t="s">
        <v>507</v>
      </c>
      <c r="O3197" s="8" t="s">
        <v>350</v>
      </c>
    </row>
    <row r="3198" spans="10:15" x14ac:dyDescent="0.25">
      <c r="J3198" s="9" t="s">
        <v>6798</v>
      </c>
      <c r="K3198" s="9" t="s">
        <v>6798</v>
      </c>
      <c r="L3198" s="9" t="s">
        <v>6799</v>
      </c>
      <c r="M3198" s="9" t="s">
        <v>524</v>
      </c>
      <c r="N3198" s="9" t="s">
        <v>525</v>
      </c>
      <c r="O3198" s="8" t="s">
        <v>18066</v>
      </c>
    </row>
    <row r="3199" spans="10:15" x14ac:dyDescent="0.25">
      <c r="J3199" s="9" t="s">
        <v>6800</v>
      </c>
      <c r="K3199" s="9" t="s">
        <v>6800</v>
      </c>
      <c r="L3199" s="9" t="s">
        <v>6801</v>
      </c>
      <c r="M3199" s="9" t="s">
        <v>491</v>
      </c>
      <c r="N3199" s="9" t="s">
        <v>492</v>
      </c>
      <c r="O3199" s="8" t="s">
        <v>349</v>
      </c>
    </row>
    <row r="3200" spans="10:15" x14ac:dyDescent="0.25">
      <c r="J3200" s="9" t="s">
        <v>6802</v>
      </c>
      <c r="K3200" s="9" t="s">
        <v>6802</v>
      </c>
      <c r="L3200" s="9" t="s">
        <v>6802</v>
      </c>
      <c r="M3200" s="9" t="s">
        <v>1010</v>
      </c>
      <c r="N3200" s="9" t="s">
        <v>1011</v>
      </c>
      <c r="O3200" s="8" t="s">
        <v>350</v>
      </c>
    </row>
    <row r="3201" spans="10:15" x14ac:dyDescent="0.25">
      <c r="J3201" s="9" t="s">
        <v>6803</v>
      </c>
      <c r="K3201" s="9" t="s">
        <v>6803</v>
      </c>
      <c r="L3201" s="9" t="s">
        <v>6804</v>
      </c>
      <c r="M3201" s="9" t="s">
        <v>950</v>
      </c>
      <c r="N3201" s="9" t="s">
        <v>951</v>
      </c>
      <c r="O3201" s="8" t="s">
        <v>18066</v>
      </c>
    </row>
    <row r="3202" spans="10:15" x14ac:dyDescent="0.25">
      <c r="J3202" s="9" t="s">
        <v>6805</v>
      </c>
      <c r="K3202" s="9" t="s">
        <v>6805</v>
      </c>
      <c r="L3202" s="9" t="s">
        <v>6806</v>
      </c>
      <c r="M3202" s="9" t="s">
        <v>459</v>
      </c>
      <c r="N3202" s="9" t="s">
        <v>460</v>
      </c>
      <c r="O3202" s="8" t="s">
        <v>18068</v>
      </c>
    </row>
    <row r="3203" spans="10:15" x14ac:dyDescent="0.25">
      <c r="J3203" s="9" t="s">
        <v>6807</v>
      </c>
      <c r="K3203" s="9" t="s">
        <v>6807</v>
      </c>
      <c r="L3203" s="9" t="s">
        <v>6808</v>
      </c>
      <c r="M3203" s="9" t="s">
        <v>411</v>
      </c>
      <c r="N3203" s="9" t="s">
        <v>412</v>
      </c>
      <c r="O3203" s="8" t="s">
        <v>18066</v>
      </c>
    </row>
    <row r="3204" spans="10:15" x14ac:dyDescent="0.25">
      <c r="J3204" s="9" t="s">
        <v>6809</v>
      </c>
      <c r="K3204" s="9" t="s">
        <v>6809</v>
      </c>
      <c r="L3204" s="9" t="s">
        <v>6810</v>
      </c>
      <c r="M3204" s="9" t="s">
        <v>1213</v>
      </c>
      <c r="N3204" s="9" t="s">
        <v>1214</v>
      </c>
      <c r="O3204" s="8" t="s">
        <v>349</v>
      </c>
    </row>
    <row r="3205" spans="10:15" x14ac:dyDescent="0.25">
      <c r="J3205" s="9" t="s">
        <v>6811</v>
      </c>
      <c r="K3205" s="9" t="s">
        <v>6811</v>
      </c>
      <c r="L3205" s="9" t="s">
        <v>6812</v>
      </c>
      <c r="M3205" s="9" t="s">
        <v>392</v>
      </c>
      <c r="N3205" s="9" t="s">
        <v>393</v>
      </c>
      <c r="O3205" s="8" t="s">
        <v>18066</v>
      </c>
    </row>
    <row r="3206" spans="10:15" x14ac:dyDescent="0.25">
      <c r="J3206" s="9" t="s">
        <v>6813</v>
      </c>
      <c r="K3206" s="9" t="s">
        <v>6813</v>
      </c>
      <c r="L3206" s="9" t="s">
        <v>6814</v>
      </c>
      <c r="M3206" s="9" t="s">
        <v>379</v>
      </c>
      <c r="N3206" s="9" t="s">
        <v>18092</v>
      </c>
      <c r="O3206" s="8" t="s">
        <v>18066</v>
      </c>
    </row>
    <row r="3207" spans="10:15" x14ac:dyDescent="0.25">
      <c r="J3207" s="9" t="s">
        <v>42</v>
      </c>
      <c r="K3207" s="9" t="s">
        <v>5833</v>
      </c>
      <c r="L3207" s="9" t="s">
        <v>5834</v>
      </c>
      <c r="M3207" s="9" t="s">
        <v>3229</v>
      </c>
      <c r="N3207" s="9" t="s">
        <v>18097</v>
      </c>
      <c r="O3207" s="8" t="s">
        <v>349</v>
      </c>
    </row>
    <row r="3208" spans="10:15" x14ac:dyDescent="0.25">
      <c r="J3208" s="9" t="s">
        <v>6815</v>
      </c>
      <c r="K3208" s="9" t="s">
        <v>6815</v>
      </c>
      <c r="L3208" s="9" t="s">
        <v>6816</v>
      </c>
      <c r="M3208" s="9" t="s">
        <v>436</v>
      </c>
      <c r="N3208" s="9" t="s">
        <v>437</v>
      </c>
      <c r="O3208" s="8" t="s">
        <v>349</v>
      </c>
    </row>
    <row r="3209" spans="10:15" x14ac:dyDescent="0.25">
      <c r="J3209" s="9" t="s">
        <v>6817</v>
      </c>
      <c r="K3209" s="9" t="s">
        <v>6817</v>
      </c>
      <c r="L3209" s="9" t="s">
        <v>6818</v>
      </c>
      <c r="M3209" s="9" t="s">
        <v>1447</v>
      </c>
      <c r="N3209" s="9" t="s">
        <v>1448</v>
      </c>
      <c r="O3209" s="8" t="s">
        <v>18066</v>
      </c>
    </row>
    <row r="3210" spans="10:15" x14ac:dyDescent="0.25">
      <c r="J3210" s="9" t="s">
        <v>1822</v>
      </c>
      <c r="K3210" s="9" t="s">
        <v>1822</v>
      </c>
      <c r="L3210" s="9" t="s">
        <v>1823</v>
      </c>
      <c r="M3210" s="9" t="s">
        <v>379</v>
      </c>
      <c r="N3210" s="9" t="s">
        <v>18092</v>
      </c>
      <c r="O3210" s="8" t="s">
        <v>18066</v>
      </c>
    </row>
    <row r="3211" spans="10:15" x14ac:dyDescent="0.25">
      <c r="J3211" s="9" t="s">
        <v>6819</v>
      </c>
      <c r="K3211" s="9" t="s">
        <v>6819</v>
      </c>
      <c r="L3211" s="9" t="s">
        <v>6820</v>
      </c>
      <c r="M3211" s="9" t="s">
        <v>379</v>
      </c>
      <c r="N3211" s="9" t="s">
        <v>18092</v>
      </c>
      <c r="O3211" s="8" t="s">
        <v>18066</v>
      </c>
    </row>
    <row r="3212" spans="10:15" x14ac:dyDescent="0.25">
      <c r="J3212" s="9" t="s">
        <v>6821</v>
      </c>
      <c r="K3212" s="9" t="s">
        <v>6821</v>
      </c>
      <c r="L3212" s="9" t="s">
        <v>5834</v>
      </c>
      <c r="M3212" s="9" t="s">
        <v>3229</v>
      </c>
      <c r="N3212" s="9" t="s">
        <v>18097</v>
      </c>
      <c r="O3212" s="8" t="s">
        <v>349</v>
      </c>
    </row>
    <row r="3213" spans="10:15" x14ac:dyDescent="0.25">
      <c r="J3213" s="9" t="s">
        <v>6822</v>
      </c>
      <c r="K3213" s="9" t="s">
        <v>6822</v>
      </c>
      <c r="L3213" s="9" t="s">
        <v>5834</v>
      </c>
      <c r="M3213" s="9" t="s">
        <v>3229</v>
      </c>
      <c r="N3213" s="9" t="s">
        <v>18097</v>
      </c>
      <c r="O3213" s="8" t="s">
        <v>349</v>
      </c>
    </row>
    <row r="3214" spans="10:15" x14ac:dyDescent="0.25">
      <c r="J3214" s="9" t="s">
        <v>6823</v>
      </c>
      <c r="K3214" s="9" t="s">
        <v>6823</v>
      </c>
      <c r="L3214" s="9" t="s">
        <v>5834</v>
      </c>
      <c r="M3214" s="9" t="s">
        <v>3229</v>
      </c>
      <c r="N3214" s="9" t="s">
        <v>18097</v>
      </c>
      <c r="O3214" s="8" t="s">
        <v>349</v>
      </c>
    </row>
    <row r="3215" spans="10:15" x14ac:dyDescent="0.25">
      <c r="J3215" s="9" t="s">
        <v>6824</v>
      </c>
      <c r="K3215" s="9" t="s">
        <v>6824</v>
      </c>
      <c r="L3215" s="9" t="s">
        <v>6825</v>
      </c>
      <c r="M3215" s="9" t="s">
        <v>379</v>
      </c>
      <c r="N3215" s="9" t="s">
        <v>18092</v>
      </c>
      <c r="O3215" s="8" t="s">
        <v>18066</v>
      </c>
    </row>
    <row r="3216" spans="10:15" x14ac:dyDescent="0.25">
      <c r="J3216" s="9" t="s">
        <v>6826</v>
      </c>
      <c r="K3216" s="9" t="s">
        <v>6826</v>
      </c>
      <c r="L3216" s="9" t="s">
        <v>6827</v>
      </c>
      <c r="M3216" s="9" t="s">
        <v>713</v>
      </c>
      <c r="N3216" s="9" t="s">
        <v>714</v>
      </c>
      <c r="O3216" s="8" t="s">
        <v>18067</v>
      </c>
    </row>
    <row r="3217" spans="10:15" x14ac:dyDescent="0.25">
      <c r="J3217" s="9" t="s">
        <v>6828</v>
      </c>
      <c r="K3217" s="9" t="s">
        <v>6828</v>
      </c>
      <c r="L3217" s="9" t="s">
        <v>6829</v>
      </c>
      <c r="M3217" s="9" t="s">
        <v>1803</v>
      </c>
      <c r="N3217" s="9" t="s">
        <v>1804</v>
      </c>
      <c r="O3217" s="8" t="s">
        <v>350</v>
      </c>
    </row>
    <row r="3218" spans="10:15" x14ac:dyDescent="0.25">
      <c r="J3218" s="9" t="s">
        <v>6830</v>
      </c>
      <c r="K3218" s="9" t="s">
        <v>6830</v>
      </c>
      <c r="L3218" s="9" t="s">
        <v>6831</v>
      </c>
      <c r="M3218" s="9" t="s">
        <v>379</v>
      </c>
      <c r="N3218" s="9" t="s">
        <v>18092</v>
      </c>
      <c r="O3218" s="8" t="s">
        <v>18066</v>
      </c>
    </row>
    <row r="3219" spans="10:15" x14ac:dyDescent="0.25">
      <c r="J3219" s="9" t="s">
        <v>6832</v>
      </c>
      <c r="K3219" s="9" t="s">
        <v>6832</v>
      </c>
      <c r="L3219" s="9" t="s">
        <v>6833</v>
      </c>
      <c r="M3219" s="9" t="s">
        <v>379</v>
      </c>
      <c r="N3219" s="9" t="s">
        <v>18092</v>
      </c>
      <c r="O3219" s="8" t="s">
        <v>18066</v>
      </c>
    </row>
    <row r="3220" spans="10:15" x14ac:dyDescent="0.25">
      <c r="J3220" s="9" t="s">
        <v>6834</v>
      </c>
      <c r="K3220" s="9" t="s">
        <v>6834</v>
      </c>
      <c r="L3220" s="9" t="s">
        <v>6835</v>
      </c>
      <c r="M3220" s="9" t="s">
        <v>367</v>
      </c>
      <c r="N3220" s="9" t="s">
        <v>368</v>
      </c>
      <c r="O3220" s="8" t="s">
        <v>349</v>
      </c>
    </row>
    <row r="3221" spans="10:15" x14ac:dyDescent="0.25">
      <c r="J3221" s="9" t="s">
        <v>6836</v>
      </c>
      <c r="K3221" s="9" t="s">
        <v>6836</v>
      </c>
      <c r="L3221" s="9" t="s">
        <v>6837</v>
      </c>
      <c r="M3221" s="9" t="s">
        <v>491</v>
      </c>
      <c r="N3221" s="9" t="s">
        <v>492</v>
      </c>
      <c r="O3221" s="8" t="s">
        <v>349</v>
      </c>
    </row>
    <row r="3222" spans="10:15" x14ac:dyDescent="0.25">
      <c r="J3222" s="9" t="s">
        <v>6838</v>
      </c>
      <c r="K3222" s="9" t="s">
        <v>6838</v>
      </c>
      <c r="L3222" s="9" t="s">
        <v>6839</v>
      </c>
      <c r="M3222" s="9" t="s">
        <v>382</v>
      </c>
      <c r="N3222" s="9" t="s">
        <v>383</v>
      </c>
      <c r="O3222" s="8" t="s">
        <v>18066</v>
      </c>
    </row>
    <row r="3223" spans="10:15" x14ac:dyDescent="0.25">
      <c r="J3223" s="9" t="s">
        <v>6840</v>
      </c>
      <c r="K3223" s="9" t="s">
        <v>6840</v>
      </c>
      <c r="L3223" s="9" t="s">
        <v>6841</v>
      </c>
      <c r="M3223" s="9" t="s">
        <v>379</v>
      </c>
      <c r="N3223" s="9" t="s">
        <v>18092</v>
      </c>
      <c r="O3223" s="8" t="s">
        <v>18066</v>
      </c>
    </row>
    <row r="3224" spans="10:15" x14ac:dyDescent="0.25">
      <c r="J3224" s="9" t="s">
        <v>6842</v>
      </c>
      <c r="K3224" s="9" t="s">
        <v>6842</v>
      </c>
      <c r="L3224" s="9" t="s">
        <v>6843</v>
      </c>
      <c r="M3224" s="9" t="s">
        <v>740</v>
      </c>
      <c r="N3224" s="9" t="s">
        <v>741</v>
      </c>
      <c r="O3224" s="8" t="s">
        <v>10370</v>
      </c>
    </row>
    <row r="3225" spans="10:15" x14ac:dyDescent="0.25">
      <c r="J3225" s="9" t="s">
        <v>6844</v>
      </c>
      <c r="K3225" s="9" t="s">
        <v>6844</v>
      </c>
      <c r="L3225" s="9" t="s">
        <v>6845</v>
      </c>
      <c r="M3225" s="9" t="s">
        <v>707</v>
      </c>
      <c r="N3225" s="9" t="s">
        <v>708</v>
      </c>
      <c r="O3225" s="8" t="s">
        <v>18068</v>
      </c>
    </row>
    <row r="3226" spans="10:15" x14ac:dyDescent="0.25">
      <c r="J3226" s="9" t="s">
        <v>6846</v>
      </c>
      <c r="K3226" s="9" t="s">
        <v>6846</v>
      </c>
      <c r="L3226" s="9" t="s">
        <v>6847</v>
      </c>
      <c r="M3226" s="9" t="s">
        <v>2844</v>
      </c>
      <c r="N3226" s="9" t="s">
        <v>2845</v>
      </c>
      <c r="O3226" s="8" t="s">
        <v>18067</v>
      </c>
    </row>
    <row r="3227" spans="10:15" x14ac:dyDescent="0.25">
      <c r="J3227" s="9" t="s">
        <v>6848</v>
      </c>
      <c r="K3227" s="9" t="s">
        <v>6848</v>
      </c>
      <c r="L3227" s="9" t="s">
        <v>6849</v>
      </c>
      <c r="M3227" s="9" t="s">
        <v>719</v>
      </c>
      <c r="N3227" s="9" t="s">
        <v>720</v>
      </c>
      <c r="O3227" s="8" t="s">
        <v>349</v>
      </c>
    </row>
    <row r="3228" spans="10:15" x14ac:dyDescent="0.25">
      <c r="J3228" s="9" t="s">
        <v>6850</v>
      </c>
      <c r="K3228" s="9" t="s">
        <v>6850</v>
      </c>
      <c r="L3228" s="9" t="s">
        <v>6851</v>
      </c>
      <c r="M3228" s="9" t="s">
        <v>386</v>
      </c>
      <c r="N3228" s="9" t="s">
        <v>387</v>
      </c>
      <c r="O3228" s="8" t="s">
        <v>18068</v>
      </c>
    </row>
    <row r="3229" spans="10:15" x14ac:dyDescent="0.25">
      <c r="J3229" s="9" t="s">
        <v>6852</v>
      </c>
      <c r="K3229" s="9" t="s">
        <v>6852</v>
      </c>
      <c r="L3229" s="9" t="s">
        <v>6853</v>
      </c>
      <c r="M3229" s="9" t="s">
        <v>3099</v>
      </c>
      <c r="N3229" s="9" t="s">
        <v>3100</v>
      </c>
      <c r="O3229" s="8" t="s">
        <v>18067</v>
      </c>
    </row>
    <row r="3230" spans="10:15" x14ac:dyDescent="0.25">
      <c r="J3230" s="9" t="s">
        <v>6854</v>
      </c>
      <c r="K3230" s="9" t="s">
        <v>6854</v>
      </c>
      <c r="L3230" s="9" t="s">
        <v>6855</v>
      </c>
      <c r="M3230" s="9" t="s">
        <v>379</v>
      </c>
      <c r="N3230" s="9" t="s">
        <v>18092</v>
      </c>
      <c r="O3230" s="8" t="s">
        <v>18066</v>
      </c>
    </row>
    <row r="3231" spans="10:15" x14ac:dyDescent="0.25">
      <c r="J3231" s="9" t="s">
        <v>6856</v>
      </c>
      <c r="K3231" s="9" t="s">
        <v>6856</v>
      </c>
      <c r="L3231" s="9" t="s">
        <v>6857</v>
      </c>
      <c r="M3231" s="9" t="s">
        <v>367</v>
      </c>
      <c r="N3231" s="9" t="s">
        <v>368</v>
      </c>
      <c r="O3231" s="8" t="s">
        <v>349</v>
      </c>
    </row>
    <row r="3232" spans="10:15" x14ac:dyDescent="0.25">
      <c r="J3232" s="9" t="s">
        <v>6858</v>
      </c>
      <c r="K3232" s="9" t="s">
        <v>6858</v>
      </c>
      <c r="L3232" s="9" t="s">
        <v>6859</v>
      </c>
      <c r="M3232" s="9" t="s">
        <v>463</v>
      </c>
      <c r="N3232" s="9" t="s">
        <v>464</v>
      </c>
      <c r="O3232" s="8" t="s">
        <v>10370</v>
      </c>
    </row>
    <row r="3233" spans="10:15" x14ac:dyDescent="0.25">
      <c r="J3233" s="9" t="s">
        <v>6860</v>
      </c>
      <c r="K3233" s="9" t="s">
        <v>6860</v>
      </c>
      <c r="L3233" s="9" t="s">
        <v>6861</v>
      </c>
      <c r="M3233" s="9" t="s">
        <v>662</v>
      </c>
      <c r="N3233" s="9" t="s">
        <v>663</v>
      </c>
      <c r="O3233" s="8" t="s">
        <v>18067</v>
      </c>
    </row>
    <row r="3234" spans="10:15" x14ac:dyDescent="0.25">
      <c r="J3234" s="9" t="s">
        <v>6862</v>
      </c>
      <c r="K3234" s="9" t="s">
        <v>6862</v>
      </c>
      <c r="L3234" s="9" t="s">
        <v>6863</v>
      </c>
      <c r="M3234" s="9" t="s">
        <v>367</v>
      </c>
      <c r="N3234" s="9" t="s">
        <v>368</v>
      </c>
      <c r="O3234" s="8" t="s">
        <v>349</v>
      </c>
    </row>
    <row r="3235" spans="10:15" x14ac:dyDescent="0.25">
      <c r="J3235" s="9" t="s">
        <v>181</v>
      </c>
      <c r="K3235" s="9" t="s">
        <v>181</v>
      </c>
      <c r="L3235" s="9" t="s">
        <v>6864</v>
      </c>
      <c r="M3235" s="9" t="s">
        <v>463</v>
      </c>
      <c r="N3235" s="9" t="s">
        <v>464</v>
      </c>
      <c r="O3235" s="8" t="s">
        <v>10370</v>
      </c>
    </row>
    <row r="3236" spans="10:15" x14ac:dyDescent="0.25">
      <c r="J3236" s="9" t="s">
        <v>6865</v>
      </c>
      <c r="K3236" s="9" t="s">
        <v>6865</v>
      </c>
      <c r="L3236" s="9" t="s">
        <v>6866</v>
      </c>
      <c r="M3236" s="9" t="s">
        <v>3099</v>
      </c>
      <c r="N3236" s="9" t="s">
        <v>3100</v>
      </c>
      <c r="O3236" s="8" t="s">
        <v>18067</v>
      </c>
    </row>
    <row r="3237" spans="10:15" x14ac:dyDescent="0.25">
      <c r="J3237" s="9" t="s">
        <v>6867</v>
      </c>
      <c r="K3237" s="9" t="s">
        <v>6867</v>
      </c>
      <c r="L3237" s="9" t="s">
        <v>6868</v>
      </c>
      <c r="M3237" s="9" t="s">
        <v>379</v>
      </c>
      <c r="N3237" s="9" t="s">
        <v>18092</v>
      </c>
      <c r="O3237" s="8" t="s">
        <v>18066</v>
      </c>
    </row>
    <row r="3238" spans="10:15" x14ac:dyDescent="0.25">
      <c r="J3238" s="9" t="s">
        <v>6869</v>
      </c>
      <c r="K3238" s="9" t="s">
        <v>6869</v>
      </c>
      <c r="L3238" s="9" t="s">
        <v>6870</v>
      </c>
      <c r="M3238" s="9" t="s">
        <v>1288</v>
      </c>
      <c r="N3238" s="9" t="s">
        <v>1289</v>
      </c>
      <c r="O3238" s="8" t="s">
        <v>18066</v>
      </c>
    </row>
    <row r="3239" spans="10:15" x14ac:dyDescent="0.25">
      <c r="J3239" s="9" t="s">
        <v>6871</v>
      </c>
      <c r="K3239" s="9" t="s">
        <v>6871</v>
      </c>
      <c r="L3239" s="9" t="s">
        <v>6872</v>
      </c>
      <c r="M3239" s="9" t="s">
        <v>648</v>
      </c>
      <c r="N3239" s="9" t="s">
        <v>649</v>
      </c>
      <c r="O3239" s="8" t="s">
        <v>18066</v>
      </c>
    </row>
    <row r="3240" spans="10:15" x14ac:dyDescent="0.25">
      <c r="J3240" s="9" t="s">
        <v>294</v>
      </c>
      <c r="K3240" s="9" t="s">
        <v>294</v>
      </c>
      <c r="L3240" s="9" t="s">
        <v>6873</v>
      </c>
      <c r="M3240" s="9" t="s">
        <v>358</v>
      </c>
      <c r="N3240" s="9" t="s">
        <v>359</v>
      </c>
      <c r="O3240" s="8" t="s">
        <v>348</v>
      </c>
    </row>
    <row r="3241" spans="10:15" x14ac:dyDescent="0.25">
      <c r="J3241" s="9" t="s">
        <v>6874</v>
      </c>
      <c r="K3241" s="9" t="s">
        <v>6874</v>
      </c>
      <c r="L3241" s="9" t="s">
        <v>6875</v>
      </c>
      <c r="M3241" s="9" t="s">
        <v>891</v>
      </c>
      <c r="N3241" s="9" t="s">
        <v>892</v>
      </c>
      <c r="O3241" s="8" t="s">
        <v>350</v>
      </c>
    </row>
    <row r="3242" spans="10:15" x14ac:dyDescent="0.25">
      <c r="J3242" s="9" t="s">
        <v>6876</v>
      </c>
      <c r="K3242" s="9" t="s">
        <v>6876</v>
      </c>
      <c r="L3242" s="9" t="s">
        <v>6877</v>
      </c>
      <c r="M3242" s="9" t="s">
        <v>379</v>
      </c>
      <c r="N3242" s="9" t="s">
        <v>18092</v>
      </c>
      <c r="O3242" s="8" t="s">
        <v>18066</v>
      </c>
    </row>
    <row r="3243" spans="10:15" x14ac:dyDescent="0.25">
      <c r="J3243" s="9" t="s">
        <v>6878</v>
      </c>
      <c r="K3243" s="9" t="s">
        <v>6878</v>
      </c>
      <c r="L3243" s="9" t="s">
        <v>6879</v>
      </c>
      <c r="M3243" s="9" t="s">
        <v>367</v>
      </c>
      <c r="N3243" s="9" t="s">
        <v>368</v>
      </c>
      <c r="O3243" s="8" t="s">
        <v>349</v>
      </c>
    </row>
    <row r="3244" spans="10:15" x14ac:dyDescent="0.25">
      <c r="J3244" s="9" t="s">
        <v>6880</v>
      </c>
      <c r="K3244" s="9" t="s">
        <v>567</v>
      </c>
      <c r="L3244" s="9" t="s">
        <v>568</v>
      </c>
      <c r="M3244" s="9" t="s">
        <v>358</v>
      </c>
      <c r="N3244" s="9" t="s">
        <v>359</v>
      </c>
      <c r="O3244" s="8" t="s">
        <v>348</v>
      </c>
    </row>
    <row r="3245" spans="10:15" x14ac:dyDescent="0.25">
      <c r="J3245" s="9" t="s">
        <v>6881</v>
      </c>
      <c r="K3245" s="9" t="s">
        <v>6881</v>
      </c>
      <c r="L3245" s="9" t="s">
        <v>6882</v>
      </c>
      <c r="M3245" s="9" t="s">
        <v>379</v>
      </c>
      <c r="N3245" s="9" t="s">
        <v>18092</v>
      </c>
      <c r="O3245" s="8" t="s">
        <v>18066</v>
      </c>
    </row>
    <row r="3246" spans="10:15" x14ac:dyDescent="0.25">
      <c r="J3246" s="9" t="s">
        <v>6883</v>
      </c>
      <c r="K3246" s="9" t="s">
        <v>6883</v>
      </c>
      <c r="L3246" s="9" t="s">
        <v>6884</v>
      </c>
      <c r="M3246" s="9" t="s">
        <v>436</v>
      </c>
      <c r="N3246" s="9" t="s">
        <v>437</v>
      </c>
      <c r="O3246" s="8" t="s">
        <v>349</v>
      </c>
    </row>
    <row r="3247" spans="10:15" x14ac:dyDescent="0.25">
      <c r="J3247" s="9" t="s">
        <v>6885</v>
      </c>
      <c r="K3247" s="9" t="s">
        <v>6885</v>
      </c>
      <c r="L3247" s="9" t="s">
        <v>6886</v>
      </c>
      <c r="M3247" s="9" t="s">
        <v>524</v>
      </c>
      <c r="N3247" s="9" t="s">
        <v>525</v>
      </c>
      <c r="O3247" s="8" t="s">
        <v>18066</v>
      </c>
    </row>
    <row r="3248" spans="10:15" x14ac:dyDescent="0.25">
      <c r="J3248" s="9" t="s">
        <v>6887</v>
      </c>
      <c r="K3248" s="9" t="s">
        <v>6887</v>
      </c>
      <c r="L3248" s="9" t="s">
        <v>6888</v>
      </c>
      <c r="M3248" s="9" t="s">
        <v>648</v>
      </c>
      <c r="N3248" s="9" t="s">
        <v>649</v>
      </c>
      <c r="O3248" s="8" t="s">
        <v>18066</v>
      </c>
    </row>
    <row r="3249" spans="10:15" x14ac:dyDescent="0.25">
      <c r="J3249" s="9" t="s">
        <v>6889</v>
      </c>
      <c r="K3249" s="9" t="s">
        <v>6889</v>
      </c>
      <c r="L3249" s="9" t="s">
        <v>6890</v>
      </c>
      <c r="M3249" s="9" t="s">
        <v>386</v>
      </c>
      <c r="N3249" s="9" t="s">
        <v>387</v>
      </c>
      <c r="O3249" s="8" t="s">
        <v>18068</v>
      </c>
    </row>
    <row r="3250" spans="10:15" x14ac:dyDescent="0.25">
      <c r="J3250" s="9" t="s">
        <v>6891</v>
      </c>
      <c r="K3250" s="9" t="s">
        <v>6891</v>
      </c>
      <c r="L3250" s="9" t="s">
        <v>6892</v>
      </c>
      <c r="M3250" s="9" t="s">
        <v>382</v>
      </c>
      <c r="N3250" s="9" t="s">
        <v>383</v>
      </c>
      <c r="O3250" s="8" t="s">
        <v>18066</v>
      </c>
    </row>
    <row r="3251" spans="10:15" x14ac:dyDescent="0.25">
      <c r="J3251" s="9" t="s">
        <v>6893</v>
      </c>
      <c r="K3251" s="9" t="s">
        <v>6893</v>
      </c>
      <c r="L3251" s="9" t="s">
        <v>6894</v>
      </c>
      <c r="M3251" s="9" t="s">
        <v>719</v>
      </c>
      <c r="N3251" s="9" t="s">
        <v>720</v>
      </c>
      <c r="O3251" s="8" t="s">
        <v>349</v>
      </c>
    </row>
    <row r="3252" spans="10:15" x14ac:dyDescent="0.25">
      <c r="J3252" s="9" t="s">
        <v>6895</v>
      </c>
      <c r="K3252" s="9" t="s">
        <v>6895</v>
      </c>
      <c r="L3252" s="9" t="s">
        <v>6896</v>
      </c>
      <c r="M3252" s="9" t="s">
        <v>1010</v>
      </c>
      <c r="N3252" s="9" t="s">
        <v>1011</v>
      </c>
      <c r="O3252" s="8" t="s">
        <v>350</v>
      </c>
    </row>
    <row r="3253" spans="10:15" x14ac:dyDescent="0.25">
      <c r="J3253" s="9" t="s">
        <v>6897</v>
      </c>
      <c r="K3253" s="9" t="s">
        <v>6897</v>
      </c>
      <c r="L3253" s="9" t="s">
        <v>6898</v>
      </c>
      <c r="M3253" s="9" t="s">
        <v>446</v>
      </c>
      <c r="N3253" s="9" t="s">
        <v>447</v>
      </c>
      <c r="O3253" s="8" t="s">
        <v>10370</v>
      </c>
    </row>
    <row r="3254" spans="10:15" x14ac:dyDescent="0.25">
      <c r="J3254" s="9" t="s">
        <v>6899</v>
      </c>
      <c r="K3254" s="9" t="s">
        <v>6899</v>
      </c>
      <c r="L3254" s="9" t="s">
        <v>6900</v>
      </c>
      <c r="M3254" s="9" t="s">
        <v>797</v>
      </c>
      <c r="N3254" s="9" t="s">
        <v>798</v>
      </c>
      <c r="O3254" s="8" t="s">
        <v>350</v>
      </c>
    </row>
    <row r="3255" spans="10:15" x14ac:dyDescent="0.25">
      <c r="J3255" s="9" t="s">
        <v>6901</v>
      </c>
      <c r="K3255" s="9" t="s">
        <v>6901</v>
      </c>
      <c r="L3255" s="9" t="s">
        <v>6902</v>
      </c>
      <c r="M3255" s="9" t="s">
        <v>463</v>
      </c>
      <c r="N3255" s="9" t="s">
        <v>464</v>
      </c>
      <c r="O3255" s="8" t="s">
        <v>10370</v>
      </c>
    </row>
    <row r="3256" spans="10:15" x14ac:dyDescent="0.25">
      <c r="J3256" s="9" t="s">
        <v>6903</v>
      </c>
      <c r="K3256" s="9" t="s">
        <v>6903</v>
      </c>
      <c r="L3256" s="9" t="s">
        <v>6903</v>
      </c>
      <c r="M3256" s="9" t="s">
        <v>491</v>
      </c>
      <c r="N3256" s="9" t="s">
        <v>492</v>
      </c>
      <c r="O3256" s="8" t="s">
        <v>349</v>
      </c>
    </row>
    <row r="3257" spans="10:15" x14ac:dyDescent="0.25">
      <c r="J3257" s="9" t="s">
        <v>6904</v>
      </c>
      <c r="K3257" s="9" t="s">
        <v>6904</v>
      </c>
      <c r="L3257" s="9" t="s">
        <v>6905</v>
      </c>
      <c r="M3257" s="9" t="s">
        <v>2229</v>
      </c>
      <c r="N3257" s="9" t="s">
        <v>2230</v>
      </c>
      <c r="O3257" s="8" t="s">
        <v>18068</v>
      </c>
    </row>
    <row r="3258" spans="10:15" x14ac:dyDescent="0.25">
      <c r="J3258" s="9" t="s">
        <v>6906</v>
      </c>
      <c r="K3258" s="9" t="s">
        <v>6906</v>
      </c>
      <c r="L3258" s="9" t="s">
        <v>6907</v>
      </c>
      <c r="M3258" s="9" t="s">
        <v>463</v>
      </c>
      <c r="N3258" s="9" t="s">
        <v>464</v>
      </c>
      <c r="O3258" s="8" t="s">
        <v>10370</v>
      </c>
    </row>
    <row r="3259" spans="10:15" x14ac:dyDescent="0.25">
      <c r="J3259" s="9" t="s">
        <v>6908</v>
      </c>
      <c r="K3259" s="9" t="s">
        <v>6908</v>
      </c>
      <c r="L3259" s="9" t="s">
        <v>6909</v>
      </c>
      <c r="M3259" s="9" t="s">
        <v>719</v>
      </c>
      <c r="N3259" s="9" t="s">
        <v>720</v>
      </c>
      <c r="O3259" s="8" t="s">
        <v>349</v>
      </c>
    </row>
    <row r="3260" spans="10:15" x14ac:dyDescent="0.25">
      <c r="J3260" s="9" t="s">
        <v>6910</v>
      </c>
      <c r="K3260" s="9" t="s">
        <v>6910</v>
      </c>
      <c r="L3260" s="9" t="s">
        <v>6911</v>
      </c>
      <c r="M3260" s="9" t="s">
        <v>491</v>
      </c>
      <c r="N3260" s="9" t="s">
        <v>492</v>
      </c>
      <c r="O3260" s="8" t="s">
        <v>349</v>
      </c>
    </row>
    <row r="3261" spans="10:15" x14ac:dyDescent="0.25">
      <c r="J3261" s="9" t="s">
        <v>6912</v>
      </c>
      <c r="K3261" s="9" t="s">
        <v>6912</v>
      </c>
      <c r="L3261" s="9" t="s">
        <v>6913</v>
      </c>
      <c r="M3261" s="9" t="s">
        <v>418</v>
      </c>
      <c r="N3261" s="9" t="s">
        <v>419</v>
      </c>
      <c r="O3261" s="8" t="s">
        <v>18067</v>
      </c>
    </row>
    <row r="3262" spans="10:15" x14ac:dyDescent="0.25">
      <c r="J3262" s="9" t="s">
        <v>6914</v>
      </c>
      <c r="K3262" s="9" t="s">
        <v>6914</v>
      </c>
      <c r="L3262" s="9" t="s">
        <v>6915</v>
      </c>
      <c r="M3262" s="9" t="s">
        <v>382</v>
      </c>
      <c r="N3262" s="9" t="s">
        <v>383</v>
      </c>
      <c r="O3262" s="8" t="s">
        <v>18066</v>
      </c>
    </row>
    <row r="3263" spans="10:15" x14ac:dyDescent="0.25">
      <c r="J3263" s="9" t="s">
        <v>6916</v>
      </c>
      <c r="K3263" s="9" t="s">
        <v>6916</v>
      </c>
      <c r="L3263" s="9" t="s">
        <v>3643</v>
      </c>
      <c r="M3263" s="9" t="s">
        <v>379</v>
      </c>
      <c r="N3263" s="9" t="s">
        <v>18092</v>
      </c>
      <c r="O3263" s="8" t="s">
        <v>18066</v>
      </c>
    </row>
    <row r="3264" spans="10:15" x14ac:dyDescent="0.25">
      <c r="J3264" s="9" t="s">
        <v>177</v>
      </c>
      <c r="K3264" s="9" t="s">
        <v>6917</v>
      </c>
      <c r="L3264" s="9" t="s">
        <v>6918</v>
      </c>
      <c r="M3264" s="9" t="s">
        <v>463</v>
      </c>
      <c r="N3264" s="9" t="s">
        <v>464</v>
      </c>
      <c r="O3264" s="8" t="s">
        <v>10370</v>
      </c>
    </row>
    <row r="3265" spans="10:15" x14ac:dyDescent="0.25">
      <c r="J3265" s="9" t="s">
        <v>6919</v>
      </c>
      <c r="K3265" s="9" t="s">
        <v>6919</v>
      </c>
      <c r="L3265" s="9" t="s">
        <v>6920</v>
      </c>
      <c r="M3265" s="9" t="s">
        <v>379</v>
      </c>
      <c r="N3265" s="9" t="s">
        <v>18092</v>
      </c>
      <c r="O3265" s="8" t="s">
        <v>18066</v>
      </c>
    </row>
    <row r="3266" spans="10:15" x14ac:dyDescent="0.25">
      <c r="J3266" s="9" t="s">
        <v>6921</v>
      </c>
      <c r="K3266" s="9" t="s">
        <v>6921</v>
      </c>
      <c r="L3266" s="9" t="s">
        <v>6921</v>
      </c>
      <c r="M3266" s="9" t="s">
        <v>719</v>
      </c>
      <c r="N3266" s="9" t="s">
        <v>720</v>
      </c>
      <c r="O3266" s="8" t="s">
        <v>349</v>
      </c>
    </row>
    <row r="3267" spans="10:15" x14ac:dyDescent="0.25">
      <c r="J3267" s="9" t="s">
        <v>6922</v>
      </c>
      <c r="K3267" s="9" t="s">
        <v>6922</v>
      </c>
      <c r="L3267" s="9" t="s">
        <v>6923</v>
      </c>
      <c r="M3267" s="9" t="s">
        <v>379</v>
      </c>
      <c r="N3267" s="9" t="s">
        <v>18092</v>
      </c>
      <c r="O3267" s="8" t="s">
        <v>18066</v>
      </c>
    </row>
    <row r="3268" spans="10:15" x14ac:dyDescent="0.25">
      <c r="J3268" s="9" t="s">
        <v>6924</v>
      </c>
      <c r="K3268" s="9" t="s">
        <v>6924</v>
      </c>
      <c r="L3268" s="9" t="s">
        <v>6925</v>
      </c>
      <c r="M3268" s="9" t="s">
        <v>1073</v>
      </c>
      <c r="N3268" s="9" t="s">
        <v>18096</v>
      </c>
      <c r="O3268" s="8" t="s">
        <v>350</v>
      </c>
    </row>
    <row r="3269" spans="10:15" x14ac:dyDescent="0.25">
      <c r="J3269" s="9" t="s">
        <v>6926</v>
      </c>
      <c r="K3269" s="9" t="s">
        <v>6926</v>
      </c>
      <c r="L3269" s="9" t="s">
        <v>6927</v>
      </c>
      <c r="M3269" s="9" t="s">
        <v>367</v>
      </c>
      <c r="N3269" s="9" t="s">
        <v>368</v>
      </c>
      <c r="O3269" s="8" t="s">
        <v>349</v>
      </c>
    </row>
    <row r="3270" spans="10:15" x14ac:dyDescent="0.25">
      <c r="J3270" s="9" t="s">
        <v>6928</v>
      </c>
      <c r="K3270" s="9" t="s">
        <v>6928</v>
      </c>
      <c r="L3270" s="9" t="s">
        <v>6929</v>
      </c>
      <c r="M3270" s="9" t="s">
        <v>418</v>
      </c>
      <c r="N3270" s="9" t="s">
        <v>419</v>
      </c>
      <c r="O3270" s="8" t="s">
        <v>18067</v>
      </c>
    </row>
    <row r="3271" spans="10:15" x14ac:dyDescent="0.25">
      <c r="J3271" s="9" t="s">
        <v>6930</v>
      </c>
      <c r="K3271" s="9" t="s">
        <v>6930</v>
      </c>
      <c r="L3271" s="9" t="s">
        <v>6931</v>
      </c>
      <c r="M3271" s="9" t="s">
        <v>418</v>
      </c>
      <c r="N3271" s="9" t="s">
        <v>419</v>
      </c>
      <c r="O3271" s="8" t="s">
        <v>18067</v>
      </c>
    </row>
    <row r="3272" spans="10:15" x14ac:dyDescent="0.25">
      <c r="J3272" s="9" t="s">
        <v>6932</v>
      </c>
      <c r="K3272" s="9" t="s">
        <v>6932</v>
      </c>
      <c r="L3272" s="9" t="s">
        <v>6933</v>
      </c>
      <c r="M3272" s="9" t="s">
        <v>424</v>
      </c>
      <c r="N3272" s="9" t="s">
        <v>425</v>
      </c>
      <c r="O3272" s="8" t="s">
        <v>349</v>
      </c>
    </row>
    <row r="3273" spans="10:15" x14ac:dyDescent="0.25">
      <c r="J3273" s="9" t="s">
        <v>6934</v>
      </c>
      <c r="K3273" s="9" t="s">
        <v>6934</v>
      </c>
      <c r="L3273" s="9" t="s">
        <v>6935</v>
      </c>
      <c r="M3273" s="9" t="s">
        <v>382</v>
      </c>
      <c r="N3273" s="9" t="s">
        <v>383</v>
      </c>
      <c r="O3273" s="8" t="s">
        <v>18066</v>
      </c>
    </row>
    <row r="3274" spans="10:15" x14ac:dyDescent="0.25">
      <c r="J3274" s="9" t="s">
        <v>5963</v>
      </c>
      <c r="K3274" s="9" t="s">
        <v>5963</v>
      </c>
      <c r="L3274" s="9" t="s">
        <v>5964</v>
      </c>
      <c r="M3274" s="9" t="s">
        <v>379</v>
      </c>
      <c r="N3274" s="9" t="s">
        <v>18092</v>
      </c>
      <c r="O3274" s="8" t="s">
        <v>18066</v>
      </c>
    </row>
    <row r="3275" spans="10:15" x14ac:dyDescent="0.25">
      <c r="J3275" s="9" t="s">
        <v>6936</v>
      </c>
      <c r="K3275" s="9" t="s">
        <v>6936</v>
      </c>
      <c r="L3275" s="9" t="s">
        <v>6937</v>
      </c>
      <c r="M3275" s="9" t="s">
        <v>933</v>
      </c>
      <c r="N3275" s="9" t="s">
        <v>934</v>
      </c>
      <c r="O3275" s="8" t="s">
        <v>18066</v>
      </c>
    </row>
    <row r="3276" spans="10:15" x14ac:dyDescent="0.25">
      <c r="J3276" s="9" t="s">
        <v>6938</v>
      </c>
      <c r="K3276" s="9" t="s">
        <v>6938</v>
      </c>
      <c r="L3276" s="9" t="s">
        <v>6939</v>
      </c>
      <c r="M3276" s="9" t="s">
        <v>379</v>
      </c>
      <c r="N3276" s="9" t="s">
        <v>18092</v>
      </c>
      <c r="O3276" s="8" t="s">
        <v>18066</v>
      </c>
    </row>
    <row r="3277" spans="10:15" x14ac:dyDescent="0.25">
      <c r="J3277" s="9" t="s">
        <v>6940</v>
      </c>
      <c r="K3277" s="9" t="s">
        <v>6940</v>
      </c>
      <c r="L3277" s="9" t="s">
        <v>6941</v>
      </c>
      <c r="M3277" s="9" t="s">
        <v>386</v>
      </c>
      <c r="N3277" s="9" t="s">
        <v>387</v>
      </c>
      <c r="O3277" s="8" t="s">
        <v>18068</v>
      </c>
    </row>
    <row r="3278" spans="10:15" x14ac:dyDescent="0.25">
      <c r="J3278" s="9" t="s">
        <v>6942</v>
      </c>
      <c r="K3278" s="9" t="s">
        <v>6942</v>
      </c>
      <c r="L3278" s="9" t="s">
        <v>6943</v>
      </c>
      <c r="M3278" s="9" t="s">
        <v>379</v>
      </c>
      <c r="N3278" s="9" t="s">
        <v>18092</v>
      </c>
      <c r="O3278" s="8" t="s">
        <v>18066</v>
      </c>
    </row>
    <row r="3279" spans="10:15" x14ac:dyDescent="0.25">
      <c r="J3279" s="9" t="s">
        <v>6944</v>
      </c>
      <c r="K3279" s="9" t="s">
        <v>6944</v>
      </c>
      <c r="L3279" s="9" t="s">
        <v>6945</v>
      </c>
      <c r="M3279" s="9" t="s">
        <v>797</v>
      </c>
      <c r="N3279" s="9" t="s">
        <v>798</v>
      </c>
      <c r="O3279" s="8" t="s">
        <v>350</v>
      </c>
    </row>
    <row r="3280" spans="10:15" x14ac:dyDescent="0.25">
      <c r="J3280" s="9" t="s">
        <v>6946</v>
      </c>
      <c r="K3280" s="9" t="s">
        <v>6946</v>
      </c>
      <c r="L3280" s="9" t="s">
        <v>6947</v>
      </c>
      <c r="M3280" s="9" t="s">
        <v>379</v>
      </c>
      <c r="N3280" s="9" t="s">
        <v>18092</v>
      </c>
      <c r="O3280" s="8" t="s">
        <v>18066</v>
      </c>
    </row>
    <row r="3281" spans="10:15" x14ac:dyDescent="0.25">
      <c r="J3281" s="9" t="s">
        <v>6948</v>
      </c>
      <c r="K3281" s="9" t="s">
        <v>6948</v>
      </c>
      <c r="L3281" s="9" t="s">
        <v>6939</v>
      </c>
      <c r="M3281" s="9" t="s">
        <v>379</v>
      </c>
      <c r="N3281" s="9" t="s">
        <v>18092</v>
      </c>
      <c r="O3281" s="8" t="s">
        <v>18066</v>
      </c>
    </row>
    <row r="3282" spans="10:15" x14ac:dyDescent="0.25">
      <c r="J3282" s="9" t="s">
        <v>6949</v>
      </c>
      <c r="K3282" s="9" t="s">
        <v>6949</v>
      </c>
      <c r="L3282" s="9" t="s">
        <v>6939</v>
      </c>
      <c r="M3282" s="9" t="s">
        <v>379</v>
      </c>
      <c r="N3282" s="9" t="s">
        <v>18092</v>
      </c>
      <c r="O3282" s="8" t="s">
        <v>18066</v>
      </c>
    </row>
    <row r="3283" spans="10:15" x14ac:dyDescent="0.25">
      <c r="J3283" s="9" t="s">
        <v>6950</v>
      </c>
      <c r="K3283" s="9" t="s">
        <v>6950</v>
      </c>
      <c r="L3283" s="9" t="s">
        <v>6951</v>
      </c>
      <c r="M3283" s="9" t="s">
        <v>436</v>
      </c>
      <c r="N3283" s="9" t="s">
        <v>437</v>
      </c>
      <c r="O3283" s="8" t="s">
        <v>349</v>
      </c>
    </row>
    <row r="3284" spans="10:15" x14ac:dyDescent="0.25">
      <c r="J3284" s="9" t="s">
        <v>6952</v>
      </c>
      <c r="K3284" s="9" t="s">
        <v>6952</v>
      </c>
      <c r="L3284" s="9" t="s">
        <v>6953</v>
      </c>
      <c r="M3284" s="9" t="s">
        <v>2286</v>
      </c>
      <c r="N3284" s="9" t="s">
        <v>2287</v>
      </c>
      <c r="O3284" s="8" t="s">
        <v>349</v>
      </c>
    </row>
    <row r="3285" spans="10:15" x14ac:dyDescent="0.25">
      <c r="J3285" s="9" t="s">
        <v>6954</v>
      </c>
      <c r="K3285" s="9" t="s">
        <v>6954</v>
      </c>
      <c r="L3285" s="9" t="s">
        <v>6950</v>
      </c>
      <c r="M3285" s="9" t="s">
        <v>950</v>
      </c>
      <c r="N3285" s="9" t="s">
        <v>951</v>
      </c>
      <c r="O3285" s="8" t="s">
        <v>18066</v>
      </c>
    </row>
    <row r="3286" spans="10:15" x14ac:dyDescent="0.25">
      <c r="J3286" s="9" t="s">
        <v>6955</v>
      </c>
      <c r="K3286" s="9" t="s">
        <v>6955</v>
      </c>
      <c r="L3286" s="9" t="s">
        <v>6956</v>
      </c>
      <c r="M3286" s="9" t="s">
        <v>506</v>
      </c>
      <c r="N3286" s="9" t="s">
        <v>507</v>
      </c>
      <c r="O3286" s="8" t="s">
        <v>350</v>
      </c>
    </row>
    <row r="3287" spans="10:15" x14ac:dyDescent="0.25">
      <c r="J3287" s="9" t="s">
        <v>6957</v>
      </c>
      <c r="K3287" s="9" t="s">
        <v>6957</v>
      </c>
      <c r="L3287" s="9" t="s">
        <v>6958</v>
      </c>
      <c r="M3287" s="9" t="s">
        <v>1324</v>
      </c>
      <c r="N3287" s="9" t="s">
        <v>1325</v>
      </c>
      <c r="O3287" s="8" t="s">
        <v>350</v>
      </c>
    </row>
    <row r="3288" spans="10:15" x14ac:dyDescent="0.25">
      <c r="J3288" s="9" t="s">
        <v>6959</v>
      </c>
      <c r="K3288" s="9" t="s">
        <v>6959</v>
      </c>
      <c r="L3288" s="9" t="s">
        <v>6960</v>
      </c>
      <c r="M3288" s="9" t="s">
        <v>491</v>
      </c>
      <c r="N3288" s="9" t="s">
        <v>492</v>
      </c>
      <c r="O3288" s="8" t="s">
        <v>349</v>
      </c>
    </row>
    <row r="3289" spans="10:15" x14ac:dyDescent="0.25">
      <c r="J3289" s="9" t="s">
        <v>6961</v>
      </c>
      <c r="K3289" s="9" t="s">
        <v>6961</v>
      </c>
      <c r="L3289" s="9" t="s">
        <v>6962</v>
      </c>
      <c r="M3289" s="9" t="s">
        <v>456</v>
      </c>
      <c r="N3289" s="9" t="s">
        <v>18095</v>
      </c>
      <c r="O3289" s="8" t="s">
        <v>18067</v>
      </c>
    </row>
    <row r="3290" spans="10:15" x14ac:dyDescent="0.25">
      <c r="J3290" s="9" t="s">
        <v>6963</v>
      </c>
      <c r="K3290" s="9" t="s">
        <v>6963</v>
      </c>
      <c r="L3290" s="9" t="s">
        <v>6964</v>
      </c>
      <c r="M3290" s="9" t="s">
        <v>2601</v>
      </c>
      <c r="N3290" s="9" t="s">
        <v>2602</v>
      </c>
      <c r="O3290" s="8" t="s">
        <v>18067</v>
      </c>
    </row>
    <row r="3291" spans="10:15" x14ac:dyDescent="0.25">
      <c r="J3291" s="9" t="s">
        <v>6965</v>
      </c>
      <c r="K3291" s="9" t="s">
        <v>6965</v>
      </c>
      <c r="L3291" s="9" t="s">
        <v>6966</v>
      </c>
      <c r="M3291" s="9" t="s">
        <v>491</v>
      </c>
      <c r="N3291" s="9" t="s">
        <v>492</v>
      </c>
      <c r="O3291" s="8" t="s">
        <v>349</v>
      </c>
    </row>
    <row r="3292" spans="10:15" x14ac:dyDescent="0.25">
      <c r="J3292" s="9" t="s">
        <v>6967</v>
      </c>
      <c r="K3292" s="9" t="s">
        <v>6967</v>
      </c>
      <c r="L3292" s="9" t="s">
        <v>6968</v>
      </c>
      <c r="M3292" s="9" t="s">
        <v>777</v>
      </c>
      <c r="N3292" s="9" t="s">
        <v>778</v>
      </c>
      <c r="O3292" s="8" t="s">
        <v>18066</v>
      </c>
    </row>
    <row r="3293" spans="10:15" x14ac:dyDescent="0.25">
      <c r="J3293" s="9" t="s">
        <v>6969</v>
      </c>
      <c r="K3293" s="9" t="s">
        <v>6969</v>
      </c>
      <c r="L3293" s="9" t="s">
        <v>6970</v>
      </c>
      <c r="M3293" s="9" t="s">
        <v>2797</v>
      </c>
      <c r="N3293" s="9" t="s">
        <v>2798</v>
      </c>
      <c r="O3293" s="8" t="s">
        <v>10370</v>
      </c>
    </row>
    <row r="3294" spans="10:15" x14ac:dyDescent="0.25">
      <c r="J3294" s="9" t="s">
        <v>6971</v>
      </c>
      <c r="K3294" s="9" t="s">
        <v>6971</v>
      </c>
      <c r="L3294" s="9" t="s">
        <v>6972</v>
      </c>
      <c r="M3294" s="9" t="s">
        <v>491</v>
      </c>
      <c r="N3294" s="9" t="s">
        <v>492</v>
      </c>
      <c r="O3294" s="8" t="s">
        <v>349</v>
      </c>
    </row>
    <row r="3295" spans="10:15" x14ac:dyDescent="0.25">
      <c r="J3295" s="9" t="s">
        <v>6973</v>
      </c>
      <c r="K3295" s="9" t="s">
        <v>6973</v>
      </c>
      <c r="L3295" s="9" t="s">
        <v>6974</v>
      </c>
      <c r="M3295" s="9" t="s">
        <v>740</v>
      </c>
      <c r="N3295" s="9" t="s">
        <v>741</v>
      </c>
      <c r="O3295" s="8" t="s">
        <v>10370</v>
      </c>
    </row>
    <row r="3296" spans="10:15" x14ac:dyDescent="0.25">
      <c r="J3296" s="9" t="s">
        <v>6975</v>
      </c>
      <c r="K3296" s="9" t="s">
        <v>6975</v>
      </c>
      <c r="L3296" s="9" t="s">
        <v>6976</v>
      </c>
      <c r="M3296" s="9" t="s">
        <v>1010</v>
      </c>
      <c r="N3296" s="9" t="s">
        <v>1011</v>
      </c>
      <c r="O3296" s="8" t="s">
        <v>350</v>
      </c>
    </row>
    <row r="3297" spans="10:15" x14ac:dyDescent="0.25">
      <c r="J3297" s="9" t="s">
        <v>6977</v>
      </c>
      <c r="K3297" s="9" t="s">
        <v>6977</v>
      </c>
      <c r="L3297" s="9" t="s">
        <v>6978</v>
      </c>
      <c r="M3297" s="9" t="s">
        <v>807</v>
      </c>
      <c r="N3297" s="9" t="s">
        <v>808</v>
      </c>
      <c r="O3297" s="8" t="s">
        <v>349</v>
      </c>
    </row>
    <row r="3298" spans="10:15" x14ac:dyDescent="0.25">
      <c r="J3298" s="9" t="s">
        <v>6979</v>
      </c>
      <c r="K3298" s="9" t="s">
        <v>6979</v>
      </c>
      <c r="L3298" s="9" t="s">
        <v>6980</v>
      </c>
      <c r="M3298" s="9" t="s">
        <v>1793</v>
      </c>
      <c r="N3298" s="9" t="s">
        <v>1794</v>
      </c>
      <c r="O3298" s="8" t="s">
        <v>10370</v>
      </c>
    </row>
    <row r="3299" spans="10:15" x14ac:dyDescent="0.25">
      <c r="J3299" s="9" t="s">
        <v>6981</v>
      </c>
      <c r="K3299" s="9" t="s">
        <v>6981</v>
      </c>
      <c r="L3299" s="9" t="s">
        <v>6982</v>
      </c>
      <c r="M3299" s="9" t="s">
        <v>379</v>
      </c>
      <c r="N3299" s="9" t="s">
        <v>18092</v>
      </c>
      <c r="O3299" s="8" t="s">
        <v>18066</v>
      </c>
    </row>
    <row r="3300" spans="10:15" x14ac:dyDescent="0.25">
      <c r="J3300" s="9" t="s">
        <v>6983</v>
      </c>
      <c r="K3300" s="9" t="s">
        <v>6983</v>
      </c>
      <c r="L3300" s="9" t="s">
        <v>6984</v>
      </c>
      <c r="M3300" s="9" t="s">
        <v>379</v>
      </c>
      <c r="N3300" s="9" t="s">
        <v>18092</v>
      </c>
      <c r="O3300" s="8" t="s">
        <v>18066</v>
      </c>
    </row>
    <row r="3301" spans="10:15" x14ac:dyDescent="0.25">
      <c r="J3301" s="9" t="s">
        <v>6985</v>
      </c>
      <c r="K3301" s="9" t="s">
        <v>6985</v>
      </c>
      <c r="L3301" s="9" t="s">
        <v>6986</v>
      </c>
      <c r="M3301" s="9" t="s">
        <v>491</v>
      </c>
      <c r="N3301" s="9" t="s">
        <v>492</v>
      </c>
      <c r="O3301" s="8" t="s">
        <v>349</v>
      </c>
    </row>
    <row r="3302" spans="10:15" x14ac:dyDescent="0.25">
      <c r="J3302" s="9" t="s">
        <v>6987</v>
      </c>
      <c r="K3302" s="9" t="s">
        <v>6987</v>
      </c>
      <c r="L3302" s="9" t="s">
        <v>6988</v>
      </c>
      <c r="M3302" s="9" t="s">
        <v>817</v>
      </c>
      <c r="N3302" s="9" t="s">
        <v>818</v>
      </c>
      <c r="O3302" s="8" t="s">
        <v>350</v>
      </c>
    </row>
    <row r="3303" spans="10:15" x14ac:dyDescent="0.25">
      <c r="J3303" s="9" t="s">
        <v>6989</v>
      </c>
      <c r="K3303" s="9" t="s">
        <v>6989</v>
      </c>
      <c r="L3303" s="9" t="s">
        <v>6990</v>
      </c>
      <c r="M3303" s="9" t="s">
        <v>382</v>
      </c>
      <c r="N3303" s="9" t="s">
        <v>383</v>
      </c>
      <c r="O3303" s="8" t="s">
        <v>18066</v>
      </c>
    </row>
    <row r="3304" spans="10:15" x14ac:dyDescent="0.25">
      <c r="J3304" s="9" t="s">
        <v>6991</v>
      </c>
      <c r="K3304" s="9" t="s">
        <v>6991</v>
      </c>
      <c r="L3304" s="9" t="s">
        <v>6992</v>
      </c>
      <c r="M3304" s="9" t="s">
        <v>379</v>
      </c>
      <c r="N3304" s="9" t="s">
        <v>18092</v>
      </c>
      <c r="O3304" s="8" t="s">
        <v>18066</v>
      </c>
    </row>
    <row r="3305" spans="10:15" x14ac:dyDescent="0.25">
      <c r="J3305" s="9" t="s">
        <v>6993</v>
      </c>
      <c r="K3305" s="9" t="s">
        <v>6993</v>
      </c>
      <c r="L3305" s="9" t="s">
        <v>6994</v>
      </c>
      <c r="M3305" s="9" t="s">
        <v>2062</v>
      </c>
      <c r="N3305" s="9" t="s">
        <v>2063</v>
      </c>
      <c r="O3305" s="8" t="s">
        <v>10370</v>
      </c>
    </row>
    <row r="3306" spans="10:15" x14ac:dyDescent="0.25">
      <c r="J3306" s="9" t="s">
        <v>6995</v>
      </c>
      <c r="K3306" s="9" t="s">
        <v>6995</v>
      </c>
      <c r="L3306" s="9" t="s">
        <v>6996</v>
      </c>
      <c r="M3306" s="9" t="s">
        <v>418</v>
      </c>
      <c r="N3306" s="9" t="s">
        <v>419</v>
      </c>
      <c r="O3306" s="8" t="s">
        <v>18067</v>
      </c>
    </row>
    <row r="3307" spans="10:15" x14ac:dyDescent="0.25">
      <c r="J3307" s="9" t="s">
        <v>6997</v>
      </c>
      <c r="K3307" s="9" t="s">
        <v>6997</v>
      </c>
      <c r="L3307" s="9" t="s">
        <v>6841</v>
      </c>
      <c r="M3307" s="9" t="s">
        <v>1747</v>
      </c>
      <c r="N3307" s="9" t="s">
        <v>1748</v>
      </c>
      <c r="O3307" s="8" t="s">
        <v>18066</v>
      </c>
    </row>
    <row r="3308" spans="10:15" x14ac:dyDescent="0.25">
      <c r="J3308" s="9" t="s">
        <v>6998</v>
      </c>
      <c r="K3308" s="9" t="s">
        <v>6998</v>
      </c>
      <c r="L3308" s="9" t="s">
        <v>6999</v>
      </c>
      <c r="M3308" s="9" t="s">
        <v>428</v>
      </c>
      <c r="N3308" s="9" t="s">
        <v>429</v>
      </c>
      <c r="O3308" s="8" t="s">
        <v>349</v>
      </c>
    </row>
    <row r="3309" spans="10:15" x14ac:dyDescent="0.25">
      <c r="J3309" s="9" t="s">
        <v>7000</v>
      </c>
      <c r="K3309" s="9" t="s">
        <v>7000</v>
      </c>
      <c r="L3309" s="9" t="s">
        <v>7001</v>
      </c>
      <c r="M3309" s="9" t="s">
        <v>379</v>
      </c>
      <c r="N3309" s="9" t="s">
        <v>18092</v>
      </c>
      <c r="O3309" s="8" t="s">
        <v>18066</v>
      </c>
    </row>
    <row r="3310" spans="10:15" x14ac:dyDescent="0.25">
      <c r="J3310" s="9" t="s">
        <v>7002</v>
      </c>
      <c r="K3310" s="9" t="s">
        <v>7002</v>
      </c>
      <c r="L3310" s="9" t="s">
        <v>7003</v>
      </c>
      <c r="M3310" s="9" t="s">
        <v>1010</v>
      </c>
      <c r="N3310" s="9" t="s">
        <v>1011</v>
      </c>
      <c r="O3310" s="8" t="s">
        <v>350</v>
      </c>
    </row>
    <row r="3311" spans="10:15" x14ac:dyDescent="0.25">
      <c r="J3311" s="9" t="s">
        <v>7004</v>
      </c>
      <c r="K3311" s="9" t="s">
        <v>7004</v>
      </c>
      <c r="L3311" s="9" t="s">
        <v>7005</v>
      </c>
      <c r="M3311" s="9" t="s">
        <v>375</v>
      </c>
      <c r="N3311" s="9" t="s">
        <v>376</v>
      </c>
      <c r="O3311" s="8" t="s">
        <v>350</v>
      </c>
    </row>
    <row r="3312" spans="10:15" x14ac:dyDescent="0.25">
      <c r="J3312" s="9" t="s">
        <v>7006</v>
      </c>
      <c r="K3312" s="9" t="s">
        <v>7006</v>
      </c>
      <c r="L3312" s="9" t="s">
        <v>7007</v>
      </c>
      <c r="M3312" s="9" t="s">
        <v>648</v>
      </c>
      <c r="N3312" s="9" t="s">
        <v>649</v>
      </c>
      <c r="O3312" s="8" t="s">
        <v>18066</v>
      </c>
    </row>
    <row r="3313" spans="10:15" x14ac:dyDescent="0.25">
      <c r="J3313" s="9" t="s">
        <v>7008</v>
      </c>
      <c r="K3313" s="9" t="s">
        <v>7008</v>
      </c>
      <c r="L3313" s="9" t="s">
        <v>7009</v>
      </c>
      <c r="M3313" s="9" t="s">
        <v>1010</v>
      </c>
      <c r="N3313" s="9" t="s">
        <v>1011</v>
      </c>
      <c r="O3313" s="8" t="s">
        <v>350</v>
      </c>
    </row>
    <row r="3314" spans="10:15" x14ac:dyDescent="0.25">
      <c r="J3314" s="9" t="s">
        <v>7010</v>
      </c>
      <c r="K3314" s="9" t="s">
        <v>7010</v>
      </c>
      <c r="L3314" s="9" t="s">
        <v>7011</v>
      </c>
      <c r="M3314" s="9" t="s">
        <v>1833</v>
      </c>
      <c r="N3314" s="9" t="s">
        <v>1834</v>
      </c>
      <c r="O3314" s="8" t="s">
        <v>18067</v>
      </c>
    </row>
    <row r="3315" spans="10:15" x14ac:dyDescent="0.25">
      <c r="J3315" s="9" t="s">
        <v>7012</v>
      </c>
      <c r="K3315" s="9" t="s">
        <v>7012</v>
      </c>
      <c r="L3315" s="9" t="s">
        <v>7013</v>
      </c>
      <c r="M3315" s="9" t="s">
        <v>367</v>
      </c>
      <c r="N3315" s="9" t="s">
        <v>368</v>
      </c>
      <c r="O3315" s="8" t="s">
        <v>349</v>
      </c>
    </row>
    <row r="3316" spans="10:15" x14ac:dyDescent="0.25">
      <c r="J3316" s="9" t="s">
        <v>7014</v>
      </c>
      <c r="K3316" s="9" t="s">
        <v>7014</v>
      </c>
      <c r="L3316" s="9" t="s">
        <v>7015</v>
      </c>
      <c r="M3316" s="9" t="s">
        <v>379</v>
      </c>
      <c r="N3316" s="9" t="s">
        <v>18092</v>
      </c>
      <c r="O3316" s="8" t="s">
        <v>18066</v>
      </c>
    </row>
    <row r="3317" spans="10:15" x14ac:dyDescent="0.25">
      <c r="J3317" s="9" t="s">
        <v>7016</v>
      </c>
      <c r="K3317" s="9" t="s">
        <v>7016</v>
      </c>
      <c r="L3317" s="9" t="s">
        <v>7017</v>
      </c>
      <c r="M3317" s="9" t="s">
        <v>379</v>
      </c>
      <c r="N3317" s="9" t="s">
        <v>18092</v>
      </c>
      <c r="O3317" s="8" t="s">
        <v>18066</v>
      </c>
    </row>
    <row r="3318" spans="10:15" x14ac:dyDescent="0.25">
      <c r="J3318" s="9" t="s">
        <v>7018</v>
      </c>
      <c r="K3318" s="9" t="s">
        <v>7018</v>
      </c>
      <c r="L3318" s="9" t="s">
        <v>7019</v>
      </c>
      <c r="M3318" s="9" t="s">
        <v>367</v>
      </c>
      <c r="N3318" s="9" t="s">
        <v>368</v>
      </c>
      <c r="O3318" s="8" t="s">
        <v>349</v>
      </c>
    </row>
    <row r="3319" spans="10:15" x14ac:dyDescent="0.25">
      <c r="J3319" s="9" t="s">
        <v>7020</v>
      </c>
      <c r="K3319" s="9" t="s">
        <v>7020</v>
      </c>
      <c r="L3319" s="9" t="s">
        <v>7021</v>
      </c>
      <c r="M3319" s="9" t="s">
        <v>1097</v>
      </c>
      <c r="N3319" s="9" t="s">
        <v>1098</v>
      </c>
      <c r="O3319" s="8" t="s">
        <v>18067</v>
      </c>
    </row>
    <row r="3320" spans="10:15" x14ac:dyDescent="0.25">
      <c r="J3320" s="9" t="s">
        <v>7022</v>
      </c>
      <c r="K3320" s="9" t="s">
        <v>7022</v>
      </c>
      <c r="L3320" s="9" t="s">
        <v>7023</v>
      </c>
      <c r="M3320" s="9" t="s">
        <v>1803</v>
      </c>
      <c r="N3320" s="9" t="s">
        <v>1804</v>
      </c>
      <c r="O3320" s="8" t="s">
        <v>350</v>
      </c>
    </row>
    <row r="3321" spans="10:15" x14ac:dyDescent="0.25">
      <c r="J3321" s="9" t="s">
        <v>7024</v>
      </c>
      <c r="K3321" s="9" t="s">
        <v>7024</v>
      </c>
      <c r="L3321" s="9" t="s">
        <v>7025</v>
      </c>
      <c r="M3321" s="9" t="s">
        <v>2229</v>
      </c>
      <c r="N3321" s="9" t="s">
        <v>2230</v>
      </c>
      <c r="O3321" s="8" t="s">
        <v>18068</v>
      </c>
    </row>
    <row r="3322" spans="10:15" x14ac:dyDescent="0.25">
      <c r="J3322" s="9" t="s">
        <v>7026</v>
      </c>
      <c r="K3322" s="9" t="s">
        <v>3305</v>
      </c>
      <c r="L3322" s="9" t="s">
        <v>3306</v>
      </c>
      <c r="M3322" s="9" t="s">
        <v>379</v>
      </c>
      <c r="N3322" s="9" t="s">
        <v>18092</v>
      </c>
      <c r="O3322" s="8" t="s">
        <v>18066</v>
      </c>
    </row>
    <row r="3323" spans="10:15" x14ac:dyDescent="0.25">
      <c r="J3323" s="9" t="s">
        <v>7027</v>
      </c>
      <c r="K3323" s="9" t="s">
        <v>7027</v>
      </c>
      <c r="L3323" s="9" t="s">
        <v>7028</v>
      </c>
      <c r="M3323" s="9" t="s">
        <v>379</v>
      </c>
      <c r="N3323" s="9" t="s">
        <v>18092</v>
      </c>
      <c r="O3323" s="8" t="s">
        <v>18066</v>
      </c>
    </row>
    <row r="3324" spans="10:15" x14ac:dyDescent="0.25">
      <c r="J3324" s="9" t="s">
        <v>7029</v>
      </c>
      <c r="K3324" s="9" t="s">
        <v>7029</v>
      </c>
      <c r="L3324" s="9" t="s">
        <v>7030</v>
      </c>
      <c r="M3324" s="9" t="s">
        <v>379</v>
      </c>
      <c r="N3324" s="9" t="s">
        <v>18092</v>
      </c>
      <c r="O3324" s="8" t="s">
        <v>18066</v>
      </c>
    </row>
    <row r="3325" spans="10:15" x14ac:dyDescent="0.25">
      <c r="J3325" s="9" t="s">
        <v>7031</v>
      </c>
      <c r="K3325" s="9" t="s">
        <v>7031</v>
      </c>
      <c r="L3325" s="9" t="s">
        <v>7032</v>
      </c>
      <c r="M3325" s="9" t="s">
        <v>7033</v>
      </c>
      <c r="N3325" s="9" t="s">
        <v>7034</v>
      </c>
      <c r="O3325" s="8" t="s">
        <v>349</v>
      </c>
    </row>
    <row r="3326" spans="10:15" x14ac:dyDescent="0.25">
      <c r="J3326" s="9" t="s">
        <v>7035</v>
      </c>
      <c r="K3326" s="9" t="s">
        <v>7035</v>
      </c>
      <c r="L3326" s="9" t="s">
        <v>7036</v>
      </c>
      <c r="M3326" s="9" t="s">
        <v>456</v>
      </c>
      <c r="N3326" s="9" t="s">
        <v>18095</v>
      </c>
      <c r="O3326" s="8" t="s">
        <v>18067</v>
      </c>
    </row>
    <row r="3327" spans="10:15" x14ac:dyDescent="0.25">
      <c r="J3327" s="9" t="s">
        <v>7037</v>
      </c>
      <c r="K3327" s="9" t="s">
        <v>7037</v>
      </c>
      <c r="L3327" s="9" t="s">
        <v>7038</v>
      </c>
      <c r="M3327" s="9" t="s">
        <v>379</v>
      </c>
      <c r="N3327" s="9" t="s">
        <v>18092</v>
      </c>
      <c r="O3327" s="8" t="s">
        <v>18066</v>
      </c>
    </row>
    <row r="3328" spans="10:15" x14ac:dyDescent="0.25">
      <c r="J3328" s="9" t="s">
        <v>7039</v>
      </c>
      <c r="K3328" s="9" t="s">
        <v>7039</v>
      </c>
      <c r="L3328" s="9" t="s">
        <v>7040</v>
      </c>
      <c r="M3328" s="9" t="s">
        <v>424</v>
      </c>
      <c r="N3328" s="9" t="s">
        <v>425</v>
      </c>
      <c r="O3328" s="8" t="s">
        <v>349</v>
      </c>
    </row>
    <row r="3329" spans="10:15" x14ac:dyDescent="0.25">
      <c r="J3329" s="9" t="s">
        <v>7041</v>
      </c>
      <c r="K3329" s="9" t="s">
        <v>7041</v>
      </c>
      <c r="L3329" s="9" t="s">
        <v>7042</v>
      </c>
      <c r="M3329" s="9" t="s">
        <v>404</v>
      </c>
      <c r="N3329" s="9" t="s">
        <v>405</v>
      </c>
      <c r="O3329" s="8" t="s">
        <v>350</v>
      </c>
    </row>
    <row r="3330" spans="10:15" x14ac:dyDescent="0.25">
      <c r="J3330" s="9" t="s">
        <v>7043</v>
      </c>
      <c r="K3330" s="9" t="s">
        <v>7043</v>
      </c>
      <c r="L3330" s="9" t="s">
        <v>7044</v>
      </c>
      <c r="M3330" s="9" t="s">
        <v>375</v>
      </c>
      <c r="N3330" s="9" t="s">
        <v>376</v>
      </c>
      <c r="O3330" s="8" t="s">
        <v>350</v>
      </c>
    </row>
    <row r="3331" spans="10:15" x14ac:dyDescent="0.25">
      <c r="J3331" s="9" t="s">
        <v>7045</v>
      </c>
      <c r="K3331" s="9" t="s">
        <v>7045</v>
      </c>
      <c r="L3331" s="9" t="s">
        <v>7046</v>
      </c>
      <c r="M3331" s="9" t="s">
        <v>736</v>
      </c>
      <c r="N3331" s="9" t="s">
        <v>737</v>
      </c>
      <c r="O3331" s="8" t="s">
        <v>18067</v>
      </c>
    </row>
    <row r="3332" spans="10:15" x14ac:dyDescent="0.25">
      <c r="J3332" s="9" t="s">
        <v>7047</v>
      </c>
      <c r="K3332" s="9" t="s">
        <v>7047</v>
      </c>
      <c r="L3332" s="9" t="s">
        <v>7048</v>
      </c>
      <c r="M3332" s="9" t="s">
        <v>491</v>
      </c>
      <c r="N3332" s="9" t="s">
        <v>492</v>
      </c>
      <c r="O3332" s="8" t="s">
        <v>349</v>
      </c>
    </row>
    <row r="3333" spans="10:15" x14ac:dyDescent="0.25">
      <c r="J3333" s="9" t="s">
        <v>7049</v>
      </c>
      <c r="K3333" s="9" t="s">
        <v>7049</v>
      </c>
      <c r="L3333" s="9" t="s">
        <v>7050</v>
      </c>
      <c r="M3333" s="9" t="s">
        <v>456</v>
      </c>
      <c r="N3333" s="9" t="s">
        <v>18095</v>
      </c>
      <c r="O3333" s="8" t="s">
        <v>18067</v>
      </c>
    </row>
    <row r="3334" spans="10:15" x14ac:dyDescent="0.25">
      <c r="J3334" s="9" t="s">
        <v>7051</v>
      </c>
      <c r="K3334" s="9" t="s">
        <v>7051</v>
      </c>
      <c r="L3334" s="9" t="s">
        <v>7052</v>
      </c>
      <c r="M3334" s="9" t="s">
        <v>1073</v>
      </c>
      <c r="N3334" s="9" t="s">
        <v>18096</v>
      </c>
      <c r="O3334" s="8" t="s">
        <v>350</v>
      </c>
    </row>
    <row r="3335" spans="10:15" x14ac:dyDescent="0.25">
      <c r="J3335" s="9" t="s">
        <v>7053</v>
      </c>
      <c r="K3335" s="9" t="s">
        <v>7053</v>
      </c>
      <c r="L3335" s="9" t="s">
        <v>7054</v>
      </c>
      <c r="M3335" s="9" t="s">
        <v>491</v>
      </c>
      <c r="N3335" s="9" t="s">
        <v>492</v>
      </c>
      <c r="O3335" s="8" t="s">
        <v>349</v>
      </c>
    </row>
    <row r="3336" spans="10:15" x14ac:dyDescent="0.25">
      <c r="J3336" s="9" t="s">
        <v>7055</v>
      </c>
      <c r="K3336" s="9" t="s">
        <v>7055</v>
      </c>
      <c r="L3336" s="9" t="s">
        <v>7056</v>
      </c>
      <c r="M3336" s="9" t="s">
        <v>2229</v>
      </c>
      <c r="N3336" s="9" t="s">
        <v>2230</v>
      </c>
      <c r="O3336" s="8" t="s">
        <v>18068</v>
      </c>
    </row>
    <row r="3337" spans="10:15" x14ac:dyDescent="0.25">
      <c r="J3337" s="9" t="s">
        <v>7057</v>
      </c>
      <c r="K3337" s="9" t="s">
        <v>7057</v>
      </c>
      <c r="L3337" s="9" t="s">
        <v>7058</v>
      </c>
      <c r="M3337" s="9" t="s">
        <v>382</v>
      </c>
      <c r="N3337" s="9" t="s">
        <v>383</v>
      </c>
      <c r="O3337" s="8" t="s">
        <v>18066</v>
      </c>
    </row>
    <row r="3338" spans="10:15" x14ac:dyDescent="0.25">
      <c r="J3338" s="9" t="s">
        <v>7059</v>
      </c>
      <c r="K3338" s="9" t="s">
        <v>7059</v>
      </c>
      <c r="L3338" s="9" t="s">
        <v>7060</v>
      </c>
      <c r="M3338" s="9" t="s">
        <v>2286</v>
      </c>
      <c r="N3338" s="9" t="s">
        <v>2287</v>
      </c>
      <c r="O3338" s="8" t="s">
        <v>349</v>
      </c>
    </row>
    <row r="3339" spans="10:15" x14ac:dyDescent="0.25">
      <c r="J3339" s="9" t="s">
        <v>7061</v>
      </c>
      <c r="K3339" s="9" t="s">
        <v>7061</v>
      </c>
      <c r="L3339" s="9" t="s">
        <v>7062</v>
      </c>
      <c r="M3339" s="9" t="s">
        <v>379</v>
      </c>
      <c r="N3339" s="9" t="s">
        <v>18092</v>
      </c>
      <c r="O3339" s="8" t="s">
        <v>18066</v>
      </c>
    </row>
    <row r="3340" spans="10:15" x14ac:dyDescent="0.25">
      <c r="J3340" s="9" t="s">
        <v>7063</v>
      </c>
      <c r="K3340" s="9" t="s">
        <v>7063</v>
      </c>
      <c r="L3340" s="9" t="s">
        <v>7064</v>
      </c>
      <c r="M3340" s="9" t="s">
        <v>1435</v>
      </c>
      <c r="N3340" s="9" t="s">
        <v>1436</v>
      </c>
      <c r="O3340" s="8" t="s">
        <v>349</v>
      </c>
    </row>
    <row r="3341" spans="10:15" x14ac:dyDescent="0.25">
      <c r="J3341" s="9" t="s">
        <v>7065</v>
      </c>
      <c r="K3341" s="9" t="s">
        <v>7065</v>
      </c>
      <c r="L3341" s="9" t="s">
        <v>7066</v>
      </c>
      <c r="M3341" s="9" t="s">
        <v>1063</v>
      </c>
      <c r="N3341" s="9" t="s">
        <v>1064</v>
      </c>
      <c r="O3341" s="8" t="s">
        <v>18066</v>
      </c>
    </row>
    <row r="3342" spans="10:15" x14ac:dyDescent="0.25">
      <c r="J3342" s="9" t="s">
        <v>7067</v>
      </c>
      <c r="K3342" s="9" t="s">
        <v>7067</v>
      </c>
      <c r="L3342" s="9" t="s">
        <v>7068</v>
      </c>
      <c r="M3342" s="9" t="s">
        <v>436</v>
      </c>
      <c r="N3342" s="9" t="s">
        <v>437</v>
      </c>
      <c r="O3342" s="8" t="s">
        <v>349</v>
      </c>
    </row>
    <row r="3343" spans="10:15" x14ac:dyDescent="0.25">
      <c r="J3343" s="9" t="s">
        <v>7069</v>
      </c>
      <c r="K3343" s="9" t="s">
        <v>7069</v>
      </c>
      <c r="L3343" s="9" t="s">
        <v>7070</v>
      </c>
      <c r="M3343" s="9" t="s">
        <v>382</v>
      </c>
      <c r="N3343" s="9" t="s">
        <v>383</v>
      </c>
      <c r="O3343" s="8" t="s">
        <v>18066</v>
      </c>
    </row>
    <row r="3344" spans="10:15" x14ac:dyDescent="0.25">
      <c r="J3344" s="9" t="s">
        <v>7071</v>
      </c>
      <c r="K3344" s="9" t="s">
        <v>7071</v>
      </c>
      <c r="L3344" s="9" t="s">
        <v>7072</v>
      </c>
      <c r="M3344" s="9" t="s">
        <v>1142</v>
      </c>
      <c r="N3344" s="9" t="s">
        <v>1143</v>
      </c>
      <c r="O3344" s="8" t="s">
        <v>349</v>
      </c>
    </row>
    <row r="3345" spans="10:15" x14ac:dyDescent="0.25">
      <c r="J3345" s="9" t="s">
        <v>7073</v>
      </c>
      <c r="K3345" s="9" t="s">
        <v>7073</v>
      </c>
      <c r="L3345" s="9" t="s">
        <v>7074</v>
      </c>
      <c r="M3345" s="9" t="s">
        <v>524</v>
      </c>
      <c r="N3345" s="9" t="s">
        <v>525</v>
      </c>
      <c r="O3345" s="8" t="s">
        <v>18066</v>
      </c>
    </row>
    <row r="3346" spans="10:15" x14ac:dyDescent="0.25">
      <c r="J3346" s="9" t="s">
        <v>7075</v>
      </c>
      <c r="K3346" s="9" t="s">
        <v>7075</v>
      </c>
      <c r="L3346" s="9" t="s">
        <v>6982</v>
      </c>
      <c r="M3346" s="9" t="s">
        <v>379</v>
      </c>
      <c r="N3346" s="9" t="s">
        <v>18092</v>
      </c>
      <c r="O3346" s="8" t="s">
        <v>18066</v>
      </c>
    </row>
    <row r="3347" spans="10:15" x14ac:dyDescent="0.25">
      <c r="J3347" s="9" t="s">
        <v>7076</v>
      </c>
      <c r="K3347" s="9" t="s">
        <v>7076</v>
      </c>
      <c r="L3347" s="9" t="s">
        <v>7077</v>
      </c>
      <c r="M3347" s="9" t="s">
        <v>382</v>
      </c>
      <c r="N3347" s="9" t="s">
        <v>383</v>
      </c>
      <c r="O3347" s="8" t="s">
        <v>18066</v>
      </c>
    </row>
    <row r="3348" spans="10:15" x14ac:dyDescent="0.25">
      <c r="J3348" s="9" t="s">
        <v>7078</v>
      </c>
      <c r="K3348" s="9" t="s">
        <v>7078</v>
      </c>
      <c r="L3348" s="9" t="s">
        <v>7079</v>
      </c>
      <c r="M3348" s="9" t="s">
        <v>379</v>
      </c>
      <c r="N3348" s="9" t="s">
        <v>18092</v>
      </c>
      <c r="O3348" s="8" t="s">
        <v>18066</v>
      </c>
    </row>
    <row r="3349" spans="10:15" x14ac:dyDescent="0.25">
      <c r="J3349" s="9" t="s">
        <v>7080</v>
      </c>
      <c r="K3349" s="9" t="s">
        <v>7080</v>
      </c>
      <c r="L3349" s="9" t="s">
        <v>7081</v>
      </c>
      <c r="M3349" s="9" t="s">
        <v>382</v>
      </c>
      <c r="N3349" s="9" t="s">
        <v>383</v>
      </c>
      <c r="O3349" s="8" t="s">
        <v>18066</v>
      </c>
    </row>
    <row r="3350" spans="10:15" x14ac:dyDescent="0.25">
      <c r="J3350" s="9" t="s">
        <v>7082</v>
      </c>
      <c r="K3350" s="9" t="s">
        <v>7082</v>
      </c>
      <c r="L3350" s="9" t="s">
        <v>7083</v>
      </c>
      <c r="M3350" s="9" t="s">
        <v>456</v>
      </c>
      <c r="N3350" s="9" t="s">
        <v>18095</v>
      </c>
      <c r="O3350" s="8" t="s">
        <v>18067</v>
      </c>
    </row>
    <row r="3351" spans="10:15" x14ac:dyDescent="0.25">
      <c r="J3351" s="9" t="s">
        <v>7084</v>
      </c>
      <c r="K3351" s="9" t="s">
        <v>7084</v>
      </c>
      <c r="L3351" s="9" t="s">
        <v>1599</v>
      </c>
      <c r="M3351" s="9" t="s">
        <v>1600</v>
      </c>
      <c r="N3351" s="9" t="s">
        <v>1599</v>
      </c>
      <c r="O3351" s="8" t="s">
        <v>10370</v>
      </c>
    </row>
    <row r="3352" spans="10:15" x14ac:dyDescent="0.25">
      <c r="J3352" s="9" t="s">
        <v>7085</v>
      </c>
      <c r="K3352" s="9" t="s">
        <v>7085</v>
      </c>
      <c r="L3352" s="9" t="s">
        <v>4493</v>
      </c>
      <c r="M3352" s="9" t="s">
        <v>408</v>
      </c>
      <c r="N3352" s="9" t="s">
        <v>15578</v>
      </c>
      <c r="O3352" s="8" t="s">
        <v>10370</v>
      </c>
    </row>
    <row r="3353" spans="10:15" x14ac:dyDescent="0.25">
      <c r="J3353" s="9" t="s">
        <v>7086</v>
      </c>
      <c r="K3353" s="9" t="s">
        <v>7086</v>
      </c>
      <c r="L3353" s="9" t="s">
        <v>636</v>
      </c>
      <c r="M3353" s="9" t="s">
        <v>635</v>
      </c>
      <c r="N3353" s="9" t="s">
        <v>636</v>
      </c>
      <c r="O3353" s="8" t="s">
        <v>10370</v>
      </c>
    </row>
    <row r="3354" spans="10:15" x14ac:dyDescent="0.25">
      <c r="J3354" s="9" t="s">
        <v>7087</v>
      </c>
      <c r="K3354" s="9" t="s">
        <v>7087</v>
      </c>
      <c r="L3354" s="9" t="s">
        <v>7088</v>
      </c>
      <c r="M3354" s="9" t="s">
        <v>428</v>
      </c>
      <c r="N3354" s="9" t="s">
        <v>429</v>
      </c>
      <c r="O3354" s="8" t="s">
        <v>349</v>
      </c>
    </row>
    <row r="3355" spans="10:15" x14ac:dyDescent="0.25">
      <c r="J3355" s="9" t="s">
        <v>7089</v>
      </c>
      <c r="K3355" s="9" t="s">
        <v>7089</v>
      </c>
      <c r="L3355" s="9" t="s">
        <v>7090</v>
      </c>
      <c r="M3355" s="9" t="s">
        <v>428</v>
      </c>
      <c r="N3355" s="9" t="s">
        <v>429</v>
      </c>
      <c r="O3355" s="8" t="s">
        <v>349</v>
      </c>
    </row>
    <row r="3356" spans="10:15" x14ac:dyDescent="0.25">
      <c r="J3356" s="9" t="s">
        <v>7091</v>
      </c>
      <c r="K3356" s="9" t="s">
        <v>7091</v>
      </c>
      <c r="L3356" s="9" t="s">
        <v>7092</v>
      </c>
      <c r="M3356" s="9" t="s">
        <v>1063</v>
      </c>
      <c r="N3356" s="9" t="s">
        <v>1064</v>
      </c>
      <c r="O3356" s="8" t="s">
        <v>18066</v>
      </c>
    </row>
    <row r="3357" spans="10:15" x14ac:dyDescent="0.25">
      <c r="J3357" s="9" t="s">
        <v>7093</v>
      </c>
      <c r="K3357" s="9" t="s">
        <v>7093</v>
      </c>
      <c r="L3357" s="9" t="s">
        <v>7094</v>
      </c>
      <c r="M3357" s="9" t="s">
        <v>950</v>
      </c>
      <c r="N3357" s="9" t="s">
        <v>951</v>
      </c>
      <c r="O3357" s="8" t="s">
        <v>18066</v>
      </c>
    </row>
    <row r="3358" spans="10:15" x14ac:dyDescent="0.25">
      <c r="J3358" s="9" t="s">
        <v>7095</v>
      </c>
      <c r="K3358" s="9" t="s">
        <v>7095</v>
      </c>
      <c r="L3358" s="9" t="s">
        <v>7096</v>
      </c>
      <c r="M3358" s="9" t="s">
        <v>683</v>
      </c>
      <c r="N3358" s="9" t="s">
        <v>684</v>
      </c>
      <c r="O3358" s="8" t="s">
        <v>349</v>
      </c>
    </row>
    <row r="3359" spans="10:15" x14ac:dyDescent="0.25">
      <c r="J3359" s="9" t="s">
        <v>7097</v>
      </c>
      <c r="K3359" s="9" t="s">
        <v>7097</v>
      </c>
      <c r="L3359" s="9" t="s">
        <v>7098</v>
      </c>
      <c r="M3359" s="9" t="s">
        <v>379</v>
      </c>
      <c r="N3359" s="9" t="s">
        <v>18092</v>
      </c>
      <c r="O3359" s="8" t="s">
        <v>18066</v>
      </c>
    </row>
    <row r="3360" spans="10:15" x14ac:dyDescent="0.25">
      <c r="J3360" s="9" t="s">
        <v>7099</v>
      </c>
      <c r="K3360" s="9" t="s">
        <v>7099</v>
      </c>
      <c r="L3360" s="9" t="s">
        <v>7100</v>
      </c>
      <c r="M3360" s="9" t="s">
        <v>379</v>
      </c>
      <c r="N3360" s="9" t="s">
        <v>18092</v>
      </c>
      <c r="O3360" s="8" t="s">
        <v>18066</v>
      </c>
    </row>
    <row r="3361" spans="10:15" x14ac:dyDescent="0.25">
      <c r="J3361" s="9" t="s">
        <v>7101</v>
      </c>
      <c r="K3361" s="9" t="s">
        <v>7101</v>
      </c>
      <c r="L3361" s="9" t="s">
        <v>7102</v>
      </c>
      <c r="M3361" s="9" t="s">
        <v>2854</v>
      </c>
      <c r="N3361" s="9" t="s">
        <v>2855</v>
      </c>
      <c r="O3361" s="8" t="s">
        <v>10370</v>
      </c>
    </row>
    <row r="3362" spans="10:15" x14ac:dyDescent="0.25">
      <c r="J3362" s="9" t="s">
        <v>7103</v>
      </c>
      <c r="K3362" s="9" t="s">
        <v>7103</v>
      </c>
      <c r="L3362" s="9" t="s">
        <v>7104</v>
      </c>
      <c r="M3362" s="9" t="s">
        <v>382</v>
      </c>
      <c r="N3362" s="9" t="s">
        <v>383</v>
      </c>
      <c r="O3362" s="8" t="s">
        <v>18066</v>
      </c>
    </row>
    <row r="3363" spans="10:15" x14ac:dyDescent="0.25">
      <c r="J3363" s="9" t="s">
        <v>7105</v>
      </c>
      <c r="K3363" s="9" t="s">
        <v>7105</v>
      </c>
      <c r="L3363" s="9" t="s">
        <v>7106</v>
      </c>
      <c r="M3363" s="9" t="s">
        <v>367</v>
      </c>
      <c r="N3363" s="9" t="s">
        <v>368</v>
      </c>
      <c r="O3363" s="8" t="s">
        <v>349</v>
      </c>
    </row>
    <row r="3364" spans="10:15" x14ac:dyDescent="0.25">
      <c r="J3364" s="9" t="s">
        <v>7107</v>
      </c>
      <c r="K3364" s="9" t="s">
        <v>7107</v>
      </c>
      <c r="L3364" s="9" t="s">
        <v>7108</v>
      </c>
      <c r="M3364" s="9" t="s">
        <v>1241</v>
      </c>
      <c r="N3364" s="9" t="s">
        <v>1242</v>
      </c>
      <c r="O3364" s="8" t="s">
        <v>350</v>
      </c>
    </row>
    <row r="3365" spans="10:15" x14ac:dyDescent="0.25">
      <c r="J3365" s="9" t="s">
        <v>7109</v>
      </c>
      <c r="K3365" s="9" t="s">
        <v>7109</v>
      </c>
      <c r="L3365" s="9" t="s">
        <v>7110</v>
      </c>
      <c r="M3365" s="9" t="s">
        <v>648</v>
      </c>
      <c r="N3365" s="9" t="s">
        <v>649</v>
      </c>
      <c r="O3365" s="8" t="s">
        <v>18066</v>
      </c>
    </row>
    <row r="3366" spans="10:15" x14ac:dyDescent="0.25">
      <c r="J3366" s="9" t="s">
        <v>7111</v>
      </c>
      <c r="K3366" s="9" t="s">
        <v>7111</v>
      </c>
      <c r="L3366" s="9" t="s">
        <v>7112</v>
      </c>
      <c r="M3366" s="9" t="s">
        <v>379</v>
      </c>
      <c r="N3366" s="9" t="s">
        <v>18092</v>
      </c>
      <c r="O3366" s="8" t="s">
        <v>18066</v>
      </c>
    </row>
    <row r="3367" spans="10:15" x14ac:dyDescent="0.25">
      <c r="J3367" s="9" t="s">
        <v>7113</v>
      </c>
      <c r="K3367" s="9" t="s">
        <v>7113</v>
      </c>
      <c r="L3367" s="9" t="s">
        <v>7114</v>
      </c>
      <c r="M3367" s="9" t="s">
        <v>789</v>
      </c>
      <c r="N3367" s="9" t="s">
        <v>790</v>
      </c>
      <c r="O3367" s="8" t="s">
        <v>18066</v>
      </c>
    </row>
    <row r="3368" spans="10:15" x14ac:dyDescent="0.25">
      <c r="J3368" s="9" t="s">
        <v>7115</v>
      </c>
      <c r="K3368" s="9" t="s">
        <v>7115</v>
      </c>
      <c r="L3368" s="9" t="s">
        <v>7116</v>
      </c>
      <c r="M3368" s="9" t="s">
        <v>817</v>
      </c>
      <c r="N3368" s="9" t="s">
        <v>818</v>
      </c>
      <c r="O3368" s="8" t="s">
        <v>350</v>
      </c>
    </row>
    <row r="3369" spans="10:15" x14ac:dyDescent="0.25">
      <c r="J3369" s="9" t="s">
        <v>7117</v>
      </c>
      <c r="K3369" s="9" t="s">
        <v>7117</v>
      </c>
      <c r="L3369" s="9" t="s">
        <v>7118</v>
      </c>
      <c r="M3369" s="9" t="s">
        <v>1073</v>
      </c>
      <c r="N3369" s="9" t="s">
        <v>18096</v>
      </c>
      <c r="O3369" s="8" t="s">
        <v>350</v>
      </c>
    </row>
    <row r="3370" spans="10:15" x14ac:dyDescent="0.25">
      <c r="J3370" s="9" t="s">
        <v>7119</v>
      </c>
      <c r="K3370" s="9" t="s">
        <v>7119</v>
      </c>
      <c r="L3370" s="9" t="s">
        <v>7120</v>
      </c>
      <c r="M3370" s="9" t="s">
        <v>379</v>
      </c>
      <c r="N3370" s="9" t="s">
        <v>18092</v>
      </c>
      <c r="O3370" s="8" t="s">
        <v>18066</v>
      </c>
    </row>
    <row r="3371" spans="10:15" x14ac:dyDescent="0.25">
      <c r="J3371" s="9" t="s">
        <v>7121</v>
      </c>
      <c r="K3371" s="9" t="s">
        <v>7121</v>
      </c>
      <c r="L3371" s="9" t="s">
        <v>7122</v>
      </c>
      <c r="M3371" s="9" t="s">
        <v>367</v>
      </c>
      <c r="N3371" s="9" t="s">
        <v>368</v>
      </c>
      <c r="O3371" s="8" t="s">
        <v>349</v>
      </c>
    </row>
    <row r="3372" spans="10:15" x14ac:dyDescent="0.25">
      <c r="J3372" s="9" t="s">
        <v>150</v>
      </c>
      <c r="K3372" s="9" t="s">
        <v>150</v>
      </c>
      <c r="L3372" s="9" t="s">
        <v>7123</v>
      </c>
      <c r="M3372" s="9" t="s">
        <v>440</v>
      </c>
      <c r="N3372" s="9" t="s">
        <v>441</v>
      </c>
      <c r="O3372" s="8" t="s">
        <v>10370</v>
      </c>
    </row>
    <row r="3373" spans="10:15" x14ac:dyDescent="0.25">
      <c r="J3373" s="9" t="s">
        <v>7124</v>
      </c>
      <c r="K3373" s="9" t="s">
        <v>7124</v>
      </c>
      <c r="L3373" s="9" t="s">
        <v>7125</v>
      </c>
      <c r="M3373" s="9" t="s">
        <v>456</v>
      </c>
      <c r="N3373" s="9" t="s">
        <v>18095</v>
      </c>
      <c r="O3373" s="8" t="s">
        <v>18067</v>
      </c>
    </row>
    <row r="3374" spans="10:15" x14ac:dyDescent="0.25">
      <c r="J3374" s="9" t="s">
        <v>7126</v>
      </c>
      <c r="K3374" s="9" t="s">
        <v>7126</v>
      </c>
      <c r="L3374" s="9" t="s">
        <v>7127</v>
      </c>
      <c r="M3374" s="9" t="s">
        <v>524</v>
      </c>
      <c r="N3374" s="9" t="s">
        <v>525</v>
      </c>
      <c r="O3374" s="8" t="s">
        <v>18066</v>
      </c>
    </row>
    <row r="3375" spans="10:15" x14ac:dyDescent="0.25">
      <c r="J3375" s="9" t="s">
        <v>302</v>
      </c>
      <c r="K3375" s="9" t="s">
        <v>302</v>
      </c>
      <c r="L3375" s="9" t="s">
        <v>7128</v>
      </c>
      <c r="M3375" s="9" t="s">
        <v>358</v>
      </c>
      <c r="N3375" s="9" t="s">
        <v>359</v>
      </c>
      <c r="O3375" s="8" t="s">
        <v>348</v>
      </c>
    </row>
    <row r="3376" spans="10:15" x14ac:dyDescent="0.25">
      <c r="J3376" s="9" t="s">
        <v>7129</v>
      </c>
      <c r="K3376" s="9" t="s">
        <v>7129</v>
      </c>
      <c r="L3376" s="9" t="s">
        <v>7130</v>
      </c>
      <c r="M3376" s="9" t="s">
        <v>719</v>
      </c>
      <c r="N3376" s="9" t="s">
        <v>720</v>
      </c>
      <c r="O3376" s="8" t="s">
        <v>349</v>
      </c>
    </row>
    <row r="3377" spans="10:15" x14ac:dyDescent="0.25">
      <c r="J3377" s="9" t="s">
        <v>7131</v>
      </c>
      <c r="K3377" s="9" t="s">
        <v>7131</v>
      </c>
      <c r="L3377" s="9" t="s">
        <v>7132</v>
      </c>
      <c r="M3377" s="9" t="s">
        <v>783</v>
      </c>
      <c r="N3377" s="9" t="s">
        <v>784</v>
      </c>
      <c r="O3377" s="8" t="s">
        <v>18068</v>
      </c>
    </row>
    <row r="3378" spans="10:15" x14ac:dyDescent="0.25">
      <c r="J3378" s="9" t="s">
        <v>7133</v>
      </c>
      <c r="K3378" s="9" t="s">
        <v>7133</v>
      </c>
      <c r="L3378" s="9" t="s">
        <v>7134</v>
      </c>
      <c r="M3378" s="9" t="s">
        <v>367</v>
      </c>
      <c r="N3378" s="9" t="s">
        <v>368</v>
      </c>
      <c r="O3378" s="8" t="s">
        <v>349</v>
      </c>
    </row>
    <row r="3379" spans="10:15" x14ac:dyDescent="0.25">
      <c r="J3379" s="9" t="s">
        <v>7135</v>
      </c>
      <c r="K3379" s="9" t="s">
        <v>7135</v>
      </c>
      <c r="L3379" s="9" t="s">
        <v>7136</v>
      </c>
      <c r="M3379" s="9" t="s">
        <v>515</v>
      </c>
      <c r="N3379" s="9" t="s">
        <v>516</v>
      </c>
      <c r="O3379" s="8" t="s">
        <v>18066</v>
      </c>
    </row>
    <row r="3380" spans="10:15" x14ac:dyDescent="0.25">
      <c r="J3380" s="9" t="s">
        <v>7137</v>
      </c>
      <c r="K3380" s="9" t="s">
        <v>7137</v>
      </c>
      <c r="L3380" s="9" t="s">
        <v>7138</v>
      </c>
      <c r="M3380" s="9" t="s">
        <v>740</v>
      </c>
      <c r="N3380" s="9" t="s">
        <v>741</v>
      </c>
      <c r="O3380" s="8" t="s">
        <v>10370</v>
      </c>
    </row>
    <row r="3381" spans="10:15" x14ac:dyDescent="0.25">
      <c r="J3381" s="9" t="s">
        <v>7139</v>
      </c>
      <c r="K3381" s="9" t="s">
        <v>7139</v>
      </c>
      <c r="L3381" s="9" t="s">
        <v>7140</v>
      </c>
      <c r="M3381" s="9" t="s">
        <v>379</v>
      </c>
      <c r="N3381" s="9" t="s">
        <v>18092</v>
      </c>
      <c r="O3381" s="8" t="s">
        <v>18066</v>
      </c>
    </row>
    <row r="3382" spans="10:15" x14ac:dyDescent="0.25">
      <c r="J3382" s="9" t="s">
        <v>7141</v>
      </c>
      <c r="K3382" s="9" t="s">
        <v>7141</v>
      </c>
      <c r="L3382" s="9" t="s">
        <v>7142</v>
      </c>
      <c r="M3382" s="9" t="s">
        <v>379</v>
      </c>
      <c r="N3382" s="9" t="s">
        <v>18092</v>
      </c>
      <c r="O3382" s="8" t="s">
        <v>18066</v>
      </c>
    </row>
    <row r="3383" spans="10:15" x14ac:dyDescent="0.25">
      <c r="J3383" s="9" t="s">
        <v>7143</v>
      </c>
      <c r="K3383" s="9" t="s">
        <v>7143</v>
      </c>
      <c r="L3383" s="9" t="s">
        <v>7144</v>
      </c>
      <c r="M3383" s="9" t="s">
        <v>379</v>
      </c>
      <c r="N3383" s="9" t="s">
        <v>18092</v>
      </c>
      <c r="O3383" s="8" t="s">
        <v>18066</v>
      </c>
    </row>
    <row r="3384" spans="10:15" x14ac:dyDescent="0.25">
      <c r="J3384" s="9" t="s">
        <v>7145</v>
      </c>
      <c r="K3384" s="9" t="s">
        <v>7145</v>
      </c>
      <c r="L3384" s="9" t="s">
        <v>7146</v>
      </c>
      <c r="M3384" s="9" t="s">
        <v>379</v>
      </c>
      <c r="N3384" s="9" t="s">
        <v>18092</v>
      </c>
      <c r="O3384" s="8" t="s">
        <v>18066</v>
      </c>
    </row>
    <row r="3385" spans="10:15" x14ac:dyDescent="0.25">
      <c r="J3385" s="9" t="s">
        <v>7147</v>
      </c>
      <c r="K3385" s="9" t="s">
        <v>7147</v>
      </c>
      <c r="L3385" s="9" t="s">
        <v>7148</v>
      </c>
      <c r="M3385" s="9" t="s">
        <v>379</v>
      </c>
      <c r="N3385" s="9" t="s">
        <v>18092</v>
      </c>
      <c r="O3385" s="8" t="s">
        <v>18066</v>
      </c>
    </row>
    <row r="3386" spans="10:15" x14ac:dyDescent="0.25">
      <c r="J3386" s="9" t="s">
        <v>7149</v>
      </c>
      <c r="K3386" s="9" t="s">
        <v>7149</v>
      </c>
      <c r="L3386" s="9" t="s">
        <v>7150</v>
      </c>
      <c r="M3386" s="9" t="s">
        <v>379</v>
      </c>
      <c r="N3386" s="9" t="s">
        <v>18092</v>
      </c>
      <c r="O3386" s="8" t="s">
        <v>18066</v>
      </c>
    </row>
    <row r="3387" spans="10:15" x14ac:dyDescent="0.25">
      <c r="J3387" s="9" t="s">
        <v>11</v>
      </c>
      <c r="K3387" s="9" t="s">
        <v>11</v>
      </c>
      <c r="L3387" s="9" t="s">
        <v>7151</v>
      </c>
      <c r="M3387" s="9" t="s">
        <v>358</v>
      </c>
      <c r="N3387" s="9" t="s">
        <v>359</v>
      </c>
      <c r="O3387" s="8" t="s">
        <v>348</v>
      </c>
    </row>
    <row r="3388" spans="10:15" x14ac:dyDescent="0.25">
      <c r="J3388" s="9" t="s">
        <v>172</v>
      </c>
      <c r="K3388" s="9" t="s">
        <v>172</v>
      </c>
      <c r="L3388" s="9" t="s">
        <v>7152</v>
      </c>
      <c r="M3388" s="9" t="s">
        <v>1977</v>
      </c>
      <c r="N3388" s="9" t="s">
        <v>1978</v>
      </c>
      <c r="O3388" s="8" t="s">
        <v>10370</v>
      </c>
    </row>
    <row r="3389" spans="10:15" x14ac:dyDescent="0.25">
      <c r="J3389" s="9" t="s">
        <v>7153</v>
      </c>
      <c r="K3389" s="9" t="s">
        <v>7153</v>
      </c>
      <c r="L3389" s="9" t="s">
        <v>7154</v>
      </c>
      <c r="M3389" s="9" t="s">
        <v>379</v>
      </c>
      <c r="N3389" s="9" t="s">
        <v>18092</v>
      </c>
      <c r="O3389" s="8" t="s">
        <v>18066</v>
      </c>
    </row>
    <row r="3390" spans="10:15" x14ac:dyDescent="0.25">
      <c r="J3390" s="9" t="s">
        <v>7155</v>
      </c>
      <c r="K3390" s="9" t="s">
        <v>7155</v>
      </c>
      <c r="L3390" s="9" t="s">
        <v>7156</v>
      </c>
      <c r="M3390" s="9" t="s">
        <v>382</v>
      </c>
      <c r="N3390" s="9" t="s">
        <v>383</v>
      </c>
      <c r="O3390" s="8" t="s">
        <v>18066</v>
      </c>
    </row>
    <row r="3391" spans="10:15" x14ac:dyDescent="0.25">
      <c r="J3391" s="9" t="s">
        <v>7157</v>
      </c>
      <c r="K3391" s="9" t="s">
        <v>7157</v>
      </c>
      <c r="L3391" s="9" t="s">
        <v>7158</v>
      </c>
      <c r="M3391" s="9" t="s">
        <v>382</v>
      </c>
      <c r="N3391" s="9" t="s">
        <v>383</v>
      </c>
      <c r="O3391" s="8" t="s">
        <v>18066</v>
      </c>
    </row>
    <row r="3392" spans="10:15" x14ac:dyDescent="0.25">
      <c r="J3392" s="9" t="s">
        <v>7159</v>
      </c>
      <c r="K3392" s="9" t="s">
        <v>7159</v>
      </c>
      <c r="L3392" s="9" t="s">
        <v>7160</v>
      </c>
      <c r="M3392" s="9" t="s">
        <v>382</v>
      </c>
      <c r="N3392" s="9" t="s">
        <v>383</v>
      </c>
      <c r="O3392" s="8" t="s">
        <v>18066</v>
      </c>
    </row>
    <row r="3393" spans="10:15" x14ac:dyDescent="0.25">
      <c r="J3393" s="9" t="s">
        <v>7161</v>
      </c>
      <c r="K3393" s="9" t="s">
        <v>7161</v>
      </c>
      <c r="L3393" s="9" t="s">
        <v>7162</v>
      </c>
      <c r="M3393" s="9" t="s">
        <v>379</v>
      </c>
      <c r="N3393" s="9" t="s">
        <v>18092</v>
      </c>
      <c r="O3393" s="8" t="s">
        <v>18066</v>
      </c>
    </row>
    <row r="3394" spans="10:15" x14ac:dyDescent="0.25">
      <c r="J3394" s="9" t="s">
        <v>7163</v>
      </c>
      <c r="K3394" s="9" t="s">
        <v>7163</v>
      </c>
      <c r="L3394" s="9" t="s">
        <v>7164</v>
      </c>
      <c r="M3394" s="9" t="s">
        <v>382</v>
      </c>
      <c r="N3394" s="9" t="s">
        <v>383</v>
      </c>
      <c r="O3394" s="8" t="s">
        <v>18066</v>
      </c>
    </row>
    <row r="3395" spans="10:15" x14ac:dyDescent="0.25">
      <c r="J3395" s="9" t="s">
        <v>7165</v>
      </c>
      <c r="K3395" s="9" t="s">
        <v>7165</v>
      </c>
      <c r="L3395" s="9" t="s">
        <v>7166</v>
      </c>
      <c r="M3395" s="9" t="s">
        <v>491</v>
      </c>
      <c r="N3395" s="9" t="s">
        <v>492</v>
      </c>
      <c r="O3395" s="8" t="s">
        <v>349</v>
      </c>
    </row>
    <row r="3396" spans="10:15" x14ac:dyDescent="0.25">
      <c r="J3396" s="9" t="s">
        <v>7167</v>
      </c>
      <c r="K3396" s="9" t="s">
        <v>7168</v>
      </c>
      <c r="L3396" s="9" t="s">
        <v>7169</v>
      </c>
      <c r="M3396" s="9" t="s">
        <v>719</v>
      </c>
      <c r="N3396" s="9" t="s">
        <v>720</v>
      </c>
      <c r="O3396" s="8" t="s">
        <v>349</v>
      </c>
    </row>
    <row r="3397" spans="10:15" x14ac:dyDescent="0.25">
      <c r="J3397" s="9" t="s">
        <v>7170</v>
      </c>
      <c r="K3397" s="9" t="s">
        <v>7170</v>
      </c>
      <c r="L3397" s="9" t="s">
        <v>7171</v>
      </c>
      <c r="M3397" s="9" t="s">
        <v>382</v>
      </c>
      <c r="N3397" s="9" t="s">
        <v>383</v>
      </c>
      <c r="O3397" s="8" t="s">
        <v>18066</v>
      </c>
    </row>
    <row r="3398" spans="10:15" x14ac:dyDescent="0.25">
      <c r="J3398" s="9" t="s">
        <v>7172</v>
      </c>
      <c r="K3398" s="9" t="s">
        <v>7172</v>
      </c>
      <c r="L3398" s="9" t="s">
        <v>7173</v>
      </c>
      <c r="M3398" s="9" t="s">
        <v>379</v>
      </c>
      <c r="N3398" s="9" t="s">
        <v>18092</v>
      </c>
      <c r="O3398" s="8" t="s">
        <v>18066</v>
      </c>
    </row>
    <row r="3399" spans="10:15" x14ac:dyDescent="0.25">
      <c r="J3399" s="9" t="s">
        <v>7174</v>
      </c>
      <c r="K3399" s="9" t="s">
        <v>7174</v>
      </c>
      <c r="L3399" s="9" t="s">
        <v>7175</v>
      </c>
      <c r="M3399" s="9" t="s">
        <v>382</v>
      </c>
      <c r="N3399" s="9" t="s">
        <v>383</v>
      </c>
      <c r="O3399" s="8" t="s">
        <v>18066</v>
      </c>
    </row>
    <row r="3400" spans="10:15" x14ac:dyDescent="0.25">
      <c r="J3400" s="9" t="s">
        <v>7176</v>
      </c>
      <c r="K3400" s="9" t="s">
        <v>7176</v>
      </c>
      <c r="L3400" s="9" t="s">
        <v>7177</v>
      </c>
      <c r="M3400" s="9" t="s">
        <v>382</v>
      </c>
      <c r="N3400" s="9" t="s">
        <v>383</v>
      </c>
      <c r="O3400" s="8" t="s">
        <v>18066</v>
      </c>
    </row>
    <row r="3401" spans="10:15" x14ac:dyDescent="0.25">
      <c r="J3401" s="9" t="s">
        <v>7178</v>
      </c>
      <c r="K3401" s="9" t="s">
        <v>7178</v>
      </c>
      <c r="L3401" s="9" t="s">
        <v>7179</v>
      </c>
      <c r="M3401" s="9" t="s">
        <v>382</v>
      </c>
      <c r="N3401" s="9" t="s">
        <v>383</v>
      </c>
      <c r="O3401" s="8" t="s">
        <v>18066</v>
      </c>
    </row>
    <row r="3402" spans="10:15" x14ac:dyDescent="0.25">
      <c r="J3402" s="9" t="s">
        <v>7180</v>
      </c>
      <c r="K3402" s="9" t="s">
        <v>7180</v>
      </c>
      <c r="L3402" s="9" t="s">
        <v>7181</v>
      </c>
      <c r="M3402" s="9" t="s">
        <v>7182</v>
      </c>
      <c r="N3402" s="9" t="s">
        <v>7181</v>
      </c>
      <c r="O3402" s="8" t="s">
        <v>349</v>
      </c>
    </row>
    <row r="3403" spans="10:15" x14ac:dyDescent="0.25">
      <c r="J3403" s="9" t="s">
        <v>7183</v>
      </c>
      <c r="K3403" s="9" t="s">
        <v>7183</v>
      </c>
      <c r="L3403" s="9" t="s">
        <v>6957</v>
      </c>
      <c r="M3403" s="9" t="s">
        <v>424</v>
      </c>
      <c r="N3403" s="9" t="s">
        <v>425</v>
      </c>
      <c r="O3403" s="8" t="s">
        <v>349</v>
      </c>
    </row>
    <row r="3404" spans="10:15" x14ac:dyDescent="0.25">
      <c r="J3404" s="9" t="s">
        <v>7184</v>
      </c>
      <c r="K3404" s="9" t="s">
        <v>7184</v>
      </c>
      <c r="L3404" s="9" t="s">
        <v>7185</v>
      </c>
      <c r="M3404" s="9" t="s">
        <v>933</v>
      </c>
      <c r="N3404" s="9" t="s">
        <v>934</v>
      </c>
      <c r="O3404" s="8" t="s">
        <v>18066</v>
      </c>
    </row>
    <row r="3405" spans="10:15" x14ac:dyDescent="0.25">
      <c r="J3405" s="9" t="s">
        <v>7186</v>
      </c>
      <c r="K3405" s="9" t="s">
        <v>7186</v>
      </c>
      <c r="L3405" s="9" t="s">
        <v>7187</v>
      </c>
      <c r="M3405" s="9" t="s">
        <v>491</v>
      </c>
      <c r="N3405" s="9" t="s">
        <v>492</v>
      </c>
      <c r="O3405" s="8" t="s">
        <v>349</v>
      </c>
    </row>
    <row r="3406" spans="10:15" x14ac:dyDescent="0.25">
      <c r="J3406" s="9" t="s">
        <v>7188</v>
      </c>
      <c r="K3406" s="9" t="s">
        <v>7188</v>
      </c>
      <c r="L3406" s="9" t="s">
        <v>7189</v>
      </c>
      <c r="M3406" s="9" t="s">
        <v>797</v>
      </c>
      <c r="N3406" s="9" t="s">
        <v>798</v>
      </c>
      <c r="O3406" s="8" t="s">
        <v>350</v>
      </c>
    </row>
    <row r="3407" spans="10:15" x14ac:dyDescent="0.25">
      <c r="J3407" s="9" t="s">
        <v>7190</v>
      </c>
      <c r="K3407" s="9" t="s">
        <v>7190</v>
      </c>
      <c r="L3407" s="9" t="s">
        <v>7191</v>
      </c>
      <c r="M3407" s="9" t="s">
        <v>909</v>
      </c>
      <c r="N3407" s="9" t="s">
        <v>910</v>
      </c>
      <c r="O3407" s="8" t="s">
        <v>349</v>
      </c>
    </row>
    <row r="3408" spans="10:15" x14ac:dyDescent="0.25">
      <c r="J3408" s="9" t="s">
        <v>7192</v>
      </c>
      <c r="K3408" s="9" t="s">
        <v>7192</v>
      </c>
      <c r="L3408" s="9" t="s">
        <v>7193</v>
      </c>
      <c r="M3408" s="9" t="s">
        <v>6523</v>
      </c>
      <c r="N3408" s="9" t="s">
        <v>6524</v>
      </c>
      <c r="O3408" s="8" t="s">
        <v>18067</v>
      </c>
    </row>
    <row r="3409" spans="10:15" x14ac:dyDescent="0.25">
      <c r="J3409" s="9" t="s">
        <v>7194</v>
      </c>
      <c r="K3409" s="9" t="s">
        <v>7194</v>
      </c>
      <c r="L3409" s="9" t="s">
        <v>7195</v>
      </c>
      <c r="M3409" s="9" t="s">
        <v>379</v>
      </c>
      <c r="N3409" s="9" t="s">
        <v>18092</v>
      </c>
      <c r="O3409" s="8" t="s">
        <v>18066</v>
      </c>
    </row>
    <row r="3410" spans="10:15" x14ac:dyDescent="0.25">
      <c r="J3410" s="9" t="s">
        <v>7196</v>
      </c>
      <c r="K3410" s="9" t="s">
        <v>7196</v>
      </c>
      <c r="L3410" s="9" t="s">
        <v>7197</v>
      </c>
      <c r="M3410" s="9" t="s">
        <v>4796</v>
      </c>
      <c r="N3410" s="9" t="s">
        <v>4797</v>
      </c>
      <c r="O3410" s="8" t="s">
        <v>18067</v>
      </c>
    </row>
    <row r="3411" spans="10:15" x14ac:dyDescent="0.25">
      <c r="J3411" s="9" t="s">
        <v>7198</v>
      </c>
      <c r="K3411" s="9" t="s">
        <v>7198</v>
      </c>
      <c r="L3411" s="9" t="s">
        <v>7199</v>
      </c>
      <c r="M3411" s="9" t="s">
        <v>524</v>
      </c>
      <c r="N3411" s="9" t="s">
        <v>525</v>
      </c>
      <c r="O3411" s="8" t="s">
        <v>18066</v>
      </c>
    </row>
    <row r="3412" spans="10:15" x14ac:dyDescent="0.25">
      <c r="J3412" s="9" t="s">
        <v>7200</v>
      </c>
      <c r="K3412" s="9" t="s">
        <v>7200</v>
      </c>
      <c r="L3412" s="9" t="s">
        <v>7201</v>
      </c>
      <c r="M3412" s="9" t="s">
        <v>367</v>
      </c>
      <c r="N3412" s="9" t="s">
        <v>368</v>
      </c>
      <c r="O3412" s="8" t="s">
        <v>349</v>
      </c>
    </row>
    <row r="3413" spans="10:15" x14ac:dyDescent="0.25">
      <c r="J3413" s="9" t="s">
        <v>7202</v>
      </c>
      <c r="K3413" s="9" t="s">
        <v>7202</v>
      </c>
      <c r="L3413" s="9" t="s">
        <v>7203</v>
      </c>
      <c r="M3413" s="9" t="s">
        <v>367</v>
      </c>
      <c r="N3413" s="9" t="s">
        <v>368</v>
      </c>
      <c r="O3413" s="8" t="s">
        <v>349</v>
      </c>
    </row>
    <row r="3414" spans="10:15" x14ac:dyDescent="0.25">
      <c r="J3414" s="9" t="s">
        <v>7204</v>
      </c>
      <c r="K3414" s="9" t="s">
        <v>7204</v>
      </c>
      <c r="L3414" s="9" t="s">
        <v>7205</v>
      </c>
      <c r="M3414" s="9" t="s">
        <v>418</v>
      </c>
      <c r="N3414" s="9" t="s">
        <v>419</v>
      </c>
      <c r="O3414" s="8" t="s">
        <v>18067</v>
      </c>
    </row>
    <row r="3415" spans="10:15" x14ac:dyDescent="0.25">
      <c r="J3415" s="9" t="s">
        <v>7206</v>
      </c>
      <c r="K3415" s="9" t="s">
        <v>7206</v>
      </c>
      <c r="L3415" s="9" t="s">
        <v>7207</v>
      </c>
      <c r="M3415" s="9" t="s">
        <v>379</v>
      </c>
      <c r="N3415" s="9" t="s">
        <v>18092</v>
      </c>
      <c r="O3415" s="8" t="s">
        <v>18066</v>
      </c>
    </row>
    <row r="3416" spans="10:15" x14ac:dyDescent="0.25">
      <c r="J3416" s="9" t="s">
        <v>7208</v>
      </c>
      <c r="K3416" s="9" t="s">
        <v>7208</v>
      </c>
      <c r="L3416" s="9" t="s">
        <v>7209</v>
      </c>
      <c r="M3416" s="9" t="s">
        <v>719</v>
      </c>
      <c r="N3416" s="9" t="s">
        <v>720</v>
      </c>
      <c r="O3416" s="8" t="s">
        <v>349</v>
      </c>
    </row>
    <row r="3417" spans="10:15" x14ac:dyDescent="0.25">
      <c r="J3417" s="9" t="s">
        <v>7210</v>
      </c>
      <c r="K3417" s="9" t="s">
        <v>7210</v>
      </c>
      <c r="L3417" s="9" t="s">
        <v>7211</v>
      </c>
      <c r="M3417" s="9" t="s">
        <v>719</v>
      </c>
      <c r="N3417" s="9" t="s">
        <v>720</v>
      </c>
      <c r="O3417" s="8" t="s">
        <v>349</v>
      </c>
    </row>
    <row r="3418" spans="10:15" x14ac:dyDescent="0.25">
      <c r="J3418" s="9" t="s">
        <v>7212</v>
      </c>
      <c r="K3418" s="9" t="s">
        <v>414</v>
      </c>
      <c r="L3418" s="9" t="s">
        <v>415</v>
      </c>
      <c r="M3418" s="9" t="s">
        <v>379</v>
      </c>
      <c r="N3418" s="9" t="s">
        <v>18092</v>
      </c>
      <c r="O3418" s="8" t="s">
        <v>18066</v>
      </c>
    </row>
    <row r="3419" spans="10:15" x14ac:dyDescent="0.25">
      <c r="J3419" s="9" t="s">
        <v>7213</v>
      </c>
      <c r="K3419" s="9" t="s">
        <v>7213</v>
      </c>
      <c r="L3419" s="9" t="s">
        <v>7214</v>
      </c>
      <c r="M3419" s="9" t="s">
        <v>740</v>
      </c>
      <c r="N3419" s="9" t="s">
        <v>741</v>
      </c>
      <c r="O3419" s="8" t="s">
        <v>10370</v>
      </c>
    </row>
    <row r="3420" spans="10:15" x14ac:dyDescent="0.25">
      <c r="J3420" s="9" t="s">
        <v>7215</v>
      </c>
      <c r="K3420" s="9" t="s">
        <v>7215</v>
      </c>
      <c r="L3420" s="9" t="s">
        <v>7216</v>
      </c>
      <c r="M3420" s="9" t="s">
        <v>740</v>
      </c>
      <c r="N3420" s="9" t="s">
        <v>741</v>
      </c>
      <c r="O3420" s="8" t="s">
        <v>10370</v>
      </c>
    </row>
    <row r="3421" spans="10:15" x14ac:dyDescent="0.25">
      <c r="J3421" s="9" t="s">
        <v>7217</v>
      </c>
      <c r="K3421" s="9" t="s">
        <v>7217</v>
      </c>
      <c r="L3421" s="9" t="s">
        <v>7218</v>
      </c>
      <c r="M3421" s="9" t="s">
        <v>740</v>
      </c>
      <c r="N3421" s="9" t="s">
        <v>741</v>
      </c>
      <c r="O3421" s="8" t="s">
        <v>10370</v>
      </c>
    </row>
    <row r="3422" spans="10:15" x14ac:dyDescent="0.25">
      <c r="J3422" s="9" t="s">
        <v>7219</v>
      </c>
      <c r="K3422" s="9" t="s">
        <v>7219</v>
      </c>
      <c r="L3422" s="9" t="s">
        <v>7220</v>
      </c>
      <c r="M3422" s="9" t="s">
        <v>740</v>
      </c>
      <c r="N3422" s="9" t="s">
        <v>741</v>
      </c>
      <c r="O3422" s="8" t="s">
        <v>10370</v>
      </c>
    </row>
    <row r="3423" spans="10:15" x14ac:dyDescent="0.25">
      <c r="J3423" s="9" t="s">
        <v>7221</v>
      </c>
      <c r="K3423" s="9" t="s">
        <v>7221</v>
      </c>
      <c r="L3423" s="9" t="s">
        <v>7222</v>
      </c>
      <c r="M3423" s="9" t="s">
        <v>740</v>
      </c>
      <c r="N3423" s="9" t="s">
        <v>741</v>
      </c>
      <c r="O3423" s="8" t="s">
        <v>10370</v>
      </c>
    </row>
    <row r="3424" spans="10:15" x14ac:dyDescent="0.25">
      <c r="J3424" s="9" t="s">
        <v>7223</v>
      </c>
      <c r="K3424" s="9" t="s">
        <v>7223</v>
      </c>
      <c r="L3424" s="9" t="s">
        <v>7224</v>
      </c>
      <c r="M3424" s="9" t="s">
        <v>740</v>
      </c>
      <c r="N3424" s="9" t="s">
        <v>741</v>
      </c>
      <c r="O3424" s="8" t="s">
        <v>10370</v>
      </c>
    </row>
    <row r="3425" spans="10:15" x14ac:dyDescent="0.25">
      <c r="J3425" s="9" t="s">
        <v>7225</v>
      </c>
      <c r="K3425" s="9" t="s">
        <v>7225</v>
      </c>
      <c r="L3425" s="9" t="s">
        <v>7226</v>
      </c>
      <c r="M3425" s="9" t="s">
        <v>740</v>
      </c>
      <c r="N3425" s="9" t="s">
        <v>741</v>
      </c>
      <c r="O3425" s="8" t="s">
        <v>10370</v>
      </c>
    </row>
    <row r="3426" spans="10:15" x14ac:dyDescent="0.25">
      <c r="J3426" s="9" t="s">
        <v>7227</v>
      </c>
      <c r="K3426" s="9" t="s">
        <v>7227</v>
      </c>
      <c r="L3426" s="9" t="s">
        <v>7228</v>
      </c>
      <c r="M3426" s="9" t="s">
        <v>740</v>
      </c>
      <c r="N3426" s="9" t="s">
        <v>741</v>
      </c>
      <c r="O3426" s="8" t="s">
        <v>10370</v>
      </c>
    </row>
    <row r="3427" spans="10:15" x14ac:dyDescent="0.25">
      <c r="J3427" s="9" t="s">
        <v>7229</v>
      </c>
      <c r="K3427" s="9" t="s">
        <v>7229</v>
      </c>
      <c r="L3427" s="9" t="s">
        <v>7230</v>
      </c>
      <c r="M3427" s="9" t="s">
        <v>740</v>
      </c>
      <c r="N3427" s="9" t="s">
        <v>741</v>
      </c>
      <c r="O3427" s="8" t="s">
        <v>10370</v>
      </c>
    </row>
    <row r="3428" spans="10:15" x14ac:dyDescent="0.25">
      <c r="J3428" s="9" t="s">
        <v>7231</v>
      </c>
      <c r="K3428" s="9" t="s">
        <v>7231</v>
      </c>
      <c r="L3428" s="9" t="s">
        <v>7232</v>
      </c>
      <c r="M3428" s="9" t="s">
        <v>740</v>
      </c>
      <c r="N3428" s="9" t="s">
        <v>741</v>
      </c>
      <c r="O3428" s="8" t="s">
        <v>10370</v>
      </c>
    </row>
    <row r="3429" spans="10:15" x14ac:dyDescent="0.25">
      <c r="J3429" s="9" t="s">
        <v>7233</v>
      </c>
      <c r="K3429" s="9" t="s">
        <v>7233</v>
      </c>
      <c r="L3429" s="9" t="s">
        <v>7234</v>
      </c>
      <c r="M3429" s="9" t="s">
        <v>740</v>
      </c>
      <c r="N3429" s="9" t="s">
        <v>741</v>
      </c>
      <c r="O3429" s="8" t="s">
        <v>10370</v>
      </c>
    </row>
    <row r="3430" spans="10:15" x14ac:dyDescent="0.25">
      <c r="J3430" s="9" t="s">
        <v>7235</v>
      </c>
      <c r="K3430" s="9" t="s">
        <v>7235</v>
      </c>
      <c r="L3430" s="9" t="s">
        <v>7236</v>
      </c>
      <c r="M3430" s="9" t="s">
        <v>740</v>
      </c>
      <c r="N3430" s="9" t="s">
        <v>741</v>
      </c>
      <c r="O3430" s="8" t="s">
        <v>10370</v>
      </c>
    </row>
    <row r="3431" spans="10:15" x14ac:dyDescent="0.25">
      <c r="J3431" s="9" t="s">
        <v>7237</v>
      </c>
      <c r="K3431" s="9" t="s">
        <v>7237</v>
      </c>
      <c r="L3431" s="9" t="s">
        <v>7238</v>
      </c>
      <c r="M3431" s="9" t="s">
        <v>740</v>
      </c>
      <c r="N3431" s="9" t="s">
        <v>741</v>
      </c>
      <c r="O3431" s="8" t="s">
        <v>10370</v>
      </c>
    </row>
    <row r="3432" spans="10:15" x14ac:dyDescent="0.25">
      <c r="J3432" s="9" t="s">
        <v>7239</v>
      </c>
      <c r="K3432" s="9" t="s">
        <v>7239</v>
      </c>
      <c r="L3432" s="9" t="s">
        <v>7240</v>
      </c>
      <c r="M3432" s="9" t="s">
        <v>740</v>
      </c>
      <c r="N3432" s="9" t="s">
        <v>741</v>
      </c>
      <c r="O3432" s="8" t="s">
        <v>10370</v>
      </c>
    </row>
    <row r="3433" spans="10:15" x14ac:dyDescent="0.25">
      <c r="J3433" s="9" t="s">
        <v>7241</v>
      </c>
      <c r="K3433" s="9" t="s">
        <v>7241</v>
      </c>
      <c r="L3433" s="9" t="s">
        <v>7242</v>
      </c>
      <c r="M3433" s="9" t="s">
        <v>740</v>
      </c>
      <c r="N3433" s="9" t="s">
        <v>741</v>
      </c>
      <c r="O3433" s="8" t="s">
        <v>10370</v>
      </c>
    </row>
    <row r="3434" spans="10:15" x14ac:dyDescent="0.25">
      <c r="J3434" s="9" t="s">
        <v>7243</v>
      </c>
      <c r="K3434" s="9" t="s">
        <v>7243</v>
      </c>
      <c r="L3434" s="9" t="s">
        <v>7244</v>
      </c>
      <c r="M3434" s="9" t="s">
        <v>740</v>
      </c>
      <c r="N3434" s="9" t="s">
        <v>741</v>
      </c>
      <c r="O3434" s="8" t="s">
        <v>10370</v>
      </c>
    </row>
    <row r="3435" spans="10:15" x14ac:dyDescent="0.25">
      <c r="J3435" s="9" t="s">
        <v>7245</v>
      </c>
      <c r="K3435" s="9" t="s">
        <v>7245</v>
      </c>
      <c r="L3435" s="9" t="s">
        <v>7246</v>
      </c>
      <c r="M3435" s="9" t="s">
        <v>740</v>
      </c>
      <c r="N3435" s="9" t="s">
        <v>741</v>
      </c>
      <c r="O3435" s="8" t="s">
        <v>10370</v>
      </c>
    </row>
    <row r="3436" spans="10:15" x14ac:dyDescent="0.25">
      <c r="J3436" s="9" t="s">
        <v>7247</v>
      </c>
      <c r="K3436" s="9" t="s">
        <v>7247</v>
      </c>
      <c r="L3436" s="9" t="s">
        <v>7248</v>
      </c>
      <c r="M3436" s="9" t="s">
        <v>740</v>
      </c>
      <c r="N3436" s="9" t="s">
        <v>741</v>
      </c>
      <c r="O3436" s="8" t="s">
        <v>10370</v>
      </c>
    </row>
    <row r="3437" spans="10:15" x14ac:dyDescent="0.25">
      <c r="J3437" s="9" t="s">
        <v>7249</v>
      </c>
      <c r="K3437" s="9" t="s">
        <v>7249</v>
      </c>
      <c r="L3437" s="9" t="s">
        <v>7250</v>
      </c>
      <c r="M3437" s="9" t="s">
        <v>740</v>
      </c>
      <c r="N3437" s="9" t="s">
        <v>741</v>
      </c>
      <c r="O3437" s="8" t="s">
        <v>10370</v>
      </c>
    </row>
    <row r="3438" spans="10:15" x14ac:dyDescent="0.25">
      <c r="J3438" s="9" t="s">
        <v>7251</v>
      </c>
      <c r="K3438" s="9" t="s">
        <v>7251</v>
      </c>
      <c r="L3438" s="9" t="s">
        <v>7252</v>
      </c>
      <c r="M3438" s="9" t="s">
        <v>740</v>
      </c>
      <c r="N3438" s="9" t="s">
        <v>741</v>
      </c>
      <c r="O3438" s="8" t="s">
        <v>10370</v>
      </c>
    </row>
    <row r="3439" spans="10:15" x14ac:dyDescent="0.25">
      <c r="J3439" s="9" t="s">
        <v>7253</v>
      </c>
      <c r="K3439" s="9" t="s">
        <v>7253</v>
      </c>
      <c r="L3439" s="9" t="s">
        <v>7254</v>
      </c>
      <c r="M3439" s="9" t="s">
        <v>740</v>
      </c>
      <c r="N3439" s="9" t="s">
        <v>741</v>
      </c>
      <c r="O3439" s="8" t="s">
        <v>10370</v>
      </c>
    </row>
    <row r="3440" spans="10:15" x14ac:dyDescent="0.25">
      <c r="J3440" s="9" t="s">
        <v>7255</v>
      </c>
      <c r="K3440" s="9" t="s">
        <v>7255</v>
      </c>
      <c r="L3440" s="9" t="s">
        <v>7256</v>
      </c>
      <c r="M3440" s="9" t="s">
        <v>740</v>
      </c>
      <c r="N3440" s="9" t="s">
        <v>741</v>
      </c>
      <c r="O3440" s="8" t="s">
        <v>10370</v>
      </c>
    </row>
    <row r="3441" spans="10:15" x14ac:dyDescent="0.25">
      <c r="J3441" s="9" t="s">
        <v>7257</v>
      </c>
      <c r="K3441" s="9" t="s">
        <v>7257</v>
      </c>
      <c r="L3441" s="9" t="s">
        <v>7258</v>
      </c>
      <c r="M3441" s="9" t="s">
        <v>740</v>
      </c>
      <c r="N3441" s="9" t="s">
        <v>741</v>
      </c>
      <c r="O3441" s="8" t="s">
        <v>10370</v>
      </c>
    </row>
    <row r="3442" spans="10:15" x14ac:dyDescent="0.25">
      <c r="J3442" s="9" t="s">
        <v>7259</v>
      </c>
      <c r="K3442" s="9" t="s">
        <v>7259</v>
      </c>
      <c r="L3442" s="9" t="s">
        <v>7260</v>
      </c>
      <c r="M3442" s="9" t="s">
        <v>379</v>
      </c>
      <c r="N3442" s="9" t="s">
        <v>18092</v>
      </c>
      <c r="O3442" s="8" t="s">
        <v>18066</v>
      </c>
    </row>
    <row r="3443" spans="10:15" x14ac:dyDescent="0.25">
      <c r="J3443" s="9" t="s">
        <v>7261</v>
      </c>
      <c r="K3443" s="9" t="s">
        <v>7261</v>
      </c>
      <c r="L3443" s="9" t="s">
        <v>7262</v>
      </c>
      <c r="M3443" s="9" t="s">
        <v>719</v>
      </c>
      <c r="N3443" s="9" t="s">
        <v>720</v>
      </c>
      <c r="O3443" s="8" t="s">
        <v>349</v>
      </c>
    </row>
    <row r="3444" spans="10:15" x14ac:dyDescent="0.25">
      <c r="J3444" s="9" t="s">
        <v>7263</v>
      </c>
      <c r="K3444" s="9" t="s">
        <v>7263</v>
      </c>
      <c r="L3444" s="9" t="s">
        <v>7264</v>
      </c>
      <c r="M3444" s="9" t="s">
        <v>358</v>
      </c>
      <c r="N3444" s="9" t="s">
        <v>359</v>
      </c>
      <c r="O3444" s="8" t="s">
        <v>348</v>
      </c>
    </row>
    <row r="3445" spans="10:15" x14ac:dyDescent="0.25">
      <c r="J3445" s="9" t="s">
        <v>7265</v>
      </c>
      <c r="K3445" s="9" t="s">
        <v>7265</v>
      </c>
      <c r="L3445" s="9" t="s">
        <v>7266</v>
      </c>
      <c r="M3445" s="9" t="s">
        <v>2062</v>
      </c>
      <c r="N3445" s="9" t="s">
        <v>2063</v>
      </c>
      <c r="O3445" s="8" t="s">
        <v>10370</v>
      </c>
    </row>
    <row r="3446" spans="10:15" x14ac:dyDescent="0.25">
      <c r="J3446" s="9" t="s">
        <v>7267</v>
      </c>
      <c r="K3446" s="9" t="s">
        <v>7267</v>
      </c>
      <c r="L3446" s="9" t="s">
        <v>7268</v>
      </c>
      <c r="M3446" s="9" t="s">
        <v>367</v>
      </c>
      <c r="N3446" s="9" t="s">
        <v>368</v>
      </c>
      <c r="O3446" s="8" t="s">
        <v>349</v>
      </c>
    </row>
    <row r="3447" spans="10:15" x14ac:dyDescent="0.25">
      <c r="J3447" s="9" t="s">
        <v>7269</v>
      </c>
      <c r="K3447" s="9" t="s">
        <v>7269</v>
      </c>
      <c r="L3447" s="9" t="s">
        <v>6430</v>
      </c>
      <c r="M3447" s="9" t="s">
        <v>379</v>
      </c>
      <c r="N3447" s="9" t="s">
        <v>18092</v>
      </c>
      <c r="O3447" s="8" t="s">
        <v>18066</v>
      </c>
    </row>
    <row r="3448" spans="10:15" x14ac:dyDescent="0.25">
      <c r="J3448" s="9" t="s">
        <v>7270</v>
      </c>
      <c r="K3448" s="9" t="s">
        <v>7270</v>
      </c>
      <c r="L3448" s="9" t="s">
        <v>7271</v>
      </c>
      <c r="M3448" s="9" t="s">
        <v>367</v>
      </c>
      <c r="N3448" s="9" t="s">
        <v>368</v>
      </c>
      <c r="O3448" s="8" t="s">
        <v>349</v>
      </c>
    </row>
    <row r="3449" spans="10:15" x14ac:dyDescent="0.25">
      <c r="J3449" s="9" t="s">
        <v>7272</v>
      </c>
      <c r="K3449" s="9" t="s">
        <v>24</v>
      </c>
      <c r="L3449" s="9" t="s">
        <v>1363</v>
      </c>
      <c r="M3449" s="9" t="s">
        <v>379</v>
      </c>
      <c r="N3449" s="9" t="s">
        <v>18092</v>
      </c>
      <c r="O3449" s="8" t="s">
        <v>18066</v>
      </c>
    </row>
    <row r="3450" spans="10:15" x14ac:dyDescent="0.25">
      <c r="J3450" s="9" t="s">
        <v>7273</v>
      </c>
      <c r="K3450" s="9" t="s">
        <v>7273</v>
      </c>
      <c r="L3450" s="9" t="s">
        <v>7274</v>
      </c>
      <c r="M3450" s="9" t="s">
        <v>599</v>
      </c>
      <c r="N3450" s="9" t="s">
        <v>600</v>
      </c>
      <c r="O3450" s="8" t="s">
        <v>10370</v>
      </c>
    </row>
    <row r="3451" spans="10:15" x14ac:dyDescent="0.25">
      <c r="J3451" s="9" t="s">
        <v>7275</v>
      </c>
      <c r="K3451" s="9" t="s">
        <v>7275</v>
      </c>
      <c r="L3451" s="9" t="s">
        <v>7276</v>
      </c>
      <c r="M3451" s="9" t="s">
        <v>440</v>
      </c>
      <c r="N3451" s="9" t="s">
        <v>441</v>
      </c>
      <c r="O3451" s="8" t="s">
        <v>10370</v>
      </c>
    </row>
    <row r="3452" spans="10:15" x14ac:dyDescent="0.25">
      <c r="J3452" s="9" t="s">
        <v>7277</v>
      </c>
      <c r="K3452" s="9" t="s">
        <v>7277</v>
      </c>
      <c r="L3452" s="9" t="s">
        <v>7278</v>
      </c>
      <c r="M3452" s="9" t="s">
        <v>707</v>
      </c>
      <c r="N3452" s="9" t="s">
        <v>708</v>
      </c>
      <c r="O3452" s="8" t="s">
        <v>18068</v>
      </c>
    </row>
    <row r="3453" spans="10:15" x14ac:dyDescent="0.25">
      <c r="J3453" s="9" t="s">
        <v>7279</v>
      </c>
      <c r="K3453" s="9" t="s">
        <v>7279</v>
      </c>
      <c r="L3453" s="9" t="s">
        <v>7280</v>
      </c>
      <c r="M3453" s="9" t="s">
        <v>740</v>
      </c>
      <c r="N3453" s="9" t="s">
        <v>741</v>
      </c>
      <c r="O3453" s="8" t="s">
        <v>10370</v>
      </c>
    </row>
    <row r="3454" spans="10:15" x14ac:dyDescent="0.25">
      <c r="J3454" s="9" t="s">
        <v>7281</v>
      </c>
      <c r="K3454" s="9" t="s">
        <v>24</v>
      </c>
      <c r="L3454" s="9" t="s">
        <v>1363</v>
      </c>
      <c r="M3454" s="9" t="s">
        <v>379</v>
      </c>
      <c r="N3454" s="9" t="s">
        <v>18092</v>
      </c>
      <c r="O3454" s="8" t="s">
        <v>18066</v>
      </c>
    </row>
    <row r="3455" spans="10:15" x14ac:dyDescent="0.25">
      <c r="J3455" s="9" t="s">
        <v>7282</v>
      </c>
      <c r="K3455" s="9" t="s">
        <v>7282</v>
      </c>
      <c r="L3455" s="9" t="s">
        <v>7283</v>
      </c>
      <c r="M3455" s="9" t="s">
        <v>2906</v>
      </c>
      <c r="N3455" s="9" t="s">
        <v>2907</v>
      </c>
      <c r="O3455" s="8" t="s">
        <v>18066</v>
      </c>
    </row>
    <row r="3456" spans="10:15" x14ac:dyDescent="0.25">
      <c r="J3456" s="9" t="s">
        <v>7284</v>
      </c>
      <c r="K3456" s="9" t="s">
        <v>7284</v>
      </c>
      <c r="L3456" s="9" t="s">
        <v>7285</v>
      </c>
      <c r="M3456" s="9" t="s">
        <v>515</v>
      </c>
      <c r="N3456" s="9" t="s">
        <v>516</v>
      </c>
      <c r="O3456" s="8" t="s">
        <v>18066</v>
      </c>
    </row>
    <row r="3457" spans="10:15" x14ac:dyDescent="0.25">
      <c r="J3457" s="9" t="s">
        <v>7286</v>
      </c>
      <c r="K3457" s="9" t="s">
        <v>7286</v>
      </c>
      <c r="L3457" s="9" t="s">
        <v>7287</v>
      </c>
      <c r="M3457" s="9" t="s">
        <v>2359</v>
      </c>
      <c r="N3457" s="9" t="s">
        <v>2360</v>
      </c>
      <c r="O3457" s="8" t="s">
        <v>18067</v>
      </c>
    </row>
    <row r="3458" spans="10:15" x14ac:dyDescent="0.25">
      <c r="J3458" s="9" t="s">
        <v>6429</v>
      </c>
      <c r="K3458" s="9" t="s">
        <v>6429</v>
      </c>
      <c r="L3458" s="9" t="s">
        <v>6430</v>
      </c>
      <c r="M3458" s="9" t="s">
        <v>379</v>
      </c>
      <c r="N3458" s="9" t="s">
        <v>18092</v>
      </c>
      <c r="O3458" s="8" t="s">
        <v>18066</v>
      </c>
    </row>
    <row r="3459" spans="10:15" x14ac:dyDescent="0.25">
      <c r="J3459" s="9" t="s">
        <v>7288</v>
      </c>
      <c r="K3459" s="9" t="s">
        <v>24</v>
      </c>
      <c r="L3459" s="9" t="s">
        <v>1363</v>
      </c>
      <c r="M3459" s="9" t="s">
        <v>379</v>
      </c>
      <c r="N3459" s="9" t="s">
        <v>18092</v>
      </c>
      <c r="O3459" s="8" t="s">
        <v>18066</v>
      </c>
    </row>
    <row r="3460" spans="10:15" x14ac:dyDescent="0.25">
      <c r="J3460" s="9" t="s">
        <v>7289</v>
      </c>
      <c r="K3460" s="9" t="s">
        <v>7289</v>
      </c>
      <c r="L3460" s="9" t="s">
        <v>7290</v>
      </c>
      <c r="M3460" s="9" t="s">
        <v>1602</v>
      </c>
      <c r="N3460" s="9" t="s">
        <v>1603</v>
      </c>
      <c r="O3460" s="8" t="s">
        <v>18066</v>
      </c>
    </row>
    <row r="3461" spans="10:15" x14ac:dyDescent="0.25">
      <c r="J3461" s="9" t="s">
        <v>7291</v>
      </c>
      <c r="K3461" s="9" t="s">
        <v>7291</v>
      </c>
      <c r="L3461" s="9" t="s">
        <v>7292</v>
      </c>
      <c r="M3461" s="9" t="s">
        <v>491</v>
      </c>
      <c r="N3461" s="9" t="s">
        <v>492</v>
      </c>
      <c r="O3461" s="8" t="s">
        <v>349</v>
      </c>
    </row>
    <row r="3462" spans="10:15" x14ac:dyDescent="0.25">
      <c r="J3462" s="9" t="s">
        <v>7293</v>
      </c>
      <c r="K3462" s="9" t="s">
        <v>7293</v>
      </c>
      <c r="L3462" s="9" t="s">
        <v>7294</v>
      </c>
      <c r="M3462" s="9" t="s">
        <v>463</v>
      </c>
      <c r="N3462" s="9" t="s">
        <v>464</v>
      </c>
      <c r="O3462" s="8" t="s">
        <v>10370</v>
      </c>
    </row>
    <row r="3463" spans="10:15" x14ac:dyDescent="0.25">
      <c r="J3463" s="9" t="s">
        <v>7295</v>
      </c>
      <c r="K3463" s="9" t="s">
        <v>7295</v>
      </c>
      <c r="L3463" s="9" t="s">
        <v>1185</v>
      </c>
      <c r="M3463" s="9" t="s">
        <v>379</v>
      </c>
      <c r="N3463" s="9" t="s">
        <v>18092</v>
      </c>
      <c r="O3463" s="8" t="s">
        <v>18066</v>
      </c>
    </row>
    <row r="3464" spans="10:15" x14ac:dyDescent="0.25">
      <c r="J3464" s="9" t="s">
        <v>7296</v>
      </c>
      <c r="K3464" s="9" t="s">
        <v>7296</v>
      </c>
      <c r="L3464" s="9" t="s">
        <v>7297</v>
      </c>
      <c r="M3464" s="9" t="s">
        <v>807</v>
      </c>
      <c r="N3464" s="9" t="s">
        <v>808</v>
      </c>
      <c r="O3464" s="8" t="s">
        <v>349</v>
      </c>
    </row>
    <row r="3465" spans="10:15" x14ac:dyDescent="0.25">
      <c r="J3465" s="9" t="s">
        <v>7298</v>
      </c>
      <c r="K3465" s="9" t="s">
        <v>7298</v>
      </c>
      <c r="L3465" s="9" t="s">
        <v>7299</v>
      </c>
      <c r="M3465" s="9" t="s">
        <v>950</v>
      </c>
      <c r="N3465" s="9" t="s">
        <v>951</v>
      </c>
      <c r="O3465" s="8" t="s">
        <v>18066</v>
      </c>
    </row>
    <row r="3466" spans="10:15" x14ac:dyDescent="0.25">
      <c r="J3466" s="9" t="s">
        <v>7300</v>
      </c>
      <c r="K3466" s="9" t="s">
        <v>7300</v>
      </c>
      <c r="L3466" s="9" t="s">
        <v>7301</v>
      </c>
      <c r="M3466" s="9" t="s">
        <v>727</v>
      </c>
      <c r="N3466" s="9" t="s">
        <v>728</v>
      </c>
      <c r="O3466" s="8" t="s">
        <v>18066</v>
      </c>
    </row>
    <row r="3467" spans="10:15" x14ac:dyDescent="0.25">
      <c r="J3467" s="9" t="s">
        <v>3642</v>
      </c>
      <c r="K3467" s="9" t="s">
        <v>3642</v>
      </c>
      <c r="L3467" s="9" t="s">
        <v>3643</v>
      </c>
      <c r="M3467" s="9" t="s">
        <v>379</v>
      </c>
      <c r="N3467" s="9" t="s">
        <v>18092</v>
      </c>
      <c r="O3467" s="8" t="s">
        <v>18066</v>
      </c>
    </row>
    <row r="3468" spans="10:15" x14ac:dyDescent="0.25">
      <c r="J3468" s="9" t="s">
        <v>7302</v>
      </c>
      <c r="K3468" s="9" t="s">
        <v>40</v>
      </c>
      <c r="L3468" s="9" t="s">
        <v>2376</v>
      </c>
      <c r="M3468" s="9" t="s">
        <v>379</v>
      </c>
      <c r="N3468" s="9" t="s">
        <v>18092</v>
      </c>
      <c r="O3468" s="8" t="s">
        <v>18066</v>
      </c>
    </row>
    <row r="3469" spans="10:15" x14ac:dyDescent="0.25">
      <c r="J3469" s="9" t="s">
        <v>7303</v>
      </c>
      <c r="K3469" s="9" t="s">
        <v>7303</v>
      </c>
      <c r="L3469" s="9" t="s">
        <v>7304</v>
      </c>
      <c r="M3469" s="9" t="s">
        <v>379</v>
      </c>
      <c r="N3469" s="9" t="s">
        <v>18092</v>
      </c>
      <c r="O3469" s="8" t="s">
        <v>18066</v>
      </c>
    </row>
    <row r="3470" spans="10:15" x14ac:dyDescent="0.25">
      <c r="J3470" s="9" t="s">
        <v>7305</v>
      </c>
      <c r="K3470" s="9" t="s">
        <v>17</v>
      </c>
      <c r="L3470" s="9" t="s">
        <v>2990</v>
      </c>
      <c r="M3470" s="9" t="s">
        <v>379</v>
      </c>
      <c r="N3470" s="9" t="s">
        <v>18092</v>
      </c>
      <c r="O3470" s="8" t="s">
        <v>18066</v>
      </c>
    </row>
    <row r="3471" spans="10:15" x14ac:dyDescent="0.25">
      <c r="J3471" s="9" t="s">
        <v>7306</v>
      </c>
      <c r="K3471" s="9" t="s">
        <v>7306</v>
      </c>
      <c r="L3471" s="9" t="s">
        <v>7307</v>
      </c>
      <c r="M3471" s="9" t="s">
        <v>379</v>
      </c>
      <c r="N3471" s="9" t="s">
        <v>18092</v>
      </c>
      <c r="O3471" s="8" t="s">
        <v>18066</v>
      </c>
    </row>
    <row r="3472" spans="10:15" x14ac:dyDescent="0.25">
      <c r="J3472" s="9" t="s">
        <v>7308</v>
      </c>
      <c r="K3472" s="9" t="s">
        <v>7308</v>
      </c>
      <c r="L3472" s="9" t="s">
        <v>7309</v>
      </c>
      <c r="M3472" s="9" t="s">
        <v>379</v>
      </c>
      <c r="N3472" s="9" t="s">
        <v>18092</v>
      </c>
      <c r="O3472" s="8" t="s">
        <v>18066</v>
      </c>
    </row>
    <row r="3473" spans="10:15" x14ac:dyDescent="0.25">
      <c r="J3473" s="9" t="s">
        <v>7310</v>
      </c>
      <c r="K3473" s="9" t="s">
        <v>1861</v>
      </c>
      <c r="L3473" s="9" t="s">
        <v>1862</v>
      </c>
      <c r="M3473" s="9" t="s">
        <v>379</v>
      </c>
      <c r="N3473" s="9" t="s">
        <v>18092</v>
      </c>
      <c r="O3473" s="8" t="s">
        <v>18066</v>
      </c>
    </row>
    <row r="3474" spans="10:15" x14ac:dyDescent="0.25">
      <c r="J3474" s="9" t="s">
        <v>7311</v>
      </c>
      <c r="K3474" s="9" t="s">
        <v>3112</v>
      </c>
      <c r="L3474" s="9" t="s">
        <v>3113</v>
      </c>
      <c r="M3474" s="9" t="s">
        <v>707</v>
      </c>
      <c r="N3474" s="9" t="s">
        <v>708</v>
      </c>
      <c r="O3474" s="8" t="s">
        <v>18068</v>
      </c>
    </row>
    <row r="3475" spans="10:15" x14ac:dyDescent="0.25">
      <c r="J3475" s="9" t="s">
        <v>7312</v>
      </c>
      <c r="K3475" s="9" t="s">
        <v>7312</v>
      </c>
      <c r="L3475" s="9" t="s">
        <v>7313</v>
      </c>
      <c r="M3475" s="9" t="s">
        <v>382</v>
      </c>
      <c r="N3475" s="9" t="s">
        <v>383</v>
      </c>
      <c r="O3475" s="8" t="s">
        <v>18066</v>
      </c>
    </row>
    <row r="3476" spans="10:15" x14ac:dyDescent="0.25">
      <c r="J3476" s="9" t="s">
        <v>7314</v>
      </c>
      <c r="K3476" s="9" t="s">
        <v>39</v>
      </c>
      <c r="L3476" s="9" t="s">
        <v>4757</v>
      </c>
      <c r="M3476" s="9" t="s">
        <v>379</v>
      </c>
      <c r="N3476" s="9" t="s">
        <v>18092</v>
      </c>
      <c r="O3476" s="8" t="s">
        <v>18066</v>
      </c>
    </row>
    <row r="3477" spans="10:15" x14ac:dyDescent="0.25">
      <c r="J3477" s="9" t="s">
        <v>7315</v>
      </c>
      <c r="K3477" s="9" t="s">
        <v>7316</v>
      </c>
      <c r="L3477" s="9" t="s">
        <v>7317</v>
      </c>
      <c r="M3477" s="9" t="s">
        <v>7318</v>
      </c>
      <c r="N3477" s="9" t="s">
        <v>18094</v>
      </c>
      <c r="O3477" s="8" t="s">
        <v>18066</v>
      </c>
    </row>
    <row r="3478" spans="10:15" x14ac:dyDescent="0.25">
      <c r="J3478" s="9" t="s">
        <v>7319</v>
      </c>
      <c r="K3478" s="9" t="s">
        <v>7320</v>
      </c>
      <c r="L3478" s="9" t="s">
        <v>7321</v>
      </c>
      <c r="M3478" s="9" t="s">
        <v>379</v>
      </c>
      <c r="N3478" s="9" t="s">
        <v>18092</v>
      </c>
      <c r="O3478" s="8" t="s">
        <v>18066</v>
      </c>
    </row>
    <row r="3479" spans="10:15" x14ac:dyDescent="0.25">
      <c r="J3479" s="9" t="s">
        <v>7322</v>
      </c>
      <c r="K3479" s="9" t="s">
        <v>7322</v>
      </c>
      <c r="L3479" s="9" t="s">
        <v>7323</v>
      </c>
      <c r="M3479" s="9" t="s">
        <v>727</v>
      </c>
      <c r="N3479" s="9" t="s">
        <v>728</v>
      </c>
      <c r="O3479" s="8" t="s">
        <v>18066</v>
      </c>
    </row>
    <row r="3480" spans="10:15" x14ac:dyDescent="0.25">
      <c r="J3480" s="9" t="s">
        <v>7324</v>
      </c>
      <c r="K3480" s="9" t="s">
        <v>7325</v>
      </c>
      <c r="L3480" s="9" t="s">
        <v>7326</v>
      </c>
      <c r="M3480" s="9" t="s">
        <v>379</v>
      </c>
      <c r="N3480" s="9" t="s">
        <v>18092</v>
      </c>
      <c r="O3480" s="8" t="s">
        <v>18066</v>
      </c>
    </row>
    <row r="3481" spans="10:15" x14ac:dyDescent="0.25">
      <c r="J3481" s="9" t="s">
        <v>7327</v>
      </c>
      <c r="K3481" s="9" t="s">
        <v>3341</v>
      </c>
      <c r="L3481" s="9" t="s">
        <v>3342</v>
      </c>
      <c r="M3481" s="9" t="s">
        <v>3229</v>
      </c>
      <c r="N3481" s="9" t="s">
        <v>18097</v>
      </c>
      <c r="O3481" s="8" t="s">
        <v>349</v>
      </c>
    </row>
    <row r="3482" spans="10:15" x14ac:dyDescent="0.25">
      <c r="J3482" s="9" t="s">
        <v>7328</v>
      </c>
      <c r="K3482" s="9" t="s">
        <v>7328</v>
      </c>
      <c r="L3482" s="9" t="s">
        <v>7329</v>
      </c>
      <c r="M3482" s="9" t="s">
        <v>367</v>
      </c>
      <c r="N3482" s="9" t="s">
        <v>368</v>
      </c>
      <c r="O3482" s="8" t="s">
        <v>349</v>
      </c>
    </row>
    <row r="3483" spans="10:15" x14ac:dyDescent="0.25">
      <c r="J3483" s="9" t="s">
        <v>7330</v>
      </c>
      <c r="K3483" s="9" t="s">
        <v>7330</v>
      </c>
      <c r="L3483" s="9" t="s">
        <v>7331</v>
      </c>
      <c r="M3483" s="9" t="s">
        <v>382</v>
      </c>
      <c r="N3483" s="9" t="s">
        <v>383</v>
      </c>
      <c r="O3483" s="8" t="s">
        <v>18066</v>
      </c>
    </row>
    <row r="3484" spans="10:15" x14ac:dyDescent="0.25">
      <c r="J3484" s="9" t="s">
        <v>7332</v>
      </c>
      <c r="K3484" s="9" t="s">
        <v>7332</v>
      </c>
      <c r="L3484" s="9" t="s">
        <v>7333</v>
      </c>
      <c r="M3484" s="9" t="s">
        <v>3229</v>
      </c>
      <c r="N3484" s="9" t="s">
        <v>18097</v>
      </c>
      <c r="O3484" s="8" t="s">
        <v>349</v>
      </c>
    </row>
    <row r="3485" spans="10:15" x14ac:dyDescent="0.25">
      <c r="J3485" s="9" t="s">
        <v>7334</v>
      </c>
      <c r="K3485" s="9" t="s">
        <v>7334</v>
      </c>
      <c r="L3485" s="9" t="s">
        <v>7335</v>
      </c>
      <c r="M3485" s="9" t="s">
        <v>6175</v>
      </c>
      <c r="N3485" s="9" t="s">
        <v>6176</v>
      </c>
      <c r="O3485" s="8" t="s">
        <v>18068</v>
      </c>
    </row>
    <row r="3486" spans="10:15" x14ac:dyDescent="0.25">
      <c r="J3486" s="9" t="s">
        <v>7336</v>
      </c>
      <c r="K3486" s="9" t="s">
        <v>7336</v>
      </c>
      <c r="L3486" s="9" t="s">
        <v>7337</v>
      </c>
      <c r="M3486" s="9" t="s">
        <v>382</v>
      </c>
      <c r="N3486" s="9" t="s">
        <v>383</v>
      </c>
      <c r="O3486" s="8" t="s">
        <v>18066</v>
      </c>
    </row>
    <row r="3487" spans="10:15" x14ac:dyDescent="0.25">
      <c r="J3487" s="9" t="s">
        <v>7338</v>
      </c>
      <c r="K3487" s="9" t="s">
        <v>7338</v>
      </c>
      <c r="L3487" s="9" t="s">
        <v>7339</v>
      </c>
      <c r="M3487" s="9" t="s">
        <v>379</v>
      </c>
      <c r="N3487" s="9" t="s">
        <v>18092</v>
      </c>
      <c r="O3487" s="8" t="s">
        <v>18066</v>
      </c>
    </row>
    <row r="3488" spans="10:15" x14ac:dyDescent="0.25">
      <c r="J3488" s="9" t="s">
        <v>7340</v>
      </c>
      <c r="K3488" s="9" t="s">
        <v>7340</v>
      </c>
      <c r="L3488" s="9" t="s">
        <v>7341</v>
      </c>
      <c r="M3488" s="9" t="s">
        <v>459</v>
      </c>
      <c r="N3488" s="9" t="s">
        <v>460</v>
      </c>
      <c r="O3488" s="8" t="s">
        <v>18068</v>
      </c>
    </row>
    <row r="3489" spans="10:15" x14ac:dyDescent="0.25">
      <c r="J3489" s="9" t="s">
        <v>7342</v>
      </c>
      <c r="K3489" s="9" t="s">
        <v>17</v>
      </c>
      <c r="L3489" s="9" t="s">
        <v>2990</v>
      </c>
      <c r="M3489" s="9" t="s">
        <v>379</v>
      </c>
      <c r="N3489" s="9" t="s">
        <v>18092</v>
      </c>
      <c r="O3489" s="8" t="s">
        <v>18066</v>
      </c>
    </row>
    <row r="3490" spans="10:15" x14ac:dyDescent="0.25">
      <c r="J3490" s="9" t="s">
        <v>7343</v>
      </c>
      <c r="K3490" s="9" t="s">
        <v>7343</v>
      </c>
      <c r="L3490" s="9" t="s">
        <v>7344</v>
      </c>
      <c r="M3490" s="9" t="s">
        <v>379</v>
      </c>
      <c r="N3490" s="9" t="s">
        <v>18092</v>
      </c>
      <c r="O3490" s="8" t="s">
        <v>18066</v>
      </c>
    </row>
    <row r="3491" spans="10:15" x14ac:dyDescent="0.25">
      <c r="J3491" s="9" t="s">
        <v>7345</v>
      </c>
      <c r="K3491" s="9" t="s">
        <v>7345</v>
      </c>
      <c r="L3491" s="9" t="s">
        <v>7346</v>
      </c>
      <c r="M3491" s="9" t="s">
        <v>379</v>
      </c>
      <c r="N3491" s="9" t="s">
        <v>18092</v>
      </c>
      <c r="O3491" s="8" t="s">
        <v>18066</v>
      </c>
    </row>
    <row r="3492" spans="10:15" x14ac:dyDescent="0.25">
      <c r="J3492" s="9" t="s">
        <v>7347</v>
      </c>
      <c r="K3492" s="9" t="s">
        <v>606</v>
      </c>
      <c r="L3492" s="9" t="s">
        <v>607</v>
      </c>
      <c r="M3492" s="9" t="s">
        <v>379</v>
      </c>
      <c r="N3492" s="9" t="s">
        <v>18092</v>
      </c>
      <c r="O3492" s="8" t="s">
        <v>18066</v>
      </c>
    </row>
    <row r="3493" spans="10:15" x14ac:dyDescent="0.25">
      <c r="J3493" s="9" t="s">
        <v>7348</v>
      </c>
      <c r="K3493" s="9" t="s">
        <v>7348</v>
      </c>
      <c r="L3493" s="9" t="s">
        <v>7349</v>
      </c>
      <c r="M3493" s="9" t="s">
        <v>382</v>
      </c>
      <c r="N3493" s="9" t="s">
        <v>383</v>
      </c>
      <c r="O3493" s="8" t="s">
        <v>18066</v>
      </c>
    </row>
    <row r="3494" spans="10:15" x14ac:dyDescent="0.25">
      <c r="J3494" s="9" t="s">
        <v>7350</v>
      </c>
      <c r="K3494" s="9" t="s">
        <v>7350</v>
      </c>
      <c r="L3494" s="9" t="s">
        <v>7351</v>
      </c>
      <c r="M3494" s="9" t="s">
        <v>740</v>
      </c>
      <c r="N3494" s="9" t="s">
        <v>741</v>
      </c>
      <c r="O3494" s="8" t="s">
        <v>10370</v>
      </c>
    </row>
    <row r="3495" spans="10:15" x14ac:dyDescent="0.25">
      <c r="J3495" s="9" t="s">
        <v>7352</v>
      </c>
      <c r="K3495" s="9" t="s">
        <v>38</v>
      </c>
      <c r="L3495" s="9" t="s">
        <v>7353</v>
      </c>
      <c r="M3495" s="9" t="s">
        <v>379</v>
      </c>
      <c r="N3495" s="9" t="s">
        <v>18092</v>
      </c>
      <c r="O3495" s="8" t="s">
        <v>18066</v>
      </c>
    </row>
    <row r="3496" spans="10:15" x14ac:dyDescent="0.25">
      <c r="J3496" s="9" t="s">
        <v>7354</v>
      </c>
      <c r="K3496" s="9" t="s">
        <v>7354</v>
      </c>
      <c r="L3496" s="9" t="s">
        <v>586</v>
      </c>
      <c r="M3496" s="9" t="s">
        <v>379</v>
      </c>
      <c r="N3496" s="9" t="s">
        <v>18092</v>
      </c>
      <c r="O3496" s="8" t="s">
        <v>18066</v>
      </c>
    </row>
    <row r="3497" spans="10:15" x14ac:dyDescent="0.25">
      <c r="J3497" s="9" t="s">
        <v>7355</v>
      </c>
      <c r="K3497" s="9" t="s">
        <v>7355</v>
      </c>
      <c r="L3497" s="9" t="s">
        <v>7356</v>
      </c>
      <c r="M3497" s="9" t="s">
        <v>382</v>
      </c>
      <c r="N3497" s="9" t="s">
        <v>383</v>
      </c>
      <c r="O3497" s="8" t="s">
        <v>18066</v>
      </c>
    </row>
    <row r="3498" spans="10:15" x14ac:dyDescent="0.25">
      <c r="J3498" s="9" t="s">
        <v>7357</v>
      </c>
      <c r="K3498" s="9" t="s">
        <v>2664</v>
      </c>
      <c r="L3498" s="9" t="s">
        <v>2665</v>
      </c>
      <c r="M3498" s="9" t="s">
        <v>707</v>
      </c>
      <c r="N3498" s="9" t="s">
        <v>708</v>
      </c>
      <c r="O3498" s="8" t="s">
        <v>18068</v>
      </c>
    </row>
    <row r="3499" spans="10:15" x14ac:dyDescent="0.25">
      <c r="J3499" s="9" t="s">
        <v>7358</v>
      </c>
      <c r="K3499" s="9" t="s">
        <v>5078</v>
      </c>
      <c r="L3499" s="9" t="s">
        <v>5079</v>
      </c>
      <c r="M3499" s="9" t="s">
        <v>379</v>
      </c>
      <c r="N3499" s="9" t="s">
        <v>18092</v>
      </c>
      <c r="O3499" s="8" t="s">
        <v>18066</v>
      </c>
    </row>
    <row r="3500" spans="10:15" x14ac:dyDescent="0.25">
      <c r="J3500" s="9" t="s">
        <v>7359</v>
      </c>
      <c r="K3500" s="9" t="s">
        <v>414</v>
      </c>
      <c r="L3500" s="9" t="s">
        <v>415</v>
      </c>
      <c r="M3500" s="9" t="s">
        <v>379</v>
      </c>
      <c r="N3500" s="9" t="s">
        <v>18092</v>
      </c>
      <c r="O3500" s="8" t="s">
        <v>18066</v>
      </c>
    </row>
    <row r="3501" spans="10:15" x14ac:dyDescent="0.25">
      <c r="J3501" s="9" t="s">
        <v>7360</v>
      </c>
      <c r="K3501" s="9" t="s">
        <v>7360</v>
      </c>
      <c r="L3501" s="9" t="s">
        <v>7361</v>
      </c>
      <c r="M3501" s="9" t="s">
        <v>379</v>
      </c>
      <c r="N3501" s="9" t="s">
        <v>18092</v>
      </c>
      <c r="O3501" s="8" t="s">
        <v>18066</v>
      </c>
    </row>
    <row r="3502" spans="10:15" x14ac:dyDescent="0.25">
      <c r="J3502" s="9" t="s">
        <v>7362</v>
      </c>
      <c r="K3502" s="9" t="s">
        <v>7362</v>
      </c>
      <c r="L3502" s="9" t="s">
        <v>7363</v>
      </c>
      <c r="M3502" s="9" t="s">
        <v>428</v>
      </c>
      <c r="N3502" s="9" t="s">
        <v>429</v>
      </c>
      <c r="O3502" s="8" t="s">
        <v>349</v>
      </c>
    </row>
    <row r="3503" spans="10:15" x14ac:dyDescent="0.25">
      <c r="J3503" s="9" t="s">
        <v>43</v>
      </c>
      <c r="K3503" s="9" t="s">
        <v>43</v>
      </c>
      <c r="L3503" s="9" t="s">
        <v>7364</v>
      </c>
      <c r="M3503" s="9" t="s">
        <v>501</v>
      </c>
      <c r="N3503" s="9" t="s">
        <v>502</v>
      </c>
      <c r="O3503" s="8" t="s">
        <v>10370</v>
      </c>
    </row>
    <row r="3504" spans="10:15" x14ac:dyDescent="0.25">
      <c r="J3504" s="9" t="s">
        <v>7365</v>
      </c>
      <c r="K3504" s="9" t="s">
        <v>7365</v>
      </c>
      <c r="L3504" s="9" t="s">
        <v>7366</v>
      </c>
      <c r="M3504" s="9" t="s">
        <v>2906</v>
      </c>
      <c r="N3504" s="9" t="s">
        <v>2907</v>
      </c>
      <c r="O3504" s="8" t="s">
        <v>18066</v>
      </c>
    </row>
    <row r="3505" spans="10:15" x14ac:dyDescent="0.25">
      <c r="J3505" s="9" t="s">
        <v>7367</v>
      </c>
      <c r="K3505" s="9" t="s">
        <v>7367</v>
      </c>
      <c r="L3505" s="9" t="s">
        <v>7368</v>
      </c>
      <c r="M3505" s="9" t="s">
        <v>379</v>
      </c>
      <c r="N3505" s="9" t="s">
        <v>18092</v>
      </c>
      <c r="O3505" s="8" t="s">
        <v>18066</v>
      </c>
    </row>
    <row r="3506" spans="10:15" x14ac:dyDescent="0.25">
      <c r="J3506" s="9" t="s">
        <v>7369</v>
      </c>
      <c r="K3506" s="9" t="s">
        <v>7369</v>
      </c>
      <c r="L3506" s="9" t="s">
        <v>7370</v>
      </c>
      <c r="M3506" s="9" t="s">
        <v>727</v>
      </c>
      <c r="N3506" s="9" t="s">
        <v>728</v>
      </c>
      <c r="O3506" s="8" t="s">
        <v>18066</v>
      </c>
    </row>
    <row r="3507" spans="10:15" x14ac:dyDescent="0.25">
      <c r="J3507" s="9" t="s">
        <v>7371</v>
      </c>
      <c r="K3507" s="9" t="s">
        <v>7371</v>
      </c>
      <c r="L3507" s="9" t="s">
        <v>7372</v>
      </c>
      <c r="M3507" s="9" t="s">
        <v>807</v>
      </c>
      <c r="N3507" s="9" t="s">
        <v>808</v>
      </c>
      <c r="O3507" s="8" t="s">
        <v>349</v>
      </c>
    </row>
    <row r="3508" spans="10:15" x14ac:dyDescent="0.25">
      <c r="J3508" s="9" t="s">
        <v>7373</v>
      </c>
      <c r="K3508" s="9" t="s">
        <v>7373</v>
      </c>
      <c r="L3508" s="9" t="s">
        <v>7374</v>
      </c>
      <c r="M3508" s="9" t="s">
        <v>379</v>
      </c>
      <c r="N3508" s="9" t="s">
        <v>18092</v>
      </c>
      <c r="O3508" s="8" t="s">
        <v>18066</v>
      </c>
    </row>
    <row r="3509" spans="10:15" x14ac:dyDescent="0.25">
      <c r="J3509" s="9" t="s">
        <v>7375</v>
      </c>
      <c r="K3509" s="9" t="s">
        <v>7375</v>
      </c>
      <c r="L3509" s="9" t="s">
        <v>7376</v>
      </c>
      <c r="M3509" s="9" t="s">
        <v>382</v>
      </c>
      <c r="N3509" s="9" t="s">
        <v>383</v>
      </c>
      <c r="O3509" s="8" t="s">
        <v>18066</v>
      </c>
    </row>
    <row r="3510" spans="10:15" x14ac:dyDescent="0.25">
      <c r="J3510" s="9" t="s">
        <v>7377</v>
      </c>
      <c r="K3510" s="9" t="s">
        <v>7377</v>
      </c>
      <c r="L3510" s="9" t="s">
        <v>7378</v>
      </c>
      <c r="M3510" s="9" t="s">
        <v>456</v>
      </c>
      <c r="N3510" s="9" t="s">
        <v>18095</v>
      </c>
      <c r="O3510" s="8" t="s">
        <v>18067</v>
      </c>
    </row>
    <row r="3511" spans="10:15" x14ac:dyDescent="0.25">
      <c r="J3511" s="9" t="s">
        <v>7379</v>
      </c>
      <c r="K3511" s="9" t="s">
        <v>7379</v>
      </c>
      <c r="L3511" s="9" t="s">
        <v>7380</v>
      </c>
      <c r="M3511" s="9" t="s">
        <v>707</v>
      </c>
      <c r="N3511" s="9" t="s">
        <v>708</v>
      </c>
      <c r="O3511" s="8" t="s">
        <v>18068</v>
      </c>
    </row>
    <row r="3512" spans="10:15" x14ac:dyDescent="0.25">
      <c r="J3512" s="9" t="s">
        <v>12</v>
      </c>
      <c r="K3512" s="9" t="s">
        <v>4995</v>
      </c>
      <c r="L3512" s="9" t="s">
        <v>4996</v>
      </c>
      <c r="M3512" s="9" t="s">
        <v>379</v>
      </c>
      <c r="N3512" s="9" t="s">
        <v>18092</v>
      </c>
      <c r="O3512" s="8" t="s">
        <v>18066</v>
      </c>
    </row>
    <row r="3513" spans="10:15" x14ac:dyDescent="0.25">
      <c r="J3513" s="9" t="s">
        <v>7381</v>
      </c>
      <c r="K3513" s="9" t="s">
        <v>7381</v>
      </c>
      <c r="L3513" s="9" t="s">
        <v>7382</v>
      </c>
      <c r="M3513" s="9" t="s">
        <v>367</v>
      </c>
      <c r="N3513" s="9" t="s">
        <v>368</v>
      </c>
      <c r="O3513" s="8" t="s">
        <v>349</v>
      </c>
    </row>
    <row r="3514" spans="10:15" x14ac:dyDescent="0.25">
      <c r="J3514" s="9" t="s">
        <v>7383</v>
      </c>
      <c r="K3514" s="9" t="s">
        <v>7383</v>
      </c>
      <c r="L3514" s="9" t="s">
        <v>4632</v>
      </c>
      <c r="M3514" s="9" t="s">
        <v>379</v>
      </c>
      <c r="N3514" s="9" t="s">
        <v>18092</v>
      </c>
      <c r="O3514" s="8" t="s">
        <v>18066</v>
      </c>
    </row>
    <row r="3515" spans="10:15" x14ac:dyDescent="0.25">
      <c r="J3515" s="9" t="s">
        <v>7384</v>
      </c>
      <c r="K3515" s="9" t="s">
        <v>7384</v>
      </c>
      <c r="L3515" s="9" t="s">
        <v>7385</v>
      </c>
      <c r="M3515" s="9" t="s">
        <v>727</v>
      </c>
      <c r="N3515" s="9" t="s">
        <v>728</v>
      </c>
      <c r="O3515" s="8" t="s">
        <v>18066</v>
      </c>
    </row>
    <row r="3516" spans="10:15" x14ac:dyDescent="0.25">
      <c r="J3516" s="9" t="s">
        <v>7386</v>
      </c>
      <c r="K3516" s="9" t="s">
        <v>7386</v>
      </c>
      <c r="L3516" s="9" t="s">
        <v>7387</v>
      </c>
      <c r="M3516" s="9" t="s">
        <v>740</v>
      </c>
      <c r="N3516" s="9" t="s">
        <v>741</v>
      </c>
      <c r="O3516" s="8" t="s">
        <v>10370</v>
      </c>
    </row>
    <row r="3517" spans="10:15" x14ac:dyDescent="0.25">
      <c r="J3517" s="9" t="s">
        <v>7388</v>
      </c>
      <c r="K3517" s="9" t="s">
        <v>7388</v>
      </c>
      <c r="L3517" s="9" t="s">
        <v>7389</v>
      </c>
      <c r="M3517" s="9" t="s">
        <v>740</v>
      </c>
      <c r="N3517" s="9" t="s">
        <v>741</v>
      </c>
      <c r="O3517" s="8" t="s">
        <v>10370</v>
      </c>
    </row>
    <row r="3518" spans="10:15" x14ac:dyDescent="0.25">
      <c r="J3518" s="9" t="s">
        <v>7390</v>
      </c>
      <c r="K3518" s="9" t="s">
        <v>5205</v>
      </c>
      <c r="L3518" s="9" t="s">
        <v>5206</v>
      </c>
      <c r="M3518" s="9" t="s">
        <v>379</v>
      </c>
      <c r="N3518" s="9" t="s">
        <v>18092</v>
      </c>
      <c r="O3518" s="8" t="s">
        <v>18066</v>
      </c>
    </row>
    <row r="3519" spans="10:15" x14ac:dyDescent="0.25">
      <c r="J3519" s="9" t="s">
        <v>7391</v>
      </c>
      <c r="K3519" s="9" t="s">
        <v>7391</v>
      </c>
      <c r="L3519" s="9" t="s">
        <v>7392</v>
      </c>
      <c r="M3519" s="9" t="s">
        <v>3229</v>
      </c>
      <c r="N3519" s="9" t="s">
        <v>18097</v>
      </c>
      <c r="O3519" s="8" t="s">
        <v>349</v>
      </c>
    </row>
    <row r="3520" spans="10:15" x14ac:dyDescent="0.25">
      <c r="J3520" s="9" t="s">
        <v>7393</v>
      </c>
      <c r="K3520" s="9" t="s">
        <v>24</v>
      </c>
      <c r="L3520" s="9" t="s">
        <v>1363</v>
      </c>
      <c r="M3520" s="9" t="s">
        <v>379</v>
      </c>
      <c r="N3520" s="9" t="s">
        <v>18092</v>
      </c>
      <c r="O3520" s="8" t="s">
        <v>18066</v>
      </c>
    </row>
    <row r="3521" spans="10:15" x14ac:dyDescent="0.25">
      <c r="J3521" s="9" t="s">
        <v>7394</v>
      </c>
      <c r="K3521" s="9" t="s">
        <v>7394</v>
      </c>
      <c r="L3521" s="9" t="s">
        <v>7395</v>
      </c>
      <c r="M3521" s="9" t="s">
        <v>428</v>
      </c>
      <c r="N3521" s="9" t="s">
        <v>429</v>
      </c>
      <c r="O3521" s="8" t="s">
        <v>349</v>
      </c>
    </row>
    <row r="3522" spans="10:15" x14ac:dyDescent="0.25">
      <c r="J3522" s="9" t="s">
        <v>7396</v>
      </c>
      <c r="K3522" s="9" t="s">
        <v>7396</v>
      </c>
      <c r="L3522" s="9" t="s">
        <v>7397</v>
      </c>
      <c r="M3522" s="9" t="s">
        <v>727</v>
      </c>
      <c r="N3522" s="9" t="s">
        <v>728</v>
      </c>
      <c r="O3522" s="8" t="s">
        <v>18066</v>
      </c>
    </row>
    <row r="3523" spans="10:15" x14ac:dyDescent="0.25">
      <c r="J3523" s="9" t="s">
        <v>7398</v>
      </c>
      <c r="K3523" s="9" t="s">
        <v>414</v>
      </c>
      <c r="L3523" s="9" t="s">
        <v>415</v>
      </c>
      <c r="M3523" s="9" t="s">
        <v>379</v>
      </c>
      <c r="N3523" s="9" t="s">
        <v>18092</v>
      </c>
      <c r="O3523" s="8" t="s">
        <v>18066</v>
      </c>
    </row>
    <row r="3524" spans="10:15" x14ac:dyDescent="0.25">
      <c r="J3524" s="9" t="s">
        <v>7399</v>
      </c>
      <c r="K3524" s="9" t="s">
        <v>414</v>
      </c>
      <c r="L3524" s="9" t="s">
        <v>415</v>
      </c>
      <c r="M3524" s="9" t="s">
        <v>379</v>
      </c>
      <c r="N3524" s="9" t="s">
        <v>18092</v>
      </c>
      <c r="O3524" s="8" t="s">
        <v>18066</v>
      </c>
    </row>
    <row r="3525" spans="10:15" x14ac:dyDescent="0.25">
      <c r="J3525" s="9" t="s">
        <v>7400</v>
      </c>
      <c r="K3525" s="9" t="s">
        <v>7400</v>
      </c>
      <c r="L3525" s="9" t="s">
        <v>7401</v>
      </c>
      <c r="M3525" s="9" t="s">
        <v>727</v>
      </c>
      <c r="N3525" s="9" t="s">
        <v>728</v>
      </c>
      <c r="O3525" s="8" t="s">
        <v>18066</v>
      </c>
    </row>
    <row r="3526" spans="10:15" x14ac:dyDescent="0.25">
      <c r="J3526" s="9" t="s">
        <v>7402</v>
      </c>
      <c r="K3526" s="9" t="s">
        <v>7402</v>
      </c>
      <c r="L3526" s="9" t="s">
        <v>6130</v>
      </c>
      <c r="M3526" s="9" t="s">
        <v>379</v>
      </c>
      <c r="N3526" s="9" t="s">
        <v>18092</v>
      </c>
      <c r="O3526" s="8" t="s">
        <v>18066</v>
      </c>
    </row>
    <row r="3527" spans="10:15" x14ac:dyDescent="0.25">
      <c r="J3527" s="9" t="s">
        <v>7403</v>
      </c>
      <c r="K3527" s="9" t="s">
        <v>7403</v>
      </c>
      <c r="L3527" s="9" t="s">
        <v>7404</v>
      </c>
      <c r="M3527" s="9" t="s">
        <v>1142</v>
      </c>
      <c r="N3527" s="9" t="s">
        <v>1143</v>
      </c>
      <c r="O3527" s="8" t="s">
        <v>349</v>
      </c>
    </row>
    <row r="3528" spans="10:15" x14ac:dyDescent="0.25">
      <c r="J3528" s="9" t="s">
        <v>7405</v>
      </c>
      <c r="K3528" s="9" t="s">
        <v>7405</v>
      </c>
      <c r="L3528" s="9" t="s">
        <v>5572</v>
      </c>
      <c r="M3528" s="9" t="s">
        <v>379</v>
      </c>
      <c r="N3528" s="9" t="s">
        <v>18092</v>
      </c>
      <c r="O3528" s="8" t="s">
        <v>18066</v>
      </c>
    </row>
    <row r="3529" spans="10:15" x14ac:dyDescent="0.25">
      <c r="J3529" s="9" t="s">
        <v>7406</v>
      </c>
      <c r="K3529" s="9" t="s">
        <v>711</v>
      </c>
      <c r="L3529" s="9" t="s">
        <v>712</v>
      </c>
      <c r="M3529" s="9" t="s">
        <v>713</v>
      </c>
      <c r="N3529" s="9" t="s">
        <v>714</v>
      </c>
      <c r="O3529" s="8" t="s">
        <v>18067</v>
      </c>
    </row>
    <row r="3530" spans="10:15" x14ac:dyDescent="0.25">
      <c r="J3530" s="9" t="s">
        <v>7407</v>
      </c>
      <c r="K3530" s="9" t="s">
        <v>7407</v>
      </c>
      <c r="L3530" s="9" t="s">
        <v>7408</v>
      </c>
      <c r="M3530" s="9" t="s">
        <v>428</v>
      </c>
      <c r="N3530" s="9" t="s">
        <v>429</v>
      </c>
      <c r="O3530" s="8" t="s">
        <v>349</v>
      </c>
    </row>
    <row r="3531" spans="10:15" x14ac:dyDescent="0.25">
      <c r="J3531" s="9" t="s">
        <v>7409</v>
      </c>
      <c r="K3531" s="9" t="s">
        <v>7409</v>
      </c>
      <c r="L3531" s="9" t="s">
        <v>7410</v>
      </c>
      <c r="M3531" s="9" t="s">
        <v>379</v>
      </c>
      <c r="N3531" s="9" t="s">
        <v>18092</v>
      </c>
      <c r="O3531" s="8" t="s">
        <v>18066</v>
      </c>
    </row>
    <row r="3532" spans="10:15" x14ac:dyDescent="0.25">
      <c r="J3532" s="9" t="s">
        <v>7411</v>
      </c>
      <c r="K3532" s="9" t="s">
        <v>7411</v>
      </c>
      <c r="L3532" s="9" t="s">
        <v>7412</v>
      </c>
      <c r="M3532" s="9" t="s">
        <v>727</v>
      </c>
      <c r="N3532" s="9" t="s">
        <v>728</v>
      </c>
      <c r="O3532" s="8" t="s">
        <v>18066</v>
      </c>
    </row>
    <row r="3533" spans="10:15" x14ac:dyDescent="0.25">
      <c r="J3533" s="9" t="s">
        <v>7413</v>
      </c>
      <c r="K3533" s="9" t="s">
        <v>7413</v>
      </c>
      <c r="L3533" s="9" t="s">
        <v>7414</v>
      </c>
      <c r="M3533" s="9" t="s">
        <v>379</v>
      </c>
      <c r="N3533" s="9" t="s">
        <v>18092</v>
      </c>
      <c r="O3533" s="8" t="s">
        <v>18066</v>
      </c>
    </row>
    <row r="3534" spans="10:15" x14ac:dyDescent="0.25">
      <c r="J3534" s="9" t="s">
        <v>7415</v>
      </c>
      <c r="K3534" s="9" t="s">
        <v>7415</v>
      </c>
      <c r="L3534" s="9" t="s">
        <v>2943</v>
      </c>
      <c r="M3534" s="9" t="s">
        <v>379</v>
      </c>
      <c r="N3534" s="9" t="s">
        <v>18092</v>
      </c>
      <c r="O3534" s="8" t="s">
        <v>18066</v>
      </c>
    </row>
    <row r="3535" spans="10:15" x14ac:dyDescent="0.25">
      <c r="J3535" s="9" t="s">
        <v>7416</v>
      </c>
      <c r="K3535" s="9" t="s">
        <v>7416</v>
      </c>
      <c r="L3535" s="9" t="s">
        <v>7417</v>
      </c>
      <c r="M3535" s="9" t="s">
        <v>382</v>
      </c>
      <c r="N3535" s="9" t="s">
        <v>383</v>
      </c>
      <c r="O3535" s="8" t="s">
        <v>18066</v>
      </c>
    </row>
    <row r="3536" spans="10:15" x14ac:dyDescent="0.25">
      <c r="J3536" s="9" t="s">
        <v>142</v>
      </c>
      <c r="K3536" s="9" t="s">
        <v>142</v>
      </c>
      <c r="L3536" s="9" t="s">
        <v>824</v>
      </c>
      <c r="M3536" s="9" t="s">
        <v>823</v>
      </c>
      <c r="N3536" s="9" t="s">
        <v>824</v>
      </c>
      <c r="O3536" s="8" t="s">
        <v>350</v>
      </c>
    </row>
    <row r="3537" spans="10:15" x14ac:dyDescent="0.25">
      <c r="J3537" s="9" t="s">
        <v>7418</v>
      </c>
      <c r="K3537" s="9" t="s">
        <v>17</v>
      </c>
      <c r="L3537" s="9" t="s">
        <v>2990</v>
      </c>
      <c r="M3537" s="9" t="s">
        <v>379</v>
      </c>
      <c r="N3537" s="9" t="s">
        <v>18092</v>
      </c>
      <c r="O3537" s="8" t="s">
        <v>18066</v>
      </c>
    </row>
    <row r="3538" spans="10:15" x14ac:dyDescent="0.25">
      <c r="J3538" s="9" t="s">
        <v>7419</v>
      </c>
      <c r="K3538" s="9" t="s">
        <v>7419</v>
      </c>
      <c r="L3538" s="9" t="s">
        <v>7420</v>
      </c>
      <c r="M3538" s="9" t="s">
        <v>479</v>
      </c>
      <c r="N3538" s="9" t="s">
        <v>480</v>
      </c>
      <c r="O3538" s="8" t="s">
        <v>350</v>
      </c>
    </row>
    <row r="3539" spans="10:15" x14ac:dyDescent="0.25">
      <c r="J3539" s="9" t="s">
        <v>7421</v>
      </c>
      <c r="K3539" s="9" t="s">
        <v>7421</v>
      </c>
      <c r="L3539" s="9" t="s">
        <v>7422</v>
      </c>
      <c r="M3539" s="9" t="s">
        <v>736</v>
      </c>
      <c r="N3539" s="9" t="s">
        <v>737</v>
      </c>
      <c r="O3539" s="8" t="s">
        <v>18067</v>
      </c>
    </row>
    <row r="3540" spans="10:15" x14ac:dyDescent="0.25">
      <c r="J3540" s="9" t="s">
        <v>7423</v>
      </c>
      <c r="K3540" s="9" t="s">
        <v>7423</v>
      </c>
      <c r="L3540" s="9" t="s">
        <v>7424</v>
      </c>
      <c r="M3540" s="9" t="s">
        <v>428</v>
      </c>
      <c r="N3540" s="9" t="s">
        <v>429</v>
      </c>
      <c r="O3540" s="8" t="s">
        <v>349</v>
      </c>
    </row>
    <row r="3541" spans="10:15" x14ac:dyDescent="0.25">
      <c r="J3541" s="9" t="s">
        <v>7425</v>
      </c>
      <c r="K3541" s="9" t="s">
        <v>7425</v>
      </c>
      <c r="L3541" s="9" t="s">
        <v>7426</v>
      </c>
      <c r="M3541" s="9" t="s">
        <v>479</v>
      </c>
      <c r="N3541" s="9" t="s">
        <v>480</v>
      </c>
      <c r="O3541" s="8" t="s">
        <v>350</v>
      </c>
    </row>
    <row r="3542" spans="10:15" x14ac:dyDescent="0.25">
      <c r="J3542" s="9" t="s">
        <v>7427</v>
      </c>
      <c r="K3542" s="9" t="s">
        <v>7427</v>
      </c>
      <c r="L3542" s="9" t="s">
        <v>7428</v>
      </c>
      <c r="M3542" s="9" t="s">
        <v>4552</v>
      </c>
      <c r="N3542" s="9" t="s">
        <v>4553</v>
      </c>
      <c r="O3542" s="8" t="s">
        <v>350</v>
      </c>
    </row>
    <row r="3543" spans="10:15" x14ac:dyDescent="0.25">
      <c r="J3543" s="9" t="s">
        <v>7429</v>
      </c>
      <c r="K3543" s="9" t="s">
        <v>7430</v>
      </c>
      <c r="L3543" s="9" t="s">
        <v>7431</v>
      </c>
      <c r="M3543" s="9" t="s">
        <v>379</v>
      </c>
      <c r="N3543" s="9" t="s">
        <v>18092</v>
      </c>
      <c r="O3543" s="8" t="s">
        <v>18066</v>
      </c>
    </row>
    <row r="3544" spans="10:15" x14ac:dyDescent="0.25">
      <c r="J3544" s="9" t="s">
        <v>7432</v>
      </c>
      <c r="K3544" s="9" t="s">
        <v>7432</v>
      </c>
      <c r="L3544" s="9" t="s">
        <v>7433</v>
      </c>
      <c r="M3544" s="9" t="s">
        <v>1351</v>
      </c>
      <c r="N3544" s="9" t="s">
        <v>1352</v>
      </c>
      <c r="O3544" s="8" t="s">
        <v>18066</v>
      </c>
    </row>
    <row r="3545" spans="10:15" x14ac:dyDescent="0.25">
      <c r="J3545" s="9" t="s">
        <v>7434</v>
      </c>
      <c r="K3545" s="9" t="s">
        <v>7434</v>
      </c>
      <c r="L3545" s="9" t="s">
        <v>7435</v>
      </c>
      <c r="M3545" s="9" t="s">
        <v>1793</v>
      </c>
      <c r="N3545" s="9" t="s">
        <v>1794</v>
      </c>
      <c r="O3545" s="8" t="s">
        <v>10370</v>
      </c>
    </row>
    <row r="3546" spans="10:15" x14ac:dyDescent="0.25">
      <c r="J3546" s="9" t="s">
        <v>7436</v>
      </c>
      <c r="K3546" s="9" t="s">
        <v>7436</v>
      </c>
      <c r="L3546" s="9" t="s">
        <v>7437</v>
      </c>
      <c r="M3546" s="9" t="s">
        <v>428</v>
      </c>
      <c r="N3546" s="9" t="s">
        <v>429</v>
      </c>
      <c r="O3546" s="8" t="s">
        <v>349</v>
      </c>
    </row>
    <row r="3547" spans="10:15" x14ac:dyDescent="0.25">
      <c r="J3547" s="9" t="s">
        <v>7438</v>
      </c>
      <c r="K3547" s="9" t="s">
        <v>7438</v>
      </c>
      <c r="L3547" s="9" t="s">
        <v>7439</v>
      </c>
      <c r="M3547" s="9" t="s">
        <v>440</v>
      </c>
      <c r="N3547" s="9" t="s">
        <v>441</v>
      </c>
      <c r="O3547" s="8" t="s">
        <v>10370</v>
      </c>
    </row>
    <row r="3548" spans="10:15" x14ac:dyDescent="0.25">
      <c r="J3548" s="9" t="s">
        <v>7440</v>
      </c>
      <c r="K3548" s="9" t="s">
        <v>7440</v>
      </c>
      <c r="L3548" s="9" t="s">
        <v>7441</v>
      </c>
      <c r="M3548" s="9" t="s">
        <v>950</v>
      </c>
      <c r="N3548" s="9" t="s">
        <v>951</v>
      </c>
      <c r="O3548" s="8" t="s">
        <v>18066</v>
      </c>
    </row>
    <row r="3549" spans="10:15" x14ac:dyDescent="0.25">
      <c r="J3549" s="9" t="s">
        <v>7442</v>
      </c>
      <c r="K3549" s="9" t="s">
        <v>7442</v>
      </c>
      <c r="L3549" s="9" t="s">
        <v>7443</v>
      </c>
      <c r="M3549" s="9" t="s">
        <v>428</v>
      </c>
      <c r="N3549" s="9" t="s">
        <v>429</v>
      </c>
      <c r="O3549" s="8" t="s">
        <v>349</v>
      </c>
    </row>
    <row r="3550" spans="10:15" x14ac:dyDescent="0.25">
      <c r="J3550" s="9" t="s">
        <v>7444</v>
      </c>
      <c r="K3550" s="9" t="s">
        <v>7444</v>
      </c>
      <c r="L3550" s="9" t="s">
        <v>7445</v>
      </c>
      <c r="M3550" s="9" t="s">
        <v>727</v>
      </c>
      <c r="N3550" s="9" t="s">
        <v>728</v>
      </c>
      <c r="O3550" s="8" t="s">
        <v>18066</v>
      </c>
    </row>
    <row r="3551" spans="10:15" x14ac:dyDescent="0.25">
      <c r="J3551" s="9" t="s">
        <v>7446</v>
      </c>
      <c r="K3551" s="9" t="s">
        <v>7446</v>
      </c>
      <c r="L3551" s="9" t="s">
        <v>7447</v>
      </c>
      <c r="M3551" s="9" t="s">
        <v>713</v>
      </c>
      <c r="N3551" s="9" t="s">
        <v>714</v>
      </c>
      <c r="O3551" s="8" t="s">
        <v>18067</v>
      </c>
    </row>
    <row r="3552" spans="10:15" x14ac:dyDescent="0.25">
      <c r="J3552" s="9" t="s">
        <v>7448</v>
      </c>
      <c r="K3552" s="9" t="s">
        <v>7448</v>
      </c>
      <c r="L3552" s="9" t="s">
        <v>7449</v>
      </c>
      <c r="M3552" s="9" t="s">
        <v>736</v>
      </c>
      <c r="N3552" s="9" t="s">
        <v>737</v>
      </c>
      <c r="O3552" s="8" t="s">
        <v>18067</v>
      </c>
    </row>
    <row r="3553" spans="10:15" x14ac:dyDescent="0.25">
      <c r="J3553" s="9" t="s">
        <v>7450</v>
      </c>
      <c r="K3553" s="9" t="s">
        <v>7450</v>
      </c>
      <c r="L3553" s="9" t="s">
        <v>7451</v>
      </c>
      <c r="M3553" s="9" t="s">
        <v>1793</v>
      </c>
      <c r="N3553" s="9" t="s">
        <v>1794</v>
      </c>
      <c r="O3553" s="8" t="s">
        <v>10370</v>
      </c>
    </row>
    <row r="3554" spans="10:15" x14ac:dyDescent="0.25">
      <c r="J3554" s="9" t="s">
        <v>7452</v>
      </c>
      <c r="K3554" s="9" t="s">
        <v>7452</v>
      </c>
      <c r="L3554" s="9" t="s">
        <v>3643</v>
      </c>
      <c r="M3554" s="9" t="s">
        <v>379</v>
      </c>
      <c r="N3554" s="9" t="s">
        <v>18092</v>
      </c>
      <c r="O3554" s="8" t="s">
        <v>18066</v>
      </c>
    </row>
    <row r="3555" spans="10:15" x14ac:dyDescent="0.25">
      <c r="J3555" s="9" t="s">
        <v>7453</v>
      </c>
      <c r="K3555" s="9" t="s">
        <v>7453</v>
      </c>
      <c r="L3555" s="9" t="s">
        <v>7454</v>
      </c>
      <c r="M3555" s="9" t="s">
        <v>379</v>
      </c>
      <c r="N3555" s="9" t="s">
        <v>18092</v>
      </c>
      <c r="O3555" s="8" t="s">
        <v>18066</v>
      </c>
    </row>
    <row r="3556" spans="10:15" x14ac:dyDescent="0.25">
      <c r="J3556" s="9" t="s">
        <v>7455</v>
      </c>
      <c r="K3556" s="9" t="s">
        <v>7456</v>
      </c>
      <c r="L3556" s="9" t="s">
        <v>7457</v>
      </c>
      <c r="M3556" s="9" t="s">
        <v>379</v>
      </c>
      <c r="N3556" s="9" t="s">
        <v>18092</v>
      </c>
      <c r="O3556" s="8" t="s">
        <v>18066</v>
      </c>
    </row>
    <row r="3557" spans="10:15" x14ac:dyDescent="0.25">
      <c r="J3557" s="9" t="s">
        <v>7458</v>
      </c>
      <c r="K3557" s="9" t="s">
        <v>7458</v>
      </c>
      <c r="L3557" s="9" t="s">
        <v>7459</v>
      </c>
      <c r="M3557" s="9" t="s">
        <v>713</v>
      </c>
      <c r="N3557" s="9" t="s">
        <v>714</v>
      </c>
      <c r="O3557" s="8" t="s">
        <v>18067</v>
      </c>
    </row>
    <row r="3558" spans="10:15" x14ac:dyDescent="0.25">
      <c r="J3558" s="9" t="s">
        <v>7460</v>
      </c>
      <c r="K3558" s="9" t="s">
        <v>7460</v>
      </c>
      <c r="L3558" s="9" t="s">
        <v>7461</v>
      </c>
      <c r="M3558" s="9" t="s">
        <v>379</v>
      </c>
      <c r="N3558" s="9" t="s">
        <v>18092</v>
      </c>
      <c r="O3558" s="8" t="s">
        <v>18066</v>
      </c>
    </row>
    <row r="3559" spans="10:15" x14ac:dyDescent="0.25">
      <c r="J3559" s="9" t="s">
        <v>7462</v>
      </c>
      <c r="K3559" s="9" t="s">
        <v>7462</v>
      </c>
      <c r="L3559" s="9" t="s">
        <v>7463</v>
      </c>
      <c r="M3559" s="9" t="s">
        <v>379</v>
      </c>
      <c r="N3559" s="9" t="s">
        <v>18092</v>
      </c>
      <c r="O3559" s="8" t="s">
        <v>18066</v>
      </c>
    </row>
    <row r="3560" spans="10:15" x14ac:dyDescent="0.25">
      <c r="J3560" s="9" t="s">
        <v>7464</v>
      </c>
      <c r="K3560" s="9" t="s">
        <v>7464</v>
      </c>
      <c r="L3560" s="9" t="s">
        <v>7465</v>
      </c>
      <c r="M3560" s="9" t="s">
        <v>783</v>
      </c>
      <c r="N3560" s="9" t="s">
        <v>784</v>
      </c>
      <c r="O3560" s="8" t="s">
        <v>18068</v>
      </c>
    </row>
    <row r="3561" spans="10:15" x14ac:dyDescent="0.25">
      <c r="J3561" s="9" t="s">
        <v>7466</v>
      </c>
      <c r="K3561" s="9" t="s">
        <v>7466</v>
      </c>
      <c r="L3561" s="9" t="s">
        <v>7467</v>
      </c>
      <c r="M3561" s="9" t="s">
        <v>707</v>
      </c>
      <c r="N3561" s="9" t="s">
        <v>708</v>
      </c>
      <c r="O3561" s="8" t="s">
        <v>18068</v>
      </c>
    </row>
    <row r="3562" spans="10:15" x14ac:dyDescent="0.25">
      <c r="J3562" s="9" t="s">
        <v>7468</v>
      </c>
      <c r="K3562" s="9" t="s">
        <v>7468</v>
      </c>
      <c r="L3562" s="9" t="s">
        <v>7469</v>
      </c>
      <c r="M3562" s="9" t="s">
        <v>740</v>
      </c>
      <c r="N3562" s="9" t="s">
        <v>741</v>
      </c>
      <c r="O3562" s="8" t="s">
        <v>10370</v>
      </c>
    </row>
    <row r="3563" spans="10:15" x14ac:dyDescent="0.25">
      <c r="J3563" s="9" t="s">
        <v>7470</v>
      </c>
      <c r="K3563" s="9" t="s">
        <v>7470</v>
      </c>
      <c r="L3563" s="9" t="s">
        <v>7471</v>
      </c>
      <c r="M3563" s="9" t="s">
        <v>382</v>
      </c>
      <c r="N3563" s="9" t="s">
        <v>383</v>
      </c>
      <c r="O3563" s="8" t="s">
        <v>18066</v>
      </c>
    </row>
    <row r="3564" spans="10:15" x14ac:dyDescent="0.25">
      <c r="J3564" s="9" t="s">
        <v>7472</v>
      </c>
      <c r="K3564" s="9" t="s">
        <v>17</v>
      </c>
      <c r="L3564" s="9" t="s">
        <v>2990</v>
      </c>
      <c r="M3564" s="9" t="s">
        <v>379</v>
      </c>
      <c r="N3564" s="9" t="s">
        <v>18092</v>
      </c>
      <c r="O3564" s="8" t="s">
        <v>18066</v>
      </c>
    </row>
    <row r="3565" spans="10:15" x14ac:dyDescent="0.25">
      <c r="J3565" s="9" t="s">
        <v>7473</v>
      </c>
      <c r="K3565" s="9" t="s">
        <v>414</v>
      </c>
      <c r="L3565" s="9" t="s">
        <v>415</v>
      </c>
      <c r="M3565" s="9" t="s">
        <v>379</v>
      </c>
      <c r="N3565" s="9" t="s">
        <v>18092</v>
      </c>
      <c r="O3565" s="8" t="s">
        <v>18066</v>
      </c>
    </row>
    <row r="3566" spans="10:15" x14ac:dyDescent="0.25">
      <c r="J3566" s="9" t="s">
        <v>7474</v>
      </c>
      <c r="K3566" s="9" t="s">
        <v>7474</v>
      </c>
      <c r="L3566" s="9" t="s">
        <v>7475</v>
      </c>
      <c r="M3566" s="9" t="s">
        <v>1078</v>
      </c>
      <c r="N3566" s="9" t="s">
        <v>1079</v>
      </c>
      <c r="O3566" s="8" t="s">
        <v>350</v>
      </c>
    </row>
    <row r="3567" spans="10:15" x14ac:dyDescent="0.25">
      <c r="J3567" s="9" t="s">
        <v>7476</v>
      </c>
      <c r="K3567" s="9" t="s">
        <v>7476</v>
      </c>
      <c r="L3567" s="9" t="s">
        <v>7477</v>
      </c>
      <c r="M3567" s="9" t="s">
        <v>379</v>
      </c>
      <c r="N3567" s="9" t="s">
        <v>18092</v>
      </c>
      <c r="O3567" s="8" t="s">
        <v>18066</v>
      </c>
    </row>
    <row r="3568" spans="10:15" x14ac:dyDescent="0.25">
      <c r="J3568" s="9" t="s">
        <v>7478</v>
      </c>
      <c r="K3568" s="9" t="s">
        <v>606</v>
      </c>
      <c r="L3568" s="9" t="s">
        <v>607</v>
      </c>
      <c r="M3568" s="9" t="s">
        <v>379</v>
      </c>
      <c r="N3568" s="9" t="s">
        <v>18092</v>
      </c>
      <c r="O3568" s="8" t="s">
        <v>18066</v>
      </c>
    </row>
    <row r="3569" spans="10:15" x14ac:dyDescent="0.25">
      <c r="J3569" s="9" t="s">
        <v>7479</v>
      </c>
      <c r="K3569" s="9" t="s">
        <v>7479</v>
      </c>
      <c r="L3569" s="9" t="s">
        <v>7480</v>
      </c>
      <c r="M3569" s="9" t="s">
        <v>379</v>
      </c>
      <c r="N3569" s="9" t="s">
        <v>18092</v>
      </c>
      <c r="O3569" s="8" t="s">
        <v>18066</v>
      </c>
    </row>
    <row r="3570" spans="10:15" x14ac:dyDescent="0.25">
      <c r="J3570" s="9" t="s">
        <v>7481</v>
      </c>
      <c r="K3570" s="9" t="s">
        <v>7481</v>
      </c>
      <c r="L3570" s="9" t="s">
        <v>7482</v>
      </c>
      <c r="M3570" s="9" t="s">
        <v>736</v>
      </c>
      <c r="N3570" s="9" t="s">
        <v>737</v>
      </c>
      <c r="O3570" s="8" t="s">
        <v>18067</v>
      </c>
    </row>
    <row r="3571" spans="10:15" x14ac:dyDescent="0.25">
      <c r="J3571" s="9" t="s">
        <v>7483</v>
      </c>
      <c r="K3571" s="9" t="s">
        <v>7484</v>
      </c>
      <c r="L3571" s="9" t="s">
        <v>7485</v>
      </c>
      <c r="M3571" s="9" t="s">
        <v>713</v>
      </c>
      <c r="N3571" s="9" t="s">
        <v>714</v>
      </c>
      <c r="O3571" s="8" t="s">
        <v>18067</v>
      </c>
    </row>
    <row r="3572" spans="10:15" x14ac:dyDescent="0.25">
      <c r="J3572" s="9" t="s">
        <v>7486</v>
      </c>
      <c r="K3572" s="9" t="s">
        <v>7487</v>
      </c>
      <c r="L3572" s="9" t="s">
        <v>7488</v>
      </c>
      <c r="M3572" s="9" t="s">
        <v>379</v>
      </c>
      <c r="N3572" s="9" t="s">
        <v>18092</v>
      </c>
      <c r="O3572" s="8" t="s">
        <v>18066</v>
      </c>
    </row>
    <row r="3573" spans="10:15" x14ac:dyDescent="0.25">
      <c r="J3573" s="9" t="s">
        <v>7489</v>
      </c>
      <c r="K3573" s="9" t="s">
        <v>7489</v>
      </c>
      <c r="L3573" s="9" t="s">
        <v>7490</v>
      </c>
      <c r="M3573" s="9" t="s">
        <v>1793</v>
      </c>
      <c r="N3573" s="9" t="s">
        <v>1794</v>
      </c>
      <c r="O3573" s="8" t="s">
        <v>10370</v>
      </c>
    </row>
    <row r="3574" spans="10:15" x14ac:dyDescent="0.25">
      <c r="J3574" s="9" t="s">
        <v>7491</v>
      </c>
      <c r="K3574" s="9" t="s">
        <v>7491</v>
      </c>
      <c r="L3574" s="9" t="s">
        <v>7414</v>
      </c>
      <c r="M3574" s="9" t="s">
        <v>379</v>
      </c>
      <c r="N3574" s="9" t="s">
        <v>18092</v>
      </c>
      <c r="O3574" s="8" t="s">
        <v>18066</v>
      </c>
    </row>
    <row r="3575" spans="10:15" x14ac:dyDescent="0.25">
      <c r="J3575" s="9" t="s">
        <v>7492</v>
      </c>
      <c r="K3575" s="9" t="s">
        <v>7492</v>
      </c>
      <c r="L3575" s="9" t="s">
        <v>7493</v>
      </c>
      <c r="M3575" s="9" t="s">
        <v>428</v>
      </c>
      <c r="N3575" s="9" t="s">
        <v>429</v>
      </c>
      <c r="O3575" s="8" t="s">
        <v>349</v>
      </c>
    </row>
    <row r="3576" spans="10:15" x14ac:dyDescent="0.25">
      <c r="J3576" s="9" t="s">
        <v>7494</v>
      </c>
      <c r="K3576" s="9" t="s">
        <v>110</v>
      </c>
      <c r="L3576" s="9" t="s">
        <v>5257</v>
      </c>
      <c r="M3576" s="9" t="s">
        <v>2569</v>
      </c>
      <c r="N3576" s="9" t="s">
        <v>2570</v>
      </c>
      <c r="O3576" s="8" t="s">
        <v>350</v>
      </c>
    </row>
    <row r="3577" spans="10:15" x14ac:dyDescent="0.25">
      <c r="J3577" s="9" t="s">
        <v>7495</v>
      </c>
      <c r="K3577" s="9" t="s">
        <v>7495</v>
      </c>
      <c r="L3577" s="9" t="s">
        <v>7496</v>
      </c>
      <c r="M3577" s="9" t="s">
        <v>382</v>
      </c>
      <c r="N3577" s="9" t="s">
        <v>383</v>
      </c>
      <c r="O3577" s="8" t="s">
        <v>18066</v>
      </c>
    </row>
    <row r="3578" spans="10:15" x14ac:dyDescent="0.25">
      <c r="J3578" s="9" t="s">
        <v>27</v>
      </c>
      <c r="K3578" s="9" t="s">
        <v>27</v>
      </c>
      <c r="L3578" s="9" t="s">
        <v>5570</v>
      </c>
      <c r="M3578" s="9" t="s">
        <v>404</v>
      </c>
      <c r="N3578" s="9" t="s">
        <v>405</v>
      </c>
      <c r="O3578" s="8" t="s">
        <v>350</v>
      </c>
    </row>
    <row r="3579" spans="10:15" x14ac:dyDescent="0.25">
      <c r="J3579" s="9" t="s">
        <v>7497</v>
      </c>
      <c r="K3579" s="9" t="s">
        <v>7497</v>
      </c>
      <c r="L3579" s="9" t="s">
        <v>7498</v>
      </c>
      <c r="M3579" s="9" t="s">
        <v>428</v>
      </c>
      <c r="N3579" s="9" t="s">
        <v>429</v>
      </c>
      <c r="O3579" s="8" t="s">
        <v>349</v>
      </c>
    </row>
    <row r="3580" spans="10:15" x14ac:dyDescent="0.25">
      <c r="J3580" s="9" t="s">
        <v>7499</v>
      </c>
      <c r="K3580" s="9" t="s">
        <v>606</v>
      </c>
      <c r="L3580" s="9" t="s">
        <v>607</v>
      </c>
      <c r="M3580" s="9" t="s">
        <v>379</v>
      </c>
      <c r="N3580" s="9" t="s">
        <v>18092</v>
      </c>
      <c r="O3580" s="8" t="s">
        <v>18066</v>
      </c>
    </row>
    <row r="3581" spans="10:15" x14ac:dyDescent="0.25">
      <c r="J3581" s="9" t="s">
        <v>7500</v>
      </c>
      <c r="K3581" s="9" t="s">
        <v>7500</v>
      </c>
      <c r="L3581" s="9" t="s">
        <v>7501</v>
      </c>
      <c r="M3581" s="9" t="s">
        <v>648</v>
      </c>
      <c r="N3581" s="9" t="s">
        <v>649</v>
      </c>
      <c r="O3581" s="8" t="s">
        <v>18066</v>
      </c>
    </row>
    <row r="3582" spans="10:15" x14ac:dyDescent="0.25">
      <c r="J3582" s="9" t="s">
        <v>7502</v>
      </c>
      <c r="K3582" s="9" t="s">
        <v>7502</v>
      </c>
      <c r="L3582" s="9" t="s">
        <v>7503</v>
      </c>
      <c r="M3582" s="9" t="s">
        <v>727</v>
      </c>
      <c r="N3582" s="9" t="s">
        <v>728</v>
      </c>
      <c r="O3582" s="8" t="s">
        <v>18066</v>
      </c>
    </row>
    <row r="3583" spans="10:15" x14ac:dyDescent="0.25">
      <c r="J3583" s="9" t="s">
        <v>7504</v>
      </c>
      <c r="K3583" s="9" t="s">
        <v>7504</v>
      </c>
      <c r="L3583" s="9" t="s">
        <v>7505</v>
      </c>
      <c r="M3583" s="9" t="s">
        <v>379</v>
      </c>
      <c r="N3583" s="9" t="s">
        <v>18092</v>
      </c>
      <c r="O3583" s="8" t="s">
        <v>18066</v>
      </c>
    </row>
    <row r="3584" spans="10:15" x14ac:dyDescent="0.25">
      <c r="J3584" s="9" t="s">
        <v>7506</v>
      </c>
      <c r="K3584" s="9" t="s">
        <v>7506</v>
      </c>
      <c r="L3584" s="9" t="s">
        <v>7507</v>
      </c>
      <c r="M3584" s="9" t="s">
        <v>727</v>
      </c>
      <c r="N3584" s="9" t="s">
        <v>728</v>
      </c>
      <c r="O3584" s="8" t="s">
        <v>18066</v>
      </c>
    </row>
    <row r="3585" spans="10:15" x14ac:dyDescent="0.25">
      <c r="J3585" s="9" t="s">
        <v>7508</v>
      </c>
      <c r="K3585" s="9" t="s">
        <v>7508</v>
      </c>
      <c r="L3585" s="9" t="s">
        <v>7509</v>
      </c>
      <c r="M3585" s="9" t="s">
        <v>379</v>
      </c>
      <c r="N3585" s="9" t="s">
        <v>18092</v>
      </c>
      <c r="O3585" s="8" t="s">
        <v>18066</v>
      </c>
    </row>
    <row r="3586" spans="10:15" x14ac:dyDescent="0.25">
      <c r="J3586" s="9" t="s">
        <v>7510</v>
      </c>
      <c r="K3586" s="9" t="s">
        <v>7510</v>
      </c>
      <c r="L3586" s="9" t="s">
        <v>7511</v>
      </c>
      <c r="M3586" s="9" t="s">
        <v>736</v>
      </c>
      <c r="N3586" s="9" t="s">
        <v>737</v>
      </c>
      <c r="O3586" s="8" t="s">
        <v>18067</v>
      </c>
    </row>
    <row r="3587" spans="10:15" x14ac:dyDescent="0.25">
      <c r="J3587" s="9" t="s">
        <v>7512</v>
      </c>
      <c r="K3587" s="9" t="s">
        <v>7512</v>
      </c>
      <c r="L3587" s="9" t="s">
        <v>7513</v>
      </c>
      <c r="M3587" s="9" t="s">
        <v>428</v>
      </c>
      <c r="N3587" s="9" t="s">
        <v>429</v>
      </c>
      <c r="O3587" s="8" t="s">
        <v>349</v>
      </c>
    </row>
    <row r="3588" spans="10:15" x14ac:dyDescent="0.25">
      <c r="J3588" s="9" t="s">
        <v>7514</v>
      </c>
      <c r="K3588" s="9" t="s">
        <v>4306</v>
      </c>
      <c r="L3588" s="9" t="s">
        <v>4307</v>
      </c>
      <c r="M3588" s="9" t="s">
        <v>379</v>
      </c>
      <c r="N3588" s="9" t="s">
        <v>18092</v>
      </c>
      <c r="O3588" s="8" t="s">
        <v>18066</v>
      </c>
    </row>
    <row r="3589" spans="10:15" x14ac:dyDescent="0.25">
      <c r="J3589" s="9" t="s">
        <v>7515</v>
      </c>
      <c r="K3589" s="9" t="s">
        <v>7515</v>
      </c>
      <c r="L3589" s="9" t="s">
        <v>7516</v>
      </c>
      <c r="M3589" s="9" t="s">
        <v>4796</v>
      </c>
      <c r="N3589" s="9" t="s">
        <v>4797</v>
      </c>
      <c r="O3589" s="8" t="s">
        <v>18067</v>
      </c>
    </row>
    <row r="3590" spans="10:15" x14ac:dyDescent="0.25">
      <c r="J3590" s="9" t="s">
        <v>7517</v>
      </c>
      <c r="K3590" s="9" t="s">
        <v>7517</v>
      </c>
      <c r="L3590" s="9" t="s">
        <v>7518</v>
      </c>
      <c r="M3590" s="9" t="s">
        <v>424</v>
      </c>
      <c r="N3590" s="9" t="s">
        <v>425</v>
      </c>
      <c r="O3590" s="8" t="s">
        <v>349</v>
      </c>
    </row>
    <row r="3591" spans="10:15" x14ac:dyDescent="0.25">
      <c r="J3591" s="9" t="s">
        <v>7519</v>
      </c>
      <c r="K3591" s="9" t="s">
        <v>7519</v>
      </c>
      <c r="L3591" s="9" t="s">
        <v>7520</v>
      </c>
      <c r="M3591" s="9" t="s">
        <v>404</v>
      </c>
      <c r="N3591" s="9" t="s">
        <v>405</v>
      </c>
      <c r="O3591" s="8" t="s">
        <v>350</v>
      </c>
    </row>
    <row r="3592" spans="10:15" x14ac:dyDescent="0.25">
      <c r="J3592" s="9" t="s">
        <v>7521</v>
      </c>
      <c r="K3592" s="9" t="s">
        <v>7521</v>
      </c>
      <c r="L3592" s="9" t="s">
        <v>7522</v>
      </c>
      <c r="M3592" s="9" t="s">
        <v>382</v>
      </c>
      <c r="N3592" s="9" t="s">
        <v>383</v>
      </c>
      <c r="O3592" s="8" t="s">
        <v>18066</v>
      </c>
    </row>
    <row r="3593" spans="10:15" x14ac:dyDescent="0.25">
      <c r="J3593" s="9" t="s">
        <v>7523</v>
      </c>
      <c r="K3593" s="9" t="s">
        <v>7523</v>
      </c>
      <c r="L3593" s="9" t="s">
        <v>7524</v>
      </c>
      <c r="M3593" s="9" t="s">
        <v>418</v>
      </c>
      <c r="N3593" s="9" t="s">
        <v>419</v>
      </c>
      <c r="O3593" s="8" t="s">
        <v>18067</v>
      </c>
    </row>
    <row r="3594" spans="10:15" x14ac:dyDescent="0.25">
      <c r="J3594" s="9" t="s">
        <v>7525</v>
      </c>
      <c r="K3594" s="9" t="s">
        <v>7525</v>
      </c>
      <c r="L3594" s="9" t="s">
        <v>7526</v>
      </c>
      <c r="M3594" s="9" t="s">
        <v>436</v>
      </c>
      <c r="N3594" s="9" t="s">
        <v>437</v>
      </c>
      <c r="O3594" s="8" t="s">
        <v>349</v>
      </c>
    </row>
    <row r="3595" spans="10:15" x14ac:dyDescent="0.25">
      <c r="J3595" s="9" t="s">
        <v>7527</v>
      </c>
      <c r="K3595" s="9" t="s">
        <v>7527</v>
      </c>
      <c r="L3595" s="9" t="s">
        <v>7528</v>
      </c>
      <c r="M3595" s="9" t="s">
        <v>1241</v>
      </c>
      <c r="N3595" s="9" t="s">
        <v>1242</v>
      </c>
      <c r="O3595" s="8" t="s">
        <v>350</v>
      </c>
    </row>
    <row r="3596" spans="10:15" x14ac:dyDescent="0.25">
      <c r="J3596" s="9" t="s">
        <v>7529</v>
      </c>
      <c r="K3596" s="9" t="s">
        <v>7529</v>
      </c>
      <c r="L3596" s="9" t="s">
        <v>7530</v>
      </c>
      <c r="M3596" s="9" t="s">
        <v>1482</v>
      </c>
      <c r="N3596" s="9" t="s">
        <v>18093</v>
      </c>
      <c r="O3596" s="8" t="s">
        <v>18066</v>
      </c>
    </row>
    <row r="3597" spans="10:15" x14ac:dyDescent="0.25">
      <c r="J3597" s="9" t="s">
        <v>7531</v>
      </c>
      <c r="K3597" s="9" t="s">
        <v>7531</v>
      </c>
      <c r="L3597" s="9" t="s">
        <v>7532</v>
      </c>
      <c r="M3597" s="9" t="s">
        <v>491</v>
      </c>
      <c r="N3597" s="9" t="s">
        <v>492</v>
      </c>
      <c r="O3597" s="8" t="s">
        <v>349</v>
      </c>
    </row>
    <row r="3598" spans="10:15" x14ac:dyDescent="0.25">
      <c r="J3598" s="9" t="s">
        <v>7533</v>
      </c>
      <c r="K3598" s="9" t="s">
        <v>7533</v>
      </c>
      <c r="L3598" s="9" t="s">
        <v>7534</v>
      </c>
      <c r="M3598" s="9" t="s">
        <v>379</v>
      </c>
      <c r="N3598" s="9" t="s">
        <v>18092</v>
      </c>
      <c r="O3598" s="8" t="s">
        <v>18066</v>
      </c>
    </row>
    <row r="3599" spans="10:15" x14ac:dyDescent="0.25">
      <c r="J3599" s="9" t="s">
        <v>7535</v>
      </c>
      <c r="K3599" s="9" t="s">
        <v>7535</v>
      </c>
      <c r="L3599" s="9" t="s">
        <v>7535</v>
      </c>
      <c r="M3599" s="9" t="s">
        <v>506</v>
      </c>
      <c r="N3599" s="9" t="s">
        <v>507</v>
      </c>
      <c r="O3599" s="8" t="s">
        <v>350</v>
      </c>
    </row>
    <row r="3600" spans="10:15" x14ac:dyDescent="0.25">
      <c r="J3600" s="9" t="s">
        <v>7536</v>
      </c>
      <c r="K3600" s="9" t="s">
        <v>7536</v>
      </c>
      <c r="L3600" s="9" t="s">
        <v>7537</v>
      </c>
      <c r="M3600" s="9" t="s">
        <v>379</v>
      </c>
      <c r="N3600" s="9" t="s">
        <v>18092</v>
      </c>
      <c r="O3600" s="8" t="s">
        <v>18066</v>
      </c>
    </row>
    <row r="3601" spans="10:15" x14ac:dyDescent="0.25">
      <c r="J3601" s="9" t="s">
        <v>7538</v>
      </c>
      <c r="K3601" s="9" t="s">
        <v>7538</v>
      </c>
      <c r="L3601" s="9" t="s">
        <v>7539</v>
      </c>
      <c r="M3601" s="9" t="s">
        <v>382</v>
      </c>
      <c r="N3601" s="9" t="s">
        <v>383</v>
      </c>
      <c r="O3601" s="8" t="s">
        <v>18066</v>
      </c>
    </row>
    <row r="3602" spans="10:15" x14ac:dyDescent="0.25">
      <c r="J3602" s="9" t="s">
        <v>7540</v>
      </c>
      <c r="K3602" s="9" t="s">
        <v>7540</v>
      </c>
      <c r="L3602" s="9" t="s">
        <v>7541</v>
      </c>
      <c r="M3602" s="9" t="s">
        <v>379</v>
      </c>
      <c r="N3602" s="9" t="s">
        <v>18092</v>
      </c>
      <c r="O3602" s="8" t="s">
        <v>18066</v>
      </c>
    </row>
    <row r="3603" spans="10:15" x14ac:dyDescent="0.25">
      <c r="J3603" s="9" t="s">
        <v>7542</v>
      </c>
      <c r="K3603" s="9" t="s">
        <v>2350</v>
      </c>
      <c r="L3603" s="9" t="s">
        <v>2351</v>
      </c>
      <c r="M3603" s="9" t="s">
        <v>379</v>
      </c>
      <c r="N3603" s="9" t="s">
        <v>18092</v>
      </c>
      <c r="O3603" s="8" t="s">
        <v>18066</v>
      </c>
    </row>
    <row r="3604" spans="10:15" x14ac:dyDescent="0.25">
      <c r="J3604" s="9" t="s">
        <v>7543</v>
      </c>
      <c r="K3604" s="9" t="s">
        <v>7543</v>
      </c>
      <c r="L3604" s="9" t="s">
        <v>7544</v>
      </c>
      <c r="M3604" s="9" t="s">
        <v>382</v>
      </c>
      <c r="N3604" s="9" t="s">
        <v>383</v>
      </c>
      <c r="O3604" s="8" t="s">
        <v>18066</v>
      </c>
    </row>
    <row r="3605" spans="10:15" x14ac:dyDescent="0.25">
      <c r="J3605" s="9" t="s">
        <v>7545</v>
      </c>
      <c r="K3605" s="9" t="s">
        <v>414</v>
      </c>
      <c r="L3605" s="9" t="s">
        <v>415</v>
      </c>
      <c r="M3605" s="9" t="s">
        <v>379</v>
      </c>
      <c r="N3605" s="9" t="s">
        <v>18092</v>
      </c>
      <c r="O3605" s="8" t="s">
        <v>18066</v>
      </c>
    </row>
    <row r="3606" spans="10:15" x14ac:dyDescent="0.25">
      <c r="J3606" s="9" t="s">
        <v>7546</v>
      </c>
      <c r="K3606" s="9" t="s">
        <v>2664</v>
      </c>
      <c r="L3606" s="9" t="s">
        <v>2665</v>
      </c>
      <c r="M3606" s="9" t="s">
        <v>707</v>
      </c>
      <c r="N3606" s="9" t="s">
        <v>708</v>
      </c>
      <c r="O3606" s="8" t="s">
        <v>18068</v>
      </c>
    </row>
    <row r="3607" spans="10:15" x14ac:dyDescent="0.25">
      <c r="J3607" s="9" t="s">
        <v>7547</v>
      </c>
      <c r="K3607" s="9" t="s">
        <v>7547</v>
      </c>
      <c r="L3607" s="9" t="s">
        <v>7548</v>
      </c>
      <c r="M3607" s="9" t="s">
        <v>727</v>
      </c>
      <c r="N3607" s="9" t="s">
        <v>728</v>
      </c>
      <c r="O3607" s="8" t="s">
        <v>18066</v>
      </c>
    </row>
    <row r="3608" spans="10:15" x14ac:dyDescent="0.25">
      <c r="J3608" s="9" t="s">
        <v>7549</v>
      </c>
      <c r="K3608" s="9" t="s">
        <v>7549</v>
      </c>
      <c r="L3608" s="9" t="s">
        <v>7550</v>
      </c>
      <c r="M3608" s="9" t="s">
        <v>554</v>
      </c>
      <c r="N3608" s="9" t="s">
        <v>555</v>
      </c>
      <c r="O3608" s="8" t="s">
        <v>18066</v>
      </c>
    </row>
    <row r="3609" spans="10:15" x14ac:dyDescent="0.25">
      <c r="J3609" s="9" t="s">
        <v>7551</v>
      </c>
      <c r="K3609" s="9" t="s">
        <v>4995</v>
      </c>
      <c r="L3609" s="9" t="s">
        <v>4996</v>
      </c>
      <c r="M3609" s="9" t="s">
        <v>379</v>
      </c>
      <c r="N3609" s="9" t="s">
        <v>18092</v>
      </c>
      <c r="O3609" s="8" t="s">
        <v>18066</v>
      </c>
    </row>
    <row r="3610" spans="10:15" x14ac:dyDescent="0.25">
      <c r="J3610" s="9" t="s">
        <v>7552</v>
      </c>
      <c r="K3610" s="9" t="s">
        <v>4995</v>
      </c>
      <c r="L3610" s="9" t="s">
        <v>4996</v>
      </c>
      <c r="M3610" s="9" t="s">
        <v>379</v>
      </c>
      <c r="N3610" s="9" t="s">
        <v>18092</v>
      </c>
      <c r="O3610" s="8" t="s">
        <v>18066</v>
      </c>
    </row>
    <row r="3611" spans="10:15" x14ac:dyDescent="0.25">
      <c r="J3611" s="9" t="s">
        <v>7553</v>
      </c>
      <c r="K3611" s="9" t="s">
        <v>7554</v>
      </c>
      <c r="L3611" s="9" t="s">
        <v>7555</v>
      </c>
      <c r="M3611" s="9" t="s">
        <v>379</v>
      </c>
      <c r="N3611" s="9" t="s">
        <v>18092</v>
      </c>
      <c r="O3611" s="8" t="s">
        <v>18066</v>
      </c>
    </row>
    <row r="3612" spans="10:15" x14ac:dyDescent="0.25">
      <c r="J3612" s="9" t="s">
        <v>7556</v>
      </c>
      <c r="K3612" s="9" t="s">
        <v>7557</v>
      </c>
      <c r="L3612" s="9" t="s">
        <v>7558</v>
      </c>
      <c r="M3612" s="9" t="s">
        <v>379</v>
      </c>
      <c r="N3612" s="9" t="s">
        <v>18092</v>
      </c>
      <c r="O3612" s="8" t="s">
        <v>18066</v>
      </c>
    </row>
    <row r="3613" spans="10:15" x14ac:dyDescent="0.25">
      <c r="J3613" s="9" t="s">
        <v>7559</v>
      </c>
      <c r="K3613" s="9" t="s">
        <v>4995</v>
      </c>
      <c r="L3613" s="9" t="s">
        <v>4996</v>
      </c>
      <c r="M3613" s="9" t="s">
        <v>379</v>
      </c>
      <c r="N3613" s="9" t="s">
        <v>18092</v>
      </c>
      <c r="O3613" s="8" t="s">
        <v>18066</v>
      </c>
    </row>
    <row r="3614" spans="10:15" x14ac:dyDescent="0.25">
      <c r="J3614" s="9" t="s">
        <v>7560</v>
      </c>
      <c r="K3614" s="9" t="s">
        <v>7560</v>
      </c>
      <c r="L3614" s="9" t="s">
        <v>7561</v>
      </c>
      <c r="M3614" s="9" t="s">
        <v>740</v>
      </c>
      <c r="N3614" s="9" t="s">
        <v>741</v>
      </c>
      <c r="O3614" s="8" t="s">
        <v>10370</v>
      </c>
    </row>
    <row r="3615" spans="10:15" x14ac:dyDescent="0.25">
      <c r="J3615" s="9" t="s">
        <v>7562</v>
      </c>
      <c r="K3615" s="9" t="s">
        <v>7562</v>
      </c>
      <c r="L3615" s="9" t="s">
        <v>7563</v>
      </c>
      <c r="M3615" s="9" t="s">
        <v>727</v>
      </c>
      <c r="N3615" s="9" t="s">
        <v>728</v>
      </c>
      <c r="O3615" s="8" t="s">
        <v>18066</v>
      </c>
    </row>
    <row r="3616" spans="10:15" x14ac:dyDescent="0.25">
      <c r="J3616" s="9" t="s">
        <v>7564</v>
      </c>
      <c r="K3616" s="9" t="s">
        <v>7564</v>
      </c>
      <c r="L3616" s="9" t="s">
        <v>7565</v>
      </c>
      <c r="M3616" s="9" t="s">
        <v>382</v>
      </c>
      <c r="N3616" s="9" t="s">
        <v>383</v>
      </c>
      <c r="O3616" s="8" t="s">
        <v>18066</v>
      </c>
    </row>
    <row r="3617" spans="10:15" x14ac:dyDescent="0.25">
      <c r="J3617" s="9" t="s">
        <v>117</v>
      </c>
      <c r="K3617" s="9" t="s">
        <v>117</v>
      </c>
      <c r="L3617" s="9" t="s">
        <v>7566</v>
      </c>
      <c r="M3617" s="9" t="s">
        <v>1241</v>
      </c>
      <c r="N3617" s="9" t="s">
        <v>1242</v>
      </c>
      <c r="O3617" s="8" t="s">
        <v>350</v>
      </c>
    </row>
    <row r="3618" spans="10:15" x14ac:dyDescent="0.25">
      <c r="J3618" s="9" t="s">
        <v>7567</v>
      </c>
      <c r="K3618" s="9" t="s">
        <v>7567</v>
      </c>
      <c r="L3618" s="9" t="s">
        <v>7568</v>
      </c>
      <c r="M3618" s="9" t="s">
        <v>1867</v>
      </c>
      <c r="N3618" s="9" t="s">
        <v>1868</v>
      </c>
      <c r="O3618" s="8" t="s">
        <v>18067</v>
      </c>
    </row>
    <row r="3619" spans="10:15" x14ac:dyDescent="0.25">
      <c r="J3619" s="9" t="s">
        <v>7569</v>
      </c>
      <c r="K3619" s="9" t="s">
        <v>7569</v>
      </c>
      <c r="L3619" s="9" t="s">
        <v>7570</v>
      </c>
      <c r="M3619" s="9" t="s">
        <v>740</v>
      </c>
      <c r="N3619" s="9" t="s">
        <v>741</v>
      </c>
      <c r="O3619" s="8" t="s">
        <v>10370</v>
      </c>
    </row>
    <row r="3620" spans="10:15" x14ac:dyDescent="0.25">
      <c r="J3620" s="9" t="s">
        <v>7571</v>
      </c>
      <c r="K3620" s="9" t="s">
        <v>7571</v>
      </c>
      <c r="L3620" s="9" t="s">
        <v>7572</v>
      </c>
      <c r="M3620" s="9" t="s">
        <v>379</v>
      </c>
      <c r="N3620" s="9" t="s">
        <v>18092</v>
      </c>
      <c r="O3620" s="8" t="s">
        <v>18066</v>
      </c>
    </row>
    <row r="3621" spans="10:15" x14ac:dyDescent="0.25">
      <c r="J3621" s="9" t="s">
        <v>7573</v>
      </c>
      <c r="K3621" s="9" t="s">
        <v>7574</v>
      </c>
      <c r="L3621" s="9" t="s">
        <v>665</v>
      </c>
      <c r="M3621" s="9" t="s">
        <v>379</v>
      </c>
      <c r="N3621" s="9" t="s">
        <v>18092</v>
      </c>
      <c r="O3621" s="8" t="s">
        <v>18066</v>
      </c>
    </row>
    <row r="3622" spans="10:15" x14ac:dyDescent="0.25">
      <c r="J3622" s="9" t="s">
        <v>7575</v>
      </c>
      <c r="K3622" s="9" t="s">
        <v>7575</v>
      </c>
      <c r="L3622" s="9" t="s">
        <v>7576</v>
      </c>
      <c r="M3622" s="9" t="s">
        <v>736</v>
      </c>
      <c r="N3622" s="9" t="s">
        <v>737</v>
      </c>
      <c r="O3622" s="8" t="s">
        <v>18067</v>
      </c>
    </row>
    <row r="3623" spans="10:15" x14ac:dyDescent="0.25">
      <c r="J3623" s="9" t="s">
        <v>7577</v>
      </c>
      <c r="K3623" s="9" t="s">
        <v>7577</v>
      </c>
      <c r="L3623" s="9" t="s">
        <v>7578</v>
      </c>
      <c r="M3623" s="9" t="s">
        <v>736</v>
      </c>
      <c r="N3623" s="9" t="s">
        <v>737</v>
      </c>
      <c r="O3623" s="8" t="s">
        <v>18067</v>
      </c>
    </row>
    <row r="3624" spans="10:15" x14ac:dyDescent="0.25">
      <c r="J3624" s="9" t="s">
        <v>7579</v>
      </c>
      <c r="K3624" s="9" t="s">
        <v>7580</v>
      </c>
      <c r="L3624" s="9" t="s">
        <v>7581</v>
      </c>
      <c r="M3624" s="9" t="s">
        <v>379</v>
      </c>
      <c r="N3624" s="9" t="s">
        <v>18092</v>
      </c>
      <c r="O3624" s="8" t="s">
        <v>18066</v>
      </c>
    </row>
    <row r="3625" spans="10:15" x14ac:dyDescent="0.25">
      <c r="J3625" s="9" t="s">
        <v>7582</v>
      </c>
      <c r="K3625" s="9" t="s">
        <v>562</v>
      </c>
      <c r="L3625" s="9" t="s">
        <v>563</v>
      </c>
      <c r="M3625" s="9" t="s">
        <v>379</v>
      </c>
      <c r="N3625" s="9" t="s">
        <v>18092</v>
      </c>
      <c r="O3625" s="8" t="s">
        <v>18066</v>
      </c>
    </row>
    <row r="3626" spans="10:15" x14ac:dyDescent="0.25">
      <c r="J3626" s="9" t="s">
        <v>7583</v>
      </c>
      <c r="K3626" s="9" t="s">
        <v>7583</v>
      </c>
      <c r="L3626" s="9" t="s">
        <v>7584</v>
      </c>
      <c r="M3626" s="9" t="s">
        <v>648</v>
      </c>
      <c r="N3626" s="9" t="s">
        <v>649</v>
      </c>
      <c r="O3626" s="8" t="s">
        <v>18066</v>
      </c>
    </row>
    <row r="3627" spans="10:15" x14ac:dyDescent="0.25">
      <c r="J3627" s="9" t="s">
        <v>7585</v>
      </c>
      <c r="K3627" s="9" t="s">
        <v>17</v>
      </c>
      <c r="L3627" s="9" t="s">
        <v>2990</v>
      </c>
      <c r="M3627" s="9" t="s">
        <v>379</v>
      </c>
      <c r="N3627" s="9" t="s">
        <v>18092</v>
      </c>
      <c r="O3627" s="8" t="s">
        <v>18066</v>
      </c>
    </row>
    <row r="3628" spans="10:15" x14ac:dyDescent="0.25">
      <c r="J3628" s="9" t="s">
        <v>7586</v>
      </c>
      <c r="K3628" s="9" t="s">
        <v>7586</v>
      </c>
      <c r="L3628" s="9" t="s">
        <v>7587</v>
      </c>
      <c r="M3628" s="9" t="s">
        <v>713</v>
      </c>
      <c r="N3628" s="9" t="s">
        <v>714</v>
      </c>
      <c r="O3628" s="8" t="s">
        <v>18067</v>
      </c>
    </row>
    <row r="3629" spans="10:15" x14ac:dyDescent="0.25">
      <c r="J3629" s="9" t="s">
        <v>7588</v>
      </c>
      <c r="K3629" s="9" t="s">
        <v>3341</v>
      </c>
      <c r="L3629" s="9" t="s">
        <v>3342</v>
      </c>
      <c r="M3629" s="9" t="s">
        <v>3229</v>
      </c>
      <c r="N3629" s="9" t="s">
        <v>18097</v>
      </c>
      <c r="O3629" s="8" t="s">
        <v>349</v>
      </c>
    </row>
    <row r="3630" spans="10:15" x14ac:dyDescent="0.25">
      <c r="J3630" s="9" t="s">
        <v>7589</v>
      </c>
      <c r="K3630" s="9" t="s">
        <v>7589</v>
      </c>
      <c r="L3630" s="9" t="s">
        <v>7590</v>
      </c>
      <c r="M3630" s="9" t="s">
        <v>2854</v>
      </c>
      <c r="N3630" s="9" t="s">
        <v>2855</v>
      </c>
      <c r="O3630" s="8" t="s">
        <v>10370</v>
      </c>
    </row>
    <row r="3631" spans="10:15" x14ac:dyDescent="0.25">
      <c r="J3631" s="9" t="s">
        <v>7591</v>
      </c>
      <c r="K3631" s="9" t="s">
        <v>7591</v>
      </c>
      <c r="L3631" s="9" t="s">
        <v>7592</v>
      </c>
      <c r="M3631" s="9" t="s">
        <v>736</v>
      </c>
      <c r="N3631" s="9" t="s">
        <v>737</v>
      </c>
      <c r="O3631" s="8" t="s">
        <v>18067</v>
      </c>
    </row>
    <row r="3632" spans="10:15" x14ac:dyDescent="0.25">
      <c r="J3632" s="9" t="s">
        <v>7593</v>
      </c>
      <c r="K3632" s="9" t="s">
        <v>7593</v>
      </c>
      <c r="L3632" s="9" t="s">
        <v>7594</v>
      </c>
      <c r="M3632" s="9" t="s">
        <v>379</v>
      </c>
      <c r="N3632" s="9" t="s">
        <v>18092</v>
      </c>
      <c r="O3632" s="8" t="s">
        <v>18066</v>
      </c>
    </row>
    <row r="3633" spans="10:15" x14ac:dyDescent="0.25">
      <c r="J3633" s="9" t="s">
        <v>7595</v>
      </c>
      <c r="K3633" s="9" t="s">
        <v>7595</v>
      </c>
      <c r="L3633" s="9" t="s">
        <v>7596</v>
      </c>
      <c r="M3633" s="9" t="s">
        <v>727</v>
      </c>
      <c r="N3633" s="9" t="s">
        <v>728</v>
      </c>
      <c r="O3633" s="8" t="s">
        <v>18066</v>
      </c>
    </row>
    <row r="3634" spans="10:15" x14ac:dyDescent="0.25">
      <c r="J3634" s="9" t="s">
        <v>7597</v>
      </c>
      <c r="K3634" s="9" t="s">
        <v>7597</v>
      </c>
      <c r="L3634" s="9" t="s">
        <v>7598</v>
      </c>
      <c r="M3634" s="9" t="s">
        <v>736</v>
      </c>
      <c r="N3634" s="9" t="s">
        <v>737</v>
      </c>
      <c r="O3634" s="8" t="s">
        <v>18067</v>
      </c>
    </row>
    <row r="3635" spans="10:15" x14ac:dyDescent="0.25">
      <c r="J3635" s="9" t="s">
        <v>7599</v>
      </c>
      <c r="K3635" s="9" t="s">
        <v>7599</v>
      </c>
      <c r="L3635" s="9" t="s">
        <v>7600</v>
      </c>
      <c r="M3635" s="9" t="s">
        <v>382</v>
      </c>
      <c r="N3635" s="9" t="s">
        <v>383</v>
      </c>
      <c r="O3635" s="8" t="s">
        <v>18066</v>
      </c>
    </row>
    <row r="3636" spans="10:15" x14ac:dyDescent="0.25">
      <c r="J3636" s="9" t="s">
        <v>7601</v>
      </c>
      <c r="K3636" s="9" t="s">
        <v>7601</v>
      </c>
      <c r="L3636" s="9" t="s">
        <v>7602</v>
      </c>
      <c r="M3636" s="9" t="s">
        <v>379</v>
      </c>
      <c r="N3636" s="9" t="s">
        <v>18092</v>
      </c>
      <c r="O3636" s="8" t="s">
        <v>18066</v>
      </c>
    </row>
    <row r="3637" spans="10:15" x14ac:dyDescent="0.25">
      <c r="J3637" s="9" t="s">
        <v>7603</v>
      </c>
      <c r="K3637" s="9" t="s">
        <v>7603</v>
      </c>
      <c r="L3637" s="9" t="s">
        <v>7604</v>
      </c>
      <c r="M3637" s="9" t="s">
        <v>736</v>
      </c>
      <c r="N3637" s="9" t="s">
        <v>737</v>
      </c>
      <c r="O3637" s="8" t="s">
        <v>18067</v>
      </c>
    </row>
    <row r="3638" spans="10:15" x14ac:dyDescent="0.25">
      <c r="J3638" s="9" t="s">
        <v>7605</v>
      </c>
      <c r="K3638" s="9" t="s">
        <v>7605</v>
      </c>
      <c r="L3638" s="9" t="s">
        <v>7606</v>
      </c>
      <c r="M3638" s="9" t="s">
        <v>736</v>
      </c>
      <c r="N3638" s="9" t="s">
        <v>737</v>
      </c>
      <c r="O3638" s="8" t="s">
        <v>18067</v>
      </c>
    </row>
    <row r="3639" spans="10:15" x14ac:dyDescent="0.25">
      <c r="J3639" s="9" t="s">
        <v>7607</v>
      </c>
      <c r="K3639" s="9" t="s">
        <v>7607</v>
      </c>
      <c r="L3639" s="9" t="s">
        <v>7608</v>
      </c>
      <c r="M3639" s="9" t="s">
        <v>382</v>
      </c>
      <c r="N3639" s="9" t="s">
        <v>383</v>
      </c>
      <c r="O3639" s="8" t="s">
        <v>18066</v>
      </c>
    </row>
    <row r="3640" spans="10:15" x14ac:dyDescent="0.25">
      <c r="J3640" s="9" t="s">
        <v>7609</v>
      </c>
      <c r="K3640" s="9" t="s">
        <v>7609</v>
      </c>
      <c r="L3640" s="9" t="s">
        <v>7610</v>
      </c>
      <c r="M3640" s="9" t="s">
        <v>1341</v>
      </c>
      <c r="N3640" s="8" t="s">
        <v>7611</v>
      </c>
      <c r="O3640" s="8" t="s">
        <v>350</v>
      </c>
    </row>
    <row r="3641" spans="10:15" x14ac:dyDescent="0.25">
      <c r="J3641" s="9" t="s">
        <v>7612</v>
      </c>
      <c r="K3641" s="9" t="s">
        <v>17</v>
      </c>
      <c r="L3641" s="9" t="s">
        <v>2990</v>
      </c>
      <c r="M3641" s="9" t="s">
        <v>379</v>
      </c>
      <c r="N3641" s="9" t="s">
        <v>18092</v>
      </c>
      <c r="O3641" s="8" t="s">
        <v>18066</v>
      </c>
    </row>
    <row r="3642" spans="10:15" x14ac:dyDescent="0.25">
      <c r="J3642" s="9" t="s">
        <v>7613</v>
      </c>
      <c r="K3642" s="9" t="s">
        <v>7613</v>
      </c>
      <c r="L3642" s="9" t="s">
        <v>7614</v>
      </c>
      <c r="M3642" s="9" t="s">
        <v>386</v>
      </c>
      <c r="N3642" s="9" t="s">
        <v>387</v>
      </c>
      <c r="O3642" s="8" t="s">
        <v>18068</v>
      </c>
    </row>
    <row r="3643" spans="10:15" x14ac:dyDescent="0.25">
      <c r="J3643" s="9" t="s">
        <v>7615</v>
      </c>
      <c r="K3643" s="9" t="s">
        <v>7615</v>
      </c>
      <c r="L3643" s="9" t="s">
        <v>7616</v>
      </c>
      <c r="M3643" s="9" t="s">
        <v>648</v>
      </c>
      <c r="N3643" s="9" t="s">
        <v>649</v>
      </c>
      <c r="O3643" s="8" t="s">
        <v>18066</v>
      </c>
    </row>
    <row r="3644" spans="10:15" x14ac:dyDescent="0.25">
      <c r="J3644" s="9" t="s">
        <v>7617</v>
      </c>
      <c r="K3644" s="9" t="s">
        <v>7617</v>
      </c>
      <c r="L3644" s="9" t="s">
        <v>7618</v>
      </c>
      <c r="M3644" s="9" t="s">
        <v>950</v>
      </c>
      <c r="N3644" s="9" t="s">
        <v>951</v>
      </c>
      <c r="O3644" s="8" t="s">
        <v>18066</v>
      </c>
    </row>
    <row r="3645" spans="10:15" x14ac:dyDescent="0.25">
      <c r="J3645" s="9" t="s">
        <v>7619</v>
      </c>
      <c r="K3645" s="9" t="s">
        <v>7619</v>
      </c>
      <c r="L3645" s="9" t="s">
        <v>7620</v>
      </c>
      <c r="M3645" s="9" t="s">
        <v>1793</v>
      </c>
      <c r="N3645" s="9" t="s">
        <v>1794</v>
      </c>
      <c r="O3645" s="8" t="s">
        <v>10370</v>
      </c>
    </row>
    <row r="3646" spans="10:15" x14ac:dyDescent="0.25">
      <c r="J3646" s="9" t="s">
        <v>7621</v>
      </c>
      <c r="K3646" s="9" t="s">
        <v>7621</v>
      </c>
      <c r="L3646" s="9" t="s">
        <v>7622</v>
      </c>
      <c r="M3646" s="9" t="s">
        <v>367</v>
      </c>
      <c r="N3646" s="9" t="s">
        <v>368</v>
      </c>
      <c r="O3646" s="8" t="s">
        <v>349</v>
      </c>
    </row>
    <row r="3647" spans="10:15" x14ac:dyDescent="0.25">
      <c r="J3647" s="9" t="s">
        <v>7623</v>
      </c>
      <c r="K3647" s="9" t="s">
        <v>7623</v>
      </c>
      <c r="L3647" s="9" t="s">
        <v>7624</v>
      </c>
      <c r="M3647" s="9" t="s">
        <v>524</v>
      </c>
      <c r="N3647" s="9" t="s">
        <v>525</v>
      </c>
      <c r="O3647" s="8" t="s">
        <v>18066</v>
      </c>
    </row>
    <row r="3648" spans="10:15" x14ac:dyDescent="0.25">
      <c r="J3648" s="9" t="s">
        <v>7625</v>
      </c>
      <c r="K3648" s="9" t="s">
        <v>2985</v>
      </c>
      <c r="L3648" s="9" t="s">
        <v>2986</v>
      </c>
      <c r="M3648" s="9" t="s">
        <v>379</v>
      </c>
      <c r="N3648" s="9" t="s">
        <v>18092</v>
      </c>
      <c r="O3648" s="8" t="s">
        <v>18066</v>
      </c>
    </row>
    <row r="3649" spans="10:15" x14ac:dyDescent="0.25">
      <c r="J3649" s="9" t="s">
        <v>7626</v>
      </c>
      <c r="K3649" s="9" t="s">
        <v>7626</v>
      </c>
      <c r="L3649" s="9" t="s">
        <v>7627</v>
      </c>
      <c r="M3649" s="9" t="s">
        <v>367</v>
      </c>
      <c r="N3649" s="9" t="s">
        <v>368</v>
      </c>
      <c r="O3649" s="8" t="s">
        <v>349</v>
      </c>
    </row>
    <row r="3650" spans="10:15" x14ac:dyDescent="0.25">
      <c r="J3650" s="9" t="s">
        <v>7628</v>
      </c>
      <c r="K3650" s="9" t="s">
        <v>7628</v>
      </c>
      <c r="L3650" s="9" t="s">
        <v>7629</v>
      </c>
      <c r="M3650" s="9" t="s">
        <v>789</v>
      </c>
      <c r="N3650" s="9" t="s">
        <v>790</v>
      </c>
      <c r="O3650" s="8" t="s">
        <v>18066</v>
      </c>
    </row>
    <row r="3651" spans="10:15" x14ac:dyDescent="0.25">
      <c r="J3651" s="9" t="s">
        <v>7630</v>
      </c>
      <c r="K3651" s="9" t="s">
        <v>7630</v>
      </c>
      <c r="L3651" s="9" t="s">
        <v>7631</v>
      </c>
      <c r="M3651" s="9" t="s">
        <v>727</v>
      </c>
      <c r="N3651" s="9" t="s">
        <v>728</v>
      </c>
      <c r="O3651" s="8" t="s">
        <v>18066</v>
      </c>
    </row>
    <row r="3652" spans="10:15" x14ac:dyDescent="0.25">
      <c r="J3652" s="9" t="s">
        <v>7632</v>
      </c>
      <c r="K3652" s="9" t="s">
        <v>7632</v>
      </c>
      <c r="L3652" s="9" t="s">
        <v>7633</v>
      </c>
      <c r="M3652" s="9" t="s">
        <v>428</v>
      </c>
      <c r="N3652" s="9" t="s">
        <v>429</v>
      </c>
      <c r="O3652" s="8" t="s">
        <v>349</v>
      </c>
    </row>
    <row r="3653" spans="10:15" x14ac:dyDescent="0.25">
      <c r="J3653" s="9" t="s">
        <v>7634</v>
      </c>
      <c r="K3653" s="9" t="s">
        <v>7634</v>
      </c>
      <c r="L3653" s="9" t="s">
        <v>7635</v>
      </c>
      <c r="M3653" s="9" t="s">
        <v>797</v>
      </c>
      <c r="N3653" s="9" t="s">
        <v>798</v>
      </c>
      <c r="O3653" s="8" t="s">
        <v>350</v>
      </c>
    </row>
    <row r="3654" spans="10:15" x14ac:dyDescent="0.25">
      <c r="J3654" s="9" t="s">
        <v>7636</v>
      </c>
      <c r="K3654" s="9" t="s">
        <v>7636</v>
      </c>
      <c r="L3654" s="9" t="s">
        <v>7637</v>
      </c>
      <c r="M3654" s="9" t="s">
        <v>379</v>
      </c>
      <c r="N3654" s="9" t="s">
        <v>18092</v>
      </c>
      <c r="O3654" s="8" t="s">
        <v>18066</v>
      </c>
    </row>
    <row r="3655" spans="10:15" x14ac:dyDescent="0.25">
      <c r="J3655" s="9" t="s">
        <v>7638</v>
      </c>
      <c r="K3655" s="9" t="s">
        <v>7638</v>
      </c>
      <c r="L3655" s="9" t="s">
        <v>7639</v>
      </c>
      <c r="M3655" s="9" t="s">
        <v>379</v>
      </c>
      <c r="N3655" s="9" t="s">
        <v>18092</v>
      </c>
      <c r="O3655" s="8" t="s">
        <v>18066</v>
      </c>
    </row>
    <row r="3656" spans="10:15" x14ac:dyDescent="0.25">
      <c r="J3656" s="9" t="s">
        <v>7640</v>
      </c>
      <c r="K3656" s="9" t="s">
        <v>7640</v>
      </c>
      <c r="L3656" s="9" t="s">
        <v>7641</v>
      </c>
      <c r="M3656" s="9" t="s">
        <v>1663</v>
      </c>
      <c r="N3656" s="9" t="s">
        <v>1664</v>
      </c>
      <c r="O3656" s="8" t="s">
        <v>350</v>
      </c>
    </row>
    <row r="3657" spans="10:15" x14ac:dyDescent="0.25">
      <c r="J3657" s="9" t="s">
        <v>7642</v>
      </c>
      <c r="K3657" s="9" t="s">
        <v>17</v>
      </c>
      <c r="L3657" s="9" t="s">
        <v>2990</v>
      </c>
      <c r="M3657" s="9" t="s">
        <v>379</v>
      </c>
      <c r="N3657" s="9" t="s">
        <v>18092</v>
      </c>
      <c r="O3657" s="8" t="s">
        <v>18066</v>
      </c>
    </row>
    <row r="3658" spans="10:15" x14ac:dyDescent="0.25">
      <c r="J3658" s="9" t="s">
        <v>7643</v>
      </c>
      <c r="K3658" s="9" t="s">
        <v>414</v>
      </c>
      <c r="L3658" s="9" t="s">
        <v>415</v>
      </c>
      <c r="M3658" s="9" t="s">
        <v>379</v>
      </c>
      <c r="N3658" s="9" t="s">
        <v>18092</v>
      </c>
      <c r="O3658" s="8" t="s">
        <v>18066</v>
      </c>
    </row>
    <row r="3659" spans="10:15" x14ac:dyDescent="0.25">
      <c r="J3659" s="9" t="s">
        <v>7644</v>
      </c>
      <c r="K3659" s="9" t="s">
        <v>414</v>
      </c>
      <c r="L3659" s="9" t="s">
        <v>415</v>
      </c>
      <c r="M3659" s="9" t="s">
        <v>379</v>
      </c>
      <c r="N3659" s="9" t="s">
        <v>18092</v>
      </c>
      <c r="O3659" s="8" t="s">
        <v>18066</v>
      </c>
    </row>
    <row r="3660" spans="10:15" x14ac:dyDescent="0.25">
      <c r="J3660" s="9" t="s">
        <v>7645</v>
      </c>
      <c r="K3660" s="9" t="s">
        <v>7645</v>
      </c>
      <c r="L3660" s="9" t="s">
        <v>7646</v>
      </c>
      <c r="M3660" s="9" t="s">
        <v>463</v>
      </c>
      <c r="N3660" s="9" t="s">
        <v>464</v>
      </c>
      <c r="O3660" s="8" t="s">
        <v>10370</v>
      </c>
    </row>
    <row r="3661" spans="10:15" x14ac:dyDescent="0.25">
      <c r="J3661" s="9" t="s">
        <v>7647</v>
      </c>
      <c r="K3661" s="9" t="s">
        <v>7647</v>
      </c>
      <c r="L3661" s="9" t="s">
        <v>6430</v>
      </c>
      <c r="M3661" s="9" t="s">
        <v>379</v>
      </c>
      <c r="N3661" s="9" t="s">
        <v>18092</v>
      </c>
      <c r="O3661" s="8" t="s">
        <v>18066</v>
      </c>
    </row>
    <row r="3662" spans="10:15" x14ac:dyDescent="0.25">
      <c r="J3662" s="9" t="s">
        <v>7648</v>
      </c>
      <c r="K3662" s="9" t="s">
        <v>7648</v>
      </c>
      <c r="L3662" s="9" t="s">
        <v>7649</v>
      </c>
      <c r="M3662" s="9" t="s">
        <v>463</v>
      </c>
      <c r="N3662" s="9" t="s">
        <v>464</v>
      </c>
      <c r="O3662" s="8" t="s">
        <v>10370</v>
      </c>
    </row>
    <row r="3663" spans="10:15" x14ac:dyDescent="0.25">
      <c r="J3663" s="9" t="s">
        <v>7650</v>
      </c>
      <c r="K3663" s="9" t="s">
        <v>7650</v>
      </c>
      <c r="L3663" s="9" t="s">
        <v>7651</v>
      </c>
      <c r="M3663" s="9" t="s">
        <v>4796</v>
      </c>
      <c r="N3663" s="9" t="s">
        <v>4797</v>
      </c>
      <c r="O3663" s="8" t="s">
        <v>18067</v>
      </c>
    </row>
    <row r="3664" spans="10:15" x14ac:dyDescent="0.25">
      <c r="J3664" s="9" t="s">
        <v>7652</v>
      </c>
      <c r="K3664" s="9" t="s">
        <v>7652</v>
      </c>
      <c r="L3664" s="9" t="s">
        <v>7653</v>
      </c>
      <c r="M3664" s="9" t="s">
        <v>428</v>
      </c>
      <c r="N3664" s="9" t="s">
        <v>429</v>
      </c>
      <c r="O3664" s="8" t="s">
        <v>349</v>
      </c>
    </row>
    <row r="3665" spans="10:15" x14ac:dyDescent="0.25">
      <c r="J3665" s="9" t="s">
        <v>7654</v>
      </c>
      <c r="K3665" s="9" t="s">
        <v>7654</v>
      </c>
      <c r="L3665" s="9" t="s">
        <v>7655</v>
      </c>
      <c r="M3665" s="9" t="s">
        <v>1700</v>
      </c>
      <c r="N3665" s="9" t="s">
        <v>1701</v>
      </c>
      <c r="O3665" s="8" t="s">
        <v>350</v>
      </c>
    </row>
    <row r="3666" spans="10:15" x14ac:dyDescent="0.25">
      <c r="J3666" s="9" t="s">
        <v>7656</v>
      </c>
      <c r="K3666" s="9" t="s">
        <v>7656</v>
      </c>
      <c r="L3666" s="9" t="s">
        <v>7657</v>
      </c>
      <c r="M3666" s="9" t="s">
        <v>1908</v>
      </c>
      <c r="N3666" s="9" t="s">
        <v>1909</v>
      </c>
      <c r="O3666" s="8" t="s">
        <v>350</v>
      </c>
    </row>
    <row r="3667" spans="10:15" x14ac:dyDescent="0.25">
      <c r="J3667" s="9" t="s">
        <v>7658</v>
      </c>
      <c r="K3667" s="9" t="s">
        <v>7658</v>
      </c>
      <c r="L3667" s="9" t="s">
        <v>7659</v>
      </c>
      <c r="M3667" s="9" t="s">
        <v>974</v>
      </c>
      <c r="N3667" s="9" t="s">
        <v>975</v>
      </c>
      <c r="O3667" s="8" t="s">
        <v>10370</v>
      </c>
    </row>
    <row r="3668" spans="10:15" x14ac:dyDescent="0.25">
      <c r="J3668" s="9" t="s">
        <v>7660</v>
      </c>
      <c r="K3668" s="9" t="s">
        <v>7660</v>
      </c>
      <c r="L3668" s="9" t="s">
        <v>7661</v>
      </c>
      <c r="M3668" s="9" t="s">
        <v>506</v>
      </c>
      <c r="N3668" s="9" t="s">
        <v>507</v>
      </c>
      <c r="O3668" s="8" t="s">
        <v>350</v>
      </c>
    </row>
    <row r="3669" spans="10:15" x14ac:dyDescent="0.25">
      <c r="J3669" s="9" t="s">
        <v>7662</v>
      </c>
      <c r="K3669" s="9" t="s">
        <v>7662</v>
      </c>
      <c r="L3669" s="9" t="s">
        <v>7663</v>
      </c>
      <c r="M3669" s="9" t="s">
        <v>379</v>
      </c>
      <c r="N3669" s="9" t="s">
        <v>18092</v>
      </c>
      <c r="O3669" s="8" t="s">
        <v>18066</v>
      </c>
    </row>
    <row r="3670" spans="10:15" x14ac:dyDescent="0.25">
      <c r="J3670" s="9" t="s">
        <v>7664</v>
      </c>
      <c r="K3670" s="9" t="s">
        <v>7664</v>
      </c>
      <c r="L3670" s="9" t="s">
        <v>7665</v>
      </c>
      <c r="M3670" s="9" t="s">
        <v>491</v>
      </c>
      <c r="N3670" s="9" t="s">
        <v>492</v>
      </c>
      <c r="O3670" s="8" t="s">
        <v>349</v>
      </c>
    </row>
    <row r="3671" spans="10:15" x14ac:dyDescent="0.25">
      <c r="J3671" s="9" t="s">
        <v>7666</v>
      </c>
      <c r="K3671" s="9" t="s">
        <v>7666</v>
      </c>
      <c r="L3671" s="9" t="s">
        <v>7667</v>
      </c>
      <c r="M3671" s="9" t="s">
        <v>3229</v>
      </c>
      <c r="N3671" s="9" t="s">
        <v>18097</v>
      </c>
      <c r="O3671" s="8" t="s">
        <v>349</v>
      </c>
    </row>
    <row r="3672" spans="10:15" x14ac:dyDescent="0.25">
      <c r="J3672" s="9" t="s">
        <v>7668</v>
      </c>
      <c r="K3672" s="9" t="s">
        <v>7669</v>
      </c>
      <c r="L3672" s="9" t="s">
        <v>7670</v>
      </c>
      <c r="M3672" s="9" t="s">
        <v>367</v>
      </c>
      <c r="N3672" s="9" t="s">
        <v>368</v>
      </c>
      <c r="O3672" s="8" t="s">
        <v>349</v>
      </c>
    </row>
    <row r="3673" spans="10:15" x14ac:dyDescent="0.25">
      <c r="J3673" s="9" t="s">
        <v>7671</v>
      </c>
      <c r="K3673" s="9" t="s">
        <v>7671</v>
      </c>
      <c r="L3673" s="9" t="s">
        <v>7672</v>
      </c>
      <c r="M3673" s="9" t="s">
        <v>777</v>
      </c>
      <c r="N3673" s="9" t="s">
        <v>778</v>
      </c>
      <c r="O3673" s="8" t="s">
        <v>18066</v>
      </c>
    </row>
    <row r="3674" spans="10:15" x14ac:dyDescent="0.25">
      <c r="J3674" s="9" t="s">
        <v>7673</v>
      </c>
      <c r="K3674" s="9" t="s">
        <v>7673</v>
      </c>
      <c r="L3674" s="9" t="s">
        <v>7674</v>
      </c>
      <c r="M3674" s="9" t="s">
        <v>4796</v>
      </c>
      <c r="N3674" s="9" t="s">
        <v>4797</v>
      </c>
      <c r="O3674" s="8" t="s">
        <v>18067</v>
      </c>
    </row>
    <row r="3675" spans="10:15" x14ac:dyDescent="0.25">
      <c r="J3675" s="9" t="s">
        <v>7675</v>
      </c>
      <c r="K3675" s="9" t="s">
        <v>7675</v>
      </c>
      <c r="L3675" s="9" t="s">
        <v>7676</v>
      </c>
      <c r="M3675" s="9" t="s">
        <v>491</v>
      </c>
      <c r="N3675" s="9" t="s">
        <v>492</v>
      </c>
      <c r="O3675" s="8" t="s">
        <v>349</v>
      </c>
    </row>
    <row r="3676" spans="10:15" x14ac:dyDescent="0.25">
      <c r="J3676" s="9" t="s">
        <v>7677</v>
      </c>
      <c r="K3676" s="9" t="s">
        <v>7677</v>
      </c>
      <c r="L3676" s="9" t="s">
        <v>7678</v>
      </c>
      <c r="M3676" s="9" t="s">
        <v>379</v>
      </c>
      <c r="N3676" s="9" t="s">
        <v>18092</v>
      </c>
      <c r="O3676" s="8" t="s">
        <v>18066</v>
      </c>
    </row>
    <row r="3677" spans="10:15" x14ac:dyDescent="0.25">
      <c r="J3677" s="9" t="s">
        <v>7679</v>
      </c>
      <c r="K3677" s="9" t="s">
        <v>7679</v>
      </c>
      <c r="L3677" s="9" t="s">
        <v>7680</v>
      </c>
      <c r="M3677" s="9" t="s">
        <v>446</v>
      </c>
      <c r="N3677" s="9" t="s">
        <v>447</v>
      </c>
      <c r="O3677" s="8" t="s">
        <v>10370</v>
      </c>
    </row>
    <row r="3678" spans="10:15" x14ac:dyDescent="0.25">
      <c r="J3678" s="9" t="s">
        <v>320</v>
      </c>
      <c r="K3678" s="9" t="s">
        <v>320</v>
      </c>
      <c r="L3678" s="9" t="s">
        <v>7681</v>
      </c>
      <c r="M3678" s="9" t="s">
        <v>506</v>
      </c>
      <c r="N3678" s="9" t="s">
        <v>507</v>
      </c>
      <c r="O3678" s="8" t="s">
        <v>350</v>
      </c>
    </row>
    <row r="3679" spans="10:15" x14ac:dyDescent="0.25">
      <c r="J3679" s="9" t="s">
        <v>7682</v>
      </c>
      <c r="K3679" s="9" t="s">
        <v>7682</v>
      </c>
      <c r="L3679" s="9" t="s">
        <v>7683</v>
      </c>
      <c r="M3679" s="9" t="s">
        <v>4796</v>
      </c>
      <c r="N3679" s="9" t="s">
        <v>4797</v>
      </c>
      <c r="O3679" s="8" t="s">
        <v>18067</v>
      </c>
    </row>
    <row r="3680" spans="10:15" x14ac:dyDescent="0.25">
      <c r="J3680" s="9" t="s">
        <v>7684</v>
      </c>
      <c r="K3680" s="9" t="s">
        <v>7684</v>
      </c>
      <c r="L3680" s="9" t="s">
        <v>7685</v>
      </c>
      <c r="M3680" s="9" t="s">
        <v>1073</v>
      </c>
      <c r="N3680" s="9" t="s">
        <v>18096</v>
      </c>
      <c r="O3680" s="8" t="s">
        <v>350</v>
      </c>
    </row>
    <row r="3681" spans="10:15" x14ac:dyDescent="0.25">
      <c r="J3681" s="9" t="s">
        <v>7686</v>
      </c>
      <c r="K3681" s="9" t="s">
        <v>7686</v>
      </c>
      <c r="L3681" s="9" t="s">
        <v>7687</v>
      </c>
      <c r="M3681" s="9" t="s">
        <v>491</v>
      </c>
      <c r="N3681" s="9" t="s">
        <v>492</v>
      </c>
      <c r="O3681" s="8" t="s">
        <v>349</v>
      </c>
    </row>
    <row r="3682" spans="10:15" x14ac:dyDescent="0.25">
      <c r="J3682" s="9" t="s">
        <v>7676</v>
      </c>
      <c r="K3682" s="9" t="s">
        <v>7676</v>
      </c>
      <c r="L3682" s="9" t="s">
        <v>7688</v>
      </c>
      <c r="M3682" s="9" t="s">
        <v>777</v>
      </c>
      <c r="N3682" s="9" t="s">
        <v>778</v>
      </c>
      <c r="O3682" s="8" t="s">
        <v>18066</v>
      </c>
    </row>
    <row r="3683" spans="10:15" x14ac:dyDescent="0.25">
      <c r="J3683" s="9" t="s">
        <v>7689</v>
      </c>
      <c r="K3683" s="9" t="s">
        <v>7689</v>
      </c>
      <c r="L3683" s="9" t="s">
        <v>7690</v>
      </c>
      <c r="M3683" s="9" t="s">
        <v>581</v>
      </c>
      <c r="N3683" s="9" t="s">
        <v>582</v>
      </c>
      <c r="O3683" s="8" t="s">
        <v>350</v>
      </c>
    </row>
    <row r="3684" spans="10:15" x14ac:dyDescent="0.25">
      <c r="J3684" s="9" t="s">
        <v>7691</v>
      </c>
      <c r="K3684" s="9" t="s">
        <v>7691</v>
      </c>
      <c r="L3684" s="9" t="s">
        <v>7692</v>
      </c>
      <c r="M3684" s="9" t="s">
        <v>909</v>
      </c>
      <c r="N3684" s="9" t="s">
        <v>910</v>
      </c>
      <c r="O3684" s="8" t="s">
        <v>349</v>
      </c>
    </row>
    <row r="3685" spans="10:15" x14ac:dyDescent="0.25">
      <c r="J3685" s="9" t="s">
        <v>7693</v>
      </c>
      <c r="K3685" s="9" t="s">
        <v>7693</v>
      </c>
      <c r="L3685" s="9" t="s">
        <v>7694</v>
      </c>
      <c r="M3685" s="9" t="s">
        <v>4796</v>
      </c>
      <c r="N3685" s="9" t="s">
        <v>4797</v>
      </c>
      <c r="O3685" s="8" t="s">
        <v>18067</v>
      </c>
    </row>
    <row r="3686" spans="10:15" x14ac:dyDescent="0.25">
      <c r="J3686" s="9" t="s">
        <v>7695</v>
      </c>
      <c r="K3686" s="9" t="s">
        <v>7695</v>
      </c>
      <c r="L3686" s="9" t="s">
        <v>7696</v>
      </c>
      <c r="M3686" s="9" t="s">
        <v>411</v>
      </c>
      <c r="N3686" s="9" t="s">
        <v>412</v>
      </c>
      <c r="O3686" s="8" t="s">
        <v>18066</v>
      </c>
    </row>
    <row r="3687" spans="10:15" x14ac:dyDescent="0.25">
      <c r="J3687" s="9" t="s">
        <v>7697</v>
      </c>
      <c r="K3687" s="9" t="s">
        <v>7697</v>
      </c>
      <c r="L3687" s="9" t="s">
        <v>7698</v>
      </c>
      <c r="M3687" s="9" t="s">
        <v>942</v>
      </c>
      <c r="N3687" s="9" t="s">
        <v>943</v>
      </c>
      <c r="O3687" s="8" t="s">
        <v>349</v>
      </c>
    </row>
    <row r="3688" spans="10:15" x14ac:dyDescent="0.25">
      <c r="J3688" s="9" t="s">
        <v>7699</v>
      </c>
      <c r="K3688" s="9" t="s">
        <v>7699</v>
      </c>
      <c r="L3688" s="9" t="s">
        <v>7700</v>
      </c>
      <c r="M3688" s="9" t="s">
        <v>367</v>
      </c>
      <c r="N3688" s="9" t="s">
        <v>368</v>
      </c>
      <c r="O3688" s="8" t="s">
        <v>349</v>
      </c>
    </row>
    <row r="3689" spans="10:15" x14ac:dyDescent="0.25">
      <c r="J3689" s="9" t="s">
        <v>7701</v>
      </c>
      <c r="K3689" s="9" t="s">
        <v>7701</v>
      </c>
      <c r="L3689" s="9" t="s">
        <v>7702</v>
      </c>
      <c r="M3689" s="9" t="s">
        <v>1213</v>
      </c>
      <c r="N3689" s="9" t="s">
        <v>1214</v>
      </c>
      <c r="O3689" s="8" t="s">
        <v>349</v>
      </c>
    </row>
    <row r="3690" spans="10:15" x14ac:dyDescent="0.25">
      <c r="J3690" s="9" t="s">
        <v>7703</v>
      </c>
      <c r="K3690" s="9" t="s">
        <v>7703</v>
      </c>
      <c r="L3690" s="9" t="s">
        <v>7693</v>
      </c>
      <c r="M3690" s="9" t="s">
        <v>424</v>
      </c>
      <c r="N3690" s="9" t="s">
        <v>425</v>
      </c>
      <c r="O3690" s="8" t="s">
        <v>349</v>
      </c>
    </row>
    <row r="3691" spans="10:15" x14ac:dyDescent="0.25">
      <c r="J3691" s="9" t="s">
        <v>7704</v>
      </c>
      <c r="K3691" s="9" t="s">
        <v>7704</v>
      </c>
      <c r="L3691" s="9" t="s">
        <v>7705</v>
      </c>
      <c r="M3691" s="9" t="s">
        <v>2569</v>
      </c>
      <c r="N3691" s="9" t="s">
        <v>2570</v>
      </c>
      <c r="O3691" s="8" t="s">
        <v>350</v>
      </c>
    </row>
    <row r="3692" spans="10:15" x14ac:dyDescent="0.25">
      <c r="J3692" s="9" t="s">
        <v>7706</v>
      </c>
      <c r="K3692" s="9" t="s">
        <v>7706</v>
      </c>
      <c r="L3692" s="9" t="s">
        <v>7707</v>
      </c>
      <c r="M3692" s="9" t="s">
        <v>367</v>
      </c>
      <c r="N3692" s="9" t="s">
        <v>368</v>
      </c>
      <c r="O3692" s="8" t="s">
        <v>349</v>
      </c>
    </row>
    <row r="3693" spans="10:15" x14ac:dyDescent="0.25">
      <c r="J3693" s="9" t="s">
        <v>7708</v>
      </c>
      <c r="K3693" s="9" t="s">
        <v>7708</v>
      </c>
      <c r="L3693" s="9" t="s">
        <v>7709</v>
      </c>
      <c r="M3693" s="9" t="s">
        <v>379</v>
      </c>
      <c r="N3693" s="9" t="s">
        <v>18092</v>
      </c>
      <c r="O3693" s="8" t="s">
        <v>18066</v>
      </c>
    </row>
    <row r="3694" spans="10:15" x14ac:dyDescent="0.25">
      <c r="J3694" s="9" t="s">
        <v>7710</v>
      </c>
      <c r="K3694" s="9" t="s">
        <v>7710</v>
      </c>
      <c r="L3694" s="9" t="s">
        <v>7711</v>
      </c>
      <c r="M3694" s="9" t="s">
        <v>367</v>
      </c>
      <c r="N3694" s="9" t="s">
        <v>368</v>
      </c>
      <c r="O3694" s="8" t="s">
        <v>349</v>
      </c>
    </row>
    <row r="3695" spans="10:15" x14ac:dyDescent="0.25">
      <c r="J3695" s="9" t="s">
        <v>7712</v>
      </c>
      <c r="K3695" s="9" t="s">
        <v>7712</v>
      </c>
      <c r="L3695" s="9" t="s">
        <v>7713</v>
      </c>
      <c r="M3695" s="9" t="s">
        <v>379</v>
      </c>
      <c r="N3695" s="9" t="s">
        <v>18092</v>
      </c>
      <c r="O3695" s="8" t="s">
        <v>18066</v>
      </c>
    </row>
    <row r="3696" spans="10:15" x14ac:dyDescent="0.25">
      <c r="J3696" s="9" t="s">
        <v>7714</v>
      </c>
      <c r="K3696" s="9" t="s">
        <v>7714</v>
      </c>
      <c r="L3696" s="9" t="s">
        <v>7715</v>
      </c>
      <c r="M3696" s="9" t="s">
        <v>424</v>
      </c>
      <c r="N3696" s="9" t="s">
        <v>425</v>
      </c>
      <c r="O3696" s="8" t="s">
        <v>349</v>
      </c>
    </row>
    <row r="3697" spans="10:15" x14ac:dyDescent="0.25">
      <c r="J3697" s="9" t="s">
        <v>7716</v>
      </c>
      <c r="K3697" s="9" t="s">
        <v>7716</v>
      </c>
      <c r="L3697" s="9" t="s">
        <v>7717</v>
      </c>
      <c r="M3697" s="9" t="s">
        <v>4552</v>
      </c>
      <c r="N3697" s="9" t="s">
        <v>4553</v>
      </c>
      <c r="O3697" s="8" t="s">
        <v>350</v>
      </c>
    </row>
    <row r="3698" spans="10:15" x14ac:dyDescent="0.25">
      <c r="J3698" s="9" t="s">
        <v>7718</v>
      </c>
      <c r="K3698" s="9" t="s">
        <v>7718</v>
      </c>
      <c r="L3698" s="9" t="s">
        <v>7719</v>
      </c>
      <c r="M3698" s="9" t="s">
        <v>440</v>
      </c>
      <c r="N3698" s="9" t="s">
        <v>441</v>
      </c>
      <c r="O3698" s="8" t="s">
        <v>10370</v>
      </c>
    </row>
    <row r="3699" spans="10:15" x14ac:dyDescent="0.25">
      <c r="J3699" s="9" t="s">
        <v>7720</v>
      </c>
      <c r="K3699" s="9" t="s">
        <v>7720</v>
      </c>
      <c r="L3699" s="9" t="s">
        <v>7721</v>
      </c>
      <c r="M3699" s="9" t="s">
        <v>1928</v>
      </c>
      <c r="N3699" s="9" t="s">
        <v>1929</v>
      </c>
      <c r="O3699" s="8" t="s">
        <v>350</v>
      </c>
    </row>
    <row r="3700" spans="10:15" x14ac:dyDescent="0.25">
      <c r="J3700" s="9" t="s">
        <v>7722</v>
      </c>
      <c r="K3700" s="9" t="s">
        <v>7722</v>
      </c>
      <c r="L3700" s="9" t="s">
        <v>7723</v>
      </c>
      <c r="M3700" s="9" t="s">
        <v>367</v>
      </c>
      <c r="N3700" s="9" t="s">
        <v>368</v>
      </c>
      <c r="O3700" s="8" t="s">
        <v>349</v>
      </c>
    </row>
    <row r="3701" spans="10:15" x14ac:dyDescent="0.25">
      <c r="J3701" s="9" t="s">
        <v>7724</v>
      </c>
      <c r="K3701" s="9" t="s">
        <v>7724</v>
      </c>
      <c r="L3701" s="9" t="s">
        <v>7725</v>
      </c>
      <c r="M3701" s="9" t="s">
        <v>379</v>
      </c>
      <c r="N3701" s="9" t="s">
        <v>18092</v>
      </c>
      <c r="O3701" s="8" t="s">
        <v>18066</v>
      </c>
    </row>
    <row r="3702" spans="10:15" x14ac:dyDescent="0.25">
      <c r="J3702" s="9" t="s">
        <v>148</v>
      </c>
      <c r="K3702" s="9" t="s">
        <v>148</v>
      </c>
      <c r="L3702" s="9" t="s">
        <v>7726</v>
      </c>
      <c r="M3702" s="9" t="s">
        <v>2062</v>
      </c>
      <c r="N3702" s="9" t="s">
        <v>2063</v>
      </c>
      <c r="O3702" s="8" t="s">
        <v>10370</v>
      </c>
    </row>
    <row r="3703" spans="10:15" x14ac:dyDescent="0.25">
      <c r="J3703" s="9" t="s">
        <v>7727</v>
      </c>
      <c r="K3703" s="9" t="s">
        <v>7727</v>
      </c>
      <c r="L3703" s="9" t="s">
        <v>7728</v>
      </c>
      <c r="M3703" s="9" t="s">
        <v>491</v>
      </c>
      <c r="N3703" s="9" t="s">
        <v>492</v>
      </c>
      <c r="O3703" s="8" t="s">
        <v>349</v>
      </c>
    </row>
    <row r="3704" spans="10:15" x14ac:dyDescent="0.25">
      <c r="J3704" s="9" t="s">
        <v>7729</v>
      </c>
      <c r="K3704" s="9" t="s">
        <v>7729</v>
      </c>
      <c r="L3704" s="9" t="s">
        <v>7730</v>
      </c>
      <c r="M3704" s="9" t="s">
        <v>1073</v>
      </c>
      <c r="N3704" s="9" t="s">
        <v>18096</v>
      </c>
      <c r="O3704" s="8" t="s">
        <v>350</v>
      </c>
    </row>
    <row r="3705" spans="10:15" x14ac:dyDescent="0.25">
      <c r="J3705" s="9" t="s">
        <v>7731</v>
      </c>
      <c r="K3705" s="9" t="s">
        <v>7731</v>
      </c>
      <c r="L3705" s="9" t="s">
        <v>7732</v>
      </c>
      <c r="M3705" s="9" t="s">
        <v>1073</v>
      </c>
      <c r="N3705" s="9" t="s">
        <v>18096</v>
      </c>
      <c r="O3705" s="8" t="s">
        <v>350</v>
      </c>
    </row>
    <row r="3706" spans="10:15" x14ac:dyDescent="0.25">
      <c r="J3706" s="9" t="s">
        <v>100</v>
      </c>
      <c r="K3706" s="9" t="s">
        <v>6852</v>
      </c>
      <c r="L3706" s="9" t="s">
        <v>6853</v>
      </c>
      <c r="M3706" s="9" t="s">
        <v>3099</v>
      </c>
      <c r="N3706" s="9" t="s">
        <v>3100</v>
      </c>
      <c r="O3706" s="8" t="s">
        <v>18067</v>
      </c>
    </row>
    <row r="3707" spans="10:15" x14ac:dyDescent="0.25">
      <c r="J3707" s="9" t="s">
        <v>7733</v>
      </c>
      <c r="K3707" s="9" t="s">
        <v>7733</v>
      </c>
      <c r="L3707" s="9" t="s">
        <v>7734</v>
      </c>
      <c r="M3707" s="9" t="s">
        <v>2233</v>
      </c>
      <c r="N3707" s="9" t="s">
        <v>2234</v>
      </c>
      <c r="O3707" s="8" t="s">
        <v>350</v>
      </c>
    </row>
    <row r="3708" spans="10:15" x14ac:dyDescent="0.25">
      <c r="J3708" s="9" t="s">
        <v>7735</v>
      </c>
      <c r="K3708" s="9" t="s">
        <v>7735</v>
      </c>
      <c r="L3708" s="9" t="s">
        <v>7736</v>
      </c>
      <c r="M3708" s="9" t="s">
        <v>1142</v>
      </c>
      <c r="N3708" s="9" t="s">
        <v>1143</v>
      </c>
      <c r="O3708" s="8" t="s">
        <v>349</v>
      </c>
    </row>
    <row r="3709" spans="10:15" x14ac:dyDescent="0.25">
      <c r="J3709" s="9" t="s">
        <v>7737</v>
      </c>
      <c r="K3709" s="9" t="s">
        <v>7737</v>
      </c>
      <c r="L3709" s="9" t="s">
        <v>1155</v>
      </c>
      <c r="M3709" s="9" t="s">
        <v>2569</v>
      </c>
      <c r="N3709" s="9" t="s">
        <v>2570</v>
      </c>
      <c r="O3709" s="8" t="s">
        <v>350</v>
      </c>
    </row>
    <row r="3710" spans="10:15" x14ac:dyDescent="0.25">
      <c r="J3710" s="9" t="s">
        <v>7738</v>
      </c>
      <c r="K3710" s="9" t="s">
        <v>7738</v>
      </c>
      <c r="L3710" s="9" t="s">
        <v>7739</v>
      </c>
      <c r="M3710" s="9" t="s">
        <v>807</v>
      </c>
      <c r="N3710" s="9" t="s">
        <v>808</v>
      </c>
      <c r="O3710" s="8" t="s">
        <v>349</v>
      </c>
    </row>
    <row r="3711" spans="10:15" x14ac:dyDescent="0.25">
      <c r="J3711" s="9" t="s">
        <v>7740</v>
      </c>
      <c r="K3711" s="9" t="s">
        <v>7740</v>
      </c>
      <c r="L3711" s="9" t="s">
        <v>7741</v>
      </c>
      <c r="M3711" s="9" t="s">
        <v>424</v>
      </c>
      <c r="N3711" s="9" t="s">
        <v>425</v>
      </c>
      <c r="O3711" s="8" t="s">
        <v>349</v>
      </c>
    </row>
    <row r="3712" spans="10:15" x14ac:dyDescent="0.25">
      <c r="J3712" s="9" t="s">
        <v>7742</v>
      </c>
      <c r="K3712" s="9" t="s">
        <v>7742</v>
      </c>
      <c r="L3712" s="9" t="s">
        <v>7743</v>
      </c>
      <c r="M3712" s="9" t="s">
        <v>1617</v>
      </c>
      <c r="N3712" s="9" t="s">
        <v>1618</v>
      </c>
      <c r="O3712" s="8" t="s">
        <v>349</v>
      </c>
    </row>
    <row r="3713" spans="10:15" x14ac:dyDescent="0.25">
      <c r="J3713" s="9" t="s">
        <v>7744</v>
      </c>
      <c r="K3713" s="9" t="s">
        <v>7745</v>
      </c>
      <c r="L3713" s="9" t="s">
        <v>7746</v>
      </c>
      <c r="M3713" s="9" t="s">
        <v>379</v>
      </c>
      <c r="N3713" s="9" t="s">
        <v>18092</v>
      </c>
      <c r="O3713" s="8" t="s">
        <v>18066</v>
      </c>
    </row>
    <row r="3714" spans="10:15" x14ac:dyDescent="0.25">
      <c r="J3714" s="9" t="s">
        <v>7747</v>
      </c>
      <c r="K3714" s="9" t="s">
        <v>7747</v>
      </c>
      <c r="L3714" s="9" t="s">
        <v>7748</v>
      </c>
      <c r="M3714" s="9" t="s">
        <v>424</v>
      </c>
      <c r="N3714" s="9" t="s">
        <v>425</v>
      </c>
      <c r="O3714" s="8" t="s">
        <v>349</v>
      </c>
    </row>
    <row r="3715" spans="10:15" x14ac:dyDescent="0.25">
      <c r="J3715" s="9" t="s">
        <v>7749</v>
      </c>
      <c r="K3715" s="9" t="s">
        <v>7749</v>
      </c>
      <c r="L3715" s="9" t="s">
        <v>7750</v>
      </c>
      <c r="M3715" s="9" t="s">
        <v>367</v>
      </c>
      <c r="N3715" s="9" t="s">
        <v>368</v>
      </c>
      <c r="O3715" s="8" t="s">
        <v>349</v>
      </c>
    </row>
    <row r="3716" spans="10:15" x14ac:dyDescent="0.25">
      <c r="J3716" s="9" t="s">
        <v>7751</v>
      </c>
      <c r="K3716" s="9" t="s">
        <v>7751</v>
      </c>
      <c r="L3716" s="9" t="s">
        <v>7752</v>
      </c>
      <c r="M3716" s="9" t="s">
        <v>909</v>
      </c>
      <c r="N3716" s="9" t="s">
        <v>910</v>
      </c>
      <c r="O3716" s="8" t="s">
        <v>349</v>
      </c>
    </row>
    <row r="3717" spans="10:15" x14ac:dyDescent="0.25">
      <c r="J3717" s="9" t="s">
        <v>7753</v>
      </c>
      <c r="K3717" s="9" t="s">
        <v>7753</v>
      </c>
      <c r="L3717" s="9" t="s">
        <v>7754</v>
      </c>
      <c r="M3717" s="9" t="s">
        <v>428</v>
      </c>
      <c r="N3717" s="9" t="s">
        <v>429</v>
      </c>
      <c r="O3717" s="8" t="s">
        <v>349</v>
      </c>
    </row>
    <row r="3718" spans="10:15" x14ac:dyDescent="0.25">
      <c r="J3718" s="9" t="s">
        <v>7755</v>
      </c>
      <c r="K3718" s="9" t="s">
        <v>7755</v>
      </c>
      <c r="L3718" s="9" t="s">
        <v>7756</v>
      </c>
      <c r="M3718" s="9" t="s">
        <v>392</v>
      </c>
      <c r="N3718" s="9" t="s">
        <v>393</v>
      </c>
      <c r="O3718" s="8" t="s">
        <v>18066</v>
      </c>
    </row>
    <row r="3719" spans="10:15" x14ac:dyDescent="0.25">
      <c r="J3719" s="9" t="s">
        <v>7757</v>
      </c>
      <c r="K3719" s="9" t="s">
        <v>7757</v>
      </c>
      <c r="L3719" s="9" t="s">
        <v>7758</v>
      </c>
      <c r="M3719" s="9" t="s">
        <v>379</v>
      </c>
      <c r="N3719" s="9" t="s">
        <v>18092</v>
      </c>
      <c r="O3719" s="8" t="s">
        <v>18066</v>
      </c>
    </row>
    <row r="3720" spans="10:15" x14ac:dyDescent="0.25">
      <c r="J3720" s="9" t="s">
        <v>7759</v>
      </c>
      <c r="K3720" s="9" t="s">
        <v>7759</v>
      </c>
      <c r="L3720" s="9" t="s">
        <v>7760</v>
      </c>
      <c r="M3720" s="9" t="s">
        <v>424</v>
      </c>
      <c r="N3720" s="9" t="s">
        <v>425</v>
      </c>
      <c r="O3720" s="8" t="s">
        <v>349</v>
      </c>
    </row>
    <row r="3721" spans="10:15" x14ac:dyDescent="0.25">
      <c r="J3721" s="9" t="s">
        <v>7761</v>
      </c>
      <c r="K3721" s="9" t="s">
        <v>7761</v>
      </c>
      <c r="L3721" s="9" t="s">
        <v>7762</v>
      </c>
      <c r="M3721" s="9" t="s">
        <v>367</v>
      </c>
      <c r="N3721" s="9" t="s">
        <v>368</v>
      </c>
      <c r="O3721" s="8" t="s">
        <v>349</v>
      </c>
    </row>
    <row r="3722" spans="10:15" x14ac:dyDescent="0.25">
      <c r="J3722" s="9" t="s">
        <v>7763</v>
      </c>
      <c r="K3722" s="9" t="s">
        <v>7763</v>
      </c>
      <c r="L3722" s="9" t="s">
        <v>7764</v>
      </c>
      <c r="M3722" s="9" t="s">
        <v>440</v>
      </c>
      <c r="N3722" s="9" t="s">
        <v>441</v>
      </c>
      <c r="O3722" s="8" t="s">
        <v>10370</v>
      </c>
    </row>
    <row r="3723" spans="10:15" x14ac:dyDescent="0.25">
      <c r="J3723" s="9" t="s">
        <v>7765</v>
      </c>
      <c r="K3723" s="9" t="s">
        <v>7745</v>
      </c>
      <c r="L3723" s="9" t="s">
        <v>7746</v>
      </c>
      <c r="M3723" s="9" t="s">
        <v>379</v>
      </c>
      <c r="N3723" s="9" t="s">
        <v>18092</v>
      </c>
      <c r="O3723" s="8" t="s">
        <v>18066</v>
      </c>
    </row>
    <row r="3724" spans="10:15" x14ac:dyDescent="0.25">
      <c r="J3724" s="9" t="s">
        <v>7766</v>
      </c>
      <c r="K3724" s="9" t="s">
        <v>7766</v>
      </c>
      <c r="L3724" s="9" t="s">
        <v>7767</v>
      </c>
      <c r="M3724" s="9" t="s">
        <v>1142</v>
      </c>
      <c r="N3724" s="9" t="s">
        <v>1143</v>
      </c>
      <c r="O3724" s="8" t="s">
        <v>349</v>
      </c>
    </row>
    <row r="3725" spans="10:15" x14ac:dyDescent="0.25">
      <c r="J3725" s="9" t="s">
        <v>7768</v>
      </c>
      <c r="K3725" s="9" t="s">
        <v>7768</v>
      </c>
      <c r="L3725" s="9" t="s">
        <v>7769</v>
      </c>
      <c r="M3725" s="9" t="s">
        <v>424</v>
      </c>
      <c r="N3725" s="9" t="s">
        <v>425</v>
      </c>
      <c r="O3725" s="8" t="s">
        <v>349</v>
      </c>
    </row>
    <row r="3726" spans="10:15" x14ac:dyDescent="0.25">
      <c r="J3726" s="9" t="s">
        <v>7770</v>
      </c>
      <c r="K3726" s="9" t="s">
        <v>7770</v>
      </c>
      <c r="L3726" s="9" t="s">
        <v>7771</v>
      </c>
      <c r="M3726" s="9" t="s">
        <v>491</v>
      </c>
      <c r="N3726" s="9" t="s">
        <v>492</v>
      </c>
      <c r="O3726" s="8" t="s">
        <v>349</v>
      </c>
    </row>
    <row r="3727" spans="10:15" x14ac:dyDescent="0.25">
      <c r="J3727" s="9" t="s">
        <v>7772</v>
      </c>
      <c r="K3727" s="9" t="s">
        <v>7772</v>
      </c>
      <c r="L3727" s="9" t="s">
        <v>7326</v>
      </c>
      <c r="M3727" s="9" t="s">
        <v>379</v>
      </c>
      <c r="N3727" s="9" t="s">
        <v>18092</v>
      </c>
      <c r="O3727" s="8" t="s">
        <v>18066</v>
      </c>
    </row>
    <row r="3728" spans="10:15" x14ac:dyDescent="0.25">
      <c r="J3728" s="9" t="s">
        <v>7745</v>
      </c>
      <c r="K3728" s="9" t="s">
        <v>7745</v>
      </c>
      <c r="L3728" s="9" t="s">
        <v>7746</v>
      </c>
      <c r="M3728" s="9" t="s">
        <v>379</v>
      </c>
      <c r="N3728" s="9" t="s">
        <v>18092</v>
      </c>
      <c r="O3728" s="8" t="s">
        <v>18066</v>
      </c>
    </row>
    <row r="3729" spans="10:15" x14ac:dyDescent="0.25">
      <c r="J3729" s="9" t="s">
        <v>269</v>
      </c>
      <c r="K3729" s="9" t="s">
        <v>269</v>
      </c>
      <c r="L3729" s="9" t="s">
        <v>7773</v>
      </c>
      <c r="M3729" s="9" t="s">
        <v>358</v>
      </c>
      <c r="N3729" s="9" t="s">
        <v>359</v>
      </c>
      <c r="O3729" s="8" t="s">
        <v>348</v>
      </c>
    </row>
    <row r="3730" spans="10:15" x14ac:dyDescent="0.25">
      <c r="J3730" s="9" t="s">
        <v>7774</v>
      </c>
      <c r="K3730" s="9" t="s">
        <v>7774</v>
      </c>
      <c r="L3730" s="9" t="s">
        <v>7775</v>
      </c>
      <c r="M3730" s="9" t="s">
        <v>379</v>
      </c>
      <c r="N3730" s="9" t="s">
        <v>18092</v>
      </c>
      <c r="O3730" s="8" t="s">
        <v>18066</v>
      </c>
    </row>
    <row r="3731" spans="10:15" x14ac:dyDescent="0.25">
      <c r="J3731" s="9" t="s">
        <v>331</v>
      </c>
      <c r="K3731" s="9" t="s">
        <v>331</v>
      </c>
      <c r="L3731" s="9" t="s">
        <v>7776</v>
      </c>
      <c r="M3731" s="9" t="s">
        <v>358</v>
      </c>
      <c r="N3731" s="9" t="s">
        <v>359</v>
      </c>
      <c r="O3731" s="8" t="s">
        <v>348</v>
      </c>
    </row>
    <row r="3732" spans="10:15" x14ac:dyDescent="0.25">
      <c r="J3732" s="9" t="s">
        <v>7777</v>
      </c>
      <c r="K3732" s="9" t="s">
        <v>7777</v>
      </c>
      <c r="L3732" s="9" t="s">
        <v>7778</v>
      </c>
      <c r="M3732" s="9" t="s">
        <v>3099</v>
      </c>
      <c r="N3732" s="9" t="s">
        <v>3100</v>
      </c>
      <c r="O3732" s="8" t="s">
        <v>18067</v>
      </c>
    </row>
    <row r="3733" spans="10:15" x14ac:dyDescent="0.25">
      <c r="J3733" s="9" t="s">
        <v>7779</v>
      </c>
      <c r="K3733" s="9" t="s">
        <v>7745</v>
      </c>
      <c r="L3733" s="9" t="s">
        <v>7746</v>
      </c>
      <c r="M3733" s="9" t="s">
        <v>379</v>
      </c>
      <c r="N3733" s="9" t="s">
        <v>18092</v>
      </c>
      <c r="O3733" s="8" t="s">
        <v>18066</v>
      </c>
    </row>
    <row r="3734" spans="10:15" x14ac:dyDescent="0.25">
      <c r="J3734" s="9" t="s">
        <v>7780</v>
      </c>
      <c r="K3734" s="9" t="s">
        <v>7780</v>
      </c>
      <c r="L3734" s="9" t="s">
        <v>7781</v>
      </c>
      <c r="M3734" s="9" t="s">
        <v>379</v>
      </c>
      <c r="N3734" s="9" t="s">
        <v>18092</v>
      </c>
      <c r="O3734" s="8" t="s">
        <v>18066</v>
      </c>
    </row>
    <row r="3735" spans="10:15" x14ac:dyDescent="0.25">
      <c r="J3735" s="9" t="s">
        <v>7782</v>
      </c>
      <c r="K3735" s="9" t="s">
        <v>7782</v>
      </c>
      <c r="L3735" s="9" t="s">
        <v>7783</v>
      </c>
      <c r="M3735" s="9" t="s">
        <v>367</v>
      </c>
      <c r="N3735" s="9" t="s">
        <v>368</v>
      </c>
      <c r="O3735" s="8" t="s">
        <v>349</v>
      </c>
    </row>
    <row r="3736" spans="10:15" x14ac:dyDescent="0.25">
      <c r="J3736" s="9" t="s">
        <v>7784</v>
      </c>
      <c r="K3736" s="9" t="s">
        <v>7784</v>
      </c>
      <c r="L3736" s="9" t="s">
        <v>7785</v>
      </c>
      <c r="M3736" s="9" t="s">
        <v>4552</v>
      </c>
      <c r="N3736" s="9" t="s">
        <v>4553</v>
      </c>
      <c r="O3736" s="8" t="s">
        <v>350</v>
      </c>
    </row>
    <row r="3737" spans="10:15" x14ac:dyDescent="0.25">
      <c r="J3737" s="9" t="s">
        <v>7786</v>
      </c>
      <c r="K3737" s="9" t="s">
        <v>7786</v>
      </c>
      <c r="L3737" s="9" t="s">
        <v>3547</v>
      </c>
      <c r="M3737" s="9" t="s">
        <v>719</v>
      </c>
      <c r="N3737" s="9" t="s">
        <v>720</v>
      </c>
      <c r="O3737" s="8" t="s">
        <v>349</v>
      </c>
    </row>
    <row r="3738" spans="10:15" x14ac:dyDescent="0.25">
      <c r="J3738" s="9" t="s">
        <v>7787</v>
      </c>
      <c r="K3738" s="9" t="s">
        <v>7787</v>
      </c>
      <c r="L3738" s="9" t="s">
        <v>7788</v>
      </c>
      <c r="M3738" s="9" t="s">
        <v>2760</v>
      </c>
      <c r="N3738" s="9" t="s">
        <v>2761</v>
      </c>
      <c r="O3738" s="8" t="s">
        <v>350</v>
      </c>
    </row>
    <row r="3739" spans="10:15" x14ac:dyDescent="0.25">
      <c r="J3739" s="9" t="s">
        <v>7789</v>
      </c>
      <c r="K3739" s="9" t="s">
        <v>7789</v>
      </c>
      <c r="L3739" s="9" t="s">
        <v>7790</v>
      </c>
      <c r="M3739" s="9" t="s">
        <v>367</v>
      </c>
      <c r="N3739" s="9" t="s">
        <v>368</v>
      </c>
      <c r="O3739" s="8" t="s">
        <v>349</v>
      </c>
    </row>
    <row r="3740" spans="10:15" x14ac:dyDescent="0.25">
      <c r="J3740" s="9" t="s">
        <v>7791</v>
      </c>
      <c r="K3740" s="9" t="s">
        <v>7791</v>
      </c>
      <c r="L3740" s="9" t="s">
        <v>7792</v>
      </c>
      <c r="M3740" s="9" t="s">
        <v>3554</v>
      </c>
      <c r="N3740" s="9" t="s">
        <v>3555</v>
      </c>
      <c r="O3740" s="8" t="s">
        <v>350</v>
      </c>
    </row>
    <row r="3741" spans="10:15" x14ac:dyDescent="0.25">
      <c r="J3741" s="9" t="s">
        <v>7793</v>
      </c>
      <c r="K3741" s="9" t="s">
        <v>7793</v>
      </c>
      <c r="L3741" s="9" t="s">
        <v>7794</v>
      </c>
      <c r="M3741" s="9" t="s">
        <v>440</v>
      </c>
      <c r="N3741" s="9" t="s">
        <v>441</v>
      </c>
      <c r="O3741" s="8" t="s">
        <v>10370</v>
      </c>
    </row>
    <row r="3742" spans="10:15" x14ac:dyDescent="0.25">
      <c r="J3742" s="9" t="s">
        <v>7795</v>
      </c>
      <c r="K3742" s="9" t="s">
        <v>7795</v>
      </c>
      <c r="L3742" s="9" t="s">
        <v>7796</v>
      </c>
      <c r="M3742" s="9" t="s">
        <v>491</v>
      </c>
      <c r="N3742" s="9" t="s">
        <v>492</v>
      </c>
      <c r="O3742" s="8" t="s">
        <v>349</v>
      </c>
    </row>
    <row r="3743" spans="10:15" x14ac:dyDescent="0.25">
      <c r="J3743" s="9" t="s">
        <v>7797</v>
      </c>
      <c r="K3743" s="9" t="s">
        <v>7797</v>
      </c>
      <c r="L3743" s="9" t="s">
        <v>7798</v>
      </c>
      <c r="M3743" s="9" t="s">
        <v>2359</v>
      </c>
      <c r="N3743" s="9" t="s">
        <v>2360</v>
      </c>
      <c r="O3743" s="8" t="s">
        <v>18067</v>
      </c>
    </row>
    <row r="3744" spans="10:15" x14ac:dyDescent="0.25">
      <c r="J3744" s="9" t="s">
        <v>7799</v>
      </c>
      <c r="K3744" s="9" t="s">
        <v>7799</v>
      </c>
      <c r="L3744" s="9" t="s">
        <v>7800</v>
      </c>
      <c r="M3744" s="9" t="s">
        <v>2062</v>
      </c>
      <c r="N3744" s="9" t="s">
        <v>2063</v>
      </c>
      <c r="O3744" s="8" t="s">
        <v>10370</v>
      </c>
    </row>
    <row r="3745" spans="10:15" x14ac:dyDescent="0.25">
      <c r="J3745" s="9" t="s">
        <v>7801</v>
      </c>
      <c r="K3745" s="9" t="s">
        <v>7801</v>
      </c>
      <c r="L3745" s="9" t="s">
        <v>7802</v>
      </c>
      <c r="M3745" s="9" t="s">
        <v>424</v>
      </c>
      <c r="N3745" s="9" t="s">
        <v>425</v>
      </c>
      <c r="O3745" s="8" t="s">
        <v>349</v>
      </c>
    </row>
    <row r="3746" spans="10:15" x14ac:dyDescent="0.25">
      <c r="J3746" s="9" t="s">
        <v>7803</v>
      </c>
      <c r="K3746" s="9" t="s">
        <v>7803</v>
      </c>
      <c r="L3746" s="9" t="s">
        <v>7804</v>
      </c>
      <c r="M3746" s="9" t="s">
        <v>891</v>
      </c>
      <c r="N3746" s="9" t="s">
        <v>892</v>
      </c>
      <c r="O3746" s="8" t="s">
        <v>350</v>
      </c>
    </row>
    <row r="3747" spans="10:15" x14ac:dyDescent="0.25">
      <c r="J3747" s="9" t="s">
        <v>7805</v>
      </c>
      <c r="K3747" s="9" t="s">
        <v>601</v>
      </c>
      <c r="L3747" s="9" t="s">
        <v>602</v>
      </c>
      <c r="M3747" s="9" t="s">
        <v>379</v>
      </c>
      <c r="N3747" s="9" t="s">
        <v>18092</v>
      </c>
      <c r="O3747" s="8" t="s">
        <v>18066</v>
      </c>
    </row>
    <row r="3748" spans="10:15" x14ac:dyDescent="0.25">
      <c r="J3748" s="9" t="s">
        <v>7806</v>
      </c>
      <c r="K3748" s="9" t="s">
        <v>7806</v>
      </c>
      <c r="L3748" s="9" t="s">
        <v>7807</v>
      </c>
      <c r="M3748" s="9" t="s">
        <v>4859</v>
      </c>
      <c r="N3748" s="9" t="s">
        <v>4860</v>
      </c>
      <c r="O3748" s="8" t="s">
        <v>18067</v>
      </c>
    </row>
    <row r="3749" spans="10:15" x14ac:dyDescent="0.25">
      <c r="J3749" s="9" t="s">
        <v>7808</v>
      </c>
      <c r="K3749" s="9" t="s">
        <v>7808</v>
      </c>
      <c r="L3749" s="9" t="s">
        <v>7809</v>
      </c>
      <c r="M3749" s="9" t="s">
        <v>5492</v>
      </c>
      <c r="N3749" s="9" t="s">
        <v>5493</v>
      </c>
      <c r="O3749" s="8" t="s">
        <v>10370</v>
      </c>
    </row>
    <row r="3750" spans="10:15" x14ac:dyDescent="0.25">
      <c r="J3750" s="9" t="s">
        <v>7810</v>
      </c>
      <c r="K3750" s="9" t="s">
        <v>7810</v>
      </c>
      <c r="L3750" s="9" t="s">
        <v>7811</v>
      </c>
      <c r="M3750" s="9" t="s">
        <v>891</v>
      </c>
      <c r="N3750" s="9" t="s">
        <v>892</v>
      </c>
      <c r="O3750" s="8" t="s">
        <v>350</v>
      </c>
    </row>
    <row r="3751" spans="10:15" x14ac:dyDescent="0.25">
      <c r="J3751" s="9" t="s">
        <v>7812</v>
      </c>
      <c r="K3751" s="9" t="s">
        <v>7812</v>
      </c>
      <c r="L3751" s="9" t="s">
        <v>7813</v>
      </c>
      <c r="M3751" s="9" t="s">
        <v>5492</v>
      </c>
      <c r="N3751" s="9" t="s">
        <v>5493</v>
      </c>
      <c r="O3751" s="8" t="s">
        <v>10370</v>
      </c>
    </row>
    <row r="3752" spans="10:15" x14ac:dyDescent="0.25">
      <c r="J3752" s="9" t="s">
        <v>7814</v>
      </c>
      <c r="K3752" s="9" t="s">
        <v>7814</v>
      </c>
      <c r="L3752" s="9" t="s">
        <v>7815</v>
      </c>
      <c r="M3752" s="9" t="s">
        <v>491</v>
      </c>
      <c r="N3752" s="9" t="s">
        <v>492</v>
      </c>
      <c r="O3752" s="8" t="s">
        <v>349</v>
      </c>
    </row>
    <row r="3753" spans="10:15" x14ac:dyDescent="0.25">
      <c r="J3753" s="9" t="s">
        <v>7816</v>
      </c>
      <c r="K3753" s="9" t="s">
        <v>7816</v>
      </c>
      <c r="L3753" s="9" t="s">
        <v>7817</v>
      </c>
      <c r="M3753" s="9" t="s">
        <v>491</v>
      </c>
      <c r="N3753" s="9" t="s">
        <v>492</v>
      </c>
      <c r="O3753" s="8" t="s">
        <v>349</v>
      </c>
    </row>
    <row r="3754" spans="10:15" x14ac:dyDescent="0.25">
      <c r="J3754" s="9" t="s">
        <v>7818</v>
      </c>
      <c r="K3754" s="9" t="s">
        <v>7818</v>
      </c>
      <c r="L3754" s="9" t="s">
        <v>7819</v>
      </c>
      <c r="M3754" s="9" t="s">
        <v>491</v>
      </c>
      <c r="N3754" s="9" t="s">
        <v>492</v>
      </c>
      <c r="O3754" s="8" t="s">
        <v>349</v>
      </c>
    </row>
    <row r="3755" spans="10:15" x14ac:dyDescent="0.25">
      <c r="J3755" s="9" t="s">
        <v>7820</v>
      </c>
      <c r="K3755" s="9" t="s">
        <v>7820</v>
      </c>
      <c r="L3755" s="9" t="s">
        <v>7821</v>
      </c>
      <c r="M3755" s="9" t="s">
        <v>367</v>
      </c>
      <c r="N3755" s="9" t="s">
        <v>368</v>
      </c>
      <c r="O3755" s="8" t="s">
        <v>349</v>
      </c>
    </row>
    <row r="3756" spans="10:15" x14ac:dyDescent="0.25">
      <c r="J3756" s="9" t="s">
        <v>7822</v>
      </c>
      <c r="K3756" s="9" t="s">
        <v>7822</v>
      </c>
      <c r="L3756" s="9" t="s">
        <v>7823</v>
      </c>
      <c r="M3756" s="9" t="s">
        <v>1617</v>
      </c>
      <c r="N3756" s="9" t="s">
        <v>1618</v>
      </c>
      <c r="O3756" s="8" t="s">
        <v>349</v>
      </c>
    </row>
    <row r="3757" spans="10:15" x14ac:dyDescent="0.25">
      <c r="J3757" s="9" t="s">
        <v>7824</v>
      </c>
      <c r="K3757" s="9" t="s">
        <v>7824</v>
      </c>
      <c r="L3757" s="9" t="s">
        <v>7825</v>
      </c>
      <c r="M3757" s="9" t="s">
        <v>440</v>
      </c>
      <c r="N3757" s="9" t="s">
        <v>441</v>
      </c>
      <c r="O3757" s="8" t="s">
        <v>10370</v>
      </c>
    </row>
    <row r="3758" spans="10:15" x14ac:dyDescent="0.25">
      <c r="J3758" s="9" t="s">
        <v>7826</v>
      </c>
      <c r="K3758" s="9" t="s">
        <v>7826</v>
      </c>
      <c r="L3758" s="9" t="s">
        <v>7827</v>
      </c>
      <c r="M3758" s="9" t="s">
        <v>1213</v>
      </c>
      <c r="N3758" s="9" t="s">
        <v>1214</v>
      </c>
      <c r="O3758" s="8" t="s">
        <v>349</v>
      </c>
    </row>
    <row r="3759" spans="10:15" x14ac:dyDescent="0.25">
      <c r="J3759" s="9" t="s">
        <v>7828</v>
      </c>
      <c r="K3759" s="9" t="s">
        <v>7828</v>
      </c>
      <c r="L3759" s="9" t="s">
        <v>7829</v>
      </c>
      <c r="M3759" s="9" t="s">
        <v>424</v>
      </c>
      <c r="N3759" s="9" t="s">
        <v>425</v>
      </c>
      <c r="O3759" s="8" t="s">
        <v>349</v>
      </c>
    </row>
    <row r="3760" spans="10:15" x14ac:dyDescent="0.25">
      <c r="J3760" s="9" t="s">
        <v>7830</v>
      </c>
      <c r="K3760" s="9" t="s">
        <v>7830</v>
      </c>
      <c r="L3760" s="9" t="s">
        <v>7831</v>
      </c>
      <c r="M3760" s="9" t="s">
        <v>379</v>
      </c>
      <c r="N3760" s="9" t="s">
        <v>18092</v>
      </c>
      <c r="O3760" s="8" t="s">
        <v>18066</v>
      </c>
    </row>
    <row r="3761" spans="10:15" x14ac:dyDescent="0.25">
      <c r="J3761" s="9" t="s">
        <v>7832</v>
      </c>
      <c r="K3761" s="9" t="s">
        <v>7832</v>
      </c>
      <c r="L3761" s="9" t="s">
        <v>7833</v>
      </c>
      <c r="M3761" s="9" t="s">
        <v>1073</v>
      </c>
      <c r="N3761" s="9" t="s">
        <v>18096</v>
      </c>
      <c r="O3761" s="8" t="s">
        <v>350</v>
      </c>
    </row>
    <row r="3762" spans="10:15" x14ac:dyDescent="0.25">
      <c r="J3762" s="9" t="s">
        <v>7834</v>
      </c>
      <c r="K3762" s="9" t="s">
        <v>7834</v>
      </c>
      <c r="L3762" s="9" t="s">
        <v>7835</v>
      </c>
      <c r="M3762" s="9" t="s">
        <v>643</v>
      </c>
      <c r="N3762" s="9" t="s">
        <v>644</v>
      </c>
      <c r="O3762" s="8" t="s">
        <v>350</v>
      </c>
    </row>
    <row r="3763" spans="10:15" x14ac:dyDescent="0.25">
      <c r="J3763" s="9" t="s">
        <v>7836</v>
      </c>
      <c r="K3763" s="9" t="s">
        <v>7836</v>
      </c>
      <c r="L3763" s="9" t="s">
        <v>7837</v>
      </c>
      <c r="M3763" s="9" t="s">
        <v>1073</v>
      </c>
      <c r="N3763" s="9" t="s">
        <v>18096</v>
      </c>
      <c r="O3763" s="8" t="s">
        <v>350</v>
      </c>
    </row>
    <row r="3764" spans="10:15" x14ac:dyDescent="0.25">
      <c r="J3764" s="9" t="s">
        <v>7838</v>
      </c>
      <c r="K3764" s="9" t="s">
        <v>7839</v>
      </c>
      <c r="L3764" s="9" t="s">
        <v>7840</v>
      </c>
      <c r="M3764" s="9" t="s">
        <v>662</v>
      </c>
      <c r="N3764" s="9" t="s">
        <v>663</v>
      </c>
      <c r="O3764" s="8" t="s">
        <v>18067</v>
      </c>
    </row>
    <row r="3765" spans="10:15" x14ac:dyDescent="0.25">
      <c r="J3765" s="9" t="s">
        <v>7841</v>
      </c>
      <c r="K3765" s="9" t="s">
        <v>7841</v>
      </c>
      <c r="L3765" s="9" t="s">
        <v>7842</v>
      </c>
      <c r="M3765" s="9" t="s">
        <v>491</v>
      </c>
      <c r="N3765" s="9" t="s">
        <v>492</v>
      </c>
      <c r="O3765" s="8" t="s">
        <v>349</v>
      </c>
    </row>
    <row r="3766" spans="10:15" x14ac:dyDescent="0.25">
      <c r="J3766" s="9" t="s">
        <v>7843</v>
      </c>
      <c r="K3766" s="9" t="s">
        <v>7843</v>
      </c>
      <c r="L3766" s="9" t="s">
        <v>7844</v>
      </c>
      <c r="M3766" s="9" t="s">
        <v>379</v>
      </c>
      <c r="N3766" s="9" t="s">
        <v>18092</v>
      </c>
      <c r="O3766" s="8" t="s">
        <v>18066</v>
      </c>
    </row>
    <row r="3767" spans="10:15" x14ac:dyDescent="0.25">
      <c r="J3767" s="9" t="s">
        <v>7845</v>
      </c>
      <c r="K3767" s="9" t="s">
        <v>7845</v>
      </c>
      <c r="L3767" s="9" t="s">
        <v>7846</v>
      </c>
      <c r="M3767" s="9" t="s">
        <v>424</v>
      </c>
      <c r="N3767" s="9" t="s">
        <v>425</v>
      </c>
      <c r="O3767" s="8" t="s">
        <v>349</v>
      </c>
    </row>
    <row r="3768" spans="10:15" x14ac:dyDescent="0.25">
      <c r="J3768" s="9" t="s">
        <v>7847</v>
      </c>
      <c r="K3768" s="9" t="s">
        <v>7847</v>
      </c>
      <c r="L3768" s="9" t="s">
        <v>7848</v>
      </c>
      <c r="M3768" s="9" t="s">
        <v>418</v>
      </c>
      <c r="N3768" s="9" t="s">
        <v>419</v>
      </c>
      <c r="O3768" s="8" t="s">
        <v>18067</v>
      </c>
    </row>
    <row r="3769" spans="10:15" x14ac:dyDescent="0.25">
      <c r="J3769" s="9" t="s">
        <v>7849</v>
      </c>
      <c r="K3769" s="9" t="s">
        <v>7849</v>
      </c>
      <c r="L3769" s="9" t="s">
        <v>7850</v>
      </c>
      <c r="M3769" s="9" t="s">
        <v>379</v>
      </c>
      <c r="N3769" s="9" t="s">
        <v>18092</v>
      </c>
      <c r="O3769" s="8" t="s">
        <v>18066</v>
      </c>
    </row>
    <row r="3770" spans="10:15" x14ac:dyDescent="0.25">
      <c r="J3770" s="9" t="s">
        <v>7851</v>
      </c>
      <c r="K3770" s="9" t="s">
        <v>7851</v>
      </c>
      <c r="L3770" s="9" t="s">
        <v>7852</v>
      </c>
      <c r="M3770" s="9" t="s">
        <v>386</v>
      </c>
      <c r="N3770" s="9" t="s">
        <v>387</v>
      </c>
      <c r="O3770" s="8" t="s">
        <v>18068</v>
      </c>
    </row>
    <row r="3771" spans="10:15" x14ac:dyDescent="0.25">
      <c r="J3771" s="9" t="s">
        <v>7853</v>
      </c>
      <c r="K3771" s="9" t="s">
        <v>7853</v>
      </c>
      <c r="L3771" s="9" t="s">
        <v>7854</v>
      </c>
      <c r="M3771" s="9" t="s">
        <v>4796</v>
      </c>
      <c r="N3771" s="9" t="s">
        <v>4797</v>
      </c>
      <c r="O3771" s="8" t="s">
        <v>18067</v>
      </c>
    </row>
    <row r="3772" spans="10:15" x14ac:dyDescent="0.25">
      <c r="J3772" s="9" t="s">
        <v>7855</v>
      </c>
      <c r="K3772" s="9" t="s">
        <v>7855</v>
      </c>
      <c r="L3772" s="9" t="s">
        <v>7856</v>
      </c>
      <c r="M3772" s="9" t="s">
        <v>2569</v>
      </c>
      <c r="N3772" s="9" t="s">
        <v>2570</v>
      </c>
      <c r="O3772" s="8" t="s">
        <v>350</v>
      </c>
    </row>
    <row r="3773" spans="10:15" x14ac:dyDescent="0.25">
      <c r="J3773" s="9" t="s">
        <v>7857</v>
      </c>
      <c r="K3773" s="9" t="s">
        <v>7857</v>
      </c>
      <c r="L3773" s="9" t="s">
        <v>7858</v>
      </c>
      <c r="M3773" s="9" t="s">
        <v>475</v>
      </c>
      <c r="N3773" s="9" t="s">
        <v>476</v>
      </c>
      <c r="O3773" s="8" t="s">
        <v>350</v>
      </c>
    </row>
    <row r="3774" spans="10:15" x14ac:dyDescent="0.25">
      <c r="J3774" s="9" t="s">
        <v>7859</v>
      </c>
      <c r="K3774" s="9" t="s">
        <v>7859</v>
      </c>
      <c r="L3774" s="9" t="s">
        <v>7860</v>
      </c>
      <c r="M3774" s="9" t="s">
        <v>1793</v>
      </c>
      <c r="N3774" s="9" t="s">
        <v>1794</v>
      </c>
      <c r="O3774" s="8" t="s">
        <v>10370</v>
      </c>
    </row>
    <row r="3775" spans="10:15" x14ac:dyDescent="0.25">
      <c r="J3775" s="9" t="s">
        <v>7861</v>
      </c>
      <c r="K3775" s="9" t="s">
        <v>7861</v>
      </c>
      <c r="L3775" s="9" t="s">
        <v>7862</v>
      </c>
      <c r="M3775" s="9" t="s">
        <v>424</v>
      </c>
      <c r="N3775" s="9" t="s">
        <v>425</v>
      </c>
      <c r="O3775" s="8" t="s">
        <v>349</v>
      </c>
    </row>
    <row r="3776" spans="10:15" x14ac:dyDescent="0.25">
      <c r="J3776" s="9" t="s">
        <v>7863</v>
      </c>
      <c r="K3776" s="9" t="s">
        <v>7863</v>
      </c>
      <c r="L3776" s="9" t="s">
        <v>7864</v>
      </c>
      <c r="M3776" s="9" t="s">
        <v>463</v>
      </c>
      <c r="N3776" s="9" t="s">
        <v>464</v>
      </c>
      <c r="O3776" s="8" t="s">
        <v>10370</v>
      </c>
    </row>
    <row r="3777" spans="10:15" x14ac:dyDescent="0.25">
      <c r="J3777" s="9" t="s">
        <v>7865</v>
      </c>
      <c r="K3777" s="9" t="s">
        <v>7865</v>
      </c>
      <c r="L3777" s="9" t="s">
        <v>7866</v>
      </c>
      <c r="M3777" s="9" t="s">
        <v>933</v>
      </c>
      <c r="N3777" s="9" t="s">
        <v>934</v>
      </c>
      <c r="O3777" s="8" t="s">
        <v>18066</v>
      </c>
    </row>
    <row r="3778" spans="10:15" x14ac:dyDescent="0.25">
      <c r="J3778" s="9" t="s">
        <v>7867</v>
      </c>
      <c r="K3778" s="9" t="s">
        <v>7867</v>
      </c>
      <c r="L3778" s="9" t="s">
        <v>7868</v>
      </c>
      <c r="M3778" s="9" t="s">
        <v>942</v>
      </c>
      <c r="N3778" s="9" t="s">
        <v>943</v>
      </c>
      <c r="O3778" s="8" t="s">
        <v>349</v>
      </c>
    </row>
    <row r="3779" spans="10:15" x14ac:dyDescent="0.25">
      <c r="J3779" s="9" t="s">
        <v>7869</v>
      </c>
      <c r="K3779" s="9" t="s">
        <v>7869</v>
      </c>
      <c r="L3779" s="9" t="s">
        <v>7870</v>
      </c>
      <c r="M3779" s="9" t="s">
        <v>379</v>
      </c>
      <c r="N3779" s="9" t="s">
        <v>18092</v>
      </c>
      <c r="O3779" s="8" t="s">
        <v>18066</v>
      </c>
    </row>
    <row r="3780" spans="10:15" x14ac:dyDescent="0.25">
      <c r="J3780" s="9" t="s">
        <v>7871</v>
      </c>
      <c r="K3780" s="9" t="s">
        <v>7871</v>
      </c>
      <c r="L3780" s="9" t="s">
        <v>7872</v>
      </c>
      <c r="M3780" s="9" t="s">
        <v>4796</v>
      </c>
      <c r="N3780" s="9" t="s">
        <v>4797</v>
      </c>
      <c r="O3780" s="8" t="s">
        <v>18067</v>
      </c>
    </row>
    <row r="3781" spans="10:15" x14ac:dyDescent="0.25">
      <c r="J3781" s="9" t="s">
        <v>7873</v>
      </c>
      <c r="K3781" s="9" t="s">
        <v>7873</v>
      </c>
      <c r="L3781" s="9" t="s">
        <v>7874</v>
      </c>
      <c r="M3781" s="9" t="s">
        <v>933</v>
      </c>
      <c r="N3781" s="9" t="s">
        <v>934</v>
      </c>
      <c r="O3781" s="8" t="s">
        <v>18066</v>
      </c>
    </row>
    <row r="3782" spans="10:15" x14ac:dyDescent="0.25">
      <c r="J3782" s="9" t="s">
        <v>7875</v>
      </c>
      <c r="K3782" s="9" t="s">
        <v>7875</v>
      </c>
      <c r="L3782" s="9" t="s">
        <v>7876</v>
      </c>
      <c r="M3782" s="9" t="s">
        <v>491</v>
      </c>
      <c r="N3782" s="9" t="s">
        <v>492</v>
      </c>
      <c r="O3782" s="8" t="s">
        <v>349</v>
      </c>
    </row>
    <row r="3783" spans="10:15" x14ac:dyDescent="0.25">
      <c r="J3783" s="9" t="s">
        <v>7877</v>
      </c>
      <c r="K3783" s="9" t="s">
        <v>7877</v>
      </c>
      <c r="L3783" s="9" t="s">
        <v>7878</v>
      </c>
      <c r="M3783" s="9" t="s">
        <v>1324</v>
      </c>
      <c r="N3783" s="9" t="s">
        <v>1325</v>
      </c>
      <c r="O3783" s="8" t="s">
        <v>350</v>
      </c>
    </row>
    <row r="3784" spans="10:15" x14ac:dyDescent="0.25">
      <c r="J3784" s="9" t="s">
        <v>7879</v>
      </c>
      <c r="K3784" s="9" t="s">
        <v>7879</v>
      </c>
      <c r="L3784" s="9" t="s">
        <v>7880</v>
      </c>
      <c r="M3784" s="9" t="s">
        <v>643</v>
      </c>
      <c r="N3784" s="9" t="s">
        <v>644</v>
      </c>
      <c r="O3784" s="8" t="s">
        <v>350</v>
      </c>
    </row>
    <row r="3785" spans="10:15" x14ac:dyDescent="0.25">
      <c r="J3785" s="9" t="s">
        <v>7881</v>
      </c>
      <c r="K3785" s="9" t="s">
        <v>7881</v>
      </c>
      <c r="L3785" s="9" t="s">
        <v>7882</v>
      </c>
      <c r="M3785" s="9" t="s">
        <v>2229</v>
      </c>
      <c r="N3785" s="9" t="s">
        <v>2230</v>
      </c>
      <c r="O3785" s="8" t="s">
        <v>18068</v>
      </c>
    </row>
    <row r="3786" spans="10:15" x14ac:dyDescent="0.25">
      <c r="J3786" s="9" t="s">
        <v>7883</v>
      </c>
      <c r="K3786" s="9" t="s">
        <v>7883</v>
      </c>
      <c r="L3786" s="9" t="s">
        <v>7884</v>
      </c>
      <c r="M3786" s="9" t="s">
        <v>367</v>
      </c>
      <c r="N3786" s="9" t="s">
        <v>368</v>
      </c>
      <c r="O3786" s="8" t="s">
        <v>349</v>
      </c>
    </row>
    <row r="3787" spans="10:15" x14ac:dyDescent="0.25">
      <c r="J3787" s="9" t="s">
        <v>7885</v>
      </c>
      <c r="K3787" s="9" t="s">
        <v>7885</v>
      </c>
      <c r="L3787" s="9" t="s">
        <v>7886</v>
      </c>
      <c r="M3787" s="9" t="s">
        <v>379</v>
      </c>
      <c r="N3787" s="9" t="s">
        <v>18092</v>
      </c>
      <c r="O3787" s="8" t="s">
        <v>18066</v>
      </c>
    </row>
    <row r="3788" spans="10:15" x14ac:dyDescent="0.25">
      <c r="J3788" s="9" t="s">
        <v>296</v>
      </c>
      <c r="K3788" s="9" t="s">
        <v>296</v>
      </c>
      <c r="L3788" s="9" t="s">
        <v>7887</v>
      </c>
      <c r="M3788" s="9" t="s">
        <v>358</v>
      </c>
      <c r="N3788" s="9" t="s">
        <v>359</v>
      </c>
      <c r="O3788" s="8" t="s">
        <v>348</v>
      </c>
    </row>
    <row r="3789" spans="10:15" x14ac:dyDescent="0.25">
      <c r="J3789" s="9" t="s">
        <v>7888</v>
      </c>
      <c r="K3789" s="9" t="s">
        <v>7888</v>
      </c>
      <c r="L3789" s="9" t="s">
        <v>7889</v>
      </c>
      <c r="M3789" s="9" t="s">
        <v>1073</v>
      </c>
      <c r="N3789" s="9" t="s">
        <v>18096</v>
      </c>
      <c r="O3789" s="8" t="s">
        <v>350</v>
      </c>
    </row>
    <row r="3790" spans="10:15" x14ac:dyDescent="0.25">
      <c r="J3790" s="9" t="s">
        <v>7890</v>
      </c>
      <c r="K3790" s="9" t="s">
        <v>7890</v>
      </c>
      <c r="L3790" s="9" t="s">
        <v>7891</v>
      </c>
      <c r="M3790" s="9" t="s">
        <v>491</v>
      </c>
      <c r="N3790" s="9" t="s">
        <v>492</v>
      </c>
      <c r="O3790" s="8" t="s">
        <v>349</v>
      </c>
    </row>
    <row r="3791" spans="10:15" x14ac:dyDescent="0.25">
      <c r="J3791" s="9" t="s">
        <v>7892</v>
      </c>
      <c r="K3791" s="9" t="s">
        <v>7892</v>
      </c>
      <c r="L3791" s="9" t="s">
        <v>7893</v>
      </c>
      <c r="M3791" s="9" t="s">
        <v>367</v>
      </c>
      <c r="N3791" s="9" t="s">
        <v>368</v>
      </c>
      <c r="O3791" s="8" t="s">
        <v>349</v>
      </c>
    </row>
    <row r="3792" spans="10:15" x14ac:dyDescent="0.25">
      <c r="J3792" s="9" t="s">
        <v>7894</v>
      </c>
      <c r="K3792" s="9" t="s">
        <v>7894</v>
      </c>
      <c r="L3792" s="9" t="s">
        <v>7895</v>
      </c>
      <c r="M3792" s="9" t="s">
        <v>418</v>
      </c>
      <c r="N3792" s="9" t="s">
        <v>419</v>
      </c>
      <c r="O3792" s="8" t="s">
        <v>18067</v>
      </c>
    </row>
    <row r="3793" spans="10:15" x14ac:dyDescent="0.25">
      <c r="J3793" s="9" t="s">
        <v>7896</v>
      </c>
      <c r="K3793" s="9" t="s">
        <v>7896</v>
      </c>
      <c r="L3793" s="9" t="s">
        <v>7897</v>
      </c>
      <c r="M3793" s="9" t="s">
        <v>683</v>
      </c>
      <c r="N3793" s="9" t="s">
        <v>684</v>
      </c>
      <c r="O3793" s="8" t="s">
        <v>349</v>
      </c>
    </row>
    <row r="3794" spans="10:15" x14ac:dyDescent="0.25">
      <c r="J3794" s="9" t="s">
        <v>7898</v>
      </c>
      <c r="K3794" s="9" t="s">
        <v>7898</v>
      </c>
      <c r="L3794" s="9" t="s">
        <v>7899</v>
      </c>
      <c r="M3794" s="9" t="s">
        <v>938</v>
      </c>
      <c r="N3794" s="9" t="s">
        <v>939</v>
      </c>
      <c r="O3794" s="8" t="s">
        <v>349</v>
      </c>
    </row>
    <row r="3795" spans="10:15" x14ac:dyDescent="0.25">
      <c r="J3795" s="9" t="s">
        <v>7900</v>
      </c>
      <c r="K3795" s="9" t="s">
        <v>7900</v>
      </c>
      <c r="L3795" s="9" t="s">
        <v>7901</v>
      </c>
      <c r="M3795" s="9" t="s">
        <v>2760</v>
      </c>
      <c r="N3795" s="9" t="s">
        <v>2761</v>
      </c>
      <c r="O3795" s="8" t="s">
        <v>350</v>
      </c>
    </row>
    <row r="3796" spans="10:15" x14ac:dyDescent="0.25">
      <c r="J3796" s="9" t="s">
        <v>7902</v>
      </c>
      <c r="K3796" s="9" t="s">
        <v>7902</v>
      </c>
      <c r="L3796" s="9" t="s">
        <v>7903</v>
      </c>
      <c r="M3796" s="9" t="s">
        <v>491</v>
      </c>
      <c r="N3796" s="9" t="s">
        <v>492</v>
      </c>
      <c r="O3796" s="8" t="s">
        <v>349</v>
      </c>
    </row>
    <row r="3797" spans="10:15" x14ac:dyDescent="0.25">
      <c r="J3797" s="9" t="s">
        <v>7904</v>
      </c>
      <c r="K3797" s="9" t="s">
        <v>7904</v>
      </c>
      <c r="L3797" s="9" t="s">
        <v>7905</v>
      </c>
      <c r="M3797" s="9" t="s">
        <v>367</v>
      </c>
      <c r="N3797" s="9" t="s">
        <v>368</v>
      </c>
      <c r="O3797" s="8" t="s">
        <v>349</v>
      </c>
    </row>
    <row r="3798" spans="10:15" x14ac:dyDescent="0.25">
      <c r="J3798" s="9" t="s">
        <v>7906</v>
      </c>
      <c r="K3798" s="9" t="s">
        <v>7906</v>
      </c>
      <c r="L3798" s="9" t="s">
        <v>7907</v>
      </c>
      <c r="M3798" s="9" t="s">
        <v>2233</v>
      </c>
      <c r="N3798" s="9" t="s">
        <v>2234</v>
      </c>
      <c r="O3798" s="8" t="s">
        <v>350</v>
      </c>
    </row>
    <row r="3799" spans="10:15" x14ac:dyDescent="0.25">
      <c r="J3799" s="9" t="s">
        <v>7908</v>
      </c>
      <c r="K3799" s="9" t="s">
        <v>7908</v>
      </c>
      <c r="L3799" s="9" t="s">
        <v>7909</v>
      </c>
      <c r="M3799" s="9" t="s">
        <v>379</v>
      </c>
      <c r="N3799" s="9" t="s">
        <v>18092</v>
      </c>
      <c r="O3799" s="8" t="s">
        <v>18066</v>
      </c>
    </row>
    <row r="3800" spans="10:15" x14ac:dyDescent="0.25">
      <c r="J3800" s="9" t="s">
        <v>119</v>
      </c>
      <c r="K3800" s="9" t="s">
        <v>119</v>
      </c>
      <c r="L3800" s="9" t="s">
        <v>7910</v>
      </c>
      <c r="M3800" s="9" t="s">
        <v>2595</v>
      </c>
      <c r="N3800" s="9" t="s">
        <v>2596</v>
      </c>
      <c r="O3800" s="8" t="s">
        <v>350</v>
      </c>
    </row>
    <row r="3801" spans="10:15" x14ac:dyDescent="0.25">
      <c r="J3801" s="9" t="s">
        <v>7911</v>
      </c>
      <c r="K3801" s="9" t="s">
        <v>7911</v>
      </c>
      <c r="L3801" s="9" t="s">
        <v>7912</v>
      </c>
      <c r="M3801" s="9" t="s">
        <v>491</v>
      </c>
      <c r="N3801" s="9" t="s">
        <v>492</v>
      </c>
      <c r="O3801" s="8" t="s">
        <v>349</v>
      </c>
    </row>
    <row r="3802" spans="10:15" x14ac:dyDescent="0.25">
      <c r="J3802" s="9" t="s">
        <v>7913</v>
      </c>
      <c r="K3802" s="9" t="s">
        <v>7913</v>
      </c>
      <c r="L3802" s="9" t="s">
        <v>7914</v>
      </c>
      <c r="M3802" s="9" t="s">
        <v>1073</v>
      </c>
      <c r="N3802" s="9" t="s">
        <v>18096</v>
      </c>
      <c r="O3802" s="8" t="s">
        <v>350</v>
      </c>
    </row>
    <row r="3803" spans="10:15" x14ac:dyDescent="0.25">
      <c r="J3803" s="9" t="s">
        <v>7915</v>
      </c>
      <c r="K3803" s="9" t="s">
        <v>7915</v>
      </c>
      <c r="L3803" s="9" t="s">
        <v>7916</v>
      </c>
      <c r="M3803" s="9" t="s">
        <v>3099</v>
      </c>
      <c r="N3803" s="9" t="s">
        <v>3100</v>
      </c>
      <c r="O3803" s="8" t="s">
        <v>18067</v>
      </c>
    </row>
    <row r="3804" spans="10:15" x14ac:dyDescent="0.25">
      <c r="J3804" s="9" t="s">
        <v>7917</v>
      </c>
      <c r="K3804" s="9" t="s">
        <v>7917</v>
      </c>
      <c r="L3804" s="9" t="s">
        <v>7918</v>
      </c>
      <c r="M3804" s="9" t="s">
        <v>418</v>
      </c>
      <c r="N3804" s="9" t="s">
        <v>419</v>
      </c>
      <c r="O3804" s="8" t="s">
        <v>18067</v>
      </c>
    </row>
    <row r="3805" spans="10:15" x14ac:dyDescent="0.25">
      <c r="J3805" s="9" t="s">
        <v>7919</v>
      </c>
      <c r="K3805" s="9" t="s">
        <v>7919</v>
      </c>
      <c r="L3805" s="9" t="s">
        <v>7920</v>
      </c>
      <c r="M3805" s="9" t="s">
        <v>367</v>
      </c>
      <c r="N3805" s="9" t="s">
        <v>368</v>
      </c>
      <c r="O3805" s="8" t="s">
        <v>349</v>
      </c>
    </row>
    <row r="3806" spans="10:15" x14ac:dyDescent="0.25">
      <c r="J3806" s="9" t="s">
        <v>7921</v>
      </c>
      <c r="K3806" s="9" t="s">
        <v>7921</v>
      </c>
      <c r="L3806" s="9" t="s">
        <v>7922</v>
      </c>
      <c r="M3806" s="9" t="s">
        <v>736</v>
      </c>
      <c r="N3806" s="9" t="s">
        <v>737</v>
      </c>
      <c r="O3806" s="8" t="s">
        <v>18067</v>
      </c>
    </row>
    <row r="3807" spans="10:15" x14ac:dyDescent="0.25">
      <c r="J3807" s="9" t="s">
        <v>7923</v>
      </c>
      <c r="K3807" s="9" t="s">
        <v>7923</v>
      </c>
      <c r="L3807" s="9" t="s">
        <v>7924</v>
      </c>
      <c r="M3807" s="9" t="s">
        <v>1142</v>
      </c>
      <c r="N3807" s="9" t="s">
        <v>1143</v>
      </c>
      <c r="O3807" s="8" t="s">
        <v>349</v>
      </c>
    </row>
    <row r="3808" spans="10:15" x14ac:dyDescent="0.25">
      <c r="J3808" s="9" t="s">
        <v>7925</v>
      </c>
      <c r="K3808" s="9" t="s">
        <v>7925</v>
      </c>
      <c r="L3808" s="9" t="s">
        <v>7926</v>
      </c>
      <c r="M3808" s="9" t="s">
        <v>491</v>
      </c>
      <c r="N3808" s="9" t="s">
        <v>492</v>
      </c>
      <c r="O3808" s="8" t="s">
        <v>349</v>
      </c>
    </row>
    <row r="3809" spans="10:15" x14ac:dyDescent="0.25">
      <c r="J3809" s="9" t="s">
        <v>7927</v>
      </c>
      <c r="K3809" s="9" t="s">
        <v>7927</v>
      </c>
      <c r="L3809" s="9" t="s">
        <v>7928</v>
      </c>
      <c r="M3809" s="9" t="s">
        <v>379</v>
      </c>
      <c r="N3809" s="9" t="s">
        <v>18092</v>
      </c>
      <c r="O3809" s="8" t="s">
        <v>18066</v>
      </c>
    </row>
    <row r="3810" spans="10:15" x14ac:dyDescent="0.25">
      <c r="J3810" s="9" t="s">
        <v>7929</v>
      </c>
      <c r="K3810" s="9" t="s">
        <v>7929</v>
      </c>
      <c r="L3810" s="9" t="s">
        <v>7930</v>
      </c>
      <c r="M3810" s="9" t="s">
        <v>367</v>
      </c>
      <c r="N3810" s="9" t="s">
        <v>368</v>
      </c>
      <c r="O3810" s="8" t="s">
        <v>349</v>
      </c>
    </row>
    <row r="3811" spans="10:15" x14ac:dyDescent="0.25">
      <c r="J3811" s="9" t="s">
        <v>7931</v>
      </c>
      <c r="K3811" s="9" t="s">
        <v>7931</v>
      </c>
      <c r="L3811" s="9" t="s">
        <v>7932</v>
      </c>
      <c r="M3811" s="9" t="s">
        <v>379</v>
      </c>
      <c r="N3811" s="9" t="s">
        <v>18092</v>
      </c>
      <c r="O3811" s="8" t="s">
        <v>18066</v>
      </c>
    </row>
    <row r="3812" spans="10:15" x14ac:dyDescent="0.25">
      <c r="J3812" s="9" t="s">
        <v>7933</v>
      </c>
      <c r="K3812" s="9" t="s">
        <v>7933</v>
      </c>
      <c r="L3812" s="9" t="s">
        <v>7934</v>
      </c>
      <c r="M3812" s="9" t="s">
        <v>463</v>
      </c>
      <c r="N3812" s="9" t="s">
        <v>464</v>
      </c>
      <c r="O3812" s="8" t="s">
        <v>10370</v>
      </c>
    </row>
    <row r="3813" spans="10:15" x14ac:dyDescent="0.25">
      <c r="J3813" s="9" t="s">
        <v>7935</v>
      </c>
      <c r="K3813" s="9" t="s">
        <v>7935</v>
      </c>
      <c r="L3813" s="9" t="s">
        <v>7936</v>
      </c>
      <c r="M3813" s="9" t="s">
        <v>3099</v>
      </c>
      <c r="N3813" s="9" t="s">
        <v>3100</v>
      </c>
      <c r="O3813" s="8" t="s">
        <v>18067</v>
      </c>
    </row>
    <row r="3814" spans="10:15" x14ac:dyDescent="0.25">
      <c r="J3814" s="9" t="s">
        <v>7937</v>
      </c>
      <c r="K3814" s="9" t="s">
        <v>7937</v>
      </c>
      <c r="L3814" s="9" t="s">
        <v>7938</v>
      </c>
      <c r="M3814" s="9" t="s">
        <v>463</v>
      </c>
      <c r="N3814" s="9" t="s">
        <v>464</v>
      </c>
      <c r="O3814" s="8" t="s">
        <v>10370</v>
      </c>
    </row>
    <row r="3815" spans="10:15" x14ac:dyDescent="0.25">
      <c r="J3815" s="9" t="s">
        <v>103</v>
      </c>
      <c r="K3815" s="9" t="s">
        <v>103</v>
      </c>
      <c r="L3815" s="9" t="s">
        <v>7939</v>
      </c>
      <c r="M3815" s="9" t="s">
        <v>3099</v>
      </c>
      <c r="N3815" s="9" t="s">
        <v>3100</v>
      </c>
      <c r="O3815" s="8" t="s">
        <v>18067</v>
      </c>
    </row>
    <row r="3816" spans="10:15" x14ac:dyDescent="0.25">
      <c r="J3816" s="9" t="s">
        <v>7940</v>
      </c>
      <c r="K3816" s="9" t="s">
        <v>7940</v>
      </c>
      <c r="L3816" s="9" t="s">
        <v>7941</v>
      </c>
      <c r="M3816" s="9" t="s">
        <v>428</v>
      </c>
      <c r="N3816" s="9" t="s">
        <v>429</v>
      </c>
      <c r="O3816" s="8" t="s">
        <v>349</v>
      </c>
    </row>
    <row r="3817" spans="10:15" x14ac:dyDescent="0.25">
      <c r="J3817" s="9" t="s">
        <v>7942</v>
      </c>
      <c r="K3817" s="9" t="s">
        <v>7942</v>
      </c>
      <c r="L3817" s="9" t="s">
        <v>7943</v>
      </c>
      <c r="M3817" s="9" t="s">
        <v>3448</v>
      </c>
      <c r="N3817" s="9" t="s">
        <v>18104</v>
      </c>
      <c r="O3817" s="8" t="s">
        <v>349</v>
      </c>
    </row>
    <row r="3818" spans="10:15" x14ac:dyDescent="0.25">
      <c r="J3818" s="9" t="s">
        <v>149</v>
      </c>
      <c r="K3818" s="9" t="s">
        <v>149</v>
      </c>
      <c r="L3818" s="9" t="s">
        <v>7944</v>
      </c>
      <c r="M3818" s="9" t="s">
        <v>440</v>
      </c>
      <c r="N3818" s="9" t="s">
        <v>441</v>
      </c>
      <c r="O3818" s="8" t="s">
        <v>10370</v>
      </c>
    </row>
    <row r="3819" spans="10:15" x14ac:dyDescent="0.25">
      <c r="J3819" s="9" t="s">
        <v>7945</v>
      </c>
      <c r="K3819" s="9" t="s">
        <v>7945</v>
      </c>
      <c r="L3819" s="9" t="s">
        <v>7946</v>
      </c>
      <c r="M3819" s="9" t="s">
        <v>4796</v>
      </c>
      <c r="N3819" s="9" t="s">
        <v>4797</v>
      </c>
      <c r="O3819" s="8" t="s">
        <v>18067</v>
      </c>
    </row>
    <row r="3820" spans="10:15" x14ac:dyDescent="0.25">
      <c r="J3820" s="9" t="s">
        <v>7947</v>
      </c>
      <c r="K3820" s="9" t="s">
        <v>7947</v>
      </c>
      <c r="L3820" s="9" t="s">
        <v>7948</v>
      </c>
      <c r="M3820" s="9" t="s">
        <v>463</v>
      </c>
      <c r="N3820" s="9" t="s">
        <v>464</v>
      </c>
      <c r="O3820" s="8" t="s">
        <v>10370</v>
      </c>
    </row>
    <row r="3821" spans="10:15" x14ac:dyDescent="0.25">
      <c r="J3821" s="9" t="s">
        <v>7949</v>
      </c>
      <c r="K3821" s="9" t="s">
        <v>7949</v>
      </c>
      <c r="L3821" s="9" t="s">
        <v>7950</v>
      </c>
      <c r="M3821" s="9" t="s">
        <v>2854</v>
      </c>
      <c r="N3821" s="9" t="s">
        <v>2855</v>
      </c>
      <c r="O3821" s="8" t="s">
        <v>10370</v>
      </c>
    </row>
    <row r="3822" spans="10:15" x14ac:dyDescent="0.25">
      <c r="J3822" s="9" t="s">
        <v>7951</v>
      </c>
      <c r="K3822" s="9" t="s">
        <v>7951</v>
      </c>
      <c r="L3822" s="9" t="s">
        <v>7952</v>
      </c>
      <c r="M3822" s="9" t="s">
        <v>942</v>
      </c>
      <c r="N3822" s="9" t="s">
        <v>943</v>
      </c>
      <c r="O3822" s="8" t="s">
        <v>349</v>
      </c>
    </row>
    <row r="3823" spans="10:15" x14ac:dyDescent="0.25">
      <c r="J3823" s="9" t="s">
        <v>7953</v>
      </c>
      <c r="K3823" s="9" t="s">
        <v>7953</v>
      </c>
      <c r="L3823" s="9" t="s">
        <v>7954</v>
      </c>
      <c r="M3823" s="9" t="s">
        <v>428</v>
      </c>
      <c r="N3823" s="9" t="s">
        <v>429</v>
      </c>
      <c r="O3823" s="8" t="s">
        <v>349</v>
      </c>
    </row>
    <row r="3824" spans="10:15" x14ac:dyDescent="0.25">
      <c r="J3824" s="9" t="s">
        <v>7955</v>
      </c>
      <c r="K3824" s="9" t="s">
        <v>7955</v>
      </c>
      <c r="L3824" s="9" t="s">
        <v>7956</v>
      </c>
      <c r="M3824" s="9" t="s">
        <v>404</v>
      </c>
      <c r="N3824" s="9" t="s">
        <v>405</v>
      </c>
      <c r="O3824" s="8" t="s">
        <v>350</v>
      </c>
    </row>
    <row r="3825" spans="10:15" x14ac:dyDescent="0.25">
      <c r="J3825" s="9" t="s">
        <v>7957</v>
      </c>
      <c r="K3825" s="9" t="s">
        <v>7957</v>
      </c>
      <c r="L3825" s="9" t="s">
        <v>7958</v>
      </c>
      <c r="M3825" s="9" t="s">
        <v>1451</v>
      </c>
      <c r="N3825" s="9" t="s">
        <v>1452</v>
      </c>
      <c r="O3825" s="8" t="s">
        <v>349</v>
      </c>
    </row>
    <row r="3826" spans="10:15" x14ac:dyDescent="0.25">
      <c r="J3826" s="9" t="s">
        <v>7959</v>
      </c>
      <c r="K3826" s="9" t="s">
        <v>7959</v>
      </c>
      <c r="L3826" s="9" t="s">
        <v>7960</v>
      </c>
      <c r="M3826" s="9" t="s">
        <v>2797</v>
      </c>
      <c r="N3826" s="9" t="s">
        <v>2798</v>
      </c>
      <c r="O3826" s="8" t="s">
        <v>10370</v>
      </c>
    </row>
    <row r="3827" spans="10:15" x14ac:dyDescent="0.25">
      <c r="J3827" s="9" t="s">
        <v>7961</v>
      </c>
      <c r="K3827" s="9" t="s">
        <v>7961</v>
      </c>
      <c r="L3827" s="9" t="s">
        <v>7962</v>
      </c>
      <c r="M3827" s="9" t="s">
        <v>2062</v>
      </c>
      <c r="N3827" s="9" t="s">
        <v>2063</v>
      </c>
      <c r="O3827" s="8" t="s">
        <v>10370</v>
      </c>
    </row>
    <row r="3828" spans="10:15" x14ac:dyDescent="0.25">
      <c r="J3828" s="9" t="s">
        <v>7963</v>
      </c>
      <c r="K3828" s="9" t="s">
        <v>7963</v>
      </c>
      <c r="L3828" s="9" t="s">
        <v>7964</v>
      </c>
      <c r="M3828" s="9" t="s">
        <v>3099</v>
      </c>
      <c r="N3828" s="9" t="s">
        <v>3100</v>
      </c>
      <c r="O3828" s="8" t="s">
        <v>18067</v>
      </c>
    </row>
    <row r="3829" spans="10:15" x14ac:dyDescent="0.25">
      <c r="J3829" s="9" t="s">
        <v>7965</v>
      </c>
      <c r="K3829" s="9" t="s">
        <v>7965</v>
      </c>
      <c r="L3829" s="9" t="s">
        <v>7966</v>
      </c>
      <c r="M3829" s="9" t="s">
        <v>418</v>
      </c>
      <c r="N3829" s="9" t="s">
        <v>419</v>
      </c>
      <c r="O3829" s="8" t="s">
        <v>18067</v>
      </c>
    </row>
    <row r="3830" spans="10:15" x14ac:dyDescent="0.25">
      <c r="J3830" s="9" t="s">
        <v>7967</v>
      </c>
      <c r="K3830" s="9" t="s">
        <v>7967</v>
      </c>
      <c r="L3830" s="9" t="s">
        <v>7968</v>
      </c>
      <c r="M3830" s="9" t="s">
        <v>1663</v>
      </c>
      <c r="N3830" s="9" t="s">
        <v>1664</v>
      </c>
      <c r="O3830" s="8" t="s">
        <v>350</v>
      </c>
    </row>
    <row r="3831" spans="10:15" x14ac:dyDescent="0.25">
      <c r="J3831" s="9" t="s">
        <v>7969</v>
      </c>
      <c r="K3831" s="9" t="s">
        <v>7969</v>
      </c>
      <c r="L3831" s="9" t="s">
        <v>7970</v>
      </c>
      <c r="M3831" s="9" t="s">
        <v>363</v>
      </c>
      <c r="N3831" s="9" t="s">
        <v>364</v>
      </c>
      <c r="O3831" s="8" t="s">
        <v>349</v>
      </c>
    </row>
    <row r="3832" spans="10:15" x14ac:dyDescent="0.25">
      <c r="J3832" s="9" t="s">
        <v>7971</v>
      </c>
      <c r="K3832" s="9" t="s">
        <v>7971</v>
      </c>
      <c r="L3832" s="9" t="s">
        <v>7972</v>
      </c>
      <c r="M3832" s="9" t="s">
        <v>491</v>
      </c>
      <c r="N3832" s="9" t="s">
        <v>492</v>
      </c>
      <c r="O3832" s="8" t="s">
        <v>349</v>
      </c>
    </row>
    <row r="3833" spans="10:15" x14ac:dyDescent="0.25">
      <c r="J3833" s="9" t="s">
        <v>7973</v>
      </c>
      <c r="K3833" s="9" t="s">
        <v>7973</v>
      </c>
      <c r="L3833" s="9" t="s">
        <v>7974</v>
      </c>
      <c r="M3833" s="9" t="s">
        <v>379</v>
      </c>
      <c r="N3833" s="9" t="s">
        <v>18092</v>
      </c>
      <c r="O3833" s="8" t="s">
        <v>18066</v>
      </c>
    </row>
    <row r="3834" spans="10:15" x14ac:dyDescent="0.25">
      <c r="J3834" s="9" t="s">
        <v>7975</v>
      </c>
      <c r="K3834" s="9" t="s">
        <v>7975</v>
      </c>
      <c r="L3834" s="9" t="s">
        <v>7976</v>
      </c>
      <c r="M3834" s="9" t="s">
        <v>379</v>
      </c>
      <c r="N3834" s="9" t="s">
        <v>18092</v>
      </c>
      <c r="O3834" s="8" t="s">
        <v>18066</v>
      </c>
    </row>
    <row r="3835" spans="10:15" x14ac:dyDescent="0.25">
      <c r="J3835" s="9" t="s">
        <v>7977</v>
      </c>
      <c r="K3835" s="9" t="s">
        <v>7977</v>
      </c>
      <c r="L3835" s="9" t="s">
        <v>7978</v>
      </c>
      <c r="M3835" s="9" t="s">
        <v>713</v>
      </c>
      <c r="N3835" s="9" t="s">
        <v>714</v>
      </c>
      <c r="O3835" s="8" t="s">
        <v>18067</v>
      </c>
    </row>
    <row r="3836" spans="10:15" x14ac:dyDescent="0.25">
      <c r="J3836" s="9" t="s">
        <v>7979</v>
      </c>
      <c r="K3836" s="9" t="s">
        <v>7979</v>
      </c>
      <c r="L3836" s="9" t="s">
        <v>7980</v>
      </c>
      <c r="M3836" s="9" t="s">
        <v>491</v>
      </c>
      <c r="N3836" s="9" t="s">
        <v>492</v>
      </c>
      <c r="O3836" s="8" t="s">
        <v>349</v>
      </c>
    </row>
    <row r="3837" spans="10:15" x14ac:dyDescent="0.25">
      <c r="J3837" s="9" t="s">
        <v>7981</v>
      </c>
      <c r="K3837" s="9" t="s">
        <v>7981</v>
      </c>
      <c r="L3837" s="9" t="s">
        <v>7982</v>
      </c>
      <c r="M3837" s="9" t="s">
        <v>933</v>
      </c>
      <c r="N3837" s="9" t="s">
        <v>934</v>
      </c>
      <c r="O3837" s="8" t="s">
        <v>18066</v>
      </c>
    </row>
    <row r="3838" spans="10:15" x14ac:dyDescent="0.25">
      <c r="J3838" s="9" t="s">
        <v>7983</v>
      </c>
      <c r="K3838" s="9" t="s">
        <v>7983</v>
      </c>
      <c r="L3838" s="9" t="s">
        <v>7984</v>
      </c>
      <c r="M3838" s="9" t="s">
        <v>404</v>
      </c>
      <c r="N3838" s="9" t="s">
        <v>405</v>
      </c>
      <c r="O3838" s="8" t="s">
        <v>350</v>
      </c>
    </row>
    <row r="3839" spans="10:15" x14ac:dyDescent="0.25">
      <c r="J3839" s="9" t="s">
        <v>7985</v>
      </c>
      <c r="K3839" s="9" t="s">
        <v>7985</v>
      </c>
      <c r="L3839" s="9" t="s">
        <v>7986</v>
      </c>
      <c r="M3839" s="9" t="s">
        <v>463</v>
      </c>
      <c r="N3839" s="9" t="s">
        <v>464</v>
      </c>
      <c r="O3839" s="8" t="s">
        <v>10370</v>
      </c>
    </row>
    <row r="3840" spans="10:15" x14ac:dyDescent="0.25">
      <c r="J3840" s="9" t="s">
        <v>7987</v>
      </c>
      <c r="K3840" s="9" t="s">
        <v>7987</v>
      </c>
      <c r="L3840" s="9" t="s">
        <v>7988</v>
      </c>
      <c r="M3840" s="9" t="s">
        <v>491</v>
      </c>
      <c r="N3840" s="9" t="s">
        <v>492</v>
      </c>
      <c r="O3840" s="8" t="s">
        <v>349</v>
      </c>
    </row>
    <row r="3841" spans="10:15" x14ac:dyDescent="0.25">
      <c r="J3841" s="9" t="s">
        <v>7989</v>
      </c>
      <c r="K3841" s="9" t="s">
        <v>7989</v>
      </c>
      <c r="L3841" s="9" t="s">
        <v>7990</v>
      </c>
      <c r="M3841" s="9" t="s">
        <v>719</v>
      </c>
      <c r="N3841" s="9" t="s">
        <v>720</v>
      </c>
      <c r="O3841" s="8" t="s">
        <v>349</v>
      </c>
    </row>
    <row r="3842" spans="10:15" x14ac:dyDescent="0.25">
      <c r="J3842" s="9" t="s">
        <v>7991</v>
      </c>
      <c r="K3842" s="9" t="s">
        <v>7991</v>
      </c>
      <c r="L3842" s="9" t="s">
        <v>7992</v>
      </c>
      <c r="M3842" s="9" t="s">
        <v>1977</v>
      </c>
      <c r="N3842" s="9" t="s">
        <v>1978</v>
      </c>
      <c r="O3842" s="8" t="s">
        <v>10370</v>
      </c>
    </row>
    <row r="3843" spans="10:15" x14ac:dyDescent="0.25">
      <c r="J3843" s="9" t="s">
        <v>7993</v>
      </c>
      <c r="K3843" s="9" t="s">
        <v>7993</v>
      </c>
      <c r="L3843" s="9" t="s">
        <v>7994</v>
      </c>
      <c r="M3843" s="9" t="s">
        <v>1073</v>
      </c>
      <c r="N3843" s="9" t="s">
        <v>18096</v>
      </c>
      <c r="O3843" s="8" t="s">
        <v>350</v>
      </c>
    </row>
    <row r="3844" spans="10:15" x14ac:dyDescent="0.25">
      <c r="J3844" s="9" t="s">
        <v>7995</v>
      </c>
      <c r="K3844" s="9" t="s">
        <v>7995</v>
      </c>
      <c r="L3844" s="9" t="s">
        <v>7996</v>
      </c>
      <c r="M3844" s="9" t="s">
        <v>404</v>
      </c>
      <c r="N3844" s="9" t="s">
        <v>405</v>
      </c>
      <c r="O3844" s="8" t="s">
        <v>350</v>
      </c>
    </row>
    <row r="3845" spans="10:15" x14ac:dyDescent="0.25">
      <c r="J3845" s="9" t="s">
        <v>7997</v>
      </c>
      <c r="K3845" s="9" t="s">
        <v>7997</v>
      </c>
      <c r="L3845" s="9" t="s">
        <v>7998</v>
      </c>
      <c r="M3845" s="9" t="s">
        <v>7999</v>
      </c>
      <c r="N3845" s="9" t="s">
        <v>8000</v>
      </c>
      <c r="O3845" s="8" t="s">
        <v>18066</v>
      </c>
    </row>
    <row r="3846" spans="10:15" x14ac:dyDescent="0.25">
      <c r="J3846" s="9" t="s">
        <v>8001</v>
      </c>
      <c r="K3846" s="9" t="s">
        <v>8001</v>
      </c>
      <c r="L3846" s="9" t="s">
        <v>8002</v>
      </c>
      <c r="M3846" s="9" t="s">
        <v>807</v>
      </c>
      <c r="N3846" s="9" t="s">
        <v>808</v>
      </c>
      <c r="O3846" s="8" t="s">
        <v>349</v>
      </c>
    </row>
    <row r="3847" spans="10:15" x14ac:dyDescent="0.25">
      <c r="J3847" s="9" t="s">
        <v>8003</v>
      </c>
      <c r="K3847" s="9" t="s">
        <v>8004</v>
      </c>
      <c r="L3847" s="9" t="s">
        <v>8005</v>
      </c>
      <c r="M3847" s="9" t="s">
        <v>379</v>
      </c>
      <c r="N3847" s="9" t="s">
        <v>18092</v>
      </c>
      <c r="O3847" s="8" t="s">
        <v>18066</v>
      </c>
    </row>
    <row r="3848" spans="10:15" x14ac:dyDescent="0.25">
      <c r="J3848" s="9" t="s">
        <v>8006</v>
      </c>
      <c r="K3848" s="9" t="s">
        <v>8006</v>
      </c>
      <c r="L3848" s="9" t="s">
        <v>8007</v>
      </c>
      <c r="M3848" s="9" t="s">
        <v>491</v>
      </c>
      <c r="N3848" s="9" t="s">
        <v>492</v>
      </c>
      <c r="O3848" s="8" t="s">
        <v>349</v>
      </c>
    </row>
    <row r="3849" spans="10:15" x14ac:dyDescent="0.25">
      <c r="J3849" s="9" t="s">
        <v>8008</v>
      </c>
      <c r="K3849" s="9" t="s">
        <v>8008</v>
      </c>
      <c r="L3849" s="9" t="s">
        <v>8009</v>
      </c>
      <c r="M3849" s="9" t="s">
        <v>2229</v>
      </c>
      <c r="N3849" s="9" t="s">
        <v>2230</v>
      </c>
      <c r="O3849" s="8" t="s">
        <v>18068</v>
      </c>
    </row>
    <row r="3850" spans="10:15" x14ac:dyDescent="0.25">
      <c r="J3850" s="9" t="s">
        <v>8010</v>
      </c>
      <c r="K3850" s="9" t="s">
        <v>8010</v>
      </c>
      <c r="L3850" s="9" t="s">
        <v>8011</v>
      </c>
      <c r="M3850" s="9" t="s">
        <v>1324</v>
      </c>
      <c r="N3850" s="9" t="s">
        <v>1325</v>
      </c>
      <c r="O3850" s="8" t="s">
        <v>350</v>
      </c>
    </row>
    <row r="3851" spans="10:15" x14ac:dyDescent="0.25">
      <c r="J3851" s="9" t="s">
        <v>8012</v>
      </c>
      <c r="K3851" s="9" t="s">
        <v>8012</v>
      </c>
      <c r="L3851" s="9" t="s">
        <v>8013</v>
      </c>
      <c r="M3851" s="9" t="s">
        <v>736</v>
      </c>
      <c r="N3851" s="9" t="s">
        <v>737</v>
      </c>
      <c r="O3851" s="8" t="s">
        <v>18067</v>
      </c>
    </row>
    <row r="3852" spans="10:15" x14ac:dyDescent="0.25">
      <c r="J3852" s="9" t="s">
        <v>8014</v>
      </c>
      <c r="K3852" s="9" t="s">
        <v>8014</v>
      </c>
      <c r="L3852" s="9" t="s">
        <v>8015</v>
      </c>
      <c r="M3852" s="9" t="s">
        <v>1324</v>
      </c>
      <c r="N3852" s="9" t="s">
        <v>1325</v>
      </c>
      <c r="O3852" s="8" t="s">
        <v>350</v>
      </c>
    </row>
    <row r="3853" spans="10:15" x14ac:dyDescent="0.25">
      <c r="J3853" s="9" t="s">
        <v>71</v>
      </c>
      <c r="K3853" s="9" t="s">
        <v>71</v>
      </c>
      <c r="L3853" s="9" t="s">
        <v>8016</v>
      </c>
      <c r="M3853" s="9" t="s">
        <v>2874</v>
      </c>
      <c r="N3853" s="9" t="s">
        <v>2875</v>
      </c>
      <c r="O3853" s="8" t="s">
        <v>18067</v>
      </c>
    </row>
    <row r="3854" spans="10:15" x14ac:dyDescent="0.25">
      <c r="J3854" s="9" t="s">
        <v>8017</v>
      </c>
      <c r="K3854" s="9" t="s">
        <v>8017</v>
      </c>
      <c r="L3854" s="9" t="s">
        <v>8018</v>
      </c>
      <c r="M3854" s="9" t="s">
        <v>1700</v>
      </c>
      <c r="N3854" s="9" t="s">
        <v>1701</v>
      </c>
      <c r="O3854" s="8" t="s">
        <v>350</v>
      </c>
    </row>
    <row r="3855" spans="10:15" x14ac:dyDescent="0.25">
      <c r="J3855" s="9" t="s">
        <v>8019</v>
      </c>
      <c r="K3855" s="9" t="s">
        <v>7168</v>
      </c>
      <c r="L3855" s="9" t="s">
        <v>7169</v>
      </c>
      <c r="M3855" s="9" t="s">
        <v>719</v>
      </c>
      <c r="N3855" s="9" t="s">
        <v>720</v>
      </c>
      <c r="O3855" s="8" t="s">
        <v>349</v>
      </c>
    </row>
    <row r="3856" spans="10:15" x14ac:dyDescent="0.25">
      <c r="J3856" s="9" t="s">
        <v>8020</v>
      </c>
      <c r="K3856" s="9" t="s">
        <v>8020</v>
      </c>
      <c r="L3856" s="9" t="s">
        <v>7994</v>
      </c>
      <c r="M3856" s="9" t="s">
        <v>1241</v>
      </c>
      <c r="N3856" s="9" t="s">
        <v>1242</v>
      </c>
      <c r="O3856" s="8" t="s">
        <v>350</v>
      </c>
    </row>
    <row r="3857" spans="10:15" x14ac:dyDescent="0.25">
      <c r="J3857" s="9" t="s">
        <v>8021</v>
      </c>
      <c r="K3857" s="9" t="s">
        <v>8021</v>
      </c>
      <c r="L3857" s="9" t="s">
        <v>8022</v>
      </c>
      <c r="M3857" s="9" t="s">
        <v>491</v>
      </c>
      <c r="N3857" s="9" t="s">
        <v>492</v>
      </c>
      <c r="O3857" s="8" t="s">
        <v>349</v>
      </c>
    </row>
    <row r="3858" spans="10:15" x14ac:dyDescent="0.25">
      <c r="J3858" s="9" t="s">
        <v>8023</v>
      </c>
      <c r="K3858" s="9" t="s">
        <v>8023</v>
      </c>
      <c r="L3858" s="9" t="s">
        <v>7169</v>
      </c>
      <c r="M3858" s="9" t="s">
        <v>719</v>
      </c>
      <c r="N3858" s="9" t="s">
        <v>720</v>
      </c>
      <c r="O3858" s="8" t="s">
        <v>349</v>
      </c>
    </row>
    <row r="3859" spans="10:15" x14ac:dyDescent="0.25">
      <c r="J3859" s="9" t="s">
        <v>8024</v>
      </c>
      <c r="K3859" s="9" t="s">
        <v>8024</v>
      </c>
      <c r="L3859" s="9" t="s">
        <v>7169</v>
      </c>
      <c r="M3859" s="9" t="s">
        <v>719</v>
      </c>
      <c r="N3859" s="9" t="s">
        <v>720</v>
      </c>
      <c r="O3859" s="8" t="s">
        <v>349</v>
      </c>
    </row>
    <row r="3860" spans="10:15" x14ac:dyDescent="0.25">
      <c r="J3860" s="9" t="s">
        <v>8025</v>
      </c>
      <c r="K3860" s="9" t="s">
        <v>8025</v>
      </c>
      <c r="L3860" s="9" t="s">
        <v>7169</v>
      </c>
      <c r="M3860" s="9" t="s">
        <v>719</v>
      </c>
      <c r="N3860" s="9" t="s">
        <v>720</v>
      </c>
      <c r="O3860" s="8" t="s">
        <v>349</v>
      </c>
    </row>
    <row r="3861" spans="10:15" x14ac:dyDescent="0.25">
      <c r="J3861" s="9" t="s">
        <v>8026</v>
      </c>
      <c r="K3861" s="9" t="s">
        <v>8026</v>
      </c>
      <c r="L3861" s="9" t="s">
        <v>8027</v>
      </c>
      <c r="M3861" s="9" t="s">
        <v>418</v>
      </c>
      <c r="N3861" s="9" t="s">
        <v>419</v>
      </c>
      <c r="O3861" s="8" t="s">
        <v>18067</v>
      </c>
    </row>
    <row r="3862" spans="10:15" x14ac:dyDescent="0.25">
      <c r="J3862" s="9" t="s">
        <v>8028</v>
      </c>
      <c r="K3862" s="9" t="s">
        <v>8028</v>
      </c>
      <c r="L3862" s="9" t="s">
        <v>8029</v>
      </c>
      <c r="M3862" s="9" t="s">
        <v>933</v>
      </c>
      <c r="N3862" s="9" t="s">
        <v>934</v>
      </c>
      <c r="O3862" s="8" t="s">
        <v>18066</v>
      </c>
    </row>
    <row r="3863" spans="10:15" x14ac:dyDescent="0.25">
      <c r="J3863" s="9" t="s">
        <v>8030</v>
      </c>
      <c r="K3863" s="9" t="s">
        <v>8030</v>
      </c>
      <c r="L3863" s="9" t="s">
        <v>8031</v>
      </c>
      <c r="M3863" s="9" t="s">
        <v>1091</v>
      </c>
      <c r="N3863" s="9" t="s">
        <v>1092</v>
      </c>
      <c r="O3863" s="8" t="s">
        <v>18068</v>
      </c>
    </row>
    <row r="3864" spans="10:15" x14ac:dyDescent="0.25">
      <c r="J3864" s="9" t="s">
        <v>8032</v>
      </c>
      <c r="K3864" s="9" t="s">
        <v>8032</v>
      </c>
      <c r="L3864" s="9" t="s">
        <v>8033</v>
      </c>
      <c r="M3864" s="9" t="s">
        <v>719</v>
      </c>
      <c r="N3864" s="9" t="s">
        <v>720</v>
      </c>
      <c r="O3864" s="8" t="s">
        <v>349</v>
      </c>
    </row>
    <row r="3865" spans="10:15" x14ac:dyDescent="0.25">
      <c r="J3865" s="9" t="s">
        <v>8034</v>
      </c>
      <c r="K3865" s="9" t="s">
        <v>8034</v>
      </c>
      <c r="L3865" s="9" t="s">
        <v>8035</v>
      </c>
      <c r="M3865" s="9" t="s">
        <v>491</v>
      </c>
      <c r="N3865" s="9" t="s">
        <v>492</v>
      </c>
      <c r="O3865" s="8" t="s">
        <v>349</v>
      </c>
    </row>
    <row r="3866" spans="10:15" x14ac:dyDescent="0.25">
      <c r="J3866" s="9" t="s">
        <v>8036</v>
      </c>
      <c r="K3866" s="9" t="s">
        <v>8036</v>
      </c>
      <c r="L3866" s="9" t="s">
        <v>8037</v>
      </c>
      <c r="M3866" s="9" t="s">
        <v>379</v>
      </c>
      <c r="N3866" s="9" t="s">
        <v>18092</v>
      </c>
      <c r="O3866" s="8" t="s">
        <v>18066</v>
      </c>
    </row>
    <row r="3867" spans="10:15" x14ac:dyDescent="0.25">
      <c r="J3867" s="9" t="s">
        <v>8038</v>
      </c>
      <c r="K3867" s="9" t="s">
        <v>8038</v>
      </c>
      <c r="L3867" s="9" t="s">
        <v>8039</v>
      </c>
      <c r="M3867" s="9" t="s">
        <v>1617</v>
      </c>
      <c r="N3867" s="9" t="s">
        <v>1618</v>
      </c>
      <c r="O3867" s="8" t="s">
        <v>349</v>
      </c>
    </row>
    <row r="3868" spans="10:15" x14ac:dyDescent="0.25">
      <c r="J3868" s="9" t="s">
        <v>8040</v>
      </c>
      <c r="K3868" s="9" t="s">
        <v>8040</v>
      </c>
      <c r="L3868" s="9" t="s">
        <v>8041</v>
      </c>
      <c r="M3868" s="9" t="s">
        <v>491</v>
      </c>
      <c r="N3868" s="9" t="s">
        <v>492</v>
      </c>
      <c r="O3868" s="8" t="s">
        <v>349</v>
      </c>
    </row>
    <row r="3869" spans="10:15" x14ac:dyDescent="0.25">
      <c r="J3869" s="9" t="s">
        <v>8042</v>
      </c>
      <c r="K3869" s="9" t="s">
        <v>8042</v>
      </c>
      <c r="L3869" s="9" t="s">
        <v>8043</v>
      </c>
      <c r="M3869" s="9" t="s">
        <v>909</v>
      </c>
      <c r="N3869" s="9" t="s">
        <v>910</v>
      </c>
      <c r="O3869" s="8" t="s">
        <v>349</v>
      </c>
    </row>
    <row r="3870" spans="10:15" x14ac:dyDescent="0.25">
      <c r="J3870" s="9" t="s">
        <v>8044</v>
      </c>
      <c r="K3870" s="9" t="s">
        <v>8044</v>
      </c>
      <c r="L3870" s="9" t="s">
        <v>8045</v>
      </c>
      <c r="M3870" s="9" t="s">
        <v>379</v>
      </c>
      <c r="N3870" s="9" t="s">
        <v>18092</v>
      </c>
      <c r="O3870" s="8" t="s">
        <v>18066</v>
      </c>
    </row>
    <row r="3871" spans="10:15" x14ac:dyDescent="0.25">
      <c r="J3871" s="9" t="s">
        <v>8046</v>
      </c>
      <c r="K3871" s="9" t="s">
        <v>8046</v>
      </c>
      <c r="L3871" s="9" t="s">
        <v>8047</v>
      </c>
      <c r="M3871" s="9" t="s">
        <v>777</v>
      </c>
      <c r="N3871" s="9" t="s">
        <v>778</v>
      </c>
      <c r="O3871" s="8" t="s">
        <v>18066</v>
      </c>
    </row>
    <row r="3872" spans="10:15" x14ac:dyDescent="0.25">
      <c r="J3872" s="9" t="s">
        <v>8048</v>
      </c>
      <c r="K3872" s="9" t="s">
        <v>8048</v>
      </c>
      <c r="L3872" s="9" t="s">
        <v>8049</v>
      </c>
      <c r="M3872" s="9" t="s">
        <v>379</v>
      </c>
      <c r="N3872" s="9" t="s">
        <v>18092</v>
      </c>
      <c r="O3872" s="8" t="s">
        <v>18066</v>
      </c>
    </row>
    <row r="3873" spans="10:15" x14ac:dyDescent="0.25">
      <c r="J3873" s="9" t="s">
        <v>8050</v>
      </c>
      <c r="K3873" s="9" t="s">
        <v>8050</v>
      </c>
      <c r="L3873" s="9" t="s">
        <v>8051</v>
      </c>
      <c r="M3873" s="9" t="s">
        <v>379</v>
      </c>
      <c r="N3873" s="9" t="s">
        <v>18092</v>
      </c>
      <c r="O3873" s="8" t="s">
        <v>18066</v>
      </c>
    </row>
    <row r="3874" spans="10:15" x14ac:dyDescent="0.25">
      <c r="J3874" s="9" t="s">
        <v>8052</v>
      </c>
      <c r="K3874" s="9" t="s">
        <v>8052</v>
      </c>
      <c r="L3874" s="9" t="s">
        <v>8053</v>
      </c>
      <c r="M3874" s="9" t="s">
        <v>719</v>
      </c>
      <c r="N3874" s="9" t="s">
        <v>720</v>
      </c>
      <c r="O3874" s="8" t="s">
        <v>349</v>
      </c>
    </row>
    <row r="3875" spans="10:15" x14ac:dyDescent="0.25">
      <c r="J3875" s="9" t="s">
        <v>8054</v>
      </c>
      <c r="K3875" s="9" t="s">
        <v>8054</v>
      </c>
      <c r="L3875" s="9" t="s">
        <v>8055</v>
      </c>
      <c r="M3875" s="9" t="s">
        <v>379</v>
      </c>
      <c r="N3875" s="9" t="s">
        <v>18092</v>
      </c>
      <c r="O3875" s="8" t="s">
        <v>18066</v>
      </c>
    </row>
    <row r="3876" spans="10:15" x14ac:dyDescent="0.25">
      <c r="J3876" s="9" t="s">
        <v>8056</v>
      </c>
      <c r="K3876" s="9" t="s">
        <v>8056</v>
      </c>
      <c r="L3876" s="9" t="s">
        <v>8057</v>
      </c>
      <c r="M3876" s="9" t="s">
        <v>379</v>
      </c>
      <c r="N3876" s="9" t="s">
        <v>18092</v>
      </c>
      <c r="O3876" s="8" t="s">
        <v>18066</v>
      </c>
    </row>
    <row r="3877" spans="10:15" x14ac:dyDescent="0.25">
      <c r="J3877" s="9" t="s">
        <v>8058</v>
      </c>
      <c r="K3877" s="9" t="s">
        <v>8058</v>
      </c>
      <c r="L3877" s="9" t="s">
        <v>8059</v>
      </c>
      <c r="M3877" s="9" t="s">
        <v>1617</v>
      </c>
      <c r="N3877" s="9" t="s">
        <v>1618</v>
      </c>
      <c r="O3877" s="8" t="s">
        <v>349</v>
      </c>
    </row>
    <row r="3878" spans="10:15" x14ac:dyDescent="0.25">
      <c r="J3878" s="9" t="s">
        <v>8060</v>
      </c>
      <c r="K3878" s="9" t="s">
        <v>8060</v>
      </c>
      <c r="L3878" s="9" t="s">
        <v>8061</v>
      </c>
      <c r="M3878" s="9" t="s">
        <v>0</v>
      </c>
      <c r="N3878" s="9" t="s">
        <v>653</v>
      </c>
      <c r="O3878" s="8" t="s">
        <v>18067</v>
      </c>
    </row>
    <row r="3879" spans="10:15" x14ac:dyDescent="0.25">
      <c r="J3879" s="9" t="s">
        <v>8062</v>
      </c>
      <c r="K3879" s="9" t="s">
        <v>8062</v>
      </c>
      <c r="L3879" s="9" t="s">
        <v>8063</v>
      </c>
      <c r="M3879" s="9" t="s">
        <v>909</v>
      </c>
      <c r="N3879" s="9" t="s">
        <v>910</v>
      </c>
      <c r="O3879" s="8" t="s">
        <v>349</v>
      </c>
    </row>
    <row r="3880" spans="10:15" x14ac:dyDescent="0.25">
      <c r="J3880" s="9" t="s">
        <v>8064</v>
      </c>
      <c r="K3880" s="9" t="s">
        <v>8064</v>
      </c>
      <c r="L3880" s="9" t="s">
        <v>8065</v>
      </c>
      <c r="M3880" s="9" t="s">
        <v>367</v>
      </c>
      <c r="N3880" s="9" t="s">
        <v>368</v>
      </c>
      <c r="O3880" s="8" t="s">
        <v>349</v>
      </c>
    </row>
    <row r="3881" spans="10:15" x14ac:dyDescent="0.25">
      <c r="J3881" s="9" t="s">
        <v>8066</v>
      </c>
      <c r="K3881" s="9" t="s">
        <v>8066</v>
      </c>
      <c r="L3881" s="9" t="s">
        <v>8067</v>
      </c>
      <c r="M3881" s="9" t="s">
        <v>363</v>
      </c>
      <c r="N3881" s="9" t="s">
        <v>364</v>
      </c>
      <c r="O3881" s="8" t="s">
        <v>349</v>
      </c>
    </row>
    <row r="3882" spans="10:15" x14ac:dyDescent="0.25">
      <c r="J3882" s="9" t="s">
        <v>8068</v>
      </c>
      <c r="K3882" s="9" t="s">
        <v>8068</v>
      </c>
      <c r="L3882" s="9" t="s">
        <v>8069</v>
      </c>
      <c r="M3882" s="9" t="s">
        <v>379</v>
      </c>
      <c r="N3882" s="9" t="s">
        <v>18092</v>
      </c>
      <c r="O3882" s="8" t="s">
        <v>18066</v>
      </c>
    </row>
    <row r="3883" spans="10:15" x14ac:dyDescent="0.25">
      <c r="J3883" s="9" t="s">
        <v>8070</v>
      </c>
      <c r="K3883" s="9" t="s">
        <v>8070</v>
      </c>
      <c r="L3883" s="9" t="s">
        <v>8071</v>
      </c>
      <c r="M3883" s="9" t="s">
        <v>379</v>
      </c>
      <c r="N3883" s="9" t="s">
        <v>18092</v>
      </c>
      <c r="O3883" s="8" t="s">
        <v>18066</v>
      </c>
    </row>
    <row r="3884" spans="10:15" x14ac:dyDescent="0.25">
      <c r="J3884" s="9" t="s">
        <v>8072</v>
      </c>
      <c r="K3884" s="9" t="s">
        <v>8072</v>
      </c>
      <c r="L3884" s="9" t="s">
        <v>8073</v>
      </c>
      <c r="M3884" s="9" t="s">
        <v>1803</v>
      </c>
      <c r="N3884" s="9" t="s">
        <v>1804</v>
      </c>
      <c r="O3884" s="8" t="s">
        <v>350</v>
      </c>
    </row>
    <row r="3885" spans="10:15" x14ac:dyDescent="0.25">
      <c r="J3885" s="9" t="s">
        <v>8074</v>
      </c>
      <c r="K3885" s="9" t="s">
        <v>8074</v>
      </c>
      <c r="L3885" s="9" t="s">
        <v>8075</v>
      </c>
      <c r="M3885" s="9" t="s">
        <v>719</v>
      </c>
      <c r="N3885" s="9" t="s">
        <v>720</v>
      </c>
      <c r="O3885" s="8" t="s">
        <v>349</v>
      </c>
    </row>
    <row r="3886" spans="10:15" x14ac:dyDescent="0.25">
      <c r="J3886" s="9" t="s">
        <v>8076</v>
      </c>
      <c r="K3886" s="9" t="s">
        <v>8076</v>
      </c>
      <c r="L3886" s="9" t="s">
        <v>8077</v>
      </c>
      <c r="M3886" s="9" t="s">
        <v>2229</v>
      </c>
      <c r="N3886" s="9" t="s">
        <v>2230</v>
      </c>
      <c r="O3886" s="8" t="s">
        <v>18068</v>
      </c>
    </row>
    <row r="3887" spans="10:15" x14ac:dyDescent="0.25">
      <c r="J3887" s="9" t="s">
        <v>8078</v>
      </c>
      <c r="K3887" s="9" t="s">
        <v>8078</v>
      </c>
      <c r="L3887" s="9" t="s">
        <v>8079</v>
      </c>
      <c r="M3887" s="9" t="s">
        <v>1669</v>
      </c>
      <c r="N3887" s="9" t="s">
        <v>1670</v>
      </c>
      <c r="O3887" s="8" t="s">
        <v>349</v>
      </c>
    </row>
    <row r="3888" spans="10:15" x14ac:dyDescent="0.25">
      <c r="J3888" s="9" t="s">
        <v>8080</v>
      </c>
      <c r="K3888" s="9" t="s">
        <v>8080</v>
      </c>
      <c r="L3888" s="9" t="s">
        <v>8081</v>
      </c>
      <c r="M3888" s="9" t="s">
        <v>1700</v>
      </c>
      <c r="N3888" s="9" t="s">
        <v>1701</v>
      </c>
      <c r="O3888" s="8" t="s">
        <v>350</v>
      </c>
    </row>
    <row r="3889" spans="10:15" x14ac:dyDescent="0.25">
      <c r="J3889" s="9" t="s">
        <v>8082</v>
      </c>
      <c r="K3889" s="9" t="s">
        <v>8082</v>
      </c>
      <c r="L3889" s="9" t="s">
        <v>8083</v>
      </c>
      <c r="M3889" s="9" t="s">
        <v>2760</v>
      </c>
      <c r="N3889" s="9" t="s">
        <v>2761</v>
      </c>
      <c r="O3889" s="8" t="s">
        <v>350</v>
      </c>
    </row>
    <row r="3890" spans="10:15" x14ac:dyDescent="0.25">
      <c r="J3890" s="9" t="s">
        <v>8084</v>
      </c>
      <c r="K3890" s="9" t="s">
        <v>8084</v>
      </c>
      <c r="L3890" s="9" t="s">
        <v>8085</v>
      </c>
      <c r="M3890" s="9" t="s">
        <v>418</v>
      </c>
      <c r="N3890" s="9" t="s">
        <v>419</v>
      </c>
      <c r="O3890" s="8" t="s">
        <v>18067</v>
      </c>
    </row>
    <row r="3891" spans="10:15" x14ac:dyDescent="0.25">
      <c r="J3891" s="9" t="s">
        <v>8086</v>
      </c>
      <c r="K3891" s="9" t="s">
        <v>8086</v>
      </c>
      <c r="L3891" s="9" t="s">
        <v>8087</v>
      </c>
      <c r="M3891" s="9" t="s">
        <v>1928</v>
      </c>
      <c r="N3891" s="9" t="s">
        <v>1929</v>
      </c>
      <c r="O3891" s="8" t="s">
        <v>350</v>
      </c>
    </row>
    <row r="3892" spans="10:15" x14ac:dyDescent="0.25">
      <c r="J3892" s="9" t="s">
        <v>8088</v>
      </c>
      <c r="K3892" s="9" t="s">
        <v>8088</v>
      </c>
      <c r="L3892" s="9" t="s">
        <v>8089</v>
      </c>
      <c r="M3892" s="9" t="s">
        <v>418</v>
      </c>
      <c r="N3892" s="9" t="s">
        <v>419</v>
      </c>
      <c r="O3892" s="8" t="s">
        <v>18067</v>
      </c>
    </row>
    <row r="3893" spans="10:15" x14ac:dyDescent="0.25">
      <c r="J3893" s="9" t="s">
        <v>8090</v>
      </c>
      <c r="K3893" s="9" t="s">
        <v>8090</v>
      </c>
      <c r="L3893" s="9" t="s">
        <v>8091</v>
      </c>
      <c r="M3893" s="9" t="s">
        <v>379</v>
      </c>
      <c r="N3893" s="9" t="s">
        <v>18092</v>
      </c>
      <c r="O3893" s="8" t="s">
        <v>18066</v>
      </c>
    </row>
    <row r="3894" spans="10:15" x14ac:dyDescent="0.25">
      <c r="J3894" s="9" t="s">
        <v>8092</v>
      </c>
      <c r="K3894" s="9" t="s">
        <v>8092</v>
      </c>
      <c r="L3894" s="9" t="s">
        <v>8093</v>
      </c>
      <c r="M3894" s="9" t="s">
        <v>740</v>
      </c>
      <c r="N3894" s="9" t="s">
        <v>741</v>
      </c>
      <c r="O3894" s="8" t="s">
        <v>10370</v>
      </c>
    </row>
    <row r="3895" spans="10:15" x14ac:dyDescent="0.25">
      <c r="J3895" s="9" t="s">
        <v>8094</v>
      </c>
      <c r="K3895" s="9" t="s">
        <v>8094</v>
      </c>
      <c r="L3895" s="9" t="s">
        <v>8095</v>
      </c>
      <c r="M3895" s="9" t="s">
        <v>1803</v>
      </c>
      <c r="N3895" s="9" t="s">
        <v>1804</v>
      </c>
      <c r="O3895" s="8" t="s">
        <v>350</v>
      </c>
    </row>
    <row r="3896" spans="10:15" x14ac:dyDescent="0.25">
      <c r="J3896" s="9" t="s">
        <v>8096</v>
      </c>
      <c r="K3896" s="9" t="s">
        <v>8096</v>
      </c>
      <c r="L3896" s="9" t="s">
        <v>8097</v>
      </c>
      <c r="M3896" s="9" t="s">
        <v>6456</v>
      </c>
      <c r="N3896" s="9" t="s">
        <v>6457</v>
      </c>
      <c r="O3896" s="8" t="s">
        <v>18067</v>
      </c>
    </row>
    <row r="3897" spans="10:15" x14ac:dyDescent="0.25">
      <c r="J3897" s="9" t="s">
        <v>8098</v>
      </c>
      <c r="K3897" s="9" t="s">
        <v>8098</v>
      </c>
      <c r="L3897" s="9" t="s">
        <v>8099</v>
      </c>
      <c r="M3897" s="9" t="s">
        <v>1324</v>
      </c>
      <c r="N3897" s="9" t="s">
        <v>1325</v>
      </c>
      <c r="O3897" s="8" t="s">
        <v>350</v>
      </c>
    </row>
    <row r="3898" spans="10:15" x14ac:dyDescent="0.25">
      <c r="J3898" s="9" t="s">
        <v>8100</v>
      </c>
      <c r="K3898" s="9" t="s">
        <v>8100</v>
      </c>
      <c r="L3898" s="9" t="s">
        <v>8101</v>
      </c>
      <c r="M3898" s="9" t="s">
        <v>379</v>
      </c>
      <c r="N3898" s="9" t="s">
        <v>18092</v>
      </c>
      <c r="O3898" s="8" t="s">
        <v>18066</v>
      </c>
    </row>
    <row r="3899" spans="10:15" x14ac:dyDescent="0.25">
      <c r="J3899" s="9" t="s">
        <v>8102</v>
      </c>
      <c r="K3899" s="9" t="s">
        <v>8102</v>
      </c>
      <c r="L3899" s="9" t="s">
        <v>8103</v>
      </c>
      <c r="M3899" s="9" t="s">
        <v>463</v>
      </c>
      <c r="N3899" s="9" t="s">
        <v>464</v>
      </c>
      <c r="O3899" s="8" t="s">
        <v>10370</v>
      </c>
    </row>
    <row r="3900" spans="10:15" x14ac:dyDescent="0.25">
      <c r="J3900" s="9" t="s">
        <v>8104</v>
      </c>
      <c r="K3900" s="9" t="s">
        <v>8104</v>
      </c>
      <c r="L3900" s="9" t="s">
        <v>8105</v>
      </c>
      <c r="M3900" s="9" t="s">
        <v>379</v>
      </c>
      <c r="N3900" s="9" t="s">
        <v>18092</v>
      </c>
      <c r="O3900" s="8" t="s">
        <v>18066</v>
      </c>
    </row>
    <row r="3901" spans="10:15" x14ac:dyDescent="0.25">
      <c r="J3901" s="9" t="s">
        <v>8106</v>
      </c>
      <c r="K3901" s="9" t="s">
        <v>8106</v>
      </c>
      <c r="L3901" s="9" t="s">
        <v>8107</v>
      </c>
      <c r="M3901" s="9" t="s">
        <v>436</v>
      </c>
      <c r="N3901" s="9" t="s">
        <v>437</v>
      </c>
      <c r="O3901" s="8" t="s">
        <v>349</v>
      </c>
    </row>
    <row r="3902" spans="10:15" x14ac:dyDescent="0.25">
      <c r="J3902" s="9" t="s">
        <v>8108</v>
      </c>
      <c r="K3902" s="9" t="s">
        <v>8108</v>
      </c>
      <c r="L3902" s="9" t="s">
        <v>8109</v>
      </c>
      <c r="M3902" s="9" t="s">
        <v>379</v>
      </c>
      <c r="N3902" s="9" t="s">
        <v>18092</v>
      </c>
      <c r="O3902" s="8" t="s">
        <v>18066</v>
      </c>
    </row>
    <row r="3903" spans="10:15" x14ac:dyDescent="0.25">
      <c r="J3903" s="9" t="s">
        <v>8110</v>
      </c>
      <c r="K3903" s="9" t="s">
        <v>8110</v>
      </c>
      <c r="L3903" s="9" t="s">
        <v>8111</v>
      </c>
      <c r="M3903" s="9" t="s">
        <v>424</v>
      </c>
      <c r="N3903" s="9" t="s">
        <v>425</v>
      </c>
      <c r="O3903" s="8" t="s">
        <v>349</v>
      </c>
    </row>
    <row r="3904" spans="10:15" x14ac:dyDescent="0.25">
      <c r="J3904" s="9" t="s">
        <v>8112</v>
      </c>
      <c r="K3904" s="9" t="s">
        <v>8112</v>
      </c>
      <c r="L3904" s="9" t="s">
        <v>8113</v>
      </c>
      <c r="M3904" s="9" t="s">
        <v>713</v>
      </c>
      <c r="N3904" s="9" t="s">
        <v>714</v>
      </c>
      <c r="O3904" s="8" t="s">
        <v>18067</v>
      </c>
    </row>
    <row r="3905" spans="10:15" x14ac:dyDescent="0.25">
      <c r="J3905" s="9" t="s">
        <v>8114</v>
      </c>
      <c r="K3905" s="9" t="s">
        <v>8114</v>
      </c>
      <c r="L3905" s="9" t="s">
        <v>8115</v>
      </c>
      <c r="M3905" s="9" t="s">
        <v>379</v>
      </c>
      <c r="N3905" s="9" t="s">
        <v>18092</v>
      </c>
      <c r="O3905" s="8" t="s">
        <v>18066</v>
      </c>
    </row>
    <row r="3906" spans="10:15" x14ac:dyDescent="0.25">
      <c r="J3906" s="9" t="s">
        <v>8116</v>
      </c>
      <c r="K3906" s="9" t="s">
        <v>8116</v>
      </c>
      <c r="L3906" s="9" t="s">
        <v>8117</v>
      </c>
      <c r="M3906" s="9" t="s">
        <v>386</v>
      </c>
      <c r="N3906" s="9" t="s">
        <v>387</v>
      </c>
      <c r="O3906" s="8" t="s">
        <v>18068</v>
      </c>
    </row>
    <row r="3907" spans="10:15" x14ac:dyDescent="0.25">
      <c r="J3907" s="9" t="s">
        <v>8118</v>
      </c>
      <c r="K3907" s="9" t="s">
        <v>8118</v>
      </c>
      <c r="L3907" s="9" t="s">
        <v>8119</v>
      </c>
      <c r="M3907" s="9" t="s">
        <v>1097</v>
      </c>
      <c r="N3907" s="9" t="s">
        <v>1098</v>
      </c>
      <c r="O3907" s="8" t="s">
        <v>18067</v>
      </c>
    </row>
    <row r="3908" spans="10:15" x14ac:dyDescent="0.25">
      <c r="J3908" s="9" t="s">
        <v>8120</v>
      </c>
      <c r="K3908" s="9" t="s">
        <v>8120</v>
      </c>
      <c r="L3908" s="9" t="s">
        <v>8121</v>
      </c>
      <c r="M3908" s="9" t="s">
        <v>2488</v>
      </c>
      <c r="N3908" s="9" t="s">
        <v>18102</v>
      </c>
      <c r="O3908" s="8" t="s">
        <v>18067</v>
      </c>
    </row>
    <row r="3909" spans="10:15" x14ac:dyDescent="0.25">
      <c r="J3909" s="9" t="s">
        <v>8122</v>
      </c>
      <c r="K3909" s="9" t="s">
        <v>8122</v>
      </c>
      <c r="L3909" s="9" t="s">
        <v>8123</v>
      </c>
      <c r="M3909" s="9" t="s">
        <v>379</v>
      </c>
      <c r="N3909" s="9" t="s">
        <v>18092</v>
      </c>
      <c r="O3909" s="8" t="s">
        <v>18066</v>
      </c>
    </row>
    <row r="3910" spans="10:15" x14ac:dyDescent="0.25">
      <c r="J3910" s="9" t="s">
        <v>8124</v>
      </c>
      <c r="K3910" s="9" t="s">
        <v>8124</v>
      </c>
      <c r="L3910" s="9" t="s">
        <v>8125</v>
      </c>
      <c r="M3910" s="9" t="s">
        <v>736</v>
      </c>
      <c r="N3910" s="9" t="s">
        <v>737</v>
      </c>
      <c r="O3910" s="8" t="s">
        <v>18067</v>
      </c>
    </row>
    <row r="3911" spans="10:15" x14ac:dyDescent="0.25">
      <c r="J3911" s="9" t="s">
        <v>8126</v>
      </c>
      <c r="K3911" s="9" t="s">
        <v>8126</v>
      </c>
      <c r="L3911" s="9" t="s">
        <v>8127</v>
      </c>
      <c r="M3911" s="9" t="s">
        <v>1073</v>
      </c>
      <c r="N3911" s="9" t="s">
        <v>18096</v>
      </c>
      <c r="O3911" s="8" t="s">
        <v>350</v>
      </c>
    </row>
    <row r="3912" spans="10:15" x14ac:dyDescent="0.25">
      <c r="J3912" s="9" t="s">
        <v>8128</v>
      </c>
      <c r="K3912" s="9" t="s">
        <v>8128</v>
      </c>
      <c r="L3912" s="9" t="s">
        <v>8129</v>
      </c>
      <c r="M3912" s="9" t="s">
        <v>404</v>
      </c>
      <c r="N3912" s="9" t="s">
        <v>405</v>
      </c>
      <c r="O3912" s="8" t="s">
        <v>350</v>
      </c>
    </row>
    <row r="3913" spans="10:15" x14ac:dyDescent="0.25">
      <c r="J3913" s="9" t="s">
        <v>8130</v>
      </c>
      <c r="K3913" s="9" t="s">
        <v>8130</v>
      </c>
      <c r="L3913" s="9" t="s">
        <v>8131</v>
      </c>
      <c r="M3913" s="9" t="s">
        <v>491</v>
      </c>
      <c r="N3913" s="9" t="s">
        <v>492</v>
      </c>
      <c r="O3913" s="8" t="s">
        <v>349</v>
      </c>
    </row>
    <row r="3914" spans="10:15" x14ac:dyDescent="0.25">
      <c r="J3914" s="9" t="s">
        <v>8132</v>
      </c>
      <c r="K3914" s="9" t="s">
        <v>8132</v>
      </c>
      <c r="L3914" s="9" t="s">
        <v>8133</v>
      </c>
      <c r="M3914" s="9" t="s">
        <v>491</v>
      </c>
      <c r="N3914" s="9" t="s">
        <v>492</v>
      </c>
      <c r="O3914" s="8" t="s">
        <v>349</v>
      </c>
    </row>
    <row r="3915" spans="10:15" x14ac:dyDescent="0.25">
      <c r="J3915" s="9" t="s">
        <v>8134</v>
      </c>
      <c r="K3915" s="9" t="s">
        <v>8134</v>
      </c>
      <c r="L3915" s="9" t="s">
        <v>8135</v>
      </c>
      <c r="M3915" s="9" t="s">
        <v>501</v>
      </c>
      <c r="N3915" s="9" t="s">
        <v>502</v>
      </c>
      <c r="O3915" s="8" t="s">
        <v>10370</v>
      </c>
    </row>
    <row r="3916" spans="10:15" x14ac:dyDescent="0.25">
      <c r="J3916" s="9" t="s">
        <v>8136</v>
      </c>
      <c r="K3916" s="9" t="s">
        <v>8136</v>
      </c>
      <c r="L3916" s="9" t="s">
        <v>8137</v>
      </c>
      <c r="M3916" s="9" t="s">
        <v>891</v>
      </c>
      <c r="N3916" s="9" t="s">
        <v>892</v>
      </c>
      <c r="O3916" s="8" t="s">
        <v>350</v>
      </c>
    </row>
    <row r="3917" spans="10:15" x14ac:dyDescent="0.25">
      <c r="J3917" s="9" t="s">
        <v>8138</v>
      </c>
      <c r="K3917" s="9" t="s">
        <v>8138</v>
      </c>
      <c r="L3917" s="9" t="s">
        <v>8139</v>
      </c>
      <c r="M3917" s="9" t="s">
        <v>2595</v>
      </c>
      <c r="N3917" s="9" t="s">
        <v>2596</v>
      </c>
      <c r="O3917" s="8" t="s">
        <v>350</v>
      </c>
    </row>
    <row r="3918" spans="10:15" x14ac:dyDescent="0.25">
      <c r="J3918" s="9" t="s">
        <v>8140</v>
      </c>
      <c r="K3918" s="9" t="s">
        <v>8140</v>
      </c>
      <c r="L3918" s="9" t="s">
        <v>8141</v>
      </c>
      <c r="M3918" s="9" t="s">
        <v>491</v>
      </c>
      <c r="N3918" s="9" t="s">
        <v>492</v>
      </c>
      <c r="O3918" s="8" t="s">
        <v>349</v>
      </c>
    </row>
    <row r="3919" spans="10:15" x14ac:dyDescent="0.25">
      <c r="J3919" s="9" t="s">
        <v>8142</v>
      </c>
      <c r="K3919" s="9" t="s">
        <v>8142</v>
      </c>
      <c r="L3919" s="9" t="s">
        <v>8143</v>
      </c>
      <c r="M3919" s="9" t="s">
        <v>428</v>
      </c>
      <c r="N3919" s="9" t="s">
        <v>429</v>
      </c>
      <c r="O3919" s="8" t="s">
        <v>349</v>
      </c>
    </row>
    <row r="3920" spans="10:15" x14ac:dyDescent="0.25">
      <c r="J3920" s="9" t="s">
        <v>8144</v>
      </c>
      <c r="K3920" s="9" t="s">
        <v>8144</v>
      </c>
      <c r="L3920" s="9" t="s">
        <v>8145</v>
      </c>
      <c r="M3920" s="9" t="s">
        <v>404</v>
      </c>
      <c r="N3920" s="9" t="s">
        <v>405</v>
      </c>
      <c r="O3920" s="8" t="s">
        <v>350</v>
      </c>
    </row>
    <row r="3921" spans="10:15" x14ac:dyDescent="0.25">
      <c r="J3921" s="9" t="s">
        <v>8146</v>
      </c>
      <c r="K3921" s="9" t="s">
        <v>8146</v>
      </c>
      <c r="L3921" s="9" t="s">
        <v>8147</v>
      </c>
      <c r="M3921" s="9" t="s">
        <v>719</v>
      </c>
      <c r="N3921" s="9" t="s">
        <v>720</v>
      </c>
      <c r="O3921" s="8" t="s">
        <v>349</v>
      </c>
    </row>
    <row r="3922" spans="10:15" x14ac:dyDescent="0.25">
      <c r="J3922" s="9" t="s">
        <v>8148</v>
      </c>
      <c r="K3922" s="9" t="s">
        <v>8148</v>
      </c>
      <c r="L3922" s="9" t="s">
        <v>8149</v>
      </c>
      <c r="M3922" s="9" t="s">
        <v>719</v>
      </c>
      <c r="N3922" s="9" t="s">
        <v>720</v>
      </c>
      <c r="O3922" s="8" t="s">
        <v>349</v>
      </c>
    </row>
    <row r="3923" spans="10:15" x14ac:dyDescent="0.25">
      <c r="J3923" s="9" t="s">
        <v>8150</v>
      </c>
      <c r="K3923" s="9" t="s">
        <v>8150</v>
      </c>
      <c r="L3923" s="9" t="s">
        <v>8151</v>
      </c>
      <c r="M3923" s="9" t="s">
        <v>1073</v>
      </c>
      <c r="N3923" s="9" t="s">
        <v>18096</v>
      </c>
      <c r="O3923" s="8" t="s">
        <v>350</v>
      </c>
    </row>
    <row r="3924" spans="10:15" x14ac:dyDescent="0.25">
      <c r="J3924" s="9" t="s">
        <v>8152</v>
      </c>
      <c r="K3924" s="9" t="s">
        <v>8152</v>
      </c>
      <c r="L3924" s="9" t="s">
        <v>8153</v>
      </c>
      <c r="M3924" s="9" t="s">
        <v>367</v>
      </c>
      <c r="N3924" s="9" t="s">
        <v>368</v>
      </c>
      <c r="O3924" s="8" t="s">
        <v>349</v>
      </c>
    </row>
    <row r="3925" spans="10:15" x14ac:dyDescent="0.25">
      <c r="J3925" s="9" t="s">
        <v>8154</v>
      </c>
      <c r="K3925" s="9" t="s">
        <v>8154</v>
      </c>
      <c r="L3925" s="9" t="s">
        <v>8155</v>
      </c>
      <c r="M3925" s="9" t="s">
        <v>424</v>
      </c>
      <c r="N3925" s="9" t="s">
        <v>425</v>
      </c>
      <c r="O3925" s="8" t="s">
        <v>349</v>
      </c>
    </row>
    <row r="3926" spans="10:15" x14ac:dyDescent="0.25">
      <c r="J3926" s="9" t="s">
        <v>8156</v>
      </c>
      <c r="K3926" s="9" t="s">
        <v>8156</v>
      </c>
      <c r="L3926" s="9" t="s">
        <v>8141</v>
      </c>
      <c r="M3926" s="9" t="s">
        <v>1073</v>
      </c>
      <c r="N3926" s="9" t="s">
        <v>18096</v>
      </c>
      <c r="O3926" s="8" t="s">
        <v>350</v>
      </c>
    </row>
    <row r="3927" spans="10:15" x14ac:dyDescent="0.25">
      <c r="J3927" s="9" t="s">
        <v>8157</v>
      </c>
      <c r="K3927" s="9" t="s">
        <v>8157</v>
      </c>
      <c r="L3927" s="9" t="s">
        <v>8158</v>
      </c>
      <c r="M3927" s="9" t="s">
        <v>379</v>
      </c>
      <c r="N3927" s="9" t="s">
        <v>18092</v>
      </c>
      <c r="O3927" s="8" t="s">
        <v>18066</v>
      </c>
    </row>
    <row r="3928" spans="10:15" x14ac:dyDescent="0.25">
      <c r="J3928" s="9" t="s">
        <v>8159</v>
      </c>
      <c r="K3928" s="9" t="s">
        <v>8159</v>
      </c>
      <c r="L3928" s="9" t="s">
        <v>8160</v>
      </c>
      <c r="M3928" s="9" t="s">
        <v>581</v>
      </c>
      <c r="N3928" s="9" t="s">
        <v>582</v>
      </c>
      <c r="O3928" s="8" t="s">
        <v>350</v>
      </c>
    </row>
    <row r="3929" spans="10:15" x14ac:dyDescent="0.25">
      <c r="J3929" s="9" t="s">
        <v>8161</v>
      </c>
      <c r="K3929" s="9" t="s">
        <v>8161</v>
      </c>
      <c r="L3929" s="9" t="s">
        <v>8162</v>
      </c>
      <c r="M3929" s="9" t="s">
        <v>719</v>
      </c>
      <c r="N3929" s="9" t="s">
        <v>720</v>
      </c>
      <c r="O3929" s="8" t="s">
        <v>349</v>
      </c>
    </row>
    <row r="3930" spans="10:15" x14ac:dyDescent="0.25">
      <c r="J3930" s="9" t="s">
        <v>8163</v>
      </c>
      <c r="K3930" s="9" t="s">
        <v>8163</v>
      </c>
      <c r="L3930" s="9" t="s">
        <v>8164</v>
      </c>
      <c r="M3930" s="9" t="s">
        <v>491</v>
      </c>
      <c r="N3930" s="9" t="s">
        <v>492</v>
      </c>
      <c r="O3930" s="8" t="s">
        <v>349</v>
      </c>
    </row>
    <row r="3931" spans="10:15" x14ac:dyDescent="0.25">
      <c r="J3931" s="9" t="s">
        <v>8165</v>
      </c>
      <c r="K3931" s="9" t="s">
        <v>8165</v>
      </c>
      <c r="L3931" s="9" t="s">
        <v>8166</v>
      </c>
      <c r="M3931" s="9" t="s">
        <v>520</v>
      </c>
      <c r="N3931" s="9" t="s">
        <v>521</v>
      </c>
      <c r="O3931" s="8" t="s">
        <v>350</v>
      </c>
    </row>
    <row r="3932" spans="10:15" x14ac:dyDescent="0.25">
      <c r="J3932" s="9" t="s">
        <v>8167</v>
      </c>
      <c r="K3932" s="9" t="s">
        <v>8167</v>
      </c>
      <c r="L3932" s="9" t="s">
        <v>8168</v>
      </c>
      <c r="M3932" s="9" t="s">
        <v>1669</v>
      </c>
      <c r="N3932" s="9" t="s">
        <v>1670</v>
      </c>
      <c r="O3932" s="8" t="s">
        <v>349</v>
      </c>
    </row>
    <row r="3933" spans="10:15" x14ac:dyDescent="0.25">
      <c r="J3933" s="9" t="s">
        <v>8169</v>
      </c>
      <c r="K3933" s="9" t="s">
        <v>8169</v>
      </c>
      <c r="L3933" s="9" t="s">
        <v>8170</v>
      </c>
      <c r="M3933" s="9" t="s">
        <v>986</v>
      </c>
      <c r="N3933" s="9" t="s">
        <v>987</v>
      </c>
      <c r="O3933" s="8" t="s">
        <v>350</v>
      </c>
    </row>
    <row r="3934" spans="10:15" x14ac:dyDescent="0.25">
      <c r="J3934" s="9" t="s">
        <v>8171</v>
      </c>
      <c r="K3934" s="9" t="s">
        <v>8171</v>
      </c>
      <c r="L3934" s="9" t="s">
        <v>8172</v>
      </c>
      <c r="M3934" s="9" t="s">
        <v>942</v>
      </c>
      <c r="N3934" s="9" t="s">
        <v>943</v>
      </c>
      <c r="O3934" s="8" t="s">
        <v>349</v>
      </c>
    </row>
    <row r="3935" spans="10:15" x14ac:dyDescent="0.25">
      <c r="J3935" s="9" t="s">
        <v>8173</v>
      </c>
      <c r="K3935" s="9" t="s">
        <v>8173</v>
      </c>
      <c r="L3935" s="9" t="s">
        <v>8174</v>
      </c>
      <c r="M3935" s="9" t="s">
        <v>418</v>
      </c>
      <c r="N3935" s="9" t="s">
        <v>419</v>
      </c>
      <c r="O3935" s="8" t="s">
        <v>18067</v>
      </c>
    </row>
    <row r="3936" spans="10:15" x14ac:dyDescent="0.25">
      <c r="J3936" s="9" t="s">
        <v>8175</v>
      </c>
      <c r="K3936" s="9" t="s">
        <v>8175</v>
      </c>
      <c r="L3936" s="9" t="s">
        <v>8176</v>
      </c>
      <c r="M3936" s="9" t="s">
        <v>501</v>
      </c>
      <c r="N3936" s="9" t="s">
        <v>502</v>
      </c>
      <c r="O3936" s="8" t="s">
        <v>10370</v>
      </c>
    </row>
    <row r="3937" spans="10:15" x14ac:dyDescent="0.25">
      <c r="J3937" s="9" t="s">
        <v>8177</v>
      </c>
      <c r="K3937" s="9" t="s">
        <v>8177</v>
      </c>
      <c r="L3937" s="9" t="s">
        <v>8178</v>
      </c>
      <c r="M3937" s="9" t="s">
        <v>1700</v>
      </c>
      <c r="N3937" s="9" t="s">
        <v>1701</v>
      </c>
      <c r="O3937" s="8" t="s">
        <v>350</v>
      </c>
    </row>
    <row r="3938" spans="10:15" x14ac:dyDescent="0.25">
      <c r="J3938" s="9" t="s">
        <v>8179</v>
      </c>
      <c r="K3938" s="9" t="s">
        <v>8179</v>
      </c>
      <c r="L3938" s="9" t="s">
        <v>8180</v>
      </c>
      <c r="M3938" s="9" t="s">
        <v>1063</v>
      </c>
      <c r="N3938" s="9" t="s">
        <v>1064</v>
      </c>
      <c r="O3938" s="8" t="s">
        <v>18066</v>
      </c>
    </row>
    <row r="3939" spans="10:15" x14ac:dyDescent="0.25">
      <c r="J3939" s="9" t="s">
        <v>8181</v>
      </c>
      <c r="K3939" s="9" t="s">
        <v>8181</v>
      </c>
      <c r="L3939" s="9" t="s">
        <v>8182</v>
      </c>
      <c r="M3939" s="9" t="s">
        <v>379</v>
      </c>
      <c r="N3939" s="9" t="s">
        <v>18092</v>
      </c>
      <c r="O3939" s="8" t="s">
        <v>18066</v>
      </c>
    </row>
    <row r="3940" spans="10:15" x14ac:dyDescent="0.25">
      <c r="J3940" s="9" t="s">
        <v>8183</v>
      </c>
      <c r="K3940" s="9" t="s">
        <v>8183</v>
      </c>
      <c r="L3940" s="9" t="s">
        <v>8184</v>
      </c>
      <c r="M3940" s="9" t="s">
        <v>428</v>
      </c>
      <c r="N3940" s="9" t="s">
        <v>429</v>
      </c>
      <c r="O3940" s="8" t="s">
        <v>349</v>
      </c>
    </row>
    <row r="3941" spans="10:15" x14ac:dyDescent="0.25">
      <c r="J3941" s="9" t="s">
        <v>8185</v>
      </c>
      <c r="K3941" s="9" t="s">
        <v>8185</v>
      </c>
      <c r="L3941" s="9" t="s">
        <v>8186</v>
      </c>
      <c r="M3941" s="9" t="s">
        <v>1073</v>
      </c>
      <c r="N3941" s="9" t="s">
        <v>18096</v>
      </c>
      <c r="O3941" s="8" t="s">
        <v>350</v>
      </c>
    </row>
    <row r="3942" spans="10:15" x14ac:dyDescent="0.25">
      <c r="J3942" s="9" t="s">
        <v>8187</v>
      </c>
      <c r="K3942" s="9" t="s">
        <v>8187</v>
      </c>
      <c r="L3942" s="9" t="s">
        <v>8188</v>
      </c>
      <c r="M3942" s="9" t="s">
        <v>491</v>
      </c>
      <c r="N3942" s="9" t="s">
        <v>492</v>
      </c>
      <c r="O3942" s="8" t="s">
        <v>349</v>
      </c>
    </row>
    <row r="3943" spans="10:15" x14ac:dyDescent="0.25">
      <c r="J3943" s="9" t="s">
        <v>8189</v>
      </c>
      <c r="K3943" s="9" t="s">
        <v>8189</v>
      </c>
      <c r="L3943" s="9" t="s">
        <v>8190</v>
      </c>
      <c r="M3943" s="9" t="s">
        <v>456</v>
      </c>
      <c r="N3943" s="9" t="s">
        <v>18095</v>
      </c>
      <c r="O3943" s="8" t="s">
        <v>18067</v>
      </c>
    </row>
    <row r="3944" spans="10:15" x14ac:dyDescent="0.25">
      <c r="J3944" s="9" t="s">
        <v>8191</v>
      </c>
      <c r="K3944" s="9" t="s">
        <v>8191</v>
      </c>
      <c r="L3944" s="9" t="s">
        <v>8192</v>
      </c>
      <c r="M3944" s="9" t="s">
        <v>424</v>
      </c>
      <c r="N3944" s="9" t="s">
        <v>425</v>
      </c>
      <c r="O3944" s="8" t="s">
        <v>349</v>
      </c>
    </row>
    <row r="3945" spans="10:15" x14ac:dyDescent="0.25">
      <c r="J3945" s="9" t="s">
        <v>8193</v>
      </c>
      <c r="K3945" s="9" t="s">
        <v>8193</v>
      </c>
      <c r="L3945" s="9" t="s">
        <v>8194</v>
      </c>
      <c r="M3945" s="9" t="s">
        <v>3448</v>
      </c>
      <c r="N3945" s="9" t="s">
        <v>18104</v>
      </c>
      <c r="O3945" s="8" t="s">
        <v>349</v>
      </c>
    </row>
    <row r="3946" spans="10:15" x14ac:dyDescent="0.25">
      <c r="J3946" s="9" t="s">
        <v>8195</v>
      </c>
      <c r="K3946" s="9" t="s">
        <v>8195</v>
      </c>
      <c r="L3946" s="9" t="s">
        <v>8196</v>
      </c>
      <c r="M3946" s="9" t="s">
        <v>367</v>
      </c>
      <c r="N3946" s="9" t="s">
        <v>368</v>
      </c>
      <c r="O3946" s="8" t="s">
        <v>349</v>
      </c>
    </row>
    <row r="3947" spans="10:15" x14ac:dyDescent="0.25">
      <c r="J3947" s="9" t="s">
        <v>8197</v>
      </c>
      <c r="K3947" s="9" t="s">
        <v>8197</v>
      </c>
      <c r="L3947" s="9" t="s">
        <v>8198</v>
      </c>
      <c r="M3947" s="9" t="s">
        <v>1073</v>
      </c>
      <c r="N3947" s="9" t="s">
        <v>18096</v>
      </c>
      <c r="O3947" s="8" t="s">
        <v>350</v>
      </c>
    </row>
    <row r="3948" spans="10:15" x14ac:dyDescent="0.25">
      <c r="J3948" s="9" t="s">
        <v>8199</v>
      </c>
      <c r="K3948" s="9" t="s">
        <v>8199</v>
      </c>
      <c r="L3948" s="9" t="s">
        <v>8200</v>
      </c>
      <c r="M3948" s="9" t="s">
        <v>379</v>
      </c>
      <c r="N3948" s="9" t="s">
        <v>18092</v>
      </c>
      <c r="O3948" s="8" t="s">
        <v>18066</v>
      </c>
    </row>
    <row r="3949" spans="10:15" x14ac:dyDescent="0.25">
      <c r="J3949" s="9" t="s">
        <v>8201</v>
      </c>
      <c r="K3949" s="9" t="s">
        <v>8201</v>
      </c>
      <c r="L3949" s="9" t="s">
        <v>8202</v>
      </c>
      <c r="M3949" s="9" t="s">
        <v>491</v>
      </c>
      <c r="N3949" s="9" t="s">
        <v>492</v>
      </c>
      <c r="O3949" s="8" t="s">
        <v>349</v>
      </c>
    </row>
    <row r="3950" spans="10:15" x14ac:dyDescent="0.25">
      <c r="J3950" s="9" t="s">
        <v>8203</v>
      </c>
      <c r="K3950" s="9" t="s">
        <v>8203</v>
      </c>
      <c r="L3950" s="9" t="s">
        <v>8204</v>
      </c>
      <c r="M3950" s="9" t="s">
        <v>1073</v>
      </c>
      <c r="N3950" s="9" t="s">
        <v>18096</v>
      </c>
      <c r="O3950" s="8" t="s">
        <v>350</v>
      </c>
    </row>
    <row r="3951" spans="10:15" x14ac:dyDescent="0.25">
      <c r="J3951" s="9" t="s">
        <v>8205</v>
      </c>
      <c r="K3951" s="9" t="s">
        <v>8205</v>
      </c>
      <c r="L3951" s="9" t="s">
        <v>8206</v>
      </c>
      <c r="M3951" s="9" t="s">
        <v>2151</v>
      </c>
      <c r="N3951" s="9" t="s">
        <v>2152</v>
      </c>
      <c r="O3951" s="8" t="s">
        <v>350</v>
      </c>
    </row>
    <row r="3952" spans="10:15" x14ac:dyDescent="0.25">
      <c r="J3952" s="9" t="s">
        <v>8207</v>
      </c>
      <c r="K3952" s="9" t="s">
        <v>8207</v>
      </c>
      <c r="L3952" s="9" t="s">
        <v>8208</v>
      </c>
      <c r="M3952" s="9" t="s">
        <v>1091</v>
      </c>
      <c r="N3952" s="9" t="s">
        <v>1092</v>
      </c>
      <c r="O3952" s="8" t="s">
        <v>18068</v>
      </c>
    </row>
    <row r="3953" spans="10:15" x14ac:dyDescent="0.25">
      <c r="J3953" s="9" t="s">
        <v>8209</v>
      </c>
      <c r="K3953" s="9" t="s">
        <v>8209</v>
      </c>
      <c r="L3953" s="9" t="s">
        <v>8210</v>
      </c>
      <c r="M3953" s="9" t="s">
        <v>1078</v>
      </c>
      <c r="N3953" s="9" t="s">
        <v>1079</v>
      </c>
      <c r="O3953" s="8" t="s">
        <v>350</v>
      </c>
    </row>
    <row r="3954" spans="10:15" x14ac:dyDescent="0.25">
      <c r="J3954" s="9" t="s">
        <v>8211</v>
      </c>
      <c r="K3954" s="9" t="s">
        <v>8211</v>
      </c>
      <c r="L3954" s="9" t="s">
        <v>8212</v>
      </c>
      <c r="M3954" s="9" t="s">
        <v>2286</v>
      </c>
      <c r="N3954" s="9" t="s">
        <v>2287</v>
      </c>
      <c r="O3954" s="8" t="s">
        <v>349</v>
      </c>
    </row>
    <row r="3955" spans="10:15" x14ac:dyDescent="0.25">
      <c r="J3955" s="9" t="s">
        <v>8213</v>
      </c>
      <c r="K3955" s="9" t="s">
        <v>8213</v>
      </c>
      <c r="L3955" s="9" t="s">
        <v>8214</v>
      </c>
      <c r="M3955" s="9" t="s">
        <v>463</v>
      </c>
      <c r="N3955" s="9" t="s">
        <v>464</v>
      </c>
      <c r="O3955" s="8" t="s">
        <v>10370</v>
      </c>
    </row>
    <row r="3956" spans="10:15" x14ac:dyDescent="0.25">
      <c r="J3956" s="9" t="s">
        <v>8215</v>
      </c>
      <c r="K3956" s="9" t="s">
        <v>8215</v>
      </c>
      <c r="L3956" s="9" t="s">
        <v>8216</v>
      </c>
      <c r="M3956" s="9" t="s">
        <v>367</v>
      </c>
      <c r="N3956" s="9" t="s">
        <v>368</v>
      </c>
      <c r="O3956" s="8" t="s">
        <v>349</v>
      </c>
    </row>
    <row r="3957" spans="10:15" x14ac:dyDescent="0.25">
      <c r="J3957" s="9" t="s">
        <v>8217</v>
      </c>
      <c r="K3957" s="9" t="s">
        <v>8217</v>
      </c>
      <c r="L3957" s="9" t="s">
        <v>8218</v>
      </c>
      <c r="M3957" s="9" t="s">
        <v>379</v>
      </c>
      <c r="N3957" s="9" t="s">
        <v>18092</v>
      </c>
      <c r="O3957" s="8" t="s">
        <v>18066</v>
      </c>
    </row>
    <row r="3958" spans="10:15" x14ac:dyDescent="0.25">
      <c r="J3958" s="9" t="s">
        <v>8219</v>
      </c>
      <c r="K3958" s="9" t="s">
        <v>8219</v>
      </c>
      <c r="L3958" s="9" t="s">
        <v>8220</v>
      </c>
      <c r="M3958" s="9" t="s">
        <v>740</v>
      </c>
      <c r="N3958" s="9" t="s">
        <v>741</v>
      </c>
      <c r="O3958" s="8" t="s">
        <v>10370</v>
      </c>
    </row>
    <row r="3959" spans="10:15" x14ac:dyDescent="0.25">
      <c r="J3959" s="9" t="s">
        <v>8221</v>
      </c>
      <c r="K3959" s="9" t="s">
        <v>8221</v>
      </c>
      <c r="L3959" s="9" t="s">
        <v>8222</v>
      </c>
      <c r="M3959" s="9" t="s">
        <v>933</v>
      </c>
      <c r="N3959" s="9" t="s">
        <v>934</v>
      </c>
      <c r="O3959" s="8" t="s">
        <v>18066</v>
      </c>
    </row>
    <row r="3960" spans="10:15" x14ac:dyDescent="0.25">
      <c r="J3960" s="9" t="s">
        <v>8223</v>
      </c>
      <c r="K3960" s="9" t="s">
        <v>8223</v>
      </c>
      <c r="L3960" s="9" t="s">
        <v>8224</v>
      </c>
      <c r="M3960" s="9" t="s">
        <v>379</v>
      </c>
      <c r="N3960" s="9" t="s">
        <v>18092</v>
      </c>
      <c r="O3960" s="8" t="s">
        <v>18066</v>
      </c>
    </row>
    <row r="3961" spans="10:15" x14ac:dyDescent="0.25">
      <c r="J3961" s="9" t="s">
        <v>8225</v>
      </c>
      <c r="K3961" s="9" t="s">
        <v>8225</v>
      </c>
      <c r="L3961" s="9" t="s">
        <v>8226</v>
      </c>
      <c r="M3961" s="9" t="s">
        <v>367</v>
      </c>
      <c r="N3961" s="9" t="s">
        <v>368</v>
      </c>
      <c r="O3961" s="8" t="s">
        <v>349</v>
      </c>
    </row>
    <row r="3962" spans="10:15" x14ac:dyDescent="0.25">
      <c r="J3962" s="9" t="s">
        <v>8227</v>
      </c>
      <c r="K3962" s="9" t="s">
        <v>8227</v>
      </c>
      <c r="L3962" s="9" t="s">
        <v>8228</v>
      </c>
      <c r="M3962" s="9" t="s">
        <v>933</v>
      </c>
      <c r="N3962" s="9" t="s">
        <v>934</v>
      </c>
      <c r="O3962" s="8" t="s">
        <v>18066</v>
      </c>
    </row>
    <row r="3963" spans="10:15" x14ac:dyDescent="0.25">
      <c r="J3963" s="9" t="s">
        <v>8229</v>
      </c>
      <c r="K3963" s="9" t="s">
        <v>8229</v>
      </c>
      <c r="L3963" s="9" t="s">
        <v>8230</v>
      </c>
      <c r="M3963" s="9" t="s">
        <v>2162</v>
      </c>
      <c r="N3963" s="9" t="s">
        <v>2163</v>
      </c>
      <c r="O3963" s="8" t="s">
        <v>350</v>
      </c>
    </row>
    <row r="3964" spans="10:15" x14ac:dyDescent="0.25">
      <c r="J3964" s="9" t="s">
        <v>8231</v>
      </c>
      <c r="K3964" s="9" t="s">
        <v>8231</v>
      </c>
      <c r="L3964" s="9" t="s">
        <v>8232</v>
      </c>
      <c r="M3964" s="9" t="s">
        <v>379</v>
      </c>
      <c r="N3964" s="9" t="s">
        <v>18092</v>
      </c>
      <c r="O3964" s="8" t="s">
        <v>18066</v>
      </c>
    </row>
    <row r="3965" spans="10:15" x14ac:dyDescent="0.25">
      <c r="J3965" s="9" t="s">
        <v>8233</v>
      </c>
      <c r="K3965" s="9" t="s">
        <v>8233</v>
      </c>
      <c r="L3965" s="9" t="s">
        <v>8234</v>
      </c>
      <c r="M3965" s="9" t="s">
        <v>1928</v>
      </c>
      <c r="N3965" s="9" t="s">
        <v>1929</v>
      </c>
      <c r="O3965" s="8" t="s">
        <v>350</v>
      </c>
    </row>
    <row r="3966" spans="10:15" x14ac:dyDescent="0.25">
      <c r="J3966" s="9" t="s">
        <v>8235</v>
      </c>
      <c r="K3966" s="9" t="s">
        <v>8235</v>
      </c>
      <c r="L3966" s="9" t="s">
        <v>8236</v>
      </c>
      <c r="M3966" s="9" t="s">
        <v>2286</v>
      </c>
      <c r="N3966" s="9" t="s">
        <v>2287</v>
      </c>
      <c r="O3966" s="8" t="s">
        <v>349</v>
      </c>
    </row>
    <row r="3967" spans="10:15" x14ac:dyDescent="0.25">
      <c r="J3967" s="9" t="s">
        <v>8237</v>
      </c>
      <c r="K3967" s="9" t="s">
        <v>8237</v>
      </c>
      <c r="L3967" s="9" t="s">
        <v>8238</v>
      </c>
      <c r="M3967" s="9" t="s">
        <v>424</v>
      </c>
      <c r="N3967" s="9" t="s">
        <v>425</v>
      </c>
      <c r="O3967" s="8" t="s">
        <v>349</v>
      </c>
    </row>
    <row r="3968" spans="10:15" x14ac:dyDescent="0.25">
      <c r="J3968" s="9" t="s">
        <v>8239</v>
      </c>
      <c r="K3968" s="9" t="s">
        <v>8239</v>
      </c>
      <c r="L3968" s="9" t="s">
        <v>8240</v>
      </c>
      <c r="M3968" s="9" t="s">
        <v>424</v>
      </c>
      <c r="N3968" s="9" t="s">
        <v>425</v>
      </c>
      <c r="O3968" s="8" t="s">
        <v>349</v>
      </c>
    </row>
    <row r="3969" spans="10:15" x14ac:dyDescent="0.25">
      <c r="J3969" s="9" t="s">
        <v>8241</v>
      </c>
      <c r="K3969" s="9" t="s">
        <v>8241</v>
      </c>
      <c r="L3969" s="9" t="s">
        <v>8242</v>
      </c>
      <c r="M3969" s="9" t="s">
        <v>404</v>
      </c>
      <c r="N3969" s="9" t="s">
        <v>405</v>
      </c>
      <c r="O3969" s="8" t="s">
        <v>350</v>
      </c>
    </row>
    <row r="3970" spans="10:15" x14ac:dyDescent="0.25">
      <c r="J3970" s="9" t="s">
        <v>8243</v>
      </c>
      <c r="K3970" s="9" t="s">
        <v>8243</v>
      </c>
      <c r="L3970" s="9" t="s">
        <v>8244</v>
      </c>
      <c r="M3970" s="9" t="s">
        <v>1148</v>
      </c>
      <c r="N3970" s="9" t="s">
        <v>1149</v>
      </c>
      <c r="O3970" s="8" t="s">
        <v>349</v>
      </c>
    </row>
    <row r="3971" spans="10:15" x14ac:dyDescent="0.25">
      <c r="J3971" s="9" t="s">
        <v>8245</v>
      </c>
      <c r="K3971" s="9" t="s">
        <v>8245</v>
      </c>
      <c r="L3971" s="9" t="s">
        <v>8246</v>
      </c>
      <c r="M3971" s="9" t="s">
        <v>367</v>
      </c>
      <c r="N3971" s="9" t="s">
        <v>368</v>
      </c>
      <c r="O3971" s="8" t="s">
        <v>349</v>
      </c>
    </row>
    <row r="3972" spans="10:15" x14ac:dyDescent="0.25">
      <c r="J3972" s="9" t="s">
        <v>8247</v>
      </c>
      <c r="K3972" s="9" t="s">
        <v>8247</v>
      </c>
      <c r="L3972" s="9" t="s">
        <v>8248</v>
      </c>
      <c r="M3972" s="9" t="s">
        <v>456</v>
      </c>
      <c r="N3972" s="9" t="s">
        <v>18095</v>
      </c>
      <c r="O3972" s="8" t="s">
        <v>18067</v>
      </c>
    </row>
    <row r="3973" spans="10:15" x14ac:dyDescent="0.25">
      <c r="J3973" s="9" t="s">
        <v>8249</v>
      </c>
      <c r="K3973" s="9" t="s">
        <v>8249</v>
      </c>
      <c r="L3973" s="9" t="s">
        <v>8250</v>
      </c>
      <c r="M3973" s="9" t="s">
        <v>719</v>
      </c>
      <c r="N3973" s="9" t="s">
        <v>720</v>
      </c>
      <c r="O3973" s="8" t="s">
        <v>349</v>
      </c>
    </row>
    <row r="3974" spans="10:15" x14ac:dyDescent="0.25">
      <c r="J3974" s="9" t="s">
        <v>8251</v>
      </c>
      <c r="K3974" s="9" t="s">
        <v>8251</v>
      </c>
      <c r="L3974" s="9" t="s">
        <v>8252</v>
      </c>
      <c r="M3974" s="9" t="s">
        <v>4796</v>
      </c>
      <c r="N3974" s="9" t="s">
        <v>4797</v>
      </c>
      <c r="O3974" s="8" t="s">
        <v>18067</v>
      </c>
    </row>
    <row r="3975" spans="10:15" x14ac:dyDescent="0.25">
      <c r="J3975" s="9" t="s">
        <v>8253</v>
      </c>
      <c r="K3975" s="9" t="s">
        <v>8253</v>
      </c>
      <c r="L3975" s="9" t="s">
        <v>8254</v>
      </c>
      <c r="M3975" s="9" t="s">
        <v>817</v>
      </c>
      <c r="N3975" s="9" t="s">
        <v>818</v>
      </c>
      <c r="O3975" s="8" t="s">
        <v>350</v>
      </c>
    </row>
    <row r="3976" spans="10:15" x14ac:dyDescent="0.25">
      <c r="J3976" s="9" t="s">
        <v>8255</v>
      </c>
      <c r="K3976" s="9" t="s">
        <v>8255</v>
      </c>
      <c r="L3976" s="9" t="s">
        <v>8256</v>
      </c>
      <c r="M3976" s="9" t="s">
        <v>491</v>
      </c>
      <c r="N3976" s="9" t="s">
        <v>492</v>
      </c>
      <c r="O3976" s="8" t="s">
        <v>349</v>
      </c>
    </row>
    <row r="3977" spans="10:15" x14ac:dyDescent="0.25">
      <c r="J3977" s="9" t="s">
        <v>8257</v>
      </c>
      <c r="K3977" s="9" t="s">
        <v>8257</v>
      </c>
      <c r="L3977" s="9" t="s">
        <v>8258</v>
      </c>
      <c r="M3977" s="9" t="s">
        <v>2278</v>
      </c>
      <c r="N3977" s="9" t="s">
        <v>2279</v>
      </c>
      <c r="O3977" s="8" t="s">
        <v>349</v>
      </c>
    </row>
    <row r="3978" spans="10:15" x14ac:dyDescent="0.25">
      <c r="J3978" s="9" t="s">
        <v>8259</v>
      </c>
      <c r="K3978" s="9" t="s">
        <v>8259</v>
      </c>
      <c r="L3978" s="9" t="s">
        <v>8260</v>
      </c>
      <c r="M3978" s="9" t="s">
        <v>1073</v>
      </c>
      <c r="N3978" s="9" t="s">
        <v>18096</v>
      </c>
      <c r="O3978" s="8" t="s">
        <v>350</v>
      </c>
    </row>
    <row r="3979" spans="10:15" x14ac:dyDescent="0.25">
      <c r="J3979" s="9" t="s">
        <v>8261</v>
      </c>
      <c r="K3979" s="9" t="s">
        <v>8261</v>
      </c>
      <c r="L3979" s="9" t="s">
        <v>8262</v>
      </c>
      <c r="M3979" s="9" t="s">
        <v>1617</v>
      </c>
      <c r="N3979" s="9" t="s">
        <v>1618</v>
      </c>
      <c r="O3979" s="8" t="s">
        <v>349</v>
      </c>
    </row>
    <row r="3980" spans="10:15" x14ac:dyDescent="0.25">
      <c r="J3980" s="9" t="s">
        <v>8263</v>
      </c>
      <c r="K3980" s="9" t="s">
        <v>8263</v>
      </c>
      <c r="L3980" s="9" t="s">
        <v>8264</v>
      </c>
      <c r="M3980" s="9" t="s">
        <v>386</v>
      </c>
      <c r="N3980" s="9" t="s">
        <v>387</v>
      </c>
      <c r="O3980" s="8" t="s">
        <v>18068</v>
      </c>
    </row>
    <row r="3981" spans="10:15" x14ac:dyDescent="0.25">
      <c r="J3981" s="9" t="s">
        <v>8265</v>
      </c>
      <c r="K3981" s="9" t="s">
        <v>8265</v>
      </c>
      <c r="L3981" s="9" t="s">
        <v>8266</v>
      </c>
      <c r="M3981" s="9" t="s">
        <v>491</v>
      </c>
      <c r="N3981" s="9" t="s">
        <v>492</v>
      </c>
      <c r="O3981" s="8" t="s">
        <v>349</v>
      </c>
    </row>
    <row r="3982" spans="10:15" x14ac:dyDescent="0.25">
      <c r="J3982" s="9" t="s">
        <v>7922</v>
      </c>
      <c r="K3982" s="9" t="s">
        <v>7922</v>
      </c>
      <c r="L3982" s="9" t="s">
        <v>8267</v>
      </c>
      <c r="M3982" s="9" t="s">
        <v>1669</v>
      </c>
      <c r="N3982" s="9" t="s">
        <v>1670</v>
      </c>
      <c r="O3982" s="8" t="s">
        <v>349</v>
      </c>
    </row>
    <row r="3983" spans="10:15" x14ac:dyDescent="0.25">
      <c r="J3983" s="9" t="s">
        <v>8268</v>
      </c>
      <c r="K3983" s="9" t="s">
        <v>8268</v>
      </c>
      <c r="L3983" s="9" t="s">
        <v>8269</v>
      </c>
      <c r="M3983" s="9" t="s">
        <v>379</v>
      </c>
      <c r="N3983" s="9" t="s">
        <v>18092</v>
      </c>
      <c r="O3983" s="8" t="s">
        <v>18066</v>
      </c>
    </row>
    <row r="3984" spans="10:15" x14ac:dyDescent="0.25">
      <c r="J3984" s="9" t="s">
        <v>8270</v>
      </c>
      <c r="K3984" s="9" t="s">
        <v>8270</v>
      </c>
      <c r="L3984" s="9" t="s">
        <v>8271</v>
      </c>
      <c r="M3984" s="9" t="s">
        <v>891</v>
      </c>
      <c r="N3984" s="9" t="s">
        <v>892</v>
      </c>
      <c r="O3984" s="8" t="s">
        <v>350</v>
      </c>
    </row>
    <row r="3985" spans="10:15" x14ac:dyDescent="0.25">
      <c r="J3985" s="9" t="s">
        <v>8272</v>
      </c>
      <c r="K3985" s="9" t="s">
        <v>8272</v>
      </c>
      <c r="L3985" s="9" t="s">
        <v>8273</v>
      </c>
      <c r="M3985" s="9" t="s">
        <v>938</v>
      </c>
      <c r="N3985" s="9" t="s">
        <v>939</v>
      </c>
      <c r="O3985" s="8" t="s">
        <v>349</v>
      </c>
    </row>
    <row r="3986" spans="10:15" x14ac:dyDescent="0.25">
      <c r="J3986" s="9" t="s">
        <v>8274</v>
      </c>
      <c r="K3986" s="9" t="s">
        <v>8274</v>
      </c>
      <c r="L3986" s="9" t="s">
        <v>8275</v>
      </c>
      <c r="M3986" s="9" t="s">
        <v>428</v>
      </c>
      <c r="N3986" s="9" t="s">
        <v>429</v>
      </c>
      <c r="O3986" s="8" t="s">
        <v>349</v>
      </c>
    </row>
    <row r="3987" spans="10:15" x14ac:dyDescent="0.25">
      <c r="J3987" s="9" t="s">
        <v>8276</v>
      </c>
      <c r="K3987" s="9" t="s">
        <v>8276</v>
      </c>
      <c r="L3987" s="9" t="s">
        <v>8277</v>
      </c>
      <c r="M3987" s="9" t="s">
        <v>424</v>
      </c>
      <c r="N3987" s="9" t="s">
        <v>425</v>
      </c>
      <c r="O3987" s="8" t="s">
        <v>349</v>
      </c>
    </row>
    <row r="3988" spans="10:15" x14ac:dyDescent="0.25">
      <c r="J3988" s="9" t="s">
        <v>8278</v>
      </c>
      <c r="K3988" s="9" t="s">
        <v>8278</v>
      </c>
      <c r="L3988" s="9" t="s">
        <v>8279</v>
      </c>
      <c r="M3988" s="9" t="s">
        <v>379</v>
      </c>
      <c r="N3988" s="9" t="s">
        <v>18092</v>
      </c>
      <c r="O3988" s="8" t="s">
        <v>18066</v>
      </c>
    </row>
    <row r="3989" spans="10:15" x14ac:dyDescent="0.25">
      <c r="J3989" s="9" t="s">
        <v>8280</v>
      </c>
      <c r="K3989" s="9" t="s">
        <v>8280</v>
      </c>
      <c r="L3989" s="9" t="s">
        <v>8281</v>
      </c>
      <c r="M3989" s="9" t="s">
        <v>491</v>
      </c>
      <c r="N3989" s="9" t="s">
        <v>492</v>
      </c>
      <c r="O3989" s="8" t="s">
        <v>349</v>
      </c>
    </row>
    <row r="3990" spans="10:15" x14ac:dyDescent="0.25">
      <c r="J3990" s="9" t="s">
        <v>8282</v>
      </c>
      <c r="K3990" s="9" t="s">
        <v>8282</v>
      </c>
      <c r="L3990" s="9" t="s">
        <v>8283</v>
      </c>
      <c r="M3990" s="9" t="s">
        <v>379</v>
      </c>
      <c r="N3990" s="9" t="s">
        <v>18092</v>
      </c>
      <c r="O3990" s="8" t="s">
        <v>18066</v>
      </c>
    </row>
    <row r="3991" spans="10:15" x14ac:dyDescent="0.25">
      <c r="J3991" s="9" t="s">
        <v>8284</v>
      </c>
      <c r="K3991" s="9" t="s">
        <v>8284</v>
      </c>
      <c r="L3991" s="9" t="s">
        <v>8285</v>
      </c>
      <c r="M3991" s="9" t="s">
        <v>379</v>
      </c>
      <c r="N3991" s="9" t="s">
        <v>18092</v>
      </c>
      <c r="O3991" s="8" t="s">
        <v>18066</v>
      </c>
    </row>
    <row r="3992" spans="10:15" x14ac:dyDescent="0.25">
      <c r="J3992" s="9" t="s">
        <v>8286</v>
      </c>
      <c r="K3992" s="9" t="s">
        <v>8286</v>
      </c>
      <c r="L3992" s="9" t="s">
        <v>8287</v>
      </c>
      <c r="M3992" s="9" t="s">
        <v>379</v>
      </c>
      <c r="N3992" s="9" t="s">
        <v>18092</v>
      </c>
      <c r="O3992" s="8" t="s">
        <v>18066</v>
      </c>
    </row>
    <row r="3993" spans="10:15" x14ac:dyDescent="0.25">
      <c r="J3993" s="9" t="s">
        <v>8288</v>
      </c>
      <c r="K3993" s="9" t="s">
        <v>8288</v>
      </c>
      <c r="L3993" s="9" t="s">
        <v>8289</v>
      </c>
      <c r="M3993" s="9" t="s">
        <v>491</v>
      </c>
      <c r="N3993" s="9" t="s">
        <v>492</v>
      </c>
      <c r="O3993" s="8" t="s">
        <v>349</v>
      </c>
    </row>
    <row r="3994" spans="10:15" x14ac:dyDescent="0.25">
      <c r="J3994" s="9" t="s">
        <v>8290</v>
      </c>
      <c r="K3994" s="9" t="s">
        <v>8290</v>
      </c>
      <c r="L3994" s="9" t="s">
        <v>8291</v>
      </c>
      <c r="M3994" s="9" t="s">
        <v>491</v>
      </c>
      <c r="N3994" s="9" t="s">
        <v>492</v>
      </c>
      <c r="O3994" s="8" t="s">
        <v>349</v>
      </c>
    </row>
    <row r="3995" spans="10:15" x14ac:dyDescent="0.25">
      <c r="J3995" s="9" t="s">
        <v>8292</v>
      </c>
      <c r="K3995" s="9" t="s">
        <v>8292</v>
      </c>
      <c r="L3995" s="9" t="s">
        <v>8293</v>
      </c>
      <c r="M3995" s="9" t="s">
        <v>777</v>
      </c>
      <c r="N3995" s="9" t="s">
        <v>778</v>
      </c>
      <c r="O3995" s="8" t="s">
        <v>18066</v>
      </c>
    </row>
    <row r="3996" spans="10:15" x14ac:dyDescent="0.25">
      <c r="J3996" s="9" t="s">
        <v>8294</v>
      </c>
      <c r="K3996" s="9" t="s">
        <v>8294</v>
      </c>
      <c r="L3996" s="9" t="s">
        <v>8295</v>
      </c>
      <c r="M3996" s="9" t="s">
        <v>379</v>
      </c>
      <c r="N3996" s="9" t="s">
        <v>18092</v>
      </c>
      <c r="O3996" s="8" t="s">
        <v>18066</v>
      </c>
    </row>
    <row r="3997" spans="10:15" x14ac:dyDescent="0.25">
      <c r="J3997" s="9" t="s">
        <v>8296</v>
      </c>
      <c r="K3997" s="9" t="s">
        <v>8296</v>
      </c>
      <c r="L3997" s="9" t="s">
        <v>8297</v>
      </c>
      <c r="M3997" s="9" t="s">
        <v>1142</v>
      </c>
      <c r="N3997" s="9" t="s">
        <v>1143</v>
      </c>
      <c r="O3997" s="8" t="s">
        <v>349</v>
      </c>
    </row>
    <row r="3998" spans="10:15" x14ac:dyDescent="0.25">
      <c r="J3998" s="9" t="s">
        <v>8298</v>
      </c>
      <c r="K3998" s="9" t="s">
        <v>8298</v>
      </c>
      <c r="L3998" s="9" t="s">
        <v>8299</v>
      </c>
      <c r="M3998" s="9" t="s">
        <v>379</v>
      </c>
      <c r="N3998" s="9" t="s">
        <v>18092</v>
      </c>
      <c r="O3998" s="8" t="s">
        <v>18066</v>
      </c>
    </row>
    <row r="3999" spans="10:15" x14ac:dyDescent="0.25">
      <c r="J3999" s="9" t="s">
        <v>8300</v>
      </c>
      <c r="K3999" s="9" t="s">
        <v>8300</v>
      </c>
      <c r="L3999" s="9" t="s">
        <v>8301</v>
      </c>
      <c r="M3999" s="9" t="s">
        <v>491</v>
      </c>
      <c r="N3999" s="9" t="s">
        <v>492</v>
      </c>
      <c r="O3999" s="8" t="s">
        <v>349</v>
      </c>
    </row>
    <row r="4000" spans="10:15" x14ac:dyDescent="0.25">
      <c r="J4000" s="9" t="s">
        <v>8302</v>
      </c>
      <c r="K4000" s="9" t="s">
        <v>8302</v>
      </c>
      <c r="L4000" s="9" t="s">
        <v>8303</v>
      </c>
      <c r="M4000" s="9" t="s">
        <v>491</v>
      </c>
      <c r="N4000" s="9" t="s">
        <v>492</v>
      </c>
      <c r="O4000" s="8" t="s">
        <v>349</v>
      </c>
    </row>
    <row r="4001" spans="10:15" x14ac:dyDescent="0.25">
      <c r="J4001" s="9" t="s">
        <v>8304</v>
      </c>
      <c r="K4001" s="9" t="s">
        <v>8304</v>
      </c>
      <c r="L4001" s="9" t="s">
        <v>8305</v>
      </c>
      <c r="M4001" s="9" t="s">
        <v>379</v>
      </c>
      <c r="N4001" s="9" t="s">
        <v>18092</v>
      </c>
      <c r="O4001" s="8" t="s">
        <v>18066</v>
      </c>
    </row>
    <row r="4002" spans="10:15" x14ac:dyDescent="0.25">
      <c r="J4002" s="9" t="s">
        <v>8306</v>
      </c>
      <c r="K4002" s="9" t="s">
        <v>8306</v>
      </c>
      <c r="L4002" s="9" t="s">
        <v>8307</v>
      </c>
      <c r="M4002" s="9" t="s">
        <v>3229</v>
      </c>
      <c r="N4002" s="9" t="s">
        <v>18097</v>
      </c>
      <c r="O4002" s="8" t="s">
        <v>349</v>
      </c>
    </row>
    <row r="4003" spans="10:15" x14ac:dyDescent="0.25">
      <c r="J4003" s="9" t="s">
        <v>8308</v>
      </c>
      <c r="K4003" s="9" t="s">
        <v>8308</v>
      </c>
      <c r="L4003" s="9" t="s">
        <v>8309</v>
      </c>
      <c r="M4003" s="9" t="s">
        <v>367</v>
      </c>
      <c r="N4003" s="9" t="s">
        <v>368</v>
      </c>
      <c r="O4003" s="8" t="s">
        <v>349</v>
      </c>
    </row>
    <row r="4004" spans="10:15" x14ac:dyDescent="0.25">
      <c r="J4004" s="9" t="s">
        <v>8310</v>
      </c>
      <c r="K4004" s="9" t="s">
        <v>8310</v>
      </c>
      <c r="L4004" s="9" t="s">
        <v>8311</v>
      </c>
      <c r="M4004" s="9" t="s">
        <v>367</v>
      </c>
      <c r="N4004" s="9" t="s">
        <v>368</v>
      </c>
      <c r="O4004" s="8" t="s">
        <v>349</v>
      </c>
    </row>
    <row r="4005" spans="10:15" x14ac:dyDescent="0.25">
      <c r="J4005" s="9" t="s">
        <v>8312</v>
      </c>
      <c r="K4005" s="9" t="s">
        <v>8312</v>
      </c>
      <c r="L4005" s="9" t="s">
        <v>8313</v>
      </c>
      <c r="M4005" s="9" t="s">
        <v>379</v>
      </c>
      <c r="N4005" s="9" t="s">
        <v>18092</v>
      </c>
      <c r="O4005" s="8" t="s">
        <v>18066</v>
      </c>
    </row>
    <row r="4006" spans="10:15" x14ac:dyDescent="0.25">
      <c r="J4006" s="9" t="s">
        <v>8314</v>
      </c>
      <c r="K4006" s="9" t="s">
        <v>8314</v>
      </c>
      <c r="L4006" s="9" t="s">
        <v>8315</v>
      </c>
      <c r="M4006" s="9" t="s">
        <v>379</v>
      </c>
      <c r="N4006" s="9" t="s">
        <v>18092</v>
      </c>
      <c r="O4006" s="8" t="s">
        <v>18066</v>
      </c>
    </row>
    <row r="4007" spans="10:15" x14ac:dyDescent="0.25">
      <c r="J4007" s="9" t="s">
        <v>8316</v>
      </c>
      <c r="K4007" s="9" t="s">
        <v>8316</v>
      </c>
      <c r="L4007" s="9" t="s">
        <v>8317</v>
      </c>
      <c r="M4007" s="9" t="s">
        <v>367</v>
      </c>
      <c r="N4007" s="9" t="s">
        <v>368</v>
      </c>
      <c r="O4007" s="8" t="s">
        <v>349</v>
      </c>
    </row>
    <row r="4008" spans="10:15" x14ac:dyDescent="0.25">
      <c r="J4008" s="9" t="s">
        <v>8318</v>
      </c>
      <c r="K4008" s="9" t="s">
        <v>8318</v>
      </c>
      <c r="L4008" s="9" t="s">
        <v>8253</v>
      </c>
      <c r="M4008" s="9" t="s">
        <v>491</v>
      </c>
      <c r="N4008" s="9" t="s">
        <v>492</v>
      </c>
      <c r="O4008" s="8" t="s">
        <v>349</v>
      </c>
    </row>
    <row r="4009" spans="10:15" x14ac:dyDescent="0.25">
      <c r="J4009" s="9" t="s">
        <v>8319</v>
      </c>
      <c r="K4009" s="9" t="s">
        <v>8319</v>
      </c>
      <c r="L4009" s="9" t="s">
        <v>8320</v>
      </c>
      <c r="M4009" s="9" t="s">
        <v>367</v>
      </c>
      <c r="N4009" s="9" t="s">
        <v>368</v>
      </c>
      <c r="O4009" s="8" t="s">
        <v>349</v>
      </c>
    </row>
    <row r="4010" spans="10:15" x14ac:dyDescent="0.25">
      <c r="J4010" s="9" t="s">
        <v>8321</v>
      </c>
      <c r="K4010" s="9" t="s">
        <v>8321</v>
      </c>
      <c r="L4010" s="9" t="s">
        <v>8322</v>
      </c>
      <c r="M4010" s="9" t="s">
        <v>367</v>
      </c>
      <c r="N4010" s="9" t="s">
        <v>368</v>
      </c>
      <c r="O4010" s="8" t="s">
        <v>349</v>
      </c>
    </row>
    <row r="4011" spans="10:15" x14ac:dyDescent="0.25">
      <c r="J4011" s="9" t="s">
        <v>8323</v>
      </c>
      <c r="K4011" s="9" t="s">
        <v>8323</v>
      </c>
      <c r="L4011" s="9" t="s">
        <v>8324</v>
      </c>
      <c r="M4011" s="9" t="s">
        <v>424</v>
      </c>
      <c r="N4011" s="9" t="s">
        <v>425</v>
      </c>
      <c r="O4011" s="8" t="s">
        <v>349</v>
      </c>
    </row>
    <row r="4012" spans="10:15" x14ac:dyDescent="0.25">
      <c r="J4012" s="9" t="s">
        <v>8325</v>
      </c>
      <c r="K4012" s="9" t="s">
        <v>8325</v>
      </c>
      <c r="L4012" s="9" t="s">
        <v>8326</v>
      </c>
      <c r="M4012" s="9" t="s">
        <v>367</v>
      </c>
      <c r="N4012" s="9" t="s">
        <v>368</v>
      </c>
      <c r="O4012" s="8" t="s">
        <v>349</v>
      </c>
    </row>
    <row r="4013" spans="10:15" x14ac:dyDescent="0.25">
      <c r="J4013" s="9" t="s">
        <v>8327</v>
      </c>
      <c r="K4013" s="9" t="s">
        <v>8327</v>
      </c>
      <c r="L4013" s="9" t="s">
        <v>8328</v>
      </c>
      <c r="M4013" s="9" t="s">
        <v>2112</v>
      </c>
      <c r="N4013" s="9" t="s">
        <v>2113</v>
      </c>
      <c r="O4013" s="8" t="s">
        <v>350</v>
      </c>
    </row>
    <row r="4014" spans="10:15" x14ac:dyDescent="0.25">
      <c r="J4014" s="9" t="s">
        <v>8329</v>
      </c>
      <c r="K4014" s="9" t="s">
        <v>8329</v>
      </c>
      <c r="L4014" s="9" t="s">
        <v>8330</v>
      </c>
      <c r="M4014" s="9" t="s">
        <v>713</v>
      </c>
      <c r="N4014" s="9" t="s">
        <v>714</v>
      </c>
      <c r="O4014" s="8" t="s">
        <v>18067</v>
      </c>
    </row>
    <row r="4015" spans="10:15" x14ac:dyDescent="0.25">
      <c r="J4015" s="9" t="s">
        <v>8331</v>
      </c>
      <c r="K4015" s="9" t="s">
        <v>8331</v>
      </c>
      <c r="L4015" s="9" t="s">
        <v>8332</v>
      </c>
      <c r="M4015" s="9" t="s">
        <v>777</v>
      </c>
      <c r="N4015" s="9" t="s">
        <v>778</v>
      </c>
      <c r="O4015" s="8" t="s">
        <v>18066</v>
      </c>
    </row>
    <row r="4016" spans="10:15" x14ac:dyDescent="0.25">
      <c r="J4016" s="9" t="s">
        <v>8333</v>
      </c>
      <c r="K4016" s="9" t="s">
        <v>8333</v>
      </c>
      <c r="L4016" s="9" t="s">
        <v>8334</v>
      </c>
      <c r="M4016" s="9" t="s">
        <v>491</v>
      </c>
      <c r="N4016" s="9" t="s">
        <v>492</v>
      </c>
      <c r="O4016" s="8" t="s">
        <v>349</v>
      </c>
    </row>
    <row r="4017" spans="10:15" x14ac:dyDescent="0.25">
      <c r="J4017" s="9" t="s">
        <v>8335</v>
      </c>
      <c r="K4017" s="9" t="s">
        <v>8335</v>
      </c>
      <c r="L4017" s="9" t="s">
        <v>8336</v>
      </c>
      <c r="M4017" s="9" t="s">
        <v>491</v>
      </c>
      <c r="N4017" s="9" t="s">
        <v>492</v>
      </c>
      <c r="O4017" s="8" t="s">
        <v>349</v>
      </c>
    </row>
    <row r="4018" spans="10:15" x14ac:dyDescent="0.25">
      <c r="J4018" s="9" t="s">
        <v>8337</v>
      </c>
      <c r="K4018" s="9" t="s">
        <v>8337</v>
      </c>
      <c r="L4018" s="9" t="s">
        <v>8338</v>
      </c>
      <c r="M4018" s="9" t="s">
        <v>2844</v>
      </c>
      <c r="N4018" s="9" t="s">
        <v>2845</v>
      </c>
      <c r="O4018" s="8" t="s">
        <v>18067</v>
      </c>
    </row>
    <row r="4019" spans="10:15" x14ac:dyDescent="0.25">
      <c r="J4019" s="9" t="s">
        <v>8339</v>
      </c>
      <c r="K4019" s="9" t="s">
        <v>8339</v>
      </c>
      <c r="L4019" s="9" t="s">
        <v>8340</v>
      </c>
      <c r="M4019" s="9" t="s">
        <v>428</v>
      </c>
      <c r="N4019" s="9" t="s">
        <v>429</v>
      </c>
      <c r="O4019" s="8" t="s">
        <v>349</v>
      </c>
    </row>
    <row r="4020" spans="10:15" x14ac:dyDescent="0.25">
      <c r="J4020" s="9" t="s">
        <v>8341</v>
      </c>
      <c r="K4020" s="9" t="s">
        <v>8341</v>
      </c>
      <c r="L4020" s="9" t="s">
        <v>8342</v>
      </c>
      <c r="M4020" s="9" t="s">
        <v>777</v>
      </c>
      <c r="N4020" s="9" t="s">
        <v>778</v>
      </c>
      <c r="O4020" s="8" t="s">
        <v>18066</v>
      </c>
    </row>
    <row r="4021" spans="10:15" x14ac:dyDescent="0.25">
      <c r="J4021" s="9" t="s">
        <v>8343</v>
      </c>
      <c r="K4021" s="9" t="s">
        <v>8343</v>
      </c>
      <c r="L4021" s="9" t="s">
        <v>8344</v>
      </c>
      <c r="M4021" s="9" t="s">
        <v>713</v>
      </c>
      <c r="N4021" s="9" t="s">
        <v>714</v>
      </c>
      <c r="O4021" s="8" t="s">
        <v>18067</v>
      </c>
    </row>
    <row r="4022" spans="10:15" x14ac:dyDescent="0.25">
      <c r="J4022" s="9" t="s">
        <v>8345</v>
      </c>
      <c r="K4022" s="9" t="s">
        <v>8345</v>
      </c>
      <c r="L4022" s="9" t="s">
        <v>8346</v>
      </c>
      <c r="M4022" s="9" t="s">
        <v>418</v>
      </c>
      <c r="N4022" s="9" t="s">
        <v>419</v>
      </c>
      <c r="O4022" s="8" t="s">
        <v>18067</v>
      </c>
    </row>
    <row r="4023" spans="10:15" x14ac:dyDescent="0.25">
      <c r="J4023" s="9" t="s">
        <v>8347</v>
      </c>
      <c r="K4023" s="9" t="s">
        <v>8347</v>
      </c>
      <c r="L4023" s="9" t="s">
        <v>8348</v>
      </c>
      <c r="M4023" s="9" t="s">
        <v>400</v>
      </c>
      <c r="N4023" s="9" t="s">
        <v>401</v>
      </c>
      <c r="O4023" s="8" t="s">
        <v>18067</v>
      </c>
    </row>
    <row r="4024" spans="10:15" x14ac:dyDescent="0.25">
      <c r="J4024" s="9" t="s">
        <v>8349</v>
      </c>
      <c r="K4024" s="9" t="s">
        <v>8349</v>
      </c>
      <c r="L4024" s="9" t="s">
        <v>8350</v>
      </c>
      <c r="M4024" s="9" t="s">
        <v>3099</v>
      </c>
      <c r="N4024" s="9" t="s">
        <v>3100</v>
      </c>
      <c r="O4024" s="8" t="s">
        <v>18067</v>
      </c>
    </row>
    <row r="4025" spans="10:15" x14ac:dyDescent="0.25">
      <c r="J4025" s="9" t="s">
        <v>106</v>
      </c>
      <c r="K4025" s="9" t="s">
        <v>106</v>
      </c>
      <c r="L4025" s="9" t="s">
        <v>8351</v>
      </c>
      <c r="M4025" s="9" t="s">
        <v>418</v>
      </c>
      <c r="N4025" s="9" t="s">
        <v>419</v>
      </c>
      <c r="O4025" s="8" t="s">
        <v>18067</v>
      </c>
    </row>
    <row r="4026" spans="10:15" x14ac:dyDescent="0.25">
      <c r="J4026" s="9" t="s">
        <v>8352</v>
      </c>
      <c r="K4026" s="9" t="s">
        <v>8352</v>
      </c>
      <c r="L4026" s="9" t="s">
        <v>8353</v>
      </c>
      <c r="M4026" s="9" t="s">
        <v>0</v>
      </c>
      <c r="N4026" s="9" t="s">
        <v>653</v>
      </c>
      <c r="O4026" s="8" t="s">
        <v>18067</v>
      </c>
    </row>
    <row r="4027" spans="10:15" x14ac:dyDescent="0.25">
      <c r="J4027" s="9" t="s">
        <v>141</v>
      </c>
      <c r="K4027" s="9" t="s">
        <v>141</v>
      </c>
      <c r="L4027" s="9" t="s">
        <v>8354</v>
      </c>
      <c r="M4027" s="9" t="s">
        <v>1341</v>
      </c>
      <c r="N4027" s="9" t="s">
        <v>1342</v>
      </c>
      <c r="O4027" s="8" t="s">
        <v>350</v>
      </c>
    </row>
    <row r="4028" spans="10:15" x14ac:dyDescent="0.25">
      <c r="J4028" s="9" t="s">
        <v>8355</v>
      </c>
      <c r="K4028" s="9" t="s">
        <v>8355</v>
      </c>
      <c r="L4028" s="9" t="s">
        <v>8356</v>
      </c>
      <c r="M4028" s="9" t="s">
        <v>491</v>
      </c>
      <c r="N4028" s="9" t="s">
        <v>492</v>
      </c>
      <c r="O4028" s="8" t="s">
        <v>349</v>
      </c>
    </row>
    <row r="4029" spans="10:15" x14ac:dyDescent="0.25">
      <c r="J4029" s="9" t="s">
        <v>8357</v>
      </c>
      <c r="K4029" s="9" t="s">
        <v>8357</v>
      </c>
      <c r="L4029" s="9" t="s">
        <v>8358</v>
      </c>
      <c r="M4029" s="9" t="s">
        <v>1324</v>
      </c>
      <c r="N4029" s="9" t="s">
        <v>1325</v>
      </c>
      <c r="O4029" s="8" t="s">
        <v>350</v>
      </c>
    </row>
    <row r="4030" spans="10:15" x14ac:dyDescent="0.25">
      <c r="J4030" s="9" t="s">
        <v>8359</v>
      </c>
      <c r="K4030" s="9" t="s">
        <v>8359</v>
      </c>
      <c r="L4030" s="9" t="s">
        <v>8360</v>
      </c>
      <c r="M4030" s="9" t="s">
        <v>1282</v>
      </c>
      <c r="N4030" s="9" t="s">
        <v>1283</v>
      </c>
      <c r="O4030" s="8" t="s">
        <v>349</v>
      </c>
    </row>
    <row r="4031" spans="10:15" x14ac:dyDescent="0.25">
      <c r="J4031" s="9" t="s">
        <v>8361</v>
      </c>
      <c r="K4031" s="9" t="s">
        <v>8361</v>
      </c>
      <c r="L4031" s="9" t="s">
        <v>8362</v>
      </c>
      <c r="M4031" s="9" t="s">
        <v>491</v>
      </c>
      <c r="N4031" s="9" t="s">
        <v>492</v>
      </c>
      <c r="O4031" s="8" t="s">
        <v>349</v>
      </c>
    </row>
    <row r="4032" spans="10:15" x14ac:dyDescent="0.25">
      <c r="J4032" s="9" t="s">
        <v>8363</v>
      </c>
      <c r="K4032" s="9" t="s">
        <v>8363</v>
      </c>
      <c r="L4032" s="9" t="s">
        <v>8364</v>
      </c>
      <c r="M4032" s="9" t="s">
        <v>428</v>
      </c>
      <c r="N4032" s="9" t="s">
        <v>429</v>
      </c>
      <c r="O4032" s="8" t="s">
        <v>349</v>
      </c>
    </row>
    <row r="4033" spans="10:15" x14ac:dyDescent="0.25">
      <c r="J4033" s="9" t="s">
        <v>8365</v>
      </c>
      <c r="K4033" s="9" t="s">
        <v>8365</v>
      </c>
      <c r="L4033" s="9" t="s">
        <v>8366</v>
      </c>
      <c r="M4033" s="9" t="s">
        <v>1073</v>
      </c>
      <c r="N4033" s="9" t="s">
        <v>18096</v>
      </c>
      <c r="O4033" s="8" t="s">
        <v>350</v>
      </c>
    </row>
    <row r="4034" spans="10:15" x14ac:dyDescent="0.25">
      <c r="J4034" s="9" t="s">
        <v>8367</v>
      </c>
      <c r="K4034" s="9" t="s">
        <v>8367</v>
      </c>
      <c r="L4034" s="9" t="s">
        <v>8368</v>
      </c>
      <c r="M4034" s="9" t="s">
        <v>8369</v>
      </c>
      <c r="N4034" s="9" t="s">
        <v>8370</v>
      </c>
      <c r="O4034" s="8" t="s">
        <v>349</v>
      </c>
    </row>
    <row r="4035" spans="10:15" x14ac:dyDescent="0.25">
      <c r="J4035" s="9" t="s">
        <v>8371</v>
      </c>
      <c r="K4035" s="9" t="s">
        <v>8371</v>
      </c>
      <c r="L4035" s="9" t="s">
        <v>8372</v>
      </c>
      <c r="M4035" s="9" t="s">
        <v>491</v>
      </c>
      <c r="N4035" s="9" t="s">
        <v>492</v>
      </c>
      <c r="O4035" s="8" t="s">
        <v>349</v>
      </c>
    </row>
    <row r="4036" spans="10:15" x14ac:dyDescent="0.25">
      <c r="J4036" s="9" t="s">
        <v>202</v>
      </c>
      <c r="K4036" s="9" t="s">
        <v>202</v>
      </c>
      <c r="L4036" s="9" t="s">
        <v>8373</v>
      </c>
      <c r="M4036" s="9" t="s">
        <v>2601</v>
      </c>
      <c r="N4036" s="9" t="s">
        <v>2602</v>
      </c>
      <c r="O4036" s="8" t="s">
        <v>18067</v>
      </c>
    </row>
    <row r="4037" spans="10:15" x14ac:dyDescent="0.25">
      <c r="J4037" s="9" t="s">
        <v>8374</v>
      </c>
      <c r="K4037" s="9" t="s">
        <v>8374</v>
      </c>
      <c r="L4037" s="9" t="s">
        <v>8375</v>
      </c>
      <c r="M4037" s="9" t="s">
        <v>713</v>
      </c>
      <c r="N4037" s="9" t="s">
        <v>714</v>
      </c>
      <c r="O4037" s="8" t="s">
        <v>18067</v>
      </c>
    </row>
    <row r="4038" spans="10:15" x14ac:dyDescent="0.25">
      <c r="J4038" s="9" t="s">
        <v>8376</v>
      </c>
      <c r="K4038" s="9" t="s">
        <v>8376</v>
      </c>
      <c r="L4038" s="9" t="s">
        <v>8377</v>
      </c>
      <c r="M4038" s="9" t="s">
        <v>4552</v>
      </c>
      <c r="N4038" s="9" t="s">
        <v>4553</v>
      </c>
      <c r="O4038" s="8" t="s">
        <v>350</v>
      </c>
    </row>
    <row r="4039" spans="10:15" x14ac:dyDescent="0.25">
      <c r="J4039" s="9" t="s">
        <v>8378</v>
      </c>
      <c r="K4039" s="9" t="s">
        <v>8378</v>
      </c>
      <c r="L4039" s="9" t="s">
        <v>8379</v>
      </c>
      <c r="M4039" s="9" t="s">
        <v>386</v>
      </c>
      <c r="N4039" s="9" t="s">
        <v>387</v>
      </c>
      <c r="O4039" s="8" t="s">
        <v>18068</v>
      </c>
    </row>
    <row r="4040" spans="10:15" x14ac:dyDescent="0.25">
      <c r="J4040" s="9" t="s">
        <v>8380</v>
      </c>
      <c r="K4040" s="9" t="s">
        <v>8380</v>
      </c>
      <c r="L4040" s="9" t="s">
        <v>8381</v>
      </c>
      <c r="M4040" s="9" t="s">
        <v>491</v>
      </c>
      <c r="N4040" s="9" t="s">
        <v>492</v>
      </c>
      <c r="O4040" s="8" t="s">
        <v>349</v>
      </c>
    </row>
    <row r="4041" spans="10:15" x14ac:dyDescent="0.25">
      <c r="J4041" s="9" t="s">
        <v>8382</v>
      </c>
      <c r="K4041" s="9" t="s">
        <v>8382</v>
      </c>
      <c r="L4041" s="9" t="s">
        <v>8383</v>
      </c>
      <c r="M4041" s="9" t="s">
        <v>463</v>
      </c>
      <c r="N4041" s="9" t="s">
        <v>464</v>
      </c>
      <c r="O4041" s="8" t="s">
        <v>10370</v>
      </c>
    </row>
    <row r="4042" spans="10:15" x14ac:dyDescent="0.25">
      <c r="J4042" s="9" t="s">
        <v>8384</v>
      </c>
      <c r="K4042" s="9" t="s">
        <v>8384</v>
      </c>
      <c r="L4042" s="9" t="s">
        <v>8385</v>
      </c>
      <c r="M4042" s="9" t="s">
        <v>2151</v>
      </c>
      <c r="N4042" s="9" t="s">
        <v>2152</v>
      </c>
      <c r="O4042" s="8" t="s">
        <v>350</v>
      </c>
    </row>
    <row r="4043" spans="10:15" x14ac:dyDescent="0.25">
      <c r="J4043" s="9" t="s">
        <v>8386</v>
      </c>
      <c r="K4043" s="9" t="s">
        <v>8386</v>
      </c>
      <c r="L4043" s="9" t="s">
        <v>8387</v>
      </c>
      <c r="M4043" s="9" t="s">
        <v>736</v>
      </c>
      <c r="N4043" s="9" t="s">
        <v>737</v>
      </c>
      <c r="O4043" s="8" t="s">
        <v>18067</v>
      </c>
    </row>
    <row r="4044" spans="10:15" x14ac:dyDescent="0.25">
      <c r="J4044" s="9" t="s">
        <v>8388</v>
      </c>
      <c r="K4044" s="9" t="s">
        <v>8388</v>
      </c>
      <c r="L4044" s="9" t="s">
        <v>8389</v>
      </c>
      <c r="M4044" s="9" t="s">
        <v>713</v>
      </c>
      <c r="N4044" s="9" t="s">
        <v>714</v>
      </c>
      <c r="O4044" s="8" t="s">
        <v>18067</v>
      </c>
    </row>
    <row r="4045" spans="10:15" x14ac:dyDescent="0.25">
      <c r="J4045" s="9" t="s">
        <v>8390</v>
      </c>
      <c r="K4045" s="9" t="s">
        <v>8390</v>
      </c>
      <c r="L4045" s="9" t="s">
        <v>8391</v>
      </c>
      <c r="M4045" s="9" t="s">
        <v>1341</v>
      </c>
      <c r="N4045" s="9" t="s">
        <v>1342</v>
      </c>
      <c r="O4045" s="8" t="s">
        <v>350</v>
      </c>
    </row>
    <row r="4046" spans="10:15" x14ac:dyDescent="0.25">
      <c r="J4046" s="9" t="s">
        <v>8392</v>
      </c>
      <c r="K4046" s="9" t="s">
        <v>8392</v>
      </c>
      <c r="L4046" s="9" t="s">
        <v>8393</v>
      </c>
      <c r="M4046" s="9" t="s">
        <v>379</v>
      </c>
      <c r="N4046" s="9" t="s">
        <v>18092</v>
      </c>
      <c r="O4046" s="8" t="s">
        <v>18066</v>
      </c>
    </row>
    <row r="4047" spans="10:15" x14ac:dyDescent="0.25">
      <c r="J4047" s="9" t="s">
        <v>8394</v>
      </c>
      <c r="K4047" s="9" t="s">
        <v>8394</v>
      </c>
      <c r="L4047" s="9" t="s">
        <v>8395</v>
      </c>
      <c r="M4047" s="9" t="s">
        <v>938</v>
      </c>
      <c r="N4047" s="9" t="s">
        <v>939</v>
      </c>
      <c r="O4047" s="8" t="s">
        <v>349</v>
      </c>
    </row>
    <row r="4048" spans="10:15" x14ac:dyDescent="0.25">
      <c r="J4048" s="9" t="s">
        <v>8396</v>
      </c>
      <c r="K4048" s="9" t="s">
        <v>8396</v>
      </c>
      <c r="L4048" s="9" t="s">
        <v>8397</v>
      </c>
      <c r="M4048" s="9" t="s">
        <v>736</v>
      </c>
      <c r="N4048" s="9" t="s">
        <v>737</v>
      </c>
      <c r="O4048" s="8" t="s">
        <v>18067</v>
      </c>
    </row>
    <row r="4049" spans="10:15" x14ac:dyDescent="0.25">
      <c r="J4049" s="9" t="s">
        <v>8398</v>
      </c>
      <c r="K4049" s="9" t="s">
        <v>8398</v>
      </c>
      <c r="L4049" s="9" t="s">
        <v>8399</v>
      </c>
      <c r="M4049" s="9" t="s">
        <v>491</v>
      </c>
      <c r="N4049" s="9" t="s">
        <v>492</v>
      </c>
      <c r="O4049" s="8" t="s">
        <v>349</v>
      </c>
    </row>
    <row r="4050" spans="10:15" x14ac:dyDescent="0.25">
      <c r="J4050" s="9" t="s">
        <v>8400</v>
      </c>
      <c r="K4050" s="9" t="s">
        <v>8400</v>
      </c>
      <c r="L4050" s="9" t="s">
        <v>8401</v>
      </c>
      <c r="M4050" s="9" t="s">
        <v>1571</v>
      </c>
      <c r="N4050" s="9" t="s">
        <v>1572</v>
      </c>
      <c r="O4050" s="8" t="s">
        <v>349</v>
      </c>
    </row>
    <row r="4051" spans="10:15" x14ac:dyDescent="0.25">
      <c r="J4051" s="9" t="s">
        <v>8402</v>
      </c>
      <c r="K4051" s="9" t="s">
        <v>8402</v>
      </c>
      <c r="L4051" s="9" t="s">
        <v>8403</v>
      </c>
      <c r="M4051" s="9" t="s">
        <v>379</v>
      </c>
      <c r="N4051" s="9" t="s">
        <v>18092</v>
      </c>
      <c r="O4051" s="8" t="s">
        <v>18066</v>
      </c>
    </row>
    <row r="4052" spans="10:15" x14ac:dyDescent="0.25">
      <c r="J4052" s="9" t="s">
        <v>8404</v>
      </c>
      <c r="K4052" s="9" t="s">
        <v>8404</v>
      </c>
      <c r="L4052" s="9" t="s">
        <v>8405</v>
      </c>
      <c r="M4052" s="9" t="s">
        <v>2162</v>
      </c>
      <c r="N4052" s="9" t="s">
        <v>2163</v>
      </c>
      <c r="O4052" s="8" t="s">
        <v>350</v>
      </c>
    </row>
    <row r="4053" spans="10:15" x14ac:dyDescent="0.25">
      <c r="J4053" s="9" t="s">
        <v>8406</v>
      </c>
      <c r="K4053" s="9" t="s">
        <v>8406</v>
      </c>
      <c r="L4053" s="9" t="s">
        <v>8407</v>
      </c>
      <c r="M4053" s="9" t="s">
        <v>1341</v>
      </c>
      <c r="N4053" s="9" t="s">
        <v>1342</v>
      </c>
      <c r="O4053" s="8" t="s">
        <v>350</v>
      </c>
    </row>
    <row r="4054" spans="10:15" x14ac:dyDescent="0.25">
      <c r="J4054" s="9" t="s">
        <v>8408</v>
      </c>
      <c r="K4054" s="9" t="s">
        <v>8408</v>
      </c>
      <c r="L4054" s="9" t="s">
        <v>8409</v>
      </c>
      <c r="M4054" s="9" t="s">
        <v>0</v>
      </c>
      <c r="N4054" s="9" t="s">
        <v>653</v>
      </c>
      <c r="O4054" s="8" t="s">
        <v>18067</v>
      </c>
    </row>
    <row r="4055" spans="10:15" x14ac:dyDescent="0.25">
      <c r="J4055" s="9" t="s">
        <v>8410</v>
      </c>
      <c r="K4055" s="9" t="s">
        <v>8410</v>
      </c>
      <c r="L4055" s="9" t="s">
        <v>8411</v>
      </c>
      <c r="M4055" s="9" t="s">
        <v>367</v>
      </c>
      <c r="N4055" s="9" t="s">
        <v>368</v>
      </c>
      <c r="O4055" s="8" t="s">
        <v>349</v>
      </c>
    </row>
    <row r="4056" spans="10:15" x14ac:dyDescent="0.25">
      <c r="J4056" s="9" t="s">
        <v>8412</v>
      </c>
      <c r="K4056" s="9" t="s">
        <v>8412</v>
      </c>
      <c r="L4056" s="9" t="s">
        <v>8413</v>
      </c>
      <c r="M4056" s="9" t="s">
        <v>1867</v>
      </c>
      <c r="N4056" s="9" t="s">
        <v>1868</v>
      </c>
      <c r="O4056" s="8" t="s">
        <v>18067</v>
      </c>
    </row>
    <row r="4057" spans="10:15" x14ac:dyDescent="0.25">
      <c r="J4057" s="9" t="s">
        <v>8414</v>
      </c>
      <c r="K4057" s="9" t="s">
        <v>8414</v>
      </c>
      <c r="L4057" s="9" t="s">
        <v>8415</v>
      </c>
      <c r="M4057" s="9" t="s">
        <v>491</v>
      </c>
      <c r="N4057" s="9" t="s">
        <v>492</v>
      </c>
      <c r="O4057" s="8" t="s">
        <v>349</v>
      </c>
    </row>
    <row r="4058" spans="10:15" x14ac:dyDescent="0.25">
      <c r="J4058" s="9" t="s">
        <v>293</v>
      </c>
      <c r="K4058" s="9" t="s">
        <v>293</v>
      </c>
      <c r="L4058" s="9" t="s">
        <v>8416</v>
      </c>
      <c r="M4058" s="9" t="s">
        <v>358</v>
      </c>
      <c r="N4058" s="9" t="s">
        <v>359</v>
      </c>
      <c r="O4058" s="8" t="s">
        <v>348</v>
      </c>
    </row>
    <row r="4059" spans="10:15" x14ac:dyDescent="0.25">
      <c r="J4059" s="9" t="s">
        <v>8417</v>
      </c>
      <c r="K4059" s="9" t="s">
        <v>8417</v>
      </c>
      <c r="L4059" s="9" t="s">
        <v>8418</v>
      </c>
      <c r="M4059" s="9" t="s">
        <v>418</v>
      </c>
      <c r="N4059" s="9" t="s">
        <v>419</v>
      </c>
      <c r="O4059" s="8" t="s">
        <v>18067</v>
      </c>
    </row>
    <row r="4060" spans="10:15" x14ac:dyDescent="0.25">
      <c r="J4060" s="9" t="s">
        <v>8419</v>
      </c>
      <c r="K4060" s="9" t="s">
        <v>8419</v>
      </c>
      <c r="L4060" s="9" t="s">
        <v>8420</v>
      </c>
      <c r="M4060" s="9" t="s">
        <v>367</v>
      </c>
      <c r="N4060" s="9" t="s">
        <v>368</v>
      </c>
      <c r="O4060" s="8" t="s">
        <v>349</v>
      </c>
    </row>
    <row r="4061" spans="10:15" x14ac:dyDescent="0.25">
      <c r="J4061" s="9" t="s">
        <v>8421</v>
      </c>
      <c r="K4061" s="9" t="s">
        <v>8421</v>
      </c>
      <c r="L4061" s="9" t="s">
        <v>8422</v>
      </c>
      <c r="M4061" s="9" t="s">
        <v>379</v>
      </c>
      <c r="N4061" s="9" t="s">
        <v>18092</v>
      </c>
      <c r="O4061" s="8" t="s">
        <v>18066</v>
      </c>
    </row>
    <row r="4062" spans="10:15" x14ac:dyDescent="0.25">
      <c r="J4062" s="9" t="s">
        <v>8423</v>
      </c>
      <c r="K4062" s="9" t="s">
        <v>8423</v>
      </c>
      <c r="L4062" s="9" t="s">
        <v>8424</v>
      </c>
      <c r="M4062" s="9" t="s">
        <v>475</v>
      </c>
      <c r="N4062" s="9" t="s">
        <v>476</v>
      </c>
      <c r="O4062" s="8" t="s">
        <v>350</v>
      </c>
    </row>
    <row r="4063" spans="10:15" x14ac:dyDescent="0.25">
      <c r="J4063" s="9" t="s">
        <v>8425</v>
      </c>
      <c r="K4063" s="9" t="s">
        <v>8425</v>
      </c>
      <c r="L4063" s="9" t="s">
        <v>8426</v>
      </c>
      <c r="M4063" s="9" t="s">
        <v>719</v>
      </c>
      <c r="N4063" s="9" t="s">
        <v>720</v>
      </c>
      <c r="O4063" s="8" t="s">
        <v>349</v>
      </c>
    </row>
    <row r="4064" spans="10:15" x14ac:dyDescent="0.25">
      <c r="J4064" s="9" t="s">
        <v>8427</v>
      </c>
      <c r="K4064" s="9" t="s">
        <v>8427</v>
      </c>
      <c r="L4064" s="9" t="s">
        <v>8428</v>
      </c>
      <c r="M4064" s="9" t="s">
        <v>1142</v>
      </c>
      <c r="N4064" s="9" t="s">
        <v>1143</v>
      </c>
      <c r="O4064" s="8" t="s">
        <v>349</v>
      </c>
    </row>
    <row r="4065" spans="10:15" x14ac:dyDescent="0.25">
      <c r="J4065" s="9" t="s">
        <v>8429</v>
      </c>
      <c r="K4065" s="9" t="s">
        <v>8429</v>
      </c>
      <c r="L4065" s="9" t="s">
        <v>8430</v>
      </c>
      <c r="M4065" s="9" t="s">
        <v>909</v>
      </c>
      <c r="N4065" s="9" t="s">
        <v>910</v>
      </c>
      <c r="O4065" s="8" t="s">
        <v>349</v>
      </c>
    </row>
    <row r="4066" spans="10:15" x14ac:dyDescent="0.25">
      <c r="J4066" s="9" t="s">
        <v>8431</v>
      </c>
      <c r="K4066" s="9" t="s">
        <v>8431</v>
      </c>
      <c r="L4066" s="9" t="s">
        <v>8432</v>
      </c>
      <c r="M4066" s="9" t="s">
        <v>424</v>
      </c>
      <c r="N4066" s="9" t="s">
        <v>425</v>
      </c>
      <c r="O4066" s="8" t="s">
        <v>349</v>
      </c>
    </row>
    <row r="4067" spans="10:15" x14ac:dyDescent="0.25">
      <c r="J4067" s="9" t="s">
        <v>8433</v>
      </c>
      <c r="K4067" s="9" t="s">
        <v>8433</v>
      </c>
      <c r="L4067" s="9" t="s">
        <v>8434</v>
      </c>
      <c r="M4067" s="9" t="s">
        <v>379</v>
      </c>
      <c r="N4067" s="9" t="s">
        <v>18092</v>
      </c>
      <c r="O4067" s="8" t="s">
        <v>18066</v>
      </c>
    </row>
    <row r="4068" spans="10:15" x14ac:dyDescent="0.25">
      <c r="J4068" s="9" t="s">
        <v>8435</v>
      </c>
      <c r="K4068" s="9" t="s">
        <v>8435</v>
      </c>
      <c r="L4068" s="9" t="s">
        <v>8436</v>
      </c>
      <c r="M4068" s="9" t="s">
        <v>1669</v>
      </c>
      <c r="N4068" s="9" t="s">
        <v>1670</v>
      </c>
      <c r="O4068" s="8" t="s">
        <v>349</v>
      </c>
    </row>
    <row r="4069" spans="10:15" x14ac:dyDescent="0.25">
      <c r="J4069" s="9" t="s">
        <v>8437</v>
      </c>
      <c r="K4069" s="9" t="s">
        <v>8437</v>
      </c>
      <c r="L4069" s="9" t="s">
        <v>8438</v>
      </c>
      <c r="M4069" s="9" t="s">
        <v>491</v>
      </c>
      <c r="N4069" s="9" t="s">
        <v>492</v>
      </c>
      <c r="O4069" s="8" t="s">
        <v>349</v>
      </c>
    </row>
    <row r="4070" spans="10:15" x14ac:dyDescent="0.25">
      <c r="J4070" s="9" t="s">
        <v>8439</v>
      </c>
      <c r="K4070" s="9" t="s">
        <v>8439</v>
      </c>
      <c r="L4070" s="9" t="s">
        <v>8440</v>
      </c>
      <c r="M4070" s="9" t="s">
        <v>1324</v>
      </c>
      <c r="N4070" s="9" t="s">
        <v>1325</v>
      </c>
      <c r="O4070" s="8" t="s">
        <v>350</v>
      </c>
    </row>
    <row r="4071" spans="10:15" x14ac:dyDescent="0.25">
      <c r="J4071" s="9" t="s">
        <v>156</v>
      </c>
      <c r="K4071" s="9" t="s">
        <v>156</v>
      </c>
      <c r="L4071" s="9" t="s">
        <v>8441</v>
      </c>
      <c r="M4071" s="9" t="s">
        <v>1793</v>
      </c>
      <c r="N4071" s="9" t="s">
        <v>1794</v>
      </c>
      <c r="O4071" s="8" t="s">
        <v>10370</v>
      </c>
    </row>
    <row r="4072" spans="10:15" x14ac:dyDescent="0.25">
      <c r="J4072" s="9" t="s">
        <v>8442</v>
      </c>
      <c r="K4072" s="9" t="s">
        <v>8442</v>
      </c>
      <c r="L4072" s="9" t="s">
        <v>8443</v>
      </c>
      <c r="M4072" s="9" t="s">
        <v>379</v>
      </c>
      <c r="N4072" s="9" t="s">
        <v>18092</v>
      </c>
      <c r="O4072" s="8" t="s">
        <v>18066</v>
      </c>
    </row>
    <row r="4073" spans="10:15" x14ac:dyDescent="0.25">
      <c r="J4073" s="9" t="s">
        <v>8444</v>
      </c>
      <c r="K4073" s="9" t="s">
        <v>8444</v>
      </c>
      <c r="L4073" s="9" t="s">
        <v>8445</v>
      </c>
      <c r="M4073" s="9" t="s">
        <v>777</v>
      </c>
      <c r="N4073" s="9" t="s">
        <v>778</v>
      </c>
      <c r="O4073" s="8" t="s">
        <v>18066</v>
      </c>
    </row>
    <row r="4074" spans="10:15" x14ac:dyDescent="0.25">
      <c r="J4074" s="9" t="s">
        <v>8446</v>
      </c>
      <c r="K4074" s="9" t="s">
        <v>7997</v>
      </c>
      <c r="L4074" s="9" t="s">
        <v>7998</v>
      </c>
      <c r="M4074" s="9" t="s">
        <v>7999</v>
      </c>
      <c r="N4074" s="9" t="s">
        <v>8000</v>
      </c>
      <c r="O4074" s="8" t="s">
        <v>18066</v>
      </c>
    </row>
    <row r="4075" spans="10:15" x14ac:dyDescent="0.25">
      <c r="J4075" s="9" t="s">
        <v>8447</v>
      </c>
      <c r="K4075" s="9" t="s">
        <v>8447</v>
      </c>
      <c r="L4075" s="9" t="s">
        <v>8448</v>
      </c>
      <c r="M4075" s="9" t="s">
        <v>4796</v>
      </c>
      <c r="N4075" s="9" t="s">
        <v>4797</v>
      </c>
      <c r="O4075" s="8" t="s">
        <v>18067</v>
      </c>
    </row>
    <row r="4076" spans="10:15" x14ac:dyDescent="0.25">
      <c r="J4076" s="9" t="s">
        <v>8449</v>
      </c>
      <c r="K4076" s="9" t="s">
        <v>8449</v>
      </c>
      <c r="L4076" s="9" t="s">
        <v>8450</v>
      </c>
      <c r="M4076" s="9" t="s">
        <v>367</v>
      </c>
      <c r="N4076" s="9" t="s">
        <v>368</v>
      </c>
      <c r="O4076" s="8" t="s">
        <v>349</v>
      </c>
    </row>
    <row r="4077" spans="10:15" x14ac:dyDescent="0.25">
      <c r="J4077" s="9" t="s">
        <v>8451</v>
      </c>
      <c r="K4077" s="9" t="s">
        <v>8451</v>
      </c>
      <c r="L4077" s="9" t="s">
        <v>8452</v>
      </c>
      <c r="M4077" s="9" t="s">
        <v>379</v>
      </c>
      <c r="N4077" s="9" t="s">
        <v>18092</v>
      </c>
      <c r="O4077" s="8" t="s">
        <v>18066</v>
      </c>
    </row>
    <row r="4078" spans="10:15" x14ac:dyDescent="0.25">
      <c r="J4078" s="9" t="s">
        <v>8453</v>
      </c>
      <c r="K4078" s="9" t="s">
        <v>8453</v>
      </c>
      <c r="L4078" s="9" t="s">
        <v>8454</v>
      </c>
      <c r="M4078" s="9" t="s">
        <v>4796</v>
      </c>
      <c r="N4078" s="9" t="s">
        <v>4797</v>
      </c>
      <c r="O4078" s="8" t="s">
        <v>18067</v>
      </c>
    </row>
    <row r="4079" spans="10:15" x14ac:dyDescent="0.25">
      <c r="J4079" s="9" t="s">
        <v>8455</v>
      </c>
      <c r="K4079" s="9" t="s">
        <v>8455</v>
      </c>
      <c r="L4079" s="9" t="s">
        <v>8456</v>
      </c>
      <c r="M4079" s="9" t="s">
        <v>740</v>
      </c>
      <c r="N4079" s="9" t="s">
        <v>741</v>
      </c>
      <c r="O4079" s="8" t="s">
        <v>10370</v>
      </c>
    </row>
    <row r="4080" spans="10:15" x14ac:dyDescent="0.25">
      <c r="J4080" s="9" t="s">
        <v>8457</v>
      </c>
      <c r="K4080" s="9" t="s">
        <v>8457</v>
      </c>
      <c r="L4080" s="9" t="s">
        <v>8458</v>
      </c>
      <c r="M4080" s="9" t="s">
        <v>411</v>
      </c>
      <c r="N4080" s="9" t="s">
        <v>412</v>
      </c>
      <c r="O4080" s="8" t="s">
        <v>18066</v>
      </c>
    </row>
    <row r="4081" spans="10:15" x14ac:dyDescent="0.25">
      <c r="J4081" s="9" t="s">
        <v>8459</v>
      </c>
      <c r="K4081" s="9" t="s">
        <v>8459</v>
      </c>
      <c r="L4081" s="9" t="s">
        <v>8460</v>
      </c>
      <c r="M4081" s="9" t="s">
        <v>2844</v>
      </c>
      <c r="N4081" s="9" t="s">
        <v>2845</v>
      </c>
      <c r="O4081" s="8" t="s">
        <v>18067</v>
      </c>
    </row>
    <row r="4082" spans="10:15" x14ac:dyDescent="0.25">
      <c r="J4082" s="9" t="s">
        <v>8461</v>
      </c>
      <c r="K4082" s="9" t="s">
        <v>8461</v>
      </c>
      <c r="L4082" s="9" t="s">
        <v>8462</v>
      </c>
      <c r="M4082" s="9" t="s">
        <v>2162</v>
      </c>
      <c r="N4082" s="9" t="s">
        <v>2163</v>
      </c>
      <c r="O4082" s="8" t="s">
        <v>350</v>
      </c>
    </row>
    <row r="4083" spans="10:15" x14ac:dyDescent="0.25">
      <c r="J4083" s="9" t="s">
        <v>8463</v>
      </c>
      <c r="K4083" s="9" t="s">
        <v>8463</v>
      </c>
      <c r="L4083" s="9" t="s">
        <v>8464</v>
      </c>
      <c r="M4083" s="9" t="s">
        <v>6370</v>
      </c>
      <c r="N4083" s="9" t="s">
        <v>6369</v>
      </c>
      <c r="O4083" s="8" t="s">
        <v>349</v>
      </c>
    </row>
    <row r="4084" spans="10:15" x14ac:dyDescent="0.25">
      <c r="J4084" s="9" t="s">
        <v>8465</v>
      </c>
      <c r="K4084" s="9" t="s">
        <v>8465</v>
      </c>
      <c r="L4084" s="9" t="s">
        <v>8466</v>
      </c>
      <c r="M4084" s="9" t="s">
        <v>1142</v>
      </c>
      <c r="N4084" s="9" t="s">
        <v>1143</v>
      </c>
      <c r="O4084" s="8" t="s">
        <v>349</v>
      </c>
    </row>
    <row r="4085" spans="10:15" x14ac:dyDescent="0.25">
      <c r="J4085" s="9" t="s">
        <v>8467</v>
      </c>
      <c r="K4085" s="9" t="s">
        <v>8467</v>
      </c>
      <c r="L4085" s="9" t="s">
        <v>8468</v>
      </c>
      <c r="M4085" s="9" t="s">
        <v>396</v>
      </c>
      <c r="N4085" s="9" t="s">
        <v>397</v>
      </c>
      <c r="O4085" s="8" t="s">
        <v>349</v>
      </c>
    </row>
    <row r="4086" spans="10:15" x14ac:dyDescent="0.25">
      <c r="J4086" s="9" t="s">
        <v>8469</v>
      </c>
      <c r="K4086" s="9" t="s">
        <v>8469</v>
      </c>
      <c r="L4086" s="9" t="s">
        <v>8470</v>
      </c>
      <c r="M4086" s="9" t="s">
        <v>1142</v>
      </c>
      <c r="N4086" s="9" t="s">
        <v>1143</v>
      </c>
      <c r="O4086" s="8" t="s">
        <v>349</v>
      </c>
    </row>
    <row r="4087" spans="10:15" x14ac:dyDescent="0.25">
      <c r="J4087" s="9" t="s">
        <v>8471</v>
      </c>
      <c r="K4087" s="9" t="s">
        <v>8471</v>
      </c>
      <c r="L4087" s="9" t="s">
        <v>8472</v>
      </c>
      <c r="M4087" s="9" t="s">
        <v>683</v>
      </c>
      <c r="N4087" s="9" t="s">
        <v>684</v>
      </c>
      <c r="O4087" s="8" t="s">
        <v>349</v>
      </c>
    </row>
    <row r="4088" spans="10:15" x14ac:dyDescent="0.25">
      <c r="J4088" s="9" t="s">
        <v>107</v>
      </c>
      <c r="K4088" s="9" t="s">
        <v>107</v>
      </c>
      <c r="L4088" s="9" t="s">
        <v>8473</v>
      </c>
      <c r="M4088" s="9" t="s">
        <v>418</v>
      </c>
      <c r="N4088" s="9" t="s">
        <v>419</v>
      </c>
      <c r="O4088" s="8" t="s">
        <v>18067</v>
      </c>
    </row>
    <row r="4089" spans="10:15" x14ac:dyDescent="0.25">
      <c r="J4089" s="9" t="s">
        <v>8474</v>
      </c>
      <c r="K4089" s="9" t="s">
        <v>8474</v>
      </c>
      <c r="L4089" s="9" t="s">
        <v>8475</v>
      </c>
      <c r="M4089" s="9" t="s">
        <v>367</v>
      </c>
      <c r="N4089" s="9" t="s">
        <v>368</v>
      </c>
      <c r="O4089" s="8" t="s">
        <v>349</v>
      </c>
    </row>
    <row r="4090" spans="10:15" x14ac:dyDescent="0.25">
      <c r="J4090" s="9" t="s">
        <v>8476</v>
      </c>
      <c r="K4090" s="9" t="s">
        <v>8476</v>
      </c>
      <c r="L4090" s="9" t="s">
        <v>8477</v>
      </c>
      <c r="M4090" s="9" t="s">
        <v>719</v>
      </c>
      <c r="N4090" s="9" t="s">
        <v>720</v>
      </c>
      <c r="O4090" s="8" t="s">
        <v>349</v>
      </c>
    </row>
    <row r="4091" spans="10:15" x14ac:dyDescent="0.25">
      <c r="J4091" s="9" t="s">
        <v>8478</v>
      </c>
      <c r="K4091" s="9" t="s">
        <v>8478</v>
      </c>
      <c r="L4091" s="9" t="s">
        <v>8479</v>
      </c>
      <c r="M4091" s="9" t="s">
        <v>909</v>
      </c>
      <c r="N4091" s="9" t="s">
        <v>910</v>
      </c>
      <c r="O4091" s="8" t="s">
        <v>349</v>
      </c>
    </row>
    <row r="4092" spans="10:15" x14ac:dyDescent="0.25">
      <c r="J4092" s="9" t="s">
        <v>8480</v>
      </c>
      <c r="K4092" s="9" t="s">
        <v>8480</v>
      </c>
      <c r="L4092" s="9" t="s">
        <v>8481</v>
      </c>
      <c r="M4092" s="9" t="s">
        <v>719</v>
      </c>
      <c r="N4092" s="9" t="s">
        <v>720</v>
      </c>
      <c r="O4092" s="8" t="s">
        <v>349</v>
      </c>
    </row>
    <row r="4093" spans="10:15" x14ac:dyDescent="0.25">
      <c r="J4093" s="9" t="s">
        <v>8482</v>
      </c>
      <c r="K4093" s="9" t="s">
        <v>8482</v>
      </c>
      <c r="L4093" s="9" t="s">
        <v>8483</v>
      </c>
      <c r="M4093" s="9" t="s">
        <v>379</v>
      </c>
      <c r="N4093" s="9" t="s">
        <v>18092</v>
      </c>
      <c r="O4093" s="8" t="s">
        <v>18066</v>
      </c>
    </row>
    <row r="4094" spans="10:15" x14ac:dyDescent="0.25">
      <c r="J4094" s="9" t="s">
        <v>34</v>
      </c>
      <c r="K4094" s="9" t="s">
        <v>34</v>
      </c>
      <c r="L4094" s="9" t="s">
        <v>8484</v>
      </c>
      <c r="M4094" s="9" t="s">
        <v>1142</v>
      </c>
      <c r="N4094" s="9" t="s">
        <v>1143</v>
      </c>
      <c r="O4094" s="8" t="s">
        <v>349</v>
      </c>
    </row>
    <row r="4095" spans="10:15" x14ac:dyDescent="0.25">
      <c r="J4095" s="9" t="s">
        <v>8485</v>
      </c>
      <c r="K4095" s="9" t="s">
        <v>8485</v>
      </c>
      <c r="L4095" s="9" t="s">
        <v>8486</v>
      </c>
      <c r="M4095" s="9" t="s">
        <v>719</v>
      </c>
      <c r="N4095" s="9" t="s">
        <v>720</v>
      </c>
      <c r="O4095" s="8" t="s">
        <v>349</v>
      </c>
    </row>
    <row r="4096" spans="10:15" x14ac:dyDescent="0.25">
      <c r="J4096" s="9" t="s">
        <v>8487</v>
      </c>
      <c r="K4096" s="9" t="s">
        <v>8487</v>
      </c>
      <c r="L4096" s="9" t="s">
        <v>8488</v>
      </c>
      <c r="M4096" s="9" t="s">
        <v>6456</v>
      </c>
      <c r="N4096" s="9" t="s">
        <v>6457</v>
      </c>
      <c r="O4096" s="8" t="s">
        <v>18067</v>
      </c>
    </row>
    <row r="4097" spans="10:15" x14ac:dyDescent="0.25">
      <c r="J4097" s="9" t="s">
        <v>8489</v>
      </c>
      <c r="K4097" s="9" t="s">
        <v>8489</v>
      </c>
      <c r="L4097" s="9" t="s">
        <v>8490</v>
      </c>
      <c r="M4097" s="9" t="s">
        <v>4796</v>
      </c>
      <c r="N4097" s="9" t="s">
        <v>4797</v>
      </c>
      <c r="O4097" s="8" t="s">
        <v>18067</v>
      </c>
    </row>
    <row r="4098" spans="10:15" x14ac:dyDescent="0.25">
      <c r="J4098" s="9" t="s">
        <v>8491</v>
      </c>
      <c r="K4098" s="9" t="s">
        <v>8491</v>
      </c>
      <c r="L4098" s="9" t="s">
        <v>8492</v>
      </c>
      <c r="M4098" s="9" t="s">
        <v>491</v>
      </c>
      <c r="N4098" s="9" t="s">
        <v>492</v>
      </c>
      <c r="O4098" s="8" t="s">
        <v>349</v>
      </c>
    </row>
    <row r="4099" spans="10:15" x14ac:dyDescent="0.25">
      <c r="J4099" s="9" t="s">
        <v>8493</v>
      </c>
      <c r="K4099" s="9" t="s">
        <v>8493</v>
      </c>
      <c r="L4099" s="9" t="s">
        <v>8494</v>
      </c>
      <c r="M4099" s="9" t="s">
        <v>491</v>
      </c>
      <c r="N4099" s="9" t="s">
        <v>492</v>
      </c>
      <c r="O4099" s="8" t="s">
        <v>349</v>
      </c>
    </row>
    <row r="4100" spans="10:15" x14ac:dyDescent="0.25">
      <c r="J4100" s="9" t="s">
        <v>8495</v>
      </c>
      <c r="K4100" s="9" t="s">
        <v>8495</v>
      </c>
      <c r="L4100" s="9" t="s">
        <v>8496</v>
      </c>
      <c r="M4100" s="9" t="s">
        <v>2062</v>
      </c>
      <c r="N4100" s="9" t="s">
        <v>2063</v>
      </c>
      <c r="O4100" s="8" t="s">
        <v>10370</v>
      </c>
    </row>
    <row r="4101" spans="10:15" x14ac:dyDescent="0.25">
      <c r="J4101" s="9" t="s">
        <v>8497</v>
      </c>
      <c r="K4101" s="9" t="s">
        <v>8497</v>
      </c>
      <c r="L4101" s="9" t="s">
        <v>8498</v>
      </c>
      <c r="M4101" s="9" t="s">
        <v>727</v>
      </c>
      <c r="N4101" s="9" t="s">
        <v>728</v>
      </c>
      <c r="O4101" s="8" t="s">
        <v>18066</v>
      </c>
    </row>
    <row r="4102" spans="10:15" x14ac:dyDescent="0.25">
      <c r="J4102" s="9" t="s">
        <v>8499</v>
      </c>
      <c r="K4102" s="9" t="s">
        <v>8499</v>
      </c>
      <c r="L4102" s="9" t="s">
        <v>8500</v>
      </c>
      <c r="M4102" s="9" t="s">
        <v>2647</v>
      </c>
      <c r="N4102" s="9" t="s">
        <v>2648</v>
      </c>
      <c r="O4102" s="8" t="s">
        <v>18067</v>
      </c>
    </row>
    <row r="4103" spans="10:15" x14ac:dyDescent="0.25">
      <c r="J4103" s="9" t="s">
        <v>8501</v>
      </c>
      <c r="K4103" s="9" t="s">
        <v>8501</v>
      </c>
      <c r="L4103" s="9" t="s">
        <v>8502</v>
      </c>
      <c r="M4103" s="9" t="s">
        <v>740</v>
      </c>
      <c r="N4103" s="9" t="s">
        <v>741</v>
      </c>
      <c r="O4103" s="8" t="s">
        <v>10370</v>
      </c>
    </row>
    <row r="4104" spans="10:15" x14ac:dyDescent="0.25">
      <c r="J4104" s="9" t="s">
        <v>8503</v>
      </c>
      <c r="K4104" s="9" t="s">
        <v>8503</v>
      </c>
      <c r="L4104" s="9" t="s">
        <v>8504</v>
      </c>
      <c r="M4104" s="9" t="s">
        <v>3229</v>
      </c>
      <c r="N4104" s="9" t="s">
        <v>18097</v>
      </c>
      <c r="O4104" s="8" t="s">
        <v>349</v>
      </c>
    </row>
    <row r="4105" spans="10:15" x14ac:dyDescent="0.25">
      <c r="J4105" s="9" t="s">
        <v>8505</v>
      </c>
      <c r="K4105" s="9" t="s">
        <v>8505</v>
      </c>
      <c r="L4105" s="9" t="s">
        <v>8506</v>
      </c>
      <c r="M4105" s="9" t="s">
        <v>379</v>
      </c>
      <c r="N4105" s="9" t="s">
        <v>18092</v>
      </c>
      <c r="O4105" s="8" t="s">
        <v>18066</v>
      </c>
    </row>
    <row r="4106" spans="10:15" x14ac:dyDescent="0.25">
      <c r="J4106" s="9" t="s">
        <v>8507</v>
      </c>
      <c r="K4106" s="9" t="s">
        <v>8507</v>
      </c>
      <c r="L4106" s="9" t="s">
        <v>8508</v>
      </c>
      <c r="M4106" s="9" t="s">
        <v>491</v>
      </c>
      <c r="N4106" s="9" t="s">
        <v>492</v>
      </c>
      <c r="O4106" s="8" t="s">
        <v>349</v>
      </c>
    </row>
    <row r="4107" spans="10:15" x14ac:dyDescent="0.25">
      <c r="J4107" s="9" t="s">
        <v>8509</v>
      </c>
      <c r="K4107" s="9" t="s">
        <v>8509</v>
      </c>
      <c r="L4107" s="9" t="s">
        <v>8510</v>
      </c>
      <c r="M4107" s="9" t="s">
        <v>491</v>
      </c>
      <c r="N4107" s="9" t="s">
        <v>492</v>
      </c>
      <c r="O4107" s="8" t="s">
        <v>349</v>
      </c>
    </row>
    <row r="4108" spans="10:15" x14ac:dyDescent="0.25">
      <c r="J4108" s="9" t="s">
        <v>8511</v>
      </c>
      <c r="K4108" s="9" t="s">
        <v>8511</v>
      </c>
      <c r="L4108" s="9" t="s">
        <v>8504</v>
      </c>
      <c r="M4108" s="9" t="s">
        <v>3229</v>
      </c>
      <c r="N4108" s="9" t="s">
        <v>18097</v>
      </c>
      <c r="O4108" s="8" t="s">
        <v>349</v>
      </c>
    </row>
    <row r="4109" spans="10:15" x14ac:dyDescent="0.25">
      <c r="J4109" s="9" t="s">
        <v>8512</v>
      </c>
      <c r="K4109" s="9" t="s">
        <v>8512</v>
      </c>
      <c r="L4109" s="9" t="s">
        <v>8513</v>
      </c>
      <c r="M4109" s="9" t="s">
        <v>736</v>
      </c>
      <c r="N4109" s="9" t="s">
        <v>737</v>
      </c>
      <c r="O4109" s="8" t="s">
        <v>18067</v>
      </c>
    </row>
    <row r="4110" spans="10:15" x14ac:dyDescent="0.25">
      <c r="J4110" s="9" t="s">
        <v>8514</v>
      </c>
      <c r="K4110" s="9" t="s">
        <v>8514</v>
      </c>
      <c r="L4110" s="9" t="s">
        <v>8515</v>
      </c>
      <c r="M4110" s="9" t="s">
        <v>713</v>
      </c>
      <c r="N4110" s="9" t="s">
        <v>714</v>
      </c>
      <c r="O4110" s="8" t="s">
        <v>18067</v>
      </c>
    </row>
    <row r="4111" spans="10:15" x14ac:dyDescent="0.25">
      <c r="J4111" s="9" t="s">
        <v>8516</v>
      </c>
      <c r="K4111" s="9" t="s">
        <v>8516</v>
      </c>
      <c r="L4111" s="9" t="s">
        <v>8517</v>
      </c>
      <c r="M4111" s="9" t="s">
        <v>379</v>
      </c>
      <c r="N4111" s="9" t="s">
        <v>18092</v>
      </c>
      <c r="O4111" s="8" t="s">
        <v>18066</v>
      </c>
    </row>
    <row r="4112" spans="10:15" x14ac:dyDescent="0.25">
      <c r="J4112" s="9" t="s">
        <v>83</v>
      </c>
      <c r="K4112" s="9" t="s">
        <v>83</v>
      </c>
      <c r="L4112" s="9" t="s">
        <v>8518</v>
      </c>
      <c r="M4112" s="9" t="s">
        <v>1608</v>
      </c>
      <c r="N4112" s="9" t="s">
        <v>1609</v>
      </c>
      <c r="O4112" s="8" t="s">
        <v>18067</v>
      </c>
    </row>
    <row r="4113" spans="10:15" x14ac:dyDescent="0.25">
      <c r="J4113" s="9" t="s">
        <v>8519</v>
      </c>
      <c r="K4113" s="9" t="s">
        <v>8519</v>
      </c>
      <c r="L4113" s="9" t="s">
        <v>8520</v>
      </c>
      <c r="M4113" s="9" t="s">
        <v>491</v>
      </c>
      <c r="N4113" s="9" t="s">
        <v>492</v>
      </c>
      <c r="O4113" s="8" t="s">
        <v>349</v>
      </c>
    </row>
    <row r="4114" spans="10:15" x14ac:dyDescent="0.25">
      <c r="J4114" s="9" t="s">
        <v>8521</v>
      </c>
      <c r="K4114" s="9" t="s">
        <v>8521</v>
      </c>
      <c r="L4114" s="9" t="s">
        <v>8522</v>
      </c>
      <c r="M4114" s="9" t="s">
        <v>491</v>
      </c>
      <c r="N4114" s="9" t="s">
        <v>492</v>
      </c>
      <c r="O4114" s="8" t="s">
        <v>349</v>
      </c>
    </row>
    <row r="4115" spans="10:15" x14ac:dyDescent="0.25">
      <c r="J4115" s="9" t="s">
        <v>8523</v>
      </c>
      <c r="K4115" s="9" t="s">
        <v>8523</v>
      </c>
      <c r="L4115" s="9" t="s">
        <v>8524</v>
      </c>
      <c r="M4115" s="9" t="s">
        <v>418</v>
      </c>
      <c r="N4115" s="9" t="s">
        <v>419</v>
      </c>
      <c r="O4115" s="8" t="s">
        <v>18067</v>
      </c>
    </row>
    <row r="4116" spans="10:15" x14ac:dyDescent="0.25">
      <c r="J4116" s="9" t="s">
        <v>8525</v>
      </c>
      <c r="K4116" s="9" t="s">
        <v>8525</v>
      </c>
      <c r="L4116" s="9" t="s">
        <v>8526</v>
      </c>
      <c r="M4116" s="9" t="s">
        <v>379</v>
      </c>
      <c r="N4116" s="9" t="s">
        <v>18092</v>
      </c>
      <c r="O4116" s="8" t="s">
        <v>18066</v>
      </c>
    </row>
    <row r="4117" spans="10:15" x14ac:dyDescent="0.25">
      <c r="J4117" s="9" t="s">
        <v>8527</v>
      </c>
      <c r="K4117" s="9" t="s">
        <v>8527</v>
      </c>
      <c r="L4117" s="9" t="s">
        <v>8528</v>
      </c>
      <c r="M4117" s="9" t="s">
        <v>1833</v>
      </c>
      <c r="N4117" s="9" t="s">
        <v>8529</v>
      </c>
      <c r="O4117" s="8" t="s">
        <v>18067</v>
      </c>
    </row>
    <row r="4118" spans="10:15" x14ac:dyDescent="0.25">
      <c r="J4118" s="9" t="s">
        <v>8530</v>
      </c>
      <c r="K4118" s="9" t="s">
        <v>8530</v>
      </c>
      <c r="L4118" s="9" t="s">
        <v>8531</v>
      </c>
      <c r="M4118" s="9" t="s">
        <v>1213</v>
      </c>
      <c r="N4118" s="9" t="s">
        <v>1214</v>
      </c>
      <c r="O4118" s="8" t="s">
        <v>349</v>
      </c>
    </row>
    <row r="4119" spans="10:15" x14ac:dyDescent="0.25">
      <c r="J4119" s="9" t="s">
        <v>8532</v>
      </c>
      <c r="K4119" s="9" t="s">
        <v>8532</v>
      </c>
      <c r="L4119" s="9" t="s">
        <v>8533</v>
      </c>
      <c r="M4119" s="9" t="s">
        <v>418</v>
      </c>
      <c r="N4119" s="9" t="s">
        <v>419</v>
      </c>
      <c r="O4119" s="8" t="s">
        <v>18067</v>
      </c>
    </row>
    <row r="4120" spans="10:15" x14ac:dyDescent="0.25">
      <c r="J4120" s="9" t="s">
        <v>8534</v>
      </c>
      <c r="K4120" s="9" t="s">
        <v>8534</v>
      </c>
      <c r="L4120" s="9" t="s">
        <v>8535</v>
      </c>
      <c r="M4120" s="9" t="s">
        <v>807</v>
      </c>
      <c r="N4120" s="9" t="s">
        <v>808</v>
      </c>
      <c r="O4120" s="8" t="s">
        <v>349</v>
      </c>
    </row>
    <row r="4121" spans="10:15" x14ac:dyDescent="0.25">
      <c r="J4121" s="9" t="s">
        <v>8536</v>
      </c>
      <c r="K4121" s="9" t="s">
        <v>8536</v>
      </c>
      <c r="L4121" s="9" t="s">
        <v>8537</v>
      </c>
      <c r="M4121" s="9" t="s">
        <v>424</v>
      </c>
      <c r="N4121" s="9" t="s">
        <v>425</v>
      </c>
      <c r="O4121" s="8" t="s">
        <v>349</v>
      </c>
    </row>
    <row r="4122" spans="10:15" x14ac:dyDescent="0.25">
      <c r="J4122" s="9" t="s">
        <v>8538</v>
      </c>
      <c r="K4122" s="9" t="s">
        <v>8538</v>
      </c>
      <c r="L4122" s="9" t="s">
        <v>8539</v>
      </c>
      <c r="M4122" s="9" t="s">
        <v>817</v>
      </c>
      <c r="N4122" s="9" t="s">
        <v>818</v>
      </c>
      <c r="O4122" s="8" t="s">
        <v>350</v>
      </c>
    </row>
    <row r="4123" spans="10:15" x14ac:dyDescent="0.25">
      <c r="J4123" s="9" t="s">
        <v>8540</v>
      </c>
      <c r="K4123" s="9" t="s">
        <v>8540</v>
      </c>
      <c r="L4123" s="9" t="s">
        <v>8541</v>
      </c>
      <c r="M4123" s="9" t="s">
        <v>428</v>
      </c>
      <c r="N4123" s="9" t="s">
        <v>429</v>
      </c>
      <c r="O4123" s="8" t="s">
        <v>349</v>
      </c>
    </row>
    <row r="4124" spans="10:15" x14ac:dyDescent="0.25">
      <c r="J4124" s="9" t="s">
        <v>8542</v>
      </c>
      <c r="K4124" s="9" t="s">
        <v>8542</v>
      </c>
      <c r="L4124" s="9" t="s">
        <v>8543</v>
      </c>
      <c r="M4124" s="9" t="s">
        <v>379</v>
      </c>
      <c r="N4124" s="9" t="s">
        <v>18092</v>
      </c>
      <c r="O4124" s="8" t="s">
        <v>18066</v>
      </c>
    </row>
    <row r="4125" spans="10:15" x14ac:dyDescent="0.25">
      <c r="J4125" s="9" t="s">
        <v>8544</v>
      </c>
      <c r="K4125" s="9" t="s">
        <v>8544</v>
      </c>
      <c r="L4125" s="9" t="s">
        <v>8545</v>
      </c>
      <c r="M4125" s="9" t="s">
        <v>3099</v>
      </c>
      <c r="N4125" s="9" t="s">
        <v>3100</v>
      </c>
      <c r="O4125" s="8" t="s">
        <v>18067</v>
      </c>
    </row>
    <row r="4126" spans="10:15" x14ac:dyDescent="0.25">
      <c r="J4126" s="9" t="s">
        <v>8546</v>
      </c>
      <c r="K4126" s="9" t="s">
        <v>8546</v>
      </c>
      <c r="L4126" s="9" t="s">
        <v>8547</v>
      </c>
      <c r="M4126" s="9" t="s">
        <v>2062</v>
      </c>
      <c r="N4126" s="9" t="s">
        <v>2063</v>
      </c>
      <c r="O4126" s="8" t="s">
        <v>10370</v>
      </c>
    </row>
    <row r="4127" spans="10:15" x14ac:dyDescent="0.25">
      <c r="J4127" s="9" t="s">
        <v>162</v>
      </c>
      <c r="K4127" s="9" t="s">
        <v>162</v>
      </c>
      <c r="L4127" s="9" t="s">
        <v>636</v>
      </c>
      <c r="M4127" s="9" t="s">
        <v>635</v>
      </c>
      <c r="N4127" s="9" t="s">
        <v>636</v>
      </c>
      <c r="O4127" s="8" t="s">
        <v>10370</v>
      </c>
    </row>
    <row r="4128" spans="10:15" x14ac:dyDescent="0.25">
      <c r="J4128" s="9" t="s">
        <v>8548</v>
      </c>
      <c r="K4128" s="9" t="s">
        <v>8548</v>
      </c>
      <c r="L4128" s="9" t="s">
        <v>8549</v>
      </c>
      <c r="M4128" s="9" t="s">
        <v>3229</v>
      </c>
      <c r="N4128" s="9" t="s">
        <v>18097</v>
      </c>
      <c r="O4128" s="8" t="s">
        <v>349</v>
      </c>
    </row>
    <row r="4129" spans="10:15" x14ac:dyDescent="0.25">
      <c r="J4129" s="9" t="s">
        <v>8550</v>
      </c>
      <c r="K4129" s="9" t="s">
        <v>8550</v>
      </c>
      <c r="L4129" s="9" t="s">
        <v>8551</v>
      </c>
      <c r="M4129" s="9" t="s">
        <v>379</v>
      </c>
      <c r="N4129" s="9" t="s">
        <v>18092</v>
      </c>
      <c r="O4129" s="8" t="s">
        <v>18066</v>
      </c>
    </row>
    <row r="4130" spans="10:15" x14ac:dyDescent="0.25">
      <c r="J4130" s="9" t="s">
        <v>8552</v>
      </c>
      <c r="K4130" s="9" t="s">
        <v>8552</v>
      </c>
      <c r="L4130" s="9" t="s">
        <v>8553</v>
      </c>
      <c r="M4130" s="9" t="s">
        <v>428</v>
      </c>
      <c r="N4130" s="9" t="s">
        <v>429</v>
      </c>
      <c r="O4130" s="8" t="s">
        <v>349</v>
      </c>
    </row>
    <row r="4131" spans="10:15" x14ac:dyDescent="0.25">
      <c r="J4131" s="9" t="s">
        <v>8554</v>
      </c>
      <c r="K4131" s="9" t="s">
        <v>8554</v>
      </c>
      <c r="L4131" s="9" t="s">
        <v>8555</v>
      </c>
      <c r="M4131" s="9" t="s">
        <v>367</v>
      </c>
      <c r="N4131" s="9" t="s">
        <v>368</v>
      </c>
      <c r="O4131" s="8" t="s">
        <v>349</v>
      </c>
    </row>
    <row r="4132" spans="10:15" x14ac:dyDescent="0.25">
      <c r="J4132" s="9" t="s">
        <v>8556</v>
      </c>
      <c r="K4132" s="9" t="s">
        <v>8556</v>
      </c>
      <c r="L4132" s="9" t="s">
        <v>8557</v>
      </c>
      <c r="M4132" s="9" t="s">
        <v>379</v>
      </c>
      <c r="N4132" s="9" t="s">
        <v>18092</v>
      </c>
      <c r="O4132" s="8" t="s">
        <v>18066</v>
      </c>
    </row>
    <row r="4133" spans="10:15" x14ac:dyDescent="0.25">
      <c r="J4133" s="9" t="s">
        <v>8558</v>
      </c>
      <c r="K4133" s="9" t="s">
        <v>8558</v>
      </c>
      <c r="L4133" s="9" t="s">
        <v>8559</v>
      </c>
      <c r="M4133" s="9" t="s">
        <v>491</v>
      </c>
      <c r="N4133" s="9" t="s">
        <v>492</v>
      </c>
      <c r="O4133" s="8" t="s">
        <v>349</v>
      </c>
    </row>
    <row r="4134" spans="10:15" x14ac:dyDescent="0.25">
      <c r="J4134" s="9" t="s">
        <v>8560</v>
      </c>
      <c r="K4134" s="9" t="s">
        <v>8560</v>
      </c>
      <c r="L4134" s="9" t="s">
        <v>8561</v>
      </c>
      <c r="M4134" s="9" t="s">
        <v>683</v>
      </c>
      <c r="N4134" s="9" t="s">
        <v>684</v>
      </c>
      <c r="O4134" s="8" t="s">
        <v>349</v>
      </c>
    </row>
    <row r="4135" spans="10:15" x14ac:dyDescent="0.25">
      <c r="J4135" s="9" t="s">
        <v>8562</v>
      </c>
      <c r="K4135" s="9" t="s">
        <v>8562</v>
      </c>
      <c r="L4135" s="9" t="s">
        <v>8563</v>
      </c>
      <c r="M4135" s="9" t="s">
        <v>683</v>
      </c>
      <c r="N4135" s="9" t="s">
        <v>684</v>
      </c>
      <c r="O4135" s="8" t="s">
        <v>349</v>
      </c>
    </row>
    <row r="4136" spans="10:15" x14ac:dyDescent="0.25">
      <c r="J4136" s="9" t="s">
        <v>8564</v>
      </c>
      <c r="K4136" s="9" t="s">
        <v>8564</v>
      </c>
      <c r="L4136" s="9" t="s">
        <v>8565</v>
      </c>
      <c r="M4136" s="9" t="s">
        <v>379</v>
      </c>
      <c r="N4136" s="9" t="s">
        <v>18092</v>
      </c>
      <c r="O4136" s="8" t="s">
        <v>18066</v>
      </c>
    </row>
    <row r="4137" spans="10:15" x14ac:dyDescent="0.25">
      <c r="J4137" s="9" t="s">
        <v>8566</v>
      </c>
      <c r="K4137" s="9" t="s">
        <v>8566</v>
      </c>
      <c r="L4137" s="9" t="s">
        <v>8567</v>
      </c>
      <c r="M4137" s="9" t="s">
        <v>909</v>
      </c>
      <c r="N4137" s="9" t="s">
        <v>910</v>
      </c>
      <c r="O4137" s="8" t="s">
        <v>349</v>
      </c>
    </row>
    <row r="4138" spans="10:15" x14ac:dyDescent="0.25">
      <c r="J4138" s="9" t="s">
        <v>8568</v>
      </c>
      <c r="K4138" s="9" t="s">
        <v>8568</v>
      </c>
      <c r="L4138" s="9" t="s">
        <v>8569</v>
      </c>
      <c r="M4138" s="9" t="s">
        <v>491</v>
      </c>
      <c r="N4138" s="9" t="s">
        <v>492</v>
      </c>
      <c r="O4138" s="8" t="s">
        <v>349</v>
      </c>
    </row>
    <row r="4139" spans="10:15" x14ac:dyDescent="0.25">
      <c r="J4139" s="9" t="s">
        <v>8570</v>
      </c>
      <c r="K4139" s="9" t="s">
        <v>8570</v>
      </c>
      <c r="L4139" s="9" t="s">
        <v>8571</v>
      </c>
      <c r="M4139" s="9" t="s">
        <v>491</v>
      </c>
      <c r="N4139" s="9" t="s">
        <v>492</v>
      </c>
      <c r="O4139" s="8" t="s">
        <v>349</v>
      </c>
    </row>
    <row r="4140" spans="10:15" x14ac:dyDescent="0.25">
      <c r="J4140" s="9" t="s">
        <v>8572</v>
      </c>
      <c r="K4140" s="9" t="s">
        <v>8572</v>
      </c>
      <c r="L4140" s="9" t="s">
        <v>8573</v>
      </c>
      <c r="M4140" s="9" t="s">
        <v>1324</v>
      </c>
      <c r="N4140" s="9" t="s">
        <v>1325</v>
      </c>
      <c r="O4140" s="8" t="s">
        <v>350</v>
      </c>
    </row>
    <row r="4141" spans="10:15" x14ac:dyDescent="0.25">
      <c r="J4141" s="9" t="s">
        <v>8574</v>
      </c>
      <c r="K4141" s="9" t="s">
        <v>8574</v>
      </c>
      <c r="L4141" s="9" t="s">
        <v>8575</v>
      </c>
      <c r="M4141" s="9" t="s">
        <v>1073</v>
      </c>
      <c r="N4141" s="9" t="s">
        <v>18096</v>
      </c>
      <c r="O4141" s="8" t="s">
        <v>350</v>
      </c>
    </row>
    <row r="4142" spans="10:15" x14ac:dyDescent="0.25">
      <c r="J4142" s="9" t="s">
        <v>8576</v>
      </c>
      <c r="K4142" s="9" t="s">
        <v>8576</v>
      </c>
      <c r="L4142" s="9" t="s">
        <v>8577</v>
      </c>
      <c r="M4142" s="9" t="s">
        <v>379</v>
      </c>
      <c r="N4142" s="9" t="s">
        <v>18092</v>
      </c>
      <c r="O4142" s="8" t="s">
        <v>18066</v>
      </c>
    </row>
    <row r="4143" spans="10:15" x14ac:dyDescent="0.25">
      <c r="J4143" s="9" t="s">
        <v>8578</v>
      </c>
      <c r="K4143" s="9" t="s">
        <v>8578</v>
      </c>
      <c r="L4143" s="9" t="s">
        <v>8579</v>
      </c>
      <c r="M4143" s="9" t="s">
        <v>404</v>
      </c>
      <c r="N4143" s="9" t="s">
        <v>405</v>
      </c>
      <c r="O4143" s="8" t="s">
        <v>350</v>
      </c>
    </row>
    <row r="4144" spans="10:15" x14ac:dyDescent="0.25">
      <c r="J4144" s="9" t="s">
        <v>8580</v>
      </c>
      <c r="K4144" s="9" t="s">
        <v>8580</v>
      </c>
      <c r="L4144" s="9" t="s">
        <v>8581</v>
      </c>
      <c r="M4144" s="9" t="s">
        <v>1213</v>
      </c>
      <c r="N4144" s="9" t="s">
        <v>1214</v>
      </c>
      <c r="O4144" s="8" t="s">
        <v>349</v>
      </c>
    </row>
    <row r="4145" spans="10:15" x14ac:dyDescent="0.25">
      <c r="J4145" s="9" t="s">
        <v>8582</v>
      </c>
      <c r="K4145" s="9" t="s">
        <v>8582</v>
      </c>
      <c r="L4145" s="9" t="s">
        <v>8583</v>
      </c>
      <c r="M4145" s="9" t="s">
        <v>418</v>
      </c>
      <c r="N4145" s="9" t="s">
        <v>419</v>
      </c>
      <c r="O4145" s="8" t="s">
        <v>18067</v>
      </c>
    </row>
    <row r="4146" spans="10:15" x14ac:dyDescent="0.25">
      <c r="J4146" s="9" t="s">
        <v>8584</v>
      </c>
      <c r="K4146" s="9" t="s">
        <v>8584</v>
      </c>
      <c r="L4146" s="9" t="s">
        <v>8585</v>
      </c>
      <c r="M4146" s="9" t="s">
        <v>491</v>
      </c>
      <c r="N4146" s="9" t="s">
        <v>492</v>
      </c>
      <c r="O4146" s="8" t="s">
        <v>349</v>
      </c>
    </row>
    <row r="4147" spans="10:15" x14ac:dyDescent="0.25">
      <c r="J4147" s="9" t="s">
        <v>8586</v>
      </c>
      <c r="K4147" s="9" t="s">
        <v>8586</v>
      </c>
      <c r="L4147" s="9" t="s">
        <v>8587</v>
      </c>
      <c r="M4147" s="9" t="s">
        <v>363</v>
      </c>
      <c r="N4147" s="9" t="s">
        <v>364</v>
      </c>
      <c r="O4147" s="8" t="s">
        <v>349</v>
      </c>
    </row>
    <row r="4148" spans="10:15" x14ac:dyDescent="0.25">
      <c r="J4148" s="9" t="s">
        <v>265</v>
      </c>
      <c r="K4148" s="9" t="s">
        <v>265</v>
      </c>
      <c r="L4148" s="9" t="s">
        <v>8588</v>
      </c>
      <c r="M4148" s="9" t="s">
        <v>358</v>
      </c>
      <c r="N4148" s="9" t="s">
        <v>359</v>
      </c>
      <c r="O4148" s="8" t="s">
        <v>348</v>
      </c>
    </row>
    <row r="4149" spans="10:15" x14ac:dyDescent="0.25">
      <c r="J4149" s="9" t="s">
        <v>8589</v>
      </c>
      <c r="K4149" s="9" t="s">
        <v>8589</v>
      </c>
      <c r="L4149" s="9" t="s">
        <v>8590</v>
      </c>
      <c r="M4149" s="9" t="s">
        <v>367</v>
      </c>
      <c r="N4149" s="9" t="s">
        <v>368</v>
      </c>
      <c r="O4149" s="8" t="s">
        <v>349</v>
      </c>
    </row>
    <row r="4150" spans="10:15" x14ac:dyDescent="0.25">
      <c r="J4150" s="9" t="s">
        <v>8591</v>
      </c>
      <c r="K4150" s="9" t="s">
        <v>8591</v>
      </c>
      <c r="L4150" s="9" t="s">
        <v>8592</v>
      </c>
      <c r="M4150" s="9" t="s">
        <v>3448</v>
      </c>
      <c r="N4150" s="9" t="s">
        <v>18104</v>
      </c>
      <c r="O4150" s="8" t="s">
        <v>349</v>
      </c>
    </row>
    <row r="4151" spans="10:15" x14ac:dyDescent="0.25">
      <c r="J4151" s="9" t="s">
        <v>8593</v>
      </c>
      <c r="K4151" s="9" t="s">
        <v>8593</v>
      </c>
      <c r="L4151" s="9" t="s">
        <v>8594</v>
      </c>
      <c r="M4151" s="9" t="s">
        <v>1873</v>
      </c>
      <c r="N4151" s="9" t="s">
        <v>1874</v>
      </c>
      <c r="O4151" s="8" t="s">
        <v>10370</v>
      </c>
    </row>
    <row r="4152" spans="10:15" x14ac:dyDescent="0.25">
      <c r="J4152" s="9" t="s">
        <v>8595</v>
      </c>
      <c r="K4152" s="9" t="s">
        <v>8595</v>
      </c>
      <c r="L4152" s="9" t="s">
        <v>8596</v>
      </c>
      <c r="M4152" s="9" t="s">
        <v>367</v>
      </c>
      <c r="N4152" s="9" t="s">
        <v>368</v>
      </c>
      <c r="O4152" s="8" t="s">
        <v>349</v>
      </c>
    </row>
    <row r="4153" spans="10:15" x14ac:dyDescent="0.25">
      <c r="J4153" s="9" t="s">
        <v>8597</v>
      </c>
      <c r="K4153" s="9" t="s">
        <v>8597</v>
      </c>
      <c r="L4153" s="9" t="s">
        <v>8598</v>
      </c>
      <c r="M4153" s="9" t="s">
        <v>367</v>
      </c>
      <c r="N4153" s="9" t="s">
        <v>368</v>
      </c>
      <c r="O4153" s="8" t="s">
        <v>349</v>
      </c>
    </row>
    <row r="4154" spans="10:15" x14ac:dyDescent="0.25">
      <c r="J4154" s="9" t="s">
        <v>8599</v>
      </c>
      <c r="K4154" s="9" t="s">
        <v>8599</v>
      </c>
      <c r="L4154" s="9" t="s">
        <v>8600</v>
      </c>
      <c r="M4154" s="9" t="s">
        <v>379</v>
      </c>
      <c r="N4154" s="9" t="s">
        <v>18092</v>
      </c>
      <c r="O4154" s="8" t="s">
        <v>18066</v>
      </c>
    </row>
    <row r="4155" spans="10:15" x14ac:dyDescent="0.25">
      <c r="J4155" s="9" t="s">
        <v>8601</v>
      </c>
      <c r="K4155" s="9" t="s">
        <v>8601</v>
      </c>
      <c r="L4155" s="9" t="s">
        <v>8602</v>
      </c>
      <c r="M4155" s="9" t="s">
        <v>379</v>
      </c>
      <c r="N4155" s="9" t="s">
        <v>18092</v>
      </c>
      <c r="O4155" s="8" t="s">
        <v>18066</v>
      </c>
    </row>
    <row r="4156" spans="10:15" x14ac:dyDescent="0.25">
      <c r="J4156" s="9" t="s">
        <v>8603</v>
      </c>
      <c r="K4156" s="9" t="s">
        <v>8603</v>
      </c>
      <c r="L4156" s="9" t="s">
        <v>8604</v>
      </c>
      <c r="M4156" s="9" t="s">
        <v>456</v>
      </c>
      <c r="N4156" s="9" t="s">
        <v>18095</v>
      </c>
      <c r="O4156" s="8" t="s">
        <v>18067</v>
      </c>
    </row>
    <row r="4157" spans="10:15" x14ac:dyDescent="0.25">
      <c r="J4157" s="9" t="s">
        <v>8605</v>
      </c>
      <c r="K4157" s="9" t="s">
        <v>8606</v>
      </c>
      <c r="L4157" s="9" t="s">
        <v>8607</v>
      </c>
      <c r="M4157" s="9" t="s">
        <v>379</v>
      </c>
      <c r="N4157" s="9" t="s">
        <v>18092</v>
      </c>
      <c r="O4157" s="8" t="s">
        <v>18066</v>
      </c>
    </row>
    <row r="4158" spans="10:15" x14ac:dyDescent="0.25">
      <c r="J4158" s="9" t="s">
        <v>8608</v>
      </c>
      <c r="K4158" s="9" t="s">
        <v>8608</v>
      </c>
      <c r="L4158" s="9" t="s">
        <v>8609</v>
      </c>
      <c r="M4158" s="9" t="s">
        <v>942</v>
      </c>
      <c r="N4158" s="9" t="s">
        <v>943</v>
      </c>
      <c r="O4158" s="8" t="s">
        <v>349</v>
      </c>
    </row>
    <row r="4159" spans="10:15" x14ac:dyDescent="0.25">
      <c r="J4159" s="9" t="s">
        <v>8610</v>
      </c>
      <c r="K4159" s="9" t="s">
        <v>8610</v>
      </c>
      <c r="L4159" s="9" t="s">
        <v>8611</v>
      </c>
      <c r="M4159" s="9" t="s">
        <v>2162</v>
      </c>
      <c r="N4159" s="9" t="s">
        <v>2163</v>
      </c>
      <c r="O4159" s="8" t="s">
        <v>350</v>
      </c>
    </row>
    <row r="4160" spans="10:15" x14ac:dyDescent="0.25">
      <c r="J4160" s="9" t="s">
        <v>8612</v>
      </c>
      <c r="K4160" s="9" t="s">
        <v>8612</v>
      </c>
      <c r="L4160" s="9" t="s">
        <v>8613</v>
      </c>
      <c r="M4160" s="9" t="s">
        <v>942</v>
      </c>
      <c r="N4160" s="9" t="s">
        <v>943</v>
      </c>
      <c r="O4160" s="8" t="s">
        <v>349</v>
      </c>
    </row>
    <row r="4161" spans="10:15" x14ac:dyDescent="0.25">
      <c r="J4161" s="9" t="s">
        <v>8614</v>
      </c>
      <c r="K4161" s="9" t="s">
        <v>8614</v>
      </c>
      <c r="L4161" s="9" t="s">
        <v>8615</v>
      </c>
      <c r="M4161" s="9" t="s">
        <v>379</v>
      </c>
      <c r="N4161" s="9" t="s">
        <v>18092</v>
      </c>
      <c r="O4161" s="8" t="s">
        <v>18066</v>
      </c>
    </row>
    <row r="4162" spans="10:15" x14ac:dyDescent="0.25">
      <c r="J4162" s="9" t="s">
        <v>8616</v>
      </c>
      <c r="K4162" s="9" t="s">
        <v>8616</v>
      </c>
      <c r="L4162" s="9" t="s">
        <v>8617</v>
      </c>
      <c r="M4162" s="9" t="s">
        <v>491</v>
      </c>
      <c r="N4162" s="9" t="s">
        <v>492</v>
      </c>
      <c r="O4162" s="8" t="s">
        <v>349</v>
      </c>
    </row>
    <row r="4163" spans="10:15" x14ac:dyDescent="0.25">
      <c r="J4163" s="9" t="s">
        <v>8618</v>
      </c>
      <c r="K4163" s="9" t="s">
        <v>8618</v>
      </c>
      <c r="L4163" s="9" t="s">
        <v>8619</v>
      </c>
      <c r="M4163" s="9" t="s">
        <v>418</v>
      </c>
      <c r="N4163" s="9" t="s">
        <v>419</v>
      </c>
      <c r="O4163" s="8" t="s">
        <v>18067</v>
      </c>
    </row>
    <row r="4164" spans="10:15" x14ac:dyDescent="0.25">
      <c r="J4164" s="9" t="s">
        <v>8620</v>
      </c>
      <c r="K4164" s="9" t="s">
        <v>8620</v>
      </c>
      <c r="L4164" s="9" t="s">
        <v>8621</v>
      </c>
      <c r="M4164" s="9" t="s">
        <v>1669</v>
      </c>
      <c r="N4164" s="9" t="s">
        <v>1670</v>
      </c>
      <c r="O4164" s="8" t="s">
        <v>349</v>
      </c>
    </row>
    <row r="4165" spans="10:15" x14ac:dyDescent="0.25">
      <c r="J4165" s="9" t="s">
        <v>8622</v>
      </c>
      <c r="K4165" s="9" t="s">
        <v>8622</v>
      </c>
      <c r="L4165" s="9" t="s">
        <v>8623</v>
      </c>
      <c r="M4165" s="9" t="s">
        <v>1669</v>
      </c>
      <c r="N4165" s="9" t="s">
        <v>1670</v>
      </c>
      <c r="O4165" s="8" t="s">
        <v>349</v>
      </c>
    </row>
    <row r="4166" spans="10:15" x14ac:dyDescent="0.25">
      <c r="J4166" s="9" t="s">
        <v>8624</v>
      </c>
      <c r="K4166" s="9" t="s">
        <v>8624</v>
      </c>
      <c r="L4166" s="9" t="s">
        <v>8625</v>
      </c>
      <c r="M4166" s="9" t="s">
        <v>491</v>
      </c>
      <c r="N4166" s="9" t="s">
        <v>492</v>
      </c>
      <c r="O4166" s="8" t="s">
        <v>349</v>
      </c>
    </row>
    <row r="4167" spans="10:15" x14ac:dyDescent="0.25">
      <c r="J4167" s="9" t="s">
        <v>8626</v>
      </c>
      <c r="K4167" s="9" t="s">
        <v>8626</v>
      </c>
      <c r="L4167" s="9" t="s">
        <v>8627</v>
      </c>
      <c r="M4167" s="9" t="s">
        <v>386</v>
      </c>
      <c r="N4167" s="9" t="s">
        <v>387</v>
      </c>
      <c r="O4167" s="8" t="s">
        <v>18068</v>
      </c>
    </row>
    <row r="4168" spans="10:15" x14ac:dyDescent="0.25">
      <c r="J4168" s="9" t="s">
        <v>8628</v>
      </c>
      <c r="K4168" s="9" t="s">
        <v>8628</v>
      </c>
      <c r="L4168" s="9" t="s">
        <v>8629</v>
      </c>
      <c r="M4168" s="9" t="s">
        <v>379</v>
      </c>
      <c r="N4168" s="9" t="s">
        <v>18092</v>
      </c>
      <c r="O4168" s="8" t="s">
        <v>18066</v>
      </c>
    </row>
    <row r="4169" spans="10:15" x14ac:dyDescent="0.25">
      <c r="J4169" s="9" t="s">
        <v>8630</v>
      </c>
      <c r="K4169" s="9" t="s">
        <v>8630</v>
      </c>
      <c r="L4169" s="9" t="s">
        <v>8631</v>
      </c>
      <c r="M4169" s="9" t="s">
        <v>736</v>
      </c>
      <c r="N4169" s="9" t="s">
        <v>737</v>
      </c>
      <c r="O4169" s="8" t="s">
        <v>18067</v>
      </c>
    </row>
    <row r="4170" spans="10:15" x14ac:dyDescent="0.25">
      <c r="J4170" s="9" t="s">
        <v>8632</v>
      </c>
      <c r="K4170" s="9" t="s">
        <v>8632</v>
      </c>
      <c r="L4170" s="9" t="s">
        <v>8633</v>
      </c>
      <c r="M4170" s="9" t="s">
        <v>1669</v>
      </c>
      <c r="N4170" s="9" t="s">
        <v>1670</v>
      </c>
      <c r="O4170" s="8" t="s">
        <v>349</v>
      </c>
    </row>
    <row r="4171" spans="10:15" x14ac:dyDescent="0.25">
      <c r="J4171" s="9" t="s">
        <v>96</v>
      </c>
      <c r="K4171" s="9" t="s">
        <v>96</v>
      </c>
      <c r="L4171" s="9" t="s">
        <v>8634</v>
      </c>
      <c r="M4171" s="9" t="s">
        <v>418</v>
      </c>
      <c r="N4171" s="9" t="s">
        <v>419</v>
      </c>
      <c r="O4171" s="8" t="s">
        <v>18067</v>
      </c>
    </row>
    <row r="4172" spans="10:15" x14ac:dyDescent="0.25">
      <c r="J4172" s="9" t="s">
        <v>8635</v>
      </c>
      <c r="K4172" s="9" t="s">
        <v>8635</v>
      </c>
      <c r="L4172" s="9" t="s">
        <v>8636</v>
      </c>
      <c r="M4172" s="9" t="s">
        <v>938</v>
      </c>
      <c r="N4172" s="9" t="s">
        <v>939</v>
      </c>
      <c r="O4172" s="8" t="s">
        <v>349</v>
      </c>
    </row>
    <row r="4173" spans="10:15" x14ac:dyDescent="0.25">
      <c r="J4173" s="9" t="s">
        <v>267</v>
      </c>
      <c r="K4173" s="9" t="s">
        <v>267</v>
      </c>
      <c r="L4173" s="9" t="s">
        <v>8637</v>
      </c>
      <c r="M4173" s="9" t="s">
        <v>358</v>
      </c>
      <c r="N4173" s="9" t="s">
        <v>359</v>
      </c>
      <c r="O4173" s="8" t="s">
        <v>348</v>
      </c>
    </row>
    <row r="4174" spans="10:15" x14ac:dyDescent="0.25">
      <c r="J4174" s="9" t="s">
        <v>8638</v>
      </c>
      <c r="K4174" s="9" t="s">
        <v>8638</v>
      </c>
      <c r="L4174" s="9" t="s">
        <v>8639</v>
      </c>
      <c r="M4174" s="9" t="s">
        <v>736</v>
      </c>
      <c r="N4174" s="9" t="s">
        <v>737</v>
      </c>
      <c r="O4174" s="8" t="s">
        <v>18067</v>
      </c>
    </row>
    <row r="4175" spans="10:15" x14ac:dyDescent="0.25">
      <c r="J4175" s="9" t="s">
        <v>8640</v>
      </c>
      <c r="K4175" s="9" t="s">
        <v>8640</v>
      </c>
      <c r="L4175" s="9" t="s">
        <v>8641</v>
      </c>
      <c r="M4175" s="9" t="s">
        <v>379</v>
      </c>
      <c r="N4175" s="9" t="s">
        <v>18092</v>
      </c>
      <c r="O4175" s="8" t="s">
        <v>18066</v>
      </c>
    </row>
    <row r="4176" spans="10:15" x14ac:dyDescent="0.25">
      <c r="J4176" s="9" t="s">
        <v>8642</v>
      </c>
      <c r="K4176" s="9" t="s">
        <v>8642</v>
      </c>
      <c r="L4176" s="9" t="s">
        <v>8643</v>
      </c>
      <c r="M4176" s="9" t="s">
        <v>491</v>
      </c>
      <c r="N4176" s="9" t="s">
        <v>492</v>
      </c>
      <c r="O4176" s="8" t="s">
        <v>349</v>
      </c>
    </row>
    <row r="4177" spans="10:15" x14ac:dyDescent="0.25">
      <c r="J4177" s="9" t="s">
        <v>8644</v>
      </c>
      <c r="K4177" s="9" t="s">
        <v>8644</v>
      </c>
      <c r="L4177" s="9" t="s">
        <v>8645</v>
      </c>
      <c r="M4177" s="9" t="s">
        <v>1142</v>
      </c>
      <c r="N4177" s="9" t="s">
        <v>1143</v>
      </c>
      <c r="O4177" s="8" t="s">
        <v>349</v>
      </c>
    </row>
    <row r="4178" spans="10:15" x14ac:dyDescent="0.25">
      <c r="J4178" s="9" t="s">
        <v>8646</v>
      </c>
      <c r="K4178" s="9" t="s">
        <v>8646</v>
      </c>
      <c r="L4178" s="9" t="s">
        <v>8647</v>
      </c>
      <c r="M4178" s="9" t="s">
        <v>1078</v>
      </c>
      <c r="N4178" s="9" t="s">
        <v>1079</v>
      </c>
      <c r="O4178" s="8" t="s">
        <v>350</v>
      </c>
    </row>
    <row r="4179" spans="10:15" x14ac:dyDescent="0.25">
      <c r="J4179" s="9" t="s">
        <v>8648</v>
      </c>
      <c r="K4179" s="9" t="s">
        <v>8648</v>
      </c>
      <c r="L4179" s="9" t="s">
        <v>8648</v>
      </c>
      <c r="M4179" s="9" t="s">
        <v>491</v>
      </c>
      <c r="N4179" s="9" t="s">
        <v>492</v>
      </c>
      <c r="O4179" s="8" t="s">
        <v>349</v>
      </c>
    </row>
    <row r="4180" spans="10:15" x14ac:dyDescent="0.25">
      <c r="J4180" s="9" t="s">
        <v>8649</v>
      </c>
      <c r="K4180" s="9" t="s">
        <v>8649</v>
      </c>
      <c r="L4180" s="9" t="s">
        <v>1219</v>
      </c>
      <c r="M4180" s="9" t="s">
        <v>379</v>
      </c>
      <c r="N4180" s="9" t="s">
        <v>18092</v>
      </c>
      <c r="O4180" s="8" t="s">
        <v>18066</v>
      </c>
    </row>
    <row r="4181" spans="10:15" x14ac:dyDescent="0.25">
      <c r="J4181" s="9" t="s">
        <v>8650</v>
      </c>
      <c r="K4181" s="9" t="s">
        <v>8650</v>
      </c>
      <c r="L4181" s="9" t="s">
        <v>8651</v>
      </c>
      <c r="M4181" s="9" t="s">
        <v>411</v>
      </c>
      <c r="N4181" s="9" t="s">
        <v>412</v>
      </c>
      <c r="O4181" s="8" t="s">
        <v>18066</v>
      </c>
    </row>
    <row r="4182" spans="10:15" x14ac:dyDescent="0.25">
      <c r="J4182" s="9" t="s">
        <v>8652</v>
      </c>
      <c r="K4182" s="9" t="s">
        <v>8652</v>
      </c>
      <c r="L4182" s="9" t="s">
        <v>8653</v>
      </c>
      <c r="M4182" s="9" t="s">
        <v>424</v>
      </c>
      <c r="N4182" s="9" t="s">
        <v>425</v>
      </c>
      <c r="O4182" s="8" t="s">
        <v>349</v>
      </c>
    </row>
    <row r="4183" spans="10:15" x14ac:dyDescent="0.25">
      <c r="J4183" s="9" t="s">
        <v>8654</v>
      </c>
      <c r="K4183" s="9" t="s">
        <v>8654</v>
      </c>
      <c r="L4183" s="9" t="s">
        <v>8655</v>
      </c>
      <c r="M4183" s="9" t="s">
        <v>707</v>
      </c>
      <c r="N4183" s="9" t="s">
        <v>708</v>
      </c>
      <c r="O4183" s="8" t="s">
        <v>18068</v>
      </c>
    </row>
    <row r="4184" spans="10:15" x14ac:dyDescent="0.25">
      <c r="J4184" s="9" t="s">
        <v>8656</v>
      </c>
      <c r="K4184" s="9" t="s">
        <v>8656</v>
      </c>
      <c r="L4184" s="9" t="s">
        <v>8657</v>
      </c>
      <c r="M4184" s="9" t="s">
        <v>382</v>
      </c>
      <c r="N4184" s="9" t="s">
        <v>383</v>
      </c>
      <c r="O4184" s="8" t="s">
        <v>18066</v>
      </c>
    </row>
    <row r="4185" spans="10:15" x14ac:dyDescent="0.25">
      <c r="J4185" s="9" t="s">
        <v>8658</v>
      </c>
      <c r="K4185" s="9" t="s">
        <v>8658</v>
      </c>
      <c r="L4185" s="9" t="s">
        <v>8659</v>
      </c>
      <c r="M4185" s="9" t="s">
        <v>933</v>
      </c>
      <c r="N4185" s="9" t="s">
        <v>934</v>
      </c>
      <c r="O4185" s="8" t="s">
        <v>18066</v>
      </c>
    </row>
    <row r="4186" spans="10:15" x14ac:dyDescent="0.25">
      <c r="J4186" s="9" t="s">
        <v>8660</v>
      </c>
      <c r="K4186" s="9" t="s">
        <v>8660</v>
      </c>
      <c r="L4186" s="9" t="s">
        <v>8661</v>
      </c>
      <c r="M4186" s="9" t="s">
        <v>379</v>
      </c>
      <c r="N4186" s="9" t="s">
        <v>18092</v>
      </c>
      <c r="O4186" s="8" t="s">
        <v>18066</v>
      </c>
    </row>
    <row r="4187" spans="10:15" x14ac:dyDescent="0.25">
      <c r="J4187" s="9" t="s">
        <v>8662</v>
      </c>
      <c r="K4187" s="9" t="s">
        <v>8662</v>
      </c>
      <c r="L4187" s="9" t="s">
        <v>8663</v>
      </c>
      <c r="M4187" s="9" t="s">
        <v>379</v>
      </c>
      <c r="N4187" s="9" t="s">
        <v>18092</v>
      </c>
      <c r="O4187" s="8" t="s">
        <v>18066</v>
      </c>
    </row>
    <row r="4188" spans="10:15" x14ac:dyDescent="0.25">
      <c r="J4188" s="9" t="s">
        <v>8664</v>
      </c>
      <c r="K4188" s="9" t="s">
        <v>8664</v>
      </c>
      <c r="L4188" s="9" t="s">
        <v>8665</v>
      </c>
      <c r="M4188" s="9" t="s">
        <v>379</v>
      </c>
      <c r="N4188" s="9" t="s">
        <v>18092</v>
      </c>
      <c r="O4188" s="8" t="s">
        <v>18066</v>
      </c>
    </row>
    <row r="4189" spans="10:15" x14ac:dyDescent="0.25">
      <c r="J4189" s="9" t="s">
        <v>8666</v>
      </c>
      <c r="K4189" s="9" t="s">
        <v>8666</v>
      </c>
      <c r="L4189" s="9" t="s">
        <v>8667</v>
      </c>
      <c r="M4189" s="9" t="s">
        <v>436</v>
      </c>
      <c r="N4189" s="9" t="s">
        <v>437</v>
      </c>
      <c r="O4189" s="8" t="s">
        <v>349</v>
      </c>
    </row>
    <row r="4190" spans="10:15" x14ac:dyDescent="0.25">
      <c r="J4190" s="9" t="s">
        <v>8668</v>
      </c>
      <c r="K4190" s="9" t="s">
        <v>8668</v>
      </c>
      <c r="L4190" s="9" t="s">
        <v>8669</v>
      </c>
      <c r="M4190" s="9" t="s">
        <v>515</v>
      </c>
      <c r="N4190" s="9" t="s">
        <v>516</v>
      </c>
      <c r="O4190" s="8" t="s">
        <v>18066</v>
      </c>
    </row>
    <row r="4191" spans="10:15" x14ac:dyDescent="0.25">
      <c r="J4191" s="9" t="s">
        <v>8670</v>
      </c>
      <c r="K4191" s="9" t="s">
        <v>8670</v>
      </c>
      <c r="L4191" s="9" t="s">
        <v>8671</v>
      </c>
      <c r="M4191" s="9" t="s">
        <v>895</v>
      </c>
      <c r="N4191" s="9" t="s">
        <v>896</v>
      </c>
      <c r="O4191" s="8" t="s">
        <v>350</v>
      </c>
    </row>
    <row r="4192" spans="10:15" x14ac:dyDescent="0.25">
      <c r="J4192" s="9" t="s">
        <v>8672</v>
      </c>
      <c r="K4192" s="9" t="s">
        <v>8672</v>
      </c>
      <c r="L4192" s="9" t="s">
        <v>8673</v>
      </c>
      <c r="M4192" s="9" t="s">
        <v>379</v>
      </c>
      <c r="N4192" s="9" t="s">
        <v>18092</v>
      </c>
      <c r="O4192" s="8" t="s">
        <v>18066</v>
      </c>
    </row>
    <row r="4193" spans="10:15" x14ac:dyDescent="0.25">
      <c r="J4193" s="9" t="s">
        <v>6629</v>
      </c>
      <c r="K4193" s="9" t="s">
        <v>6629</v>
      </c>
      <c r="L4193" s="9" t="s">
        <v>6630</v>
      </c>
      <c r="M4193" s="9" t="s">
        <v>379</v>
      </c>
      <c r="N4193" s="9" t="s">
        <v>18092</v>
      </c>
      <c r="O4193" s="8" t="s">
        <v>18066</v>
      </c>
    </row>
    <row r="4194" spans="10:15" x14ac:dyDescent="0.25">
      <c r="J4194" s="9" t="s">
        <v>8674</v>
      </c>
      <c r="K4194" s="9" t="s">
        <v>8674</v>
      </c>
      <c r="L4194" s="9" t="s">
        <v>8675</v>
      </c>
      <c r="M4194" s="9" t="s">
        <v>524</v>
      </c>
      <c r="N4194" s="9" t="s">
        <v>525</v>
      </c>
      <c r="O4194" s="8" t="s">
        <v>18066</v>
      </c>
    </row>
    <row r="4195" spans="10:15" x14ac:dyDescent="0.25">
      <c r="J4195" s="9" t="s">
        <v>8676</v>
      </c>
      <c r="K4195" s="9" t="s">
        <v>8676</v>
      </c>
      <c r="L4195" s="9" t="s">
        <v>8677</v>
      </c>
      <c r="M4195" s="9" t="s">
        <v>1324</v>
      </c>
      <c r="N4195" s="9" t="s">
        <v>1325</v>
      </c>
      <c r="O4195" s="8" t="s">
        <v>350</v>
      </c>
    </row>
    <row r="4196" spans="10:15" x14ac:dyDescent="0.25">
      <c r="J4196" s="9" t="s">
        <v>8678</v>
      </c>
      <c r="K4196" s="9" t="s">
        <v>8678</v>
      </c>
      <c r="L4196" s="9" t="s">
        <v>8679</v>
      </c>
      <c r="M4196" s="9" t="s">
        <v>432</v>
      </c>
      <c r="N4196" s="9" t="s">
        <v>433</v>
      </c>
      <c r="O4196" s="8" t="s">
        <v>349</v>
      </c>
    </row>
    <row r="4197" spans="10:15" x14ac:dyDescent="0.25">
      <c r="J4197" s="9" t="s">
        <v>8680</v>
      </c>
      <c r="K4197" s="9" t="s">
        <v>8680</v>
      </c>
      <c r="L4197" s="9" t="s">
        <v>8681</v>
      </c>
      <c r="M4197" s="9" t="s">
        <v>379</v>
      </c>
      <c r="N4197" s="9" t="s">
        <v>18092</v>
      </c>
      <c r="O4197" s="8" t="s">
        <v>18066</v>
      </c>
    </row>
    <row r="4198" spans="10:15" x14ac:dyDescent="0.25">
      <c r="J4198" s="9" t="s">
        <v>17</v>
      </c>
      <c r="K4198" s="9" t="s">
        <v>17</v>
      </c>
      <c r="L4198" s="9" t="s">
        <v>2990</v>
      </c>
      <c r="M4198" s="9" t="s">
        <v>379</v>
      </c>
      <c r="N4198" s="9" t="s">
        <v>18092</v>
      </c>
      <c r="O4198" s="8" t="s">
        <v>18066</v>
      </c>
    </row>
    <row r="4199" spans="10:15" x14ac:dyDescent="0.25">
      <c r="J4199" s="9" t="s">
        <v>8682</v>
      </c>
      <c r="K4199" s="9" t="s">
        <v>8682</v>
      </c>
      <c r="L4199" s="9" t="s">
        <v>8683</v>
      </c>
      <c r="M4199" s="9" t="s">
        <v>404</v>
      </c>
      <c r="N4199" s="9" t="s">
        <v>405</v>
      </c>
      <c r="O4199" s="8" t="s">
        <v>350</v>
      </c>
    </row>
    <row r="4200" spans="10:15" x14ac:dyDescent="0.25">
      <c r="J4200" s="9" t="s">
        <v>8684</v>
      </c>
      <c r="K4200" s="9" t="s">
        <v>8684</v>
      </c>
      <c r="L4200" s="9" t="s">
        <v>8685</v>
      </c>
      <c r="M4200" s="9" t="s">
        <v>382</v>
      </c>
      <c r="N4200" s="9" t="s">
        <v>383</v>
      </c>
      <c r="O4200" s="8" t="s">
        <v>18066</v>
      </c>
    </row>
    <row r="4201" spans="10:15" x14ac:dyDescent="0.25">
      <c r="J4201" s="9" t="s">
        <v>8686</v>
      </c>
      <c r="K4201" s="9" t="s">
        <v>8686</v>
      </c>
      <c r="L4201" s="9" t="s">
        <v>8687</v>
      </c>
      <c r="M4201" s="9" t="s">
        <v>456</v>
      </c>
      <c r="N4201" s="9" t="s">
        <v>18095</v>
      </c>
      <c r="O4201" s="8" t="s">
        <v>18067</v>
      </c>
    </row>
    <row r="4202" spans="10:15" x14ac:dyDescent="0.25">
      <c r="J4202" s="9" t="s">
        <v>8688</v>
      </c>
      <c r="K4202" s="9" t="s">
        <v>8688</v>
      </c>
      <c r="L4202" s="9" t="s">
        <v>8689</v>
      </c>
      <c r="M4202" s="9" t="s">
        <v>379</v>
      </c>
      <c r="N4202" s="9" t="s">
        <v>18092</v>
      </c>
      <c r="O4202" s="8" t="s">
        <v>18066</v>
      </c>
    </row>
    <row r="4203" spans="10:15" x14ac:dyDescent="0.25">
      <c r="J4203" s="9" t="s">
        <v>8690</v>
      </c>
      <c r="K4203" s="9" t="s">
        <v>233</v>
      </c>
      <c r="L4203" s="9" t="s">
        <v>6207</v>
      </c>
      <c r="M4203" s="9" t="s">
        <v>386</v>
      </c>
      <c r="N4203" s="9" t="s">
        <v>387</v>
      </c>
      <c r="O4203" s="8" t="s">
        <v>18068</v>
      </c>
    </row>
    <row r="4204" spans="10:15" x14ac:dyDescent="0.25">
      <c r="J4204" s="9" t="s">
        <v>8691</v>
      </c>
      <c r="K4204" s="9" t="s">
        <v>8691</v>
      </c>
      <c r="L4204" s="9" t="s">
        <v>8692</v>
      </c>
      <c r="M4204" s="9" t="s">
        <v>4510</v>
      </c>
      <c r="N4204" s="9" t="s">
        <v>4511</v>
      </c>
      <c r="O4204" s="8" t="s">
        <v>349</v>
      </c>
    </row>
    <row r="4205" spans="10:15" x14ac:dyDescent="0.25">
      <c r="J4205" s="9" t="s">
        <v>8693</v>
      </c>
      <c r="K4205" s="9" t="s">
        <v>8693</v>
      </c>
      <c r="L4205" s="9" t="s">
        <v>8694</v>
      </c>
      <c r="M4205" s="9" t="s">
        <v>379</v>
      </c>
      <c r="N4205" s="9" t="s">
        <v>18092</v>
      </c>
      <c r="O4205" s="8" t="s">
        <v>18066</v>
      </c>
    </row>
    <row r="4206" spans="10:15" x14ac:dyDescent="0.25">
      <c r="J4206" s="9" t="s">
        <v>8695</v>
      </c>
      <c r="K4206" s="9" t="s">
        <v>8695</v>
      </c>
      <c r="L4206" s="9" t="s">
        <v>8696</v>
      </c>
      <c r="M4206" s="9" t="s">
        <v>379</v>
      </c>
      <c r="N4206" s="9" t="s">
        <v>18092</v>
      </c>
      <c r="O4206" s="8" t="s">
        <v>18066</v>
      </c>
    </row>
    <row r="4207" spans="10:15" x14ac:dyDescent="0.25">
      <c r="J4207" s="9" t="s">
        <v>8697</v>
      </c>
      <c r="K4207" s="9" t="s">
        <v>2664</v>
      </c>
      <c r="L4207" s="9" t="s">
        <v>2665</v>
      </c>
      <c r="M4207" s="9" t="s">
        <v>707</v>
      </c>
      <c r="N4207" s="9" t="s">
        <v>708</v>
      </c>
      <c r="O4207" s="8" t="s">
        <v>18068</v>
      </c>
    </row>
    <row r="4208" spans="10:15" x14ac:dyDescent="0.25">
      <c r="J4208" s="9" t="s">
        <v>8698</v>
      </c>
      <c r="K4208" s="9" t="s">
        <v>8698</v>
      </c>
      <c r="L4208" s="9" t="s">
        <v>8699</v>
      </c>
      <c r="M4208" s="9" t="s">
        <v>707</v>
      </c>
      <c r="N4208" s="9" t="s">
        <v>708</v>
      </c>
      <c r="O4208" s="8" t="s">
        <v>18068</v>
      </c>
    </row>
    <row r="4209" spans="10:15" x14ac:dyDescent="0.25">
      <c r="J4209" s="9" t="s">
        <v>8700</v>
      </c>
      <c r="K4209" s="9" t="s">
        <v>8700</v>
      </c>
      <c r="L4209" s="9" t="s">
        <v>8701</v>
      </c>
      <c r="M4209" s="9" t="s">
        <v>424</v>
      </c>
      <c r="N4209" s="9" t="s">
        <v>425</v>
      </c>
      <c r="O4209" s="8" t="s">
        <v>349</v>
      </c>
    </row>
    <row r="4210" spans="10:15" x14ac:dyDescent="0.25">
      <c r="J4210" s="9" t="s">
        <v>8702</v>
      </c>
      <c r="K4210" s="9" t="s">
        <v>8702</v>
      </c>
      <c r="L4210" s="9" t="s">
        <v>8703</v>
      </c>
      <c r="M4210" s="9" t="s">
        <v>1324</v>
      </c>
      <c r="N4210" s="9" t="s">
        <v>1325</v>
      </c>
      <c r="O4210" s="8" t="s">
        <v>350</v>
      </c>
    </row>
    <row r="4211" spans="10:15" x14ac:dyDescent="0.25">
      <c r="J4211" s="9" t="s">
        <v>8704</v>
      </c>
      <c r="K4211" s="9" t="s">
        <v>8704</v>
      </c>
      <c r="L4211" s="9" t="s">
        <v>8705</v>
      </c>
      <c r="M4211" s="9" t="s">
        <v>379</v>
      </c>
      <c r="N4211" s="9" t="s">
        <v>18092</v>
      </c>
      <c r="O4211" s="8" t="s">
        <v>18066</v>
      </c>
    </row>
    <row r="4212" spans="10:15" x14ac:dyDescent="0.25">
      <c r="J4212" s="9" t="s">
        <v>8706</v>
      </c>
      <c r="K4212" s="9" t="s">
        <v>8706</v>
      </c>
      <c r="L4212" s="9" t="s">
        <v>8707</v>
      </c>
      <c r="M4212" s="9" t="s">
        <v>1010</v>
      </c>
      <c r="N4212" s="9" t="s">
        <v>1011</v>
      </c>
      <c r="O4212" s="8" t="s">
        <v>350</v>
      </c>
    </row>
    <row r="4213" spans="10:15" x14ac:dyDescent="0.25">
      <c r="J4213" s="9" t="s">
        <v>8708</v>
      </c>
      <c r="K4213" s="9" t="s">
        <v>8708</v>
      </c>
      <c r="L4213" s="9" t="s">
        <v>8709</v>
      </c>
      <c r="M4213" s="9" t="s">
        <v>1324</v>
      </c>
      <c r="N4213" s="9" t="s">
        <v>1325</v>
      </c>
      <c r="O4213" s="8" t="s">
        <v>350</v>
      </c>
    </row>
    <row r="4214" spans="10:15" x14ac:dyDescent="0.25">
      <c r="J4214" s="9" t="s">
        <v>8710</v>
      </c>
      <c r="K4214" s="9" t="s">
        <v>8710</v>
      </c>
      <c r="L4214" s="9" t="s">
        <v>8711</v>
      </c>
      <c r="M4214" s="9" t="s">
        <v>1073</v>
      </c>
      <c r="N4214" s="9" t="s">
        <v>18096</v>
      </c>
      <c r="O4214" s="8" t="s">
        <v>350</v>
      </c>
    </row>
    <row r="4215" spans="10:15" x14ac:dyDescent="0.25">
      <c r="J4215" s="9" t="s">
        <v>8712</v>
      </c>
      <c r="K4215" s="9" t="s">
        <v>8712</v>
      </c>
      <c r="L4215" s="9" t="s">
        <v>8713</v>
      </c>
      <c r="M4215" s="9" t="s">
        <v>1142</v>
      </c>
      <c r="N4215" s="9" t="s">
        <v>1143</v>
      </c>
      <c r="O4215" s="8" t="s">
        <v>349</v>
      </c>
    </row>
    <row r="4216" spans="10:15" x14ac:dyDescent="0.25">
      <c r="J4216" s="9" t="s">
        <v>8714</v>
      </c>
      <c r="K4216" s="9" t="s">
        <v>8714</v>
      </c>
      <c r="L4216" s="9" t="s">
        <v>8715</v>
      </c>
      <c r="M4216" s="9" t="s">
        <v>891</v>
      </c>
      <c r="N4216" s="9" t="s">
        <v>892</v>
      </c>
      <c r="O4216" s="8" t="s">
        <v>350</v>
      </c>
    </row>
    <row r="4217" spans="10:15" x14ac:dyDescent="0.25">
      <c r="J4217" s="9" t="s">
        <v>8716</v>
      </c>
      <c r="K4217" s="9" t="s">
        <v>8716</v>
      </c>
      <c r="L4217" s="9" t="s">
        <v>8717</v>
      </c>
      <c r="M4217" s="9" t="s">
        <v>382</v>
      </c>
      <c r="N4217" s="9" t="s">
        <v>383</v>
      </c>
      <c r="O4217" s="8" t="s">
        <v>18066</v>
      </c>
    </row>
    <row r="4218" spans="10:15" x14ac:dyDescent="0.25">
      <c r="J4218" s="9" t="s">
        <v>8718</v>
      </c>
      <c r="K4218" s="9" t="s">
        <v>8718</v>
      </c>
      <c r="L4218" s="9" t="s">
        <v>8719</v>
      </c>
      <c r="M4218" s="9" t="s">
        <v>1213</v>
      </c>
      <c r="N4218" s="9" t="s">
        <v>1214</v>
      </c>
      <c r="O4218" s="8" t="s">
        <v>349</v>
      </c>
    </row>
    <row r="4219" spans="10:15" x14ac:dyDescent="0.25">
      <c r="J4219" s="9" t="s">
        <v>8720</v>
      </c>
      <c r="K4219" s="9" t="s">
        <v>8720</v>
      </c>
      <c r="L4219" s="9" t="s">
        <v>8721</v>
      </c>
      <c r="M4219" s="9" t="s">
        <v>379</v>
      </c>
      <c r="N4219" s="9" t="s">
        <v>18092</v>
      </c>
      <c r="O4219" s="8" t="s">
        <v>18066</v>
      </c>
    </row>
    <row r="4220" spans="10:15" x14ac:dyDescent="0.25">
      <c r="J4220" s="9" t="s">
        <v>8722</v>
      </c>
      <c r="K4220" s="9" t="s">
        <v>8722</v>
      </c>
      <c r="L4220" s="9" t="s">
        <v>8723</v>
      </c>
      <c r="M4220" s="9" t="s">
        <v>1142</v>
      </c>
      <c r="N4220" s="9" t="s">
        <v>1143</v>
      </c>
      <c r="O4220" s="8" t="s">
        <v>349</v>
      </c>
    </row>
    <row r="4221" spans="10:15" x14ac:dyDescent="0.25">
      <c r="J4221" s="9" t="s">
        <v>125</v>
      </c>
      <c r="K4221" s="9" t="s">
        <v>125</v>
      </c>
      <c r="L4221" s="9" t="s">
        <v>8724</v>
      </c>
      <c r="M4221" s="9" t="s">
        <v>891</v>
      </c>
      <c r="N4221" s="9" t="s">
        <v>892</v>
      </c>
      <c r="O4221" s="8" t="s">
        <v>350</v>
      </c>
    </row>
    <row r="4222" spans="10:15" x14ac:dyDescent="0.25">
      <c r="J4222" s="9" t="s">
        <v>8725</v>
      </c>
      <c r="K4222" s="9" t="s">
        <v>8725</v>
      </c>
      <c r="L4222" s="9" t="s">
        <v>8726</v>
      </c>
      <c r="M4222" s="9" t="s">
        <v>424</v>
      </c>
      <c r="N4222" s="9" t="s">
        <v>425</v>
      </c>
      <c r="O4222" s="8" t="s">
        <v>349</v>
      </c>
    </row>
    <row r="4223" spans="10:15" x14ac:dyDescent="0.25">
      <c r="J4223" s="9" t="s">
        <v>8727</v>
      </c>
      <c r="K4223" s="9" t="s">
        <v>8727</v>
      </c>
      <c r="L4223" s="9" t="s">
        <v>8728</v>
      </c>
      <c r="M4223" s="9" t="s">
        <v>436</v>
      </c>
      <c r="N4223" s="9" t="s">
        <v>437</v>
      </c>
      <c r="O4223" s="8" t="s">
        <v>349</v>
      </c>
    </row>
    <row r="4224" spans="10:15" x14ac:dyDescent="0.25">
      <c r="J4224" s="9" t="s">
        <v>8729</v>
      </c>
      <c r="K4224" s="9" t="s">
        <v>8729</v>
      </c>
      <c r="L4224" s="9" t="s">
        <v>8730</v>
      </c>
      <c r="M4224" s="9" t="s">
        <v>707</v>
      </c>
      <c r="N4224" s="9" t="s">
        <v>708</v>
      </c>
      <c r="O4224" s="8" t="s">
        <v>18068</v>
      </c>
    </row>
    <row r="4225" spans="10:15" x14ac:dyDescent="0.25">
      <c r="J4225" s="9" t="s">
        <v>8731</v>
      </c>
      <c r="K4225" s="9" t="s">
        <v>8731</v>
      </c>
      <c r="L4225" s="9" t="s">
        <v>8732</v>
      </c>
      <c r="M4225" s="9" t="s">
        <v>1078</v>
      </c>
      <c r="N4225" s="9" t="s">
        <v>1079</v>
      </c>
      <c r="O4225" s="8" t="s">
        <v>350</v>
      </c>
    </row>
    <row r="4226" spans="10:15" x14ac:dyDescent="0.25">
      <c r="J4226" s="9" t="s">
        <v>8733</v>
      </c>
      <c r="K4226" s="9" t="s">
        <v>8733</v>
      </c>
      <c r="L4226" s="9" t="s">
        <v>8734</v>
      </c>
      <c r="M4226" s="9" t="s">
        <v>927</v>
      </c>
      <c r="N4226" s="9" t="s">
        <v>928</v>
      </c>
      <c r="O4226" s="8" t="s">
        <v>18067</v>
      </c>
    </row>
    <row r="4227" spans="10:15" x14ac:dyDescent="0.25">
      <c r="J4227" s="9" t="s">
        <v>8735</v>
      </c>
      <c r="K4227" s="9" t="s">
        <v>8735</v>
      </c>
      <c r="L4227" s="9" t="s">
        <v>8736</v>
      </c>
      <c r="M4227" s="9" t="s">
        <v>382</v>
      </c>
      <c r="N4227" s="9" t="s">
        <v>383</v>
      </c>
      <c r="O4227" s="8" t="s">
        <v>18066</v>
      </c>
    </row>
    <row r="4228" spans="10:15" x14ac:dyDescent="0.25">
      <c r="J4228" s="9" t="s">
        <v>8737</v>
      </c>
      <c r="K4228" s="9" t="s">
        <v>8737</v>
      </c>
      <c r="L4228" s="9" t="s">
        <v>8738</v>
      </c>
      <c r="M4228" s="9" t="s">
        <v>783</v>
      </c>
      <c r="N4228" s="9" t="s">
        <v>784</v>
      </c>
      <c r="O4228" s="8" t="s">
        <v>18068</v>
      </c>
    </row>
    <row r="4229" spans="10:15" x14ac:dyDescent="0.25">
      <c r="J4229" s="9" t="s">
        <v>8739</v>
      </c>
      <c r="K4229" s="9" t="s">
        <v>8739</v>
      </c>
      <c r="L4229" s="9" t="s">
        <v>8740</v>
      </c>
      <c r="M4229" s="9" t="s">
        <v>404</v>
      </c>
      <c r="N4229" s="9" t="s">
        <v>405</v>
      </c>
      <c r="O4229" s="8" t="s">
        <v>350</v>
      </c>
    </row>
    <row r="4230" spans="10:15" x14ac:dyDescent="0.25">
      <c r="J4230" s="9" t="s">
        <v>8741</v>
      </c>
      <c r="K4230" s="9" t="s">
        <v>8741</v>
      </c>
      <c r="L4230" s="9" t="s">
        <v>8742</v>
      </c>
      <c r="M4230" s="9" t="s">
        <v>789</v>
      </c>
      <c r="N4230" s="9" t="s">
        <v>790</v>
      </c>
      <c r="O4230" s="8" t="s">
        <v>18066</v>
      </c>
    </row>
    <row r="4231" spans="10:15" x14ac:dyDescent="0.25">
      <c r="J4231" s="9" t="s">
        <v>8743</v>
      </c>
      <c r="K4231" s="9" t="s">
        <v>8743</v>
      </c>
      <c r="L4231" s="9" t="s">
        <v>8744</v>
      </c>
      <c r="M4231" s="9" t="s">
        <v>450</v>
      </c>
      <c r="N4231" s="9" t="s">
        <v>451</v>
      </c>
      <c r="O4231" s="8" t="s">
        <v>18066</v>
      </c>
    </row>
    <row r="4232" spans="10:15" x14ac:dyDescent="0.25">
      <c r="J4232" s="9" t="s">
        <v>8745</v>
      </c>
      <c r="K4232" s="9" t="s">
        <v>8745</v>
      </c>
      <c r="L4232" s="9" t="s">
        <v>8746</v>
      </c>
      <c r="M4232" s="9" t="s">
        <v>459</v>
      </c>
      <c r="N4232" s="9" t="s">
        <v>460</v>
      </c>
      <c r="O4232" s="8" t="s">
        <v>18068</v>
      </c>
    </row>
    <row r="4233" spans="10:15" x14ac:dyDescent="0.25">
      <c r="J4233" s="9" t="s">
        <v>8747</v>
      </c>
      <c r="K4233" s="9" t="s">
        <v>8747</v>
      </c>
      <c r="L4233" s="9" t="s">
        <v>8748</v>
      </c>
      <c r="M4233" s="9" t="s">
        <v>379</v>
      </c>
      <c r="N4233" s="9" t="s">
        <v>18092</v>
      </c>
      <c r="O4233" s="8" t="s">
        <v>18066</v>
      </c>
    </row>
    <row r="4234" spans="10:15" x14ac:dyDescent="0.25">
      <c r="J4234" s="9" t="s">
        <v>8749</v>
      </c>
      <c r="K4234" s="9" t="s">
        <v>8749</v>
      </c>
      <c r="L4234" s="9" t="s">
        <v>8750</v>
      </c>
      <c r="M4234" s="9" t="s">
        <v>379</v>
      </c>
      <c r="N4234" s="9" t="s">
        <v>18092</v>
      </c>
      <c r="O4234" s="8" t="s">
        <v>18066</v>
      </c>
    </row>
    <row r="4235" spans="10:15" x14ac:dyDescent="0.25">
      <c r="J4235" s="9" t="s">
        <v>8751</v>
      </c>
      <c r="K4235" s="9" t="s">
        <v>8751</v>
      </c>
      <c r="L4235" s="9" t="s">
        <v>8752</v>
      </c>
      <c r="M4235" s="9" t="s">
        <v>2844</v>
      </c>
      <c r="N4235" s="9" t="s">
        <v>2845</v>
      </c>
      <c r="O4235" s="8" t="s">
        <v>18067</v>
      </c>
    </row>
    <row r="4236" spans="10:15" x14ac:dyDescent="0.25">
      <c r="J4236" s="9" t="s">
        <v>8753</v>
      </c>
      <c r="K4236" s="9" t="s">
        <v>3443</v>
      </c>
      <c r="L4236" s="9" t="s">
        <v>2956</v>
      </c>
      <c r="M4236" s="9" t="s">
        <v>379</v>
      </c>
      <c r="N4236" s="9" t="s">
        <v>18092</v>
      </c>
      <c r="O4236" s="8" t="s">
        <v>18066</v>
      </c>
    </row>
    <row r="4237" spans="10:15" x14ac:dyDescent="0.25">
      <c r="J4237" s="9" t="s">
        <v>8754</v>
      </c>
      <c r="K4237" s="9" t="s">
        <v>8754</v>
      </c>
      <c r="L4237" s="9" t="s">
        <v>8755</v>
      </c>
      <c r="M4237" s="9" t="s">
        <v>1447</v>
      </c>
      <c r="N4237" s="9" t="s">
        <v>1448</v>
      </c>
      <c r="O4237" s="8" t="s">
        <v>18066</v>
      </c>
    </row>
    <row r="4238" spans="10:15" x14ac:dyDescent="0.25">
      <c r="J4238" s="9" t="s">
        <v>8756</v>
      </c>
      <c r="K4238" s="9" t="s">
        <v>8756</v>
      </c>
      <c r="L4238" s="9" t="s">
        <v>8757</v>
      </c>
      <c r="M4238" s="9" t="s">
        <v>648</v>
      </c>
      <c r="N4238" s="9" t="s">
        <v>649</v>
      </c>
      <c r="O4238" s="8" t="s">
        <v>18066</v>
      </c>
    </row>
    <row r="4239" spans="10:15" x14ac:dyDescent="0.25">
      <c r="J4239" s="9" t="s">
        <v>8758</v>
      </c>
      <c r="K4239" s="9" t="s">
        <v>8758</v>
      </c>
      <c r="L4239" s="9" t="s">
        <v>8759</v>
      </c>
      <c r="M4239" s="9" t="s">
        <v>367</v>
      </c>
      <c r="N4239" s="9" t="s">
        <v>368</v>
      </c>
      <c r="O4239" s="8" t="s">
        <v>349</v>
      </c>
    </row>
    <row r="4240" spans="10:15" x14ac:dyDescent="0.25">
      <c r="J4240" s="9" t="s">
        <v>8760</v>
      </c>
      <c r="K4240" s="9" t="s">
        <v>8760</v>
      </c>
      <c r="L4240" s="9" t="s">
        <v>8761</v>
      </c>
      <c r="M4240" s="9" t="s">
        <v>1803</v>
      </c>
      <c r="N4240" s="9" t="s">
        <v>1804</v>
      </c>
      <c r="O4240" s="8" t="s">
        <v>350</v>
      </c>
    </row>
    <row r="4241" spans="10:15" x14ac:dyDescent="0.25">
      <c r="J4241" s="9" t="s">
        <v>8762</v>
      </c>
      <c r="K4241" s="9" t="s">
        <v>8762</v>
      </c>
      <c r="L4241" s="9" t="s">
        <v>8763</v>
      </c>
      <c r="M4241" s="9" t="s">
        <v>648</v>
      </c>
      <c r="N4241" s="9" t="s">
        <v>649</v>
      </c>
      <c r="O4241" s="8" t="s">
        <v>18066</v>
      </c>
    </row>
    <row r="4242" spans="10:15" x14ac:dyDescent="0.25">
      <c r="J4242" s="9" t="s">
        <v>8764</v>
      </c>
      <c r="K4242" s="9" t="s">
        <v>8764</v>
      </c>
      <c r="L4242" s="9" t="s">
        <v>8765</v>
      </c>
      <c r="M4242" s="9" t="s">
        <v>524</v>
      </c>
      <c r="N4242" s="9" t="s">
        <v>525</v>
      </c>
      <c r="O4242" s="8" t="s">
        <v>18066</v>
      </c>
    </row>
    <row r="4243" spans="10:15" x14ac:dyDescent="0.25">
      <c r="J4243" s="9" t="s">
        <v>8766</v>
      </c>
      <c r="K4243" s="9" t="s">
        <v>8766</v>
      </c>
      <c r="L4243" s="9" t="s">
        <v>8767</v>
      </c>
      <c r="M4243" s="9" t="s">
        <v>1602</v>
      </c>
      <c r="N4243" s="9" t="s">
        <v>1603</v>
      </c>
      <c r="O4243" s="8" t="s">
        <v>18066</v>
      </c>
    </row>
    <row r="4244" spans="10:15" x14ac:dyDescent="0.25">
      <c r="J4244" s="9" t="s">
        <v>8768</v>
      </c>
      <c r="K4244" s="9" t="s">
        <v>8768</v>
      </c>
      <c r="L4244" s="9" t="s">
        <v>8769</v>
      </c>
      <c r="M4244" s="9" t="s">
        <v>783</v>
      </c>
      <c r="N4244" s="9" t="s">
        <v>784</v>
      </c>
      <c r="O4244" s="8" t="s">
        <v>18068</v>
      </c>
    </row>
    <row r="4245" spans="10:15" x14ac:dyDescent="0.25">
      <c r="J4245" s="9" t="s">
        <v>8770</v>
      </c>
      <c r="K4245" s="9" t="s">
        <v>2432</v>
      </c>
      <c r="L4245" s="9" t="s">
        <v>2433</v>
      </c>
      <c r="M4245" s="9" t="s">
        <v>456</v>
      </c>
      <c r="N4245" s="9" t="s">
        <v>18095</v>
      </c>
      <c r="O4245" s="8" t="s">
        <v>18067</v>
      </c>
    </row>
    <row r="4246" spans="10:15" x14ac:dyDescent="0.25">
      <c r="J4246" s="9" t="s">
        <v>8771</v>
      </c>
      <c r="K4246" s="9" t="s">
        <v>8771</v>
      </c>
      <c r="L4246" s="9" t="s">
        <v>8772</v>
      </c>
      <c r="M4246" s="9" t="s">
        <v>740</v>
      </c>
      <c r="N4246" s="9" t="s">
        <v>741</v>
      </c>
      <c r="O4246" s="8" t="s">
        <v>10370</v>
      </c>
    </row>
    <row r="4247" spans="10:15" x14ac:dyDescent="0.25">
      <c r="J4247" s="9" t="s">
        <v>8773</v>
      </c>
      <c r="K4247" s="9" t="s">
        <v>8773</v>
      </c>
      <c r="L4247" s="9" t="s">
        <v>8774</v>
      </c>
      <c r="M4247" s="9" t="s">
        <v>382</v>
      </c>
      <c r="N4247" s="9" t="s">
        <v>383</v>
      </c>
      <c r="O4247" s="8" t="s">
        <v>18066</v>
      </c>
    </row>
    <row r="4248" spans="10:15" x14ac:dyDescent="0.25">
      <c r="J4248" s="9" t="s">
        <v>8775</v>
      </c>
      <c r="K4248" s="9" t="s">
        <v>8775</v>
      </c>
      <c r="L4248" s="9" t="s">
        <v>8776</v>
      </c>
      <c r="M4248" s="9" t="s">
        <v>707</v>
      </c>
      <c r="N4248" s="9" t="s">
        <v>708</v>
      </c>
      <c r="O4248" s="8" t="s">
        <v>18068</v>
      </c>
    </row>
    <row r="4249" spans="10:15" x14ac:dyDescent="0.25">
      <c r="J4249" s="9" t="s">
        <v>8777</v>
      </c>
      <c r="K4249" s="9" t="s">
        <v>8777</v>
      </c>
      <c r="L4249" s="9" t="s">
        <v>8778</v>
      </c>
      <c r="M4249" s="9" t="s">
        <v>418</v>
      </c>
      <c r="N4249" s="9" t="s">
        <v>419</v>
      </c>
      <c r="O4249" s="8" t="s">
        <v>18067</v>
      </c>
    </row>
    <row r="4250" spans="10:15" x14ac:dyDescent="0.25">
      <c r="J4250" s="9" t="s">
        <v>8779</v>
      </c>
      <c r="K4250" s="9" t="s">
        <v>8779</v>
      </c>
      <c r="L4250" s="9" t="s">
        <v>8780</v>
      </c>
      <c r="M4250" s="9" t="s">
        <v>367</v>
      </c>
      <c r="N4250" s="9" t="s">
        <v>368</v>
      </c>
      <c r="O4250" s="8" t="s">
        <v>349</v>
      </c>
    </row>
    <row r="4251" spans="10:15" x14ac:dyDescent="0.25">
      <c r="J4251" s="9" t="s">
        <v>8781</v>
      </c>
      <c r="K4251" s="9" t="s">
        <v>8781</v>
      </c>
      <c r="L4251" s="9" t="s">
        <v>8782</v>
      </c>
      <c r="M4251" s="9" t="s">
        <v>1241</v>
      </c>
      <c r="N4251" s="9" t="s">
        <v>1242</v>
      </c>
      <c r="O4251" s="8" t="s">
        <v>350</v>
      </c>
    </row>
    <row r="4252" spans="10:15" x14ac:dyDescent="0.25">
      <c r="J4252" s="9" t="s">
        <v>8783</v>
      </c>
      <c r="K4252" s="9" t="s">
        <v>8783</v>
      </c>
      <c r="L4252" s="9" t="s">
        <v>8784</v>
      </c>
      <c r="M4252" s="9" t="s">
        <v>379</v>
      </c>
      <c r="N4252" s="9" t="s">
        <v>18092</v>
      </c>
      <c r="O4252" s="8" t="s">
        <v>18066</v>
      </c>
    </row>
    <row r="4253" spans="10:15" x14ac:dyDescent="0.25">
      <c r="J4253" s="9" t="s">
        <v>8785</v>
      </c>
      <c r="K4253" s="9" t="s">
        <v>8785</v>
      </c>
      <c r="L4253" s="9" t="s">
        <v>8786</v>
      </c>
      <c r="M4253" s="9" t="s">
        <v>713</v>
      </c>
      <c r="N4253" s="9" t="s">
        <v>714</v>
      </c>
      <c r="O4253" s="8" t="s">
        <v>18067</v>
      </c>
    </row>
    <row r="4254" spans="10:15" x14ac:dyDescent="0.25">
      <c r="J4254" s="9" t="s">
        <v>8787</v>
      </c>
      <c r="K4254" s="9" t="s">
        <v>8787</v>
      </c>
      <c r="L4254" s="9" t="s">
        <v>8788</v>
      </c>
      <c r="M4254" s="9" t="s">
        <v>379</v>
      </c>
      <c r="N4254" s="9" t="s">
        <v>18092</v>
      </c>
      <c r="O4254" s="8" t="s">
        <v>18066</v>
      </c>
    </row>
    <row r="4255" spans="10:15" x14ac:dyDescent="0.25">
      <c r="J4255" s="9" t="s">
        <v>8789</v>
      </c>
      <c r="K4255" s="9" t="s">
        <v>8789</v>
      </c>
      <c r="L4255" s="9" t="s">
        <v>8790</v>
      </c>
      <c r="M4255" s="9" t="s">
        <v>1793</v>
      </c>
      <c r="N4255" s="9" t="s">
        <v>1794</v>
      </c>
      <c r="O4255" s="8" t="s">
        <v>10370</v>
      </c>
    </row>
    <row r="4256" spans="10:15" x14ac:dyDescent="0.25">
      <c r="J4256" s="9" t="s">
        <v>8791</v>
      </c>
      <c r="K4256" s="9" t="s">
        <v>8791</v>
      </c>
      <c r="L4256" s="9" t="s">
        <v>8792</v>
      </c>
      <c r="M4256" s="9" t="s">
        <v>392</v>
      </c>
      <c r="N4256" s="9" t="s">
        <v>393</v>
      </c>
      <c r="O4256" s="8" t="s">
        <v>18066</v>
      </c>
    </row>
    <row r="4257" spans="10:15" x14ac:dyDescent="0.25">
      <c r="J4257" s="9" t="s">
        <v>8793</v>
      </c>
      <c r="K4257" s="9" t="s">
        <v>8793</v>
      </c>
      <c r="L4257" s="9" t="s">
        <v>8794</v>
      </c>
      <c r="M4257" s="9" t="s">
        <v>446</v>
      </c>
      <c r="N4257" s="9" t="s">
        <v>447</v>
      </c>
      <c r="O4257" s="8" t="s">
        <v>10370</v>
      </c>
    </row>
    <row r="4258" spans="10:15" x14ac:dyDescent="0.25">
      <c r="J4258" s="9" t="s">
        <v>8795</v>
      </c>
      <c r="K4258" s="9" t="s">
        <v>8795</v>
      </c>
      <c r="L4258" s="9" t="s">
        <v>8796</v>
      </c>
      <c r="M4258" s="9" t="s">
        <v>1142</v>
      </c>
      <c r="N4258" s="9" t="s">
        <v>1143</v>
      </c>
      <c r="O4258" s="8" t="s">
        <v>349</v>
      </c>
    </row>
    <row r="4259" spans="10:15" x14ac:dyDescent="0.25">
      <c r="J4259" s="9" t="s">
        <v>8797</v>
      </c>
      <c r="K4259" s="9" t="s">
        <v>8797</v>
      </c>
      <c r="L4259" s="9" t="s">
        <v>8798</v>
      </c>
      <c r="M4259" s="9" t="s">
        <v>707</v>
      </c>
      <c r="N4259" s="9" t="s">
        <v>708</v>
      </c>
      <c r="O4259" s="8" t="s">
        <v>18068</v>
      </c>
    </row>
    <row r="4260" spans="10:15" x14ac:dyDescent="0.25">
      <c r="J4260" s="9" t="s">
        <v>8799</v>
      </c>
      <c r="K4260" s="9" t="s">
        <v>8799</v>
      </c>
      <c r="L4260" s="9" t="s">
        <v>8800</v>
      </c>
      <c r="M4260" s="9" t="s">
        <v>367</v>
      </c>
      <c r="N4260" s="9" t="s">
        <v>368</v>
      </c>
      <c r="O4260" s="8" t="s">
        <v>349</v>
      </c>
    </row>
    <row r="4261" spans="10:15" x14ac:dyDescent="0.25">
      <c r="J4261" s="9" t="s">
        <v>8801</v>
      </c>
      <c r="K4261" s="9" t="s">
        <v>8801</v>
      </c>
      <c r="L4261" s="9" t="s">
        <v>8802</v>
      </c>
      <c r="M4261" s="9" t="s">
        <v>2926</v>
      </c>
      <c r="N4261" s="9" t="s">
        <v>2927</v>
      </c>
      <c r="O4261" s="8" t="s">
        <v>18066</v>
      </c>
    </row>
    <row r="4262" spans="10:15" x14ac:dyDescent="0.25">
      <c r="J4262" s="9" t="s">
        <v>8803</v>
      </c>
      <c r="K4262" s="9" t="s">
        <v>8803</v>
      </c>
      <c r="L4262" s="9" t="s">
        <v>8804</v>
      </c>
      <c r="M4262" s="9" t="s">
        <v>456</v>
      </c>
      <c r="N4262" s="9" t="s">
        <v>18095</v>
      </c>
      <c r="O4262" s="8" t="s">
        <v>18067</v>
      </c>
    </row>
    <row r="4263" spans="10:15" x14ac:dyDescent="0.25">
      <c r="J4263" s="9" t="s">
        <v>8805</v>
      </c>
      <c r="K4263" s="9" t="s">
        <v>8805</v>
      </c>
      <c r="L4263" s="9" t="s">
        <v>8806</v>
      </c>
      <c r="M4263" s="9" t="s">
        <v>404</v>
      </c>
      <c r="N4263" s="9" t="s">
        <v>405</v>
      </c>
      <c r="O4263" s="8" t="s">
        <v>350</v>
      </c>
    </row>
    <row r="4264" spans="10:15" x14ac:dyDescent="0.25">
      <c r="J4264" s="9" t="s">
        <v>8807</v>
      </c>
      <c r="K4264" s="9" t="s">
        <v>8807</v>
      </c>
      <c r="L4264" s="9" t="s">
        <v>8808</v>
      </c>
      <c r="M4264" s="9" t="s">
        <v>367</v>
      </c>
      <c r="N4264" s="9" t="s">
        <v>368</v>
      </c>
      <c r="O4264" s="8" t="s">
        <v>349</v>
      </c>
    </row>
    <row r="4265" spans="10:15" x14ac:dyDescent="0.25">
      <c r="J4265" s="9" t="s">
        <v>8809</v>
      </c>
      <c r="K4265" s="9" t="s">
        <v>8809</v>
      </c>
      <c r="L4265" s="9" t="s">
        <v>1874</v>
      </c>
      <c r="M4265" s="9" t="s">
        <v>379</v>
      </c>
      <c r="N4265" s="9" t="s">
        <v>18092</v>
      </c>
      <c r="O4265" s="8" t="s">
        <v>18066</v>
      </c>
    </row>
    <row r="4266" spans="10:15" x14ac:dyDescent="0.25">
      <c r="J4266" s="9" t="s">
        <v>8810</v>
      </c>
      <c r="K4266" s="9" t="s">
        <v>8810</v>
      </c>
      <c r="L4266" s="9" t="s">
        <v>8811</v>
      </c>
      <c r="M4266" s="9" t="s">
        <v>382</v>
      </c>
      <c r="N4266" s="9" t="s">
        <v>383</v>
      </c>
      <c r="O4266" s="8" t="s">
        <v>18066</v>
      </c>
    </row>
    <row r="4267" spans="10:15" x14ac:dyDescent="0.25">
      <c r="J4267" s="9" t="s">
        <v>95</v>
      </c>
      <c r="K4267" s="9" t="s">
        <v>95</v>
      </c>
      <c r="L4267" s="9" t="s">
        <v>3423</v>
      </c>
      <c r="M4267" s="9" t="s">
        <v>418</v>
      </c>
      <c r="N4267" s="9" t="s">
        <v>419</v>
      </c>
      <c r="O4267" s="8" t="s">
        <v>18067</v>
      </c>
    </row>
    <row r="4268" spans="10:15" x14ac:dyDescent="0.25">
      <c r="J4268" s="9" t="s">
        <v>8812</v>
      </c>
      <c r="K4268" s="9" t="s">
        <v>8812</v>
      </c>
      <c r="L4268" s="9" t="s">
        <v>8813</v>
      </c>
      <c r="M4268" s="9" t="s">
        <v>379</v>
      </c>
      <c r="N4268" s="9" t="s">
        <v>18092</v>
      </c>
      <c r="O4268" s="8" t="s">
        <v>18066</v>
      </c>
    </row>
    <row r="4269" spans="10:15" x14ac:dyDescent="0.25">
      <c r="J4269" s="9" t="s">
        <v>8814</v>
      </c>
      <c r="K4269" s="9" t="s">
        <v>8814</v>
      </c>
      <c r="L4269" s="9" t="s">
        <v>8815</v>
      </c>
      <c r="M4269" s="9" t="s">
        <v>8816</v>
      </c>
      <c r="N4269" s="9" t="s">
        <v>8817</v>
      </c>
      <c r="O4269" s="8" t="s">
        <v>350</v>
      </c>
    </row>
    <row r="4270" spans="10:15" x14ac:dyDescent="0.25">
      <c r="J4270" s="9" t="s">
        <v>8818</v>
      </c>
      <c r="K4270" s="9" t="s">
        <v>8818</v>
      </c>
      <c r="L4270" s="9" t="s">
        <v>8819</v>
      </c>
      <c r="M4270" s="9" t="s">
        <v>643</v>
      </c>
      <c r="N4270" s="9" t="s">
        <v>644</v>
      </c>
      <c r="O4270" s="8" t="s">
        <v>350</v>
      </c>
    </row>
    <row r="4271" spans="10:15" x14ac:dyDescent="0.25">
      <c r="J4271" s="9" t="s">
        <v>7234</v>
      </c>
      <c r="K4271" s="9" t="s">
        <v>7234</v>
      </c>
      <c r="L4271" s="9" t="s">
        <v>8820</v>
      </c>
      <c r="M4271" s="9" t="s">
        <v>707</v>
      </c>
      <c r="N4271" s="9" t="s">
        <v>708</v>
      </c>
      <c r="O4271" s="8" t="s">
        <v>18068</v>
      </c>
    </row>
    <row r="4272" spans="10:15" x14ac:dyDescent="0.25">
      <c r="J4272" s="9" t="s">
        <v>8821</v>
      </c>
      <c r="K4272" s="9" t="s">
        <v>8821</v>
      </c>
      <c r="L4272" s="9" t="s">
        <v>8822</v>
      </c>
      <c r="M4272" s="9" t="s">
        <v>459</v>
      </c>
      <c r="N4272" s="9" t="s">
        <v>460</v>
      </c>
      <c r="O4272" s="8" t="s">
        <v>18068</v>
      </c>
    </row>
    <row r="4273" spans="10:15" x14ac:dyDescent="0.25">
      <c r="J4273" s="9" t="s">
        <v>212</v>
      </c>
      <c r="K4273" s="9" t="s">
        <v>212</v>
      </c>
      <c r="L4273" s="9" t="s">
        <v>8823</v>
      </c>
      <c r="M4273" s="9" t="s">
        <v>386</v>
      </c>
      <c r="N4273" s="9" t="s">
        <v>387</v>
      </c>
      <c r="O4273" s="8" t="s">
        <v>18068</v>
      </c>
    </row>
    <row r="4274" spans="10:15" x14ac:dyDescent="0.25">
      <c r="J4274" s="9" t="s">
        <v>8824</v>
      </c>
      <c r="K4274" s="9" t="s">
        <v>8824</v>
      </c>
      <c r="L4274" s="9" t="s">
        <v>8825</v>
      </c>
      <c r="M4274" s="9" t="s">
        <v>2151</v>
      </c>
      <c r="N4274" s="9" t="s">
        <v>2152</v>
      </c>
      <c r="O4274" s="8" t="s">
        <v>350</v>
      </c>
    </row>
    <row r="4275" spans="10:15" x14ac:dyDescent="0.25">
      <c r="J4275" s="9" t="s">
        <v>8826</v>
      </c>
      <c r="K4275" s="9" t="s">
        <v>8826</v>
      </c>
      <c r="L4275" s="9" t="s">
        <v>8827</v>
      </c>
      <c r="M4275" s="9" t="s">
        <v>367</v>
      </c>
      <c r="N4275" s="9" t="s">
        <v>368</v>
      </c>
      <c r="O4275" s="8" t="s">
        <v>349</v>
      </c>
    </row>
    <row r="4276" spans="10:15" x14ac:dyDescent="0.25">
      <c r="J4276" s="9" t="s">
        <v>8828</v>
      </c>
      <c r="K4276" s="9" t="s">
        <v>8828</v>
      </c>
      <c r="L4276" s="9" t="s">
        <v>8829</v>
      </c>
      <c r="M4276" s="9" t="s">
        <v>379</v>
      </c>
      <c r="N4276" s="9" t="s">
        <v>18092</v>
      </c>
      <c r="O4276" s="8" t="s">
        <v>18066</v>
      </c>
    </row>
    <row r="4277" spans="10:15" x14ac:dyDescent="0.25">
      <c r="J4277" s="9" t="s">
        <v>8830</v>
      </c>
      <c r="K4277" s="9" t="s">
        <v>8830</v>
      </c>
      <c r="L4277" s="9" t="s">
        <v>8831</v>
      </c>
      <c r="M4277" s="9" t="s">
        <v>459</v>
      </c>
      <c r="N4277" s="9" t="s">
        <v>460</v>
      </c>
      <c r="O4277" s="8" t="s">
        <v>18068</v>
      </c>
    </row>
    <row r="4278" spans="10:15" x14ac:dyDescent="0.25">
      <c r="J4278" s="9" t="s">
        <v>8832</v>
      </c>
      <c r="K4278" s="9" t="s">
        <v>8832</v>
      </c>
      <c r="L4278" s="9" t="s">
        <v>8833</v>
      </c>
      <c r="M4278" s="9" t="s">
        <v>891</v>
      </c>
      <c r="N4278" s="9" t="s">
        <v>892</v>
      </c>
      <c r="O4278" s="8" t="s">
        <v>350</v>
      </c>
    </row>
    <row r="4279" spans="10:15" x14ac:dyDescent="0.25">
      <c r="J4279" s="9" t="s">
        <v>8834</v>
      </c>
      <c r="K4279" s="9" t="s">
        <v>8834</v>
      </c>
      <c r="L4279" s="9" t="s">
        <v>8835</v>
      </c>
      <c r="M4279" s="9" t="s">
        <v>382</v>
      </c>
      <c r="N4279" s="9" t="s">
        <v>383</v>
      </c>
      <c r="O4279" s="8" t="s">
        <v>18066</v>
      </c>
    </row>
    <row r="4280" spans="10:15" x14ac:dyDescent="0.25">
      <c r="J4280" s="9" t="s">
        <v>8836</v>
      </c>
      <c r="K4280" s="9" t="s">
        <v>8836</v>
      </c>
      <c r="L4280" s="9" t="s">
        <v>8837</v>
      </c>
      <c r="M4280" s="9" t="s">
        <v>456</v>
      </c>
      <c r="N4280" s="9" t="s">
        <v>18095</v>
      </c>
      <c r="O4280" s="8" t="s">
        <v>18067</v>
      </c>
    </row>
    <row r="4281" spans="10:15" x14ac:dyDescent="0.25">
      <c r="J4281" s="9" t="s">
        <v>8838</v>
      </c>
      <c r="K4281" s="9" t="s">
        <v>8838</v>
      </c>
      <c r="L4281" s="9" t="s">
        <v>8839</v>
      </c>
      <c r="M4281" s="9" t="s">
        <v>367</v>
      </c>
      <c r="N4281" s="9" t="s">
        <v>368</v>
      </c>
      <c r="O4281" s="8" t="s">
        <v>349</v>
      </c>
    </row>
    <row r="4282" spans="10:15" x14ac:dyDescent="0.25">
      <c r="J4282" s="9" t="s">
        <v>8840</v>
      </c>
      <c r="K4282" s="9" t="s">
        <v>8840</v>
      </c>
      <c r="L4282" s="9" t="s">
        <v>8841</v>
      </c>
      <c r="M4282" s="9" t="s">
        <v>8816</v>
      </c>
      <c r="N4282" s="9" t="s">
        <v>8817</v>
      </c>
      <c r="O4282" s="8" t="s">
        <v>350</v>
      </c>
    </row>
    <row r="4283" spans="10:15" x14ac:dyDescent="0.25">
      <c r="J4283" s="9" t="s">
        <v>8842</v>
      </c>
      <c r="K4283" s="9" t="s">
        <v>8842</v>
      </c>
      <c r="L4283" s="9" t="s">
        <v>8843</v>
      </c>
      <c r="M4283" s="9" t="s">
        <v>524</v>
      </c>
      <c r="N4283" s="9" t="s">
        <v>525</v>
      </c>
      <c r="O4283" s="8" t="s">
        <v>18066</v>
      </c>
    </row>
    <row r="4284" spans="10:15" x14ac:dyDescent="0.25">
      <c r="J4284" s="9" t="s">
        <v>8844</v>
      </c>
      <c r="K4284" s="9" t="s">
        <v>8844</v>
      </c>
      <c r="L4284" s="9" t="s">
        <v>8845</v>
      </c>
      <c r="M4284" s="9" t="s">
        <v>459</v>
      </c>
      <c r="N4284" s="9" t="s">
        <v>460</v>
      </c>
      <c r="O4284" s="8" t="s">
        <v>18068</v>
      </c>
    </row>
    <row r="4285" spans="10:15" x14ac:dyDescent="0.25">
      <c r="J4285" s="9" t="s">
        <v>8846</v>
      </c>
      <c r="K4285" s="9" t="s">
        <v>8846</v>
      </c>
      <c r="L4285" s="9" t="s">
        <v>8847</v>
      </c>
      <c r="M4285" s="9" t="s">
        <v>1213</v>
      </c>
      <c r="N4285" s="9" t="s">
        <v>1214</v>
      </c>
      <c r="O4285" s="8" t="s">
        <v>349</v>
      </c>
    </row>
    <row r="4286" spans="10:15" x14ac:dyDescent="0.25">
      <c r="J4286" s="9" t="s">
        <v>8848</v>
      </c>
      <c r="K4286" s="9" t="s">
        <v>8848</v>
      </c>
      <c r="L4286" s="9" t="s">
        <v>8849</v>
      </c>
      <c r="M4286" s="9" t="s">
        <v>379</v>
      </c>
      <c r="N4286" s="9" t="s">
        <v>18092</v>
      </c>
      <c r="O4286" s="8" t="s">
        <v>18066</v>
      </c>
    </row>
    <row r="4287" spans="10:15" x14ac:dyDescent="0.25">
      <c r="J4287" s="9" t="s">
        <v>8850</v>
      </c>
      <c r="K4287" s="9" t="s">
        <v>8850</v>
      </c>
      <c r="L4287" s="9" t="s">
        <v>8851</v>
      </c>
      <c r="M4287" s="9" t="s">
        <v>379</v>
      </c>
      <c r="N4287" s="9" t="s">
        <v>18092</v>
      </c>
      <c r="O4287" s="8" t="s">
        <v>18066</v>
      </c>
    </row>
    <row r="4288" spans="10:15" x14ac:dyDescent="0.25">
      <c r="J4288" s="9" t="s">
        <v>8852</v>
      </c>
      <c r="K4288" s="9" t="s">
        <v>8852</v>
      </c>
      <c r="L4288" s="9" t="s">
        <v>8853</v>
      </c>
      <c r="M4288" s="9" t="s">
        <v>1037</v>
      </c>
      <c r="N4288" s="9" t="s">
        <v>1038</v>
      </c>
      <c r="O4288" s="8" t="s">
        <v>18068</v>
      </c>
    </row>
    <row r="4289" spans="10:15" x14ac:dyDescent="0.25">
      <c r="J4289" s="9" t="s">
        <v>8854</v>
      </c>
      <c r="K4289" s="9" t="s">
        <v>8854</v>
      </c>
      <c r="L4289" s="9" t="s">
        <v>8855</v>
      </c>
      <c r="M4289" s="9" t="s">
        <v>789</v>
      </c>
      <c r="N4289" s="9" t="s">
        <v>790</v>
      </c>
      <c r="O4289" s="8" t="s">
        <v>18066</v>
      </c>
    </row>
    <row r="4290" spans="10:15" x14ac:dyDescent="0.25">
      <c r="J4290" s="9" t="s">
        <v>8856</v>
      </c>
      <c r="K4290" s="9" t="s">
        <v>8856</v>
      </c>
      <c r="L4290" s="9" t="s">
        <v>6585</v>
      </c>
      <c r="M4290" s="9" t="s">
        <v>379</v>
      </c>
      <c r="N4290" s="9" t="s">
        <v>18092</v>
      </c>
      <c r="O4290" s="8" t="s">
        <v>18066</v>
      </c>
    </row>
    <row r="4291" spans="10:15" x14ac:dyDescent="0.25">
      <c r="J4291" s="9" t="s">
        <v>8857</v>
      </c>
      <c r="K4291" s="9" t="s">
        <v>8858</v>
      </c>
      <c r="L4291" s="9" t="s">
        <v>8859</v>
      </c>
      <c r="M4291" s="9" t="s">
        <v>379</v>
      </c>
      <c r="N4291" s="9" t="s">
        <v>18092</v>
      </c>
      <c r="O4291" s="8" t="s">
        <v>18066</v>
      </c>
    </row>
    <row r="4292" spans="10:15" x14ac:dyDescent="0.25">
      <c r="J4292" s="9" t="s">
        <v>8860</v>
      </c>
      <c r="K4292" s="9" t="s">
        <v>8860</v>
      </c>
      <c r="L4292" s="9" t="s">
        <v>8861</v>
      </c>
      <c r="M4292" s="9" t="s">
        <v>463</v>
      </c>
      <c r="N4292" s="9" t="s">
        <v>464</v>
      </c>
      <c r="O4292" s="8" t="s">
        <v>10370</v>
      </c>
    </row>
    <row r="4293" spans="10:15" x14ac:dyDescent="0.25">
      <c r="J4293" s="9" t="s">
        <v>8862</v>
      </c>
      <c r="K4293" s="9" t="s">
        <v>8862</v>
      </c>
      <c r="L4293" s="9" t="s">
        <v>8863</v>
      </c>
      <c r="M4293" s="9" t="s">
        <v>379</v>
      </c>
      <c r="N4293" s="9" t="s">
        <v>18092</v>
      </c>
      <c r="O4293" s="8" t="s">
        <v>18066</v>
      </c>
    </row>
    <row r="4294" spans="10:15" x14ac:dyDescent="0.25">
      <c r="J4294" s="9" t="s">
        <v>8864</v>
      </c>
      <c r="K4294" s="9" t="s">
        <v>8864</v>
      </c>
      <c r="L4294" s="9" t="s">
        <v>8865</v>
      </c>
      <c r="M4294" s="9" t="s">
        <v>479</v>
      </c>
      <c r="N4294" s="9" t="s">
        <v>480</v>
      </c>
      <c r="O4294" s="8" t="s">
        <v>350</v>
      </c>
    </row>
    <row r="4295" spans="10:15" x14ac:dyDescent="0.25">
      <c r="J4295" s="9" t="s">
        <v>8866</v>
      </c>
      <c r="K4295" s="9" t="s">
        <v>8866</v>
      </c>
      <c r="L4295" s="9" t="s">
        <v>8867</v>
      </c>
      <c r="M4295" s="9" t="s">
        <v>367</v>
      </c>
      <c r="N4295" s="9" t="s">
        <v>368</v>
      </c>
      <c r="O4295" s="8" t="s">
        <v>349</v>
      </c>
    </row>
    <row r="4296" spans="10:15" x14ac:dyDescent="0.25">
      <c r="J4296" s="9" t="s">
        <v>8868</v>
      </c>
      <c r="K4296" s="9" t="s">
        <v>8868</v>
      </c>
      <c r="L4296" s="9" t="s">
        <v>8869</v>
      </c>
      <c r="M4296" s="9" t="s">
        <v>411</v>
      </c>
      <c r="N4296" s="9" t="s">
        <v>412</v>
      </c>
      <c r="O4296" s="8" t="s">
        <v>18066</v>
      </c>
    </row>
    <row r="4297" spans="10:15" x14ac:dyDescent="0.25">
      <c r="J4297" s="9" t="s">
        <v>1218</v>
      </c>
      <c r="K4297" s="9" t="s">
        <v>1218</v>
      </c>
      <c r="L4297" s="9" t="s">
        <v>1219</v>
      </c>
      <c r="M4297" s="9" t="s">
        <v>379</v>
      </c>
      <c r="N4297" s="9" t="s">
        <v>18092</v>
      </c>
      <c r="O4297" s="8" t="s">
        <v>18066</v>
      </c>
    </row>
    <row r="4298" spans="10:15" x14ac:dyDescent="0.25">
      <c r="J4298" s="9" t="s">
        <v>8870</v>
      </c>
      <c r="K4298" s="9" t="s">
        <v>8870</v>
      </c>
      <c r="L4298" s="9" t="s">
        <v>8871</v>
      </c>
      <c r="M4298" s="9" t="s">
        <v>8872</v>
      </c>
      <c r="N4298" s="9" t="s">
        <v>8873</v>
      </c>
      <c r="O4298" s="8" t="s">
        <v>350</v>
      </c>
    </row>
    <row r="4299" spans="10:15" x14ac:dyDescent="0.25">
      <c r="J4299" s="9" t="s">
        <v>8874</v>
      </c>
      <c r="K4299" s="9" t="s">
        <v>4995</v>
      </c>
      <c r="L4299" s="9" t="s">
        <v>4996</v>
      </c>
      <c r="M4299" s="9" t="s">
        <v>379</v>
      </c>
      <c r="N4299" s="9" t="s">
        <v>18092</v>
      </c>
      <c r="O4299" s="8" t="s">
        <v>18066</v>
      </c>
    </row>
    <row r="4300" spans="10:15" x14ac:dyDescent="0.25">
      <c r="J4300" s="9" t="s">
        <v>7456</v>
      </c>
      <c r="K4300" s="9" t="s">
        <v>7456</v>
      </c>
      <c r="L4300" s="9" t="s">
        <v>7457</v>
      </c>
      <c r="M4300" s="9" t="s">
        <v>379</v>
      </c>
      <c r="N4300" s="9" t="s">
        <v>18092</v>
      </c>
      <c r="O4300" s="8" t="s">
        <v>18066</v>
      </c>
    </row>
    <row r="4301" spans="10:15" x14ac:dyDescent="0.25">
      <c r="J4301" s="9" t="s">
        <v>8875</v>
      </c>
      <c r="K4301" s="9" t="s">
        <v>8875</v>
      </c>
      <c r="L4301" s="9" t="s">
        <v>8876</v>
      </c>
      <c r="M4301" s="9" t="s">
        <v>379</v>
      </c>
      <c r="N4301" s="9" t="s">
        <v>18092</v>
      </c>
      <c r="O4301" s="8" t="s">
        <v>18066</v>
      </c>
    </row>
    <row r="4302" spans="10:15" x14ac:dyDescent="0.25">
      <c r="J4302" s="9" t="s">
        <v>8877</v>
      </c>
      <c r="K4302" s="9" t="s">
        <v>8877</v>
      </c>
      <c r="L4302" s="9" t="s">
        <v>8878</v>
      </c>
      <c r="M4302" s="9" t="s">
        <v>379</v>
      </c>
      <c r="N4302" s="9" t="s">
        <v>18092</v>
      </c>
      <c r="O4302" s="8" t="s">
        <v>18066</v>
      </c>
    </row>
    <row r="4303" spans="10:15" x14ac:dyDescent="0.25">
      <c r="J4303" s="9" t="s">
        <v>8879</v>
      </c>
      <c r="K4303" s="9" t="s">
        <v>8879</v>
      </c>
      <c r="L4303" s="9" t="s">
        <v>8880</v>
      </c>
      <c r="M4303" s="9" t="s">
        <v>367</v>
      </c>
      <c r="N4303" s="9" t="s">
        <v>368</v>
      </c>
      <c r="O4303" s="8" t="s">
        <v>349</v>
      </c>
    </row>
    <row r="4304" spans="10:15" x14ac:dyDescent="0.25">
      <c r="J4304" s="9" t="s">
        <v>8881</v>
      </c>
      <c r="K4304" s="9" t="s">
        <v>8882</v>
      </c>
      <c r="L4304" s="9" t="s">
        <v>8883</v>
      </c>
      <c r="M4304" s="9" t="s">
        <v>379</v>
      </c>
      <c r="N4304" s="9" t="s">
        <v>18092</v>
      </c>
      <c r="O4304" s="8" t="s">
        <v>18066</v>
      </c>
    </row>
    <row r="4305" spans="10:15" x14ac:dyDescent="0.25">
      <c r="J4305" s="9" t="s">
        <v>321</v>
      </c>
      <c r="K4305" s="9" t="s">
        <v>321</v>
      </c>
      <c r="L4305" s="9" t="s">
        <v>8884</v>
      </c>
      <c r="M4305" s="9" t="s">
        <v>1091</v>
      </c>
      <c r="N4305" s="9" t="s">
        <v>1092</v>
      </c>
      <c r="O4305" s="8" t="s">
        <v>18068</v>
      </c>
    </row>
    <row r="4306" spans="10:15" x14ac:dyDescent="0.25">
      <c r="J4306" s="9" t="s">
        <v>8885</v>
      </c>
      <c r="K4306" s="9" t="s">
        <v>8885</v>
      </c>
      <c r="L4306" s="9" t="s">
        <v>8886</v>
      </c>
      <c r="M4306" s="9" t="s">
        <v>367</v>
      </c>
      <c r="N4306" s="9" t="s">
        <v>368</v>
      </c>
      <c r="O4306" s="8" t="s">
        <v>349</v>
      </c>
    </row>
    <row r="4307" spans="10:15" x14ac:dyDescent="0.25">
      <c r="J4307" s="9" t="s">
        <v>8887</v>
      </c>
      <c r="K4307" s="9" t="s">
        <v>8887</v>
      </c>
      <c r="L4307" s="9" t="s">
        <v>8888</v>
      </c>
      <c r="M4307" s="9" t="s">
        <v>1288</v>
      </c>
      <c r="N4307" s="9" t="s">
        <v>1289</v>
      </c>
      <c r="O4307" s="8" t="s">
        <v>18066</v>
      </c>
    </row>
    <row r="4308" spans="10:15" x14ac:dyDescent="0.25">
      <c r="J4308" s="9" t="s">
        <v>8889</v>
      </c>
      <c r="K4308" s="9" t="s">
        <v>8889</v>
      </c>
      <c r="L4308" s="9" t="s">
        <v>8890</v>
      </c>
      <c r="M4308" s="9" t="s">
        <v>1142</v>
      </c>
      <c r="N4308" s="9" t="s">
        <v>1143</v>
      </c>
      <c r="O4308" s="8" t="s">
        <v>349</v>
      </c>
    </row>
    <row r="4309" spans="10:15" x14ac:dyDescent="0.25">
      <c r="J4309" s="9" t="s">
        <v>8891</v>
      </c>
      <c r="K4309" s="9" t="s">
        <v>8891</v>
      </c>
      <c r="L4309" s="9" t="s">
        <v>8892</v>
      </c>
      <c r="M4309" s="9" t="s">
        <v>1142</v>
      </c>
      <c r="N4309" s="9" t="s">
        <v>1143</v>
      </c>
      <c r="O4309" s="8" t="s">
        <v>349</v>
      </c>
    </row>
    <row r="4310" spans="10:15" x14ac:dyDescent="0.25">
      <c r="J4310" s="9" t="s">
        <v>8893</v>
      </c>
      <c r="K4310" s="9" t="s">
        <v>8893</v>
      </c>
      <c r="L4310" s="9" t="s">
        <v>8894</v>
      </c>
      <c r="M4310" s="9" t="s">
        <v>491</v>
      </c>
      <c r="N4310" s="9" t="s">
        <v>492</v>
      </c>
      <c r="O4310" s="8" t="s">
        <v>349</v>
      </c>
    </row>
    <row r="4311" spans="10:15" x14ac:dyDescent="0.25">
      <c r="J4311" s="9" t="s">
        <v>8895</v>
      </c>
      <c r="K4311" s="9" t="s">
        <v>8895</v>
      </c>
      <c r="L4311" s="9" t="s">
        <v>8896</v>
      </c>
      <c r="M4311" s="9" t="s">
        <v>491</v>
      </c>
      <c r="N4311" s="9" t="s">
        <v>492</v>
      </c>
      <c r="O4311" s="8" t="s">
        <v>349</v>
      </c>
    </row>
    <row r="4312" spans="10:15" x14ac:dyDescent="0.25">
      <c r="J4312" s="9" t="s">
        <v>8897</v>
      </c>
      <c r="K4312" s="9" t="s">
        <v>8897</v>
      </c>
      <c r="L4312" s="9" t="s">
        <v>8898</v>
      </c>
      <c r="M4312" s="9" t="s">
        <v>386</v>
      </c>
      <c r="N4312" s="9" t="s">
        <v>387</v>
      </c>
      <c r="O4312" s="8" t="s">
        <v>18068</v>
      </c>
    </row>
    <row r="4313" spans="10:15" x14ac:dyDescent="0.25">
      <c r="J4313" s="9" t="s">
        <v>8899</v>
      </c>
      <c r="K4313" s="9" t="s">
        <v>8899</v>
      </c>
      <c r="L4313" s="9" t="s">
        <v>8900</v>
      </c>
      <c r="M4313" s="9" t="s">
        <v>436</v>
      </c>
      <c r="N4313" s="9" t="s">
        <v>437</v>
      </c>
      <c r="O4313" s="8" t="s">
        <v>349</v>
      </c>
    </row>
    <row r="4314" spans="10:15" x14ac:dyDescent="0.25">
      <c r="J4314" s="9" t="s">
        <v>8901</v>
      </c>
      <c r="K4314" s="9" t="s">
        <v>8901</v>
      </c>
      <c r="L4314" s="9" t="s">
        <v>8902</v>
      </c>
      <c r="M4314" s="9" t="s">
        <v>1351</v>
      </c>
      <c r="N4314" s="9" t="s">
        <v>1352</v>
      </c>
      <c r="O4314" s="8" t="s">
        <v>18066</v>
      </c>
    </row>
    <row r="4315" spans="10:15" x14ac:dyDescent="0.25">
      <c r="J4315" s="9" t="s">
        <v>8903</v>
      </c>
      <c r="K4315" s="9" t="s">
        <v>8903</v>
      </c>
      <c r="L4315" s="9" t="s">
        <v>8904</v>
      </c>
      <c r="M4315" s="9" t="s">
        <v>1063</v>
      </c>
      <c r="N4315" s="9" t="s">
        <v>1064</v>
      </c>
      <c r="O4315" s="8" t="s">
        <v>18066</v>
      </c>
    </row>
    <row r="4316" spans="10:15" x14ac:dyDescent="0.25">
      <c r="J4316" s="9" t="s">
        <v>8905</v>
      </c>
      <c r="K4316" s="9" t="s">
        <v>8905</v>
      </c>
      <c r="L4316" s="9" t="s">
        <v>8906</v>
      </c>
      <c r="M4316" s="9" t="s">
        <v>648</v>
      </c>
      <c r="N4316" s="9" t="s">
        <v>649</v>
      </c>
      <c r="O4316" s="8" t="s">
        <v>18066</v>
      </c>
    </row>
    <row r="4317" spans="10:15" x14ac:dyDescent="0.25">
      <c r="J4317" s="9" t="s">
        <v>8907</v>
      </c>
      <c r="K4317" s="9" t="s">
        <v>8907</v>
      </c>
      <c r="L4317" s="9" t="s">
        <v>8908</v>
      </c>
      <c r="M4317" s="9" t="s">
        <v>524</v>
      </c>
      <c r="N4317" s="9" t="s">
        <v>525</v>
      </c>
      <c r="O4317" s="8" t="s">
        <v>18066</v>
      </c>
    </row>
    <row r="4318" spans="10:15" x14ac:dyDescent="0.25">
      <c r="J4318" s="9" t="s">
        <v>8909</v>
      </c>
      <c r="K4318" s="9" t="s">
        <v>8909</v>
      </c>
      <c r="L4318" s="9" t="s">
        <v>8910</v>
      </c>
      <c r="M4318" s="9" t="s">
        <v>379</v>
      </c>
      <c r="N4318" s="9" t="s">
        <v>18092</v>
      </c>
      <c r="O4318" s="8" t="s">
        <v>18066</v>
      </c>
    </row>
    <row r="4319" spans="10:15" x14ac:dyDescent="0.25">
      <c r="J4319" s="9" t="s">
        <v>201</v>
      </c>
      <c r="K4319" s="9" t="s">
        <v>2432</v>
      </c>
      <c r="L4319" s="9" t="s">
        <v>2433</v>
      </c>
      <c r="M4319" s="9" t="s">
        <v>456</v>
      </c>
      <c r="N4319" s="9" t="s">
        <v>18095</v>
      </c>
      <c r="O4319" s="8" t="s">
        <v>18067</v>
      </c>
    </row>
    <row r="4320" spans="10:15" x14ac:dyDescent="0.25">
      <c r="J4320" s="9" t="s">
        <v>8911</v>
      </c>
      <c r="K4320" s="9" t="s">
        <v>8911</v>
      </c>
      <c r="L4320" s="9" t="s">
        <v>8912</v>
      </c>
      <c r="M4320" s="9" t="s">
        <v>986</v>
      </c>
      <c r="N4320" s="9" t="s">
        <v>987</v>
      </c>
      <c r="O4320" s="8" t="s">
        <v>350</v>
      </c>
    </row>
    <row r="4321" spans="10:15" x14ac:dyDescent="0.25">
      <c r="J4321" s="9" t="s">
        <v>8913</v>
      </c>
      <c r="K4321" s="9" t="s">
        <v>8913</v>
      </c>
      <c r="L4321" s="9" t="s">
        <v>8914</v>
      </c>
      <c r="M4321" s="9" t="s">
        <v>411</v>
      </c>
      <c r="N4321" s="9" t="s">
        <v>412</v>
      </c>
      <c r="O4321" s="8" t="s">
        <v>18066</v>
      </c>
    </row>
    <row r="4322" spans="10:15" x14ac:dyDescent="0.25">
      <c r="J4322" s="9" t="s">
        <v>8915</v>
      </c>
      <c r="K4322" s="9" t="s">
        <v>8915</v>
      </c>
      <c r="L4322" s="9" t="s">
        <v>8916</v>
      </c>
      <c r="M4322" s="9" t="s">
        <v>524</v>
      </c>
      <c r="N4322" s="9" t="s">
        <v>525</v>
      </c>
      <c r="O4322" s="8" t="s">
        <v>18066</v>
      </c>
    </row>
    <row r="4323" spans="10:15" x14ac:dyDescent="0.25">
      <c r="J4323" s="9" t="s">
        <v>8917</v>
      </c>
      <c r="K4323" s="9" t="s">
        <v>8917</v>
      </c>
      <c r="L4323" s="9" t="s">
        <v>8918</v>
      </c>
      <c r="M4323" s="9" t="s">
        <v>386</v>
      </c>
      <c r="N4323" s="9" t="s">
        <v>387</v>
      </c>
      <c r="O4323" s="8" t="s">
        <v>18068</v>
      </c>
    </row>
    <row r="4324" spans="10:15" x14ac:dyDescent="0.25">
      <c r="J4324" s="9" t="s">
        <v>8919</v>
      </c>
      <c r="K4324" s="9" t="s">
        <v>8919</v>
      </c>
      <c r="L4324" s="9" t="s">
        <v>8920</v>
      </c>
      <c r="M4324" s="9" t="s">
        <v>379</v>
      </c>
      <c r="N4324" s="9" t="s">
        <v>18092</v>
      </c>
      <c r="O4324" s="8" t="s">
        <v>18066</v>
      </c>
    </row>
    <row r="4325" spans="10:15" x14ac:dyDescent="0.25">
      <c r="J4325" s="9" t="s">
        <v>152</v>
      </c>
      <c r="K4325" s="9" t="s">
        <v>152</v>
      </c>
      <c r="L4325" s="9" t="s">
        <v>8921</v>
      </c>
      <c r="M4325" s="9" t="s">
        <v>440</v>
      </c>
      <c r="N4325" s="9" t="s">
        <v>441</v>
      </c>
      <c r="O4325" s="8" t="s">
        <v>10370</v>
      </c>
    </row>
    <row r="4326" spans="10:15" x14ac:dyDescent="0.25">
      <c r="J4326" s="9" t="s">
        <v>8922</v>
      </c>
      <c r="K4326" s="9" t="s">
        <v>8922</v>
      </c>
      <c r="L4326" s="9" t="s">
        <v>8923</v>
      </c>
      <c r="M4326" s="9" t="s">
        <v>367</v>
      </c>
      <c r="N4326" s="9" t="s">
        <v>368</v>
      </c>
      <c r="O4326" s="8" t="s">
        <v>349</v>
      </c>
    </row>
    <row r="4327" spans="10:15" x14ac:dyDescent="0.25">
      <c r="J4327" s="9" t="s">
        <v>8924</v>
      </c>
      <c r="K4327" s="9" t="s">
        <v>8924</v>
      </c>
      <c r="L4327" s="9" t="s">
        <v>8925</v>
      </c>
      <c r="M4327" s="9" t="s">
        <v>424</v>
      </c>
      <c r="N4327" s="9" t="s">
        <v>425</v>
      </c>
      <c r="O4327" s="8" t="s">
        <v>349</v>
      </c>
    </row>
    <row r="4328" spans="10:15" x14ac:dyDescent="0.25">
      <c r="J4328" s="9" t="s">
        <v>8926</v>
      </c>
      <c r="K4328" s="9" t="s">
        <v>8926</v>
      </c>
      <c r="L4328" s="9" t="s">
        <v>8927</v>
      </c>
      <c r="M4328" s="9" t="s">
        <v>428</v>
      </c>
      <c r="N4328" s="9" t="s">
        <v>429</v>
      </c>
      <c r="O4328" s="8" t="s">
        <v>349</v>
      </c>
    </row>
    <row r="4329" spans="10:15" x14ac:dyDescent="0.25">
      <c r="J4329" s="9" t="s">
        <v>8928</v>
      </c>
      <c r="K4329" s="9" t="s">
        <v>8928</v>
      </c>
      <c r="L4329" s="9" t="s">
        <v>8929</v>
      </c>
      <c r="M4329" s="9" t="s">
        <v>3448</v>
      </c>
      <c r="N4329" s="9" t="s">
        <v>18104</v>
      </c>
      <c r="O4329" s="8" t="s">
        <v>349</v>
      </c>
    </row>
    <row r="4330" spans="10:15" x14ac:dyDescent="0.25">
      <c r="J4330" s="9" t="s">
        <v>8930</v>
      </c>
      <c r="K4330" s="9" t="s">
        <v>8930</v>
      </c>
      <c r="L4330" s="9" t="s">
        <v>8931</v>
      </c>
      <c r="M4330" s="9" t="s">
        <v>491</v>
      </c>
      <c r="N4330" s="9" t="s">
        <v>492</v>
      </c>
      <c r="O4330" s="8" t="s">
        <v>349</v>
      </c>
    </row>
    <row r="4331" spans="10:15" x14ac:dyDescent="0.25">
      <c r="J4331" s="9" t="s">
        <v>258</v>
      </c>
      <c r="K4331" s="9" t="s">
        <v>2432</v>
      </c>
      <c r="L4331" s="9" t="s">
        <v>2433</v>
      </c>
      <c r="M4331" s="9" t="s">
        <v>456</v>
      </c>
      <c r="N4331" s="9" t="s">
        <v>18095</v>
      </c>
      <c r="O4331" s="8" t="s">
        <v>18067</v>
      </c>
    </row>
    <row r="4332" spans="10:15" x14ac:dyDescent="0.25">
      <c r="J4332" s="9" t="s">
        <v>8932</v>
      </c>
      <c r="K4332" s="9" t="s">
        <v>8932</v>
      </c>
      <c r="L4332" s="9" t="s">
        <v>8933</v>
      </c>
      <c r="M4332" s="9" t="s">
        <v>648</v>
      </c>
      <c r="N4332" s="9" t="s">
        <v>649</v>
      </c>
      <c r="O4332" s="8" t="s">
        <v>18066</v>
      </c>
    </row>
    <row r="4333" spans="10:15" x14ac:dyDescent="0.25">
      <c r="J4333" s="9" t="s">
        <v>8934</v>
      </c>
      <c r="K4333" s="9" t="s">
        <v>8934</v>
      </c>
      <c r="L4333" s="9" t="s">
        <v>8935</v>
      </c>
      <c r="M4333" s="9" t="s">
        <v>581</v>
      </c>
      <c r="N4333" s="9" t="s">
        <v>582</v>
      </c>
      <c r="O4333" s="8" t="s">
        <v>350</v>
      </c>
    </row>
    <row r="4334" spans="10:15" x14ac:dyDescent="0.25">
      <c r="J4334" s="9" t="s">
        <v>8936</v>
      </c>
      <c r="K4334" s="9" t="s">
        <v>8936</v>
      </c>
      <c r="L4334" s="9" t="s">
        <v>8937</v>
      </c>
      <c r="M4334" s="9" t="s">
        <v>379</v>
      </c>
      <c r="N4334" s="9" t="s">
        <v>18092</v>
      </c>
      <c r="O4334" s="8" t="s">
        <v>18066</v>
      </c>
    </row>
    <row r="4335" spans="10:15" x14ac:dyDescent="0.25">
      <c r="J4335" s="9" t="s">
        <v>8938</v>
      </c>
      <c r="K4335" s="9" t="s">
        <v>8938</v>
      </c>
      <c r="L4335" s="9" t="s">
        <v>8939</v>
      </c>
      <c r="M4335" s="9" t="s">
        <v>428</v>
      </c>
      <c r="N4335" s="9" t="s">
        <v>429</v>
      </c>
      <c r="O4335" s="8" t="s">
        <v>349</v>
      </c>
    </row>
    <row r="4336" spans="10:15" x14ac:dyDescent="0.25">
      <c r="J4336" s="9" t="s">
        <v>8940</v>
      </c>
      <c r="K4336" s="9" t="s">
        <v>8940</v>
      </c>
      <c r="L4336" s="9" t="s">
        <v>8941</v>
      </c>
      <c r="M4336" s="9" t="s">
        <v>428</v>
      </c>
      <c r="N4336" s="9" t="s">
        <v>429</v>
      </c>
      <c r="O4336" s="8" t="s">
        <v>349</v>
      </c>
    </row>
    <row r="4337" spans="10:15" x14ac:dyDescent="0.25">
      <c r="J4337" s="9" t="s">
        <v>8942</v>
      </c>
      <c r="K4337" s="9" t="s">
        <v>8942</v>
      </c>
      <c r="L4337" s="9" t="s">
        <v>8943</v>
      </c>
      <c r="M4337" s="9" t="s">
        <v>367</v>
      </c>
      <c r="N4337" s="9" t="s">
        <v>368</v>
      </c>
      <c r="O4337" s="8" t="s">
        <v>349</v>
      </c>
    </row>
    <row r="4338" spans="10:15" x14ac:dyDescent="0.25">
      <c r="J4338" s="9" t="s">
        <v>8944</v>
      </c>
      <c r="K4338" s="9" t="s">
        <v>8944</v>
      </c>
      <c r="L4338" s="9" t="s">
        <v>8945</v>
      </c>
      <c r="M4338" s="9" t="s">
        <v>379</v>
      </c>
      <c r="N4338" s="9" t="s">
        <v>18092</v>
      </c>
      <c r="O4338" s="8" t="s">
        <v>18066</v>
      </c>
    </row>
    <row r="4339" spans="10:15" x14ac:dyDescent="0.25">
      <c r="J4339" s="9" t="s">
        <v>8946</v>
      </c>
      <c r="K4339" s="9" t="s">
        <v>8946</v>
      </c>
      <c r="L4339" s="9" t="s">
        <v>8947</v>
      </c>
      <c r="M4339" s="9" t="s">
        <v>1037</v>
      </c>
      <c r="N4339" s="9" t="s">
        <v>1038</v>
      </c>
      <c r="O4339" s="8" t="s">
        <v>18068</v>
      </c>
    </row>
    <row r="4340" spans="10:15" x14ac:dyDescent="0.25">
      <c r="J4340" s="9" t="s">
        <v>8948</v>
      </c>
      <c r="K4340" s="9" t="s">
        <v>8948</v>
      </c>
      <c r="L4340" s="9" t="s">
        <v>8949</v>
      </c>
      <c r="M4340" s="9" t="s">
        <v>1803</v>
      </c>
      <c r="N4340" s="9" t="s">
        <v>1804</v>
      </c>
      <c r="O4340" s="8" t="s">
        <v>350</v>
      </c>
    </row>
    <row r="4341" spans="10:15" x14ac:dyDescent="0.25">
      <c r="J4341" s="9" t="s">
        <v>8950</v>
      </c>
      <c r="K4341" s="9" t="s">
        <v>8950</v>
      </c>
      <c r="L4341" s="9" t="s">
        <v>8951</v>
      </c>
      <c r="M4341" s="9" t="s">
        <v>2286</v>
      </c>
      <c r="N4341" s="9" t="s">
        <v>2287</v>
      </c>
      <c r="O4341" s="8" t="s">
        <v>349</v>
      </c>
    </row>
    <row r="4342" spans="10:15" x14ac:dyDescent="0.25">
      <c r="J4342" s="9" t="s">
        <v>8952</v>
      </c>
      <c r="K4342" s="9" t="s">
        <v>8952</v>
      </c>
      <c r="L4342" s="9" t="s">
        <v>8953</v>
      </c>
      <c r="M4342" s="9" t="s">
        <v>707</v>
      </c>
      <c r="N4342" s="9" t="s">
        <v>708</v>
      </c>
      <c r="O4342" s="8" t="s">
        <v>18068</v>
      </c>
    </row>
    <row r="4343" spans="10:15" x14ac:dyDescent="0.25">
      <c r="J4343" s="9" t="s">
        <v>6587</v>
      </c>
      <c r="K4343" s="9" t="s">
        <v>6587</v>
      </c>
      <c r="L4343" s="9" t="s">
        <v>6588</v>
      </c>
      <c r="M4343" s="9" t="s">
        <v>379</v>
      </c>
      <c r="N4343" s="9" t="s">
        <v>18092</v>
      </c>
      <c r="O4343" s="8" t="s">
        <v>18066</v>
      </c>
    </row>
    <row r="4344" spans="10:15" x14ac:dyDescent="0.25">
      <c r="J4344" s="9" t="s">
        <v>8954</v>
      </c>
      <c r="K4344" s="9" t="s">
        <v>8954</v>
      </c>
      <c r="L4344" s="9" t="s">
        <v>8955</v>
      </c>
      <c r="M4344" s="9" t="s">
        <v>424</v>
      </c>
      <c r="N4344" s="9" t="s">
        <v>425</v>
      </c>
      <c r="O4344" s="8" t="s">
        <v>349</v>
      </c>
    </row>
    <row r="4345" spans="10:15" x14ac:dyDescent="0.25">
      <c r="J4345" s="9" t="s">
        <v>8956</v>
      </c>
      <c r="K4345" s="9" t="s">
        <v>8956</v>
      </c>
      <c r="L4345" s="9" t="s">
        <v>8957</v>
      </c>
      <c r="M4345" s="9" t="s">
        <v>379</v>
      </c>
      <c r="N4345" s="9" t="s">
        <v>18092</v>
      </c>
      <c r="O4345" s="8" t="s">
        <v>18066</v>
      </c>
    </row>
    <row r="4346" spans="10:15" x14ac:dyDescent="0.25">
      <c r="J4346" s="9" t="s">
        <v>8958</v>
      </c>
      <c r="K4346" s="9" t="s">
        <v>8958</v>
      </c>
      <c r="L4346" s="9" t="s">
        <v>8959</v>
      </c>
      <c r="M4346" s="9" t="s">
        <v>807</v>
      </c>
      <c r="N4346" s="9" t="s">
        <v>808</v>
      </c>
      <c r="O4346" s="8" t="s">
        <v>349</v>
      </c>
    </row>
    <row r="4347" spans="10:15" x14ac:dyDescent="0.25">
      <c r="J4347" s="9" t="s">
        <v>8960</v>
      </c>
      <c r="K4347" s="9" t="s">
        <v>8960</v>
      </c>
      <c r="L4347" s="9" t="s">
        <v>8961</v>
      </c>
      <c r="M4347" s="9" t="s">
        <v>707</v>
      </c>
      <c r="N4347" s="9" t="s">
        <v>708</v>
      </c>
      <c r="O4347" s="8" t="s">
        <v>18068</v>
      </c>
    </row>
    <row r="4348" spans="10:15" x14ac:dyDescent="0.25">
      <c r="J4348" s="9" t="s">
        <v>8962</v>
      </c>
      <c r="K4348" s="9" t="s">
        <v>8962</v>
      </c>
      <c r="L4348" s="9" t="s">
        <v>1127</v>
      </c>
      <c r="M4348" s="9" t="s">
        <v>950</v>
      </c>
      <c r="N4348" s="9" t="s">
        <v>951</v>
      </c>
      <c r="O4348" s="8" t="s">
        <v>18066</v>
      </c>
    </row>
    <row r="4349" spans="10:15" x14ac:dyDescent="0.25">
      <c r="J4349" s="9" t="s">
        <v>8963</v>
      </c>
      <c r="K4349" s="9" t="s">
        <v>1982</v>
      </c>
      <c r="L4349" s="9" t="s">
        <v>1983</v>
      </c>
      <c r="M4349" s="9" t="s">
        <v>783</v>
      </c>
      <c r="N4349" s="9" t="s">
        <v>784</v>
      </c>
      <c r="O4349" s="8" t="s">
        <v>18068</v>
      </c>
    </row>
    <row r="4350" spans="10:15" x14ac:dyDescent="0.25">
      <c r="J4350" s="9" t="s">
        <v>8964</v>
      </c>
      <c r="K4350" s="9" t="s">
        <v>8964</v>
      </c>
      <c r="L4350" s="9" t="s">
        <v>8945</v>
      </c>
      <c r="M4350" s="9" t="s">
        <v>1602</v>
      </c>
      <c r="N4350" s="9" t="s">
        <v>1603</v>
      </c>
      <c r="O4350" s="8" t="s">
        <v>18066</v>
      </c>
    </row>
    <row r="4351" spans="10:15" x14ac:dyDescent="0.25">
      <c r="J4351" s="9" t="s">
        <v>8965</v>
      </c>
      <c r="K4351" s="9" t="s">
        <v>8965</v>
      </c>
      <c r="L4351" s="9" t="s">
        <v>8966</v>
      </c>
      <c r="M4351" s="9" t="s">
        <v>382</v>
      </c>
      <c r="N4351" s="9" t="s">
        <v>383</v>
      </c>
      <c r="O4351" s="8" t="s">
        <v>18066</v>
      </c>
    </row>
    <row r="4352" spans="10:15" x14ac:dyDescent="0.25">
      <c r="J4352" s="9" t="s">
        <v>8967</v>
      </c>
      <c r="K4352" s="9" t="s">
        <v>8967</v>
      </c>
      <c r="L4352" s="9" t="s">
        <v>8968</v>
      </c>
      <c r="M4352" s="9" t="s">
        <v>1073</v>
      </c>
      <c r="N4352" s="9" t="s">
        <v>18096</v>
      </c>
      <c r="O4352" s="8" t="s">
        <v>350</v>
      </c>
    </row>
    <row r="4353" spans="10:15" x14ac:dyDescent="0.25">
      <c r="J4353" s="9" t="s">
        <v>8969</v>
      </c>
      <c r="K4353" s="9" t="s">
        <v>8969</v>
      </c>
      <c r="L4353" s="9" t="s">
        <v>2813</v>
      </c>
      <c r="M4353" s="9" t="s">
        <v>1602</v>
      </c>
      <c r="N4353" s="9" t="s">
        <v>1603</v>
      </c>
      <c r="O4353" s="8" t="s">
        <v>18066</v>
      </c>
    </row>
    <row r="4354" spans="10:15" x14ac:dyDescent="0.25">
      <c r="J4354" s="9" t="s">
        <v>237</v>
      </c>
      <c r="K4354" s="9" t="s">
        <v>237</v>
      </c>
      <c r="L4354" s="9" t="s">
        <v>8970</v>
      </c>
      <c r="M4354" s="9" t="s">
        <v>1936</v>
      </c>
      <c r="N4354" s="9" t="s">
        <v>1937</v>
      </c>
      <c r="O4354" s="8" t="s">
        <v>18068</v>
      </c>
    </row>
    <row r="4355" spans="10:15" x14ac:dyDescent="0.25">
      <c r="J4355" s="9" t="s">
        <v>8971</v>
      </c>
      <c r="K4355" s="9" t="s">
        <v>8971</v>
      </c>
      <c r="L4355" s="9" t="s">
        <v>8972</v>
      </c>
      <c r="M4355" s="9" t="s">
        <v>379</v>
      </c>
      <c r="N4355" s="9" t="s">
        <v>18092</v>
      </c>
      <c r="O4355" s="8" t="s">
        <v>18066</v>
      </c>
    </row>
    <row r="4356" spans="10:15" x14ac:dyDescent="0.25">
      <c r="J4356" s="9" t="s">
        <v>8973</v>
      </c>
      <c r="K4356" s="9" t="s">
        <v>8973</v>
      </c>
      <c r="L4356" s="9" t="s">
        <v>8974</v>
      </c>
      <c r="M4356" s="9" t="s">
        <v>783</v>
      </c>
      <c r="N4356" s="9" t="s">
        <v>784</v>
      </c>
      <c r="O4356" s="8" t="s">
        <v>18068</v>
      </c>
    </row>
    <row r="4357" spans="10:15" x14ac:dyDescent="0.25">
      <c r="J4357" s="9" t="s">
        <v>8975</v>
      </c>
      <c r="K4357" s="9" t="s">
        <v>8975</v>
      </c>
      <c r="L4357" s="9" t="s">
        <v>8976</v>
      </c>
      <c r="M4357" s="9" t="s">
        <v>379</v>
      </c>
      <c r="N4357" s="9" t="s">
        <v>18092</v>
      </c>
      <c r="O4357" s="8" t="s">
        <v>18066</v>
      </c>
    </row>
    <row r="4358" spans="10:15" x14ac:dyDescent="0.25">
      <c r="J4358" s="9" t="s">
        <v>8977</v>
      </c>
      <c r="K4358" s="9" t="s">
        <v>8977</v>
      </c>
      <c r="L4358" s="9" t="s">
        <v>8978</v>
      </c>
      <c r="M4358" s="9" t="s">
        <v>942</v>
      </c>
      <c r="N4358" s="9" t="s">
        <v>943</v>
      </c>
      <c r="O4358" s="8" t="s">
        <v>349</v>
      </c>
    </row>
    <row r="4359" spans="10:15" x14ac:dyDescent="0.25">
      <c r="J4359" s="9" t="s">
        <v>8979</v>
      </c>
      <c r="K4359" s="9" t="s">
        <v>8979</v>
      </c>
      <c r="L4359" s="9" t="s">
        <v>8980</v>
      </c>
      <c r="M4359" s="9" t="s">
        <v>2233</v>
      </c>
      <c r="N4359" s="9" t="s">
        <v>2234</v>
      </c>
      <c r="O4359" s="8" t="s">
        <v>350</v>
      </c>
    </row>
    <row r="4360" spans="10:15" x14ac:dyDescent="0.25">
      <c r="J4360" s="9" t="s">
        <v>8981</v>
      </c>
      <c r="K4360" s="9" t="s">
        <v>8981</v>
      </c>
      <c r="L4360" s="9" t="s">
        <v>8982</v>
      </c>
      <c r="M4360" s="9" t="s">
        <v>379</v>
      </c>
      <c r="N4360" s="9" t="s">
        <v>18092</v>
      </c>
      <c r="O4360" s="8" t="s">
        <v>18066</v>
      </c>
    </row>
    <row r="4361" spans="10:15" x14ac:dyDescent="0.25">
      <c r="J4361" s="9" t="s">
        <v>8983</v>
      </c>
      <c r="K4361" s="9" t="s">
        <v>8983</v>
      </c>
      <c r="L4361" s="9" t="s">
        <v>8984</v>
      </c>
      <c r="M4361" s="9" t="s">
        <v>379</v>
      </c>
      <c r="N4361" s="9" t="s">
        <v>18092</v>
      </c>
      <c r="O4361" s="8" t="s">
        <v>18066</v>
      </c>
    </row>
    <row r="4362" spans="10:15" x14ac:dyDescent="0.25">
      <c r="J4362" s="9" t="s">
        <v>8985</v>
      </c>
      <c r="K4362" s="9" t="s">
        <v>8985</v>
      </c>
      <c r="L4362" s="9" t="s">
        <v>8986</v>
      </c>
      <c r="M4362" s="9" t="s">
        <v>1073</v>
      </c>
      <c r="N4362" s="9" t="s">
        <v>18096</v>
      </c>
      <c r="O4362" s="8" t="s">
        <v>350</v>
      </c>
    </row>
    <row r="4363" spans="10:15" x14ac:dyDescent="0.25">
      <c r="J4363" s="9" t="s">
        <v>8987</v>
      </c>
      <c r="K4363" s="9" t="s">
        <v>8988</v>
      </c>
      <c r="L4363" s="9" t="s">
        <v>8989</v>
      </c>
      <c r="M4363" s="9" t="s">
        <v>379</v>
      </c>
      <c r="N4363" s="9" t="s">
        <v>18092</v>
      </c>
      <c r="O4363" s="8" t="s">
        <v>18066</v>
      </c>
    </row>
    <row r="4364" spans="10:15" x14ac:dyDescent="0.25">
      <c r="J4364" s="9" t="s">
        <v>8990</v>
      </c>
      <c r="K4364" s="9" t="s">
        <v>8990</v>
      </c>
      <c r="L4364" s="9" t="s">
        <v>8991</v>
      </c>
      <c r="M4364" s="9" t="s">
        <v>428</v>
      </c>
      <c r="N4364" s="9" t="s">
        <v>429</v>
      </c>
      <c r="O4364" s="8" t="s">
        <v>349</v>
      </c>
    </row>
    <row r="4365" spans="10:15" x14ac:dyDescent="0.25">
      <c r="J4365" s="9" t="s">
        <v>8992</v>
      </c>
      <c r="K4365" s="9" t="s">
        <v>8992</v>
      </c>
      <c r="L4365" s="9" t="s">
        <v>8993</v>
      </c>
      <c r="M4365" s="9" t="s">
        <v>379</v>
      </c>
      <c r="N4365" s="9" t="s">
        <v>18092</v>
      </c>
      <c r="O4365" s="8" t="s">
        <v>18066</v>
      </c>
    </row>
    <row r="4366" spans="10:15" x14ac:dyDescent="0.25">
      <c r="J4366" s="9" t="s">
        <v>194</v>
      </c>
      <c r="K4366" s="9" t="s">
        <v>194</v>
      </c>
      <c r="L4366" s="9" t="s">
        <v>8994</v>
      </c>
      <c r="M4366" s="9" t="s">
        <v>8995</v>
      </c>
      <c r="N4366" s="9" t="s">
        <v>8996</v>
      </c>
      <c r="O4366" s="8" t="s">
        <v>18067</v>
      </c>
    </row>
    <row r="4367" spans="10:15" x14ac:dyDescent="0.25">
      <c r="J4367" s="9" t="s">
        <v>8997</v>
      </c>
      <c r="K4367" s="9" t="s">
        <v>8997</v>
      </c>
      <c r="L4367" s="9" t="s">
        <v>8998</v>
      </c>
      <c r="M4367" s="9" t="s">
        <v>424</v>
      </c>
      <c r="N4367" s="9" t="s">
        <v>425</v>
      </c>
      <c r="O4367" s="8" t="s">
        <v>349</v>
      </c>
    </row>
    <row r="4368" spans="10:15" x14ac:dyDescent="0.25">
      <c r="J4368" s="9" t="s">
        <v>8999</v>
      </c>
      <c r="K4368" s="9" t="s">
        <v>8999</v>
      </c>
      <c r="L4368" s="9" t="s">
        <v>9000</v>
      </c>
      <c r="M4368" s="9" t="s">
        <v>1213</v>
      </c>
      <c r="N4368" s="9" t="s">
        <v>1214</v>
      </c>
      <c r="O4368" s="8" t="s">
        <v>349</v>
      </c>
    </row>
    <row r="4369" spans="10:15" x14ac:dyDescent="0.25">
      <c r="J4369" s="9" t="s">
        <v>9001</v>
      </c>
      <c r="K4369" s="9" t="s">
        <v>9001</v>
      </c>
      <c r="L4369" s="9" t="s">
        <v>9002</v>
      </c>
      <c r="M4369" s="9" t="s">
        <v>1803</v>
      </c>
      <c r="N4369" s="9" t="s">
        <v>1804</v>
      </c>
      <c r="O4369" s="8" t="s">
        <v>350</v>
      </c>
    </row>
    <row r="4370" spans="10:15" x14ac:dyDescent="0.25">
      <c r="J4370" s="9" t="s">
        <v>9003</v>
      </c>
      <c r="K4370" s="9" t="s">
        <v>9003</v>
      </c>
      <c r="L4370" s="9" t="s">
        <v>9004</v>
      </c>
      <c r="M4370" s="9" t="s">
        <v>367</v>
      </c>
      <c r="N4370" s="9" t="s">
        <v>368</v>
      </c>
      <c r="O4370" s="8" t="s">
        <v>349</v>
      </c>
    </row>
    <row r="4371" spans="10:15" x14ac:dyDescent="0.25">
      <c r="J4371" s="9" t="s">
        <v>9005</v>
      </c>
      <c r="K4371" s="9" t="s">
        <v>9005</v>
      </c>
      <c r="L4371" s="9" t="s">
        <v>9006</v>
      </c>
      <c r="M4371" s="9" t="s">
        <v>1324</v>
      </c>
      <c r="N4371" s="9" t="s">
        <v>1325</v>
      </c>
      <c r="O4371" s="8" t="s">
        <v>350</v>
      </c>
    </row>
    <row r="4372" spans="10:15" x14ac:dyDescent="0.25">
      <c r="J4372" s="9" t="s">
        <v>9007</v>
      </c>
      <c r="K4372" s="9" t="s">
        <v>9007</v>
      </c>
      <c r="L4372" s="9" t="s">
        <v>9008</v>
      </c>
      <c r="M4372" s="9" t="s">
        <v>1142</v>
      </c>
      <c r="N4372" s="9" t="s">
        <v>1143</v>
      </c>
      <c r="O4372" s="8" t="s">
        <v>349</v>
      </c>
    </row>
    <row r="4373" spans="10:15" x14ac:dyDescent="0.25">
      <c r="J4373" s="9" t="s">
        <v>9009</v>
      </c>
      <c r="K4373" s="9" t="s">
        <v>4230</v>
      </c>
      <c r="L4373" s="9" t="s">
        <v>4231</v>
      </c>
      <c r="M4373" s="9" t="s">
        <v>379</v>
      </c>
      <c r="N4373" s="9" t="s">
        <v>18092</v>
      </c>
      <c r="O4373" s="8" t="s">
        <v>18066</v>
      </c>
    </row>
    <row r="4374" spans="10:15" x14ac:dyDescent="0.25">
      <c r="J4374" s="9" t="s">
        <v>9010</v>
      </c>
      <c r="K4374" s="9" t="s">
        <v>9010</v>
      </c>
      <c r="L4374" s="9" t="s">
        <v>9011</v>
      </c>
      <c r="M4374" s="9" t="s">
        <v>379</v>
      </c>
      <c r="N4374" s="9" t="s">
        <v>18092</v>
      </c>
      <c r="O4374" s="8" t="s">
        <v>18066</v>
      </c>
    </row>
    <row r="4375" spans="10:15" x14ac:dyDescent="0.25">
      <c r="J4375" s="9" t="s">
        <v>9012</v>
      </c>
      <c r="K4375" s="9" t="s">
        <v>9012</v>
      </c>
      <c r="L4375" s="9" t="s">
        <v>9013</v>
      </c>
      <c r="M4375" s="9" t="s">
        <v>0</v>
      </c>
      <c r="N4375" s="9" t="s">
        <v>653</v>
      </c>
      <c r="O4375" s="8" t="s">
        <v>18067</v>
      </c>
    </row>
    <row r="4376" spans="10:15" x14ac:dyDescent="0.25">
      <c r="J4376" s="9" t="s">
        <v>9014</v>
      </c>
      <c r="K4376" s="9" t="s">
        <v>9014</v>
      </c>
      <c r="L4376" s="9" t="s">
        <v>9015</v>
      </c>
      <c r="M4376" s="9" t="s">
        <v>0</v>
      </c>
      <c r="N4376" s="9" t="s">
        <v>653</v>
      </c>
      <c r="O4376" s="8" t="s">
        <v>18067</v>
      </c>
    </row>
    <row r="4377" spans="10:15" x14ac:dyDescent="0.25">
      <c r="J4377" s="9" t="s">
        <v>9016</v>
      </c>
      <c r="K4377" s="9" t="s">
        <v>9016</v>
      </c>
      <c r="L4377" s="9" t="s">
        <v>9017</v>
      </c>
      <c r="M4377" s="9" t="s">
        <v>740</v>
      </c>
      <c r="N4377" s="9" t="s">
        <v>741</v>
      </c>
      <c r="O4377" s="8" t="s">
        <v>10370</v>
      </c>
    </row>
    <row r="4378" spans="10:15" x14ac:dyDescent="0.25">
      <c r="J4378" s="9" t="s">
        <v>9018</v>
      </c>
      <c r="K4378" s="9" t="s">
        <v>9018</v>
      </c>
      <c r="L4378" s="9" t="s">
        <v>9019</v>
      </c>
      <c r="M4378" s="9" t="s">
        <v>379</v>
      </c>
      <c r="N4378" s="9" t="s">
        <v>18092</v>
      </c>
      <c r="O4378" s="8" t="s">
        <v>18066</v>
      </c>
    </row>
    <row r="4379" spans="10:15" x14ac:dyDescent="0.25">
      <c r="J4379" s="9" t="s">
        <v>9020</v>
      </c>
      <c r="K4379" s="9" t="s">
        <v>9020</v>
      </c>
      <c r="L4379" s="9" t="s">
        <v>9021</v>
      </c>
      <c r="M4379" s="9" t="s">
        <v>986</v>
      </c>
      <c r="N4379" s="9" t="s">
        <v>987</v>
      </c>
      <c r="O4379" s="8" t="s">
        <v>350</v>
      </c>
    </row>
    <row r="4380" spans="10:15" x14ac:dyDescent="0.25">
      <c r="J4380" s="9" t="s">
        <v>9022</v>
      </c>
      <c r="K4380" s="9" t="s">
        <v>9022</v>
      </c>
      <c r="L4380" s="9" t="s">
        <v>9023</v>
      </c>
      <c r="M4380" s="9" t="s">
        <v>379</v>
      </c>
      <c r="N4380" s="9" t="s">
        <v>18092</v>
      </c>
      <c r="O4380" s="8" t="s">
        <v>18066</v>
      </c>
    </row>
    <row r="4381" spans="10:15" x14ac:dyDescent="0.25">
      <c r="J4381" s="9" t="s">
        <v>9024</v>
      </c>
      <c r="K4381" s="9" t="s">
        <v>9024</v>
      </c>
      <c r="L4381" s="9" t="s">
        <v>9025</v>
      </c>
      <c r="M4381" s="9" t="s">
        <v>475</v>
      </c>
      <c r="N4381" s="9" t="s">
        <v>476</v>
      </c>
      <c r="O4381" s="8" t="s">
        <v>350</v>
      </c>
    </row>
    <row r="4382" spans="10:15" x14ac:dyDescent="0.25">
      <c r="J4382" s="9" t="s">
        <v>9026</v>
      </c>
      <c r="K4382" s="9" t="s">
        <v>9026</v>
      </c>
      <c r="L4382" s="9" t="s">
        <v>9027</v>
      </c>
      <c r="M4382" s="9" t="s">
        <v>1324</v>
      </c>
      <c r="N4382" s="9" t="s">
        <v>1325</v>
      </c>
      <c r="O4382" s="8" t="s">
        <v>350</v>
      </c>
    </row>
    <row r="4383" spans="10:15" x14ac:dyDescent="0.25">
      <c r="J4383" s="9" t="s">
        <v>9028</v>
      </c>
      <c r="K4383" s="9" t="s">
        <v>9028</v>
      </c>
      <c r="L4383" s="9" t="s">
        <v>9029</v>
      </c>
      <c r="M4383" s="9" t="s">
        <v>379</v>
      </c>
      <c r="N4383" s="9" t="s">
        <v>18092</v>
      </c>
      <c r="O4383" s="8" t="s">
        <v>18066</v>
      </c>
    </row>
    <row r="4384" spans="10:15" x14ac:dyDescent="0.25">
      <c r="J4384" s="9" t="s">
        <v>9030</v>
      </c>
      <c r="K4384" s="9" t="s">
        <v>9030</v>
      </c>
      <c r="L4384" s="9" t="s">
        <v>9031</v>
      </c>
      <c r="M4384" s="9" t="s">
        <v>1241</v>
      </c>
      <c r="N4384" s="9" t="s">
        <v>1242</v>
      </c>
      <c r="O4384" s="8" t="s">
        <v>350</v>
      </c>
    </row>
    <row r="4385" spans="10:15" x14ac:dyDescent="0.25">
      <c r="J4385" s="9" t="s">
        <v>9032</v>
      </c>
      <c r="K4385" s="9" t="s">
        <v>9032</v>
      </c>
      <c r="L4385" s="9" t="s">
        <v>9033</v>
      </c>
      <c r="M4385" s="9" t="s">
        <v>456</v>
      </c>
      <c r="N4385" s="9" t="s">
        <v>18095</v>
      </c>
      <c r="O4385" s="8" t="s">
        <v>18067</v>
      </c>
    </row>
    <row r="4386" spans="10:15" x14ac:dyDescent="0.25">
      <c r="J4386" s="9" t="s">
        <v>9034</v>
      </c>
      <c r="K4386" s="9" t="s">
        <v>9034</v>
      </c>
      <c r="L4386" s="9" t="s">
        <v>9035</v>
      </c>
      <c r="M4386" s="9" t="s">
        <v>713</v>
      </c>
      <c r="N4386" s="9" t="s">
        <v>714</v>
      </c>
      <c r="O4386" s="8" t="s">
        <v>18067</v>
      </c>
    </row>
    <row r="4387" spans="10:15" x14ac:dyDescent="0.25">
      <c r="J4387" s="9" t="s">
        <v>9036</v>
      </c>
      <c r="K4387" s="9" t="s">
        <v>9036</v>
      </c>
      <c r="L4387" s="9" t="s">
        <v>9037</v>
      </c>
      <c r="M4387" s="9" t="s">
        <v>404</v>
      </c>
      <c r="N4387" s="9" t="s">
        <v>405</v>
      </c>
      <c r="O4387" s="8" t="s">
        <v>350</v>
      </c>
    </row>
    <row r="4388" spans="10:15" x14ac:dyDescent="0.25">
      <c r="J4388" s="9" t="s">
        <v>9038</v>
      </c>
      <c r="K4388" s="9" t="s">
        <v>9038</v>
      </c>
      <c r="L4388" s="9" t="s">
        <v>9039</v>
      </c>
      <c r="M4388" s="9" t="s">
        <v>428</v>
      </c>
      <c r="N4388" s="9" t="s">
        <v>429</v>
      </c>
      <c r="O4388" s="8" t="s">
        <v>349</v>
      </c>
    </row>
    <row r="4389" spans="10:15" x14ac:dyDescent="0.25">
      <c r="J4389" s="9" t="s">
        <v>9040</v>
      </c>
      <c r="K4389" s="9" t="s">
        <v>9040</v>
      </c>
      <c r="L4389" s="9" t="s">
        <v>9041</v>
      </c>
      <c r="M4389" s="9" t="s">
        <v>367</v>
      </c>
      <c r="N4389" s="9" t="s">
        <v>368</v>
      </c>
      <c r="O4389" s="8" t="s">
        <v>349</v>
      </c>
    </row>
    <row r="4390" spans="10:15" x14ac:dyDescent="0.25">
      <c r="J4390" s="9" t="s">
        <v>9042</v>
      </c>
      <c r="K4390" s="9" t="s">
        <v>9042</v>
      </c>
      <c r="L4390" s="9" t="s">
        <v>9043</v>
      </c>
      <c r="M4390" s="9" t="s">
        <v>789</v>
      </c>
      <c r="N4390" s="9" t="s">
        <v>790</v>
      </c>
      <c r="O4390" s="8" t="s">
        <v>18066</v>
      </c>
    </row>
    <row r="4391" spans="10:15" x14ac:dyDescent="0.25">
      <c r="J4391" s="9" t="s">
        <v>9044</v>
      </c>
      <c r="K4391" s="9" t="s">
        <v>9044</v>
      </c>
      <c r="L4391" s="9" t="s">
        <v>9045</v>
      </c>
      <c r="M4391" s="9" t="s">
        <v>479</v>
      </c>
      <c r="N4391" s="9" t="s">
        <v>480</v>
      </c>
      <c r="O4391" s="8" t="s">
        <v>350</v>
      </c>
    </row>
    <row r="4392" spans="10:15" x14ac:dyDescent="0.25">
      <c r="J4392" s="9" t="s">
        <v>9046</v>
      </c>
      <c r="K4392" s="9" t="s">
        <v>9046</v>
      </c>
      <c r="L4392" s="9" t="s">
        <v>9047</v>
      </c>
      <c r="M4392" s="9" t="s">
        <v>367</v>
      </c>
      <c r="N4392" s="9" t="s">
        <v>368</v>
      </c>
      <c r="O4392" s="8" t="s">
        <v>349</v>
      </c>
    </row>
    <row r="4393" spans="10:15" x14ac:dyDescent="0.25">
      <c r="J4393" s="9" t="s">
        <v>9048</v>
      </c>
      <c r="K4393" s="9" t="s">
        <v>9048</v>
      </c>
      <c r="L4393" s="9" t="s">
        <v>9049</v>
      </c>
      <c r="M4393" s="9" t="s">
        <v>1142</v>
      </c>
      <c r="N4393" s="9" t="s">
        <v>1143</v>
      </c>
      <c r="O4393" s="8" t="s">
        <v>349</v>
      </c>
    </row>
    <row r="4394" spans="10:15" x14ac:dyDescent="0.25">
      <c r="J4394" s="9" t="s">
        <v>9050</v>
      </c>
      <c r="K4394" s="9" t="s">
        <v>9050</v>
      </c>
      <c r="L4394" s="9" t="s">
        <v>9051</v>
      </c>
      <c r="M4394" s="9" t="s">
        <v>424</v>
      </c>
      <c r="N4394" s="9" t="s">
        <v>425</v>
      </c>
      <c r="O4394" s="8" t="s">
        <v>349</v>
      </c>
    </row>
    <row r="4395" spans="10:15" x14ac:dyDescent="0.25">
      <c r="J4395" s="9" t="s">
        <v>9052</v>
      </c>
      <c r="K4395" s="9" t="s">
        <v>9052</v>
      </c>
      <c r="L4395" s="9" t="s">
        <v>9053</v>
      </c>
      <c r="M4395" s="9" t="s">
        <v>367</v>
      </c>
      <c r="N4395" s="9" t="s">
        <v>368</v>
      </c>
      <c r="O4395" s="8" t="s">
        <v>349</v>
      </c>
    </row>
    <row r="4396" spans="10:15" x14ac:dyDescent="0.25">
      <c r="J4396" s="9" t="s">
        <v>9054</v>
      </c>
      <c r="K4396" s="9" t="s">
        <v>9054</v>
      </c>
      <c r="L4396" s="9" t="s">
        <v>9055</v>
      </c>
      <c r="M4396" s="9" t="s">
        <v>648</v>
      </c>
      <c r="N4396" s="9" t="s">
        <v>649</v>
      </c>
      <c r="O4396" s="8" t="s">
        <v>18066</v>
      </c>
    </row>
    <row r="4397" spans="10:15" x14ac:dyDescent="0.25">
      <c r="J4397" s="9" t="s">
        <v>9056</v>
      </c>
      <c r="K4397" s="9" t="s">
        <v>9056</v>
      </c>
      <c r="L4397" s="9" t="s">
        <v>9057</v>
      </c>
      <c r="M4397" s="9" t="s">
        <v>727</v>
      </c>
      <c r="N4397" s="9" t="s">
        <v>728</v>
      </c>
      <c r="O4397" s="8" t="s">
        <v>18066</v>
      </c>
    </row>
    <row r="4398" spans="10:15" x14ac:dyDescent="0.25">
      <c r="J4398" s="9" t="s">
        <v>9058</v>
      </c>
      <c r="K4398" s="9" t="s">
        <v>9058</v>
      </c>
      <c r="L4398" s="9" t="s">
        <v>9059</v>
      </c>
      <c r="M4398" s="9" t="s">
        <v>2233</v>
      </c>
      <c r="N4398" s="9" t="s">
        <v>2234</v>
      </c>
      <c r="O4398" s="8" t="s">
        <v>350</v>
      </c>
    </row>
    <row r="4399" spans="10:15" x14ac:dyDescent="0.25">
      <c r="J4399" s="9" t="s">
        <v>9060</v>
      </c>
      <c r="K4399" s="9" t="s">
        <v>9060</v>
      </c>
      <c r="L4399" s="9" t="s">
        <v>9061</v>
      </c>
      <c r="M4399" s="9" t="s">
        <v>379</v>
      </c>
      <c r="N4399" s="9" t="s">
        <v>18092</v>
      </c>
      <c r="O4399" s="8" t="s">
        <v>18066</v>
      </c>
    </row>
    <row r="4400" spans="10:15" x14ac:dyDescent="0.25">
      <c r="J4400" s="9" t="s">
        <v>9062</v>
      </c>
      <c r="K4400" s="9" t="s">
        <v>9062</v>
      </c>
      <c r="L4400" s="9" t="s">
        <v>9063</v>
      </c>
      <c r="M4400" s="9" t="s">
        <v>379</v>
      </c>
      <c r="N4400" s="9" t="s">
        <v>18092</v>
      </c>
      <c r="O4400" s="8" t="s">
        <v>18066</v>
      </c>
    </row>
    <row r="4401" spans="10:15" x14ac:dyDescent="0.25">
      <c r="J4401" s="9" t="s">
        <v>9064</v>
      </c>
      <c r="K4401" s="9" t="s">
        <v>9064</v>
      </c>
      <c r="L4401" s="9" t="s">
        <v>9065</v>
      </c>
      <c r="M4401" s="9" t="s">
        <v>379</v>
      </c>
      <c r="N4401" s="9" t="s">
        <v>18092</v>
      </c>
      <c r="O4401" s="8" t="s">
        <v>18066</v>
      </c>
    </row>
    <row r="4402" spans="10:15" x14ac:dyDescent="0.25">
      <c r="J4402" s="9" t="s">
        <v>9066</v>
      </c>
      <c r="K4402" s="9" t="s">
        <v>9066</v>
      </c>
      <c r="L4402" s="9" t="s">
        <v>9067</v>
      </c>
      <c r="M4402" s="9" t="s">
        <v>2233</v>
      </c>
      <c r="N4402" s="9" t="s">
        <v>2234</v>
      </c>
      <c r="O4402" s="8" t="s">
        <v>350</v>
      </c>
    </row>
    <row r="4403" spans="10:15" x14ac:dyDescent="0.25">
      <c r="J4403" s="9" t="s">
        <v>9068</v>
      </c>
      <c r="K4403" s="9" t="s">
        <v>9068</v>
      </c>
      <c r="L4403" s="9" t="s">
        <v>9069</v>
      </c>
      <c r="M4403" s="9" t="s">
        <v>524</v>
      </c>
      <c r="N4403" s="9" t="s">
        <v>525</v>
      </c>
      <c r="O4403" s="8" t="s">
        <v>18066</v>
      </c>
    </row>
    <row r="4404" spans="10:15" x14ac:dyDescent="0.25">
      <c r="J4404" s="9" t="s">
        <v>9070</v>
      </c>
      <c r="K4404" s="9" t="s">
        <v>9070</v>
      </c>
      <c r="L4404" s="9" t="s">
        <v>9071</v>
      </c>
      <c r="M4404" s="9" t="s">
        <v>648</v>
      </c>
      <c r="N4404" s="9" t="s">
        <v>649</v>
      </c>
      <c r="O4404" s="8" t="s">
        <v>18066</v>
      </c>
    </row>
    <row r="4405" spans="10:15" x14ac:dyDescent="0.25">
      <c r="J4405" s="9" t="s">
        <v>9072</v>
      </c>
      <c r="K4405" s="9" t="s">
        <v>9072</v>
      </c>
      <c r="L4405" s="9" t="s">
        <v>9073</v>
      </c>
      <c r="M4405" s="9" t="s">
        <v>707</v>
      </c>
      <c r="N4405" s="9" t="s">
        <v>708</v>
      </c>
      <c r="O4405" s="8" t="s">
        <v>18068</v>
      </c>
    </row>
    <row r="4406" spans="10:15" x14ac:dyDescent="0.25">
      <c r="J4406" s="9" t="s">
        <v>9074</v>
      </c>
      <c r="K4406" s="9" t="s">
        <v>9074</v>
      </c>
      <c r="L4406" s="9" t="s">
        <v>9075</v>
      </c>
      <c r="M4406" s="9" t="s">
        <v>491</v>
      </c>
      <c r="N4406" s="9" t="s">
        <v>492</v>
      </c>
      <c r="O4406" s="8" t="s">
        <v>349</v>
      </c>
    </row>
    <row r="4407" spans="10:15" x14ac:dyDescent="0.25">
      <c r="J4407" s="9" t="s">
        <v>9076</v>
      </c>
      <c r="K4407" s="9" t="s">
        <v>9076</v>
      </c>
      <c r="L4407" s="9" t="s">
        <v>8945</v>
      </c>
      <c r="M4407" s="9" t="s">
        <v>789</v>
      </c>
      <c r="N4407" s="9" t="s">
        <v>790</v>
      </c>
      <c r="O4407" s="8" t="s">
        <v>18066</v>
      </c>
    </row>
    <row r="4408" spans="10:15" x14ac:dyDescent="0.25">
      <c r="J4408" s="9" t="s">
        <v>9077</v>
      </c>
      <c r="K4408" s="9" t="s">
        <v>9077</v>
      </c>
      <c r="L4408" s="9" t="s">
        <v>9078</v>
      </c>
      <c r="M4408" s="9" t="s">
        <v>491</v>
      </c>
      <c r="N4408" s="9" t="s">
        <v>492</v>
      </c>
      <c r="O4408" s="8" t="s">
        <v>349</v>
      </c>
    </row>
    <row r="4409" spans="10:15" x14ac:dyDescent="0.25">
      <c r="J4409" s="9" t="s">
        <v>9079</v>
      </c>
      <c r="K4409" s="9" t="s">
        <v>9079</v>
      </c>
      <c r="L4409" s="9" t="s">
        <v>9080</v>
      </c>
      <c r="M4409" s="9" t="s">
        <v>807</v>
      </c>
      <c r="N4409" s="9" t="s">
        <v>808</v>
      </c>
      <c r="O4409" s="8" t="s">
        <v>349</v>
      </c>
    </row>
    <row r="4410" spans="10:15" x14ac:dyDescent="0.25">
      <c r="J4410" s="9" t="s">
        <v>9081</v>
      </c>
      <c r="K4410" s="9" t="s">
        <v>9081</v>
      </c>
      <c r="L4410" s="9" t="s">
        <v>9082</v>
      </c>
      <c r="M4410" s="9" t="s">
        <v>515</v>
      </c>
      <c r="N4410" s="9" t="s">
        <v>516</v>
      </c>
      <c r="O4410" s="8" t="s">
        <v>18066</v>
      </c>
    </row>
    <row r="4411" spans="10:15" x14ac:dyDescent="0.25">
      <c r="J4411" s="9" t="s">
        <v>9083</v>
      </c>
      <c r="K4411" s="9" t="s">
        <v>9083</v>
      </c>
      <c r="L4411" s="9" t="s">
        <v>9084</v>
      </c>
      <c r="M4411" s="9" t="s">
        <v>1142</v>
      </c>
      <c r="N4411" s="9" t="s">
        <v>1143</v>
      </c>
      <c r="O4411" s="8" t="s">
        <v>349</v>
      </c>
    </row>
    <row r="4412" spans="10:15" x14ac:dyDescent="0.25">
      <c r="J4412" s="9" t="s">
        <v>9085</v>
      </c>
      <c r="K4412" s="9" t="s">
        <v>9085</v>
      </c>
      <c r="L4412" s="9" t="s">
        <v>9086</v>
      </c>
      <c r="M4412" s="9" t="s">
        <v>456</v>
      </c>
      <c r="N4412" s="9" t="s">
        <v>18095</v>
      </c>
      <c r="O4412" s="8" t="s">
        <v>18067</v>
      </c>
    </row>
    <row r="4413" spans="10:15" x14ac:dyDescent="0.25">
      <c r="J4413" s="9" t="s">
        <v>9087</v>
      </c>
      <c r="K4413" s="9" t="s">
        <v>9087</v>
      </c>
      <c r="L4413" s="9" t="s">
        <v>9088</v>
      </c>
      <c r="M4413" s="9" t="s">
        <v>783</v>
      </c>
      <c r="N4413" s="9" t="s">
        <v>784</v>
      </c>
      <c r="O4413" s="8" t="s">
        <v>18068</v>
      </c>
    </row>
    <row r="4414" spans="10:15" x14ac:dyDescent="0.25">
      <c r="J4414" s="9" t="s">
        <v>9089</v>
      </c>
      <c r="K4414" s="9" t="s">
        <v>9089</v>
      </c>
      <c r="L4414" s="9" t="s">
        <v>9090</v>
      </c>
      <c r="M4414" s="9" t="s">
        <v>895</v>
      </c>
      <c r="N4414" s="9" t="s">
        <v>896</v>
      </c>
      <c r="O4414" s="8" t="s">
        <v>350</v>
      </c>
    </row>
    <row r="4415" spans="10:15" x14ac:dyDescent="0.25">
      <c r="J4415" s="9" t="s">
        <v>9091</v>
      </c>
      <c r="K4415" s="9" t="s">
        <v>9091</v>
      </c>
      <c r="L4415" s="9" t="s">
        <v>9092</v>
      </c>
      <c r="M4415" s="9" t="s">
        <v>404</v>
      </c>
      <c r="N4415" s="9" t="s">
        <v>405</v>
      </c>
      <c r="O4415" s="8" t="s">
        <v>350</v>
      </c>
    </row>
    <row r="4416" spans="10:15" x14ac:dyDescent="0.25">
      <c r="J4416" s="9" t="s">
        <v>9093</v>
      </c>
      <c r="K4416" s="9" t="s">
        <v>9093</v>
      </c>
      <c r="L4416" s="9" t="s">
        <v>8989</v>
      </c>
      <c r="M4416" s="9" t="s">
        <v>379</v>
      </c>
      <c r="N4416" s="9" t="s">
        <v>18092</v>
      </c>
      <c r="O4416" s="8" t="s">
        <v>18066</v>
      </c>
    </row>
    <row r="4417" spans="10:15" x14ac:dyDescent="0.25">
      <c r="J4417" s="9" t="s">
        <v>9094</v>
      </c>
      <c r="K4417" s="9" t="s">
        <v>9094</v>
      </c>
      <c r="L4417" s="9" t="s">
        <v>9095</v>
      </c>
      <c r="M4417" s="9" t="s">
        <v>379</v>
      </c>
      <c r="N4417" s="9" t="s">
        <v>18092</v>
      </c>
      <c r="O4417" s="8" t="s">
        <v>18066</v>
      </c>
    </row>
    <row r="4418" spans="10:15" x14ac:dyDescent="0.25">
      <c r="J4418" s="9" t="s">
        <v>9096</v>
      </c>
      <c r="K4418" s="9" t="s">
        <v>9096</v>
      </c>
      <c r="L4418" s="9" t="s">
        <v>9097</v>
      </c>
      <c r="M4418" s="9" t="s">
        <v>524</v>
      </c>
      <c r="N4418" s="9" t="s">
        <v>525</v>
      </c>
      <c r="O4418" s="8" t="s">
        <v>18066</v>
      </c>
    </row>
    <row r="4419" spans="10:15" x14ac:dyDescent="0.25">
      <c r="J4419" s="9" t="s">
        <v>9098</v>
      </c>
      <c r="K4419" s="9" t="s">
        <v>9098</v>
      </c>
      <c r="L4419" s="9" t="s">
        <v>9099</v>
      </c>
      <c r="M4419" s="9" t="s">
        <v>491</v>
      </c>
      <c r="N4419" s="9" t="s">
        <v>492</v>
      </c>
      <c r="O4419" s="8" t="s">
        <v>349</v>
      </c>
    </row>
    <row r="4420" spans="10:15" x14ac:dyDescent="0.25">
      <c r="J4420" s="9" t="s">
        <v>9100</v>
      </c>
      <c r="K4420" s="9" t="s">
        <v>9100</v>
      </c>
      <c r="L4420" s="9" t="s">
        <v>9101</v>
      </c>
      <c r="M4420" s="9" t="s">
        <v>1010</v>
      </c>
      <c r="N4420" s="9" t="s">
        <v>1011</v>
      </c>
      <c r="O4420" s="8" t="s">
        <v>350</v>
      </c>
    </row>
    <row r="4421" spans="10:15" x14ac:dyDescent="0.25">
      <c r="J4421" s="9" t="s">
        <v>9102</v>
      </c>
      <c r="K4421" s="9" t="s">
        <v>9103</v>
      </c>
      <c r="L4421" s="9" t="s">
        <v>9104</v>
      </c>
      <c r="M4421" s="9" t="s">
        <v>379</v>
      </c>
      <c r="N4421" s="9" t="s">
        <v>18092</v>
      </c>
      <c r="O4421" s="8" t="s">
        <v>18066</v>
      </c>
    </row>
    <row r="4422" spans="10:15" x14ac:dyDescent="0.25">
      <c r="J4422" s="9" t="s">
        <v>9105</v>
      </c>
      <c r="K4422" s="9" t="s">
        <v>9105</v>
      </c>
      <c r="L4422" s="9" t="s">
        <v>9106</v>
      </c>
      <c r="M4422" s="9" t="s">
        <v>1435</v>
      </c>
      <c r="N4422" s="9" t="s">
        <v>1436</v>
      </c>
      <c r="O4422" s="8" t="s">
        <v>349</v>
      </c>
    </row>
    <row r="4423" spans="10:15" x14ac:dyDescent="0.25">
      <c r="J4423" s="9" t="s">
        <v>9107</v>
      </c>
      <c r="K4423" s="9" t="s">
        <v>9107</v>
      </c>
      <c r="L4423" s="9" t="s">
        <v>9108</v>
      </c>
      <c r="M4423" s="9" t="s">
        <v>491</v>
      </c>
      <c r="N4423" s="9" t="s">
        <v>492</v>
      </c>
      <c r="O4423" s="8" t="s">
        <v>349</v>
      </c>
    </row>
    <row r="4424" spans="10:15" x14ac:dyDescent="0.25">
      <c r="J4424" s="9" t="s">
        <v>9109</v>
      </c>
      <c r="K4424" s="9" t="s">
        <v>9109</v>
      </c>
      <c r="L4424" s="9" t="s">
        <v>9110</v>
      </c>
      <c r="M4424" s="9" t="s">
        <v>379</v>
      </c>
      <c r="N4424" s="9" t="s">
        <v>18092</v>
      </c>
      <c r="O4424" s="8" t="s">
        <v>18066</v>
      </c>
    </row>
    <row r="4425" spans="10:15" x14ac:dyDescent="0.25">
      <c r="J4425" s="9" t="s">
        <v>9111</v>
      </c>
      <c r="K4425" s="9" t="s">
        <v>9111</v>
      </c>
      <c r="L4425" s="9" t="s">
        <v>9112</v>
      </c>
      <c r="M4425" s="9" t="s">
        <v>1435</v>
      </c>
      <c r="N4425" s="9" t="s">
        <v>1436</v>
      </c>
      <c r="O4425" s="8" t="s">
        <v>349</v>
      </c>
    </row>
    <row r="4426" spans="10:15" x14ac:dyDescent="0.25">
      <c r="J4426" s="9" t="s">
        <v>9113</v>
      </c>
      <c r="K4426" s="9" t="s">
        <v>9113</v>
      </c>
      <c r="L4426" s="9" t="s">
        <v>9114</v>
      </c>
      <c r="M4426" s="9" t="s">
        <v>491</v>
      </c>
      <c r="N4426" s="9" t="s">
        <v>492</v>
      </c>
      <c r="O4426" s="8" t="s">
        <v>349</v>
      </c>
    </row>
    <row r="4427" spans="10:15" x14ac:dyDescent="0.25">
      <c r="J4427" s="9" t="s">
        <v>9115</v>
      </c>
      <c r="K4427" s="9" t="s">
        <v>9115</v>
      </c>
      <c r="L4427" s="9" t="s">
        <v>9116</v>
      </c>
      <c r="M4427" s="9" t="s">
        <v>491</v>
      </c>
      <c r="N4427" s="9" t="s">
        <v>492</v>
      </c>
      <c r="O4427" s="8" t="s">
        <v>349</v>
      </c>
    </row>
    <row r="4428" spans="10:15" x14ac:dyDescent="0.25">
      <c r="J4428" s="9" t="s">
        <v>9117</v>
      </c>
      <c r="K4428" s="9" t="s">
        <v>9117</v>
      </c>
      <c r="L4428" s="9" t="s">
        <v>9118</v>
      </c>
      <c r="M4428" s="9" t="s">
        <v>367</v>
      </c>
      <c r="N4428" s="9" t="s">
        <v>368</v>
      </c>
      <c r="O4428" s="8" t="s">
        <v>349</v>
      </c>
    </row>
    <row r="4429" spans="10:15" x14ac:dyDescent="0.25">
      <c r="J4429" s="9" t="s">
        <v>9119</v>
      </c>
      <c r="K4429" s="9" t="s">
        <v>9119</v>
      </c>
      <c r="L4429" s="9" t="s">
        <v>9120</v>
      </c>
      <c r="M4429" s="9" t="s">
        <v>379</v>
      </c>
      <c r="N4429" s="9" t="s">
        <v>18092</v>
      </c>
      <c r="O4429" s="8" t="s">
        <v>18066</v>
      </c>
    </row>
    <row r="4430" spans="10:15" x14ac:dyDescent="0.25">
      <c r="J4430" s="9" t="s">
        <v>9121</v>
      </c>
      <c r="K4430" s="9" t="s">
        <v>9121</v>
      </c>
      <c r="L4430" s="9" t="s">
        <v>9122</v>
      </c>
      <c r="M4430" s="9" t="s">
        <v>428</v>
      </c>
      <c r="N4430" s="9" t="s">
        <v>429</v>
      </c>
      <c r="O4430" s="8" t="s">
        <v>349</v>
      </c>
    </row>
    <row r="4431" spans="10:15" x14ac:dyDescent="0.25">
      <c r="J4431" s="9" t="s">
        <v>9123</v>
      </c>
      <c r="K4431" s="9" t="s">
        <v>9123</v>
      </c>
      <c r="L4431" s="9" t="s">
        <v>9124</v>
      </c>
      <c r="M4431" s="9" t="s">
        <v>379</v>
      </c>
      <c r="N4431" s="9" t="s">
        <v>18092</v>
      </c>
      <c r="O4431" s="8" t="s">
        <v>18066</v>
      </c>
    </row>
    <row r="4432" spans="10:15" x14ac:dyDescent="0.25">
      <c r="J4432" s="9" t="s">
        <v>9125</v>
      </c>
      <c r="K4432" s="9" t="s">
        <v>9125</v>
      </c>
      <c r="L4432" s="9" t="s">
        <v>9126</v>
      </c>
      <c r="M4432" s="9" t="s">
        <v>491</v>
      </c>
      <c r="N4432" s="9" t="s">
        <v>492</v>
      </c>
      <c r="O4432" s="8" t="s">
        <v>349</v>
      </c>
    </row>
    <row r="4433" spans="10:15" x14ac:dyDescent="0.25">
      <c r="J4433" s="9" t="s">
        <v>9127</v>
      </c>
      <c r="K4433" s="9" t="s">
        <v>9127</v>
      </c>
      <c r="L4433" s="9" t="s">
        <v>9128</v>
      </c>
      <c r="M4433" s="9" t="s">
        <v>379</v>
      </c>
      <c r="N4433" s="9" t="s">
        <v>18092</v>
      </c>
      <c r="O4433" s="8" t="s">
        <v>18066</v>
      </c>
    </row>
    <row r="4434" spans="10:15" x14ac:dyDescent="0.25">
      <c r="J4434" s="9" t="s">
        <v>9129</v>
      </c>
      <c r="K4434" s="9" t="s">
        <v>9129</v>
      </c>
      <c r="L4434" s="9" t="s">
        <v>9130</v>
      </c>
      <c r="M4434" s="9" t="s">
        <v>367</v>
      </c>
      <c r="N4434" s="9" t="s">
        <v>368</v>
      </c>
      <c r="O4434" s="8" t="s">
        <v>349</v>
      </c>
    </row>
    <row r="4435" spans="10:15" x14ac:dyDescent="0.25">
      <c r="J4435" s="9" t="s">
        <v>9131</v>
      </c>
      <c r="K4435" s="9" t="s">
        <v>9131</v>
      </c>
      <c r="L4435" s="9" t="s">
        <v>9132</v>
      </c>
      <c r="M4435" s="9" t="s">
        <v>379</v>
      </c>
      <c r="N4435" s="9" t="s">
        <v>18092</v>
      </c>
      <c r="O4435" s="8" t="s">
        <v>18066</v>
      </c>
    </row>
    <row r="4436" spans="10:15" x14ac:dyDescent="0.25">
      <c r="J4436" s="9" t="s">
        <v>9133</v>
      </c>
      <c r="K4436" s="9" t="s">
        <v>9133</v>
      </c>
      <c r="L4436" s="9" t="s">
        <v>9134</v>
      </c>
      <c r="M4436" s="9" t="s">
        <v>491</v>
      </c>
      <c r="N4436" s="9" t="s">
        <v>492</v>
      </c>
      <c r="O4436" s="8" t="s">
        <v>349</v>
      </c>
    </row>
    <row r="4437" spans="10:15" x14ac:dyDescent="0.25">
      <c r="J4437" s="9" t="s">
        <v>9135</v>
      </c>
      <c r="K4437" s="9" t="s">
        <v>9135</v>
      </c>
      <c r="L4437" s="9" t="s">
        <v>9136</v>
      </c>
      <c r="M4437" s="9" t="s">
        <v>379</v>
      </c>
      <c r="N4437" s="9" t="s">
        <v>18092</v>
      </c>
      <c r="O4437" s="8" t="s">
        <v>18066</v>
      </c>
    </row>
    <row r="4438" spans="10:15" x14ac:dyDescent="0.25">
      <c r="J4438" s="9" t="s">
        <v>9137</v>
      </c>
      <c r="K4438" s="9" t="s">
        <v>9137</v>
      </c>
      <c r="L4438" s="9" t="s">
        <v>9138</v>
      </c>
      <c r="M4438" s="9" t="s">
        <v>379</v>
      </c>
      <c r="N4438" s="9" t="s">
        <v>18092</v>
      </c>
      <c r="O4438" s="8" t="s">
        <v>18066</v>
      </c>
    </row>
    <row r="4439" spans="10:15" x14ac:dyDescent="0.25">
      <c r="J4439" s="9" t="s">
        <v>9139</v>
      </c>
      <c r="K4439" s="9" t="s">
        <v>9139</v>
      </c>
      <c r="L4439" s="9" t="s">
        <v>9140</v>
      </c>
      <c r="M4439" s="9" t="s">
        <v>491</v>
      </c>
      <c r="N4439" s="9" t="s">
        <v>492</v>
      </c>
      <c r="O4439" s="8" t="s">
        <v>349</v>
      </c>
    </row>
    <row r="4440" spans="10:15" x14ac:dyDescent="0.25">
      <c r="J4440" s="9" t="s">
        <v>9141</v>
      </c>
      <c r="K4440" s="9" t="s">
        <v>9141</v>
      </c>
      <c r="L4440" s="9" t="s">
        <v>9142</v>
      </c>
      <c r="M4440" s="9" t="s">
        <v>418</v>
      </c>
      <c r="N4440" s="9" t="s">
        <v>419</v>
      </c>
      <c r="O4440" s="8" t="s">
        <v>18067</v>
      </c>
    </row>
    <row r="4441" spans="10:15" x14ac:dyDescent="0.25">
      <c r="J4441" s="9" t="s">
        <v>9143</v>
      </c>
      <c r="K4441" s="9" t="s">
        <v>9143</v>
      </c>
      <c r="L4441" s="9" t="s">
        <v>9144</v>
      </c>
      <c r="M4441" s="9" t="s">
        <v>379</v>
      </c>
      <c r="N4441" s="9" t="s">
        <v>18092</v>
      </c>
      <c r="O4441" s="8" t="s">
        <v>18066</v>
      </c>
    </row>
    <row r="4442" spans="10:15" x14ac:dyDescent="0.25">
      <c r="J4442" s="9" t="s">
        <v>9145</v>
      </c>
      <c r="K4442" s="9" t="s">
        <v>9145</v>
      </c>
      <c r="L4442" s="9" t="s">
        <v>9146</v>
      </c>
      <c r="M4442" s="9" t="s">
        <v>1097</v>
      </c>
      <c r="N4442" s="9" t="s">
        <v>1098</v>
      </c>
      <c r="O4442" s="8" t="s">
        <v>18067</v>
      </c>
    </row>
    <row r="4443" spans="10:15" x14ac:dyDescent="0.25">
      <c r="J4443" s="9" t="s">
        <v>9147</v>
      </c>
      <c r="K4443" s="9" t="s">
        <v>9147</v>
      </c>
      <c r="L4443" s="9" t="s">
        <v>9148</v>
      </c>
      <c r="M4443" s="9" t="s">
        <v>367</v>
      </c>
      <c r="N4443" s="9" t="s">
        <v>368</v>
      </c>
      <c r="O4443" s="8" t="s">
        <v>349</v>
      </c>
    </row>
    <row r="4444" spans="10:15" x14ac:dyDescent="0.25">
      <c r="J4444" s="9" t="s">
        <v>9149</v>
      </c>
      <c r="K4444" s="9" t="s">
        <v>9149</v>
      </c>
      <c r="L4444" s="9" t="s">
        <v>9150</v>
      </c>
      <c r="M4444" s="9" t="s">
        <v>1063</v>
      </c>
      <c r="N4444" s="9" t="s">
        <v>1064</v>
      </c>
      <c r="O4444" s="8" t="s">
        <v>18066</v>
      </c>
    </row>
    <row r="4445" spans="10:15" x14ac:dyDescent="0.25">
      <c r="J4445" s="9" t="s">
        <v>9151</v>
      </c>
      <c r="K4445" s="9" t="s">
        <v>9151</v>
      </c>
      <c r="L4445" s="9" t="s">
        <v>9152</v>
      </c>
      <c r="M4445" s="9" t="s">
        <v>367</v>
      </c>
      <c r="N4445" s="9" t="s">
        <v>368</v>
      </c>
      <c r="O4445" s="8" t="s">
        <v>349</v>
      </c>
    </row>
    <row r="4446" spans="10:15" x14ac:dyDescent="0.25">
      <c r="J4446" s="9" t="s">
        <v>9153</v>
      </c>
      <c r="K4446" s="9" t="s">
        <v>9153</v>
      </c>
      <c r="L4446" s="9" t="s">
        <v>9154</v>
      </c>
      <c r="M4446" s="9" t="s">
        <v>1435</v>
      </c>
      <c r="N4446" s="9" t="s">
        <v>1436</v>
      </c>
      <c r="O4446" s="8" t="s">
        <v>349</v>
      </c>
    </row>
    <row r="4447" spans="10:15" x14ac:dyDescent="0.25">
      <c r="J4447" s="9" t="s">
        <v>9155</v>
      </c>
      <c r="K4447" s="9" t="s">
        <v>9155</v>
      </c>
      <c r="L4447" s="9" t="s">
        <v>9156</v>
      </c>
      <c r="M4447" s="9" t="s">
        <v>1617</v>
      </c>
      <c r="N4447" s="9" t="s">
        <v>1618</v>
      </c>
      <c r="O4447" s="8" t="s">
        <v>349</v>
      </c>
    </row>
    <row r="4448" spans="10:15" x14ac:dyDescent="0.25">
      <c r="J4448" s="9" t="s">
        <v>9157</v>
      </c>
      <c r="K4448" s="9" t="s">
        <v>9157</v>
      </c>
      <c r="L4448" s="9" t="s">
        <v>9158</v>
      </c>
      <c r="M4448" s="9" t="s">
        <v>807</v>
      </c>
      <c r="N4448" s="9" t="s">
        <v>808</v>
      </c>
      <c r="O4448" s="8" t="s">
        <v>349</v>
      </c>
    </row>
    <row r="4449" spans="10:15" x14ac:dyDescent="0.25">
      <c r="J4449" s="9" t="s">
        <v>9159</v>
      </c>
      <c r="K4449" s="9" t="s">
        <v>9159</v>
      </c>
      <c r="L4449" s="9" t="s">
        <v>5685</v>
      </c>
      <c r="M4449" s="9" t="s">
        <v>379</v>
      </c>
      <c r="N4449" s="9" t="s">
        <v>18092</v>
      </c>
      <c r="O4449" s="8" t="s">
        <v>18066</v>
      </c>
    </row>
    <row r="4450" spans="10:15" x14ac:dyDescent="0.25">
      <c r="J4450" s="9" t="s">
        <v>9160</v>
      </c>
      <c r="K4450" s="9" t="s">
        <v>9160</v>
      </c>
      <c r="L4450" s="9" t="s">
        <v>9161</v>
      </c>
      <c r="M4450" s="9" t="s">
        <v>1351</v>
      </c>
      <c r="N4450" s="9" t="s">
        <v>1352</v>
      </c>
      <c r="O4450" s="8" t="s">
        <v>18066</v>
      </c>
    </row>
    <row r="4451" spans="10:15" x14ac:dyDescent="0.25">
      <c r="J4451" s="9" t="s">
        <v>9162</v>
      </c>
      <c r="K4451" s="9" t="s">
        <v>9162</v>
      </c>
      <c r="L4451" s="9" t="s">
        <v>9163</v>
      </c>
      <c r="M4451" s="9" t="s">
        <v>382</v>
      </c>
      <c r="N4451" s="9" t="s">
        <v>383</v>
      </c>
      <c r="O4451" s="8" t="s">
        <v>18066</v>
      </c>
    </row>
    <row r="4452" spans="10:15" x14ac:dyDescent="0.25">
      <c r="J4452" s="9" t="s">
        <v>9164</v>
      </c>
      <c r="K4452" s="9" t="s">
        <v>9164</v>
      </c>
      <c r="L4452" s="9" t="s">
        <v>9165</v>
      </c>
      <c r="M4452" s="9" t="s">
        <v>1324</v>
      </c>
      <c r="N4452" s="9" t="s">
        <v>1325</v>
      </c>
      <c r="O4452" s="8" t="s">
        <v>350</v>
      </c>
    </row>
    <row r="4453" spans="10:15" x14ac:dyDescent="0.25">
      <c r="J4453" s="9" t="s">
        <v>9166</v>
      </c>
      <c r="K4453" s="9" t="s">
        <v>9166</v>
      </c>
      <c r="L4453" s="9" t="s">
        <v>9167</v>
      </c>
      <c r="M4453" s="9" t="s">
        <v>379</v>
      </c>
      <c r="N4453" s="9" t="s">
        <v>18092</v>
      </c>
      <c r="O4453" s="8" t="s">
        <v>18066</v>
      </c>
    </row>
    <row r="4454" spans="10:15" x14ac:dyDescent="0.25">
      <c r="J4454" s="9" t="s">
        <v>9168</v>
      </c>
      <c r="K4454" s="9" t="s">
        <v>9168</v>
      </c>
      <c r="L4454" s="9" t="s">
        <v>9169</v>
      </c>
      <c r="M4454" s="9" t="s">
        <v>515</v>
      </c>
      <c r="N4454" s="9" t="s">
        <v>516</v>
      </c>
      <c r="O4454" s="8" t="s">
        <v>18066</v>
      </c>
    </row>
    <row r="4455" spans="10:15" x14ac:dyDescent="0.25">
      <c r="J4455" s="9" t="s">
        <v>9170</v>
      </c>
      <c r="K4455" s="9" t="s">
        <v>9170</v>
      </c>
      <c r="L4455" s="9" t="s">
        <v>9171</v>
      </c>
      <c r="M4455" s="9" t="s">
        <v>375</v>
      </c>
      <c r="N4455" s="9" t="s">
        <v>376</v>
      </c>
      <c r="O4455" s="8" t="s">
        <v>350</v>
      </c>
    </row>
    <row r="4456" spans="10:15" x14ac:dyDescent="0.25">
      <c r="J4456" s="9" t="s">
        <v>9172</v>
      </c>
      <c r="K4456" s="9" t="s">
        <v>9172</v>
      </c>
      <c r="L4456" s="9" t="s">
        <v>9173</v>
      </c>
      <c r="M4456" s="9" t="s">
        <v>1663</v>
      </c>
      <c r="N4456" s="9" t="s">
        <v>1664</v>
      </c>
      <c r="O4456" s="8" t="s">
        <v>350</v>
      </c>
    </row>
    <row r="4457" spans="10:15" x14ac:dyDescent="0.25">
      <c r="J4457" s="9" t="s">
        <v>9174</v>
      </c>
      <c r="K4457" s="9" t="s">
        <v>6324</v>
      </c>
      <c r="L4457" s="9" t="s">
        <v>6325</v>
      </c>
      <c r="M4457" s="9" t="s">
        <v>379</v>
      </c>
      <c r="N4457" s="9" t="s">
        <v>18092</v>
      </c>
      <c r="O4457" s="8" t="s">
        <v>18066</v>
      </c>
    </row>
    <row r="4458" spans="10:15" x14ac:dyDescent="0.25">
      <c r="J4458" s="9" t="s">
        <v>133</v>
      </c>
      <c r="K4458" s="9" t="s">
        <v>133</v>
      </c>
      <c r="L4458" s="9" t="s">
        <v>9175</v>
      </c>
      <c r="M4458" s="9" t="s">
        <v>506</v>
      </c>
      <c r="N4458" s="9" t="s">
        <v>507</v>
      </c>
      <c r="O4458" s="8" t="s">
        <v>350</v>
      </c>
    </row>
    <row r="4459" spans="10:15" x14ac:dyDescent="0.25">
      <c r="J4459" s="9" t="s">
        <v>9176</v>
      </c>
      <c r="K4459" s="9" t="s">
        <v>9176</v>
      </c>
      <c r="L4459" s="9" t="s">
        <v>9177</v>
      </c>
      <c r="M4459" s="9" t="s">
        <v>379</v>
      </c>
      <c r="N4459" s="9" t="s">
        <v>18092</v>
      </c>
      <c r="O4459" s="8" t="s">
        <v>18066</v>
      </c>
    </row>
    <row r="4460" spans="10:15" x14ac:dyDescent="0.25">
      <c r="J4460" s="9" t="s">
        <v>9178</v>
      </c>
      <c r="K4460" s="9" t="s">
        <v>8988</v>
      </c>
      <c r="L4460" s="9" t="s">
        <v>8989</v>
      </c>
      <c r="M4460" s="9" t="s">
        <v>379</v>
      </c>
      <c r="N4460" s="9" t="s">
        <v>18092</v>
      </c>
      <c r="O4460" s="8" t="s">
        <v>18066</v>
      </c>
    </row>
    <row r="4461" spans="10:15" x14ac:dyDescent="0.25">
      <c r="J4461" s="9" t="s">
        <v>9179</v>
      </c>
      <c r="K4461" s="9" t="s">
        <v>9179</v>
      </c>
      <c r="L4461" s="9" t="s">
        <v>9180</v>
      </c>
      <c r="M4461" s="9" t="s">
        <v>515</v>
      </c>
      <c r="N4461" s="9" t="s">
        <v>516</v>
      </c>
      <c r="O4461" s="8" t="s">
        <v>18066</v>
      </c>
    </row>
    <row r="4462" spans="10:15" x14ac:dyDescent="0.25">
      <c r="J4462" s="9" t="s">
        <v>9181</v>
      </c>
      <c r="K4462" s="9" t="s">
        <v>9181</v>
      </c>
      <c r="L4462" s="9" t="s">
        <v>9182</v>
      </c>
      <c r="M4462" s="9" t="s">
        <v>379</v>
      </c>
      <c r="N4462" s="9" t="s">
        <v>18092</v>
      </c>
      <c r="O4462" s="8" t="s">
        <v>18066</v>
      </c>
    </row>
    <row r="4463" spans="10:15" x14ac:dyDescent="0.25">
      <c r="J4463" s="9" t="s">
        <v>9183</v>
      </c>
      <c r="K4463" s="9" t="s">
        <v>9183</v>
      </c>
      <c r="L4463" s="9" t="s">
        <v>9184</v>
      </c>
      <c r="M4463" s="9" t="s">
        <v>450</v>
      </c>
      <c r="N4463" s="9" t="s">
        <v>451</v>
      </c>
      <c r="O4463" s="8" t="s">
        <v>18066</v>
      </c>
    </row>
    <row r="4464" spans="10:15" x14ac:dyDescent="0.25">
      <c r="J4464" s="9" t="s">
        <v>9185</v>
      </c>
      <c r="K4464" s="9" t="s">
        <v>9185</v>
      </c>
      <c r="L4464" s="9" t="s">
        <v>9186</v>
      </c>
      <c r="M4464" s="9" t="s">
        <v>1324</v>
      </c>
      <c r="N4464" s="9" t="s">
        <v>1325</v>
      </c>
      <c r="O4464" s="8" t="s">
        <v>350</v>
      </c>
    </row>
    <row r="4465" spans="10:15" x14ac:dyDescent="0.25">
      <c r="J4465" s="9" t="s">
        <v>9187</v>
      </c>
      <c r="K4465" s="9" t="s">
        <v>9187</v>
      </c>
      <c r="L4465" s="9" t="s">
        <v>2433</v>
      </c>
      <c r="M4465" s="9" t="s">
        <v>379</v>
      </c>
      <c r="N4465" s="9" t="s">
        <v>18092</v>
      </c>
      <c r="O4465" s="8" t="s">
        <v>18066</v>
      </c>
    </row>
    <row r="4466" spans="10:15" x14ac:dyDescent="0.25">
      <c r="J4466" s="9" t="s">
        <v>9188</v>
      </c>
      <c r="K4466" s="9" t="s">
        <v>9188</v>
      </c>
      <c r="L4466" s="9" t="s">
        <v>9189</v>
      </c>
      <c r="M4466" s="9" t="s">
        <v>459</v>
      </c>
      <c r="N4466" s="9" t="s">
        <v>460</v>
      </c>
      <c r="O4466" s="8" t="s">
        <v>18068</v>
      </c>
    </row>
    <row r="4467" spans="10:15" x14ac:dyDescent="0.25">
      <c r="J4467" s="9" t="s">
        <v>9190</v>
      </c>
      <c r="K4467" s="9" t="s">
        <v>9190</v>
      </c>
      <c r="L4467" s="9" t="s">
        <v>8669</v>
      </c>
      <c r="M4467" s="9" t="s">
        <v>1155</v>
      </c>
      <c r="N4467" s="9" t="s">
        <v>1156</v>
      </c>
      <c r="O4467" s="8" t="s">
        <v>18066</v>
      </c>
    </row>
    <row r="4468" spans="10:15" x14ac:dyDescent="0.25">
      <c r="J4468" s="9" t="s">
        <v>9191</v>
      </c>
      <c r="K4468" s="9" t="s">
        <v>9191</v>
      </c>
      <c r="L4468" s="9" t="s">
        <v>9192</v>
      </c>
      <c r="M4468" s="9" t="s">
        <v>379</v>
      </c>
      <c r="N4468" s="9" t="s">
        <v>18092</v>
      </c>
      <c r="O4468" s="8" t="s">
        <v>18066</v>
      </c>
    </row>
    <row r="4469" spans="10:15" x14ac:dyDescent="0.25">
      <c r="J4469" s="9" t="s">
        <v>9193</v>
      </c>
      <c r="K4469" s="9" t="s">
        <v>9193</v>
      </c>
      <c r="L4469" s="9" t="s">
        <v>9194</v>
      </c>
      <c r="M4469" s="9" t="s">
        <v>524</v>
      </c>
      <c r="N4469" s="9" t="s">
        <v>525</v>
      </c>
      <c r="O4469" s="8" t="s">
        <v>18066</v>
      </c>
    </row>
    <row r="4470" spans="10:15" x14ac:dyDescent="0.25">
      <c r="J4470" s="9" t="s">
        <v>9195</v>
      </c>
      <c r="K4470" s="9" t="s">
        <v>9195</v>
      </c>
      <c r="L4470" s="9" t="s">
        <v>9196</v>
      </c>
      <c r="M4470" s="9" t="s">
        <v>524</v>
      </c>
      <c r="N4470" s="9" t="s">
        <v>525</v>
      </c>
      <c r="O4470" s="8" t="s">
        <v>18066</v>
      </c>
    </row>
    <row r="4471" spans="10:15" x14ac:dyDescent="0.25">
      <c r="J4471" s="9" t="s">
        <v>9197</v>
      </c>
      <c r="K4471" s="9" t="s">
        <v>9197</v>
      </c>
      <c r="L4471" s="9" t="s">
        <v>9198</v>
      </c>
      <c r="M4471" s="9" t="s">
        <v>648</v>
      </c>
      <c r="N4471" s="9" t="s">
        <v>649</v>
      </c>
      <c r="O4471" s="8" t="s">
        <v>18066</v>
      </c>
    </row>
    <row r="4472" spans="10:15" x14ac:dyDescent="0.25">
      <c r="J4472" s="9" t="s">
        <v>9199</v>
      </c>
      <c r="K4472" s="9" t="s">
        <v>9199</v>
      </c>
      <c r="L4472" s="9" t="s">
        <v>9200</v>
      </c>
      <c r="M4472" s="9" t="s">
        <v>456</v>
      </c>
      <c r="N4472" s="9" t="s">
        <v>18095</v>
      </c>
      <c r="O4472" s="8" t="s">
        <v>18067</v>
      </c>
    </row>
    <row r="4473" spans="10:15" x14ac:dyDescent="0.25">
      <c r="J4473" s="9" t="s">
        <v>9201</v>
      </c>
      <c r="K4473" s="9" t="s">
        <v>9201</v>
      </c>
      <c r="L4473" s="9" t="s">
        <v>9202</v>
      </c>
      <c r="M4473" s="9" t="s">
        <v>713</v>
      </c>
      <c r="N4473" s="9" t="s">
        <v>714</v>
      </c>
      <c r="O4473" s="8" t="s">
        <v>18067</v>
      </c>
    </row>
    <row r="4474" spans="10:15" x14ac:dyDescent="0.25">
      <c r="J4474" s="9" t="s">
        <v>9203</v>
      </c>
      <c r="K4474" s="9" t="s">
        <v>9203</v>
      </c>
      <c r="L4474" s="9" t="s">
        <v>9204</v>
      </c>
      <c r="M4474" s="9" t="s">
        <v>411</v>
      </c>
      <c r="N4474" s="9" t="s">
        <v>412</v>
      </c>
      <c r="O4474" s="8" t="s">
        <v>18066</v>
      </c>
    </row>
    <row r="4475" spans="10:15" x14ac:dyDescent="0.25">
      <c r="J4475" s="9" t="s">
        <v>9205</v>
      </c>
      <c r="K4475" s="9" t="s">
        <v>9205</v>
      </c>
      <c r="L4475" s="9" t="s">
        <v>9206</v>
      </c>
      <c r="M4475" s="9" t="s">
        <v>418</v>
      </c>
      <c r="N4475" s="9" t="s">
        <v>419</v>
      </c>
      <c r="O4475" s="8" t="s">
        <v>18067</v>
      </c>
    </row>
    <row r="4476" spans="10:15" x14ac:dyDescent="0.25">
      <c r="J4476" s="9" t="s">
        <v>9207</v>
      </c>
      <c r="K4476" s="9" t="s">
        <v>9207</v>
      </c>
      <c r="L4476" s="9" t="s">
        <v>9208</v>
      </c>
      <c r="M4476" s="9" t="s">
        <v>456</v>
      </c>
      <c r="N4476" s="9" t="s">
        <v>18095</v>
      </c>
      <c r="O4476" s="8" t="s">
        <v>18067</v>
      </c>
    </row>
    <row r="4477" spans="10:15" x14ac:dyDescent="0.25">
      <c r="J4477" s="9" t="s">
        <v>9209</v>
      </c>
      <c r="K4477" s="9" t="s">
        <v>9209</v>
      </c>
      <c r="L4477" s="9" t="s">
        <v>9210</v>
      </c>
      <c r="M4477" s="9" t="s">
        <v>1435</v>
      </c>
      <c r="N4477" s="9" t="s">
        <v>1436</v>
      </c>
      <c r="O4477" s="8" t="s">
        <v>349</v>
      </c>
    </row>
    <row r="4478" spans="10:15" x14ac:dyDescent="0.25">
      <c r="J4478" s="9" t="s">
        <v>9211</v>
      </c>
      <c r="K4478" s="9" t="s">
        <v>9211</v>
      </c>
      <c r="L4478" s="9" t="s">
        <v>9212</v>
      </c>
      <c r="M4478" s="9" t="s">
        <v>491</v>
      </c>
      <c r="N4478" s="9" t="s">
        <v>492</v>
      </c>
      <c r="O4478" s="8" t="s">
        <v>349</v>
      </c>
    </row>
    <row r="4479" spans="10:15" x14ac:dyDescent="0.25">
      <c r="J4479" s="9" t="s">
        <v>9213</v>
      </c>
      <c r="K4479" s="9" t="s">
        <v>9213</v>
      </c>
      <c r="L4479" s="9" t="s">
        <v>9214</v>
      </c>
      <c r="M4479" s="9" t="s">
        <v>379</v>
      </c>
      <c r="N4479" s="9" t="s">
        <v>18092</v>
      </c>
      <c r="O4479" s="8" t="s">
        <v>18066</v>
      </c>
    </row>
    <row r="4480" spans="10:15" x14ac:dyDescent="0.25">
      <c r="J4480" s="9" t="s">
        <v>9215</v>
      </c>
      <c r="K4480" s="9" t="s">
        <v>9215</v>
      </c>
      <c r="L4480" s="9" t="s">
        <v>9216</v>
      </c>
      <c r="M4480" s="9" t="s">
        <v>4796</v>
      </c>
      <c r="N4480" s="9" t="s">
        <v>4797</v>
      </c>
      <c r="O4480" s="8" t="s">
        <v>18067</v>
      </c>
    </row>
    <row r="4481" spans="10:15" x14ac:dyDescent="0.25">
      <c r="J4481" s="9" t="s">
        <v>9217</v>
      </c>
      <c r="K4481" s="9" t="s">
        <v>9217</v>
      </c>
      <c r="L4481" s="9" t="s">
        <v>9218</v>
      </c>
      <c r="M4481" s="9" t="s">
        <v>1148</v>
      </c>
      <c r="N4481" s="9" t="s">
        <v>1149</v>
      </c>
      <c r="O4481" s="8" t="s">
        <v>349</v>
      </c>
    </row>
    <row r="4482" spans="10:15" x14ac:dyDescent="0.25">
      <c r="J4482" s="9" t="s">
        <v>9219</v>
      </c>
      <c r="K4482" s="9" t="s">
        <v>9219</v>
      </c>
      <c r="L4482" s="9" t="s">
        <v>9220</v>
      </c>
      <c r="M4482" s="9" t="s">
        <v>379</v>
      </c>
      <c r="N4482" s="9" t="s">
        <v>18092</v>
      </c>
      <c r="O4482" s="8" t="s">
        <v>18066</v>
      </c>
    </row>
    <row r="4483" spans="10:15" x14ac:dyDescent="0.25">
      <c r="J4483" s="9" t="s">
        <v>9221</v>
      </c>
      <c r="K4483" s="9" t="s">
        <v>9221</v>
      </c>
      <c r="L4483" s="9" t="s">
        <v>9222</v>
      </c>
      <c r="M4483" s="9" t="s">
        <v>1617</v>
      </c>
      <c r="N4483" s="9" t="s">
        <v>1618</v>
      </c>
      <c r="O4483" s="8" t="s">
        <v>349</v>
      </c>
    </row>
    <row r="4484" spans="10:15" x14ac:dyDescent="0.25">
      <c r="J4484" s="9" t="s">
        <v>9223</v>
      </c>
      <c r="K4484" s="9" t="s">
        <v>9223</v>
      </c>
      <c r="L4484" s="9" t="s">
        <v>9224</v>
      </c>
      <c r="M4484" s="9" t="s">
        <v>424</v>
      </c>
      <c r="N4484" s="9" t="s">
        <v>425</v>
      </c>
      <c r="O4484" s="8" t="s">
        <v>349</v>
      </c>
    </row>
    <row r="4485" spans="10:15" x14ac:dyDescent="0.25">
      <c r="J4485" s="9" t="s">
        <v>9225</v>
      </c>
      <c r="K4485" s="9" t="s">
        <v>9225</v>
      </c>
      <c r="L4485" s="9" t="s">
        <v>9226</v>
      </c>
      <c r="M4485" s="9" t="s">
        <v>379</v>
      </c>
      <c r="N4485" s="9" t="s">
        <v>18092</v>
      </c>
      <c r="O4485" s="8" t="s">
        <v>18066</v>
      </c>
    </row>
    <row r="4486" spans="10:15" x14ac:dyDescent="0.25">
      <c r="J4486" s="9" t="s">
        <v>9227</v>
      </c>
      <c r="K4486" s="9" t="s">
        <v>9227</v>
      </c>
      <c r="L4486" s="9" t="s">
        <v>9228</v>
      </c>
      <c r="M4486" s="9" t="s">
        <v>4129</v>
      </c>
      <c r="N4486" s="9" t="s">
        <v>4130</v>
      </c>
      <c r="O4486" s="8" t="s">
        <v>18067</v>
      </c>
    </row>
    <row r="4487" spans="10:15" x14ac:dyDescent="0.25">
      <c r="J4487" s="9" t="s">
        <v>9229</v>
      </c>
      <c r="K4487" s="9" t="s">
        <v>9229</v>
      </c>
      <c r="L4487" s="9" t="s">
        <v>9230</v>
      </c>
      <c r="M4487" s="9" t="s">
        <v>707</v>
      </c>
      <c r="N4487" s="9" t="s">
        <v>708</v>
      </c>
      <c r="O4487" s="8" t="s">
        <v>18068</v>
      </c>
    </row>
    <row r="4488" spans="10:15" x14ac:dyDescent="0.25">
      <c r="J4488" s="9" t="s">
        <v>9231</v>
      </c>
      <c r="K4488" s="9" t="s">
        <v>9231</v>
      </c>
      <c r="L4488" s="9" t="s">
        <v>9232</v>
      </c>
      <c r="M4488" s="9" t="s">
        <v>379</v>
      </c>
      <c r="N4488" s="9" t="s">
        <v>18092</v>
      </c>
      <c r="O4488" s="8" t="s">
        <v>18066</v>
      </c>
    </row>
    <row r="4489" spans="10:15" x14ac:dyDescent="0.25">
      <c r="J4489" s="9" t="s">
        <v>9233</v>
      </c>
      <c r="K4489" s="9" t="s">
        <v>9233</v>
      </c>
      <c r="L4489" s="9" t="s">
        <v>9234</v>
      </c>
      <c r="M4489" s="9" t="s">
        <v>524</v>
      </c>
      <c r="N4489" s="9" t="s">
        <v>525</v>
      </c>
      <c r="O4489" s="8" t="s">
        <v>18066</v>
      </c>
    </row>
    <row r="4490" spans="10:15" x14ac:dyDescent="0.25">
      <c r="J4490" s="9" t="s">
        <v>9235</v>
      </c>
      <c r="K4490" s="9" t="s">
        <v>9235</v>
      </c>
      <c r="L4490" s="9" t="s">
        <v>9236</v>
      </c>
      <c r="M4490" s="9" t="s">
        <v>2062</v>
      </c>
      <c r="N4490" s="9" t="s">
        <v>2063</v>
      </c>
      <c r="O4490" s="8" t="s">
        <v>10370</v>
      </c>
    </row>
    <row r="4491" spans="10:15" x14ac:dyDescent="0.25">
      <c r="J4491" s="9" t="s">
        <v>9237</v>
      </c>
      <c r="K4491" s="9" t="s">
        <v>9237</v>
      </c>
      <c r="L4491" s="9" t="s">
        <v>9238</v>
      </c>
      <c r="M4491" s="9" t="s">
        <v>736</v>
      </c>
      <c r="N4491" s="9" t="s">
        <v>737</v>
      </c>
      <c r="O4491" s="8" t="s">
        <v>18067</v>
      </c>
    </row>
    <row r="4492" spans="10:15" x14ac:dyDescent="0.25">
      <c r="J4492" s="9" t="s">
        <v>9239</v>
      </c>
      <c r="K4492" s="9" t="s">
        <v>9239</v>
      </c>
      <c r="L4492" s="9" t="s">
        <v>9240</v>
      </c>
      <c r="M4492" s="9" t="s">
        <v>8816</v>
      </c>
      <c r="N4492" s="9" t="s">
        <v>8817</v>
      </c>
      <c r="O4492" s="8" t="s">
        <v>350</v>
      </c>
    </row>
    <row r="4493" spans="10:15" x14ac:dyDescent="0.25">
      <c r="J4493" s="9" t="s">
        <v>9241</v>
      </c>
      <c r="K4493" s="9" t="s">
        <v>9241</v>
      </c>
      <c r="L4493" s="9" t="s">
        <v>9242</v>
      </c>
      <c r="M4493" s="9" t="s">
        <v>386</v>
      </c>
      <c r="N4493" s="9" t="s">
        <v>387</v>
      </c>
      <c r="O4493" s="8" t="s">
        <v>18068</v>
      </c>
    </row>
    <row r="4494" spans="10:15" x14ac:dyDescent="0.25">
      <c r="J4494" s="9" t="s">
        <v>9243</v>
      </c>
      <c r="K4494" s="9" t="s">
        <v>9243</v>
      </c>
      <c r="L4494" s="9" t="s">
        <v>9244</v>
      </c>
      <c r="M4494" s="9" t="s">
        <v>379</v>
      </c>
      <c r="N4494" s="9" t="s">
        <v>18092</v>
      </c>
      <c r="O4494" s="8" t="s">
        <v>18066</v>
      </c>
    </row>
    <row r="4495" spans="10:15" x14ac:dyDescent="0.25">
      <c r="J4495" s="9" t="s">
        <v>9245</v>
      </c>
      <c r="K4495" s="9" t="s">
        <v>9245</v>
      </c>
      <c r="L4495" s="9" t="s">
        <v>9246</v>
      </c>
      <c r="M4495" s="9" t="s">
        <v>367</v>
      </c>
      <c r="N4495" s="9" t="s">
        <v>368</v>
      </c>
      <c r="O4495" s="8" t="s">
        <v>349</v>
      </c>
    </row>
    <row r="4496" spans="10:15" x14ac:dyDescent="0.25">
      <c r="J4496" s="9" t="s">
        <v>9247</v>
      </c>
      <c r="K4496" s="9" t="s">
        <v>9247</v>
      </c>
      <c r="L4496" s="9" t="s">
        <v>3643</v>
      </c>
      <c r="M4496" s="9" t="s">
        <v>379</v>
      </c>
      <c r="N4496" s="9" t="s">
        <v>18092</v>
      </c>
      <c r="O4496" s="8" t="s">
        <v>18066</v>
      </c>
    </row>
    <row r="4497" spans="10:15" x14ac:dyDescent="0.25">
      <c r="J4497" s="9" t="s">
        <v>9248</v>
      </c>
      <c r="K4497" s="9" t="s">
        <v>9248</v>
      </c>
      <c r="L4497" s="9" t="s">
        <v>9249</v>
      </c>
      <c r="M4497" s="9" t="s">
        <v>440</v>
      </c>
      <c r="N4497" s="9" t="s">
        <v>441</v>
      </c>
      <c r="O4497" s="8" t="s">
        <v>10370</v>
      </c>
    </row>
    <row r="4498" spans="10:15" x14ac:dyDescent="0.25">
      <c r="J4498" s="9" t="s">
        <v>9250</v>
      </c>
      <c r="K4498" s="9" t="s">
        <v>9250</v>
      </c>
      <c r="L4498" s="9" t="s">
        <v>9251</v>
      </c>
      <c r="M4498" s="9" t="s">
        <v>707</v>
      </c>
      <c r="N4498" s="9" t="s">
        <v>708</v>
      </c>
      <c r="O4498" s="8" t="s">
        <v>18068</v>
      </c>
    </row>
    <row r="4499" spans="10:15" x14ac:dyDescent="0.25">
      <c r="J4499" s="9" t="s">
        <v>9252</v>
      </c>
      <c r="K4499" s="9" t="s">
        <v>9252</v>
      </c>
      <c r="L4499" s="9" t="s">
        <v>9253</v>
      </c>
      <c r="M4499" s="9" t="s">
        <v>524</v>
      </c>
      <c r="N4499" s="9" t="s">
        <v>525</v>
      </c>
      <c r="O4499" s="8" t="s">
        <v>18066</v>
      </c>
    </row>
    <row r="4500" spans="10:15" x14ac:dyDescent="0.25">
      <c r="J4500" s="9" t="s">
        <v>9254</v>
      </c>
      <c r="K4500" s="9" t="s">
        <v>9254</v>
      </c>
      <c r="L4500" s="9" t="s">
        <v>9255</v>
      </c>
      <c r="M4500" s="9" t="s">
        <v>379</v>
      </c>
      <c r="N4500" s="9" t="s">
        <v>18092</v>
      </c>
      <c r="O4500" s="8" t="s">
        <v>18066</v>
      </c>
    </row>
    <row r="4501" spans="10:15" x14ac:dyDescent="0.25">
      <c r="J4501" s="9" t="s">
        <v>9256</v>
      </c>
      <c r="K4501" s="9" t="s">
        <v>9256</v>
      </c>
      <c r="L4501" s="9" t="s">
        <v>9257</v>
      </c>
      <c r="M4501" s="9" t="s">
        <v>379</v>
      </c>
      <c r="N4501" s="9" t="s">
        <v>18092</v>
      </c>
      <c r="O4501" s="8" t="s">
        <v>18066</v>
      </c>
    </row>
    <row r="4502" spans="10:15" x14ac:dyDescent="0.25">
      <c r="J4502" s="9" t="s">
        <v>9258</v>
      </c>
      <c r="K4502" s="9" t="s">
        <v>9258</v>
      </c>
      <c r="L4502" s="9" t="s">
        <v>9259</v>
      </c>
      <c r="M4502" s="9" t="s">
        <v>8872</v>
      </c>
      <c r="N4502" s="9" t="s">
        <v>8873</v>
      </c>
      <c r="O4502" s="8" t="s">
        <v>350</v>
      </c>
    </row>
    <row r="4503" spans="10:15" x14ac:dyDescent="0.25">
      <c r="J4503" s="9" t="s">
        <v>9260</v>
      </c>
      <c r="K4503" s="9" t="s">
        <v>9260</v>
      </c>
      <c r="L4503" s="9" t="s">
        <v>9261</v>
      </c>
      <c r="M4503" s="9" t="s">
        <v>2501</v>
      </c>
      <c r="N4503" s="9" t="s">
        <v>2502</v>
      </c>
      <c r="O4503" s="8" t="s">
        <v>18066</v>
      </c>
    </row>
    <row r="4504" spans="10:15" x14ac:dyDescent="0.25">
      <c r="J4504" s="9" t="s">
        <v>9262</v>
      </c>
      <c r="K4504" s="9" t="s">
        <v>9263</v>
      </c>
      <c r="L4504" s="9" t="s">
        <v>9264</v>
      </c>
      <c r="M4504" s="9" t="s">
        <v>379</v>
      </c>
      <c r="N4504" s="9" t="s">
        <v>18092</v>
      </c>
      <c r="O4504" s="8" t="s">
        <v>18066</v>
      </c>
    </row>
    <row r="4505" spans="10:15" x14ac:dyDescent="0.25">
      <c r="J4505" s="9" t="s">
        <v>9265</v>
      </c>
      <c r="K4505" s="9" t="s">
        <v>9265</v>
      </c>
      <c r="L4505" s="9" t="s">
        <v>9266</v>
      </c>
      <c r="M4505" s="9" t="s">
        <v>379</v>
      </c>
      <c r="N4505" s="9" t="s">
        <v>18092</v>
      </c>
      <c r="O4505" s="8" t="s">
        <v>18066</v>
      </c>
    </row>
    <row r="4506" spans="10:15" x14ac:dyDescent="0.25">
      <c r="J4506" s="9" t="s">
        <v>9267</v>
      </c>
      <c r="K4506" s="9" t="s">
        <v>9267</v>
      </c>
      <c r="L4506" s="9" t="s">
        <v>9268</v>
      </c>
      <c r="M4506" s="9" t="s">
        <v>933</v>
      </c>
      <c r="N4506" s="9" t="s">
        <v>934</v>
      </c>
      <c r="O4506" s="8" t="s">
        <v>18066</v>
      </c>
    </row>
    <row r="4507" spans="10:15" x14ac:dyDescent="0.25">
      <c r="J4507" s="9" t="s">
        <v>9269</v>
      </c>
      <c r="K4507" s="9" t="s">
        <v>9269</v>
      </c>
      <c r="L4507" s="9" t="s">
        <v>8672</v>
      </c>
      <c r="M4507" s="9" t="s">
        <v>463</v>
      </c>
      <c r="N4507" s="9" t="s">
        <v>464</v>
      </c>
      <c r="O4507" s="8" t="s">
        <v>10370</v>
      </c>
    </row>
    <row r="4508" spans="10:15" x14ac:dyDescent="0.25">
      <c r="J4508" s="9" t="s">
        <v>9270</v>
      </c>
      <c r="K4508" s="9" t="s">
        <v>9270</v>
      </c>
      <c r="L4508" s="9" t="s">
        <v>9271</v>
      </c>
      <c r="M4508" s="9" t="s">
        <v>736</v>
      </c>
      <c r="N4508" s="9" t="s">
        <v>737</v>
      </c>
      <c r="O4508" s="8" t="s">
        <v>18067</v>
      </c>
    </row>
    <row r="4509" spans="10:15" x14ac:dyDescent="0.25">
      <c r="J4509" s="9" t="s">
        <v>9272</v>
      </c>
      <c r="K4509" s="9" t="s">
        <v>9272</v>
      </c>
      <c r="L4509" s="9" t="s">
        <v>9273</v>
      </c>
      <c r="M4509" s="9" t="s">
        <v>707</v>
      </c>
      <c r="N4509" s="9" t="s">
        <v>708</v>
      </c>
      <c r="O4509" s="8" t="s">
        <v>18068</v>
      </c>
    </row>
    <row r="4510" spans="10:15" x14ac:dyDescent="0.25">
      <c r="J4510" s="9" t="s">
        <v>9274</v>
      </c>
      <c r="K4510" s="9" t="s">
        <v>9274</v>
      </c>
      <c r="L4510" s="9" t="s">
        <v>9275</v>
      </c>
      <c r="M4510" s="9" t="s">
        <v>379</v>
      </c>
      <c r="N4510" s="9" t="s">
        <v>18092</v>
      </c>
      <c r="O4510" s="8" t="s">
        <v>18066</v>
      </c>
    </row>
    <row r="4511" spans="10:15" x14ac:dyDescent="0.25">
      <c r="J4511" s="9" t="s">
        <v>9276</v>
      </c>
      <c r="K4511" s="9" t="s">
        <v>9276</v>
      </c>
      <c r="L4511" s="9" t="s">
        <v>9277</v>
      </c>
      <c r="M4511" s="9" t="s">
        <v>411</v>
      </c>
      <c r="N4511" s="9" t="s">
        <v>412</v>
      </c>
      <c r="O4511" s="8" t="s">
        <v>18066</v>
      </c>
    </row>
    <row r="4512" spans="10:15" x14ac:dyDescent="0.25">
      <c r="J4512" s="9" t="s">
        <v>9278</v>
      </c>
      <c r="K4512" s="9" t="s">
        <v>9278</v>
      </c>
      <c r="L4512" s="9" t="s">
        <v>9279</v>
      </c>
      <c r="M4512" s="9" t="s">
        <v>491</v>
      </c>
      <c r="N4512" s="9" t="s">
        <v>492</v>
      </c>
      <c r="O4512" s="8" t="s">
        <v>349</v>
      </c>
    </row>
    <row r="4513" spans="10:15" x14ac:dyDescent="0.25">
      <c r="J4513" s="9" t="s">
        <v>9280</v>
      </c>
      <c r="K4513" s="9" t="s">
        <v>9280</v>
      </c>
      <c r="L4513" s="9" t="s">
        <v>9281</v>
      </c>
      <c r="M4513" s="9" t="s">
        <v>379</v>
      </c>
      <c r="N4513" s="9" t="s">
        <v>18092</v>
      </c>
      <c r="O4513" s="8" t="s">
        <v>18066</v>
      </c>
    </row>
    <row r="4514" spans="10:15" x14ac:dyDescent="0.25">
      <c r="J4514" s="9" t="s">
        <v>9282</v>
      </c>
      <c r="K4514" s="9" t="s">
        <v>9282</v>
      </c>
      <c r="L4514" s="9" t="s">
        <v>9283</v>
      </c>
      <c r="M4514" s="9" t="s">
        <v>1063</v>
      </c>
      <c r="N4514" s="9" t="s">
        <v>1064</v>
      </c>
      <c r="O4514" s="8" t="s">
        <v>18066</v>
      </c>
    </row>
    <row r="4515" spans="10:15" x14ac:dyDescent="0.25">
      <c r="J4515" s="9" t="s">
        <v>9284</v>
      </c>
      <c r="K4515" s="9" t="s">
        <v>8850</v>
      </c>
      <c r="L4515" s="9" t="s">
        <v>8851</v>
      </c>
      <c r="M4515" s="9" t="s">
        <v>379</v>
      </c>
      <c r="N4515" s="9" t="s">
        <v>18092</v>
      </c>
      <c r="O4515" s="8" t="s">
        <v>18066</v>
      </c>
    </row>
    <row r="4516" spans="10:15" x14ac:dyDescent="0.25">
      <c r="J4516" s="9" t="s">
        <v>9285</v>
      </c>
      <c r="K4516" s="9" t="s">
        <v>9285</v>
      </c>
      <c r="L4516" s="9" t="s">
        <v>9286</v>
      </c>
      <c r="M4516" s="9" t="s">
        <v>379</v>
      </c>
      <c r="N4516" s="9" t="s">
        <v>18092</v>
      </c>
      <c r="O4516" s="8" t="s">
        <v>18066</v>
      </c>
    </row>
    <row r="4517" spans="10:15" x14ac:dyDescent="0.25">
      <c r="J4517" s="9" t="s">
        <v>9287</v>
      </c>
      <c r="K4517" s="9" t="s">
        <v>3695</v>
      </c>
      <c r="L4517" s="9" t="s">
        <v>2956</v>
      </c>
      <c r="M4517" s="9" t="s">
        <v>379</v>
      </c>
      <c r="N4517" s="9" t="s">
        <v>18092</v>
      </c>
      <c r="O4517" s="8" t="s">
        <v>18066</v>
      </c>
    </row>
    <row r="4518" spans="10:15" x14ac:dyDescent="0.25">
      <c r="J4518" s="9" t="s">
        <v>9288</v>
      </c>
      <c r="K4518" s="9" t="s">
        <v>9288</v>
      </c>
      <c r="L4518" s="9" t="s">
        <v>9289</v>
      </c>
      <c r="M4518" s="9" t="s">
        <v>942</v>
      </c>
      <c r="N4518" s="9" t="s">
        <v>943</v>
      </c>
      <c r="O4518" s="8" t="s">
        <v>349</v>
      </c>
    </row>
    <row r="4519" spans="10:15" x14ac:dyDescent="0.25">
      <c r="J4519" s="9" t="s">
        <v>9290</v>
      </c>
      <c r="K4519" s="9" t="s">
        <v>9291</v>
      </c>
      <c r="L4519" s="9" t="s">
        <v>9292</v>
      </c>
      <c r="M4519" s="9" t="s">
        <v>456</v>
      </c>
      <c r="N4519" s="9" t="s">
        <v>18095</v>
      </c>
      <c r="O4519" s="8" t="s">
        <v>18067</v>
      </c>
    </row>
    <row r="4520" spans="10:15" x14ac:dyDescent="0.25">
      <c r="J4520" s="9" t="s">
        <v>9293</v>
      </c>
      <c r="K4520" s="9" t="s">
        <v>9293</v>
      </c>
      <c r="L4520" s="9" t="s">
        <v>8957</v>
      </c>
      <c r="M4520" s="9" t="s">
        <v>491</v>
      </c>
      <c r="N4520" s="9" t="s">
        <v>492</v>
      </c>
      <c r="O4520" s="8" t="s">
        <v>349</v>
      </c>
    </row>
    <row r="4521" spans="10:15" x14ac:dyDescent="0.25">
      <c r="J4521" s="9" t="s">
        <v>9294</v>
      </c>
      <c r="K4521" s="9" t="s">
        <v>9294</v>
      </c>
      <c r="L4521" s="9" t="s">
        <v>9295</v>
      </c>
      <c r="M4521" s="9" t="s">
        <v>379</v>
      </c>
      <c r="N4521" s="9" t="s">
        <v>18092</v>
      </c>
      <c r="O4521" s="8" t="s">
        <v>18066</v>
      </c>
    </row>
    <row r="4522" spans="10:15" x14ac:dyDescent="0.25">
      <c r="J4522" s="9" t="s">
        <v>9296</v>
      </c>
      <c r="K4522" s="9" t="s">
        <v>9296</v>
      </c>
      <c r="L4522" s="9" t="s">
        <v>9297</v>
      </c>
      <c r="M4522" s="9" t="s">
        <v>1602</v>
      </c>
      <c r="N4522" s="9" t="s">
        <v>1603</v>
      </c>
      <c r="O4522" s="8" t="s">
        <v>18066</v>
      </c>
    </row>
    <row r="4523" spans="10:15" x14ac:dyDescent="0.25">
      <c r="J4523" s="9" t="s">
        <v>9298</v>
      </c>
      <c r="K4523" s="9" t="s">
        <v>9298</v>
      </c>
      <c r="L4523" s="9" t="s">
        <v>9299</v>
      </c>
      <c r="M4523" s="9" t="s">
        <v>1142</v>
      </c>
      <c r="N4523" s="9" t="s">
        <v>1143</v>
      </c>
      <c r="O4523" s="8" t="s">
        <v>349</v>
      </c>
    </row>
    <row r="4524" spans="10:15" x14ac:dyDescent="0.25">
      <c r="J4524" s="9" t="s">
        <v>9300</v>
      </c>
      <c r="K4524" s="9" t="s">
        <v>9300</v>
      </c>
      <c r="L4524" s="9" t="s">
        <v>9301</v>
      </c>
      <c r="M4524" s="9" t="s">
        <v>379</v>
      </c>
      <c r="N4524" s="9" t="s">
        <v>18092</v>
      </c>
      <c r="O4524" s="8" t="s">
        <v>18066</v>
      </c>
    </row>
    <row r="4525" spans="10:15" x14ac:dyDescent="0.25">
      <c r="J4525" s="9" t="s">
        <v>9302</v>
      </c>
      <c r="K4525" s="9" t="s">
        <v>9302</v>
      </c>
      <c r="L4525" s="9" t="s">
        <v>9303</v>
      </c>
      <c r="M4525" s="9" t="s">
        <v>707</v>
      </c>
      <c r="N4525" s="9" t="s">
        <v>708</v>
      </c>
      <c r="O4525" s="8" t="s">
        <v>18068</v>
      </c>
    </row>
    <row r="4526" spans="10:15" x14ac:dyDescent="0.25">
      <c r="J4526" s="9" t="s">
        <v>9304</v>
      </c>
      <c r="K4526" s="9" t="s">
        <v>9304</v>
      </c>
      <c r="L4526" s="9" t="s">
        <v>9305</v>
      </c>
      <c r="M4526" s="9" t="s">
        <v>411</v>
      </c>
      <c r="N4526" s="9" t="s">
        <v>412</v>
      </c>
      <c r="O4526" s="8" t="s">
        <v>18066</v>
      </c>
    </row>
    <row r="4527" spans="10:15" x14ac:dyDescent="0.25">
      <c r="J4527" s="9" t="s">
        <v>9306</v>
      </c>
      <c r="K4527" s="9" t="s">
        <v>9306</v>
      </c>
      <c r="L4527" s="9" t="s">
        <v>2990</v>
      </c>
      <c r="M4527" s="9" t="s">
        <v>1063</v>
      </c>
      <c r="N4527" s="9" t="s">
        <v>1064</v>
      </c>
      <c r="O4527" s="8" t="s">
        <v>18066</v>
      </c>
    </row>
    <row r="4528" spans="10:15" x14ac:dyDescent="0.25">
      <c r="J4528" s="9" t="s">
        <v>9307</v>
      </c>
      <c r="K4528" s="9" t="s">
        <v>9307</v>
      </c>
      <c r="L4528" s="9" t="s">
        <v>9308</v>
      </c>
      <c r="M4528" s="9" t="s">
        <v>379</v>
      </c>
      <c r="N4528" s="9" t="s">
        <v>18092</v>
      </c>
      <c r="O4528" s="8" t="s">
        <v>18066</v>
      </c>
    </row>
    <row r="4529" spans="10:15" x14ac:dyDescent="0.25">
      <c r="J4529" s="9" t="s">
        <v>9309</v>
      </c>
      <c r="K4529" s="9" t="s">
        <v>9309</v>
      </c>
      <c r="L4529" s="9" t="s">
        <v>9310</v>
      </c>
      <c r="M4529" s="9" t="s">
        <v>1681</v>
      </c>
      <c r="N4529" s="9" t="s">
        <v>1682</v>
      </c>
      <c r="O4529" s="8" t="s">
        <v>18066</v>
      </c>
    </row>
    <row r="4530" spans="10:15" x14ac:dyDescent="0.25">
      <c r="J4530" s="9" t="s">
        <v>9311</v>
      </c>
      <c r="K4530" s="9" t="s">
        <v>9311</v>
      </c>
      <c r="L4530" s="9" t="s">
        <v>9312</v>
      </c>
      <c r="M4530" s="9" t="s">
        <v>367</v>
      </c>
      <c r="N4530" s="9" t="s">
        <v>368</v>
      </c>
      <c r="O4530" s="8" t="s">
        <v>349</v>
      </c>
    </row>
    <row r="4531" spans="10:15" x14ac:dyDescent="0.25">
      <c r="J4531" s="9" t="s">
        <v>9313</v>
      </c>
      <c r="K4531" s="9" t="s">
        <v>9313</v>
      </c>
      <c r="L4531" s="9" t="s">
        <v>9314</v>
      </c>
      <c r="M4531" s="9" t="s">
        <v>1142</v>
      </c>
      <c r="N4531" s="9" t="s">
        <v>1143</v>
      </c>
      <c r="O4531" s="8" t="s">
        <v>349</v>
      </c>
    </row>
    <row r="4532" spans="10:15" x14ac:dyDescent="0.25">
      <c r="J4532" s="9" t="s">
        <v>9315</v>
      </c>
      <c r="K4532" s="9" t="s">
        <v>6629</v>
      </c>
      <c r="L4532" s="9" t="s">
        <v>6630</v>
      </c>
      <c r="M4532" s="9" t="s">
        <v>379</v>
      </c>
      <c r="N4532" s="9" t="s">
        <v>18092</v>
      </c>
      <c r="O4532" s="8" t="s">
        <v>18066</v>
      </c>
    </row>
    <row r="4533" spans="10:15" x14ac:dyDescent="0.25">
      <c r="J4533" s="9" t="s">
        <v>9316</v>
      </c>
      <c r="K4533" s="9" t="s">
        <v>9316</v>
      </c>
      <c r="L4533" s="9" t="s">
        <v>9317</v>
      </c>
      <c r="M4533" s="9" t="s">
        <v>424</v>
      </c>
      <c r="N4533" s="9" t="s">
        <v>425</v>
      </c>
      <c r="O4533" s="8" t="s">
        <v>349</v>
      </c>
    </row>
    <row r="4534" spans="10:15" x14ac:dyDescent="0.25">
      <c r="J4534" s="9" t="s">
        <v>9318</v>
      </c>
      <c r="K4534" s="9" t="s">
        <v>9318</v>
      </c>
      <c r="L4534" s="9" t="s">
        <v>9319</v>
      </c>
      <c r="M4534" s="9" t="s">
        <v>424</v>
      </c>
      <c r="N4534" s="9" t="s">
        <v>425</v>
      </c>
      <c r="O4534" s="8" t="s">
        <v>349</v>
      </c>
    </row>
    <row r="4535" spans="10:15" x14ac:dyDescent="0.25">
      <c r="J4535" s="9" t="s">
        <v>9320</v>
      </c>
      <c r="K4535" s="9" t="s">
        <v>9320</v>
      </c>
      <c r="L4535" s="9" t="s">
        <v>9321</v>
      </c>
      <c r="M4535" s="9" t="s">
        <v>367</v>
      </c>
      <c r="N4535" s="9" t="s">
        <v>368</v>
      </c>
      <c r="O4535" s="8" t="s">
        <v>349</v>
      </c>
    </row>
    <row r="4536" spans="10:15" x14ac:dyDescent="0.25">
      <c r="J4536" s="9" t="s">
        <v>9322</v>
      </c>
      <c r="K4536" s="9" t="s">
        <v>9322</v>
      </c>
      <c r="L4536" s="9" t="s">
        <v>9323</v>
      </c>
      <c r="M4536" s="9" t="s">
        <v>2726</v>
      </c>
      <c r="N4536" s="9" t="s">
        <v>2727</v>
      </c>
      <c r="O4536" s="8" t="s">
        <v>18067</v>
      </c>
    </row>
    <row r="4537" spans="10:15" x14ac:dyDescent="0.25">
      <c r="J4537" s="9" t="s">
        <v>9324</v>
      </c>
      <c r="K4537" s="9" t="s">
        <v>9324</v>
      </c>
      <c r="L4537" s="9" t="s">
        <v>9325</v>
      </c>
      <c r="M4537" s="9" t="s">
        <v>404</v>
      </c>
      <c r="N4537" s="9" t="s">
        <v>405</v>
      </c>
      <c r="O4537" s="8" t="s">
        <v>350</v>
      </c>
    </row>
    <row r="4538" spans="10:15" x14ac:dyDescent="0.25">
      <c r="J4538" s="9" t="s">
        <v>9326</v>
      </c>
      <c r="K4538" s="9" t="s">
        <v>9326</v>
      </c>
      <c r="L4538" s="9" t="s">
        <v>8694</v>
      </c>
      <c r="M4538" s="9" t="s">
        <v>367</v>
      </c>
      <c r="N4538" s="9" t="s">
        <v>368</v>
      </c>
      <c r="O4538" s="8" t="s">
        <v>349</v>
      </c>
    </row>
    <row r="4539" spans="10:15" x14ac:dyDescent="0.25">
      <c r="J4539" s="9" t="s">
        <v>9327</v>
      </c>
      <c r="K4539" s="9" t="s">
        <v>9327</v>
      </c>
      <c r="L4539" s="9" t="s">
        <v>8654</v>
      </c>
      <c r="M4539" s="9" t="s">
        <v>629</v>
      </c>
      <c r="N4539" s="9" t="s">
        <v>630</v>
      </c>
      <c r="O4539" s="8" t="s">
        <v>350</v>
      </c>
    </row>
    <row r="4540" spans="10:15" x14ac:dyDescent="0.25">
      <c r="J4540" s="9" t="s">
        <v>9328</v>
      </c>
      <c r="K4540" s="9" t="s">
        <v>9328</v>
      </c>
      <c r="L4540" s="9" t="s">
        <v>9329</v>
      </c>
      <c r="M4540" s="9" t="s">
        <v>895</v>
      </c>
      <c r="N4540" s="9" t="s">
        <v>896</v>
      </c>
      <c r="O4540" s="8" t="s">
        <v>350</v>
      </c>
    </row>
    <row r="4541" spans="10:15" x14ac:dyDescent="0.25">
      <c r="J4541" s="9" t="s">
        <v>9330</v>
      </c>
      <c r="K4541" s="9" t="s">
        <v>9330</v>
      </c>
      <c r="L4541" s="9" t="s">
        <v>9331</v>
      </c>
      <c r="M4541" s="9" t="s">
        <v>491</v>
      </c>
      <c r="N4541" s="9" t="s">
        <v>492</v>
      </c>
      <c r="O4541" s="8" t="s">
        <v>349</v>
      </c>
    </row>
    <row r="4542" spans="10:15" x14ac:dyDescent="0.25">
      <c r="J4542" s="9" t="s">
        <v>9332</v>
      </c>
      <c r="K4542" s="9" t="s">
        <v>9332</v>
      </c>
      <c r="L4542" s="9" t="s">
        <v>9333</v>
      </c>
      <c r="M4542" s="9" t="s">
        <v>1793</v>
      </c>
      <c r="N4542" s="9" t="s">
        <v>1794</v>
      </c>
      <c r="O4542" s="8" t="s">
        <v>10370</v>
      </c>
    </row>
    <row r="4543" spans="10:15" x14ac:dyDescent="0.25">
      <c r="J4543" s="9" t="s">
        <v>9334</v>
      </c>
      <c r="K4543" s="9" t="s">
        <v>9334</v>
      </c>
      <c r="L4543" s="9" t="s">
        <v>9335</v>
      </c>
      <c r="M4543" s="9" t="s">
        <v>379</v>
      </c>
      <c r="N4543" s="9" t="s">
        <v>18092</v>
      </c>
      <c r="O4543" s="8" t="s">
        <v>18066</v>
      </c>
    </row>
    <row r="4544" spans="10:15" x14ac:dyDescent="0.25">
      <c r="J4544" s="9" t="s">
        <v>9336</v>
      </c>
      <c r="K4544" s="9" t="s">
        <v>9336</v>
      </c>
      <c r="L4544" s="9" t="s">
        <v>9337</v>
      </c>
      <c r="M4544" s="9" t="s">
        <v>1451</v>
      </c>
      <c r="N4544" s="9" t="s">
        <v>1452</v>
      </c>
      <c r="O4544" s="8" t="s">
        <v>349</v>
      </c>
    </row>
    <row r="4545" spans="10:15" x14ac:dyDescent="0.25">
      <c r="J4545" s="9" t="s">
        <v>9338</v>
      </c>
      <c r="K4545" s="9" t="s">
        <v>9338</v>
      </c>
      <c r="L4545" s="9" t="s">
        <v>9339</v>
      </c>
      <c r="M4545" s="9" t="s">
        <v>974</v>
      </c>
      <c r="N4545" s="9" t="s">
        <v>975</v>
      </c>
      <c r="O4545" s="8" t="s">
        <v>10370</v>
      </c>
    </row>
    <row r="4546" spans="10:15" x14ac:dyDescent="0.25">
      <c r="J4546" s="9" t="s">
        <v>9340</v>
      </c>
      <c r="K4546" s="9" t="s">
        <v>9340</v>
      </c>
      <c r="L4546" s="9" t="s">
        <v>9341</v>
      </c>
      <c r="M4546" s="9" t="s">
        <v>891</v>
      </c>
      <c r="N4546" s="9" t="s">
        <v>892</v>
      </c>
      <c r="O4546" s="8" t="s">
        <v>350</v>
      </c>
    </row>
    <row r="4547" spans="10:15" x14ac:dyDescent="0.25">
      <c r="J4547" s="9" t="s">
        <v>9342</v>
      </c>
      <c r="K4547" s="9" t="s">
        <v>9342</v>
      </c>
      <c r="L4547" s="9" t="s">
        <v>9343</v>
      </c>
      <c r="M4547" s="9" t="s">
        <v>777</v>
      </c>
      <c r="N4547" s="9" t="s">
        <v>778</v>
      </c>
      <c r="O4547" s="8" t="s">
        <v>18066</v>
      </c>
    </row>
    <row r="4548" spans="10:15" x14ac:dyDescent="0.25">
      <c r="J4548" s="9" t="s">
        <v>9344</v>
      </c>
      <c r="K4548" s="9" t="s">
        <v>2432</v>
      </c>
      <c r="L4548" s="9" t="s">
        <v>2433</v>
      </c>
      <c r="M4548" s="9" t="s">
        <v>456</v>
      </c>
      <c r="N4548" s="9" t="s">
        <v>18095</v>
      </c>
      <c r="O4548" s="8" t="s">
        <v>18067</v>
      </c>
    </row>
    <row r="4549" spans="10:15" x14ac:dyDescent="0.25">
      <c r="J4549" s="9" t="s">
        <v>9345</v>
      </c>
      <c r="K4549" s="9" t="s">
        <v>9345</v>
      </c>
      <c r="L4549" s="9" t="s">
        <v>9346</v>
      </c>
      <c r="M4549" s="9" t="s">
        <v>515</v>
      </c>
      <c r="N4549" s="9" t="s">
        <v>516</v>
      </c>
      <c r="O4549" s="8" t="s">
        <v>18066</v>
      </c>
    </row>
    <row r="4550" spans="10:15" x14ac:dyDescent="0.25">
      <c r="J4550" s="9" t="s">
        <v>9347</v>
      </c>
      <c r="K4550" s="9" t="s">
        <v>9347</v>
      </c>
      <c r="L4550" s="9" t="s">
        <v>9348</v>
      </c>
      <c r="M4550" s="9" t="s">
        <v>367</v>
      </c>
      <c r="N4550" s="9" t="s">
        <v>368</v>
      </c>
      <c r="O4550" s="8" t="s">
        <v>349</v>
      </c>
    </row>
    <row r="4551" spans="10:15" x14ac:dyDescent="0.25">
      <c r="J4551" s="9" t="s">
        <v>9349</v>
      </c>
      <c r="K4551" s="9" t="s">
        <v>9349</v>
      </c>
      <c r="L4551" s="9" t="s">
        <v>9350</v>
      </c>
      <c r="M4551" s="9" t="s">
        <v>707</v>
      </c>
      <c r="N4551" s="9" t="s">
        <v>708</v>
      </c>
      <c r="O4551" s="8" t="s">
        <v>18068</v>
      </c>
    </row>
    <row r="4552" spans="10:15" x14ac:dyDescent="0.25">
      <c r="J4552" s="9" t="s">
        <v>9351</v>
      </c>
      <c r="K4552" s="9" t="s">
        <v>9351</v>
      </c>
      <c r="L4552" s="9" t="s">
        <v>9352</v>
      </c>
      <c r="M4552" s="9" t="s">
        <v>2229</v>
      </c>
      <c r="N4552" s="9" t="s">
        <v>2230</v>
      </c>
      <c r="O4552" s="8" t="s">
        <v>18068</v>
      </c>
    </row>
    <row r="4553" spans="10:15" x14ac:dyDescent="0.25">
      <c r="J4553" s="9" t="s">
        <v>1517</v>
      </c>
      <c r="K4553" s="9" t="s">
        <v>1517</v>
      </c>
      <c r="L4553" s="9" t="s">
        <v>1518</v>
      </c>
      <c r="M4553" s="9" t="s">
        <v>379</v>
      </c>
      <c r="N4553" s="9" t="s">
        <v>18092</v>
      </c>
      <c r="O4553" s="8" t="s">
        <v>18066</v>
      </c>
    </row>
    <row r="4554" spans="10:15" x14ac:dyDescent="0.25">
      <c r="J4554" s="9" t="s">
        <v>9353</v>
      </c>
      <c r="K4554" s="9" t="s">
        <v>9353</v>
      </c>
      <c r="L4554" s="9" t="s">
        <v>9354</v>
      </c>
      <c r="M4554" s="9" t="s">
        <v>707</v>
      </c>
      <c r="N4554" s="9" t="s">
        <v>708</v>
      </c>
      <c r="O4554" s="8" t="s">
        <v>18068</v>
      </c>
    </row>
    <row r="4555" spans="10:15" x14ac:dyDescent="0.25">
      <c r="J4555" s="9" t="s">
        <v>9355</v>
      </c>
      <c r="K4555" s="9" t="s">
        <v>9355</v>
      </c>
      <c r="L4555" s="9" t="s">
        <v>9356</v>
      </c>
      <c r="M4555" s="9" t="s">
        <v>367</v>
      </c>
      <c r="N4555" s="9" t="s">
        <v>368</v>
      </c>
      <c r="O4555" s="8" t="s">
        <v>349</v>
      </c>
    </row>
    <row r="4556" spans="10:15" x14ac:dyDescent="0.25">
      <c r="J4556" s="9" t="s">
        <v>9357</v>
      </c>
      <c r="K4556" s="9" t="s">
        <v>9357</v>
      </c>
      <c r="L4556" s="9" t="s">
        <v>9358</v>
      </c>
      <c r="M4556" s="9" t="s">
        <v>379</v>
      </c>
      <c r="N4556" s="9" t="s">
        <v>18092</v>
      </c>
      <c r="O4556" s="8" t="s">
        <v>18066</v>
      </c>
    </row>
    <row r="4557" spans="10:15" x14ac:dyDescent="0.25">
      <c r="J4557" s="9" t="s">
        <v>9359</v>
      </c>
      <c r="K4557" s="9" t="s">
        <v>9359</v>
      </c>
      <c r="L4557" s="9" t="s">
        <v>9360</v>
      </c>
      <c r="M4557" s="9" t="s">
        <v>1351</v>
      </c>
      <c r="N4557" s="9" t="s">
        <v>1352</v>
      </c>
      <c r="O4557" s="8" t="s">
        <v>18066</v>
      </c>
    </row>
    <row r="4558" spans="10:15" x14ac:dyDescent="0.25">
      <c r="J4558" s="9" t="s">
        <v>9361</v>
      </c>
      <c r="K4558" s="9" t="s">
        <v>9361</v>
      </c>
      <c r="L4558" s="9" t="s">
        <v>9362</v>
      </c>
      <c r="M4558" s="9" t="s">
        <v>1793</v>
      </c>
      <c r="N4558" s="9" t="s">
        <v>1794</v>
      </c>
      <c r="O4558" s="8" t="s">
        <v>10370</v>
      </c>
    </row>
    <row r="4559" spans="10:15" x14ac:dyDescent="0.25">
      <c r="J4559" s="9" t="s">
        <v>9363</v>
      </c>
      <c r="K4559" s="9" t="s">
        <v>9363</v>
      </c>
      <c r="L4559" s="9" t="s">
        <v>9364</v>
      </c>
      <c r="M4559" s="9" t="s">
        <v>777</v>
      </c>
      <c r="N4559" s="9" t="s">
        <v>778</v>
      </c>
      <c r="O4559" s="8" t="s">
        <v>18066</v>
      </c>
    </row>
    <row r="4560" spans="10:15" x14ac:dyDescent="0.25">
      <c r="J4560" s="9" t="s">
        <v>9365</v>
      </c>
      <c r="K4560" s="9" t="s">
        <v>9365</v>
      </c>
      <c r="L4560" s="9" t="s">
        <v>9366</v>
      </c>
      <c r="M4560" s="9" t="s">
        <v>1213</v>
      </c>
      <c r="N4560" s="9" t="s">
        <v>1214</v>
      </c>
      <c r="O4560" s="8" t="s">
        <v>349</v>
      </c>
    </row>
    <row r="4561" spans="10:15" x14ac:dyDescent="0.25">
      <c r="J4561" s="9" t="s">
        <v>9367</v>
      </c>
      <c r="K4561" s="9" t="s">
        <v>9367</v>
      </c>
      <c r="L4561" s="9" t="s">
        <v>9368</v>
      </c>
      <c r="M4561" s="9" t="s">
        <v>581</v>
      </c>
      <c r="N4561" s="9" t="s">
        <v>582</v>
      </c>
      <c r="O4561" s="8" t="s">
        <v>350</v>
      </c>
    </row>
    <row r="4562" spans="10:15" x14ac:dyDescent="0.25">
      <c r="J4562" s="9" t="s">
        <v>9369</v>
      </c>
      <c r="K4562" s="9" t="s">
        <v>9369</v>
      </c>
      <c r="L4562" s="9" t="s">
        <v>9370</v>
      </c>
      <c r="M4562" s="9" t="s">
        <v>2601</v>
      </c>
      <c r="N4562" s="9" t="s">
        <v>2602</v>
      </c>
      <c r="O4562" s="8" t="s">
        <v>18067</v>
      </c>
    </row>
    <row r="4563" spans="10:15" x14ac:dyDescent="0.25">
      <c r="J4563" s="9" t="s">
        <v>9371</v>
      </c>
      <c r="K4563" s="9" t="s">
        <v>4475</v>
      </c>
      <c r="L4563" s="9" t="s">
        <v>4476</v>
      </c>
      <c r="M4563" s="9" t="s">
        <v>379</v>
      </c>
      <c r="N4563" s="9" t="s">
        <v>18092</v>
      </c>
      <c r="O4563" s="8" t="s">
        <v>18066</v>
      </c>
    </row>
    <row r="4564" spans="10:15" x14ac:dyDescent="0.25">
      <c r="J4564" s="9" t="s">
        <v>9372</v>
      </c>
      <c r="K4564" s="9" t="s">
        <v>9372</v>
      </c>
      <c r="L4564" s="9" t="s">
        <v>9373</v>
      </c>
      <c r="M4564" s="9" t="s">
        <v>530</v>
      </c>
      <c r="N4564" s="9" t="s">
        <v>531</v>
      </c>
      <c r="O4564" s="8" t="s">
        <v>18068</v>
      </c>
    </row>
    <row r="4565" spans="10:15" x14ac:dyDescent="0.25">
      <c r="J4565" s="9" t="s">
        <v>9374</v>
      </c>
      <c r="K4565" s="9" t="s">
        <v>9374</v>
      </c>
      <c r="L4565" s="9" t="s">
        <v>9375</v>
      </c>
      <c r="M4565" s="9" t="s">
        <v>740</v>
      </c>
      <c r="N4565" s="9" t="s">
        <v>741</v>
      </c>
      <c r="O4565" s="8" t="s">
        <v>10370</v>
      </c>
    </row>
    <row r="4566" spans="10:15" x14ac:dyDescent="0.25">
      <c r="J4566" s="9" t="s">
        <v>9376</v>
      </c>
      <c r="K4566" s="9" t="s">
        <v>9376</v>
      </c>
      <c r="L4566" s="9" t="s">
        <v>9377</v>
      </c>
      <c r="M4566" s="9" t="s">
        <v>789</v>
      </c>
      <c r="N4566" s="9" t="s">
        <v>790</v>
      </c>
      <c r="O4566" s="8" t="s">
        <v>18066</v>
      </c>
    </row>
    <row r="4567" spans="10:15" x14ac:dyDescent="0.25">
      <c r="J4567" s="9" t="s">
        <v>9378</v>
      </c>
      <c r="K4567" s="9" t="s">
        <v>9378</v>
      </c>
      <c r="L4567" s="9" t="s">
        <v>9379</v>
      </c>
      <c r="M4567" s="9" t="s">
        <v>404</v>
      </c>
      <c r="N4567" s="9" t="s">
        <v>405</v>
      </c>
      <c r="O4567" s="8" t="s">
        <v>350</v>
      </c>
    </row>
    <row r="4568" spans="10:15" x14ac:dyDescent="0.25">
      <c r="J4568" s="9" t="s">
        <v>9380</v>
      </c>
      <c r="K4568" s="9" t="s">
        <v>3834</v>
      </c>
      <c r="L4568" s="9" t="s">
        <v>3835</v>
      </c>
      <c r="M4568" s="9" t="s">
        <v>379</v>
      </c>
      <c r="N4568" s="9" t="s">
        <v>18092</v>
      </c>
      <c r="O4568" s="8" t="s">
        <v>18066</v>
      </c>
    </row>
    <row r="4569" spans="10:15" x14ac:dyDescent="0.25">
      <c r="J4569" s="9" t="s">
        <v>9381</v>
      </c>
      <c r="K4569" s="9" t="s">
        <v>9381</v>
      </c>
      <c r="L4569" s="9" t="s">
        <v>9382</v>
      </c>
      <c r="M4569" s="9" t="s">
        <v>379</v>
      </c>
      <c r="N4569" s="9" t="s">
        <v>18092</v>
      </c>
      <c r="O4569" s="8" t="s">
        <v>18066</v>
      </c>
    </row>
    <row r="4570" spans="10:15" x14ac:dyDescent="0.25">
      <c r="J4570" s="9" t="s">
        <v>9383</v>
      </c>
      <c r="K4570" s="9" t="s">
        <v>9383</v>
      </c>
      <c r="L4570" s="9" t="s">
        <v>9384</v>
      </c>
      <c r="M4570" s="9" t="s">
        <v>428</v>
      </c>
      <c r="N4570" s="9" t="s">
        <v>429</v>
      </c>
      <c r="O4570" s="8" t="s">
        <v>349</v>
      </c>
    </row>
    <row r="4571" spans="10:15" x14ac:dyDescent="0.25">
      <c r="J4571" s="9" t="s">
        <v>129</v>
      </c>
      <c r="K4571" s="9" t="s">
        <v>129</v>
      </c>
      <c r="L4571" s="9" t="s">
        <v>9385</v>
      </c>
      <c r="M4571" s="9" t="s">
        <v>1700</v>
      </c>
      <c r="N4571" s="9" t="s">
        <v>1701</v>
      </c>
      <c r="O4571" s="8" t="s">
        <v>350</v>
      </c>
    </row>
    <row r="4572" spans="10:15" x14ac:dyDescent="0.25">
      <c r="J4572" s="9" t="s">
        <v>9386</v>
      </c>
      <c r="K4572" s="9" t="s">
        <v>9386</v>
      </c>
      <c r="L4572" s="9" t="s">
        <v>9387</v>
      </c>
      <c r="M4572" s="9" t="s">
        <v>1078</v>
      </c>
      <c r="N4572" s="9" t="s">
        <v>1079</v>
      </c>
      <c r="O4572" s="8" t="s">
        <v>350</v>
      </c>
    </row>
    <row r="4573" spans="10:15" x14ac:dyDescent="0.25">
      <c r="J4573" s="9" t="s">
        <v>9388</v>
      </c>
      <c r="K4573" s="9" t="s">
        <v>9388</v>
      </c>
      <c r="L4573" s="9" t="s">
        <v>9389</v>
      </c>
      <c r="M4573" s="9" t="s">
        <v>379</v>
      </c>
      <c r="N4573" s="9" t="s">
        <v>18092</v>
      </c>
      <c r="O4573" s="8" t="s">
        <v>18066</v>
      </c>
    </row>
    <row r="4574" spans="10:15" x14ac:dyDescent="0.25">
      <c r="J4574" s="9" t="s">
        <v>9390</v>
      </c>
      <c r="K4574" s="9" t="s">
        <v>9390</v>
      </c>
      <c r="L4574" s="9" t="s">
        <v>9391</v>
      </c>
      <c r="M4574" s="9" t="s">
        <v>648</v>
      </c>
      <c r="N4574" s="9" t="s">
        <v>649</v>
      </c>
      <c r="O4574" s="8" t="s">
        <v>18066</v>
      </c>
    </row>
    <row r="4575" spans="10:15" x14ac:dyDescent="0.25">
      <c r="J4575" s="9" t="s">
        <v>9392</v>
      </c>
      <c r="K4575" s="9" t="s">
        <v>9392</v>
      </c>
      <c r="L4575" s="9" t="s">
        <v>9393</v>
      </c>
      <c r="M4575" s="9" t="s">
        <v>379</v>
      </c>
      <c r="N4575" s="9" t="s">
        <v>18092</v>
      </c>
      <c r="O4575" s="8" t="s">
        <v>18066</v>
      </c>
    </row>
    <row r="4576" spans="10:15" x14ac:dyDescent="0.25">
      <c r="J4576" s="9" t="s">
        <v>9394</v>
      </c>
      <c r="K4576" s="9" t="s">
        <v>9394</v>
      </c>
      <c r="L4576" s="9" t="s">
        <v>9395</v>
      </c>
      <c r="M4576" s="9" t="s">
        <v>1803</v>
      </c>
      <c r="N4576" s="9" t="s">
        <v>1804</v>
      </c>
      <c r="O4576" s="8" t="s">
        <v>350</v>
      </c>
    </row>
    <row r="4577" spans="10:15" x14ac:dyDescent="0.25">
      <c r="J4577" s="9" t="s">
        <v>9396</v>
      </c>
      <c r="K4577" s="9" t="s">
        <v>9396</v>
      </c>
      <c r="L4577" s="9" t="s">
        <v>9397</v>
      </c>
      <c r="M4577" s="9" t="s">
        <v>367</v>
      </c>
      <c r="N4577" s="9" t="s">
        <v>368</v>
      </c>
      <c r="O4577" s="8" t="s">
        <v>349</v>
      </c>
    </row>
    <row r="4578" spans="10:15" x14ac:dyDescent="0.25">
      <c r="J4578" s="9" t="s">
        <v>9398</v>
      </c>
      <c r="K4578" s="9" t="s">
        <v>9398</v>
      </c>
      <c r="L4578" s="9" t="s">
        <v>9399</v>
      </c>
      <c r="M4578" s="9" t="s">
        <v>367</v>
      </c>
      <c r="N4578" s="9" t="s">
        <v>368</v>
      </c>
      <c r="O4578" s="8" t="s">
        <v>349</v>
      </c>
    </row>
    <row r="4579" spans="10:15" x14ac:dyDescent="0.25">
      <c r="J4579" s="9" t="s">
        <v>9400</v>
      </c>
      <c r="K4579" s="9" t="s">
        <v>9400</v>
      </c>
      <c r="L4579" s="9" t="s">
        <v>9401</v>
      </c>
      <c r="M4579" s="9" t="s">
        <v>424</v>
      </c>
      <c r="N4579" s="9" t="s">
        <v>425</v>
      </c>
      <c r="O4579" s="8" t="s">
        <v>349</v>
      </c>
    </row>
    <row r="4580" spans="10:15" x14ac:dyDescent="0.25">
      <c r="J4580" s="9" t="s">
        <v>9402</v>
      </c>
      <c r="K4580" s="9" t="s">
        <v>9402</v>
      </c>
      <c r="L4580" s="9" t="s">
        <v>9403</v>
      </c>
      <c r="M4580" s="9" t="s">
        <v>424</v>
      </c>
      <c r="N4580" s="9" t="s">
        <v>425</v>
      </c>
      <c r="O4580" s="8" t="s">
        <v>349</v>
      </c>
    </row>
    <row r="4581" spans="10:15" x14ac:dyDescent="0.25">
      <c r="J4581" s="9" t="s">
        <v>214</v>
      </c>
      <c r="K4581" s="9" t="s">
        <v>214</v>
      </c>
      <c r="L4581" s="9" t="s">
        <v>9404</v>
      </c>
      <c r="M4581" s="9" t="s">
        <v>9405</v>
      </c>
      <c r="N4581" s="9" t="s">
        <v>9404</v>
      </c>
      <c r="O4581" s="8" t="s">
        <v>18068</v>
      </c>
    </row>
    <row r="4582" spans="10:15" x14ac:dyDescent="0.25">
      <c r="J4582" s="9" t="s">
        <v>9406</v>
      </c>
      <c r="K4582" s="9" t="s">
        <v>9406</v>
      </c>
      <c r="L4582" s="9" t="s">
        <v>9407</v>
      </c>
      <c r="M4582" s="9" t="s">
        <v>1241</v>
      </c>
      <c r="N4582" s="9" t="s">
        <v>1242</v>
      </c>
      <c r="O4582" s="8" t="s">
        <v>350</v>
      </c>
    </row>
    <row r="4583" spans="10:15" x14ac:dyDescent="0.25">
      <c r="J4583" s="9" t="s">
        <v>9408</v>
      </c>
      <c r="K4583" s="9" t="s">
        <v>9408</v>
      </c>
      <c r="L4583" s="9" t="s">
        <v>9409</v>
      </c>
      <c r="M4583" s="9" t="s">
        <v>428</v>
      </c>
      <c r="N4583" s="9" t="s">
        <v>429</v>
      </c>
      <c r="O4583" s="8" t="s">
        <v>349</v>
      </c>
    </row>
    <row r="4584" spans="10:15" x14ac:dyDescent="0.25">
      <c r="J4584" s="9" t="s">
        <v>9410</v>
      </c>
      <c r="K4584" s="9" t="s">
        <v>9410</v>
      </c>
      <c r="L4584" s="9" t="s">
        <v>9411</v>
      </c>
      <c r="M4584" s="9" t="s">
        <v>707</v>
      </c>
      <c r="N4584" s="9" t="s">
        <v>708</v>
      </c>
      <c r="O4584" s="8" t="s">
        <v>18068</v>
      </c>
    </row>
    <row r="4585" spans="10:15" x14ac:dyDescent="0.25">
      <c r="J4585" s="9" t="s">
        <v>9412</v>
      </c>
      <c r="K4585" s="9" t="s">
        <v>9412</v>
      </c>
      <c r="L4585" s="9" t="s">
        <v>9413</v>
      </c>
      <c r="M4585" s="9" t="s">
        <v>382</v>
      </c>
      <c r="N4585" s="9" t="s">
        <v>383</v>
      </c>
      <c r="O4585" s="8" t="s">
        <v>18066</v>
      </c>
    </row>
    <row r="4586" spans="10:15" x14ac:dyDescent="0.25">
      <c r="J4586" s="9" t="s">
        <v>9414</v>
      </c>
      <c r="K4586" s="9" t="s">
        <v>9414</v>
      </c>
      <c r="L4586" s="9" t="s">
        <v>9415</v>
      </c>
      <c r="M4586" s="9" t="s">
        <v>379</v>
      </c>
      <c r="N4586" s="9" t="s">
        <v>18092</v>
      </c>
      <c r="O4586" s="8" t="s">
        <v>18066</v>
      </c>
    </row>
    <row r="4587" spans="10:15" x14ac:dyDescent="0.25">
      <c r="J4587" s="9" t="s">
        <v>9416</v>
      </c>
      <c r="K4587" s="9" t="s">
        <v>9416</v>
      </c>
      <c r="L4587" s="9" t="s">
        <v>9417</v>
      </c>
      <c r="M4587" s="9" t="s">
        <v>1700</v>
      </c>
      <c r="N4587" s="9" t="s">
        <v>1701</v>
      </c>
      <c r="O4587" s="8" t="s">
        <v>350</v>
      </c>
    </row>
    <row r="4588" spans="10:15" x14ac:dyDescent="0.25">
      <c r="J4588" s="9" t="s">
        <v>9418</v>
      </c>
      <c r="K4588" s="9" t="s">
        <v>9418</v>
      </c>
      <c r="L4588" s="9" t="s">
        <v>9419</v>
      </c>
      <c r="M4588" s="9" t="s">
        <v>379</v>
      </c>
      <c r="N4588" s="9" t="s">
        <v>18092</v>
      </c>
      <c r="O4588" s="8" t="s">
        <v>18066</v>
      </c>
    </row>
    <row r="4589" spans="10:15" x14ac:dyDescent="0.25">
      <c r="J4589" s="9" t="s">
        <v>9420</v>
      </c>
      <c r="K4589" s="9" t="s">
        <v>9420</v>
      </c>
      <c r="L4589" s="9" t="s">
        <v>9421</v>
      </c>
      <c r="M4589" s="9" t="s">
        <v>379</v>
      </c>
      <c r="N4589" s="9" t="s">
        <v>18092</v>
      </c>
      <c r="O4589" s="8" t="s">
        <v>18066</v>
      </c>
    </row>
    <row r="4590" spans="10:15" x14ac:dyDescent="0.25">
      <c r="J4590" s="9" t="s">
        <v>9422</v>
      </c>
      <c r="K4590" s="9" t="s">
        <v>9422</v>
      </c>
      <c r="L4590" s="9" t="s">
        <v>9423</v>
      </c>
      <c r="M4590" s="9" t="s">
        <v>379</v>
      </c>
      <c r="N4590" s="9" t="s">
        <v>18092</v>
      </c>
      <c r="O4590" s="8" t="s">
        <v>18066</v>
      </c>
    </row>
    <row r="4591" spans="10:15" x14ac:dyDescent="0.25">
      <c r="J4591" s="9" t="s">
        <v>9424</v>
      </c>
      <c r="K4591" s="9" t="s">
        <v>9424</v>
      </c>
      <c r="L4591" s="9" t="s">
        <v>9425</v>
      </c>
      <c r="M4591" s="9" t="s">
        <v>367</v>
      </c>
      <c r="N4591" s="9" t="s">
        <v>368</v>
      </c>
      <c r="O4591" s="8" t="s">
        <v>349</v>
      </c>
    </row>
    <row r="4592" spans="10:15" x14ac:dyDescent="0.25">
      <c r="J4592" s="9" t="s">
        <v>9426</v>
      </c>
      <c r="K4592" s="9" t="s">
        <v>9426</v>
      </c>
      <c r="L4592" s="9" t="s">
        <v>9427</v>
      </c>
      <c r="M4592" s="9" t="s">
        <v>463</v>
      </c>
      <c r="N4592" s="9" t="s">
        <v>464</v>
      </c>
      <c r="O4592" s="8" t="s">
        <v>10370</v>
      </c>
    </row>
    <row r="4593" spans="10:15" x14ac:dyDescent="0.25">
      <c r="J4593" s="9" t="s">
        <v>9428</v>
      </c>
      <c r="K4593" s="9" t="s">
        <v>9428</v>
      </c>
      <c r="L4593" s="9" t="s">
        <v>6630</v>
      </c>
      <c r="M4593" s="9" t="s">
        <v>379</v>
      </c>
      <c r="N4593" s="9" t="s">
        <v>18092</v>
      </c>
      <c r="O4593" s="8" t="s">
        <v>18066</v>
      </c>
    </row>
    <row r="4594" spans="10:15" x14ac:dyDescent="0.25">
      <c r="J4594" s="9" t="s">
        <v>9429</v>
      </c>
      <c r="K4594" s="9" t="s">
        <v>9429</v>
      </c>
      <c r="L4594" s="9" t="s">
        <v>9430</v>
      </c>
      <c r="M4594" s="9" t="s">
        <v>436</v>
      </c>
      <c r="N4594" s="9" t="s">
        <v>437</v>
      </c>
      <c r="O4594" s="8" t="s">
        <v>349</v>
      </c>
    </row>
    <row r="4595" spans="10:15" x14ac:dyDescent="0.25">
      <c r="J4595" s="9" t="s">
        <v>9431</v>
      </c>
      <c r="K4595" s="9" t="s">
        <v>9431</v>
      </c>
      <c r="L4595" s="9" t="s">
        <v>9432</v>
      </c>
      <c r="M4595" s="9" t="s">
        <v>379</v>
      </c>
      <c r="N4595" s="9" t="s">
        <v>18092</v>
      </c>
      <c r="O4595" s="8" t="s">
        <v>18066</v>
      </c>
    </row>
    <row r="4596" spans="10:15" x14ac:dyDescent="0.25">
      <c r="J4596" s="9" t="s">
        <v>9433</v>
      </c>
      <c r="K4596" s="9" t="s">
        <v>9433</v>
      </c>
      <c r="L4596" s="9" t="s">
        <v>9434</v>
      </c>
      <c r="M4596" s="9" t="s">
        <v>379</v>
      </c>
      <c r="N4596" s="9" t="s">
        <v>18092</v>
      </c>
      <c r="O4596" s="8" t="s">
        <v>18066</v>
      </c>
    </row>
    <row r="4597" spans="10:15" x14ac:dyDescent="0.25">
      <c r="J4597" s="9" t="s">
        <v>9435</v>
      </c>
      <c r="K4597" s="9" t="s">
        <v>9435</v>
      </c>
      <c r="L4597" s="9" t="s">
        <v>9436</v>
      </c>
      <c r="M4597" s="9" t="s">
        <v>424</v>
      </c>
      <c r="N4597" s="9" t="s">
        <v>425</v>
      </c>
      <c r="O4597" s="8" t="s">
        <v>349</v>
      </c>
    </row>
    <row r="4598" spans="10:15" x14ac:dyDescent="0.25">
      <c r="J4598" s="9" t="s">
        <v>9437</v>
      </c>
      <c r="K4598" s="9" t="s">
        <v>9437</v>
      </c>
      <c r="L4598" s="9" t="s">
        <v>9438</v>
      </c>
      <c r="M4598" s="9" t="s">
        <v>367</v>
      </c>
      <c r="N4598" s="9" t="s">
        <v>368</v>
      </c>
      <c r="O4598" s="8" t="s">
        <v>349</v>
      </c>
    </row>
    <row r="4599" spans="10:15" x14ac:dyDescent="0.25">
      <c r="J4599" s="9" t="s">
        <v>9439</v>
      </c>
      <c r="K4599" s="9" t="s">
        <v>9439</v>
      </c>
      <c r="L4599" s="9" t="s">
        <v>9440</v>
      </c>
      <c r="M4599" s="9" t="s">
        <v>491</v>
      </c>
      <c r="N4599" s="9" t="s">
        <v>492</v>
      </c>
      <c r="O4599" s="8" t="s">
        <v>349</v>
      </c>
    </row>
    <row r="4600" spans="10:15" x14ac:dyDescent="0.25">
      <c r="J4600" s="9" t="s">
        <v>9441</v>
      </c>
      <c r="K4600" s="9" t="s">
        <v>9291</v>
      </c>
      <c r="L4600" s="9" t="s">
        <v>9292</v>
      </c>
      <c r="M4600" s="9" t="s">
        <v>456</v>
      </c>
      <c r="N4600" s="9" t="s">
        <v>18095</v>
      </c>
      <c r="O4600" s="8" t="s">
        <v>18067</v>
      </c>
    </row>
    <row r="4601" spans="10:15" x14ac:dyDescent="0.25">
      <c r="J4601" s="9" t="s">
        <v>9442</v>
      </c>
      <c r="K4601" s="9" t="s">
        <v>9442</v>
      </c>
      <c r="L4601" s="9" t="s">
        <v>9443</v>
      </c>
      <c r="M4601" s="9" t="s">
        <v>379</v>
      </c>
      <c r="N4601" s="9" t="s">
        <v>18092</v>
      </c>
      <c r="O4601" s="8" t="s">
        <v>18066</v>
      </c>
    </row>
    <row r="4602" spans="10:15" x14ac:dyDescent="0.25">
      <c r="J4602" s="9" t="s">
        <v>9444</v>
      </c>
      <c r="K4602" s="9" t="s">
        <v>9444</v>
      </c>
      <c r="L4602" s="9" t="s">
        <v>9434</v>
      </c>
      <c r="M4602" s="9" t="s">
        <v>379</v>
      </c>
      <c r="N4602" s="9" t="s">
        <v>18092</v>
      </c>
      <c r="O4602" s="8" t="s">
        <v>18066</v>
      </c>
    </row>
    <row r="4603" spans="10:15" x14ac:dyDescent="0.25">
      <c r="J4603" s="9" t="s">
        <v>9445</v>
      </c>
      <c r="K4603" s="9" t="s">
        <v>9445</v>
      </c>
      <c r="L4603" s="9" t="s">
        <v>9446</v>
      </c>
      <c r="M4603" s="9" t="s">
        <v>4976</v>
      </c>
      <c r="N4603" s="9" t="s">
        <v>1510</v>
      </c>
      <c r="O4603" s="8" t="s">
        <v>18067</v>
      </c>
    </row>
    <row r="4604" spans="10:15" x14ac:dyDescent="0.25">
      <c r="J4604" s="9" t="s">
        <v>98</v>
      </c>
      <c r="K4604" s="9" t="s">
        <v>98</v>
      </c>
      <c r="L4604" s="9" t="s">
        <v>9447</v>
      </c>
      <c r="M4604" s="9" t="s">
        <v>3099</v>
      </c>
      <c r="N4604" s="9" t="s">
        <v>3100</v>
      </c>
      <c r="O4604" s="8" t="s">
        <v>18067</v>
      </c>
    </row>
    <row r="4605" spans="10:15" x14ac:dyDescent="0.25">
      <c r="J4605" s="9" t="s">
        <v>9448</v>
      </c>
      <c r="K4605" s="9" t="s">
        <v>9448</v>
      </c>
      <c r="L4605" s="9" t="s">
        <v>9449</v>
      </c>
      <c r="M4605" s="9" t="s">
        <v>1037</v>
      </c>
      <c r="N4605" s="9" t="s">
        <v>1038</v>
      </c>
      <c r="O4605" s="8" t="s">
        <v>18068</v>
      </c>
    </row>
    <row r="4606" spans="10:15" x14ac:dyDescent="0.25">
      <c r="J4606" s="9" t="s">
        <v>9450</v>
      </c>
      <c r="K4606" s="9" t="s">
        <v>9450</v>
      </c>
      <c r="L4606" s="9" t="s">
        <v>9451</v>
      </c>
      <c r="M4606" s="9" t="s">
        <v>379</v>
      </c>
      <c r="N4606" s="9" t="s">
        <v>18092</v>
      </c>
      <c r="O4606" s="8" t="s">
        <v>18066</v>
      </c>
    </row>
    <row r="4607" spans="10:15" x14ac:dyDescent="0.25">
      <c r="J4607" s="9" t="s">
        <v>9452</v>
      </c>
      <c r="K4607" s="9" t="s">
        <v>9452</v>
      </c>
      <c r="L4607" s="9" t="s">
        <v>9453</v>
      </c>
      <c r="M4607" s="9" t="s">
        <v>379</v>
      </c>
      <c r="N4607" s="9" t="s">
        <v>18092</v>
      </c>
      <c r="O4607" s="8" t="s">
        <v>18066</v>
      </c>
    </row>
    <row r="4608" spans="10:15" x14ac:dyDescent="0.25">
      <c r="J4608" s="9" t="s">
        <v>9454</v>
      </c>
      <c r="K4608" s="9" t="s">
        <v>9454</v>
      </c>
      <c r="L4608" s="9" t="s">
        <v>9421</v>
      </c>
      <c r="M4608" s="9" t="s">
        <v>379</v>
      </c>
      <c r="N4608" s="9" t="s">
        <v>18092</v>
      </c>
      <c r="O4608" s="8" t="s">
        <v>18066</v>
      </c>
    </row>
    <row r="4609" spans="10:15" x14ac:dyDescent="0.25">
      <c r="J4609" s="9" t="s">
        <v>9455</v>
      </c>
      <c r="K4609" s="9" t="s">
        <v>9455</v>
      </c>
      <c r="L4609" s="9" t="s">
        <v>9456</v>
      </c>
      <c r="M4609" s="9" t="s">
        <v>1142</v>
      </c>
      <c r="N4609" s="9" t="s">
        <v>1143</v>
      </c>
      <c r="O4609" s="8" t="s">
        <v>349</v>
      </c>
    </row>
    <row r="4610" spans="10:15" x14ac:dyDescent="0.25">
      <c r="J4610" s="9" t="s">
        <v>9457</v>
      </c>
      <c r="K4610" s="9" t="s">
        <v>9457</v>
      </c>
      <c r="L4610" s="9" t="s">
        <v>9458</v>
      </c>
      <c r="M4610" s="9" t="s">
        <v>428</v>
      </c>
      <c r="N4610" s="9" t="s">
        <v>429</v>
      </c>
      <c r="O4610" s="8" t="s">
        <v>349</v>
      </c>
    </row>
    <row r="4611" spans="10:15" x14ac:dyDescent="0.25">
      <c r="J4611" s="9" t="s">
        <v>9459</v>
      </c>
      <c r="K4611" s="9" t="s">
        <v>9459</v>
      </c>
      <c r="L4611" s="9" t="s">
        <v>9460</v>
      </c>
      <c r="M4611" s="9" t="s">
        <v>1148</v>
      </c>
      <c r="N4611" s="9" t="s">
        <v>1149</v>
      </c>
      <c r="O4611" s="8" t="s">
        <v>349</v>
      </c>
    </row>
    <row r="4612" spans="10:15" x14ac:dyDescent="0.25">
      <c r="J4612" s="9" t="s">
        <v>9461</v>
      </c>
      <c r="K4612" s="9" t="s">
        <v>9461</v>
      </c>
      <c r="L4612" s="9" t="s">
        <v>9462</v>
      </c>
      <c r="M4612" s="9" t="s">
        <v>428</v>
      </c>
      <c r="N4612" s="9" t="s">
        <v>429</v>
      </c>
      <c r="O4612" s="8" t="s">
        <v>349</v>
      </c>
    </row>
    <row r="4613" spans="10:15" x14ac:dyDescent="0.25">
      <c r="J4613" s="9" t="s">
        <v>9463</v>
      </c>
      <c r="K4613" s="9" t="s">
        <v>9463</v>
      </c>
      <c r="L4613" s="9" t="s">
        <v>8851</v>
      </c>
      <c r="M4613" s="9" t="s">
        <v>379</v>
      </c>
      <c r="N4613" s="9" t="s">
        <v>18092</v>
      </c>
      <c r="O4613" s="8" t="s">
        <v>18066</v>
      </c>
    </row>
    <row r="4614" spans="10:15" x14ac:dyDescent="0.25">
      <c r="J4614" s="9" t="s">
        <v>9464</v>
      </c>
      <c r="K4614" s="9" t="s">
        <v>9464</v>
      </c>
      <c r="L4614" s="9" t="s">
        <v>9465</v>
      </c>
      <c r="M4614" s="9" t="s">
        <v>371</v>
      </c>
      <c r="N4614" s="9" t="s">
        <v>372</v>
      </c>
      <c r="O4614" s="8" t="s">
        <v>350</v>
      </c>
    </row>
    <row r="4615" spans="10:15" x14ac:dyDescent="0.25">
      <c r="J4615" s="9" t="s">
        <v>9466</v>
      </c>
      <c r="K4615" s="9" t="s">
        <v>9466</v>
      </c>
      <c r="L4615" s="9" t="s">
        <v>9467</v>
      </c>
      <c r="M4615" s="9" t="s">
        <v>736</v>
      </c>
      <c r="N4615" s="9" t="s">
        <v>737</v>
      </c>
      <c r="O4615" s="8" t="s">
        <v>18067</v>
      </c>
    </row>
    <row r="4616" spans="10:15" x14ac:dyDescent="0.25">
      <c r="J4616" s="9" t="s">
        <v>9468</v>
      </c>
      <c r="K4616" s="9" t="s">
        <v>9468</v>
      </c>
      <c r="L4616" s="9" t="s">
        <v>9469</v>
      </c>
      <c r="M4616" s="9" t="s">
        <v>1700</v>
      </c>
      <c r="N4616" s="9" t="s">
        <v>1701</v>
      </c>
      <c r="O4616" s="8" t="s">
        <v>350</v>
      </c>
    </row>
    <row r="4617" spans="10:15" x14ac:dyDescent="0.25">
      <c r="J4617" s="9" t="s">
        <v>9470</v>
      </c>
      <c r="K4617" s="9" t="s">
        <v>9470</v>
      </c>
      <c r="L4617" s="9" t="s">
        <v>9471</v>
      </c>
      <c r="M4617" s="9" t="s">
        <v>379</v>
      </c>
      <c r="N4617" s="9" t="s">
        <v>18092</v>
      </c>
      <c r="O4617" s="8" t="s">
        <v>18066</v>
      </c>
    </row>
    <row r="4618" spans="10:15" x14ac:dyDescent="0.25">
      <c r="J4618" s="9" t="s">
        <v>9472</v>
      </c>
      <c r="K4618" s="9" t="s">
        <v>9472</v>
      </c>
      <c r="L4618" s="9" t="s">
        <v>9473</v>
      </c>
      <c r="M4618" s="9" t="s">
        <v>428</v>
      </c>
      <c r="N4618" s="9" t="s">
        <v>429</v>
      </c>
      <c r="O4618" s="8" t="s">
        <v>349</v>
      </c>
    </row>
    <row r="4619" spans="10:15" x14ac:dyDescent="0.25">
      <c r="J4619" s="9" t="s">
        <v>9474</v>
      </c>
      <c r="K4619" s="9" t="s">
        <v>9474</v>
      </c>
      <c r="L4619" s="9" t="s">
        <v>9475</v>
      </c>
      <c r="M4619" s="9" t="s">
        <v>3910</v>
      </c>
      <c r="N4619" s="9" t="s">
        <v>3911</v>
      </c>
      <c r="O4619" s="8" t="s">
        <v>18066</v>
      </c>
    </row>
    <row r="4620" spans="10:15" x14ac:dyDescent="0.25">
      <c r="J4620" s="9" t="s">
        <v>9476</v>
      </c>
      <c r="K4620" s="9" t="s">
        <v>9476</v>
      </c>
      <c r="L4620" s="9" t="s">
        <v>9477</v>
      </c>
      <c r="M4620" s="9" t="s">
        <v>713</v>
      </c>
      <c r="N4620" s="9" t="s">
        <v>714</v>
      </c>
      <c r="O4620" s="8" t="s">
        <v>18067</v>
      </c>
    </row>
    <row r="4621" spans="10:15" x14ac:dyDescent="0.25">
      <c r="J4621" s="9" t="s">
        <v>9478</v>
      </c>
      <c r="K4621" s="9" t="s">
        <v>9478</v>
      </c>
      <c r="L4621" s="9" t="s">
        <v>9479</v>
      </c>
      <c r="M4621" s="9" t="s">
        <v>456</v>
      </c>
      <c r="N4621" s="9" t="s">
        <v>18095</v>
      </c>
      <c r="O4621" s="8" t="s">
        <v>18067</v>
      </c>
    </row>
    <row r="4622" spans="10:15" x14ac:dyDescent="0.25">
      <c r="J4622" s="9" t="s">
        <v>9480</v>
      </c>
      <c r="K4622" s="9" t="s">
        <v>9480</v>
      </c>
      <c r="L4622" s="9" t="s">
        <v>9481</v>
      </c>
      <c r="M4622" s="9" t="s">
        <v>428</v>
      </c>
      <c r="N4622" s="9" t="s">
        <v>429</v>
      </c>
      <c r="O4622" s="8" t="s">
        <v>349</v>
      </c>
    </row>
    <row r="4623" spans="10:15" x14ac:dyDescent="0.25">
      <c r="J4623" s="9" t="s">
        <v>9482</v>
      </c>
      <c r="K4623" s="9" t="s">
        <v>9482</v>
      </c>
      <c r="L4623" s="9" t="s">
        <v>9483</v>
      </c>
      <c r="M4623" s="9" t="s">
        <v>379</v>
      </c>
      <c r="N4623" s="9" t="s">
        <v>18092</v>
      </c>
      <c r="O4623" s="8" t="s">
        <v>18066</v>
      </c>
    </row>
    <row r="4624" spans="10:15" x14ac:dyDescent="0.25">
      <c r="J4624" s="9" t="s">
        <v>9484</v>
      </c>
      <c r="K4624" s="9" t="s">
        <v>9484</v>
      </c>
      <c r="L4624" s="9" t="s">
        <v>9485</v>
      </c>
      <c r="M4624" s="9" t="s">
        <v>428</v>
      </c>
      <c r="N4624" s="9" t="s">
        <v>429</v>
      </c>
      <c r="O4624" s="8" t="s">
        <v>349</v>
      </c>
    </row>
    <row r="4625" spans="10:15" x14ac:dyDescent="0.25">
      <c r="J4625" s="9" t="s">
        <v>9486</v>
      </c>
      <c r="K4625" s="9" t="s">
        <v>9486</v>
      </c>
      <c r="L4625" s="9" t="s">
        <v>9487</v>
      </c>
      <c r="M4625" s="9" t="s">
        <v>424</v>
      </c>
      <c r="N4625" s="9" t="s">
        <v>425</v>
      </c>
      <c r="O4625" s="8" t="s">
        <v>349</v>
      </c>
    </row>
    <row r="4626" spans="10:15" x14ac:dyDescent="0.25">
      <c r="J4626" s="9" t="s">
        <v>9488</v>
      </c>
      <c r="K4626" s="9" t="s">
        <v>245</v>
      </c>
      <c r="L4626" s="9" t="s">
        <v>5851</v>
      </c>
      <c r="M4626" s="9" t="s">
        <v>707</v>
      </c>
      <c r="N4626" s="9" t="s">
        <v>708</v>
      </c>
      <c r="O4626" s="8" t="s">
        <v>18068</v>
      </c>
    </row>
    <row r="4627" spans="10:15" x14ac:dyDescent="0.25">
      <c r="J4627" s="9" t="s">
        <v>9489</v>
      </c>
      <c r="K4627" s="9" t="s">
        <v>9489</v>
      </c>
      <c r="L4627" s="9" t="s">
        <v>9490</v>
      </c>
      <c r="M4627" s="9" t="s">
        <v>379</v>
      </c>
      <c r="N4627" s="9" t="s">
        <v>18092</v>
      </c>
      <c r="O4627" s="8" t="s">
        <v>18066</v>
      </c>
    </row>
    <row r="4628" spans="10:15" x14ac:dyDescent="0.25">
      <c r="J4628" s="9" t="s">
        <v>9491</v>
      </c>
      <c r="K4628" s="9" t="s">
        <v>9491</v>
      </c>
      <c r="L4628" s="9" t="s">
        <v>9492</v>
      </c>
      <c r="M4628" s="9" t="s">
        <v>440</v>
      </c>
      <c r="N4628" s="9" t="s">
        <v>441</v>
      </c>
      <c r="O4628" s="8" t="s">
        <v>10370</v>
      </c>
    </row>
    <row r="4629" spans="10:15" x14ac:dyDescent="0.25">
      <c r="J4629" s="9" t="s">
        <v>9493</v>
      </c>
      <c r="K4629" s="9" t="s">
        <v>9493</v>
      </c>
      <c r="L4629" s="9" t="s">
        <v>9494</v>
      </c>
      <c r="M4629" s="9" t="s">
        <v>0</v>
      </c>
      <c r="N4629" s="9" t="s">
        <v>653</v>
      </c>
      <c r="O4629" s="8" t="s">
        <v>18067</v>
      </c>
    </row>
    <row r="4630" spans="10:15" x14ac:dyDescent="0.25">
      <c r="J4630" s="9" t="s">
        <v>245</v>
      </c>
      <c r="K4630" s="9" t="s">
        <v>245</v>
      </c>
      <c r="L4630" s="9" t="s">
        <v>5851</v>
      </c>
      <c r="M4630" s="9" t="s">
        <v>707</v>
      </c>
      <c r="N4630" s="9" t="s">
        <v>708</v>
      </c>
      <c r="O4630" s="8" t="s">
        <v>18068</v>
      </c>
    </row>
    <row r="4631" spans="10:15" x14ac:dyDescent="0.25">
      <c r="J4631" s="9" t="s">
        <v>9495</v>
      </c>
      <c r="K4631" s="9" t="s">
        <v>9495</v>
      </c>
      <c r="L4631" s="9" t="s">
        <v>9496</v>
      </c>
      <c r="M4631" s="9" t="s">
        <v>367</v>
      </c>
      <c r="N4631" s="9" t="s">
        <v>368</v>
      </c>
      <c r="O4631" s="8" t="s">
        <v>349</v>
      </c>
    </row>
    <row r="4632" spans="10:15" x14ac:dyDescent="0.25">
      <c r="J4632" s="9" t="s">
        <v>9497</v>
      </c>
      <c r="K4632" s="9" t="s">
        <v>9497</v>
      </c>
      <c r="L4632" s="9" t="s">
        <v>4750</v>
      </c>
      <c r="M4632" s="9" t="s">
        <v>379</v>
      </c>
      <c r="N4632" s="9" t="s">
        <v>18092</v>
      </c>
      <c r="O4632" s="8" t="s">
        <v>18066</v>
      </c>
    </row>
    <row r="4633" spans="10:15" x14ac:dyDescent="0.25">
      <c r="J4633" s="9" t="s">
        <v>9498</v>
      </c>
      <c r="K4633" s="9" t="s">
        <v>9498</v>
      </c>
      <c r="L4633" s="9" t="s">
        <v>9499</v>
      </c>
      <c r="M4633" s="9" t="s">
        <v>456</v>
      </c>
      <c r="N4633" s="9" t="s">
        <v>18095</v>
      </c>
      <c r="O4633" s="8" t="s">
        <v>18067</v>
      </c>
    </row>
    <row r="4634" spans="10:15" x14ac:dyDescent="0.25">
      <c r="J4634" s="9" t="s">
        <v>9500</v>
      </c>
      <c r="K4634" s="9" t="s">
        <v>9500</v>
      </c>
      <c r="L4634" s="9" t="s">
        <v>9501</v>
      </c>
      <c r="M4634" s="9" t="s">
        <v>1073</v>
      </c>
      <c r="N4634" s="9" t="s">
        <v>18096</v>
      </c>
      <c r="O4634" s="8" t="s">
        <v>350</v>
      </c>
    </row>
    <row r="4635" spans="10:15" x14ac:dyDescent="0.25">
      <c r="J4635" s="9" t="s">
        <v>9502</v>
      </c>
      <c r="K4635" s="9" t="s">
        <v>9502</v>
      </c>
      <c r="L4635" s="9" t="s">
        <v>9503</v>
      </c>
      <c r="M4635" s="9" t="s">
        <v>515</v>
      </c>
      <c r="N4635" s="9" t="s">
        <v>516</v>
      </c>
      <c r="O4635" s="8" t="s">
        <v>18066</v>
      </c>
    </row>
    <row r="4636" spans="10:15" x14ac:dyDescent="0.25">
      <c r="J4636" s="9" t="s">
        <v>9504</v>
      </c>
      <c r="K4636" s="9" t="s">
        <v>8938</v>
      </c>
      <c r="L4636" s="9" t="s">
        <v>8939</v>
      </c>
      <c r="M4636" s="9" t="s">
        <v>428</v>
      </c>
      <c r="N4636" s="9" t="s">
        <v>429</v>
      </c>
      <c r="O4636" s="8" t="s">
        <v>349</v>
      </c>
    </row>
    <row r="4637" spans="10:15" x14ac:dyDescent="0.25">
      <c r="J4637" s="9" t="s">
        <v>9505</v>
      </c>
      <c r="K4637" s="9" t="s">
        <v>9505</v>
      </c>
      <c r="L4637" s="9" t="s">
        <v>9506</v>
      </c>
      <c r="M4637" s="9" t="s">
        <v>428</v>
      </c>
      <c r="N4637" s="9" t="s">
        <v>429</v>
      </c>
      <c r="O4637" s="8" t="s">
        <v>349</v>
      </c>
    </row>
    <row r="4638" spans="10:15" x14ac:dyDescent="0.25">
      <c r="J4638" s="9" t="s">
        <v>9507</v>
      </c>
      <c r="K4638" s="9" t="s">
        <v>9507</v>
      </c>
      <c r="L4638" s="9" t="s">
        <v>9508</v>
      </c>
      <c r="M4638" s="9" t="s">
        <v>1803</v>
      </c>
      <c r="N4638" s="9" t="s">
        <v>1804</v>
      </c>
      <c r="O4638" s="8" t="s">
        <v>350</v>
      </c>
    </row>
    <row r="4639" spans="10:15" x14ac:dyDescent="0.25">
      <c r="J4639" s="9" t="s">
        <v>9509</v>
      </c>
      <c r="K4639" s="9" t="s">
        <v>9509</v>
      </c>
      <c r="L4639" s="9" t="s">
        <v>9510</v>
      </c>
      <c r="M4639" s="9" t="s">
        <v>1078</v>
      </c>
      <c r="N4639" s="9" t="s">
        <v>1079</v>
      </c>
      <c r="O4639" s="8" t="s">
        <v>350</v>
      </c>
    </row>
    <row r="4640" spans="10:15" x14ac:dyDescent="0.25">
      <c r="J4640" s="9" t="s">
        <v>9511</v>
      </c>
      <c r="K4640" s="9" t="s">
        <v>9511</v>
      </c>
      <c r="L4640" s="9" t="s">
        <v>9512</v>
      </c>
      <c r="M4640" s="9" t="s">
        <v>3448</v>
      </c>
      <c r="N4640" s="9" t="s">
        <v>18104</v>
      </c>
      <c r="O4640" s="8" t="s">
        <v>349</v>
      </c>
    </row>
    <row r="4641" spans="10:15" x14ac:dyDescent="0.25">
      <c r="J4641" s="9" t="s">
        <v>9513</v>
      </c>
      <c r="K4641" s="9" t="s">
        <v>9513</v>
      </c>
      <c r="L4641" s="9" t="s">
        <v>9514</v>
      </c>
      <c r="M4641" s="9" t="s">
        <v>428</v>
      </c>
      <c r="N4641" s="9" t="s">
        <v>429</v>
      </c>
      <c r="O4641" s="8" t="s">
        <v>349</v>
      </c>
    </row>
    <row r="4642" spans="10:15" x14ac:dyDescent="0.25">
      <c r="J4642" s="9" t="s">
        <v>9515</v>
      </c>
      <c r="K4642" s="9" t="s">
        <v>9515</v>
      </c>
      <c r="L4642" s="9" t="s">
        <v>9516</v>
      </c>
      <c r="M4642" s="9" t="s">
        <v>367</v>
      </c>
      <c r="N4642" s="9" t="s">
        <v>368</v>
      </c>
      <c r="O4642" s="8" t="s">
        <v>349</v>
      </c>
    </row>
    <row r="4643" spans="10:15" x14ac:dyDescent="0.25">
      <c r="J4643" s="9" t="s">
        <v>315</v>
      </c>
      <c r="K4643" s="9" t="s">
        <v>315</v>
      </c>
      <c r="L4643" s="9" t="s">
        <v>9517</v>
      </c>
      <c r="M4643" s="9" t="s">
        <v>740</v>
      </c>
      <c r="N4643" s="9" t="s">
        <v>741</v>
      </c>
      <c r="O4643" s="8" t="s">
        <v>10370</v>
      </c>
    </row>
    <row r="4644" spans="10:15" x14ac:dyDescent="0.25">
      <c r="J4644" s="9" t="s">
        <v>9518</v>
      </c>
      <c r="K4644" s="9" t="s">
        <v>9518</v>
      </c>
      <c r="L4644" s="9" t="s">
        <v>9519</v>
      </c>
      <c r="M4644" s="9" t="s">
        <v>382</v>
      </c>
      <c r="N4644" s="9" t="s">
        <v>383</v>
      </c>
      <c r="O4644" s="8" t="s">
        <v>18066</v>
      </c>
    </row>
    <row r="4645" spans="10:15" x14ac:dyDescent="0.25">
      <c r="J4645" s="9" t="s">
        <v>9520</v>
      </c>
      <c r="K4645" s="9" t="s">
        <v>9521</v>
      </c>
      <c r="L4645" s="9" t="s">
        <v>9522</v>
      </c>
      <c r="M4645" s="9" t="s">
        <v>379</v>
      </c>
      <c r="N4645" s="9" t="s">
        <v>18092</v>
      </c>
      <c r="O4645" s="8" t="s">
        <v>18066</v>
      </c>
    </row>
    <row r="4646" spans="10:15" x14ac:dyDescent="0.25">
      <c r="J4646" s="9" t="s">
        <v>248</v>
      </c>
      <c r="K4646" s="9" t="s">
        <v>248</v>
      </c>
      <c r="L4646" s="9" t="s">
        <v>9523</v>
      </c>
      <c r="M4646" s="9" t="s">
        <v>459</v>
      </c>
      <c r="N4646" s="9" t="s">
        <v>460</v>
      </c>
      <c r="O4646" s="8" t="s">
        <v>18068</v>
      </c>
    </row>
    <row r="4647" spans="10:15" x14ac:dyDescent="0.25">
      <c r="J4647" s="9" t="s">
        <v>9524</v>
      </c>
      <c r="K4647" s="9" t="s">
        <v>9524</v>
      </c>
      <c r="L4647" s="9" t="s">
        <v>9525</v>
      </c>
      <c r="M4647" s="9" t="s">
        <v>379</v>
      </c>
      <c r="N4647" s="9" t="s">
        <v>18092</v>
      </c>
      <c r="O4647" s="8" t="s">
        <v>18066</v>
      </c>
    </row>
    <row r="4648" spans="10:15" x14ac:dyDescent="0.25">
      <c r="J4648" s="9" t="s">
        <v>9526</v>
      </c>
      <c r="K4648" s="9" t="s">
        <v>9526</v>
      </c>
      <c r="L4648" s="9" t="s">
        <v>9527</v>
      </c>
      <c r="M4648" s="9" t="s">
        <v>379</v>
      </c>
      <c r="N4648" s="9" t="s">
        <v>18092</v>
      </c>
      <c r="O4648" s="8" t="s">
        <v>18066</v>
      </c>
    </row>
    <row r="4649" spans="10:15" x14ac:dyDescent="0.25">
      <c r="J4649" s="9" t="s">
        <v>9528</v>
      </c>
      <c r="K4649" s="9" t="s">
        <v>9528</v>
      </c>
      <c r="L4649" s="9" t="s">
        <v>9529</v>
      </c>
      <c r="M4649" s="9" t="s">
        <v>491</v>
      </c>
      <c r="N4649" s="9" t="s">
        <v>492</v>
      </c>
      <c r="O4649" s="8" t="s">
        <v>349</v>
      </c>
    </row>
    <row r="4650" spans="10:15" x14ac:dyDescent="0.25">
      <c r="J4650" s="9" t="s">
        <v>9530</v>
      </c>
      <c r="K4650" s="9" t="s">
        <v>9530</v>
      </c>
      <c r="L4650" s="9" t="s">
        <v>9531</v>
      </c>
      <c r="M4650" s="9" t="s">
        <v>459</v>
      </c>
      <c r="N4650" s="9" t="s">
        <v>460</v>
      </c>
      <c r="O4650" s="8" t="s">
        <v>18068</v>
      </c>
    </row>
    <row r="4651" spans="10:15" x14ac:dyDescent="0.25">
      <c r="J4651" s="9" t="s">
        <v>9532</v>
      </c>
      <c r="K4651" s="9" t="s">
        <v>9532</v>
      </c>
      <c r="L4651" s="9" t="s">
        <v>9533</v>
      </c>
      <c r="M4651" s="9" t="s">
        <v>2233</v>
      </c>
      <c r="N4651" s="9" t="s">
        <v>2234</v>
      </c>
      <c r="O4651" s="8" t="s">
        <v>350</v>
      </c>
    </row>
    <row r="4652" spans="10:15" x14ac:dyDescent="0.25">
      <c r="J4652" s="9" t="s">
        <v>9534</v>
      </c>
      <c r="K4652" s="9" t="s">
        <v>9534</v>
      </c>
      <c r="L4652" s="9" t="s">
        <v>9535</v>
      </c>
      <c r="M4652" s="9" t="s">
        <v>807</v>
      </c>
      <c r="N4652" s="9" t="s">
        <v>808</v>
      </c>
      <c r="O4652" s="8" t="s">
        <v>349</v>
      </c>
    </row>
    <row r="4653" spans="10:15" x14ac:dyDescent="0.25">
      <c r="J4653" s="9" t="s">
        <v>9536</v>
      </c>
      <c r="K4653" s="9" t="s">
        <v>9536</v>
      </c>
      <c r="L4653" s="9" t="s">
        <v>9537</v>
      </c>
      <c r="M4653" s="9" t="s">
        <v>1341</v>
      </c>
      <c r="N4653" s="9" t="s">
        <v>1342</v>
      </c>
      <c r="O4653" s="8" t="s">
        <v>350</v>
      </c>
    </row>
    <row r="4654" spans="10:15" x14ac:dyDescent="0.25">
      <c r="J4654" s="9" t="s">
        <v>9538</v>
      </c>
      <c r="K4654" s="9" t="s">
        <v>9538</v>
      </c>
      <c r="L4654" s="9" t="s">
        <v>9539</v>
      </c>
      <c r="M4654" s="9" t="s">
        <v>424</v>
      </c>
      <c r="N4654" s="9" t="s">
        <v>425</v>
      </c>
      <c r="O4654" s="8" t="s">
        <v>349</v>
      </c>
    </row>
    <row r="4655" spans="10:15" x14ac:dyDescent="0.25">
      <c r="J4655" s="9" t="s">
        <v>9540</v>
      </c>
      <c r="K4655" s="9" t="s">
        <v>9540</v>
      </c>
      <c r="L4655" s="9" t="s">
        <v>9541</v>
      </c>
      <c r="M4655" s="9" t="s">
        <v>515</v>
      </c>
      <c r="N4655" s="9" t="s">
        <v>516</v>
      </c>
      <c r="O4655" s="8" t="s">
        <v>18066</v>
      </c>
    </row>
    <row r="4656" spans="10:15" x14ac:dyDescent="0.25">
      <c r="J4656" s="9" t="s">
        <v>260</v>
      </c>
      <c r="K4656" s="9" t="s">
        <v>260</v>
      </c>
      <c r="L4656" s="9" t="s">
        <v>9542</v>
      </c>
      <c r="M4656" s="9" t="s">
        <v>456</v>
      </c>
      <c r="N4656" s="9" t="s">
        <v>18095</v>
      </c>
      <c r="O4656" s="8" t="s">
        <v>18067</v>
      </c>
    </row>
    <row r="4657" spans="10:15" x14ac:dyDescent="0.25">
      <c r="J4657" s="9" t="s">
        <v>1029</v>
      </c>
      <c r="K4657" s="9" t="s">
        <v>1029</v>
      </c>
      <c r="L4657" s="9" t="s">
        <v>9543</v>
      </c>
      <c r="M4657" s="9" t="s">
        <v>382</v>
      </c>
      <c r="N4657" s="9" t="s">
        <v>383</v>
      </c>
      <c r="O4657" s="8" t="s">
        <v>18066</v>
      </c>
    </row>
    <row r="4658" spans="10:15" x14ac:dyDescent="0.25">
      <c r="J4658" s="9" t="s">
        <v>9544</v>
      </c>
      <c r="K4658" s="9" t="s">
        <v>9544</v>
      </c>
      <c r="L4658" s="9" t="s">
        <v>9545</v>
      </c>
      <c r="M4658" s="9" t="s">
        <v>491</v>
      </c>
      <c r="N4658" s="9" t="s">
        <v>492</v>
      </c>
      <c r="O4658" s="8" t="s">
        <v>349</v>
      </c>
    </row>
    <row r="4659" spans="10:15" x14ac:dyDescent="0.25">
      <c r="J4659" s="9" t="s">
        <v>9546</v>
      </c>
      <c r="K4659" s="9" t="s">
        <v>9546</v>
      </c>
      <c r="L4659" s="9" t="s">
        <v>9547</v>
      </c>
      <c r="M4659" s="9" t="s">
        <v>1617</v>
      </c>
      <c r="N4659" s="9" t="s">
        <v>1618</v>
      </c>
      <c r="O4659" s="8" t="s">
        <v>349</v>
      </c>
    </row>
    <row r="4660" spans="10:15" x14ac:dyDescent="0.25">
      <c r="J4660" s="9" t="s">
        <v>9548</v>
      </c>
      <c r="K4660" s="9" t="s">
        <v>9548</v>
      </c>
      <c r="L4660" s="9" t="s">
        <v>9549</v>
      </c>
      <c r="M4660" s="9" t="s">
        <v>411</v>
      </c>
      <c r="N4660" s="9" t="s">
        <v>412</v>
      </c>
      <c r="O4660" s="8" t="s">
        <v>18066</v>
      </c>
    </row>
    <row r="4661" spans="10:15" x14ac:dyDescent="0.25">
      <c r="J4661" s="9" t="s">
        <v>9550</v>
      </c>
      <c r="K4661" s="9" t="s">
        <v>9550</v>
      </c>
      <c r="L4661" s="9" t="s">
        <v>9551</v>
      </c>
      <c r="M4661" s="9" t="s">
        <v>491</v>
      </c>
      <c r="N4661" s="9" t="s">
        <v>492</v>
      </c>
      <c r="O4661" s="8" t="s">
        <v>349</v>
      </c>
    </row>
    <row r="4662" spans="10:15" x14ac:dyDescent="0.25">
      <c r="J4662" s="9" t="s">
        <v>9552</v>
      </c>
      <c r="K4662" s="9" t="s">
        <v>9552</v>
      </c>
      <c r="L4662" s="9" t="s">
        <v>9553</v>
      </c>
      <c r="M4662" s="9" t="s">
        <v>363</v>
      </c>
      <c r="N4662" s="9" t="s">
        <v>364</v>
      </c>
      <c r="O4662" s="8" t="s">
        <v>349</v>
      </c>
    </row>
    <row r="4663" spans="10:15" x14ac:dyDescent="0.25">
      <c r="J4663" s="9" t="s">
        <v>9554</v>
      </c>
      <c r="K4663" s="9" t="s">
        <v>9554</v>
      </c>
      <c r="L4663" s="9" t="s">
        <v>9555</v>
      </c>
      <c r="M4663" s="9" t="s">
        <v>807</v>
      </c>
      <c r="N4663" s="9" t="s">
        <v>808</v>
      </c>
      <c r="O4663" s="8" t="s">
        <v>349</v>
      </c>
    </row>
    <row r="4664" spans="10:15" x14ac:dyDescent="0.25">
      <c r="J4664" s="9" t="s">
        <v>9556</v>
      </c>
      <c r="K4664" s="9" t="s">
        <v>9556</v>
      </c>
      <c r="L4664" s="9" t="s">
        <v>9557</v>
      </c>
      <c r="M4664" s="9" t="s">
        <v>379</v>
      </c>
      <c r="N4664" s="9" t="s">
        <v>18092</v>
      </c>
      <c r="O4664" s="8" t="s">
        <v>18066</v>
      </c>
    </row>
    <row r="4665" spans="10:15" x14ac:dyDescent="0.25">
      <c r="J4665" s="9" t="s">
        <v>9558</v>
      </c>
      <c r="K4665" s="9" t="s">
        <v>9558</v>
      </c>
      <c r="L4665" s="9" t="s">
        <v>9559</v>
      </c>
      <c r="M4665" s="9" t="s">
        <v>2760</v>
      </c>
      <c r="N4665" s="9" t="s">
        <v>2761</v>
      </c>
      <c r="O4665" s="8" t="s">
        <v>350</v>
      </c>
    </row>
    <row r="4666" spans="10:15" x14ac:dyDescent="0.25">
      <c r="J4666" s="9" t="s">
        <v>9560</v>
      </c>
      <c r="K4666" s="9" t="s">
        <v>9560</v>
      </c>
      <c r="L4666" s="9" t="s">
        <v>9561</v>
      </c>
      <c r="M4666" s="9" t="s">
        <v>1288</v>
      </c>
      <c r="N4666" s="9" t="s">
        <v>1289</v>
      </c>
      <c r="O4666" s="8" t="s">
        <v>18066</v>
      </c>
    </row>
    <row r="4667" spans="10:15" x14ac:dyDescent="0.25">
      <c r="J4667" s="9" t="s">
        <v>9562</v>
      </c>
      <c r="K4667" s="9" t="s">
        <v>9562</v>
      </c>
      <c r="L4667" s="9" t="s">
        <v>9563</v>
      </c>
      <c r="M4667" s="9" t="s">
        <v>1228</v>
      </c>
      <c r="N4667" s="9" t="s">
        <v>1229</v>
      </c>
      <c r="O4667" s="8" t="s">
        <v>18066</v>
      </c>
    </row>
    <row r="4668" spans="10:15" x14ac:dyDescent="0.25">
      <c r="J4668" s="9" t="s">
        <v>120</v>
      </c>
      <c r="K4668" s="9" t="s">
        <v>120</v>
      </c>
      <c r="L4668" s="9" t="s">
        <v>9564</v>
      </c>
      <c r="M4668" s="9" t="s">
        <v>1324</v>
      </c>
      <c r="N4668" s="9" t="s">
        <v>1325</v>
      </c>
      <c r="O4668" s="8" t="s">
        <v>350</v>
      </c>
    </row>
    <row r="4669" spans="10:15" x14ac:dyDescent="0.25">
      <c r="J4669" s="9" t="s">
        <v>9565</v>
      </c>
      <c r="K4669" s="9" t="s">
        <v>9565</v>
      </c>
      <c r="L4669" s="9" t="s">
        <v>9566</v>
      </c>
      <c r="M4669" s="9" t="s">
        <v>367</v>
      </c>
      <c r="N4669" s="9" t="s">
        <v>368</v>
      </c>
      <c r="O4669" s="8" t="s">
        <v>349</v>
      </c>
    </row>
    <row r="4670" spans="10:15" x14ac:dyDescent="0.25">
      <c r="J4670" s="9" t="s">
        <v>9567</v>
      </c>
      <c r="K4670" s="9" t="s">
        <v>9567</v>
      </c>
      <c r="L4670" s="9" t="s">
        <v>9568</v>
      </c>
      <c r="M4670" s="9" t="s">
        <v>891</v>
      </c>
      <c r="N4670" s="9" t="s">
        <v>892</v>
      </c>
      <c r="O4670" s="8" t="s">
        <v>350</v>
      </c>
    </row>
    <row r="4671" spans="10:15" x14ac:dyDescent="0.25">
      <c r="J4671" s="9" t="s">
        <v>9569</v>
      </c>
      <c r="K4671" s="9" t="s">
        <v>9569</v>
      </c>
      <c r="L4671" s="9" t="s">
        <v>9570</v>
      </c>
      <c r="M4671" s="9" t="s">
        <v>404</v>
      </c>
      <c r="N4671" s="9" t="s">
        <v>405</v>
      </c>
      <c r="O4671" s="8" t="s">
        <v>350</v>
      </c>
    </row>
    <row r="4672" spans="10:15" x14ac:dyDescent="0.25">
      <c r="J4672" s="9" t="s">
        <v>9571</v>
      </c>
      <c r="K4672" s="9" t="s">
        <v>9571</v>
      </c>
      <c r="L4672" s="9" t="s">
        <v>9572</v>
      </c>
      <c r="M4672" s="9" t="s">
        <v>719</v>
      </c>
      <c r="N4672" s="9" t="s">
        <v>720</v>
      </c>
      <c r="O4672" s="8" t="s">
        <v>349</v>
      </c>
    </row>
    <row r="4673" spans="10:15" x14ac:dyDescent="0.25">
      <c r="J4673" s="9" t="s">
        <v>9573</v>
      </c>
      <c r="K4673" s="9" t="s">
        <v>9573</v>
      </c>
      <c r="L4673" s="9" t="s">
        <v>9574</v>
      </c>
      <c r="M4673" s="9" t="s">
        <v>367</v>
      </c>
      <c r="N4673" s="9" t="s">
        <v>368</v>
      </c>
      <c r="O4673" s="8" t="s">
        <v>349</v>
      </c>
    </row>
    <row r="4674" spans="10:15" x14ac:dyDescent="0.25">
      <c r="J4674" s="9" t="s">
        <v>9575</v>
      </c>
      <c r="K4674" s="9" t="s">
        <v>9575</v>
      </c>
      <c r="L4674" s="9" t="s">
        <v>9576</v>
      </c>
      <c r="M4674" s="9" t="s">
        <v>379</v>
      </c>
      <c r="N4674" s="9" t="s">
        <v>18092</v>
      </c>
      <c r="O4674" s="8" t="s">
        <v>18066</v>
      </c>
    </row>
    <row r="4675" spans="10:15" x14ac:dyDescent="0.25">
      <c r="J4675" s="9" t="s">
        <v>9577</v>
      </c>
      <c r="K4675" s="9" t="s">
        <v>9577</v>
      </c>
      <c r="L4675" s="9" t="s">
        <v>9578</v>
      </c>
      <c r="M4675" s="9" t="s">
        <v>367</v>
      </c>
      <c r="N4675" s="9" t="s">
        <v>368</v>
      </c>
      <c r="O4675" s="8" t="s">
        <v>349</v>
      </c>
    </row>
    <row r="4676" spans="10:15" x14ac:dyDescent="0.25">
      <c r="J4676" s="9" t="s">
        <v>9579</v>
      </c>
      <c r="K4676" s="9" t="s">
        <v>9579</v>
      </c>
      <c r="L4676" s="9" t="s">
        <v>9580</v>
      </c>
      <c r="M4676" s="9" t="s">
        <v>1241</v>
      </c>
      <c r="N4676" s="9" t="s">
        <v>1242</v>
      </c>
      <c r="O4676" s="8" t="s">
        <v>350</v>
      </c>
    </row>
    <row r="4677" spans="10:15" x14ac:dyDescent="0.25">
      <c r="J4677" s="9" t="s">
        <v>9581</v>
      </c>
      <c r="K4677" s="9" t="s">
        <v>9581</v>
      </c>
      <c r="L4677" s="9" t="s">
        <v>9582</v>
      </c>
      <c r="M4677" s="9" t="s">
        <v>7999</v>
      </c>
      <c r="N4677" s="9" t="s">
        <v>8000</v>
      </c>
      <c r="O4677" s="8" t="s">
        <v>18066</v>
      </c>
    </row>
    <row r="4678" spans="10:15" x14ac:dyDescent="0.25">
      <c r="J4678" s="9" t="s">
        <v>9583</v>
      </c>
      <c r="K4678" s="9" t="s">
        <v>9583</v>
      </c>
      <c r="L4678" s="9" t="s">
        <v>9584</v>
      </c>
      <c r="M4678" s="9" t="s">
        <v>382</v>
      </c>
      <c r="N4678" s="9" t="s">
        <v>383</v>
      </c>
      <c r="O4678" s="8" t="s">
        <v>18066</v>
      </c>
    </row>
    <row r="4679" spans="10:15" x14ac:dyDescent="0.25">
      <c r="J4679" s="9" t="s">
        <v>9585</v>
      </c>
      <c r="K4679" s="9" t="s">
        <v>9585</v>
      </c>
      <c r="L4679" s="9" t="s">
        <v>9586</v>
      </c>
      <c r="M4679" s="9" t="s">
        <v>379</v>
      </c>
      <c r="N4679" s="9" t="s">
        <v>18092</v>
      </c>
      <c r="O4679" s="8" t="s">
        <v>18066</v>
      </c>
    </row>
    <row r="4680" spans="10:15" x14ac:dyDescent="0.25">
      <c r="J4680" s="9" t="s">
        <v>9587</v>
      </c>
      <c r="K4680" s="9" t="s">
        <v>9587</v>
      </c>
      <c r="L4680" s="9" t="s">
        <v>9588</v>
      </c>
      <c r="M4680" s="9" t="s">
        <v>404</v>
      </c>
      <c r="N4680" s="9" t="s">
        <v>405</v>
      </c>
      <c r="O4680" s="8" t="s">
        <v>350</v>
      </c>
    </row>
    <row r="4681" spans="10:15" x14ac:dyDescent="0.25">
      <c r="J4681" s="9" t="s">
        <v>9589</v>
      </c>
      <c r="K4681" s="9" t="s">
        <v>9589</v>
      </c>
      <c r="L4681" s="9" t="s">
        <v>9590</v>
      </c>
      <c r="M4681" s="9" t="s">
        <v>367</v>
      </c>
      <c r="N4681" s="9" t="s">
        <v>368</v>
      </c>
      <c r="O4681" s="8" t="s">
        <v>349</v>
      </c>
    </row>
    <row r="4682" spans="10:15" x14ac:dyDescent="0.25">
      <c r="J4682" s="9" t="s">
        <v>9591</v>
      </c>
      <c r="K4682" s="9" t="s">
        <v>9591</v>
      </c>
      <c r="L4682" s="9" t="s">
        <v>9592</v>
      </c>
      <c r="M4682" s="9" t="s">
        <v>436</v>
      </c>
      <c r="N4682" s="9" t="s">
        <v>437</v>
      </c>
      <c r="O4682" s="8" t="s">
        <v>349</v>
      </c>
    </row>
    <row r="4683" spans="10:15" x14ac:dyDescent="0.25">
      <c r="J4683" s="9" t="s">
        <v>9593</v>
      </c>
      <c r="K4683" s="9" t="s">
        <v>9593</v>
      </c>
      <c r="L4683" s="9" t="s">
        <v>9594</v>
      </c>
      <c r="M4683" s="9" t="s">
        <v>950</v>
      </c>
      <c r="N4683" s="9" t="s">
        <v>951</v>
      </c>
      <c r="O4683" s="8" t="s">
        <v>18066</v>
      </c>
    </row>
    <row r="4684" spans="10:15" x14ac:dyDescent="0.25">
      <c r="J4684" s="9" t="s">
        <v>9595</v>
      </c>
      <c r="K4684" s="9" t="s">
        <v>9595</v>
      </c>
      <c r="L4684" s="9" t="s">
        <v>9596</v>
      </c>
      <c r="M4684" s="9" t="s">
        <v>4552</v>
      </c>
      <c r="N4684" s="9" t="s">
        <v>4553</v>
      </c>
      <c r="O4684" s="8" t="s">
        <v>350</v>
      </c>
    </row>
    <row r="4685" spans="10:15" x14ac:dyDescent="0.25">
      <c r="J4685" s="9" t="s">
        <v>9597</v>
      </c>
      <c r="K4685" s="9" t="s">
        <v>9597</v>
      </c>
      <c r="L4685" s="9" t="s">
        <v>9598</v>
      </c>
      <c r="M4685" s="9" t="s">
        <v>643</v>
      </c>
      <c r="N4685" s="9" t="s">
        <v>644</v>
      </c>
      <c r="O4685" s="8" t="s">
        <v>350</v>
      </c>
    </row>
    <row r="4686" spans="10:15" x14ac:dyDescent="0.25">
      <c r="J4686" s="9" t="s">
        <v>9599</v>
      </c>
      <c r="K4686" s="9" t="s">
        <v>9599</v>
      </c>
      <c r="L4686" s="9" t="s">
        <v>9600</v>
      </c>
      <c r="M4686" s="9" t="s">
        <v>379</v>
      </c>
      <c r="N4686" s="9" t="s">
        <v>18092</v>
      </c>
      <c r="O4686" s="8" t="s">
        <v>18066</v>
      </c>
    </row>
    <row r="4687" spans="10:15" x14ac:dyDescent="0.25">
      <c r="J4687" s="9" t="s">
        <v>9601</v>
      </c>
      <c r="K4687" s="9" t="s">
        <v>9601</v>
      </c>
      <c r="L4687" s="9" t="s">
        <v>9602</v>
      </c>
      <c r="M4687" s="9" t="s">
        <v>436</v>
      </c>
      <c r="N4687" s="9" t="s">
        <v>437</v>
      </c>
      <c r="O4687" s="8" t="s">
        <v>349</v>
      </c>
    </row>
    <row r="4688" spans="10:15" x14ac:dyDescent="0.25">
      <c r="J4688" s="9" t="s">
        <v>9603</v>
      </c>
      <c r="K4688" s="9" t="s">
        <v>9603</v>
      </c>
      <c r="L4688" s="9" t="s">
        <v>9604</v>
      </c>
      <c r="M4688" s="9" t="s">
        <v>683</v>
      </c>
      <c r="N4688" s="9" t="s">
        <v>684</v>
      </c>
      <c r="O4688" s="8" t="s">
        <v>349</v>
      </c>
    </row>
    <row r="4689" spans="10:15" x14ac:dyDescent="0.25">
      <c r="J4689" s="9" t="s">
        <v>9605</v>
      </c>
      <c r="K4689" s="9" t="s">
        <v>9605</v>
      </c>
      <c r="L4689" s="9" t="s">
        <v>9606</v>
      </c>
      <c r="M4689" s="9" t="s">
        <v>491</v>
      </c>
      <c r="N4689" s="9" t="s">
        <v>492</v>
      </c>
      <c r="O4689" s="8" t="s">
        <v>349</v>
      </c>
    </row>
    <row r="4690" spans="10:15" x14ac:dyDescent="0.25">
      <c r="J4690" s="9" t="s">
        <v>9607</v>
      </c>
      <c r="K4690" s="9" t="s">
        <v>9607</v>
      </c>
      <c r="L4690" s="9" t="s">
        <v>9608</v>
      </c>
      <c r="M4690" s="9" t="s">
        <v>367</v>
      </c>
      <c r="N4690" s="9" t="s">
        <v>368</v>
      </c>
      <c r="O4690" s="8" t="s">
        <v>349</v>
      </c>
    </row>
    <row r="4691" spans="10:15" x14ac:dyDescent="0.25">
      <c r="J4691" s="9" t="s">
        <v>9609</v>
      </c>
      <c r="K4691" s="9" t="s">
        <v>9609</v>
      </c>
      <c r="L4691" s="9" t="s">
        <v>9610</v>
      </c>
      <c r="M4691" s="9" t="s">
        <v>8995</v>
      </c>
      <c r="N4691" s="9" t="s">
        <v>8996</v>
      </c>
      <c r="O4691" s="8" t="s">
        <v>18067</v>
      </c>
    </row>
    <row r="4692" spans="10:15" x14ac:dyDescent="0.25">
      <c r="J4692" s="9" t="s">
        <v>9611</v>
      </c>
      <c r="K4692" s="9" t="s">
        <v>9611</v>
      </c>
      <c r="L4692" s="9" t="s">
        <v>9612</v>
      </c>
      <c r="M4692" s="9" t="s">
        <v>379</v>
      </c>
      <c r="N4692" s="9" t="s">
        <v>18092</v>
      </c>
      <c r="O4692" s="8" t="s">
        <v>18066</v>
      </c>
    </row>
    <row r="4693" spans="10:15" x14ac:dyDescent="0.25">
      <c r="J4693" s="9" t="s">
        <v>9613</v>
      </c>
      <c r="K4693" s="9" t="s">
        <v>9613</v>
      </c>
      <c r="L4693" s="9" t="s">
        <v>9614</v>
      </c>
      <c r="M4693" s="9" t="s">
        <v>382</v>
      </c>
      <c r="N4693" s="9" t="s">
        <v>383</v>
      </c>
      <c r="O4693" s="8" t="s">
        <v>18066</v>
      </c>
    </row>
    <row r="4694" spans="10:15" x14ac:dyDescent="0.25">
      <c r="J4694" s="9" t="s">
        <v>9615</v>
      </c>
      <c r="K4694" s="9" t="s">
        <v>9615</v>
      </c>
      <c r="L4694" s="9" t="s">
        <v>9616</v>
      </c>
      <c r="M4694" s="9" t="s">
        <v>2151</v>
      </c>
      <c r="N4694" s="9" t="s">
        <v>2152</v>
      </c>
      <c r="O4694" s="8" t="s">
        <v>350</v>
      </c>
    </row>
    <row r="4695" spans="10:15" x14ac:dyDescent="0.25">
      <c r="J4695" s="9" t="s">
        <v>9617</v>
      </c>
      <c r="K4695" s="9" t="s">
        <v>9617</v>
      </c>
      <c r="L4695" s="9" t="s">
        <v>9618</v>
      </c>
      <c r="M4695" s="9" t="s">
        <v>379</v>
      </c>
      <c r="N4695" s="9" t="s">
        <v>18092</v>
      </c>
      <c r="O4695" s="8" t="s">
        <v>18066</v>
      </c>
    </row>
    <row r="4696" spans="10:15" x14ac:dyDescent="0.25">
      <c r="J4696" s="9" t="s">
        <v>9619</v>
      </c>
      <c r="K4696" s="9" t="s">
        <v>9620</v>
      </c>
      <c r="L4696" s="9" t="s">
        <v>9621</v>
      </c>
      <c r="M4696" s="9" t="s">
        <v>379</v>
      </c>
      <c r="N4696" s="9" t="s">
        <v>18092</v>
      </c>
      <c r="O4696" s="8" t="s">
        <v>18066</v>
      </c>
    </row>
    <row r="4697" spans="10:15" x14ac:dyDescent="0.25">
      <c r="J4697" s="9" t="s">
        <v>9622</v>
      </c>
      <c r="K4697" s="9" t="s">
        <v>9622</v>
      </c>
      <c r="L4697" s="9" t="s">
        <v>9623</v>
      </c>
      <c r="M4697" s="9" t="s">
        <v>379</v>
      </c>
      <c r="N4697" s="9" t="s">
        <v>18092</v>
      </c>
      <c r="O4697" s="8" t="s">
        <v>18066</v>
      </c>
    </row>
    <row r="4698" spans="10:15" x14ac:dyDescent="0.25">
      <c r="J4698" s="9" t="s">
        <v>9624</v>
      </c>
      <c r="K4698" s="9" t="s">
        <v>9624</v>
      </c>
      <c r="L4698" s="9" t="s">
        <v>9625</v>
      </c>
      <c r="M4698" s="9" t="s">
        <v>379</v>
      </c>
      <c r="N4698" s="9" t="s">
        <v>18092</v>
      </c>
      <c r="O4698" s="8" t="s">
        <v>18066</v>
      </c>
    </row>
    <row r="4699" spans="10:15" x14ac:dyDescent="0.25">
      <c r="J4699" s="9" t="s">
        <v>9626</v>
      </c>
      <c r="K4699" s="9" t="s">
        <v>8606</v>
      </c>
      <c r="L4699" s="9" t="s">
        <v>8607</v>
      </c>
      <c r="M4699" s="9" t="s">
        <v>379</v>
      </c>
      <c r="N4699" s="9" t="s">
        <v>18092</v>
      </c>
      <c r="O4699" s="8" t="s">
        <v>18066</v>
      </c>
    </row>
    <row r="4700" spans="10:15" x14ac:dyDescent="0.25">
      <c r="J4700" s="9" t="s">
        <v>9627</v>
      </c>
      <c r="K4700" s="9" t="s">
        <v>9627</v>
      </c>
      <c r="L4700" s="9" t="s">
        <v>9628</v>
      </c>
      <c r="M4700" s="9" t="s">
        <v>379</v>
      </c>
      <c r="N4700" s="9" t="s">
        <v>18092</v>
      </c>
      <c r="O4700" s="8" t="s">
        <v>18066</v>
      </c>
    </row>
    <row r="4701" spans="10:15" x14ac:dyDescent="0.25">
      <c r="J4701" s="9" t="s">
        <v>9629</v>
      </c>
      <c r="K4701" s="9" t="s">
        <v>9629</v>
      </c>
      <c r="L4701" s="9" t="s">
        <v>9630</v>
      </c>
      <c r="M4701" s="9" t="s">
        <v>1351</v>
      </c>
      <c r="N4701" s="9" t="s">
        <v>1352</v>
      </c>
      <c r="O4701" s="8" t="s">
        <v>18066</v>
      </c>
    </row>
    <row r="4702" spans="10:15" x14ac:dyDescent="0.25">
      <c r="J4702" s="9" t="s">
        <v>9631</v>
      </c>
      <c r="K4702" s="9" t="s">
        <v>7325</v>
      </c>
      <c r="L4702" s="9" t="s">
        <v>7326</v>
      </c>
      <c r="M4702" s="9" t="s">
        <v>379</v>
      </c>
      <c r="N4702" s="9" t="s">
        <v>18092</v>
      </c>
      <c r="O4702" s="8" t="s">
        <v>18066</v>
      </c>
    </row>
    <row r="4703" spans="10:15" x14ac:dyDescent="0.25">
      <c r="J4703" s="9" t="s">
        <v>9632</v>
      </c>
      <c r="K4703" s="9" t="s">
        <v>9632</v>
      </c>
      <c r="L4703" s="9" t="s">
        <v>9633</v>
      </c>
      <c r="M4703" s="9" t="s">
        <v>524</v>
      </c>
      <c r="N4703" s="9" t="s">
        <v>525</v>
      </c>
      <c r="O4703" s="8" t="s">
        <v>18066</v>
      </c>
    </row>
    <row r="4704" spans="10:15" x14ac:dyDescent="0.25">
      <c r="J4704" s="9" t="s">
        <v>9634</v>
      </c>
      <c r="K4704" s="9" t="s">
        <v>9634</v>
      </c>
      <c r="L4704" s="9" t="s">
        <v>9635</v>
      </c>
      <c r="M4704" s="9" t="s">
        <v>379</v>
      </c>
      <c r="N4704" s="9" t="s">
        <v>18092</v>
      </c>
      <c r="O4704" s="8" t="s">
        <v>18066</v>
      </c>
    </row>
    <row r="4705" spans="10:15" x14ac:dyDescent="0.25">
      <c r="J4705" s="9" t="s">
        <v>9636</v>
      </c>
      <c r="K4705" s="9" t="s">
        <v>9636</v>
      </c>
      <c r="L4705" s="9" t="s">
        <v>9637</v>
      </c>
      <c r="M4705" s="9" t="s">
        <v>379</v>
      </c>
      <c r="N4705" s="9" t="s">
        <v>18092</v>
      </c>
      <c r="O4705" s="8" t="s">
        <v>18066</v>
      </c>
    </row>
    <row r="4706" spans="10:15" x14ac:dyDescent="0.25">
      <c r="J4706" s="9" t="s">
        <v>9638</v>
      </c>
      <c r="K4706" s="9" t="s">
        <v>9638</v>
      </c>
      <c r="L4706" s="9" t="s">
        <v>9639</v>
      </c>
      <c r="M4706" s="9" t="s">
        <v>9640</v>
      </c>
      <c r="N4706" s="9" t="s">
        <v>9641</v>
      </c>
      <c r="O4706" s="8" t="s">
        <v>18068</v>
      </c>
    </row>
    <row r="4707" spans="10:15" x14ac:dyDescent="0.25">
      <c r="J4707" s="9" t="s">
        <v>9521</v>
      </c>
      <c r="K4707" s="9" t="s">
        <v>9521</v>
      </c>
      <c r="L4707" s="9" t="s">
        <v>9522</v>
      </c>
      <c r="M4707" s="9" t="s">
        <v>379</v>
      </c>
      <c r="N4707" s="9" t="s">
        <v>18092</v>
      </c>
      <c r="O4707" s="8" t="s">
        <v>18066</v>
      </c>
    </row>
    <row r="4708" spans="10:15" x14ac:dyDescent="0.25">
      <c r="J4708" s="9" t="s">
        <v>9642</v>
      </c>
      <c r="K4708" s="9" t="s">
        <v>4489</v>
      </c>
      <c r="L4708" s="9" t="s">
        <v>4490</v>
      </c>
      <c r="M4708" s="9" t="s">
        <v>379</v>
      </c>
      <c r="N4708" s="9" t="s">
        <v>18092</v>
      </c>
      <c r="O4708" s="8" t="s">
        <v>18066</v>
      </c>
    </row>
    <row r="4709" spans="10:15" x14ac:dyDescent="0.25">
      <c r="J4709" s="9" t="s">
        <v>9643</v>
      </c>
      <c r="K4709" s="9" t="s">
        <v>9643</v>
      </c>
      <c r="L4709" s="9" t="s">
        <v>9644</v>
      </c>
      <c r="M4709" s="9" t="s">
        <v>382</v>
      </c>
      <c r="N4709" s="9" t="s">
        <v>383</v>
      </c>
      <c r="O4709" s="8" t="s">
        <v>18066</v>
      </c>
    </row>
    <row r="4710" spans="10:15" x14ac:dyDescent="0.25">
      <c r="J4710" s="9" t="s">
        <v>9645</v>
      </c>
      <c r="K4710" s="9" t="s">
        <v>9645</v>
      </c>
      <c r="L4710" s="9" t="s">
        <v>9646</v>
      </c>
      <c r="M4710" s="9" t="s">
        <v>2621</v>
      </c>
      <c r="N4710" s="9" t="s">
        <v>2622</v>
      </c>
      <c r="O4710" s="8" t="s">
        <v>18067</v>
      </c>
    </row>
    <row r="4711" spans="10:15" x14ac:dyDescent="0.25">
      <c r="J4711" s="9" t="s">
        <v>9647</v>
      </c>
      <c r="K4711" s="9" t="s">
        <v>9647</v>
      </c>
      <c r="L4711" s="9" t="s">
        <v>9648</v>
      </c>
      <c r="M4711" s="9" t="s">
        <v>450</v>
      </c>
      <c r="N4711" s="9" t="s">
        <v>451</v>
      </c>
      <c r="O4711" s="8" t="s">
        <v>18066</v>
      </c>
    </row>
    <row r="4712" spans="10:15" x14ac:dyDescent="0.25">
      <c r="J4712" s="9" t="s">
        <v>9649</v>
      </c>
      <c r="K4712" s="9" t="s">
        <v>9649</v>
      </c>
      <c r="L4712" s="9" t="s">
        <v>9650</v>
      </c>
      <c r="M4712" s="9" t="s">
        <v>648</v>
      </c>
      <c r="N4712" s="9" t="s">
        <v>649</v>
      </c>
      <c r="O4712" s="8" t="s">
        <v>18066</v>
      </c>
    </row>
    <row r="4713" spans="10:15" x14ac:dyDescent="0.25">
      <c r="J4713" s="9" t="s">
        <v>164</v>
      </c>
      <c r="K4713" s="9" t="s">
        <v>164</v>
      </c>
      <c r="L4713" s="9" t="s">
        <v>6970</v>
      </c>
      <c r="M4713" s="9" t="s">
        <v>2797</v>
      </c>
      <c r="N4713" s="9" t="s">
        <v>2798</v>
      </c>
      <c r="O4713" s="8" t="s">
        <v>10370</v>
      </c>
    </row>
    <row r="4714" spans="10:15" x14ac:dyDescent="0.25">
      <c r="J4714" s="9" t="s">
        <v>9651</v>
      </c>
      <c r="K4714" s="9" t="s">
        <v>9651</v>
      </c>
      <c r="L4714" s="9" t="s">
        <v>9652</v>
      </c>
      <c r="M4714" s="9" t="s">
        <v>707</v>
      </c>
      <c r="N4714" s="9" t="s">
        <v>708</v>
      </c>
      <c r="O4714" s="8" t="s">
        <v>18068</v>
      </c>
    </row>
    <row r="4715" spans="10:15" x14ac:dyDescent="0.25">
      <c r="J4715" s="9" t="s">
        <v>9653</v>
      </c>
      <c r="K4715" s="9" t="s">
        <v>9653</v>
      </c>
      <c r="L4715" s="9" t="s">
        <v>9654</v>
      </c>
      <c r="M4715" s="9" t="s">
        <v>367</v>
      </c>
      <c r="N4715" s="9" t="s">
        <v>368</v>
      </c>
      <c r="O4715" s="8" t="s">
        <v>349</v>
      </c>
    </row>
    <row r="4716" spans="10:15" x14ac:dyDescent="0.25">
      <c r="J4716" s="9" t="s">
        <v>9655</v>
      </c>
      <c r="K4716" s="9" t="s">
        <v>9655</v>
      </c>
      <c r="L4716" s="9" t="s">
        <v>9656</v>
      </c>
      <c r="M4716" s="9" t="s">
        <v>379</v>
      </c>
      <c r="N4716" s="9" t="s">
        <v>18092</v>
      </c>
      <c r="O4716" s="8" t="s">
        <v>18066</v>
      </c>
    </row>
    <row r="4717" spans="10:15" x14ac:dyDescent="0.25">
      <c r="J4717" s="9" t="s">
        <v>9657</v>
      </c>
      <c r="K4717" s="9" t="s">
        <v>9657</v>
      </c>
      <c r="L4717" s="9" t="s">
        <v>9658</v>
      </c>
      <c r="M4717" s="9" t="s">
        <v>418</v>
      </c>
      <c r="N4717" s="9" t="s">
        <v>419</v>
      </c>
      <c r="O4717" s="8" t="s">
        <v>18067</v>
      </c>
    </row>
    <row r="4718" spans="10:15" x14ac:dyDescent="0.25">
      <c r="J4718" s="9" t="s">
        <v>9659</v>
      </c>
      <c r="K4718" s="9" t="s">
        <v>9659</v>
      </c>
      <c r="L4718" s="9" t="s">
        <v>9660</v>
      </c>
      <c r="M4718" s="9" t="s">
        <v>367</v>
      </c>
      <c r="N4718" s="9" t="s">
        <v>368</v>
      </c>
      <c r="O4718" s="8" t="s">
        <v>349</v>
      </c>
    </row>
    <row r="4719" spans="10:15" x14ac:dyDescent="0.25">
      <c r="J4719" s="9" t="s">
        <v>9661</v>
      </c>
      <c r="K4719" s="9" t="s">
        <v>9661</v>
      </c>
      <c r="L4719" s="9" t="s">
        <v>9662</v>
      </c>
      <c r="M4719" s="9" t="s">
        <v>382</v>
      </c>
      <c r="N4719" s="9" t="s">
        <v>383</v>
      </c>
      <c r="O4719" s="8" t="s">
        <v>18066</v>
      </c>
    </row>
    <row r="4720" spans="10:15" x14ac:dyDescent="0.25">
      <c r="J4720" s="9" t="s">
        <v>9663</v>
      </c>
      <c r="K4720" s="9" t="s">
        <v>9664</v>
      </c>
      <c r="L4720" s="9" t="s">
        <v>9665</v>
      </c>
      <c r="M4720" s="9" t="s">
        <v>379</v>
      </c>
      <c r="N4720" s="9" t="s">
        <v>18092</v>
      </c>
      <c r="O4720" s="8" t="s">
        <v>18066</v>
      </c>
    </row>
    <row r="4721" spans="10:15" x14ac:dyDescent="0.25">
      <c r="J4721" s="9" t="s">
        <v>9666</v>
      </c>
      <c r="K4721" s="9" t="s">
        <v>9666</v>
      </c>
      <c r="L4721" s="9" t="s">
        <v>9667</v>
      </c>
      <c r="M4721" s="9" t="s">
        <v>1747</v>
      </c>
      <c r="N4721" s="9" t="s">
        <v>1748</v>
      </c>
      <c r="O4721" s="8" t="s">
        <v>18066</v>
      </c>
    </row>
    <row r="4722" spans="10:15" x14ac:dyDescent="0.25">
      <c r="J4722" s="9" t="s">
        <v>9668</v>
      </c>
      <c r="K4722" s="9" t="s">
        <v>9668</v>
      </c>
      <c r="L4722" s="9" t="s">
        <v>9669</v>
      </c>
      <c r="M4722" s="9" t="s">
        <v>424</v>
      </c>
      <c r="N4722" s="9" t="s">
        <v>425</v>
      </c>
      <c r="O4722" s="8" t="s">
        <v>349</v>
      </c>
    </row>
    <row r="4723" spans="10:15" x14ac:dyDescent="0.25">
      <c r="J4723" s="9" t="s">
        <v>9670</v>
      </c>
      <c r="K4723" s="9" t="s">
        <v>9526</v>
      </c>
      <c r="L4723" s="9" t="s">
        <v>9527</v>
      </c>
      <c r="M4723" s="9" t="s">
        <v>379</v>
      </c>
      <c r="N4723" s="9" t="s">
        <v>18092</v>
      </c>
      <c r="O4723" s="8" t="s">
        <v>18066</v>
      </c>
    </row>
    <row r="4724" spans="10:15" x14ac:dyDescent="0.25">
      <c r="J4724" s="9" t="s">
        <v>4827</v>
      </c>
      <c r="K4724" s="9" t="s">
        <v>4827</v>
      </c>
      <c r="L4724" s="9" t="s">
        <v>4828</v>
      </c>
      <c r="M4724" s="9" t="s">
        <v>524</v>
      </c>
      <c r="N4724" s="9" t="s">
        <v>525</v>
      </c>
      <c r="O4724" s="8" t="s">
        <v>18066</v>
      </c>
    </row>
    <row r="4725" spans="10:15" x14ac:dyDescent="0.25">
      <c r="J4725" s="9" t="s">
        <v>9671</v>
      </c>
      <c r="K4725" s="9" t="s">
        <v>9671</v>
      </c>
      <c r="L4725" s="9" t="s">
        <v>9672</v>
      </c>
      <c r="M4725" s="9" t="s">
        <v>379</v>
      </c>
      <c r="N4725" s="9" t="s">
        <v>18092</v>
      </c>
      <c r="O4725" s="8" t="s">
        <v>18066</v>
      </c>
    </row>
    <row r="4726" spans="10:15" x14ac:dyDescent="0.25">
      <c r="J4726" s="9" t="s">
        <v>9673</v>
      </c>
      <c r="K4726" s="9" t="s">
        <v>9673</v>
      </c>
      <c r="L4726" s="9" t="s">
        <v>9674</v>
      </c>
      <c r="M4726" s="9" t="s">
        <v>428</v>
      </c>
      <c r="N4726" s="9" t="s">
        <v>429</v>
      </c>
      <c r="O4726" s="8" t="s">
        <v>349</v>
      </c>
    </row>
    <row r="4727" spans="10:15" x14ac:dyDescent="0.25">
      <c r="J4727" s="9" t="s">
        <v>9675</v>
      </c>
      <c r="K4727" s="9" t="s">
        <v>9675</v>
      </c>
      <c r="L4727" s="9" t="s">
        <v>9676</v>
      </c>
      <c r="M4727" s="9" t="s">
        <v>379</v>
      </c>
      <c r="N4727" s="9" t="s">
        <v>18092</v>
      </c>
      <c r="O4727" s="8" t="s">
        <v>18066</v>
      </c>
    </row>
    <row r="4728" spans="10:15" x14ac:dyDescent="0.25">
      <c r="J4728" s="9" t="s">
        <v>9677</v>
      </c>
      <c r="K4728" s="9" t="s">
        <v>9677</v>
      </c>
      <c r="L4728" s="9" t="s">
        <v>9678</v>
      </c>
      <c r="M4728" s="9" t="s">
        <v>506</v>
      </c>
      <c r="N4728" s="9" t="s">
        <v>507</v>
      </c>
      <c r="O4728" s="8" t="s">
        <v>350</v>
      </c>
    </row>
    <row r="4729" spans="10:15" x14ac:dyDescent="0.25">
      <c r="J4729" s="9" t="s">
        <v>9679</v>
      </c>
      <c r="K4729" s="9" t="s">
        <v>9679</v>
      </c>
      <c r="L4729" s="9" t="s">
        <v>9680</v>
      </c>
      <c r="M4729" s="9" t="s">
        <v>379</v>
      </c>
      <c r="N4729" s="9" t="s">
        <v>18092</v>
      </c>
      <c r="O4729" s="8" t="s">
        <v>18066</v>
      </c>
    </row>
    <row r="4730" spans="10:15" x14ac:dyDescent="0.25">
      <c r="J4730" s="9" t="s">
        <v>9681</v>
      </c>
      <c r="K4730" s="9" t="s">
        <v>9681</v>
      </c>
      <c r="L4730" s="9" t="s">
        <v>9682</v>
      </c>
      <c r="M4730" s="9" t="s">
        <v>1803</v>
      </c>
      <c r="N4730" s="9" t="s">
        <v>1804</v>
      </c>
      <c r="O4730" s="8" t="s">
        <v>350</v>
      </c>
    </row>
    <row r="4731" spans="10:15" x14ac:dyDescent="0.25">
      <c r="J4731" s="9" t="s">
        <v>9683</v>
      </c>
      <c r="K4731" s="9" t="s">
        <v>9683</v>
      </c>
      <c r="L4731" s="9" t="s">
        <v>9684</v>
      </c>
      <c r="M4731" s="9" t="s">
        <v>942</v>
      </c>
      <c r="N4731" s="9" t="s">
        <v>943</v>
      </c>
      <c r="O4731" s="8" t="s">
        <v>349</v>
      </c>
    </row>
    <row r="4732" spans="10:15" x14ac:dyDescent="0.25">
      <c r="J4732" s="9" t="s">
        <v>9685</v>
      </c>
      <c r="K4732" s="9" t="s">
        <v>9685</v>
      </c>
      <c r="L4732" s="9" t="s">
        <v>9686</v>
      </c>
      <c r="M4732" s="9" t="s">
        <v>491</v>
      </c>
      <c r="N4732" s="9" t="s">
        <v>492</v>
      </c>
      <c r="O4732" s="8" t="s">
        <v>349</v>
      </c>
    </row>
    <row r="4733" spans="10:15" x14ac:dyDescent="0.25">
      <c r="J4733" s="9" t="s">
        <v>9687</v>
      </c>
      <c r="K4733" s="9" t="s">
        <v>9687</v>
      </c>
      <c r="L4733" s="9" t="s">
        <v>9688</v>
      </c>
      <c r="M4733" s="9" t="s">
        <v>379</v>
      </c>
      <c r="N4733" s="9" t="s">
        <v>18092</v>
      </c>
      <c r="O4733" s="8" t="s">
        <v>18066</v>
      </c>
    </row>
    <row r="4734" spans="10:15" x14ac:dyDescent="0.25">
      <c r="J4734" s="9" t="s">
        <v>9689</v>
      </c>
      <c r="K4734" s="9" t="s">
        <v>9689</v>
      </c>
      <c r="L4734" s="9" t="s">
        <v>9690</v>
      </c>
      <c r="M4734" s="9" t="s">
        <v>379</v>
      </c>
      <c r="N4734" s="9" t="s">
        <v>18092</v>
      </c>
      <c r="O4734" s="8" t="s">
        <v>18066</v>
      </c>
    </row>
    <row r="4735" spans="10:15" x14ac:dyDescent="0.25">
      <c r="J4735" s="9" t="s">
        <v>9691</v>
      </c>
      <c r="K4735" s="9" t="s">
        <v>9691</v>
      </c>
      <c r="L4735" s="9" t="s">
        <v>9692</v>
      </c>
      <c r="M4735" s="9" t="s">
        <v>424</v>
      </c>
      <c r="N4735" s="9" t="s">
        <v>425</v>
      </c>
      <c r="O4735" s="8" t="s">
        <v>349</v>
      </c>
    </row>
    <row r="4736" spans="10:15" x14ac:dyDescent="0.25">
      <c r="J4736" s="9" t="s">
        <v>9693</v>
      </c>
      <c r="K4736" s="9" t="s">
        <v>9693</v>
      </c>
      <c r="L4736" s="9" t="s">
        <v>9694</v>
      </c>
      <c r="M4736" s="9" t="s">
        <v>648</v>
      </c>
      <c r="N4736" s="9" t="s">
        <v>649</v>
      </c>
      <c r="O4736" s="8" t="s">
        <v>18066</v>
      </c>
    </row>
    <row r="4737" spans="10:15" x14ac:dyDescent="0.25">
      <c r="J4737" s="9" t="s">
        <v>9695</v>
      </c>
      <c r="K4737" s="9" t="s">
        <v>9695</v>
      </c>
      <c r="L4737" s="9" t="s">
        <v>9696</v>
      </c>
      <c r="M4737" s="9" t="s">
        <v>379</v>
      </c>
      <c r="N4737" s="9" t="s">
        <v>18092</v>
      </c>
      <c r="O4737" s="8" t="s">
        <v>18066</v>
      </c>
    </row>
    <row r="4738" spans="10:15" x14ac:dyDescent="0.25">
      <c r="J4738" s="9" t="s">
        <v>9697</v>
      </c>
      <c r="K4738" s="9" t="s">
        <v>9697</v>
      </c>
      <c r="L4738" s="9" t="s">
        <v>9698</v>
      </c>
      <c r="M4738" s="9" t="s">
        <v>5609</v>
      </c>
      <c r="N4738" s="9" t="s">
        <v>5610</v>
      </c>
      <c r="O4738" s="8" t="s">
        <v>18066</v>
      </c>
    </row>
    <row r="4739" spans="10:15" x14ac:dyDescent="0.25">
      <c r="J4739" s="9" t="s">
        <v>9699</v>
      </c>
      <c r="K4739" s="9" t="s">
        <v>6212</v>
      </c>
      <c r="L4739" s="9" t="s">
        <v>6213</v>
      </c>
      <c r="M4739" s="9" t="s">
        <v>379</v>
      </c>
      <c r="N4739" s="9" t="s">
        <v>18092</v>
      </c>
      <c r="O4739" s="8" t="s">
        <v>18066</v>
      </c>
    </row>
    <row r="4740" spans="10:15" x14ac:dyDescent="0.25">
      <c r="J4740" s="9" t="s">
        <v>9700</v>
      </c>
      <c r="K4740" s="9" t="s">
        <v>9700</v>
      </c>
      <c r="L4740" s="9" t="s">
        <v>9701</v>
      </c>
      <c r="M4740" s="9" t="s">
        <v>491</v>
      </c>
      <c r="N4740" s="9" t="s">
        <v>492</v>
      </c>
      <c r="O4740" s="8" t="s">
        <v>349</v>
      </c>
    </row>
    <row r="4741" spans="10:15" x14ac:dyDescent="0.25">
      <c r="J4741" s="9" t="s">
        <v>9702</v>
      </c>
      <c r="K4741" s="9" t="s">
        <v>9702</v>
      </c>
      <c r="L4741" s="9" t="s">
        <v>9703</v>
      </c>
      <c r="M4741" s="9" t="s">
        <v>891</v>
      </c>
      <c r="N4741" s="9" t="s">
        <v>892</v>
      </c>
      <c r="O4741" s="8" t="s">
        <v>350</v>
      </c>
    </row>
    <row r="4742" spans="10:15" x14ac:dyDescent="0.25">
      <c r="J4742" s="9" t="s">
        <v>9704</v>
      </c>
      <c r="K4742" s="9" t="s">
        <v>3211</v>
      </c>
      <c r="L4742" s="9" t="s">
        <v>3212</v>
      </c>
      <c r="M4742" s="9" t="s">
        <v>379</v>
      </c>
      <c r="N4742" s="9" t="s">
        <v>18092</v>
      </c>
      <c r="O4742" s="8" t="s">
        <v>18066</v>
      </c>
    </row>
    <row r="4743" spans="10:15" x14ac:dyDescent="0.25">
      <c r="J4743" s="9" t="s">
        <v>9705</v>
      </c>
      <c r="K4743" s="9" t="s">
        <v>9705</v>
      </c>
      <c r="L4743" s="9" t="s">
        <v>9706</v>
      </c>
      <c r="M4743" s="9" t="s">
        <v>648</v>
      </c>
      <c r="N4743" s="9" t="s">
        <v>649</v>
      </c>
      <c r="O4743" s="8" t="s">
        <v>18066</v>
      </c>
    </row>
    <row r="4744" spans="10:15" x14ac:dyDescent="0.25">
      <c r="J4744" s="9" t="s">
        <v>9707</v>
      </c>
      <c r="K4744" s="9" t="s">
        <v>9707</v>
      </c>
      <c r="L4744" s="9" t="s">
        <v>9708</v>
      </c>
      <c r="M4744" s="9" t="s">
        <v>1482</v>
      </c>
      <c r="N4744" s="9" t="s">
        <v>18093</v>
      </c>
      <c r="O4744" s="8" t="s">
        <v>18066</v>
      </c>
    </row>
    <row r="4745" spans="10:15" x14ac:dyDescent="0.25">
      <c r="J4745" s="9" t="s">
        <v>9709</v>
      </c>
      <c r="K4745" s="9" t="s">
        <v>9709</v>
      </c>
      <c r="L4745" s="9" t="s">
        <v>9710</v>
      </c>
      <c r="M4745" s="9" t="s">
        <v>648</v>
      </c>
      <c r="N4745" s="9" t="s">
        <v>649</v>
      </c>
      <c r="O4745" s="8" t="s">
        <v>18066</v>
      </c>
    </row>
    <row r="4746" spans="10:15" x14ac:dyDescent="0.25">
      <c r="J4746" s="9" t="s">
        <v>9711</v>
      </c>
      <c r="K4746" s="9" t="s">
        <v>9711</v>
      </c>
      <c r="L4746" s="9" t="s">
        <v>9712</v>
      </c>
      <c r="M4746" s="9" t="s">
        <v>382</v>
      </c>
      <c r="N4746" s="9" t="s">
        <v>383</v>
      </c>
      <c r="O4746" s="8" t="s">
        <v>18066</v>
      </c>
    </row>
    <row r="4747" spans="10:15" x14ac:dyDescent="0.25">
      <c r="J4747" s="9" t="s">
        <v>9713</v>
      </c>
      <c r="K4747" s="9" t="s">
        <v>7669</v>
      </c>
      <c r="L4747" s="9" t="s">
        <v>7670</v>
      </c>
      <c r="M4747" s="9" t="s">
        <v>367</v>
      </c>
      <c r="N4747" s="9" t="s">
        <v>368</v>
      </c>
      <c r="O4747" s="8" t="s">
        <v>349</v>
      </c>
    </row>
    <row r="4748" spans="10:15" x14ac:dyDescent="0.25">
      <c r="J4748" s="9" t="s">
        <v>9714</v>
      </c>
      <c r="K4748" s="9" t="s">
        <v>9714</v>
      </c>
      <c r="L4748" s="9" t="s">
        <v>9715</v>
      </c>
      <c r="M4748" s="9" t="s">
        <v>1351</v>
      </c>
      <c r="N4748" s="9" t="s">
        <v>1352</v>
      </c>
      <c r="O4748" s="8" t="s">
        <v>18066</v>
      </c>
    </row>
    <row r="4749" spans="10:15" x14ac:dyDescent="0.25">
      <c r="J4749" s="9" t="s">
        <v>48</v>
      </c>
      <c r="K4749" s="9" t="s">
        <v>48</v>
      </c>
      <c r="L4749" s="9" t="s">
        <v>9716</v>
      </c>
      <c r="M4749" s="9" t="s">
        <v>501</v>
      </c>
      <c r="N4749" s="9" t="s">
        <v>502</v>
      </c>
      <c r="O4749" s="8" t="s">
        <v>10370</v>
      </c>
    </row>
    <row r="4750" spans="10:15" x14ac:dyDescent="0.25">
      <c r="J4750" s="9" t="s">
        <v>9717</v>
      </c>
      <c r="K4750" s="9" t="s">
        <v>9717</v>
      </c>
      <c r="L4750" s="9" t="s">
        <v>9718</v>
      </c>
      <c r="M4750" s="9" t="s">
        <v>2286</v>
      </c>
      <c r="N4750" s="9" t="s">
        <v>2287</v>
      </c>
      <c r="O4750" s="8" t="s">
        <v>349</v>
      </c>
    </row>
    <row r="4751" spans="10:15" x14ac:dyDescent="0.25">
      <c r="J4751" s="9" t="s">
        <v>9719</v>
      </c>
      <c r="K4751" s="9" t="s">
        <v>9719</v>
      </c>
      <c r="L4751" s="9" t="s">
        <v>9720</v>
      </c>
      <c r="M4751" s="9" t="s">
        <v>629</v>
      </c>
      <c r="N4751" s="9" t="s">
        <v>630</v>
      </c>
      <c r="O4751" s="8" t="s">
        <v>350</v>
      </c>
    </row>
    <row r="4752" spans="10:15" x14ac:dyDescent="0.25">
      <c r="J4752" s="9" t="s">
        <v>9721</v>
      </c>
      <c r="K4752" s="9" t="s">
        <v>9721</v>
      </c>
      <c r="L4752" s="9" t="s">
        <v>9722</v>
      </c>
      <c r="M4752" s="9" t="s">
        <v>1078</v>
      </c>
      <c r="N4752" s="9" t="s">
        <v>1079</v>
      </c>
      <c r="O4752" s="8" t="s">
        <v>350</v>
      </c>
    </row>
    <row r="4753" spans="10:15" x14ac:dyDescent="0.25">
      <c r="J4753" s="9" t="s">
        <v>9723</v>
      </c>
      <c r="K4753" s="9" t="s">
        <v>9723</v>
      </c>
      <c r="L4753" s="9" t="s">
        <v>9724</v>
      </c>
      <c r="M4753" s="9" t="s">
        <v>0</v>
      </c>
      <c r="N4753" s="9" t="s">
        <v>653</v>
      </c>
      <c r="O4753" s="8" t="s">
        <v>18067</v>
      </c>
    </row>
    <row r="4754" spans="10:15" x14ac:dyDescent="0.25">
      <c r="J4754" s="9" t="s">
        <v>9725</v>
      </c>
      <c r="K4754" s="9" t="s">
        <v>9725</v>
      </c>
      <c r="L4754" s="9" t="s">
        <v>9726</v>
      </c>
      <c r="M4754" s="9" t="s">
        <v>379</v>
      </c>
      <c r="N4754" s="9" t="s">
        <v>18092</v>
      </c>
      <c r="O4754" s="8" t="s">
        <v>18066</v>
      </c>
    </row>
    <row r="4755" spans="10:15" x14ac:dyDescent="0.25">
      <c r="J4755" s="9" t="s">
        <v>9727</v>
      </c>
      <c r="K4755" s="9" t="s">
        <v>9727</v>
      </c>
      <c r="L4755" s="9" t="s">
        <v>9728</v>
      </c>
      <c r="M4755" s="9" t="s">
        <v>379</v>
      </c>
      <c r="N4755" s="9" t="s">
        <v>18092</v>
      </c>
      <c r="O4755" s="8" t="s">
        <v>18066</v>
      </c>
    </row>
    <row r="4756" spans="10:15" x14ac:dyDescent="0.25">
      <c r="J4756" s="9" t="s">
        <v>9729</v>
      </c>
      <c r="K4756" s="9" t="s">
        <v>9729</v>
      </c>
      <c r="L4756" s="9" t="s">
        <v>9730</v>
      </c>
      <c r="M4756" s="9" t="s">
        <v>694</v>
      </c>
      <c r="N4756" s="9" t="s">
        <v>695</v>
      </c>
      <c r="O4756" s="8" t="s">
        <v>350</v>
      </c>
    </row>
    <row r="4757" spans="10:15" x14ac:dyDescent="0.25">
      <c r="J4757" s="9" t="s">
        <v>7669</v>
      </c>
      <c r="K4757" s="9" t="s">
        <v>7669</v>
      </c>
      <c r="L4757" s="9" t="s">
        <v>7670</v>
      </c>
      <c r="M4757" s="9" t="s">
        <v>367</v>
      </c>
      <c r="N4757" s="9" t="s">
        <v>368</v>
      </c>
      <c r="O4757" s="8" t="s">
        <v>349</v>
      </c>
    </row>
    <row r="4758" spans="10:15" x14ac:dyDescent="0.25">
      <c r="J4758" s="9" t="s">
        <v>9731</v>
      </c>
      <c r="K4758" s="9" t="s">
        <v>9731</v>
      </c>
      <c r="L4758" s="9" t="s">
        <v>9732</v>
      </c>
      <c r="M4758" s="9" t="s">
        <v>379</v>
      </c>
      <c r="N4758" s="9" t="s">
        <v>18092</v>
      </c>
      <c r="O4758" s="8" t="s">
        <v>18066</v>
      </c>
    </row>
    <row r="4759" spans="10:15" x14ac:dyDescent="0.25">
      <c r="J4759" s="9" t="s">
        <v>9733</v>
      </c>
      <c r="K4759" s="9" t="s">
        <v>9733</v>
      </c>
      <c r="L4759" s="9" t="s">
        <v>9734</v>
      </c>
      <c r="M4759" s="9" t="s">
        <v>707</v>
      </c>
      <c r="N4759" s="9" t="s">
        <v>708</v>
      </c>
      <c r="O4759" s="8" t="s">
        <v>18068</v>
      </c>
    </row>
    <row r="4760" spans="10:15" x14ac:dyDescent="0.25">
      <c r="J4760" s="9" t="s">
        <v>9735</v>
      </c>
      <c r="K4760" s="9" t="s">
        <v>9735</v>
      </c>
      <c r="L4760" s="9" t="s">
        <v>9736</v>
      </c>
      <c r="M4760" s="9" t="s">
        <v>379</v>
      </c>
      <c r="N4760" s="9" t="s">
        <v>18092</v>
      </c>
      <c r="O4760" s="8" t="s">
        <v>18066</v>
      </c>
    </row>
    <row r="4761" spans="10:15" x14ac:dyDescent="0.25">
      <c r="J4761" s="9" t="s">
        <v>9737</v>
      </c>
      <c r="K4761" s="9" t="s">
        <v>9737</v>
      </c>
      <c r="L4761" s="9" t="s">
        <v>9738</v>
      </c>
      <c r="M4761" s="9" t="s">
        <v>1142</v>
      </c>
      <c r="N4761" s="9" t="s">
        <v>1143</v>
      </c>
      <c r="O4761" s="8" t="s">
        <v>349</v>
      </c>
    </row>
    <row r="4762" spans="10:15" x14ac:dyDescent="0.25">
      <c r="J4762" s="9" t="s">
        <v>9739</v>
      </c>
      <c r="K4762" s="9" t="s">
        <v>9739</v>
      </c>
      <c r="L4762" s="9" t="s">
        <v>9740</v>
      </c>
      <c r="M4762" s="9" t="s">
        <v>424</v>
      </c>
      <c r="N4762" s="9" t="s">
        <v>425</v>
      </c>
      <c r="O4762" s="8" t="s">
        <v>349</v>
      </c>
    </row>
    <row r="4763" spans="10:15" x14ac:dyDescent="0.25">
      <c r="J4763" s="9" t="s">
        <v>9741</v>
      </c>
      <c r="K4763" s="9" t="s">
        <v>9624</v>
      </c>
      <c r="L4763" s="9" t="s">
        <v>9625</v>
      </c>
      <c r="M4763" s="9" t="s">
        <v>379</v>
      </c>
      <c r="N4763" s="9" t="s">
        <v>18092</v>
      </c>
      <c r="O4763" s="8" t="s">
        <v>18066</v>
      </c>
    </row>
    <row r="4764" spans="10:15" x14ac:dyDescent="0.25">
      <c r="J4764" s="9" t="s">
        <v>9742</v>
      </c>
      <c r="K4764" s="9" t="s">
        <v>9742</v>
      </c>
      <c r="L4764" s="9" t="s">
        <v>9743</v>
      </c>
      <c r="M4764" s="9" t="s">
        <v>424</v>
      </c>
      <c r="N4764" s="9" t="s">
        <v>425</v>
      </c>
      <c r="O4764" s="8" t="s">
        <v>349</v>
      </c>
    </row>
    <row r="4765" spans="10:15" x14ac:dyDescent="0.25">
      <c r="J4765" s="9" t="s">
        <v>9744</v>
      </c>
      <c r="K4765" s="9" t="s">
        <v>9744</v>
      </c>
      <c r="L4765" s="9" t="s">
        <v>9745</v>
      </c>
      <c r="M4765" s="9" t="s">
        <v>367</v>
      </c>
      <c r="N4765" s="9" t="s">
        <v>368</v>
      </c>
      <c r="O4765" s="8" t="s">
        <v>349</v>
      </c>
    </row>
    <row r="4766" spans="10:15" x14ac:dyDescent="0.25">
      <c r="J4766" s="9" t="s">
        <v>9746</v>
      </c>
      <c r="K4766" s="9" t="s">
        <v>9746</v>
      </c>
      <c r="L4766" s="9" t="s">
        <v>9747</v>
      </c>
      <c r="M4766" s="9" t="s">
        <v>382</v>
      </c>
      <c r="N4766" s="9" t="s">
        <v>383</v>
      </c>
      <c r="O4766" s="8" t="s">
        <v>18066</v>
      </c>
    </row>
    <row r="4767" spans="10:15" x14ac:dyDescent="0.25">
      <c r="J4767" s="9" t="s">
        <v>9748</v>
      </c>
      <c r="K4767" s="9" t="s">
        <v>9748</v>
      </c>
      <c r="L4767" s="9" t="s">
        <v>9749</v>
      </c>
      <c r="M4767" s="9" t="s">
        <v>379</v>
      </c>
      <c r="N4767" s="9" t="s">
        <v>18092</v>
      </c>
      <c r="O4767" s="8" t="s">
        <v>18066</v>
      </c>
    </row>
    <row r="4768" spans="10:15" x14ac:dyDescent="0.25">
      <c r="J4768" s="9" t="s">
        <v>9750</v>
      </c>
      <c r="K4768" s="9" t="s">
        <v>9750</v>
      </c>
      <c r="L4768" s="9" t="s">
        <v>9751</v>
      </c>
      <c r="M4768" s="9" t="s">
        <v>1073</v>
      </c>
      <c r="N4768" s="9" t="s">
        <v>18096</v>
      </c>
      <c r="O4768" s="8" t="s">
        <v>350</v>
      </c>
    </row>
    <row r="4769" spans="10:15" x14ac:dyDescent="0.25">
      <c r="J4769" s="9" t="s">
        <v>316</v>
      </c>
      <c r="K4769" s="9" t="s">
        <v>316</v>
      </c>
      <c r="L4769" s="9" t="s">
        <v>1576</v>
      </c>
      <c r="M4769" s="9" t="s">
        <v>515</v>
      </c>
      <c r="N4769" s="9" t="s">
        <v>516</v>
      </c>
      <c r="O4769" s="8" t="s">
        <v>18066</v>
      </c>
    </row>
    <row r="4770" spans="10:15" x14ac:dyDescent="0.25">
      <c r="J4770" s="9" t="s">
        <v>9752</v>
      </c>
      <c r="K4770" s="9" t="s">
        <v>9752</v>
      </c>
      <c r="L4770" s="9" t="s">
        <v>9753</v>
      </c>
      <c r="M4770" s="9" t="s">
        <v>1793</v>
      </c>
      <c r="N4770" s="9" t="s">
        <v>1794</v>
      </c>
      <c r="O4770" s="8" t="s">
        <v>10370</v>
      </c>
    </row>
    <row r="4771" spans="10:15" x14ac:dyDescent="0.25">
      <c r="J4771" s="9" t="s">
        <v>9754</v>
      </c>
      <c r="K4771" s="9" t="s">
        <v>9754</v>
      </c>
      <c r="L4771" s="9" t="s">
        <v>9755</v>
      </c>
      <c r="M4771" s="9" t="s">
        <v>404</v>
      </c>
      <c r="N4771" s="9" t="s">
        <v>405</v>
      </c>
      <c r="O4771" s="8" t="s">
        <v>350</v>
      </c>
    </row>
    <row r="4772" spans="10:15" x14ac:dyDescent="0.25">
      <c r="J4772" s="9" t="s">
        <v>9756</v>
      </c>
      <c r="K4772" s="9" t="s">
        <v>9756</v>
      </c>
      <c r="L4772" s="9" t="s">
        <v>9757</v>
      </c>
      <c r="M4772" s="9" t="s">
        <v>1241</v>
      </c>
      <c r="N4772" s="9" t="s">
        <v>1242</v>
      </c>
      <c r="O4772" s="8" t="s">
        <v>350</v>
      </c>
    </row>
    <row r="4773" spans="10:15" x14ac:dyDescent="0.25">
      <c r="J4773" s="9" t="s">
        <v>9758</v>
      </c>
      <c r="K4773" s="9" t="s">
        <v>9758</v>
      </c>
      <c r="L4773" s="9" t="s">
        <v>9759</v>
      </c>
      <c r="M4773" s="9" t="s">
        <v>524</v>
      </c>
      <c r="N4773" s="9" t="s">
        <v>525</v>
      </c>
      <c r="O4773" s="8" t="s">
        <v>18066</v>
      </c>
    </row>
    <row r="4774" spans="10:15" x14ac:dyDescent="0.25">
      <c r="J4774" s="9" t="s">
        <v>9760</v>
      </c>
      <c r="K4774" s="9" t="s">
        <v>9760</v>
      </c>
      <c r="L4774" s="9" t="s">
        <v>9761</v>
      </c>
      <c r="M4774" s="9" t="s">
        <v>8816</v>
      </c>
      <c r="N4774" s="9" t="s">
        <v>8817</v>
      </c>
      <c r="O4774" s="8" t="s">
        <v>350</v>
      </c>
    </row>
    <row r="4775" spans="10:15" x14ac:dyDescent="0.25">
      <c r="J4775" s="9" t="s">
        <v>9762</v>
      </c>
      <c r="K4775" s="9" t="s">
        <v>9762</v>
      </c>
      <c r="L4775" s="9" t="s">
        <v>9763</v>
      </c>
      <c r="M4775" s="9" t="s">
        <v>379</v>
      </c>
      <c r="N4775" s="9" t="s">
        <v>18092</v>
      </c>
      <c r="O4775" s="8" t="s">
        <v>18066</v>
      </c>
    </row>
    <row r="4776" spans="10:15" x14ac:dyDescent="0.25">
      <c r="J4776" s="9" t="s">
        <v>9764</v>
      </c>
      <c r="K4776" s="9" t="s">
        <v>9764</v>
      </c>
      <c r="L4776" s="9" t="s">
        <v>9765</v>
      </c>
      <c r="M4776" s="9" t="s">
        <v>379</v>
      </c>
      <c r="N4776" s="9" t="s">
        <v>18092</v>
      </c>
      <c r="O4776" s="8" t="s">
        <v>18066</v>
      </c>
    </row>
    <row r="4777" spans="10:15" x14ac:dyDescent="0.25">
      <c r="J4777" s="9" t="s">
        <v>9766</v>
      </c>
      <c r="K4777" s="9" t="s">
        <v>9766</v>
      </c>
      <c r="L4777" s="9" t="s">
        <v>9767</v>
      </c>
      <c r="M4777" s="9" t="s">
        <v>891</v>
      </c>
      <c r="N4777" s="9" t="s">
        <v>892</v>
      </c>
      <c r="O4777" s="8" t="s">
        <v>350</v>
      </c>
    </row>
    <row r="4778" spans="10:15" x14ac:dyDescent="0.25">
      <c r="J4778" s="9" t="s">
        <v>9768</v>
      </c>
      <c r="K4778" s="9" t="s">
        <v>9768</v>
      </c>
      <c r="L4778" s="9" t="s">
        <v>9769</v>
      </c>
      <c r="M4778" s="9" t="s">
        <v>440</v>
      </c>
      <c r="N4778" s="9" t="s">
        <v>441</v>
      </c>
      <c r="O4778" s="8" t="s">
        <v>10370</v>
      </c>
    </row>
    <row r="4779" spans="10:15" x14ac:dyDescent="0.25">
      <c r="J4779" s="9" t="s">
        <v>9770</v>
      </c>
      <c r="K4779" s="9" t="s">
        <v>9770</v>
      </c>
      <c r="L4779" s="9" t="s">
        <v>9771</v>
      </c>
      <c r="M4779" s="9" t="s">
        <v>379</v>
      </c>
      <c r="N4779" s="9" t="s">
        <v>18092</v>
      </c>
      <c r="O4779" s="8" t="s">
        <v>18066</v>
      </c>
    </row>
    <row r="4780" spans="10:15" x14ac:dyDescent="0.25">
      <c r="J4780" s="9" t="s">
        <v>9772</v>
      </c>
      <c r="K4780" s="9" t="s">
        <v>9772</v>
      </c>
      <c r="L4780" s="9" t="s">
        <v>9773</v>
      </c>
      <c r="M4780" s="9" t="s">
        <v>379</v>
      </c>
      <c r="N4780" s="9" t="s">
        <v>18092</v>
      </c>
      <c r="O4780" s="8" t="s">
        <v>18066</v>
      </c>
    </row>
    <row r="4781" spans="10:15" x14ac:dyDescent="0.25">
      <c r="J4781" s="9" t="s">
        <v>9774</v>
      </c>
      <c r="K4781" s="9" t="s">
        <v>9774</v>
      </c>
      <c r="L4781" s="9" t="s">
        <v>9775</v>
      </c>
      <c r="M4781" s="9" t="s">
        <v>1213</v>
      </c>
      <c r="N4781" s="9" t="s">
        <v>1214</v>
      </c>
      <c r="O4781" s="8" t="s">
        <v>349</v>
      </c>
    </row>
    <row r="4782" spans="10:15" x14ac:dyDescent="0.25">
      <c r="J4782" s="9" t="s">
        <v>9776</v>
      </c>
      <c r="K4782" s="9" t="s">
        <v>9776</v>
      </c>
      <c r="L4782" s="9" t="s">
        <v>9777</v>
      </c>
      <c r="M4782" s="9" t="s">
        <v>3448</v>
      </c>
      <c r="N4782" s="9" t="s">
        <v>18104</v>
      </c>
      <c r="O4782" s="8" t="s">
        <v>349</v>
      </c>
    </row>
    <row r="4783" spans="10:15" x14ac:dyDescent="0.25">
      <c r="J4783" s="9" t="s">
        <v>9778</v>
      </c>
      <c r="K4783" s="9" t="s">
        <v>9778</v>
      </c>
      <c r="L4783" s="9" t="s">
        <v>9779</v>
      </c>
      <c r="M4783" s="9" t="s">
        <v>367</v>
      </c>
      <c r="N4783" s="9" t="s">
        <v>368</v>
      </c>
      <c r="O4783" s="8" t="s">
        <v>349</v>
      </c>
    </row>
    <row r="4784" spans="10:15" x14ac:dyDescent="0.25">
      <c r="J4784" s="9" t="s">
        <v>9780</v>
      </c>
      <c r="K4784" s="9" t="s">
        <v>9780</v>
      </c>
      <c r="L4784" s="9" t="s">
        <v>9781</v>
      </c>
      <c r="M4784" s="9" t="s">
        <v>9782</v>
      </c>
      <c r="N4784" s="9" t="s">
        <v>9783</v>
      </c>
      <c r="O4784" s="8" t="s">
        <v>349</v>
      </c>
    </row>
    <row r="4785" spans="10:15" x14ac:dyDescent="0.25">
      <c r="J4785" s="9" t="s">
        <v>9784</v>
      </c>
      <c r="K4785" s="9" t="s">
        <v>9784</v>
      </c>
      <c r="L4785" s="9" t="s">
        <v>9785</v>
      </c>
      <c r="M4785" s="9" t="s">
        <v>909</v>
      </c>
      <c r="N4785" s="9" t="s">
        <v>910</v>
      </c>
      <c r="O4785" s="8" t="s">
        <v>349</v>
      </c>
    </row>
    <row r="4786" spans="10:15" x14ac:dyDescent="0.25">
      <c r="J4786" s="9" t="s">
        <v>9786</v>
      </c>
      <c r="K4786" s="9" t="s">
        <v>9786</v>
      </c>
      <c r="L4786" s="9" t="s">
        <v>9787</v>
      </c>
      <c r="M4786" s="9" t="s">
        <v>491</v>
      </c>
      <c r="N4786" s="9" t="s">
        <v>492</v>
      </c>
      <c r="O4786" s="8" t="s">
        <v>349</v>
      </c>
    </row>
    <row r="4787" spans="10:15" x14ac:dyDescent="0.25">
      <c r="J4787" s="9" t="s">
        <v>9788</v>
      </c>
      <c r="K4787" s="9" t="s">
        <v>9788</v>
      </c>
      <c r="L4787" s="9" t="s">
        <v>9789</v>
      </c>
      <c r="M4787" s="9" t="s">
        <v>367</v>
      </c>
      <c r="N4787" s="9" t="s">
        <v>368</v>
      </c>
      <c r="O4787" s="8" t="s">
        <v>349</v>
      </c>
    </row>
    <row r="4788" spans="10:15" x14ac:dyDescent="0.25">
      <c r="J4788" s="9" t="s">
        <v>9790</v>
      </c>
      <c r="K4788" s="9" t="s">
        <v>9790</v>
      </c>
      <c r="L4788" s="9" t="s">
        <v>9791</v>
      </c>
      <c r="M4788" s="9" t="s">
        <v>878</v>
      </c>
      <c r="N4788" s="9" t="s">
        <v>879</v>
      </c>
      <c r="O4788" s="8" t="s">
        <v>350</v>
      </c>
    </row>
    <row r="4789" spans="10:15" x14ac:dyDescent="0.25">
      <c r="J4789" s="9" t="s">
        <v>9792</v>
      </c>
      <c r="K4789" s="9" t="s">
        <v>9792</v>
      </c>
      <c r="L4789" s="9" t="s">
        <v>9672</v>
      </c>
      <c r="M4789" s="9" t="s">
        <v>379</v>
      </c>
      <c r="N4789" s="9" t="s">
        <v>18092</v>
      </c>
      <c r="O4789" s="8" t="s">
        <v>18066</v>
      </c>
    </row>
    <row r="4790" spans="10:15" x14ac:dyDescent="0.25">
      <c r="J4790" s="9" t="s">
        <v>9793</v>
      </c>
      <c r="K4790" s="9" t="s">
        <v>9793</v>
      </c>
      <c r="L4790" s="9" t="s">
        <v>9794</v>
      </c>
      <c r="M4790" s="9" t="s">
        <v>524</v>
      </c>
      <c r="N4790" s="9" t="s">
        <v>525</v>
      </c>
      <c r="O4790" s="8" t="s">
        <v>18066</v>
      </c>
    </row>
    <row r="4791" spans="10:15" x14ac:dyDescent="0.25">
      <c r="J4791" s="9" t="s">
        <v>9795</v>
      </c>
      <c r="K4791" s="9" t="s">
        <v>9795</v>
      </c>
      <c r="L4791" s="9" t="s">
        <v>9796</v>
      </c>
      <c r="M4791" s="9" t="s">
        <v>950</v>
      </c>
      <c r="N4791" s="9" t="s">
        <v>951</v>
      </c>
      <c r="O4791" s="8" t="s">
        <v>18066</v>
      </c>
    </row>
    <row r="4792" spans="10:15" x14ac:dyDescent="0.25">
      <c r="J4792" s="9" t="s">
        <v>9797</v>
      </c>
      <c r="K4792" s="9" t="s">
        <v>9797</v>
      </c>
      <c r="L4792" s="9" t="s">
        <v>9798</v>
      </c>
      <c r="M4792" s="9" t="s">
        <v>1700</v>
      </c>
      <c r="N4792" s="9" t="s">
        <v>1701</v>
      </c>
      <c r="O4792" s="8" t="s">
        <v>350</v>
      </c>
    </row>
    <row r="4793" spans="10:15" x14ac:dyDescent="0.25">
      <c r="J4793" s="9" t="s">
        <v>9799</v>
      </c>
      <c r="K4793" s="9" t="s">
        <v>9799</v>
      </c>
      <c r="L4793" s="9" t="s">
        <v>9800</v>
      </c>
      <c r="M4793" s="9" t="s">
        <v>379</v>
      </c>
      <c r="N4793" s="9" t="s">
        <v>18092</v>
      </c>
      <c r="O4793" s="8" t="s">
        <v>18066</v>
      </c>
    </row>
    <row r="4794" spans="10:15" x14ac:dyDescent="0.25">
      <c r="J4794" s="9" t="s">
        <v>9801</v>
      </c>
      <c r="K4794" s="9" t="s">
        <v>9801</v>
      </c>
      <c r="L4794" s="9" t="s">
        <v>9802</v>
      </c>
      <c r="M4794" s="9" t="s">
        <v>1010</v>
      </c>
      <c r="N4794" s="9" t="s">
        <v>1011</v>
      </c>
      <c r="O4794" s="8" t="s">
        <v>350</v>
      </c>
    </row>
    <row r="4795" spans="10:15" x14ac:dyDescent="0.25">
      <c r="J4795" s="9" t="s">
        <v>9803</v>
      </c>
      <c r="K4795" s="9" t="s">
        <v>9803</v>
      </c>
      <c r="L4795" s="9" t="s">
        <v>9804</v>
      </c>
      <c r="M4795" s="9" t="s">
        <v>707</v>
      </c>
      <c r="N4795" s="9" t="s">
        <v>708</v>
      </c>
      <c r="O4795" s="8" t="s">
        <v>18068</v>
      </c>
    </row>
    <row r="4796" spans="10:15" x14ac:dyDescent="0.25">
      <c r="J4796" s="9" t="s">
        <v>9805</v>
      </c>
      <c r="K4796" s="9" t="s">
        <v>9805</v>
      </c>
      <c r="L4796" s="9" t="s">
        <v>9806</v>
      </c>
      <c r="M4796" s="9" t="s">
        <v>446</v>
      </c>
      <c r="N4796" s="9" t="s">
        <v>447</v>
      </c>
      <c r="O4796" s="8" t="s">
        <v>10370</v>
      </c>
    </row>
    <row r="4797" spans="10:15" x14ac:dyDescent="0.25">
      <c r="J4797" s="9" t="s">
        <v>9807</v>
      </c>
      <c r="K4797" s="9" t="s">
        <v>9807</v>
      </c>
      <c r="L4797" s="9" t="s">
        <v>9808</v>
      </c>
      <c r="M4797" s="9" t="s">
        <v>491</v>
      </c>
      <c r="N4797" s="9" t="s">
        <v>492</v>
      </c>
      <c r="O4797" s="8" t="s">
        <v>349</v>
      </c>
    </row>
    <row r="4798" spans="10:15" x14ac:dyDescent="0.25">
      <c r="J4798" s="9" t="s">
        <v>9809</v>
      </c>
      <c r="K4798" s="9" t="s">
        <v>9809</v>
      </c>
      <c r="L4798" s="9" t="s">
        <v>9810</v>
      </c>
      <c r="M4798" s="9" t="s">
        <v>1830</v>
      </c>
      <c r="N4798" s="9" t="s">
        <v>1831</v>
      </c>
      <c r="O4798" s="8" t="s">
        <v>18066</v>
      </c>
    </row>
    <row r="4799" spans="10:15" x14ac:dyDescent="0.25">
      <c r="J4799" s="9" t="s">
        <v>9811</v>
      </c>
      <c r="K4799" s="9" t="s">
        <v>9811</v>
      </c>
      <c r="L4799" s="9" t="s">
        <v>9812</v>
      </c>
      <c r="M4799" s="9" t="s">
        <v>367</v>
      </c>
      <c r="N4799" s="9" t="s">
        <v>368</v>
      </c>
      <c r="O4799" s="8" t="s">
        <v>349</v>
      </c>
    </row>
    <row r="4800" spans="10:15" x14ac:dyDescent="0.25">
      <c r="J4800" s="9" t="s">
        <v>9813</v>
      </c>
      <c r="K4800" s="9" t="s">
        <v>9813</v>
      </c>
      <c r="L4800" s="9" t="s">
        <v>9814</v>
      </c>
      <c r="M4800" s="9" t="s">
        <v>379</v>
      </c>
      <c r="N4800" s="9" t="s">
        <v>18092</v>
      </c>
      <c r="O4800" s="8" t="s">
        <v>18066</v>
      </c>
    </row>
    <row r="4801" spans="10:15" x14ac:dyDescent="0.25">
      <c r="J4801" s="9" t="s">
        <v>9815</v>
      </c>
      <c r="K4801" s="9" t="s">
        <v>9815</v>
      </c>
      <c r="L4801" s="9" t="s">
        <v>9816</v>
      </c>
      <c r="M4801" s="9" t="s">
        <v>1155</v>
      </c>
      <c r="N4801" s="9" t="s">
        <v>1156</v>
      </c>
      <c r="O4801" s="8" t="s">
        <v>18066</v>
      </c>
    </row>
    <row r="4802" spans="10:15" x14ac:dyDescent="0.25">
      <c r="J4802" s="9" t="s">
        <v>9817</v>
      </c>
      <c r="K4802" s="9" t="s">
        <v>9817</v>
      </c>
      <c r="L4802" s="9" t="s">
        <v>9818</v>
      </c>
      <c r="M4802" s="9" t="s">
        <v>379</v>
      </c>
      <c r="N4802" s="9" t="s">
        <v>18092</v>
      </c>
      <c r="O4802" s="8" t="s">
        <v>18066</v>
      </c>
    </row>
    <row r="4803" spans="10:15" x14ac:dyDescent="0.25">
      <c r="J4803" s="9" t="s">
        <v>9819</v>
      </c>
      <c r="K4803" s="9" t="s">
        <v>9819</v>
      </c>
      <c r="L4803" s="9" t="s">
        <v>9820</v>
      </c>
      <c r="M4803" s="9" t="s">
        <v>382</v>
      </c>
      <c r="N4803" s="9" t="s">
        <v>383</v>
      </c>
      <c r="O4803" s="8" t="s">
        <v>18066</v>
      </c>
    </row>
    <row r="4804" spans="10:15" x14ac:dyDescent="0.25">
      <c r="J4804" s="9" t="s">
        <v>9821</v>
      </c>
      <c r="K4804" s="9" t="s">
        <v>9821</v>
      </c>
      <c r="L4804" s="9" t="s">
        <v>9822</v>
      </c>
      <c r="M4804" s="9" t="s">
        <v>491</v>
      </c>
      <c r="N4804" s="9" t="s">
        <v>492</v>
      </c>
      <c r="O4804" s="8" t="s">
        <v>349</v>
      </c>
    </row>
    <row r="4805" spans="10:15" x14ac:dyDescent="0.25">
      <c r="J4805" s="9" t="s">
        <v>9823</v>
      </c>
      <c r="K4805" s="9" t="s">
        <v>9823</v>
      </c>
      <c r="L4805" s="9" t="s">
        <v>9824</v>
      </c>
      <c r="M4805" s="9" t="s">
        <v>404</v>
      </c>
      <c r="N4805" s="9" t="s">
        <v>405</v>
      </c>
      <c r="O4805" s="8" t="s">
        <v>350</v>
      </c>
    </row>
    <row r="4806" spans="10:15" x14ac:dyDescent="0.25">
      <c r="J4806" s="9" t="s">
        <v>9825</v>
      </c>
      <c r="K4806" s="9" t="s">
        <v>9825</v>
      </c>
      <c r="L4806" s="9" t="s">
        <v>9826</v>
      </c>
      <c r="M4806" s="9" t="s">
        <v>379</v>
      </c>
      <c r="N4806" s="9" t="s">
        <v>18092</v>
      </c>
      <c r="O4806" s="8" t="s">
        <v>18066</v>
      </c>
    </row>
    <row r="4807" spans="10:15" x14ac:dyDescent="0.25">
      <c r="J4807" s="9" t="s">
        <v>9827</v>
      </c>
      <c r="K4807" s="9" t="s">
        <v>9827</v>
      </c>
      <c r="L4807" s="9" t="s">
        <v>6076</v>
      </c>
      <c r="M4807" s="9" t="s">
        <v>379</v>
      </c>
      <c r="N4807" s="9" t="s">
        <v>18092</v>
      </c>
      <c r="O4807" s="8" t="s">
        <v>18066</v>
      </c>
    </row>
    <row r="4808" spans="10:15" x14ac:dyDescent="0.25">
      <c r="J4808" s="9" t="s">
        <v>9828</v>
      </c>
      <c r="K4808" s="9" t="s">
        <v>9828</v>
      </c>
      <c r="L4808" s="9" t="s">
        <v>9829</v>
      </c>
      <c r="M4808" s="9" t="s">
        <v>942</v>
      </c>
      <c r="N4808" s="9" t="s">
        <v>943</v>
      </c>
      <c r="O4808" s="8" t="s">
        <v>349</v>
      </c>
    </row>
    <row r="4809" spans="10:15" x14ac:dyDescent="0.25">
      <c r="J4809" s="9" t="s">
        <v>9830</v>
      </c>
      <c r="K4809" s="9" t="s">
        <v>231</v>
      </c>
      <c r="L4809" s="9" t="s">
        <v>4457</v>
      </c>
      <c r="M4809" s="9" t="s">
        <v>386</v>
      </c>
      <c r="N4809" s="9" t="s">
        <v>387</v>
      </c>
      <c r="O4809" s="8" t="s">
        <v>18068</v>
      </c>
    </row>
    <row r="4810" spans="10:15" x14ac:dyDescent="0.25">
      <c r="J4810" s="9" t="s">
        <v>6075</v>
      </c>
      <c r="K4810" s="9" t="s">
        <v>6075</v>
      </c>
      <c r="L4810" s="9" t="s">
        <v>6076</v>
      </c>
      <c r="M4810" s="9" t="s">
        <v>379</v>
      </c>
      <c r="N4810" s="9" t="s">
        <v>18092</v>
      </c>
      <c r="O4810" s="8" t="s">
        <v>18066</v>
      </c>
    </row>
    <row r="4811" spans="10:15" x14ac:dyDescent="0.25">
      <c r="J4811" s="9" t="s">
        <v>9831</v>
      </c>
      <c r="K4811" s="9" t="s">
        <v>9831</v>
      </c>
      <c r="L4811" s="9" t="s">
        <v>9832</v>
      </c>
      <c r="M4811" s="9" t="s">
        <v>524</v>
      </c>
      <c r="N4811" s="9" t="s">
        <v>525</v>
      </c>
      <c r="O4811" s="8" t="s">
        <v>18066</v>
      </c>
    </row>
    <row r="4812" spans="10:15" x14ac:dyDescent="0.25">
      <c r="J4812" s="9" t="s">
        <v>9833</v>
      </c>
      <c r="K4812" s="9" t="s">
        <v>9833</v>
      </c>
      <c r="L4812" s="9" t="s">
        <v>9834</v>
      </c>
      <c r="M4812" s="9" t="s">
        <v>891</v>
      </c>
      <c r="N4812" s="9" t="s">
        <v>892</v>
      </c>
      <c r="O4812" s="8" t="s">
        <v>350</v>
      </c>
    </row>
    <row r="4813" spans="10:15" x14ac:dyDescent="0.25">
      <c r="J4813" s="9" t="s">
        <v>9835</v>
      </c>
      <c r="K4813" s="9" t="s">
        <v>9835</v>
      </c>
      <c r="L4813" s="9" t="s">
        <v>9836</v>
      </c>
      <c r="M4813" s="9" t="s">
        <v>491</v>
      </c>
      <c r="N4813" s="9" t="s">
        <v>492</v>
      </c>
      <c r="O4813" s="8" t="s">
        <v>349</v>
      </c>
    </row>
    <row r="4814" spans="10:15" x14ac:dyDescent="0.25">
      <c r="J4814" s="9" t="s">
        <v>143</v>
      </c>
      <c r="K4814" s="9" t="s">
        <v>143</v>
      </c>
      <c r="L4814" s="9" t="s">
        <v>9837</v>
      </c>
      <c r="M4814" s="9" t="s">
        <v>986</v>
      </c>
      <c r="N4814" s="9" t="s">
        <v>987</v>
      </c>
      <c r="O4814" s="8" t="s">
        <v>350</v>
      </c>
    </row>
    <row r="4815" spans="10:15" x14ac:dyDescent="0.25">
      <c r="J4815" s="9" t="s">
        <v>9838</v>
      </c>
      <c r="K4815" s="9" t="s">
        <v>9838</v>
      </c>
      <c r="L4815" s="9" t="s">
        <v>9839</v>
      </c>
      <c r="M4815" s="9" t="s">
        <v>379</v>
      </c>
      <c r="N4815" s="9" t="s">
        <v>18092</v>
      </c>
      <c r="O4815" s="8" t="s">
        <v>18066</v>
      </c>
    </row>
    <row r="4816" spans="10:15" x14ac:dyDescent="0.25">
      <c r="J4816" s="9" t="s">
        <v>9840</v>
      </c>
      <c r="K4816" s="9" t="s">
        <v>9840</v>
      </c>
      <c r="L4816" s="9" t="s">
        <v>9841</v>
      </c>
      <c r="M4816" s="9" t="s">
        <v>843</v>
      </c>
      <c r="N4816" s="9" t="s">
        <v>844</v>
      </c>
      <c r="O4816" s="8" t="s">
        <v>349</v>
      </c>
    </row>
    <row r="4817" spans="10:15" x14ac:dyDescent="0.25">
      <c r="J4817" s="9" t="s">
        <v>9842</v>
      </c>
      <c r="K4817" s="9" t="s">
        <v>9842</v>
      </c>
      <c r="L4817" s="9" t="s">
        <v>9843</v>
      </c>
      <c r="M4817" s="9" t="s">
        <v>367</v>
      </c>
      <c r="N4817" s="9" t="s">
        <v>368</v>
      </c>
      <c r="O4817" s="8" t="s">
        <v>349</v>
      </c>
    </row>
    <row r="4818" spans="10:15" x14ac:dyDescent="0.25">
      <c r="J4818" s="9" t="s">
        <v>9844</v>
      </c>
      <c r="K4818" s="9" t="s">
        <v>9844</v>
      </c>
      <c r="L4818" s="9" t="s">
        <v>9845</v>
      </c>
      <c r="M4818" s="9" t="s">
        <v>942</v>
      </c>
      <c r="N4818" s="9" t="s">
        <v>943</v>
      </c>
      <c r="O4818" s="8" t="s">
        <v>349</v>
      </c>
    </row>
    <row r="4819" spans="10:15" x14ac:dyDescent="0.25">
      <c r="J4819" s="9" t="s">
        <v>9846</v>
      </c>
      <c r="K4819" s="9" t="s">
        <v>9846</v>
      </c>
      <c r="L4819" s="9" t="s">
        <v>9847</v>
      </c>
      <c r="M4819" s="9" t="s">
        <v>367</v>
      </c>
      <c r="N4819" s="9" t="s">
        <v>368</v>
      </c>
      <c r="O4819" s="8" t="s">
        <v>349</v>
      </c>
    </row>
    <row r="4820" spans="10:15" x14ac:dyDescent="0.25">
      <c r="J4820" s="9" t="s">
        <v>9848</v>
      </c>
      <c r="K4820" s="9" t="s">
        <v>9848</v>
      </c>
      <c r="L4820" s="9" t="s">
        <v>9849</v>
      </c>
      <c r="M4820" s="9" t="s">
        <v>379</v>
      </c>
      <c r="N4820" s="9" t="s">
        <v>18092</v>
      </c>
      <c r="O4820" s="8" t="s">
        <v>18066</v>
      </c>
    </row>
    <row r="4821" spans="10:15" x14ac:dyDescent="0.25">
      <c r="J4821" s="9" t="s">
        <v>9850</v>
      </c>
      <c r="K4821" s="9" t="s">
        <v>9850</v>
      </c>
      <c r="L4821" s="9" t="s">
        <v>9851</v>
      </c>
      <c r="M4821" s="9" t="s">
        <v>891</v>
      </c>
      <c r="N4821" s="9" t="s">
        <v>892</v>
      </c>
      <c r="O4821" s="8" t="s">
        <v>350</v>
      </c>
    </row>
    <row r="4822" spans="10:15" x14ac:dyDescent="0.25">
      <c r="J4822" s="9" t="s">
        <v>9852</v>
      </c>
      <c r="K4822" s="9" t="s">
        <v>4017</v>
      </c>
      <c r="L4822" s="9" t="s">
        <v>4018</v>
      </c>
      <c r="M4822" s="9" t="s">
        <v>379</v>
      </c>
      <c r="N4822" s="9" t="s">
        <v>18092</v>
      </c>
      <c r="O4822" s="8" t="s">
        <v>18066</v>
      </c>
    </row>
    <row r="4823" spans="10:15" x14ac:dyDescent="0.25">
      <c r="J4823" s="9" t="s">
        <v>9853</v>
      </c>
      <c r="K4823" s="9" t="s">
        <v>9853</v>
      </c>
      <c r="L4823" s="9" t="s">
        <v>9854</v>
      </c>
      <c r="M4823" s="9" t="s">
        <v>942</v>
      </c>
      <c r="N4823" s="9" t="s">
        <v>943</v>
      </c>
      <c r="O4823" s="8" t="s">
        <v>349</v>
      </c>
    </row>
    <row r="4824" spans="10:15" x14ac:dyDescent="0.25">
      <c r="J4824" s="9" t="s">
        <v>9855</v>
      </c>
      <c r="K4824" s="9" t="s">
        <v>9855</v>
      </c>
      <c r="L4824" s="9" t="s">
        <v>9856</v>
      </c>
      <c r="M4824" s="9" t="s">
        <v>777</v>
      </c>
      <c r="N4824" s="9" t="s">
        <v>778</v>
      </c>
      <c r="O4824" s="8" t="s">
        <v>18066</v>
      </c>
    </row>
    <row r="4825" spans="10:15" x14ac:dyDescent="0.25">
      <c r="J4825" s="9" t="s">
        <v>9857</v>
      </c>
      <c r="K4825" s="9" t="s">
        <v>9857</v>
      </c>
      <c r="L4825" s="9" t="s">
        <v>9858</v>
      </c>
      <c r="M4825" s="9" t="s">
        <v>367</v>
      </c>
      <c r="N4825" s="9" t="s">
        <v>368</v>
      </c>
      <c r="O4825" s="8" t="s">
        <v>349</v>
      </c>
    </row>
    <row r="4826" spans="10:15" x14ac:dyDescent="0.25">
      <c r="J4826" s="9" t="s">
        <v>180</v>
      </c>
      <c r="K4826" s="9" t="s">
        <v>180</v>
      </c>
      <c r="L4826" s="9" t="s">
        <v>9859</v>
      </c>
      <c r="M4826" s="9" t="s">
        <v>463</v>
      </c>
      <c r="N4826" s="9" t="s">
        <v>464</v>
      </c>
      <c r="O4826" s="8" t="s">
        <v>10370</v>
      </c>
    </row>
    <row r="4827" spans="10:15" x14ac:dyDescent="0.25">
      <c r="J4827" s="9" t="s">
        <v>9860</v>
      </c>
      <c r="K4827" s="9" t="s">
        <v>9860</v>
      </c>
      <c r="L4827" s="9" t="s">
        <v>9861</v>
      </c>
      <c r="M4827" s="9" t="s">
        <v>379</v>
      </c>
      <c r="N4827" s="9" t="s">
        <v>18092</v>
      </c>
      <c r="O4827" s="8" t="s">
        <v>18066</v>
      </c>
    </row>
    <row r="4828" spans="10:15" x14ac:dyDescent="0.25">
      <c r="J4828" s="9" t="s">
        <v>9862</v>
      </c>
      <c r="K4828" s="9" t="s">
        <v>9862</v>
      </c>
      <c r="L4828" s="9" t="s">
        <v>9863</v>
      </c>
      <c r="M4828" s="9" t="s">
        <v>524</v>
      </c>
      <c r="N4828" s="9" t="s">
        <v>525</v>
      </c>
      <c r="O4828" s="8" t="s">
        <v>18066</v>
      </c>
    </row>
    <row r="4829" spans="10:15" x14ac:dyDescent="0.25">
      <c r="J4829" s="9" t="s">
        <v>9864</v>
      </c>
      <c r="K4829" s="9" t="s">
        <v>9864</v>
      </c>
      <c r="L4829" s="9" t="s">
        <v>9865</v>
      </c>
      <c r="M4829" s="9" t="s">
        <v>386</v>
      </c>
      <c r="N4829" s="9" t="s">
        <v>387</v>
      </c>
      <c r="O4829" s="8" t="s">
        <v>18068</v>
      </c>
    </row>
    <row r="4830" spans="10:15" x14ac:dyDescent="0.25">
      <c r="J4830" s="9" t="s">
        <v>9866</v>
      </c>
      <c r="K4830" s="9" t="s">
        <v>9866</v>
      </c>
      <c r="L4830" s="9" t="s">
        <v>9867</v>
      </c>
      <c r="M4830" s="9" t="s">
        <v>1288</v>
      </c>
      <c r="N4830" s="9" t="s">
        <v>1289</v>
      </c>
      <c r="O4830" s="8" t="s">
        <v>18066</v>
      </c>
    </row>
    <row r="4831" spans="10:15" x14ac:dyDescent="0.25">
      <c r="J4831" s="9" t="s">
        <v>9868</v>
      </c>
      <c r="K4831" s="9" t="s">
        <v>9868</v>
      </c>
      <c r="L4831" s="9" t="s">
        <v>9869</v>
      </c>
      <c r="M4831" s="9" t="s">
        <v>823</v>
      </c>
      <c r="N4831" s="9" t="s">
        <v>824</v>
      </c>
      <c r="O4831" s="8" t="s">
        <v>350</v>
      </c>
    </row>
    <row r="4832" spans="10:15" x14ac:dyDescent="0.25">
      <c r="J4832" s="9" t="s">
        <v>9870</v>
      </c>
      <c r="K4832" s="9" t="s">
        <v>9870</v>
      </c>
      <c r="L4832" s="9" t="s">
        <v>9871</v>
      </c>
      <c r="M4832" s="9" t="s">
        <v>479</v>
      </c>
      <c r="N4832" s="9" t="s">
        <v>480</v>
      </c>
      <c r="O4832" s="8" t="s">
        <v>350</v>
      </c>
    </row>
    <row r="4833" spans="10:15" x14ac:dyDescent="0.25">
      <c r="J4833" s="9" t="s">
        <v>9872</v>
      </c>
      <c r="K4833" s="9" t="s">
        <v>9872</v>
      </c>
      <c r="L4833" s="9" t="s">
        <v>9873</v>
      </c>
      <c r="M4833" s="9" t="s">
        <v>379</v>
      </c>
      <c r="N4833" s="9" t="s">
        <v>18092</v>
      </c>
      <c r="O4833" s="8" t="s">
        <v>18066</v>
      </c>
    </row>
    <row r="4834" spans="10:15" x14ac:dyDescent="0.25">
      <c r="J4834" s="9" t="s">
        <v>9874</v>
      </c>
      <c r="K4834" s="9" t="s">
        <v>9874</v>
      </c>
      <c r="L4834" s="9" t="s">
        <v>1307</v>
      </c>
      <c r="M4834" s="9" t="s">
        <v>379</v>
      </c>
      <c r="N4834" s="9" t="s">
        <v>18092</v>
      </c>
      <c r="O4834" s="8" t="s">
        <v>18066</v>
      </c>
    </row>
    <row r="4835" spans="10:15" x14ac:dyDescent="0.25">
      <c r="J4835" s="9" t="s">
        <v>9875</v>
      </c>
      <c r="K4835" s="9" t="s">
        <v>9875</v>
      </c>
      <c r="L4835" s="9" t="s">
        <v>9876</v>
      </c>
      <c r="M4835" s="9" t="s">
        <v>379</v>
      </c>
      <c r="N4835" s="9" t="s">
        <v>18092</v>
      </c>
      <c r="O4835" s="8" t="s">
        <v>18066</v>
      </c>
    </row>
    <row r="4836" spans="10:15" x14ac:dyDescent="0.25">
      <c r="J4836" s="9" t="s">
        <v>9877</v>
      </c>
      <c r="K4836" s="9" t="s">
        <v>9877</v>
      </c>
      <c r="L4836" s="9" t="s">
        <v>9878</v>
      </c>
      <c r="M4836" s="9" t="s">
        <v>379</v>
      </c>
      <c r="N4836" s="9" t="s">
        <v>18092</v>
      </c>
      <c r="O4836" s="8" t="s">
        <v>18066</v>
      </c>
    </row>
    <row r="4837" spans="10:15" x14ac:dyDescent="0.25">
      <c r="J4837" s="9" t="s">
        <v>9879</v>
      </c>
      <c r="K4837" s="9" t="s">
        <v>9879</v>
      </c>
      <c r="L4837" s="9" t="s">
        <v>9880</v>
      </c>
      <c r="M4837" s="9" t="s">
        <v>367</v>
      </c>
      <c r="N4837" s="9" t="s">
        <v>368</v>
      </c>
      <c r="O4837" s="8" t="s">
        <v>349</v>
      </c>
    </row>
    <row r="4838" spans="10:15" x14ac:dyDescent="0.25">
      <c r="J4838" s="9" t="s">
        <v>9881</v>
      </c>
      <c r="K4838" s="9" t="s">
        <v>76</v>
      </c>
      <c r="L4838" s="9" t="s">
        <v>9882</v>
      </c>
      <c r="M4838" s="9" t="s">
        <v>2450</v>
      </c>
      <c r="N4838" s="9" t="s">
        <v>2451</v>
      </c>
      <c r="O4838" s="8" t="s">
        <v>18067</v>
      </c>
    </row>
    <row r="4839" spans="10:15" x14ac:dyDescent="0.25">
      <c r="J4839" s="9" t="s">
        <v>9883</v>
      </c>
      <c r="K4839" s="9" t="s">
        <v>9883</v>
      </c>
      <c r="L4839" s="9" t="s">
        <v>9884</v>
      </c>
      <c r="M4839" s="9" t="s">
        <v>4796</v>
      </c>
      <c r="N4839" s="9" t="s">
        <v>4797</v>
      </c>
      <c r="O4839" s="8" t="s">
        <v>18067</v>
      </c>
    </row>
    <row r="4840" spans="10:15" x14ac:dyDescent="0.25">
      <c r="J4840" s="9" t="s">
        <v>9885</v>
      </c>
      <c r="K4840" s="9" t="s">
        <v>9620</v>
      </c>
      <c r="L4840" s="9" t="s">
        <v>9621</v>
      </c>
      <c r="M4840" s="9" t="s">
        <v>379</v>
      </c>
      <c r="N4840" s="9" t="s">
        <v>18092</v>
      </c>
      <c r="O4840" s="8" t="s">
        <v>18066</v>
      </c>
    </row>
    <row r="4841" spans="10:15" x14ac:dyDescent="0.25">
      <c r="J4841" s="9" t="s">
        <v>9886</v>
      </c>
      <c r="K4841" s="9" t="s">
        <v>9886</v>
      </c>
      <c r="L4841" s="9" t="s">
        <v>9887</v>
      </c>
      <c r="M4841" s="9" t="s">
        <v>379</v>
      </c>
      <c r="N4841" s="9" t="s">
        <v>18092</v>
      </c>
      <c r="O4841" s="8" t="s">
        <v>18066</v>
      </c>
    </row>
    <row r="4842" spans="10:15" x14ac:dyDescent="0.25">
      <c r="J4842" s="9" t="s">
        <v>9888</v>
      </c>
      <c r="K4842" s="9" t="s">
        <v>9888</v>
      </c>
      <c r="L4842" s="9" t="s">
        <v>9542</v>
      </c>
      <c r="M4842" s="9" t="s">
        <v>379</v>
      </c>
      <c r="N4842" s="9" t="s">
        <v>18092</v>
      </c>
      <c r="O4842" s="8" t="s">
        <v>18066</v>
      </c>
    </row>
    <row r="4843" spans="10:15" x14ac:dyDescent="0.25">
      <c r="J4843" s="9" t="s">
        <v>9889</v>
      </c>
      <c r="K4843" s="9" t="s">
        <v>9889</v>
      </c>
      <c r="L4843" s="9" t="s">
        <v>9890</v>
      </c>
      <c r="M4843" s="9" t="s">
        <v>367</v>
      </c>
      <c r="N4843" s="9" t="s">
        <v>368</v>
      </c>
      <c r="O4843" s="8" t="s">
        <v>349</v>
      </c>
    </row>
    <row r="4844" spans="10:15" x14ac:dyDescent="0.25">
      <c r="J4844" s="9" t="s">
        <v>9891</v>
      </c>
      <c r="K4844" s="9" t="s">
        <v>9891</v>
      </c>
      <c r="L4844" s="9" t="s">
        <v>9892</v>
      </c>
      <c r="M4844" s="9" t="s">
        <v>379</v>
      </c>
      <c r="N4844" s="9" t="s">
        <v>18092</v>
      </c>
      <c r="O4844" s="8" t="s">
        <v>18066</v>
      </c>
    </row>
    <row r="4845" spans="10:15" x14ac:dyDescent="0.25">
      <c r="J4845" s="9" t="s">
        <v>9893</v>
      </c>
      <c r="K4845" s="9" t="s">
        <v>9893</v>
      </c>
      <c r="L4845" s="9" t="s">
        <v>9894</v>
      </c>
      <c r="M4845" s="9" t="s">
        <v>1155</v>
      </c>
      <c r="N4845" s="9" t="s">
        <v>1156</v>
      </c>
      <c r="O4845" s="8" t="s">
        <v>18066</v>
      </c>
    </row>
    <row r="4846" spans="10:15" x14ac:dyDescent="0.25">
      <c r="J4846" s="9" t="s">
        <v>9895</v>
      </c>
      <c r="K4846" s="9" t="s">
        <v>9895</v>
      </c>
      <c r="L4846" s="9" t="s">
        <v>9896</v>
      </c>
      <c r="M4846" s="9" t="s">
        <v>843</v>
      </c>
      <c r="N4846" s="9" t="s">
        <v>844</v>
      </c>
      <c r="O4846" s="8" t="s">
        <v>349</v>
      </c>
    </row>
    <row r="4847" spans="10:15" x14ac:dyDescent="0.25">
      <c r="J4847" s="9" t="s">
        <v>9897</v>
      </c>
      <c r="K4847" s="9" t="s">
        <v>9897</v>
      </c>
      <c r="L4847" s="9" t="s">
        <v>9898</v>
      </c>
      <c r="M4847" s="9" t="s">
        <v>491</v>
      </c>
      <c r="N4847" s="9" t="s">
        <v>492</v>
      </c>
      <c r="O4847" s="8" t="s">
        <v>349</v>
      </c>
    </row>
    <row r="4848" spans="10:15" x14ac:dyDescent="0.25">
      <c r="J4848" s="9" t="s">
        <v>6139</v>
      </c>
      <c r="K4848" s="9" t="s">
        <v>6139</v>
      </c>
      <c r="L4848" s="9" t="s">
        <v>6140</v>
      </c>
      <c r="M4848" s="9" t="s">
        <v>456</v>
      </c>
      <c r="N4848" s="9" t="s">
        <v>18095</v>
      </c>
      <c r="O4848" s="8" t="s">
        <v>18067</v>
      </c>
    </row>
    <row r="4849" spans="10:15" x14ac:dyDescent="0.25">
      <c r="J4849" s="9" t="s">
        <v>38</v>
      </c>
      <c r="K4849" s="9" t="s">
        <v>38</v>
      </c>
      <c r="L4849" s="9" t="s">
        <v>7353</v>
      </c>
      <c r="M4849" s="9" t="s">
        <v>379</v>
      </c>
      <c r="N4849" s="9" t="s">
        <v>18092</v>
      </c>
      <c r="O4849" s="8" t="s">
        <v>18066</v>
      </c>
    </row>
    <row r="4850" spans="10:15" x14ac:dyDescent="0.25">
      <c r="J4850" s="9" t="s">
        <v>9899</v>
      </c>
      <c r="K4850" s="9" t="s">
        <v>9900</v>
      </c>
      <c r="L4850" s="9" t="s">
        <v>9901</v>
      </c>
      <c r="M4850" s="9" t="s">
        <v>379</v>
      </c>
      <c r="N4850" s="9" t="s">
        <v>18092</v>
      </c>
      <c r="O4850" s="8" t="s">
        <v>18066</v>
      </c>
    </row>
    <row r="4851" spans="10:15" x14ac:dyDescent="0.25">
      <c r="J4851" s="9" t="s">
        <v>9902</v>
      </c>
      <c r="K4851" s="9" t="s">
        <v>5078</v>
      </c>
      <c r="L4851" s="9" t="s">
        <v>5079</v>
      </c>
      <c r="M4851" s="9" t="s">
        <v>379</v>
      </c>
      <c r="N4851" s="9" t="s">
        <v>18092</v>
      </c>
      <c r="O4851" s="8" t="s">
        <v>18066</v>
      </c>
    </row>
    <row r="4852" spans="10:15" x14ac:dyDescent="0.25">
      <c r="J4852" s="9" t="s">
        <v>9903</v>
      </c>
      <c r="K4852" s="9" t="s">
        <v>9903</v>
      </c>
      <c r="L4852" s="9" t="s">
        <v>9904</v>
      </c>
      <c r="M4852" s="9" t="s">
        <v>515</v>
      </c>
      <c r="N4852" s="9" t="s">
        <v>516</v>
      </c>
      <c r="O4852" s="8" t="s">
        <v>18066</v>
      </c>
    </row>
    <row r="4853" spans="10:15" x14ac:dyDescent="0.25">
      <c r="J4853" s="9" t="s">
        <v>9905</v>
      </c>
      <c r="K4853" s="9" t="s">
        <v>9905</v>
      </c>
      <c r="L4853" s="9" t="s">
        <v>9906</v>
      </c>
      <c r="M4853" s="9" t="s">
        <v>379</v>
      </c>
      <c r="N4853" s="9" t="s">
        <v>18092</v>
      </c>
      <c r="O4853" s="8" t="s">
        <v>18066</v>
      </c>
    </row>
    <row r="4854" spans="10:15" x14ac:dyDescent="0.25">
      <c r="J4854" s="9" t="s">
        <v>9907</v>
      </c>
      <c r="K4854" s="9" t="s">
        <v>9907</v>
      </c>
      <c r="L4854" s="9" t="s">
        <v>9908</v>
      </c>
      <c r="M4854" s="9" t="s">
        <v>379</v>
      </c>
      <c r="N4854" s="9" t="s">
        <v>18092</v>
      </c>
      <c r="O4854" s="8" t="s">
        <v>18066</v>
      </c>
    </row>
    <row r="4855" spans="10:15" x14ac:dyDescent="0.25">
      <c r="J4855" s="9" t="s">
        <v>9909</v>
      </c>
      <c r="K4855" s="9" t="s">
        <v>9909</v>
      </c>
      <c r="L4855" s="9" t="s">
        <v>9910</v>
      </c>
      <c r="M4855" s="9" t="s">
        <v>428</v>
      </c>
      <c r="N4855" s="9" t="s">
        <v>429</v>
      </c>
      <c r="O4855" s="8" t="s">
        <v>349</v>
      </c>
    </row>
    <row r="4856" spans="10:15" x14ac:dyDescent="0.25">
      <c r="J4856" s="9" t="s">
        <v>9911</v>
      </c>
      <c r="K4856" s="9" t="s">
        <v>9911</v>
      </c>
      <c r="L4856" s="9" t="s">
        <v>9912</v>
      </c>
      <c r="M4856" s="9" t="s">
        <v>367</v>
      </c>
      <c r="N4856" s="9" t="s">
        <v>368</v>
      </c>
      <c r="O4856" s="8" t="s">
        <v>349</v>
      </c>
    </row>
    <row r="4857" spans="10:15" x14ac:dyDescent="0.25">
      <c r="J4857" s="9" t="s">
        <v>9913</v>
      </c>
      <c r="K4857" s="9" t="s">
        <v>9913</v>
      </c>
      <c r="L4857" s="9" t="s">
        <v>9914</v>
      </c>
      <c r="M4857" s="9" t="s">
        <v>382</v>
      </c>
      <c r="N4857" s="9" t="s">
        <v>383</v>
      </c>
      <c r="O4857" s="8" t="s">
        <v>18066</v>
      </c>
    </row>
    <row r="4858" spans="10:15" x14ac:dyDescent="0.25">
      <c r="J4858" s="9" t="s">
        <v>9915</v>
      </c>
      <c r="K4858" s="9" t="s">
        <v>9915</v>
      </c>
      <c r="L4858" s="9" t="s">
        <v>9916</v>
      </c>
      <c r="M4858" s="9" t="s">
        <v>807</v>
      </c>
      <c r="N4858" s="9" t="s">
        <v>808</v>
      </c>
      <c r="O4858" s="8" t="s">
        <v>349</v>
      </c>
    </row>
    <row r="4859" spans="10:15" x14ac:dyDescent="0.25">
      <c r="J4859" s="9" t="s">
        <v>9917</v>
      </c>
      <c r="K4859" s="9" t="s">
        <v>9917</v>
      </c>
      <c r="L4859" s="9" t="s">
        <v>9918</v>
      </c>
      <c r="M4859" s="9" t="s">
        <v>4796</v>
      </c>
      <c r="N4859" s="9" t="s">
        <v>4797</v>
      </c>
      <c r="O4859" s="8" t="s">
        <v>18067</v>
      </c>
    </row>
    <row r="4860" spans="10:15" x14ac:dyDescent="0.25">
      <c r="J4860" s="9" t="s">
        <v>9919</v>
      </c>
      <c r="K4860" s="9" t="s">
        <v>9919</v>
      </c>
      <c r="L4860" s="9" t="s">
        <v>9920</v>
      </c>
      <c r="M4860" s="9" t="s">
        <v>367</v>
      </c>
      <c r="N4860" s="9" t="s">
        <v>368</v>
      </c>
      <c r="O4860" s="8" t="s">
        <v>349</v>
      </c>
    </row>
    <row r="4861" spans="10:15" x14ac:dyDescent="0.25">
      <c r="J4861" s="9" t="s">
        <v>9921</v>
      </c>
      <c r="K4861" s="9" t="s">
        <v>9921</v>
      </c>
      <c r="L4861" s="9" t="s">
        <v>9922</v>
      </c>
      <c r="M4861" s="9" t="s">
        <v>367</v>
      </c>
      <c r="N4861" s="9" t="s">
        <v>368</v>
      </c>
      <c r="O4861" s="8" t="s">
        <v>349</v>
      </c>
    </row>
    <row r="4862" spans="10:15" x14ac:dyDescent="0.25">
      <c r="J4862" s="9" t="s">
        <v>9923</v>
      </c>
      <c r="K4862" s="9" t="s">
        <v>9923</v>
      </c>
      <c r="L4862" s="9" t="s">
        <v>7353</v>
      </c>
      <c r="M4862" s="9" t="s">
        <v>379</v>
      </c>
      <c r="N4862" s="9" t="s">
        <v>18092</v>
      </c>
      <c r="O4862" s="8" t="s">
        <v>18066</v>
      </c>
    </row>
    <row r="4863" spans="10:15" x14ac:dyDescent="0.25">
      <c r="J4863" s="9" t="s">
        <v>9924</v>
      </c>
      <c r="K4863" s="9" t="s">
        <v>9924</v>
      </c>
      <c r="L4863" s="9" t="s">
        <v>9925</v>
      </c>
      <c r="M4863" s="9" t="s">
        <v>1867</v>
      </c>
      <c r="N4863" s="9" t="s">
        <v>1868</v>
      </c>
      <c r="O4863" s="8" t="s">
        <v>18067</v>
      </c>
    </row>
    <row r="4864" spans="10:15" x14ac:dyDescent="0.25">
      <c r="J4864" s="9" t="s">
        <v>9926</v>
      </c>
      <c r="K4864" s="9" t="s">
        <v>9927</v>
      </c>
      <c r="L4864" s="9" t="s">
        <v>9928</v>
      </c>
      <c r="M4864" s="9" t="s">
        <v>379</v>
      </c>
      <c r="N4864" s="9" t="s">
        <v>18092</v>
      </c>
      <c r="O4864" s="8" t="s">
        <v>18066</v>
      </c>
    </row>
    <row r="4865" spans="10:15" x14ac:dyDescent="0.25">
      <c r="J4865" s="9" t="s">
        <v>9929</v>
      </c>
      <c r="K4865" s="9" t="s">
        <v>9929</v>
      </c>
      <c r="L4865" s="9" t="s">
        <v>9930</v>
      </c>
      <c r="M4865" s="9" t="s">
        <v>4192</v>
      </c>
      <c r="N4865" s="9" t="s">
        <v>4193</v>
      </c>
      <c r="O4865" s="8" t="s">
        <v>350</v>
      </c>
    </row>
    <row r="4866" spans="10:15" x14ac:dyDescent="0.25">
      <c r="J4866" s="9" t="s">
        <v>9931</v>
      </c>
      <c r="K4866" s="9" t="s">
        <v>9931</v>
      </c>
      <c r="L4866" s="9" t="s">
        <v>9932</v>
      </c>
      <c r="M4866" s="9" t="s">
        <v>491</v>
      </c>
      <c r="N4866" s="9" t="s">
        <v>492</v>
      </c>
      <c r="O4866" s="8" t="s">
        <v>349</v>
      </c>
    </row>
    <row r="4867" spans="10:15" x14ac:dyDescent="0.25">
      <c r="J4867" s="9" t="s">
        <v>9933</v>
      </c>
      <c r="K4867" s="9" t="s">
        <v>9933</v>
      </c>
      <c r="L4867" s="9" t="s">
        <v>9934</v>
      </c>
      <c r="M4867" s="9" t="s">
        <v>379</v>
      </c>
      <c r="N4867" s="9" t="s">
        <v>18092</v>
      </c>
      <c r="O4867" s="8" t="s">
        <v>18066</v>
      </c>
    </row>
    <row r="4868" spans="10:15" x14ac:dyDescent="0.25">
      <c r="J4868" s="9" t="s">
        <v>9935</v>
      </c>
      <c r="K4868" s="9" t="s">
        <v>9935</v>
      </c>
      <c r="L4868" s="9" t="s">
        <v>9936</v>
      </c>
      <c r="M4868" s="9" t="s">
        <v>506</v>
      </c>
      <c r="N4868" s="9" t="s">
        <v>507</v>
      </c>
      <c r="O4868" s="8" t="s">
        <v>350</v>
      </c>
    </row>
    <row r="4869" spans="10:15" x14ac:dyDescent="0.25">
      <c r="J4869" s="9" t="s">
        <v>9937</v>
      </c>
      <c r="K4869" s="9" t="s">
        <v>9937</v>
      </c>
      <c r="L4869" s="9" t="s">
        <v>9938</v>
      </c>
      <c r="M4869" s="9" t="s">
        <v>379</v>
      </c>
      <c r="N4869" s="9" t="s">
        <v>18092</v>
      </c>
      <c r="O4869" s="8" t="s">
        <v>18066</v>
      </c>
    </row>
    <row r="4870" spans="10:15" x14ac:dyDescent="0.25">
      <c r="J4870" s="9" t="s">
        <v>9939</v>
      </c>
      <c r="K4870" s="9" t="s">
        <v>9939</v>
      </c>
      <c r="L4870" s="9" t="s">
        <v>9940</v>
      </c>
      <c r="M4870" s="9" t="s">
        <v>379</v>
      </c>
      <c r="N4870" s="9" t="s">
        <v>18092</v>
      </c>
      <c r="O4870" s="8" t="s">
        <v>18066</v>
      </c>
    </row>
    <row r="4871" spans="10:15" x14ac:dyDescent="0.25">
      <c r="J4871" s="9" t="s">
        <v>9941</v>
      </c>
      <c r="K4871" s="9" t="s">
        <v>9941</v>
      </c>
      <c r="L4871" s="9" t="s">
        <v>9942</v>
      </c>
      <c r="M4871" s="9" t="s">
        <v>524</v>
      </c>
      <c r="N4871" s="9" t="s">
        <v>525</v>
      </c>
      <c r="O4871" s="8" t="s">
        <v>18066</v>
      </c>
    </row>
    <row r="4872" spans="10:15" x14ac:dyDescent="0.25">
      <c r="J4872" s="9" t="s">
        <v>9943</v>
      </c>
      <c r="K4872" s="9" t="s">
        <v>9943</v>
      </c>
      <c r="L4872" s="9" t="s">
        <v>9944</v>
      </c>
      <c r="M4872" s="9" t="s">
        <v>367</v>
      </c>
      <c r="N4872" s="9" t="s">
        <v>368</v>
      </c>
      <c r="O4872" s="8" t="s">
        <v>349</v>
      </c>
    </row>
    <row r="4873" spans="10:15" x14ac:dyDescent="0.25">
      <c r="J4873" s="9" t="s">
        <v>9945</v>
      </c>
      <c r="K4873" s="9" t="s">
        <v>9945</v>
      </c>
      <c r="L4873" s="9" t="s">
        <v>9946</v>
      </c>
      <c r="M4873" s="9" t="s">
        <v>367</v>
      </c>
      <c r="N4873" s="9" t="s">
        <v>368</v>
      </c>
      <c r="O4873" s="8" t="s">
        <v>349</v>
      </c>
    </row>
    <row r="4874" spans="10:15" x14ac:dyDescent="0.25">
      <c r="J4874" s="9" t="s">
        <v>9947</v>
      </c>
      <c r="K4874" s="9" t="s">
        <v>9947</v>
      </c>
      <c r="L4874" s="9" t="s">
        <v>9948</v>
      </c>
      <c r="M4874" s="9" t="s">
        <v>797</v>
      </c>
      <c r="N4874" s="9" t="s">
        <v>798</v>
      </c>
      <c r="O4874" s="8" t="s">
        <v>350</v>
      </c>
    </row>
    <row r="4875" spans="10:15" x14ac:dyDescent="0.25">
      <c r="J4875" s="9" t="s">
        <v>9949</v>
      </c>
      <c r="K4875" s="9" t="s">
        <v>9949</v>
      </c>
      <c r="L4875" s="9" t="s">
        <v>9950</v>
      </c>
      <c r="M4875" s="9" t="s">
        <v>807</v>
      </c>
      <c r="N4875" s="9" t="s">
        <v>808</v>
      </c>
      <c r="O4875" s="8" t="s">
        <v>349</v>
      </c>
    </row>
    <row r="4876" spans="10:15" x14ac:dyDescent="0.25">
      <c r="J4876" s="9" t="s">
        <v>9951</v>
      </c>
      <c r="K4876" s="9" t="s">
        <v>9951</v>
      </c>
      <c r="L4876" s="9" t="s">
        <v>260</v>
      </c>
      <c r="M4876" s="9" t="s">
        <v>475</v>
      </c>
      <c r="N4876" s="9" t="s">
        <v>476</v>
      </c>
      <c r="O4876" s="8" t="s">
        <v>350</v>
      </c>
    </row>
    <row r="4877" spans="10:15" x14ac:dyDescent="0.25">
      <c r="J4877" s="9" t="s">
        <v>9952</v>
      </c>
      <c r="K4877" s="9" t="s">
        <v>9952</v>
      </c>
      <c r="L4877" s="9" t="s">
        <v>9953</v>
      </c>
      <c r="M4877" s="9" t="s">
        <v>440</v>
      </c>
      <c r="N4877" s="9" t="s">
        <v>441</v>
      </c>
      <c r="O4877" s="8" t="s">
        <v>10370</v>
      </c>
    </row>
    <row r="4878" spans="10:15" x14ac:dyDescent="0.25">
      <c r="J4878" s="9" t="s">
        <v>9954</v>
      </c>
      <c r="K4878" s="9" t="s">
        <v>9954</v>
      </c>
      <c r="L4878" s="9" t="s">
        <v>9955</v>
      </c>
      <c r="M4878" s="9" t="s">
        <v>807</v>
      </c>
      <c r="N4878" s="9" t="s">
        <v>808</v>
      </c>
      <c r="O4878" s="8" t="s">
        <v>349</v>
      </c>
    </row>
    <row r="4879" spans="10:15" x14ac:dyDescent="0.25">
      <c r="J4879" s="9" t="s">
        <v>9956</v>
      </c>
      <c r="K4879" s="9" t="s">
        <v>9956</v>
      </c>
      <c r="L4879" s="9" t="s">
        <v>9957</v>
      </c>
      <c r="M4879" s="9" t="s">
        <v>0</v>
      </c>
      <c r="N4879" s="9" t="s">
        <v>653</v>
      </c>
      <c r="O4879" s="8" t="s">
        <v>18067</v>
      </c>
    </row>
    <row r="4880" spans="10:15" x14ac:dyDescent="0.25">
      <c r="J4880" s="9" t="s">
        <v>9958</v>
      </c>
      <c r="K4880" s="9" t="s">
        <v>9958</v>
      </c>
      <c r="L4880" s="9" t="s">
        <v>9959</v>
      </c>
      <c r="M4880" s="9" t="s">
        <v>1447</v>
      </c>
      <c r="N4880" s="9" t="s">
        <v>1448</v>
      </c>
      <c r="O4880" s="8" t="s">
        <v>18066</v>
      </c>
    </row>
    <row r="4881" spans="10:15" x14ac:dyDescent="0.25">
      <c r="J4881" s="9" t="s">
        <v>9960</v>
      </c>
      <c r="K4881" s="9" t="s">
        <v>9960</v>
      </c>
      <c r="L4881" s="9" t="s">
        <v>9961</v>
      </c>
      <c r="M4881" s="9" t="s">
        <v>501</v>
      </c>
      <c r="N4881" s="9" t="s">
        <v>502</v>
      </c>
      <c r="O4881" s="8" t="s">
        <v>10370</v>
      </c>
    </row>
    <row r="4882" spans="10:15" x14ac:dyDescent="0.25">
      <c r="J4882" s="9" t="s">
        <v>9962</v>
      </c>
      <c r="K4882" s="9" t="s">
        <v>9962</v>
      </c>
      <c r="L4882" s="9" t="s">
        <v>9963</v>
      </c>
      <c r="M4882" s="9" t="s">
        <v>895</v>
      </c>
      <c r="N4882" s="9" t="s">
        <v>1849</v>
      </c>
      <c r="O4882" s="8" t="s">
        <v>350</v>
      </c>
    </row>
    <row r="4883" spans="10:15" x14ac:dyDescent="0.25">
      <c r="J4883" s="9" t="s">
        <v>9964</v>
      </c>
      <c r="K4883" s="9" t="s">
        <v>9964</v>
      </c>
      <c r="L4883" s="9" t="s">
        <v>9965</v>
      </c>
      <c r="M4883" s="9" t="s">
        <v>491</v>
      </c>
      <c r="N4883" s="9" t="s">
        <v>492</v>
      </c>
      <c r="O4883" s="8" t="s">
        <v>349</v>
      </c>
    </row>
    <row r="4884" spans="10:15" x14ac:dyDescent="0.25">
      <c r="J4884" s="9" t="s">
        <v>9966</v>
      </c>
      <c r="K4884" s="9" t="s">
        <v>9966</v>
      </c>
      <c r="L4884" s="9" t="s">
        <v>9967</v>
      </c>
      <c r="M4884" s="9" t="s">
        <v>367</v>
      </c>
      <c r="N4884" s="9" t="s">
        <v>368</v>
      </c>
      <c r="O4884" s="8" t="s">
        <v>349</v>
      </c>
    </row>
    <row r="4885" spans="10:15" x14ac:dyDescent="0.25">
      <c r="J4885" s="9" t="s">
        <v>9968</v>
      </c>
      <c r="K4885" s="9" t="s">
        <v>9968</v>
      </c>
      <c r="L4885" s="9" t="s">
        <v>9969</v>
      </c>
      <c r="M4885" s="9" t="s">
        <v>891</v>
      </c>
      <c r="N4885" s="9" t="s">
        <v>892</v>
      </c>
      <c r="O4885" s="8" t="s">
        <v>350</v>
      </c>
    </row>
    <row r="4886" spans="10:15" x14ac:dyDescent="0.25">
      <c r="J4886" s="9" t="s">
        <v>9970</v>
      </c>
      <c r="K4886" s="9" t="s">
        <v>9970</v>
      </c>
      <c r="L4886" s="9" t="s">
        <v>9971</v>
      </c>
      <c r="M4886" s="9" t="s">
        <v>1073</v>
      </c>
      <c r="N4886" s="9" t="s">
        <v>18096</v>
      </c>
      <c r="O4886" s="8" t="s">
        <v>350</v>
      </c>
    </row>
    <row r="4887" spans="10:15" x14ac:dyDescent="0.25">
      <c r="J4887" s="9" t="s">
        <v>9972</v>
      </c>
      <c r="K4887" s="9" t="s">
        <v>9972</v>
      </c>
      <c r="L4887" s="9" t="s">
        <v>9973</v>
      </c>
      <c r="M4887" s="9" t="s">
        <v>797</v>
      </c>
      <c r="N4887" s="9" t="s">
        <v>798</v>
      </c>
      <c r="O4887" s="8" t="s">
        <v>350</v>
      </c>
    </row>
    <row r="4888" spans="10:15" x14ac:dyDescent="0.25">
      <c r="J4888" s="9" t="s">
        <v>9974</v>
      </c>
      <c r="K4888" s="9" t="s">
        <v>9974</v>
      </c>
      <c r="L4888" s="9" t="s">
        <v>9975</v>
      </c>
      <c r="M4888" s="9" t="s">
        <v>581</v>
      </c>
      <c r="N4888" s="9" t="s">
        <v>582</v>
      </c>
      <c r="O4888" s="8" t="s">
        <v>350</v>
      </c>
    </row>
    <row r="4889" spans="10:15" x14ac:dyDescent="0.25">
      <c r="J4889" s="9" t="s">
        <v>9976</v>
      </c>
      <c r="K4889" s="9" t="s">
        <v>9976</v>
      </c>
      <c r="L4889" s="9" t="s">
        <v>9977</v>
      </c>
      <c r="M4889" s="9" t="s">
        <v>367</v>
      </c>
      <c r="N4889" s="9" t="s">
        <v>368</v>
      </c>
      <c r="O4889" s="8" t="s">
        <v>349</v>
      </c>
    </row>
    <row r="4890" spans="10:15" x14ac:dyDescent="0.25">
      <c r="J4890" s="9" t="s">
        <v>9978</v>
      </c>
      <c r="K4890" s="9" t="s">
        <v>9978</v>
      </c>
      <c r="L4890" s="9" t="s">
        <v>6430</v>
      </c>
      <c r="M4890" s="9" t="s">
        <v>379</v>
      </c>
      <c r="N4890" s="9" t="s">
        <v>18092</v>
      </c>
      <c r="O4890" s="8" t="s">
        <v>18066</v>
      </c>
    </row>
    <row r="4891" spans="10:15" x14ac:dyDescent="0.25">
      <c r="J4891" s="9" t="s">
        <v>9979</v>
      </c>
      <c r="K4891" s="9" t="s">
        <v>9979</v>
      </c>
      <c r="L4891" s="9" t="s">
        <v>9980</v>
      </c>
      <c r="M4891" s="9" t="s">
        <v>648</v>
      </c>
      <c r="N4891" s="9" t="s">
        <v>649</v>
      </c>
      <c r="O4891" s="8" t="s">
        <v>18066</v>
      </c>
    </row>
    <row r="4892" spans="10:15" x14ac:dyDescent="0.25">
      <c r="J4892" s="9" t="s">
        <v>9981</v>
      </c>
      <c r="K4892" s="9" t="s">
        <v>9981</v>
      </c>
      <c r="L4892" s="9" t="s">
        <v>9982</v>
      </c>
      <c r="M4892" s="9" t="s">
        <v>1010</v>
      </c>
      <c r="N4892" s="9" t="s">
        <v>1011</v>
      </c>
      <c r="O4892" s="8" t="s">
        <v>350</v>
      </c>
    </row>
    <row r="4893" spans="10:15" x14ac:dyDescent="0.25">
      <c r="J4893" s="9" t="s">
        <v>9983</v>
      </c>
      <c r="K4893" s="9" t="s">
        <v>9983</v>
      </c>
      <c r="L4893" s="9" t="s">
        <v>9984</v>
      </c>
      <c r="M4893" s="9" t="s">
        <v>736</v>
      </c>
      <c r="N4893" s="9" t="s">
        <v>737</v>
      </c>
      <c r="O4893" s="8" t="s">
        <v>18067</v>
      </c>
    </row>
    <row r="4894" spans="10:15" x14ac:dyDescent="0.25">
      <c r="J4894" s="9" t="s">
        <v>9985</v>
      </c>
      <c r="K4894" s="9" t="s">
        <v>9985</v>
      </c>
      <c r="L4894" s="9" t="s">
        <v>9986</v>
      </c>
      <c r="M4894" s="9" t="s">
        <v>424</v>
      </c>
      <c r="N4894" s="9" t="s">
        <v>425</v>
      </c>
      <c r="O4894" s="8" t="s">
        <v>349</v>
      </c>
    </row>
    <row r="4895" spans="10:15" x14ac:dyDescent="0.25">
      <c r="J4895" s="9" t="s">
        <v>9987</v>
      </c>
      <c r="K4895" s="9" t="s">
        <v>9987</v>
      </c>
      <c r="L4895" s="9" t="s">
        <v>9988</v>
      </c>
      <c r="M4895" s="9" t="s">
        <v>459</v>
      </c>
      <c r="N4895" s="9" t="s">
        <v>460</v>
      </c>
      <c r="O4895" s="8" t="s">
        <v>18068</v>
      </c>
    </row>
    <row r="4896" spans="10:15" x14ac:dyDescent="0.25">
      <c r="J4896" s="9" t="s">
        <v>9989</v>
      </c>
      <c r="K4896" s="9" t="s">
        <v>9989</v>
      </c>
      <c r="L4896" s="9" t="s">
        <v>9990</v>
      </c>
      <c r="M4896" s="9" t="s">
        <v>1908</v>
      </c>
      <c r="N4896" s="9" t="s">
        <v>1909</v>
      </c>
      <c r="O4896" s="8" t="s">
        <v>350</v>
      </c>
    </row>
    <row r="4897" spans="10:15" x14ac:dyDescent="0.25">
      <c r="J4897" s="9" t="s">
        <v>9991</v>
      </c>
      <c r="K4897" s="9" t="s">
        <v>9991</v>
      </c>
      <c r="L4897" s="9" t="s">
        <v>9992</v>
      </c>
      <c r="M4897" s="9" t="s">
        <v>424</v>
      </c>
      <c r="N4897" s="9" t="s">
        <v>425</v>
      </c>
      <c r="O4897" s="8" t="s">
        <v>349</v>
      </c>
    </row>
    <row r="4898" spans="10:15" x14ac:dyDescent="0.25">
      <c r="J4898" s="9" t="s">
        <v>9993</v>
      </c>
      <c r="K4898" s="9" t="s">
        <v>9993</v>
      </c>
      <c r="L4898" s="9" t="s">
        <v>9994</v>
      </c>
      <c r="M4898" s="9" t="s">
        <v>418</v>
      </c>
      <c r="N4898" s="9" t="s">
        <v>419</v>
      </c>
      <c r="O4898" s="8" t="s">
        <v>18067</v>
      </c>
    </row>
    <row r="4899" spans="10:15" x14ac:dyDescent="0.25">
      <c r="J4899" s="9" t="s">
        <v>9995</v>
      </c>
      <c r="K4899" s="9" t="s">
        <v>9995</v>
      </c>
      <c r="L4899" s="9" t="s">
        <v>9996</v>
      </c>
      <c r="M4899" s="9" t="s">
        <v>2488</v>
      </c>
      <c r="N4899" s="9" t="s">
        <v>18102</v>
      </c>
      <c r="O4899" s="8" t="s">
        <v>18067</v>
      </c>
    </row>
    <row r="4900" spans="10:15" x14ac:dyDescent="0.25">
      <c r="J4900" s="9" t="s">
        <v>9997</v>
      </c>
      <c r="K4900" s="9" t="s">
        <v>9997</v>
      </c>
      <c r="L4900" s="9" t="s">
        <v>9998</v>
      </c>
      <c r="M4900" s="9" t="s">
        <v>891</v>
      </c>
      <c r="N4900" s="9" t="s">
        <v>892</v>
      </c>
      <c r="O4900" s="8" t="s">
        <v>350</v>
      </c>
    </row>
    <row r="4901" spans="10:15" x14ac:dyDescent="0.25">
      <c r="J4901" s="9" t="s">
        <v>7325</v>
      </c>
      <c r="K4901" s="9" t="s">
        <v>7325</v>
      </c>
      <c r="L4901" s="9" t="s">
        <v>7326</v>
      </c>
      <c r="M4901" s="9" t="s">
        <v>379</v>
      </c>
      <c r="N4901" s="9" t="s">
        <v>18092</v>
      </c>
      <c r="O4901" s="8" t="s">
        <v>18066</v>
      </c>
    </row>
    <row r="4902" spans="10:15" x14ac:dyDescent="0.25">
      <c r="J4902" s="9" t="s">
        <v>9999</v>
      </c>
      <c r="K4902" s="9" t="s">
        <v>9999</v>
      </c>
      <c r="L4902" s="9" t="s">
        <v>10000</v>
      </c>
      <c r="M4902" s="9" t="s">
        <v>479</v>
      </c>
      <c r="N4902" s="9" t="s">
        <v>480</v>
      </c>
      <c r="O4902" s="8" t="s">
        <v>350</v>
      </c>
    </row>
    <row r="4903" spans="10:15" x14ac:dyDescent="0.25">
      <c r="J4903" s="9" t="s">
        <v>10001</v>
      </c>
      <c r="K4903" s="9" t="s">
        <v>10001</v>
      </c>
      <c r="L4903" s="9" t="s">
        <v>10002</v>
      </c>
      <c r="M4903" s="9" t="s">
        <v>379</v>
      </c>
      <c r="N4903" s="9" t="s">
        <v>18092</v>
      </c>
      <c r="O4903" s="8" t="s">
        <v>18066</v>
      </c>
    </row>
    <row r="4904" spans="10:15" x14ac:dyDescent="0.25">
      <c r="J4904" s="9" t="s">
        <v>10003</v>
      </c>
      <c r="K4904" s="9" t="s">
        <v>3695</v>
      </c>
      <c r="L4904" s="9" t="s">
        <v>2956</v>
      </c>
      <c r="M4904" s="9" t="s">
        <v>379</v>
      </c>
      <c r="N4904" s="9" t="s">
        <v>18092</v>
      </c>
      <c r="O4904" s="8" t="s">
        <v>18066</v>
      </c>
    </row>
    <row r="4905" spans="10:15" x14ac:dyDescent="0.25">
      <c r="J4905" s="9" t="s">
        <v>10004</v>
      </c>
      <c r="K4905" s="9" t="s">
        <v>10004</v>
      </c>
      <c r="L4905" s="9" t="s">
        <v>10005</v>
      </c>
      <c r="M4905" s="9" t="s">
        <v>379</v>
      </c>
      <c r="N4905" s="9" t="s">
        <v>18092</v>
      </c>
      <c r="O4905" s="8" t="s">
        <v>18066</v>
      </c>
    </row>
    <row r="4906" spans="10:15" x14ac:dyDescent="0.25">
      <c r="J4906" s="9" t="s">
        <v>10006</v>
      </c>
      <c r="K4906" s="9" t="s">
        <v>10006</v>
      </c>
      <c r="L4906" s="9" t="s">
        <v>10007</v>
      </c>
      <c r="M4906" s="9" t="s">
        <v>8816</v>
      </c>
      <c r="N4906" s="9" t="s">
        <v>8817</v>
      </c>
      <c r="O4906" s="8" t="s">
        <v>350</v>
      </c>
    </row>
    <row r="4907" spans="10:15" x14ac:dyDescent="0.25">
      <c r="J4907" s="9" t="s">
        <v>10008</v>
      </c>
      <c r="K4907" s="9" t="s">
        <v>10008</v>
      </c>
      <c r="L4907" s="9" t="s">
        <v>10009</v>
      </c>
      <c r="M4907" s="9" t="s">
        <v>817</v>
      </c>
      <c r="N4907" s="9" t="s">
        <v>818</v>
      </c>
      <c r="O4907" s="8" t="s">
        <v>350</v>
      </c>
    </row>
    <row r="4908" spans="10:15" x14ac:dyDescent="0.25">
      <c r="J4908" s="9" t="s">
        <v>10010</v>
      </c>
      <c r="K4908" s="9" t="s">
        <v>10010</v>
      </c>
      <c r="L4908" s="9" t="s">
        <v>10011</v>
      </c>
      <c r="M4908" s="9" t="s">
        <v>1073</v>
      </c>
      <c r="N4908" s="9" t="s">
        <v>18096</v>
      </c>
      <c r="O4908" s="8" t="s">
        <v>350</v>
      </c>
    </row>
    <row r="4909" spans="10:15" x14ac:dyDescent="0.25">
      <c r="J4909" s="9" t="s">
        <v>10012</v>
      </c>
      <c r="K4909" s="9" t="s">
        <v>10012</v>
      </c>
      <c r="L4909" s="9" t="s">
        <v>10013</v>
      </c>
      <c r="M4909" s="9" t="s">
        <v>379</v>
      </c>
      <c r="N4909" s="9" t="s">
        <v>18092</v>
      </c>
      <c r="O4909" s="8" t="s">
        <v>18066</v>
      </c>
    </row>
    <row r="4910" spans="10:15" x14ac:dyDescent="0.25">
      <c r="J4910" s="9" t="s">
        <v>10014</v>
      </c>
      <c r="K4910" s="9" t="s">
        <v>10014</v>
      </c>
      <c r="L4910" s="9" t="s">
        <v>6430</v>
      </c>
      <c r="M4910" s="9" t="s">
        <v>379</v>
      </c>
      <c r="N4910" s="9" t="s">
        <v>18092</v>
      </c>
      <c r="O4910" s="8" t="s">
        <v>18066</v>
      </c>
    </row>
    <row r="4911" spans="10:15" x14ac:dyDescent="0.25">
      <c r="J4911" s="9" t="s">
        <v>10015</v>
      </c>
      <c r="K4911" s="9" t="s">
        <v>10015</v>
      </c>
      <c r="L4911" s="9" t="s">
        <v>10016</v>
      </c>
      <c r="M4911" s="9" t="s">
        <v>1142</v>
      </c>
      <c r="N4911" s="9" t="s">
        <v>1143</v>
      </c>
      <c r="O4911" s="8" t="s">
        <v>349</v>
      </c>
    </row>
    <row r="4912" spans="10:15" x14ac:dyDescent="0.25">
      <c r="J4912" s="9" t="s">
        <v>10017</v>
      </c>
      <c r="K4912" s="9" t="s">
        <v>10017</v>
      </c>
      <c r="L4912" s="9" t="s">
        <v>10018</v>
      </c>
      <c r="M4912" s="9" t="s">
        <v>491</v>
      </c>
      <c r="N4912" s="9" t="s">
        <v>492</v>
      </c>
      <c r="O4912" s="8" t="s">
        <v>349</v>
      </c>
    </row>
    <row r="4913" spans="10:15" x14ac:dyDescent="0.25">
      <c r="J4913" s="9" t="s">
        <v>6224</v>
      </c>
      <c r="K4913" s="9" t="s">
        <v>6224</v>
      </c>
      <c r="L4913" s="9" t="s">
        <v>6225</v>
      </c>
      <c r="M4913" s="9" t="s">
        <v>379</v>
      </c>
      <c r="N4913" s="9" t="s">
        <v>18092</v>
      </c>
      <c r="O4913" s="8" t="s">
        <v>18066</v>
      </c>
    </row>
    <row r="4914" spans="10:15" x14ac:dyDescent="0.25">
      <c r="J4914" s="9" t="s">
        <v>10019</v>
      </c>
      <c r="K4914" s="9" t="s">
        <v>10019</v>
      </c>
      <c r="L4914" s="9" t="s">
        <v>10020</v>
      </c>
      <c r="M4914" s="9" t="s">
        <v>363</v>
      </c>
      <c r="N4914" s="9" t="s">
        <v>364</v>
      </c>
      <c r="O4914" s="8" t="s">
        <v>349</v>
      </c>
    </row>
    <row r="4915" spans="10:15" x14ac:dyDescent="0.25">
      <c r="J4915" s="9" t="s">
        <v>10021</v>
      </c>
      <c r="K4915" s="9" t="s">
        <v>10021</v>
      </c>
      <c r="L4915" s="9" t="s">
        <v>10022</v>
      </c>
      <c r="M4915" s="9" t="s">
        <v>424</v>
      </c>
      <c r="N4915" s="9" t="s">
        <v>425</v>
      </c>
      <c r="O4915" s="8" t="s">
        <v>349</v>
      </c>
    </row>
    <row r="4916" spans="10:15" x14ac:dyDescent="0.25">
      <c r="J4916" s="9" t="s">
        <v>10023</v>
      </c>
      <c r="K4916" s="9" t="s">
        <v>10023</v>
      </c>
      <c r="L4916" s="9" t="s">
        <v>10024</v>
      </c>
      <c r="M4916" s="9" t="s">
        <v>367</v>
      </c>
      <c r="N4916" s="9" t="s">
        <v>368</v>
      </c>
      <c r="O4916" s="8" t="s">
        <v>349</v>
      </c>
    </row>
    <row r="4917" spans="10:15" x14ac:dyDescent="0.25">
      <c r="J4917" s="9" t="s">
        <v>10025</v>
      </c>
      <c r="K4917" s="9" t="s">
        <v>10025</v>
      </c>
      <c r="L4917" s="9" t="s">
        <v>10026</v>
      </c>
      <c r="M4917" s="9" t="s">
        <v>479</v>
      </c>
      <c r="N4917" s="9" t="s">
        <v>480</v>
      </c>
      <c r="O4917" s="8" t="s">
        <v>350</v>
      </c>
    </row>
    <row r="4918" spans="10:15" x14ac:dyDescent="0.25">
      <c r="J4918" s="9" t="s">
        <v>7487</v>
      </c>
      <c r="K4918" s="9" t="s">
        <v>7487</v>
      </c>
      <c r="L4918" s="9" t="s">
        <v>7488</v>
      </c>
      <c r="M4918" s="9" t="s">
        <v>379</v>
      </c>
      <c r="N4918" s="9" t="s">
        <v>18092</v>
      </c>
      <c r="O4918" s="8" t="s">
        <v>18066</v>
      </c>
    </row>
    <row r="4919" spans="10:15" x14ac:dyDescent="0.25">
      <c r="J4919" s="9" t="s">
        <v>10027</v>
      </c>
      <c r="K4919" s="9" t="s">
        <v>10027</v>
      </c>
      <c r="L4919" s="9" t="s">
        <v>10028</v>
      </c>
      <c r="M4919" s="9" t="s">
        <v>891</v>
      </c>
      <c r="N4919" s="9" t="s">
        <v>892</v>
      </c>
      <c r="O4919" s="8" t="s">
        <v>350</v>
      </c>
    </row>
    <row r="4920" spans="10:15" x14ac:dyDescent="0.25">
      <c r="J4920" s="9" t="s">
        <v>10029</v>
      </c>
      <c r="K4920" s="9" t="s">
        <v>10029</v>
      </c>
      <c r="L4920" s="9" t="s">
        <v>10030</v>
      </c>
      <c r="M4920" s="9" t="s">
        <v>367</v>
      </c>
      <c r="N4920" s="9" t="s">
        <v>368</v>
      </c>
      <c r="O4920" s="8" t="s">
        <v>349</v>
      </c>
    </row>
    <row r="4921" spans="10:15" x14ac:dyDescent="0.25">
      <c r="J4921" s="9" t="s">
        <v>10031</v>
      </c>
      <c r="K4921" s="9" t="s">
        <v>10031</v>
      </c>
      <c r="L4921" s="9" t="s">
        <v>10032</v>
      </c>
      <c r="M4921" s="9" t="s">
        <v>424</v>
      </c>
      <c r="N4921" s="9" t="s">
        <v>425</v>
      </c>
      <c r="O4921" s="8" t="s">
        <v>349</v>
      </c>
    </row>
    <row r="4922" spans="10:15" x14ac:dyDescent="0.25">
      <c r="J4922" s="9" t="s">
        <v>10033</v>
      </c>
      <c r="K4922" s="9" t="s">
        <v>10033</v>
      </c>
      <c r="L4922" s="9" t="s">
        <v>10034</v>
      </c>
      <c r="M4922" s="9" t="s">
        <v>446</v>
      </c>
      <c r="N4922" s="9" t="s">
        <v>447</v>
      </c>
      <c r="O4922" s="8" t="s">
        <v>10370</v>
      </c>
    </row>
    <row r="4923" spans="10:15" x14ac:dyDescent="0.25">
      <c r="J4923" s="9" t="s">
        <v>10035</v>
      </c>
      <c r="K4923" s="9" t="s">
        <v>10035</v>
      </c>
      <c r="L4923" s="9" t="s">
        <v>10036</v>
      </c>
      <c r="M4923" s="9" t="s">
        <v>367</v>
      </c>
      <c r="N4923" s="9" t="s">
        <v>368</v>
      </c>
      <c r="O4923" s="8" t="s">
        <v>349</v>
      </c>
    </row>
    <row r="4924" spans="10:15" x14ac:dyDescent="0.25">
      <c r="J4924" s="9" t="s">
        <v>10037</v>
      </c>
      <c r="K4924" s="9" t="s">
        <v>10037</v>
      </c>
      <c r="L4924" s="9" t="s">
        <v>10038</v>
      </c>
      <c r="M4924" s="9" t="s">
        <v>1142</v>
      </c>
      <c r="N4924" s="9" t="s">
        <v>1143</v>
      </c>
      <c r="O4924" s="8" t="s">
        <v>349</v>
      </c>
    </row>
    <row r="4925" spans="10:15" x14ac:dyDescent="0.25">
      <c r="J4925" s="9" t="s">
        <v>216</v>
      </c>
      <c r="K4925" s="9" t="s">
        <v>216</v>
      </c>
      <c r="L4925" s="9" t="s">
        <v>6176</v>
      </c>
      <c r="M4925" s="9" t="s">
        <v>6175</v>
      </c>
      <c r="N4925" s="9" t="s">
        <v>6176</v>
      </c>
      <c r="O4925" s="8" t="s">
        <v>18068</v>
      </c>
    </row>
    <row r="4926" spans="10:15" x14ac:dyDescent="0.25">
      <c r="J4926" s="9" t="s">
        <v>10039</v>
      </c>
      <c r="K4926" s="9" t="s">
        <v>10039</v>
      </c>
      <c r="L4926" s="9" t="s">
        <v>7670</v>
      </c>
      <c r="M4926" s="9" t="s">
        <v>379</v>
      </c>
      <c r="N4926" s="9" t="s">
        <v>18092</v>
      </c>
      <c r="O4926" s="8" t="s">
        <v>18066</v>
      </c>
    </row>
    <row r="4927" spans="10:15" x14ac:dyDescent="0.25">
      <c r="J4927" s="9" t="s">
        <v>10040</v>
      </c>
      <c r="K4927" s="9" t="s">
        <v>10040</v>
      </c>
      <c r="L4927" s="9" t="s">
        <v>10041</v>
      </c>
      <c r="M4927" s="9" t="s">
        <v>379</v>
      </c>
      <c r="N4927" s="9" t="s">
        <v>18092</v>
      </c>
      <c r="O4927" s="8" t="s">
        <v>18066</v>
      </c>
    </row>
    <row r="4928" spans="10:15" x14ac:dyDescent="0.25">
      <c r="J4928" s="9" t="s">
        <v>10042</v>
      </c>
      <c r="K4928" s="9" t="s">
        <v>10042</v>
      </c>
      <c r="L4928" s="9" t="s">
        <v>10043</v>
      </c>
      <c r="M4928" s="9" t="s">
        <v>379</v>
      </c>
      <c r="N4928" s="9" t="s">
        <v>18092</v>
      </c>
      <c r="O4928" s="8" t="s">
        <v>18066</v>
      </c>
    </row>
    <row r="4929" spans="10:15" x14ac:dyDescent="0.25">
      <c r="J4929" s="9" t="s">
        <v>157</v>
      </c>
      <c r="K4929" s="9" t="s">
        <v>157</v>
      </c>
      <c r="L4929" s="9" t="s">
        <v>10044</v>
      </c>
      <c r="M4929" s="9" t="s">
        <v>5492</v>
      </c>
      <c r="N4929" s="9" t="s">
        <v>5493</v>
      </c>
      <c r="O4929" s="8" t="s">
        <v>10370</v>
      </c>
    </row>
    <row r="4930" spans="10:15" x14ac:dyDescent="0.25">
      <c r="J4930" s="9" t="s">
        <v>10045</v>
      </c>
      <c r="K4930" s="9" t="s">
        <v>10045</v>
      </c>
      <c r="L4930" s="9" t="s">
        <v>10046</v>
      </c>
      <c r="M4930" s="9" t="s">
        <v>379</v>
      </c>
      <c r="N4930" s="9" t="s">
        <v>18092</v>
      </c>
      <c r="O4930" s="8" t="s">
        <v>18066</v>
      </c>
    </row>
    <row r="4931" spans="10:15" x14ac:dyDescent="0.25">
      <c r="J4931" s="9" t="s">
        <v>10047</v>
      </c>
      <c r="K4931" s="9" t="s">
        <v>10047</v>
      </c>
      <c r="L4931" s="9" t="s">
        <v>10048</v>
      </c>
      <c r="M4931" s="9" t="s">
        <v>424</v>
      </c>
      <c r="N4931" s="9" t="s">
        <v>425</v>
      </c>
      <c r="O4931" s="8" t="s">
        <v>349</v>
      </c>
    </row>
    <row r="4932" spans="10:15" x14ac:dyDescent="0.25">
      <c r="J4932" s="9" t="s">
        <v>10049</v>
      </c>
      <c r="K4932" s="9" t="s">
        <v>10049</v>
      </c>
      <c r="L4932" s="9" t="s">
        <v>10050</v>
      </c>
      <c r="M4932" s="9" t="s">
        <v>707</v>
      </c>
      <c r="N4932" s="9" t="s">
        <v>708</v>
      </c>
      <c r="O4932" s="8" t="s">
        <v>18068</v>
      </c>
    </row>
    <row r="4933" spans="10:15" x14ac:dyDescent="0.25">
      <c r="J4933" s="9" t="s">
        <v>10051</v>
      </c>
      <c r="K4933" s="9" t="s">
        <v>10051</v>
      </c>
      <c r="L4933" s="9" t="s">
        <v>10052</v>
      </c>
      <c r="M4933" s="9" t="s">
        <v>379</v>
      </c>
      <c r="N4933" s="9" t="s">
        <v>18092</v>
      </c>
      <c r="O4933" s="8" t="s">
        <v>18066</v>
      </c>
    </row>
    <row r="4934" spans="10:15" x14ac:dyDescent="0.25">
      <c r="J4934" s="9" t="s">
        <v>10053</v>
      </c>
      <c r="K4934" s="9" t="s">
        <v>10053</v>
      </c>
      <c r="L4934" s="9" t="s">
        <v>10054</v>
      </c>
      <c r="M4934" s="9" t="s">
        <v>379</v>
      </c>
      <c r="N4934" s="9" t="s">
        <v>18092</v>
      </c>
      <c r="O4934" s="8" t="s">
        <v>18066</v>
      </c>
    </row>
    <row r="4935" spans="10:15" x14ac:dyDescent="0.25">
      <c r="J4935" s="9" t="s">
        <v>10055</v>
      </c>
      <c r="K4935" s="9" t="s">
        <v>10055</v>
      </c>
      <c r="L4935" s="9" t="s">
        <v>6176</v>
      </c>
      <c r="M4935" s="9" t="s">
        <v>379</v>
      </c>
      <c r="N4935" s="9" t="s">
        <v>18092</v>
      </c>
      <c r="O4935" s="8" t="s">
        <v>18066</v>
      </c>
    </row>
    <row r="4936" spans="10:15" x14ac:dyDescent="0.25">
      <c r="J4936" s="9" t="s">
        <v>10056</v>
      </c>
      <c r="K4936" s="9" t="s">
        <v>10056</v>
      </c>
      <c r="L4936" s="9" t="s">
        <v>1307</v>
      </c>
      <c r="M4936" s="9" t="s">
        <v>379</v>
      </c>
      <c r="N4936" s="9" t="s">
        <v>18092</v>
      </c>
      <c r="O4936" s="8" t="s">
        <v>18066</v>
      </c>
    </row>
    <row r="4937" spans="10:15" x14ac:dyDescent="0.25">
      <c r="J4937" s="9" t="s">
        <v>10057</v>
      </c>
      <c r="K4937" s="9" t="s">
        <v>10057</v>
      </c>
      <c r="L4937" s="9" t="s">
        <v>10058</v>
      </c>
      <c r="M4937" s="9" t="s">
        <v>515</v>
      </c>
      <c r="N4937" s="9" t="s">
        <v>516</v>
      </c>
      <c r="O4937" s="8" t="s">
        <v>18066</v>
      </c>
    </row>
    <row r="4938" spans="10:15" x14ac:dyDescent="0.25">
      <c r="J4938" s="9" t="s">
        <v>10059</v>
      </c>
      <c r="K4938" s="9" t="s">
        <v>10059</v>
      </c>
      <c r="L4938" s="9" t="s">
        <v>10060</v>
      </c>
      <c r="M4938" s="9" t="s">
        <v>459</v>
      </c>
      <c r="N4938" s="9" t="s">
        <v>460</v>
      </c>
      <c r="O4938" s="8" t="s">
        <v>18068</v>
      </c>
    </row>
    <row r="4939" spans="10:15" x14ac:dyDescent="0.25">
      <c r="J4939" s="9" t="s">
        <v>10061</v>
      </c>
      <c r="K4939" s="9" t="s">
        <v>10061</v>
      </c>
      <c r="L4939" s="9" t="s">
        <v>10062</v>
      </c>
      <c r="M4939" s="9" t="s">
        <v>736</v>
      </c>
      <c r="N4939" s="9" t="s">
        <v>737</v>
      </c>
      <c r="O4939" s="8" t="s">
        <v>18067</v>
      </c>
    </row>
    <row r="4940" spans="10:15" x14ac:dyDescent="0.25">
      <c r="J4940" s="9" t="s">
        <v>10063</v>
      </c>
      <c r="K4940" s="9" t="s">
        <v>10063</v>
      </c>
      <c r="L4940" s="9" t="s">
        <v>10064</v>
      </c>
      <c r="M4940" s="9" t="s">
        <v>436</v>
      </c>
      <c r="N4940" s="9" t="s">
        <v>437</v>
      </c>
      <c r="O4940" s="8" t="s">
        <v>349</v>
      </c>
    </row>
    <row r="4941" spans="10:15" x14ac:dyDescent="0.25">
      <c r="J4941" s="9" t="s">
        <v>10065</v>
      </c>
      <c r="K4941" s="9" t="s">
        <v>10065</v>
      </c>
      <c r="L4941" s="9" t="s">
        <v>10066</v>
      </c>
      <c r="M4941" s="9" t="s">
        <v>491</v>
      </c>
      <c r="N4941" s="9" t="s">
        <v>492</v>
      </c>
      <c r="O4941" s="8" t="s">
        <v>349</v>
      </c>
    </row>
    <row r="4942" spans="10:15" x14ac:dyDescent="0.25">
      <c r="J4942" s="9" t="s">
        <v>10067</v>
      </c>
      <c r="K4942" s="9" t="s">
        <v>10067</v>
      </c>
      <c r="L4942" s="9" t="s">
        <v>10068</v>
      </c>
      <c r="M4942" s="9" t="s">
        <v>367</v>
      </c>
      <c r="N4942" s="9" t="s">
        <v>368</v>
      </c>
      <c r="O4942" s="8" t="s">
        <v>349</v>
      </c>
    </row>
    <row r="4943" spans="10:15" x14ac:dyDescent="0.25">
      <c r="J4943" s="9" t="s">
        <v>10069</v>
      </c>
      <c r="K4943" s="9" t="s">
        <v>10069</v>
      </c>
      <c r="L4943" s="9" t="s">
        <v>10070</v>
      </c>
      <c r="M4943" s="9" t="s">
        <v>379</v>
      </c>
      <c r="N4943" s="9" t="s">
        <v>18092</v>
      </c>
      <c r="O4943" s="8" t="s">
        <v>18066</v>
      </c>
    </row>
    <row r="4944" spans="10:15" x14ac:dyDescent="0.25">
      <c r="J4944" s="9" t="s">
        <v>10071</v>
      </c>
      <c r="K4944" s="9" t="s">
        <v>10071</v>
      </c>
      <c r="L4944" s="9" t="s">
        <v>10072</v>
      </c>
      <c r="M4944" s="9" t="s">
        <v>379</v>
      </c>
      <c r="N4944" s="9" t="s">
        <v>18092</v>
      </c>
      <c r="O4944" s="8" t="s">
        <v>18066</v>
      </c>
    </row>
    <row r="4945" spans="10:15" x14ac:dyDescent="0.25">
      <c r="J4945" s="9" t="s">
        <v>10073</v>
      </c>
      <c r="K4945" s="9" t="s">
        <v>10073</v>
      </c>
      <c r="L4945" s="9" t="s">
        <v>10074</v>
      </c>
      <c r="M4945" s="9" t="s">
        <v>379</v>
      </c>
      <c r="N4945" s="9" t="s">
        <v>18092</v>
      </c>
      <c r="O4945" s="8" t="s">
        <v>18066</v>
      </c>
    </row>
    <row r="4946" spans="10:15" x14ac:dyDescent="0.25">
      <c r="J4946" s="9" t="s">
        <v>10075</v>
      </c>
      <c r="K4946" s="9" t="s">
        <v>10075</v>
      </c>
      <c r="L4946" s="9" t="s">
        <v>10076</v>
      </c>
      <c r="M4946" s="9" t="s">
        <v>367</v>
      </c>
      <c r="N4946" s="9" t="s">
        <v>368</v>
      </c>
      <c r="O4946" s="8" t="s">
        <v>349</v>
      </c>
    </row>
    <row r="4947" spans="10:15" x14ac:dyDescent="0.25">
      <c r="J4947" s="9" t="s">
        <v>10077</v>
      </c>
      <c r="K4947" s="9" t="s">
        <v>10077</v>
      </c>
      <c r="L4947" s="9" t="s">
        <v>10078</v>
      </c>
      <c r="M4947" s="9" t="s">
        <v>2812</v>
      </c>
      <c r="N4947" s="9" t="s">
        <v>2813</v>
      </c>
      <c r="O4947" s="8" t="s">
        <v>350</v>
      </c>
    </row>
    <row r="4948" spans="10:15" x14ac:dyDescent="0.25">
      <c r="J4948" s="9" t="s">
        <v>281</v>
      </c>
      <c r="K4948" s="9" t="s">
        <v>281</v>
      </c>
      <c r="L4948" s="9" t="s">
        <v>10079</v>
      </c>
      <c r="M4948" s="9" t="s">
        <v>358</v>
      </c>
      <c r="N4948" s="9" t="s">
        <v>359</v>
      </c>
      <c r="O4948" s="8" t="s">
        <v>348</v>
      </c>
    </row>
    <row r="4949" spans="10:15" x14ac:dyDescent="0.25">
      <c r="J4949" s="9" t="s">
        <v>10080</v>
      </c>
      <c r="K4949" s="9" t="s">
        <v>10080</v>
      </c>
      <c r="L4949" s="9" t="s">
        <v>10081</v>
      </c>
      <c r="M4949" s="9" t="s">
        <v>379</v>
      </c>
      <c r="N4949" s="9" t="s">
        <v>18092</v>
      </c>
      <c r="O4949" s="8" t="s">
        <v>18066</v>
      </c>
    </row>
    <row r="4950" spans="10:15" x14ac:dyDescent="0.25">
      <c r="J4950" s="9" t="s">
        <v>10082</v>
      </c>
      <c r="K4950" s="9" t="s">
        <v>10082</v>
      </c>
      <c r="L4950" s="9" t="s">
        <v>10083</v>
      </c>
      <c r="M4950" s="9" t="s">
        <v>1357</v>
      </c>
      <c r="N4950" s="9" t="s">
        <v>1358</v>
      </c>
      <c r="O4950" s="8" t="s">
        <v>18066</v>
      </c>
    </row>
    <row r="4951" spans="10:15" x14ac:dyDescent="0.25">
      <c r="J4951" s="9" t="s">
        <v>10084</v>
      </c>
      <c r="K4951" s="9" t="s">
        <v>10084</v>
      </c>
      <c r="L4951" s="9" t="s">
        <v>10085</v>
      </c>
      <c r="M4951" s="9" t="s">
        <v>719</v>
      </c>
      <c r="N4951" s="9" t="s">
        <v>720</v>
      </c>
      <c r="O4951" s="8" t="s">
        <v>349</v>
      </c>
    </row>
    <row r="4952" spans="10:15" x14ac:dyDescent="0.25">
      <c r="J4952" s="9" t="s">
        <v>10086</v>
      </c>
      <c r="K4952" s="9" t="s">
        <v>10086</v>
      </c>
      <c r="L4952" s="9" t="s">
        <v>10087</v>
      </c>
      <c r="M4952" s="9" t="s">
        <v>515</v>
      </c>
      <c r="N4952" s="9" t="s">
        <v>516</v>
      </c>
      <c r="O4952" s="8" t="s">
        <v>18066</v>
      </c>
    </row>
    <row r="4953" spans="10:15" x14ac:dyDescent="0.25">
      <c r="J4953" s="9" t="s">
        <v>10088</v>
      </c>
      <c r="K4953" s="9" t="s">
        <v>10088</v>
      </c>
      <c r="L4953" s="9" t="s">
        <v>10089</v>
      </c>
      <c r="M4953" s="9" t="s">
        <v>719</v>
      </c>
      <c r="N4953" s="9" t="s">
        <v>720</v>
      </c>
      <c r="O4953" s="8" t="s">
        <v>349</v>
      </c>
    </row>
    <row r="4954" spans="10:15" x14ac:dyDescent="0.25">
      <c r="J4954" s="9" t="s">
        <v>10090</v>
      </c>
      <c r="K4954" s="9" t="s">
        <v>10090</v>
      </c>
      <c r="L4954" s="9" t="s">
        <v>10091</v>
      </c>
      <c r="M4954" s="9" t="s">
        <v>456</v>
      </c>
      <c r="N4954" s="9" t="s">
        <v>18095</v>
      </c>
      <c r="O4954" s="8" t="s">
        <v>18067</v>
      </c>
    </row>
    <row r="4955" spans="10:15" x14ac:dyDescent="0.25">
      <c r="J4955" s="9" t="s">
        <v>10092</v>
      </c>
      <c r="K4955" s="9" t="s">
        <v>10092</v>
      </c>
      <c r="L4955" s="9" t="s">
        <v>10093</v>
      </c>
      <c r="M4955" s="9" t="s">
        <v>1928</v>
      </c>
      <c r="N4955" s="9" t="s">
        <v>1929</v>
      </c>
      <c r="O4955" s="8" t="s">
        <v>350</v>
      </c>
    </row>
    <row r="4956" spans="10:15" x14ac:dyDescent="0.25">
      <c r="J4956" s="9" t="s">
        <v>10094</v>
      </c>
      <c r="K4956" s="9" t="s">
        <v>10094</v>
      </c>
      <c r="L4956" s="9" t="s">
        <v>10095</v>
      </c>
      <c r="M4956" s="9" t="s">
        <v>367</v>
      </c>
      <c r="N4956" s="9" t="s">
        <v>368</v>
      </c>
      <c r="O4956" s="8" t="s">
        <v>349</v>
      </c>
    </row>
    <row r="4957" spans="10:15" x14ac:dyDescent="0.25">
      <c r="J4957" s="9" t="s">
        <v>10096</v>
      </c>
      <c r="K4957" s="9" t="s">
        <v>10096</v>
      </c>
      <c r="L4957" s="9" t="s">
        <v>10097</v>
      </c>
      <c r="M4957" s="9" t="s">
        <v>379</v>
      </c>
      <c r="N4957" s="9" t="s">
        <v>18092</v>
      </c>
      <c r="O4957" s="8" t="s">
        <v>18066</v>
      </c>
    </row>
    <row r="4958" spans="10:15" x14ac:dyDescent="0.25">
      <c r="J4958" s="9" t="s">
        <v>10098</v>
      </c>
      <c r="K4958" s="9" t="s">
        <v>10098</v>
      </c>
      <c r="L4958" s="9" t="s">
        <v>780</v>
      </c>
      <c r="M4958" s="9" t="s">
        <v>379</v>
      </c>
      <c r="N4958" s="9" t="s">
        <v>18092</v>
      </c>
      <c r="O4958" s="8" t="s">
        <v>18066</v>
      </c>
    </row>
    <row r="4959" spans="10:15" x14ac:dyDescent="0.25">
      <c r="J4959" s="9" t="s">
        <v>10099</v>
      </c>
      <c r="K4959" s="9" t="s">
        <v>10099</v>
      </c>
      <c r="L4959" s="9" t="s">
        <v>10100</v>
      </c>
      <c r="M4959" s="9" t="s">
        <v>719</v>
      </c>
      <c r="N4959" s="9" t="s">
        <v>720</v>
      </c>
      <c r="O4959" s="8" t="s">
        <v>349</v>
      </c>
    </row>
    <row r="4960" spans="10:15" x14ac:dyDescent="0.25">
      <c r="J4960" s="9" t="s">
        <v>10101</v>
      </c>
      <c r="K4960" s="9" t="s">
        <v>10101</v>
      </c>
      <c r="L4960" s="9" t="s">
        <v>10102</v>
      </c>
      <c r="M4960" s="9" t="s">
        <v>418</v>
      </c>
      <c r="N4960" s="9" t="s">
        <v>419</v>
      </c>
      <c r="O4960" s="8" t="s">
        <v>18067</v>
      </c>
    </row>
    <row r="4961" spans="10:15" x14ac:dyDescent="0.25">
      <c r="J4961" s="9" t="s">
        <v>10103</v>
      </c>
      <c r="K4961" s="9" t="s">
        <v>10103</v>
      </c>
      <c r="L4961" s="9" t="s">
        <v>1307</v>
      </c>
      <c r="M4961" s="9" t="s">
        <v>379</v>
      </c>
      <c r="N4961" s="9" t="s">
        <v>18092</v>
      </c>
      <c r="O4961" s="8" t="s">
        <v>18066</v>
      </c>
    </row>
    <row r="4962" spans="10:15" x14ac:dyDescent="0.25">
      <c r="J4962" s="9" t="s">
        <v>10104</v>
      </c>
      <c r="K4962" s="9" t="s">
        <v>10104</v>
      </c>
      <c r="L4962" s="9" t="s">
        <v>10105</v>
      </c>
      <c r="M4962" s="9" t="s">
        <v>367</v>
      </c>
      <c r="N4962" s="9" t="s">
        <v>368</v>
      </c>
      <c r="O4962" s="8" t="s">
        <v>349</v>
      </c>
    </row>
    <row r="4963" spans="10:15" x14ac:dyDescent="0.25">
      <c r="J4963" s="9" t="s">
        <v>10106</v>
      </c>
      <c r="K4963" s="9" t="s">
        <v>10106</v>
      </c>
      <c r="L4963" s="9" t="s">
        <v>10107</v>
      </c>
      <c r="M4963" s="9" t="s">
        <v>379</v>
      </c>
      <c r="N4963" s="9" t="s">
        <v>18092</v>
      </c>
      <c r="O4963" s="8" t="s">
        <v>18066</v>
      </c>
    </row>
    <row r="4964" spans="10:15" x14ac:dyDescent="0.25">
      <c r="J4964" s="9" t="s">
        <v>10108</v>
      </c>
      <c r="K4964" s="9" t="s">
        <v>10108</v>
      </c>
      <c r="L4964" s="9" t="s">
        <v>10109</v>
      </c>
      <c r="M4964" s="9" t="s">
        <v>2669</v>
      </c>
      <c r="N4964" s="9" t="s">
        <v>2670</v>
      </c>
      <c r="O4964" s="8" t="s">
        <v>350</v>
      </c>
    </row>
    <row r="4965" spans="10:15" x14ac:dyDescent="0.25">
      <c r="J4965" s="9" t="s">
        <v>10110</v>
      </c>
      <c r="K4965" s="9" t="s">
        <v>10110</v>
      </c>
      <c r="L4965" s="9" t="s">
        <v>10111</v>
      </c>
      <c r="M4965" s="9" t="s">
        <v>524</v>
      </c>
      <c r="N4965" s="9" t="s">
        <v>525</v>
      </c>
      <c r="O4965" s="8" t="s">
        <v>18066</v>
      </c>
    </row>
    <row r="4966" spans="10:15" x14ac:dyDescent="0.25">
      <c r="J4966" s="9" t="s">
        <v>10112</v>
      </c>
      <c r="K4966" s="9" t="s">
        <v>10112</v>
      </c>
      <c r="L4966" s="9" t="s">
        <v>10113</v>
      </c>
      <c r="M4966" s="9" t="s">
        <v>1700</v>
      </c>
      <c r="N4966" s="9" t="s">
        <v>1701</v>
      </c>
      <c r="O4966" s="8" t="s">
        <v>350</v>
      </c>
    </row>
    <row r="4967" spans="10:15" x14ac:dyDescent="0.25">
      <c r="J4967" s="9" t="s">
        <v>10114</v>
      </c>
      <c r="K4967" s="9" t="s">
        <v>1422</v>
      </c>
      <c r="L4967" s="9" t="s">
        <v>1316</v>
      </c>
      <c r="M4967" s="9" t="s">
        <v>379</v>
      </c>
      <c r="N4967" s="9" t="s">
        <v>18092</v>
      </c>
      <c r="O4967" s="8" t="s">
        <v>18066</v>
      </c>
    </row>
    <row r="4968" spans="10:15" x14ac:dyDescent="0.25">
      <c r="J4968" s="9" t="s">
        <v>10115</v>
      </c>
      <c r="K4968" s="9" t="s">
        <v>10115</v>
      </c>
      <c r="L4968" s="9" t="s">
        <v>10116</v>
      </c>
      <c r="M4968" s="9" t="s">
        <v>379</v>
      </c>
      <c r="N4968" s="9" t="s">
        <v>18092</v>
      </c>
      <c r="O4968" s="8" t="s">
        <v>18066</v>
      </c>
    </row>
    <row r="4969" spans="10:15" x14ac:dyDescent="0.25">
      <c r="J4969" s="9" t="s">
        <v>10117</v>
      </c>
      <c r="K4969" s="9" t="s">
        <v>2886</v>
      </c>
      <c r="L4969" s="9" t="s">
        <v>2887</v>
      </c>
      <c r="M4969" s="9" t="s">
        <v>379</v>
      </c>
      <c r="N4969" s="9" t="s">
        <v>18092</v>
      </c>
      <c r="O4969" s="8" t="s">
        <v>18066</v>
      </c>
    </row>
    <row r="4970" spans="10:15" x14ac:dyDescent="0.25">
      <c r="J4970" s="9" t="s">
        <v>10118</v>
      </c>
      <c r="K4970" s="9" t="s">
        <v>10118</v>
      </c>
      <c r="L4970" s="9" t="s">
        <v>10119</v>
      </c>
      <c r="M4970" s="9" t="s">
        <v>379</v>
      </c>
      <c r="N4970" s="9" t="s">
        <v>18092</v>
      </c>
      <c r="O4970" s="8" t="s">
        <v>18066</v>
      </c>
    </row>
    <row r="4971" spans="10:15" x14ac:dyDescent="0.25">
      <c r="J4971" s="9" t="s">
        <v>10120</v>
      </c>
      <c r="K4971" s="9" t="s">
        <v>10120</v>
      </c>
      <c r="L4971" s="9" t="s">
        <v>9538</v>
      </c>
      <c r="M4971" s="9" t="s">
        <v>491</v>
      </c>
      <c r="N4971" s="9" t="s">
        <v>492</v>
      </c>
      <c r="O4971" s="8" t="s">
        <v>349</v>
      </c>
    </row>
    <row r="4972" spans="10:15" x14ac:dyDescent="0.25">
      <c r="J4972" s="9" t="s">
        <v>10121</v>
      </c>
      <c r="K4972" s="9" t="s">
        <v>10121</v>
      </c>
      <c r="L4972" s="9" t="s">
        <v>10122</v>
      </c>
      <c r="M4972" s="9" t="s">
        <v>1010</v>
      </c>
      <c r="N4972" s="9" t="s">
        <v>1011</v>
      </c>
      <c r="O4972" s="8" t="s">
        <v>350</v>
      </c>
    </row>
    <row r="4973" spans="10:15" x14ac:dyDescent="0.25">
      <c r="J4973" s="9" t="s">
        <v>10123</v>
      </c>
      <c r="K4973" s="9" t="s">
        <v>7484</v>
      </c>
      <c r="L4973" s="9" t="s">
        <v>7485</v>
      </c>
      <c r="M4973" s="9" t="s">
        <v>713</v>
      </c>
      <c r="N4973" s="9" t="s">
        <v>714</v>
      </c>
      <c r="O4973" s="8" t="s">
        <v>18067</v>
      </c>
    </row>
    <row r="4974" spans="10:15" x14ac:dyDescent="0.25">
      <c r="J4974" s="9" t="s">
        <v>10124</v>
      </c>
      <c r="K4974" s="9" t="s">
        <v>10124</v>
      </c>
      <c r="L4974" s="9" t="s">
        <v>10125</v>
      </c>
      <c r="M4974" s="9" t="s">
        <v>719</v>
      </c>
      <c r="N4974" s="9" t="s">
        <v>720</v>
      </c>
      <c r="O4974" s="8" t="s">
        <v>349</v>
      </c>
    </row>
    <row r="4975" spans="10:15" x14ac:dyDescent="0.25">
      <c r="J4975" s="9" t="s">
        <v>10126</v>
      </c>
      <c r="K4975" s="9" t="s">
        <v>10126</v>
      </c>
      <c r="L4975" s="9" t="s">
        <v>10127</v>
      </c>
      <c r="M4975" s="9" t="s">
        <v>2062</v>
      </c>
      <c r="N4975" s="9" t="s">
        <v>2063</v>
      </c>
      <c r="O4975" s="8" t="s">
        <v>10370</v>
      </c>
    </row>
    <row r="4976" spans="10:15" x14ac:dyDescent="0.25">
      <c r="J4976" s="9" t="s">
        <v>10128</v>
      </c>
      <c r="K4976" s="9" t="s">
        <v>10128</v>
      </c>
      <c r="L4976" s="9" t="s">
        <v>10129</v>
      </c>
      <c r="M4976" s="9" t="s">
        <v>424</v>
      </c>
      <c r="N4976" s="9" t="s">
        <v>425</v>
      </c>
      <c r="O4976" s="8" t="s">
        <v>349</v>
      </c>
    </row>
    <row r="4977" spans="10:15" x14ac:dyDescent="0.25">
      <c r="J4977" s="9" t="s">
        <v>10130</v>
      </c>
      <c r="K4977" s="9" t="s">
        <v>10130</v>
      </c>
      <c r="L4977" s="9" t="s">
        <v>10131</v>
      </c>
      <c r="M4977" s="9" t="s">
        <v>1010</v>
      </c>
      <c r="N4977" s="9" t="s">
        <v>1011</v>
      </c>
      <c r="O4977" s="8" t="s">
        <v>350</v>
      </c>
    </row>
    <row r="4978" spans="10:15" x14ac:dyDescent="0.25">
      <c r="J4978" s="9" t="s">
        <v>10132</v>
      </c>
      <c r="K4978" s="9" t="s">
        <v>10132</v>
      </c>
      <c r="L4978" s="9" t="s">
        <v>10133</v>
      </c>
      <c r="M4978" s="9" t="s">
        <v>524</v>
      </c>
      <c r="N4978" s="9" t="s">
        <v>525</v>
      </c>
      <c r="O4978" s="8" t="s">
        <v>18066</v>
      </c>
    </row>
    <row r="4979" spans="10:15" x14ac:dyDescent="0.25">
      <c r="J4979" s="9" t="s">
        <v>10134</v>
      </c>
      <c r="K4979" s="9" t="s">
        <v>10134</v>
      </c>
      <c r="L4979" s="9" t="s">
        <v>10135</v>
      </c>
      <c r="M4979" s="9" t="s">
        <v>367</v>
      </c>
      <c r="N4979" s="9" t="s">
        <v>368</v>
      </c>
      <c r="O4979" s="8" t="s">
        <v>349</v>
      </c>
    </row>
    <row r="4980" spans="10:15" x14ac:dyDescent="0.25">
      <c r="J4980" s="9" t="s">
        <v>10136</v>
      </c>
      <c r="K4980" s="9" t="s">
        <v>10136</v>
      </c>
      <c r="L4980" s="9" t="s">
        <v>10137</v>
      </c>
      <c r="M4980" s="9" t="s">
        <v>1213</v>
      </c>
      <c r="N4980" s="9" t="s">
        <v>1214</v>
      </c>
      <c r="O4980" s="8" t="s">
        <v>349</v>
      </c>
    </row>
    <row r="4981" spans="10:15" x14ac:dyDescent="0.25">
      <c r="J4981" s="9" t="s">
        <v>10138</v>
      </c>
      <c r="K4981" s="9" t="s">
        <v>10138</v>
      </c>
      <c r="L4981" s="9" t="s">
        <v>10139</v>
      </c>
      <c r="M4981" s="9" t="s">
        <v>367</v>
      </c>
      <c r="N4981" s="9" t="s">
        <v>368</v>
      </c>
      <c r="O4981" s="8" t="s">
        <v>349</v>
      </c>
    </row>
    <row r="4982" spans="10:15" x14ac:dyDescent="0.25">
      <c r="J4982" s="9" t="s">
        <v>10140</v>
      </c>
      <c r="K4982" s="9" t="s">
        <v>10140</v>
      </c>
      <c r="L4982" s="9" t="s">
        <v>10141</v>
      </c>
      <c r="M4982" s="9" t="s">
        <v>599</v>
      </c>
      <c r="N4982" s="9" t="s">
        <v>600</v>
      </c>
      <c r="O4982" s="8" t="s">
        <v>10370</v>
      </c>
    </row>
    <row r="4983" spans="10:15" x14ac:dyDescent="0.25">
      <c r="J4983" s="9" t="s">
        <v>10142</v>
      </c>
      <c r="K4983" s="9" t="s">
        <v>10142</v>
      </c>
      <c r="L4983" s="9" t="s">
        <v>10143</v>
      </c>
      <c r="M4983" s="9" t="s">
        <v>10144</v>
      </c>
      <c r="N4983" s="9" t="s">
        <v>10145</v>
      </c>
      <c r="O4983" s="8" t="s">
        <v>18067</v>
      </c>
    </row>
    <row r="4984" spans="10:15" x14ac:dyDescent="0.25">
      <c r="J4984" s="9" t="s">
        <v>10146</v>
      </c>
      <c r="K4984" s="9" t="s">
        <v>10146</v>
      </c>
      <c r="L4984" s="9" t="s">
        <v>10147</v>
      </c>
      <c r="M4984" s="9" t="s">
        <v>797</v>
      </c>
      <c r="N4984" s="9" t="s">
        <v>798</v>
      </c>
      <c r="O4984" s="8" t="s">
        <v>350</v>
      </c>
    </row>
    <row r="4985" spans="10:15" x14ac:dyDescent="0.25">
      <c r="J4985" s="9" t="s">
        <v>10148</v>
      </c>
      <c r="K4985" s="9" t="s">
        <v>10148</v>
      </c>
      <c r="L4985" s="9" t="s">
        <v>10149</v>
      </c>
      <c r="M4985" s="9" t="s">
        <v>396</v>
      </c>
      <c r="N4985" s="9" t="s">
        <v>397</v>
      </c>
      <c r="O4985" s="8" t="s">
        <v>349</v>
      </c>
    </row>
    <row r="4986" spans="10:15" x14ac:dyDescent="0.25">
      <c r="J4986" s="9" t="s">
        <v>41</v>
      </c>
      <c r="K4986" s="9" t="s">
        <v>41</v>
      </c>
      <c r="L4986" s="9" t="s">
        <v>10150</v>
      </c>
      <c r="M4986" s="9" t="s">
        <v>436</v>
      </c>
      <c r="N4986" s="9" t="s">
        <v>437</v>
      </c>
      <c r="O4986" s="8" t="s">
        <v>349</v>
      </c>
    </row>
    <row r="4987" spans="10:15" x14ac:dyDescent="0.25">
      <c r="J4987" s="9" t="s">
        <v>10151</v>
      </c>
      <c r="K4987" s="9" t="s">
        <v>10151</v>
      </c>
      <c r="L4987" s="9" t="s">
        <v>10152</v>
      </c>
      <c r="M4987" s="9" t="s">
        <v>379</v>
      </c>
      <c r="N4987" s="9" t="s">
        <v>18092</v>
      </c>
      <c r="O4987" s="8" t="s">
        <v>18066</v>
      </c>
    </row>
    <row r="4988" spans="10:15" x14ac:dyDescent="0.25">
      <c r="J4988" s="9" t="s">
        <v>10153</v>
      </c>
      <c r="K4988" s="9" t="s">
        <v>10153</v>
      </c>
      <c r="L4988" s="9" t="s">
        <v>10154</v>
      </c>
      <c r="M4988" s="9" t="s">
        <v>379</v>
      </c>
      <c r="N4988" s="9" t="s">
        <v>18092</v>
      </c>
      <c r="O4988" s="8" t="s">
        <v>18066</v>
      </c>
    </row>
    <row r="4989" spans="10:15" x14ac:dyDescent="0.25">
      <c r="J4989" s="9" t="s">
        <v>10155</v>
      </c>
      <c r="K4989" s="9" t="s">
        <v>10155</v>
      </c>
      <c r="L4989" s="9" t="s">
        <v>10156</v>
      </c>
      <c r="M4989" s="9" t="s">
        <v>1073</v>
      </c>
      <c r="N4989" s="9" t="s">
        <v>18096</v>
      </c>
      <c r="O4989" s="8" t="s">
        <v>350</v>
      </c>
    </row>
    <row r="4990" spans="10:15" x14ac:dyDescent="0.25">
      <c r="J4990" s="9" t="s">
        <v>10157</v>
      </c>
      <c r="K4990" s="9" t="s">
        <v>10157</v>
      </c>
      <c r="L4990" s="9" t="s">
        <v>10158</v>
      </c>
      <c r="M4990" s="9" t="s">
        <v>491</v>
      </c>
      <c r="N4990" s="9" t="s">
        <v>492</v>
      </c>
      <c r="O4990" s="8" t="s">
        <v>349</v>
      </c>
    </row>
    <row r="4991" spans="10:15" x14ac:dyDescent="0.25">
      <c r="J4991" s="9" t="s">
        <v>10159</v>
      </c>
      <c r="K4991" s="9" t="s">
        <v>10159</v>
      </c>
      <c r="L4991" s="9" t="s">
        <v>10160</v>
      </c>
      <c r="M4991" s="9" t="s">
        <v>367</v>
      </c>
      <c r="N4991" s="9" t="s">
        <v>368</v>
      </c>
      <c r="O4991" s="8" t="s">
        <v>349</v>
      </c>
    </row>
    <row r="4992" spans="10:15" x14ac:dyDescent="0.25">
      <c r="J4992" s="9" t="s">
        <v>10161</v>
      </c>
      <c r="K4992" s="9" t="s">
        <v>10161</v>
      </c>
      <c r="L4992" s="9" t="s">
        <v>10162</v>
      </c>
      <c r="M4992" s="9" t="s">
        <v>1700</v>
      </c>
      <c r="N4992" s="9" t="s">
        <v>1701</v>
      </c>
      <c r="O4992" s="8" t="s">
        <v>350</v>
      </c>
    </row>
    <row r="4993" spans="10:15" x14ac:dyDescent="0.25">
      <c r="J4993" s="9" t="s">
        <v>10163</v>
      </c>
      <c r="K4993" s="9" t="s">
        <v>10163</v>
      </c>
      <c r="L4993" s="9" t="s">
        <v>10164</v>
      </c>
      <c r="M4993" s="9" t="s">
        <v>1700</v>
      </c>
      <c r="N4993" s="9" t="s">
        <v>1701</v>
      </c>
      <c r="O4993" s="8" t="s">
        <v>350</v>
      </c>
    </row>
    <row r="4994" spans="10:15" x14ac:dyDescent="0.25">
      <c r="J4994" s="9" t="s">
        <v>10165</v>
      </c>
      <c r="K4994" s="9" t="s">
        <v>10165</v>
      </c>
      <c r="L4994" s="9" t="s">
        <v>10166</v>
      </c>
      <c r="M4994" s="9" t="s">
        <v>379</v>
      </c>
      <c r="N4994" s="9" t="s">
        <v>18092</v>
      </c>
      <c r="O4994" s="8" t="s">
        <v>18066</v>
      </c>
    </row>
    <row r="4995" spans="10:15" x14ac:dyDescent="0.25">
      <c r="J4995" s="9" t="s">
        <v>10167</v>
      </c>
      <c r="K4995" s="9" t="s">
        <v>10167</v>
      </c>
      <c r="L4995" s="9" t="s">
        <v>10168</v>
      </c>
      <c r="M4995" s="9" t="s">
        <v>942</v>
      </c>
      <c r="N4995" s="9" t="s">
        <v>943</v>
      </c>
      <c r="O4995" s="8" t="s">
        <v>349</v>
      </c>
    </row>
    <row r="4996" spans="10:15" x14ac:dyDescent="0.25">
      <c r="J4996" s="9" t="s">
        <v>10169</v>
      </c>
      <c r="K4996" s="9" t="s">
        <v>10169</v>
      </c>
      <c r="L4996" s="9" t="s">
        <v>10170</v>
      </c>
      <c r="M4996" s="9" t="s">
        <v>367</v>
      </c>
      <c r="N4996" s="9" t="s">
        <v>368</v>
      </c>
      <c r="O4996" s="8" t="s">
        <v>349</v>
      </c>
    </row>
    <row r="4997" spans="10:15" x14ac:dyDescent="0.25">
      <c r="J4997" s="9" t="s">
        <v>10171</v>
      </c>
      <c r="K4997" s="9" t="s">
        <v>10171</v>
      </c>
      <c r="L4997" s="9" t="s">
        <v>10172</v>
      </c>
      <c r="M4997" s="9" t="s">
        <v>367</v>
      </c>
      <c r="N4997" s="9" t="s">
        <v>368</v>
      </c>
      <c r="O4997" s="8" t="s">
        <v>349</v>
      </c>
    </row>
    <row r="4998" spans="10:15" x14ac:dyDescent="0.25">
      <c r="J4998" s="9" t="s">
        <v>10173</v>
      </c>
      <c r="K4998" s="9" t="s">
        <v>10173</v>
      </c>
      <c r="L4998" s="9" t="s">
        <v>10174</v>
      </c>
      <c r="M4998" s="9" t="s">
        <v>382</v>
      </c>
      <c r="N4998" s="9" t="s">
        <v>383</v>
      </c>
      <c r="O4998" s="8" t="s">
        <v>18066</v>
      </c>
    </row>
    <row r="4999" spans="10:15" x14ac:dyDescent="0.25">
      <c r="J4999" s="9" t="s">
        <v>10175</v>
      </c>
      <c r="K4999" s="9" t="s">
        <v>10175</v>
      </c>
      <c r="L4999" s="9" t="s">
        <v>10176</v>
      </c>
      <c r="M4999" s="9" t="s">
        <v>683</v>
      </c>
      <c r="N4999" s="9" t="s">
        <v>684</v>
      </c>
      <c r="O4999" s="8" t="s">
        <v>349</v>
      </c>
    </row>
    <row r="5000" spans="10:15" x14ac:dyDescent="0.25">
      <c r="J5000" s="9" t="s">
        <v>10177</v>
      </c>
      <c r="K5000" s="9" t="s">
        <v>10177</v>
      </c>
      <c r="L5000" s="9" t="s">
        <v>10178</v>
      </c>
      <c r="M5000" s="9" t="s">
        <v>379</v>
      </c>
      <c r="N5000" s="9" t="s">
        <v>18092</v>
      </c>
      <c r="O5000" s="8" t="s">
        <v>18066</v>
      </c>
    </row>
    <row r="5001" spans="10:15" x14ac:dyDescent="0.25">
      <c r="J5001" s="9" t="s">
        <v>10179</v>
      </c>
      <c r="K5001" s="9" t="s">
        <v>10179</v>
      </c>
      <c r="L5001" s="9" t="s">
        <v>10179</v>
      </c>
      <c r="M5001" s="9" t="s">
        <v>1447</v>
      </c>
      <c r="N5001" s="9" t="s">
        <v>1448</v>
      </c>
      <c r="O5001" s="8" t="s">
        <v>18066</v>
      </c>
    </row>
    <row r="5002" spans="10:15" x14ac:dyDescent="0.25">
      <c r="J5002" s="9" t="s">
        <v>1902</v>
      </c>
      <c r="K5002" s="9" t="s">
        <v>1902</v>
      </c>
      <c r="L5002" s="9" t="s">
        <v>1903</v>
      </c>
      <c r="M5002" s="9" t="s">
        <v>379</v>
      </c>
      <c r="N5002" s="9" t="s">
        <v>18092</v>
      </c>
      <c r="O5002" s="8" t="s">
        <v>18066</v>
      </c>
    </row>
    <row r="5003" spans="10:15" x14ac:dyDescent="0.25">
      <c r="J5003" s="9" t="s">
        <v>10180</v>
      </c>
      <c r="K5003" s="9" t="s">
        <v>10180</v>
      </c>
      <c r="L5003" s="9" t="s">
        <v>10181</v>
      </c>
      <c r="M5003" s="9" t="s">
        <v>382</v>
      </c>
      <c r="N5003" s="9" t="s">
        <v>383</v>
      </c>
      <c r="O5003" s="8" t="s">
        <v>18066</v>
      </c>
    </row>
    <row r="5004" spans="10:15" x14ac:dyDescent="0.25">
      <c r="J5004" s="9" t="s">
        <v>10182</v>
      </c>
      <c r="K5004" s="9" t="s">
        <v>10182</v>
      </c>
      <c r="L5004" s="9" t="s">
        <v>10183</v>
      </c>
      <c r="M5004" s="9" t="s">
        <v>379</v>
      </c>
      <c r="N5004" s="9" t="s">
        <v>18092</v>
      </c>
      <c r="O5004" s="8" t="s">
        <v>18066</v>
      </c>
    </row>
    <row r="5005" spans="10:15" x14ac:dyDescent="0.25">
      <c r="J5005" s="9" t="s">
        <v>10184</v>
      </c>
      <c r="K5005" s="9" t="s">
        <v>10184</v>
      </c>
      <c r="L5005" s="9" t="s">
        <v>10185</v>
      </c>
      <c r="M5005" s="9" t="s">
        <v>942</v>
      </c>
      <c r="N5005" s="9" t="s">
        <v>943</v>
      </c>
      <c r="O5005" s="8" t="s">
        <v>349</v>
      </c>
    </row>
    <row r="5006" spans="10:15" x14ac:dyDescent="0.25">
      <c r="J5006" s="9" t="s">
        <v>10186</v>
      </c>
      <c r="K5006" s="9" t="s">
        <v>10186</v>
      </c>
      <c r="L5006" s="9" t="s">
        <v>10187</v>
      </c>
      <c r="M5006" s="9" t="s">
        <v>424</v>
      </c>
      <c r="N5006" s="9" t="s">
        <v>425</v>
      </c>
      <c r="O5006" s="8" t="s">
        <v>349</v>
      </c>
    </row>
    <row r="5007" spans="10:15" x14ac:dyDescent="0.25">
      <c r="J5007" s="9" t="s">
        <v>10188</v>
      </c>
      <c r="K5007" s="9" t="s">
        <v>10188</v>
      </c>
      <c r="L5007" s="9" t="s">
        <v>10189</v>
      </c>
      <c r="M5007" s="9" t="s">
        <v>942</v>
      </c>
      <c r="N5007" s="9" t="s">
        <v>943</v>
      </c>
      <c r="O5007" s="8" t="s">
        <v>349</v>
      </c>
    </row>
    <row r="5008" spans="10:15" x14ac:dyDescent="0.25">
      <c r="J5008" s="9" t="s">
        <v>10190</v>
      </c>
      <c r="K5008" s="9" t="s">
        <v>10190</v>
      </c>
      <c r="L5008" s="9" t="s">
        <v>10191</v>
      </c>
      <c r="M5008" s="9" t="s">
        <v>740</v>
      </c>
      <c r="N5008" s="9" t="s">
        <v>741</v>
      </c>
      <c r="O5008" s="8" t="s">
        <v>10370</v>
      </c>
    </row>
    <row r="5009" spans="10:15" x14ac:dyDescent="0.25">
      <c r="J5009" s="9" t="s">
        <v>10192</v>
      </c>
      <c r="K5009" s="9" t="s">
        <v>10192</v>
      </c>
      <c r="L5009" s="9" t="s">
        <v>10193</v>
      </c>
      <c r="M5009" s="9" t="s">
        <v>843</v>
      </c>
      <c r="N5009" s="9" t="s">
        <v>844</v>
      </c>
      <c r="O5009" s="8" t="s">
        <v>349</v>
      </c>
    </row>
    <row r="5010" spans="10:15" x14ac:dyDescent="0.25">
      <c r="J5010" s="9" t="s">
        <v>10194</v>
      </c>
      <c r="K5010" s="9" t="s">
        <v>10194</v>
      </c>
      <c r="L5010" s="9" t="s">
        <v>10195</v>
      </c>
      <c r="M5010" s="9" t="s">
        <v>392</v>
      </c>
      <c r="N5010" s="9" t="s">
        <v>393</v>
      </c>
      <c r="O5010" s="8" t="s">
        <v>18066</v>
      </c>
    </row>
    <row r="5011" spans="10:15" x14ac:dyDescent="0.25">
      <c r="J5011" s="9" t="s">
        <v>10196</v>
      </c>
      <c r="K5011" s="9" t="s">
        <v>10196</v>
      </c>
      <c r="L5011" s="9" t="s">
        <v>10197</v>
      </c>
      <c r="M5011" s="9" t="s">
        <v>475</v>
      </c>
      <c r="N5011" s="9" t="s">
        <v>476</v>
      </c>
      <c r="O5011" s="8" t="s">
        <v>350</v>
      </c>
    </row>
    <row r="5012" spans="10:15" x14ac:dyDescent="0.25">
      <c r="J5012" s="9" t="s">
        <v>10198</v>
      </c>
      <c r="K5012" s="9" t="s">
        <v>10198</v>
      </c>
      <c r="L5012" s="9" t="s">
        <v>10199</v>
      </c>
      <c r="M5012" s="9" t="s">
        <v>0</v>
      </c>
      <c r="N5012" s="9" t="s">
        <v>653</v>
      </c>
      <c r="O5012" s="8" t="s">
        <v>18067</v>
      </c>
    </row>
    <row r="5013" spans="10:15" x14ac:dyDescent="0.25">
      <c r="J5013" s="9" t="s">
        <v>10200</v>
      </c>
      <c r="K5013" s="9" t="s">
        <v>10200</v>
      </c>
      <c r="L5013" s="9" t="s">
        <v>10201</v>
      </c>
      <c r="M5013" s="9" t="s">
        <v>643</v>
      </c>
      <c r="N5013" s="9" t="s">
        <v>644</v>
      </c>
      <c r="O5013" s="8" t="s">
        <v>350</v>
      </c>
    </row>
    <row r="5014" spans="10:15" x14ac:dyDescent="0.25">
      <c r="J5014" s="9" t="s">
        <v>6037</v>
      </c>
      <c r="K5014" s="9" t="s">
        <v>6037</v>
      </c>
      <c r="L5014" s="9" t="s">
        <v>6038</v>
      </c>
      <c r="M5014" s="9" t="s">
        <v>909</v>
      </c>
      <c r="N5014" s="9" t="s">
        <v>910</v>
      </c>
      <c r="O5014" s="8" t="s">
        <v>349</v>
      </c>
    </row>
    <row r="5015" spans="10:15" x14ac:dyDescent="0.25">
      <c r="J5015" s="9" t="s">
        <v>10202</v>
      </c>
      <c r="K5015" s="9" t="s">
        <v>10202</v>
      </c>
      <c r="L5015" s="9" t="s">
        <v>10203</v>
      </c>
      <c r="M5015" s="9" t="s">
        <v>367</v>
      </c>
      <c r="N5015" s="9" t="s">
        <v>368</v>
      </c>
      <c r="O5015" s="8" t="s">
        <v>349</v>
      </c>
    </row>
    <row r="5016" spans="10:15" x14ac:dyDescent="0.25">
      <c r="J5016" s="9" t="s">
        <v>10204</v>
      </c>
      <c r="K5016" s="9" t="s">
        <v>10204</v>
      </c>
      <c r="L5016" s="9" t="s">
        <v>10205</v>
      </c>
      <c r="M5016" s="9" t="s">
        <v>379</v>
      </c>
      <c r="N5016" s="9" t="s">
        <v>18092</v>
      </c>
      <c r="O5016" s="8" t="s">
        <v>18066</v>
      </c>
    </row>
    <row r="5017" spans="10:15" x14ac:dyDescent="0.25">
      <c r="J5017" s="9" t="s">
        <v>10206</v>
      </c>
      <c r="K5017" s="9" t="s">
        <v>10206</v>
      </c>
      <c r="L5017" s="9" t="s">
        <v>10207</v>
      </c>
      <c r="M5017" s="9" t="s">
        <v>797</v>
      </c>
      <c r="N5017" s="9" t="s">
        <v>798</v>
      </c>
      <c r="O5017" s="8" t="s">
        <v>350</v>
      </c>
    </row>
    <row r="5018" spans="10:15" x14ac:dyDescent="0.25">
      <c r="J5018" s="9" t="s">
        <v>10208</v>
      </c>
      <c r="K5018" s="9" t="s">
        <v>10208</v>
      </c>
      <c r="L5018" s="9" t="s">
        <v>10119</v>
      </c>
      <c r="M5018" s="9" t="s">
        <v>379</v>
      </c>
      <c r="N5018" s="9" t="s">
        <v>18092</v>
      </c>
      <c r="O5018" s="8" t="s">
        <v>18066</v>
      </c>
    </row>
    <row r="5019" spans="10:15" x14ac:dyDescent="0.25">
      <c r="J5019" s="9" t="s">
        <v>10209</v>
      </c>
      <c r="K5019" s="9" t="s">
        <v>10209</v>
      </c>
      <c r="L5019" s="9" t="s">
        <v>10210</v>
      </c>
      <c r="M5019" s="9" t="s">
        <v>379</v>
      </c>
      <c r="N5019" s="9" t="s">
        <v>18092</v>
      </c>
      <c r="O5019" s="8" t="s">
        <v>18066</v>
      </c>
    </row>
    <row r="5020" spans="10:15" x14ac:dyDescent="0.25">
      <c r="J5020" s="9" t="s">
        <v>9900</v>
      </c>
      <c r="K5020" s="9" t="s">
        <v>9900</v>
      </c>
      <c r="L5020" s="9" t="s">
        <v>9901</v>
      </c>
      <c r="M5020" s="9" t="s">
        <v>379</v>
      </c>
      <c r="N5020" s="9" t="s">
        <v>18092</v>
      </c>
      <c r="O5020" s="8" t="s">
        <v>18066</v>
      </c>
    </row>
    <row r="5021" spans="10:15" x14ac:dyDescent="0.25">
      <c r="J5021" s="9" t="s">
        <v>10211</v>
      </c>
      <c r="K5021" s="9" t="s">
        <v>10211</v>
      </c>
      <c r="L5021" s="9" t="s">
        <v>10212</v>
      </c>
      <c r="M5021" s="9" t="s">
        <v>379</v>
      </c>
      <c r="N5021" s="9" t="s">
        <v>18092</v>
      </c>
      <c r="O5021" s="8" t="s">
        <v>18066</v>
      </c>
    </row>
    <row r="5022" spans="10:15" x14ac:dyDescent="0.25">
      <c r="J5022" s="9" t="s">
        <v>10213</v>
      </c>
      <c r="K5022" s="9" t="s">
        <v>10213</v>
      </c>
      <c r="L5022" s="9" t="s">
        <v>10214</v>
      </c>
      <c r="M5022" s="9" t="s">
        <v>367</v>
      </c>
      <c r="N5022" s="9" t="s">
        <v>368</v>
      </c>
      <c r="O5022" s="8" t="s">
        <v>349</v>
      </c>
    </row>
    <row r="5023" spans="10:15" x14ac:dyDescent="0.25">
      <c r="J5023" s="9" t="s">
        <v>10215</v>
      </c>
      <c r="K5023" s="9" t="s">
        <v>10215</v>
      </c>
      <c r="L5023" s="9" t="s">
        <v>10216</v>
      </c>
      <c r="M5023" s="9" t="s">
        <v>379</v>
      </c>
      <c r="N5023" s="9" t="s">
        <v>18092</v>
      </c>
      <c r="O5023" s="8" t="s">
        <v>18066</v>
      </c>
    </row>
    <row r="5024" spans="10:15" x14ac:dyDescent="0.25">
      <c r="J5024" s="9" t="s">
        <v>10217</v>
      </c>
      <c r="K5024" s="9" t="s">
        <v>10217</v>
      </c>
      <c r="L5024" s="9" t="s">
        <v>10218</v>
      </c>
      <c r="M5024" s="9" t="s">
        <v>524</v>
      </c>
      <c r="N5024" s="9" t="s">
        <v>525</v>
      </c>
      <c r="O5024" s="8" t="s">
        <v>18066</v>
      </c>
    </row>
    <row r="5025" spans="10:15" x14ac:dyDescent="0.25">
      <c r="J5025" s="9" t="s">
        <v>10219</v>
      </c>
      <c r="K5025" s="9" t="s">
        <v>10219</v>
      </c>
      <c r="L5025" s="9" t="s">
        <v>10220</v>
      </c>
      <c r="M5025" s="9" t="s">
        <v>363</v>
      </c>
      <c r="N5025" s="9" t="s">
        <v>364</v>
      </c>
      <c r="O5025" s="8" t="s">
        <v>349</v>
      </c>
    </row>
    <row r="5026" spans="10:15" x14ac:dyDescent="0.25">
      <c r="J5026" s="9" t="s">
        <v>10221</v>
      </c>
      <c r="K5026" s="9" t="s">
        <v>10221</v>
      </c>
      <c r="L5026" s="9" t="s">
        <v>10222</v>
      </c>
      <c r="M5026" s="9" t="s">
        <v>581</v>
      </c>
      <c r="N5026" s="9" t="s">
        <v>582</v>
      </c>
      <c r="O5026" s="8" t="s">
        <v>350</v>
      </c>
    </row>
    <row r="5027" spans="10:15" x14ac:dyDescent="0.25">
      <c r="J5027" s="9" t="s">
        <v>10223</v>
      </c>
      <c r="K5027" s="9" t="s">
        <v>10223</v>
      </c>
      <c r="L5027" s="9" t="s">
        <v>10224</v>
      </c>
      <c r="M5027" s="9" t="s">
        <v>424</v>
      </c>
      <c r="N5027" s="9" t="s">
        <v>425</v>
      </c>
      <c r="O5027" s="8" t="s">
        <v>349</v>
      </c>
    </row>
    <row r="5028" spans="10:15" x14ac:dyDescent="0.25">
      <c r="J5028" s="9" t="s">
        <v>10225</v>
      </c>
      <c r="K5028" s="9" t="s">
        <v>10225</v>
      </c>
      <c r="L5028" s="9" t="s">
        <v>10226</v>
      </c>
      <c r="M5028" s="9" t="s">
        <v>440</v>
      </c>
      <c r="N5028" s="9" t="s">
        <v>441</v>
      </c>
      <c r="O5028" s="8" t="s">
        <v>10370</v>
      </c>
    </row>
    <row r="5029" spans="10:15" x14ac:dyDescent="0.25">
      <c r="J5029" s="9" t="s">
        <v>10227</v>
      </c>
      <c r="K5029" s="9" t="s">
        <v>10227</v>
      </c>
      <c r="L5029" s="9" t="s">
        <v>9688</v>
      </c>
      <c r="M5029" s="9" t="s">
        <v>379</v>
      </c>
      <c r="N5029" s="9" t="s">
        <v>18092</v>
      </c>
      <c r="O5029" s="8" t="s">
        <v>18066</v>
      </c>
    </row>
    <row r="5030" spans="10:15" x14ac:dyDescent="0.25">
      <c r="J5030" s="9" t="s">
        <v>10228</v>
      </c>
      <c r="K5030" s="9" t="s">
        <v>10228</v>
      </c>
      <c r="L5030" s="9" t="s">
        <v>10229</v>
      </c>
      <c r="M5030" s="9" t="s">
        <v>491</v>
      </c>
      <c r="N5030" s="9" t="s">
        <v>492</v>
      </c>
      <c r="O5030" s="8" t="s">
        <v>349</v>
      </c>
    </row>
    <row r="5031" spans="10:15" x14ac:dyDescent="0.25">
      <c r="J5031" s="9" t="s">
        <v>10230</v>
      </c>
      <c r="K5031" s="9" t="s">
        <v>10230</v>
      </c>
      <c r="L5031" s="9" t="s">
        <v>10231</v>
      </c>
      <c r="M5031" s="9" t="s">
        <v>491</v>
      </c>
      <c r="N5031" s="9" t="s">
        <v>492</v>
      </c>
      <c r="O5031" s="8" t="s">
        <v>349</v>
      </c>
    </row>
    <row r="5032" spans="10:15" x14ac:dyDescent="0.25">
      <c r="J5032" s="9" t="s">
        <v>10232</v>
      </c>
      <c r="K5032" s="9" t="s">
        <v>10232</v>
      </c>
      <c r="L5032" s="9" t="s">
        <v>10233</v>
      </c>
      <c r="M5032" s="9" t="s">
        <v>436</v>
      </c>
      <c r="N5032" s="9" t="s">
        <v>437</v>
      </c>
      <c r="O5032" s="8" t="s">
        <v>349</v>
      </c>
    </row>
    <row r="5033" spans="10:15" x14ac:dyDescent="0.25">
      <c r="J5033" s="9" t="s">
        <v>10234</v>
      </c>
      <c r="K5033" s="9" t="s">
        <v>10234</v>
      </c>
      <c r="L5033" s="9" t="s">
        <v>10235</v>
      </c>
      <c r="M5033" s="9" t="s">
        <v>554</v>
      </c>
      <c r="N5033" s="9" t="s">
        <v>555</v>
      </c>
      <c r="O5033" s="8" t="s">
        <v>18066</v>
      </c>
    </row>
    <row r="5034" spans="10:15" x14ac:dyDescent="0.25">
      <c r="J5034" s="9" t="s">
        <v>10236</v>
      </c>
      <c r="K5034" s="9" t="s">
        <v>10236</v>
      </c>
      <c r="L5034" s="9" t="s">
        <v>10237</v>
      </c>
      <c r="M5034" s="9" t="s">
        <v>379</v>
      </c>
      <c r="N5034" s="9" t="s">
        <v>18092</v>
      </c>
      <c r="O5034" s="8" t="s">
        <v>18066</v>
      </c>
    </row>
    <row r="5035" spans="10:15" x14ac:dyDescent="0.25">
      <c r="J5035" s="9" t="s">
        <v>10238</v>
      </c>
      <c r="K5035" s="9" t="s">
        <v>10238</v>
      </c>
      <c r="L5035" s="9" t="s">
        <v>10239</v>
      </c>
      <c r="M5035" s="9" t="s">
        <v>3229</v>
      </c>
      <c r="N5035" s="9" t="s">
        <v>18097</v>
      </c>
      <c r="O5035" s="8" t="s">
        <v>349</v>
      </c>
    </row>
    <row r="5036" spans="10:15" x14ac:dyDescent="0.25">
      <c r="J5036" s="9" t="s">
        <v>10240</v>
      </c>
      <c r="K5036" s="9" t="s">
        <v>10240</v>
      </c>
      <c r="L5036" s="9" t="s">
        <v>10241</v>
      </c>
      <c r="M5036" s="9" t="s">
        <v>707</v>
      </c>
      <c r="N5036" s="9" t="s">
        <v>708</v>
      </c>
      <c r="O5036" s="8" t="s">
        <v>18068</v>
      </c>
    </row>
    <row r="5037" spans="10:15" x14ac:dyDescent="0.25">
      <c r="J5037" s="9" t="s">
        <v>28</v>
      </c>
      <c r="K5037" s="9" t="s">
        <v>28</v>
      </c>
      <c r="L5037" s="9" t="s">
        <v>10242</v>
      </c>
      <c r="M5037" s="9" t="s">
        <v>1010</v>
      </c>
      <c r="N5037" s="9" t="s">
        <v>1011</v>
      </c>
      <c r="O5037" s="8" t="s">
        <v>350</v>
      </c>
    </row>
    <row r="5038" spans="10:15" x14ac:dyDescent="0.25">
      <c r="J5038" s="9" t="s">
        <v>10243</v>
      </c>
      <c r="K5038" s="9" t="s">
        <v>10243</v>
      </c>
      <c r="L5038" s="9" t="s">
        <v>10205</v>
      </c>
      <c r="M5038" s="9" t="s">
        <v>10244</v>
      </c>
      <c r="N5038" s="9" t="s">
        <v>10245</v>
      </c>
      <c r="O5038" s="8" t="s">
        <v>18066</v>
      </c>
    </row>
    <row r="5039" spans="10:15" x14ac:dyDescent="0.25">
      <c r="J5039" s="9" t="s">
        <v>10246</v>
      </c>
      <c r="K5039" s="9" t="s">
        <v>10246</v>
      </c>
      <c r="L5039" s="9" t="s">
        <v>10247</v>
      </c>
      <c r="M5039" s="9" t="s">
        <v>379</v>
      </c>
      <c r="N5039" s="9" t="s">
        <v>18092</v>
      </c>
      <c r="O5039" s="8" t="s">
        <v>18066</v>
      </c>
    </row>
    <row r="5040" spans="10:15" x14ac:dyDescent="0.25">
      <c r="J5040" s="9" t="s">
        <v>10248</v>
      </c>
      <c r="K5040" s="9" t="s">
        <v>10248</v>
      </c>
      <c r="L5040" s="9" t="s">
        <v>10249</v>
      </c>
      <c r="M5040" s="9" t="s">
        <v>554</v>
      </c>
      <c r="N5040" s="9" t="s">
        <v>555</v>
      </c>
      <c r="O5040" s="8" t="s">
        <v>18066</v>
      </c>
    </row>
    <row r="5041" spans="10:15" x14ac:dyDescent="0.25">
      <c r="J5041" s="9" t="s">
        <v>10250</v>
      </c>
      <c r="K5041" s="9" t="s">
        <v>10250</v>
      </c>
      <c r="L5041" s="9" t="s">
        <v>10251</v>
      </c>
      <c r="M5041" s="9" t="s">
        <v>585</v>
      </c>
      <c r="N5041" s="9" t="s">
        <v>586</v>
      </c>
      <c r="O5041" s="8" t="s">
        <v>10370</v>
      </c>
    </row>
    <row r="5042" spans="10:15" x14ac:dyDescent="0.25">
      <c r="J5042" s="9" t="s">
        <v>10252</v>
      </c>
      <c r="K5042" s="9" t="s">
        <v>10252</v>
      </c>
      <c r="L5042" s="9" t="s">
        <v>10253</v>
      </c>
      <c r="M5042" s="9" t="s">
        <v>379</v>
      </c>
      <c r="N5042" s="9" t="s">
        <v>18092</v>
      </c>
      <c r="O5042" s="8" t="s">
        <v>18066</v>
      </c>
    </row>
    <row r="5043" spans="10:15" x14ac:dyDescent="0.25">
      <c r="J5043" s="9" t="s">
        <v>10254</v>
      </c>
      <c r="K5043" s="9" t="s">
        <v>10254</v>
      </c>
      <c r="L5043" s="9" t="s">
        <v>10205</v>
      </c>
      <c r="M5043" s="9" t="s">
        <v>379</v>
      </c>
      <c r="N5043" s="9" t="s">
        <v>18092</v>
      </c>
      <c r="O5043" s="8" t="s">
        <v>18066</v>
      </c>
    </row>
    <row r="5044" spans="10:15" x14ac:dyDescent="0.25">
      <c r="J5044" s="9" t="s">
        <v>10255</v>
      </c>
      <c r="K5044" s="9" t="s">
        <v>10255</v>
      </c>
      <c r="L5044" s="9" t="s">
        <v>10256</v>
      </c>
      <c r="M5044" s="9" t="s">
        <v>1718</v>
      </c>
      <c r="N5044" s="9" t="s">
        <v>1719</v>
      </c>
      <c r="O5044" s="8" t="s">
        <v>349</v>
      </c>
    </row>
    <row r="5045" spans="10:15" x14ac:dyDescent="0.25">
      <c r="J5045" s="9" t="s">
        <v>10257</v>
      </c>
      <c r="K5045" s="9" t="s">
        <v>10257</v>
      </c>
      <c r="L5045" s="9" t="s">
        <v>10258</v>
      </c>
      <c r="M5045" s="9" t="s">
        <v>491</v>
      </c>
      <c r="N5045" s="9" t="s">
        <v>492</v>
      </c>
      <c r="O5045" s="8" t="s">
        <v>349</v>
      </c>
    </row>
    <row r="5046" spans="10:15" x14ac:dyDescent="0.25">
      <c r="J5046" s="9" t="s">
        <v>10259</v>
      </c>
      <c r="K5046" s="9" t="s">
        <v>10259</v>
      </c>
      <c r="L5046" s="9" t="s">
        <v>10260</v>
      </c>
      <c r="M5046" s="9" t="s">
        <v>379</v>
      </c>
      <c r="N5046" s="9" t="s">
        <v>18092</v>
      </c>
      <c r="O5046" s="8" t="s">
        <v>18066</v>
      </c>
    </row>
    <row r="5047" spans="10:15" x14ac:dyDescent="0.25">
      <c r="J5047" s="9" t="s">
        <v>10261</v>
      </c>
      <c r="K5047" s="9" t="s">
        <v>10261</v>
      </c>
      <c r="L5047" s="9" t="s">
        <v>10262</v>
      </c>
      <c r="M5047" s="9" t="s">
        <v>3099</v>
      </c>
      <c r="N5047" s="9" t="s">
        <v>3100</v>
      </c>
      <c r="O5047" s="8" t="s">
        <v>18067</v>
      </c>
    </row>
    <row r="5048" spans="10:15" x14ac:dyDescent="0.25">
      <c r="J5048" s="9" t="s">
        <v>10263</v>
      </c>
      <c r="K5048" s="9" t="s">
        <v>10263</v>
      </c>
      <c r="L5048" s="9" t="s">
        <v>10264</v>
      </c>
      <c r="M5048" s="9" t="s">
        <v>491</v>
      </c>
      <c r="N5048" s="9" t="s">
        <v>492</v>
      </c>
      <c r="O5048" s="8" t="s">
        <v>349</v>
      </c>
    </row>
    <row r="5049" spans="10:15" x14ac:dyDescent="0.25">
      <c r="J5049" s="9" t="s">
        <v>10265</v>
      </c>
      <c r="K5049" s="9" t="s">
        <v>10265</v>
      </c>
      <c r="L5049" s="9" t="s">
        <v>10266</v>
      </c>
      <c r="M5049" s="9" t="s">
        <v>2926</v>
      </c>
      <c r="N5049" s="9" t="s">
        <v>2927</v>
      </c>
      <c r="O5049" s="8" t="s">
        <v>18066</v>
      </c>
    </row>
    <row r="5050" spans="10:15" x14ac:dyDescent="0.25">
      <c r="J5050" s="9" t="s">
        <v>10267</v>
      </c>
      <c r="K5050" s="9" t="s">
        <v>10267</v>
      </c>
      <c r="L5050" s="9" t="s">
        <v>10268</v>
      </c>
      <c r="M5050" s="9" t="s">
        <v>379</v>
      </c>
      <c r="N5050" s="9" t="s">
        <v>18092</v>
      </c>
      <c r="O5050" s="8" t="s">
        <v>18066</v>
      </c>
    </row>
    <row r="5051" spans="10:15" x14ac:dyDescent="0.25">
      <c r="J5051" s="9" t="s">
        <v>10269</v>
      </c>
      <c r="K5051" s="9" t="s">
        <v>10269</v>
      </c>
      <c r="L5051" s="9" t="s">
        <v>10270</v>
      </c>
      <c r="M5051" s="9" t="s">
        <v>367</v>
      </c>
      <c r="N5051" s="9" t="s">
        <v>368</v>
      </c>
      <c r="O5051" s="8" t="s">
        <v>349</v>
      </c>
    </row>
    <row r="5052" spans="10:15" x14ac:dyDescent="0.25">
      <c r="J5052" s="9" t="s">
        <v>10271</v>
      </c>
      <c r="K5052" s="9" t="s">
        <v>10271</v>
      </c>
      <c r="L5052" s="9" t="s">
        <v>10272</v>
      </c>
      <c r="M5052" s="9" t="s">
        <v>379</v>
      </c>
      <c r="N5052" s="9" t="s">
        <v>18092</v>
      </c>
      <c r="O5052" s="8" t="s">
        <v>18066</v>
      </c>
    </row>
    <row r="5053" spans="10:15" x14ac:dyDescent="0.25">
      <c r="J5053" s="9" t="s">
        <v>10273</v>
      </c>
      <c r="K5053" s="9" t="s">
        <v>10273</v>
      </c>
      <c r="L5053" s="9" t="s">
        <v>10274</v>
      </c>
      <c r="M5053" s="9" t="s">
        <v>5386</v>
      </c>
      <c r="N5053" s="9" t="s">
        <v>5387</v>
      </c>
      <c r="O5053" s="8" t="s">
        <v>18066</v>
      </c>
    </row>
    <row r="5054" spans="10:15" x14ac:dyDescent="0.25">
      <c r="J5054" s="9" t="s">
        <v>10275</v>
      </c>
      <c r="K5054" s="9" t="s">
        <v>10275</v>
      </c>
      <c r="L5054" s="9" t="s">
        <v>10276</v>
      </c>
      <c r="M5054" s="9" t="s">
        <v>648</v>
      </c>
      <c r="N5054" s="9" t="s">
        <v>649</v>
      </c>
      <c r="O5054" s="8" t="s">
        <v>18066</v>
      </c>
    </row>
    <row r="5055" spans="10:15" x14ac:dyDescent="0.25">
      <c r="J5055" s="9" t="s">
        <v>10277</v>
      </c>
      <c r="K5055" s="9" t="s">
        <v>10277</v>
      </c>
      <c r="L5055" s="9" t="s">
        <v>10278</v>
      </c>
      <c r="M5055" s="9" t="s">
        <v>367</v>
      </c>
      <c r="N5055" s="9" t="s">
        <v>368</v>
      </c>
      <c r="O5055" s="8" t="s">
        <v>349</v>
      </c>
    </row>
    <row r="5056" spans="10:15" x14ac:dyDescent="0.25">
      <c r="J5056" s="9" t="s">
        <v>10279</v>
      </c>
      <c r="K5056" s="9" t="s">
        <v>10279</v>
      </c>
      <c r="L5056" s="9" t="s">
        <v>10280</v>
      </c>
      <c r="M5056" s="9" t="s">
        <v>418</v>
      </c>
      <c r="N5056" s="9" t="s">
        <v>419</v>
      </c>
      <c r="O5056" s="8" t="s">
        <v>18067</v>
      </c>
    </row>
    <row r="5057" spans="10:15" x14ac:dyDescent="0.25">
      <c r="J5057" s="9" t="s">
        <v>10281</v>
      </c>
      <c r="K5057" s="9" t="s">
        <v>10281</v>
      </c>
      <c r="L5057" s="9" t="s">
        <v>10282</v>
      </c>
      <c r="M5057" s="9" t="s">
        <v>581</v>
      </c>
      <c r="N5057" s="9" t="s">
        <v>582</v>
      </c>
      <c r="O5057" s="8" t="s">
        <v>350</v>
      </c>
    </row>
    <row r="5058" spans="10:15" x14ac:dyDescent="0.25">
      <c r="J5058" s="9" t="s">
        <v>10283</v>
      </c>
      <c r="K5058" s="9" t="s">
        <v>10283</v>
      </c>
      <c r="L5058" s="9" t="s">
        <v>10284</v>
      </c>
      <c r="M5058" s="9" t="s">
        <v>382</v>
      </c>
      <c r="N5058" s="9" t="s">
        <v>383</v>
      </c>
      <c r="O5058" s="8" t="s">
        <v>18066</v>
      </c>
    </row>
    <row r="5059" spans="10:15" x14ac:dyDescent="0.25">
      <c r="J5059" s="9" t="s">
        <v>10285</v>
      </c>
      <c r="K5059" s="9" t="s">
        <v>10285</v>
      </c>
      <c r="L5059" s="9" t="s">
        <v>10286</v>
      </c>
      <c r="M5059" s="9" t="s">
        <v>379</v>
      </c>
      <c r="N5059" s="9" t="s">
        <v>18092</v>
      </c>
      <c r="O5059" s="8" t="s">
        <v>18066</v>
      </c>
    </row>
    <row r="5060" spans="10:15" x14ac:dyDescent="0.25">
      <c r="J5060" s="9" t="s">
        <v>10287</v>
      </c>
      <c r="K5060" s="9" t="s">
        <v>2848</v>
      </c>
      <c r="L5060" s="9" t="s">
        <v>2849</v>
      </c>
      <c r="M5060" s="9" t="s">
        <v>358</v>
      </c>
      <c r="N5060" s="9" t="s">
        <v>359</v>
      </c>
      <c r="O5060" s="8" t="s">
        <v>348</v>
      </c>
    </row>
    <row r="5061" spans="10:15" x14ac:dyDescent="0.25">
      <c r="J5061" s="9" t="s">
        <v>10288</v>
      </c>
      <c r="K5061" s="9" t="s">
        <v>10288</v>
      </c>
      <c r="L5061" s="9" t="s">
        <v>10289</v>
      </c>
      <c r="M5061" s="9" t="s">
        <v>1155</v>
      </c>
      <c r="N5061" s="9" t="s">
        <v>1156</v>
      </c>
      <c r="O5061" s="8" t="s">
        <v>18066</v>
      </c>
    </row>
    <row r="5062" spans="10:15" x14ac:dyDescent="0.25">
      <c r="J5062" s="9" t="s">
        <v>10290</v>
      </c>
      <c r="K5062" s="9" t="s">
        <v>10290</v>
      </c>
      <c r="L5062" s="9" t="s">
        <v>10291</v>
      </c>
      <c r="M5062" s="9" t="s">
        <v>367</v>
      </c>
      <c r="N5062" s="9" t="s">
        <v>368</v>
      </c>
      <c r="O5062" s="8" t="s">
        <v>349</v>
      </c>
    </row>
    <row r="5063" spans="10:15" x14ac:dyDescent="0.25">
      <c r="J5063" s="9" t="s">
        <v>289</v>
      </c>
      <c r="K5063" s="9" t="s">
        <v>289</v>
      </c>
      <c r="L5063" s="9" t="s">
        <v>10292</v>
      </c>
      <c r="M5063" s="9" t="s">
        <v>358</v>
      </c>
      <c r="N5063" s="9" t="s">
        <v>359</v>
      </c>
      <c r="O5063" s="8" t="s">
        <v>348</v>
      </c>
    </row>
    <row r="5064" spans="10:15" x14ac:dyDescent="0.25">
      <c r="J5064" s="9" t="s">
        <v>10293</v>
      </c>
      <c r="K5064" s="9" t="s">
        <v>10293</v>
      </c>
      <c r="L5064" s="9" t="s">
        <v>10294</v>
      </c>
      <c r="M5064" s="9" t="s">
        <v>0</v>
      </c>
      <c r="N5064" s="9" t="s">
        <v>653</v>
      </c>
      <c r="O5064" s="8" t="s">
        <v>18067</v>
      </c>
    </row>
    <row r="5065" spans="10:15" x14ac:dyDescent="0.25">
      <c r="J5065" s="9" t="s">
        <v>10295</v>
      </c>
      <c r="K5065" s="9" t="s">
        <v>10295</v>
      </c>
      <c r="L5065" s="9" t="s">
        <v>10296</v>
      </c>
      <c r="M5065" s="9" t="s">
        <v>491</v>
      </c>
      <c r="N5065" s="9" t="s">
        <v>492</v>
      </c>
      <c r="O5065" s="8" t="s">
        <v>349</v>
      </c>
    </row>
    <row r="5066" spans="10:15" x14ac:dyDescent="0.25">
      <c r="J5066" s="9" t="s">
        <v>10297</v>
      </c>
      <c r="K5066" s="9" t="s">
        <v>10297</v>
      </c>
      <c r="L5066" s="9" t="s">
        <v>10298</v>
      </c>
      <c r="M5066" s="9" t="s">
        <v>404</v>
      </c>
      <c r="N5066" s="9" t="s">
        <v>405</v>
      </c>
      <c r="O5066" s="8" t="s">
        <v>350</v>
      </c>
    </row>
    <row r="5067" spans="10:15" x14ac:dyDescent="0.25">
      <c r="J5067" s="9" t="s">
        <v>10299</v>
      </c>
      <c r="K5067" s="9" t="s">
        <v>10299</v>
      </c>
      <c r="L5067" s="9" t="s">
        <v>10300</v>
      </c>
      <c r="M5067" s="9" t="s">
        <v>629</v>
      </c>
      <c r="N5067" s="9" t="s">
        <v>630</v>
      </c>
      <c r="O5067" s="8" t="s">
        <v>350</v>
      </c>
    </row>
    <row r="5068" spans="10:15" x14ac:dyDescent="0.25">
      <c r="J5068" s="9" t="s">
        <v>10301</v>
      </c>
      <c r="K5068" s="9" t="s">
        <v>10301</v>
      </c>
      <c r="L5068" s="9" t="s">
        <v>10302</v>
      </c>
      <c r="M5068" s="9" t="s">
        <v>524</v>
      </c>
      <c r="N5068" s="9" t="s">
        <v>525</v>
      </c>
      <c r="O5068" s="8" t="s">
        <v>18066</v>
      </c>
    </row>
    <row r="5069" spans="10:15" x14ac:dyDescent="0.25">
      <c r="J5069" s="9" t="s">
        <v>10303</v>
      </c>
      <c r="K5069" s="9" t="s">
        <v>10303</v>
      </c>
      <c r="L5069" s="9" t="s">
        <v>10304</v>
      </c>
      <c r="M5069" s="9" t="s">
        <v>2454</v>
      </c>
      <c r="N5069" s="9" t="s">
        <v>2455</v>
      </c>
      <c r="O5069" s="8" t="s">
        <v>18066</v>
      </c>
    </row>
    <row r="5070" spans="10:15" x14ac:dyDescent="0.25">
      <c r="J5070" s="9" t="s">
        <v>10305</v>
      </c>
      <c r="K5070" s="9" t="s">
        <v>10305</v>
      </c>
      <c r="L5070" s="9" t="s">
        <v>10306</v>
      </c>
      <c r="M5070" s="9" t="s">
        <v>379</v>
      </c>
      <c r="N5070" s="9" t="s">
        <v>18092</v>
      </c>
      <c r="O5070" s="8" t="s">
        <v>18066</v>
      </c>
    </row>
    <row r="5071" spans="10:15" x14ac:dyDescent="0.25">
      <c r="J5071" s="9" t="s">
        <v>10307</v>
      </c>
      <c r="K5071" s="9" t="s">
        <v>10307</v>
      </c>
      <c r="L5071" s="9" t="s">
        <v>10308</v>
      </c>
      <c r="M5071" s="9" t="s">
        <v>524</v>
      </c>
      <c r="N5071" s="9" t="s">
        <v>525</v>
      </c>
      <c r="O5071" s="8" t="s">
        <v>18066</v>
      </c>
    </row>
    <row r="5072" spans="10:15" x14ac:dyDescent="0.25">
      <c r="J5072" s="9" t="s">
        <v>10309</v>
      </c>
      <c r="K5072" s="9" t="s">
        <v>10309</v>
      </c>
      <c r="L5072" s="9" t="s">
        <v>10310</v>
      </c>
      <c r="M5072" s="9" t="s">
        <v>375</v>
      </c>
      <c r="N5072" s="9" t="s">
        <v>376</v>
      </c>
      <c r="O5072" s="8" t="s">
        <v>350</v>
      </c>
    </row>
    <row r="5073" spans="10:15" x14ac:dyDescent="0.25">
      <c r="J5073" s="9" t="s">
        <v>10311</v>
      </c>
      <c r="K5073" s="9" t="s">
        <v>10311</v>
      </c>
      <c r="L5073" s="9" t="s">
        <v>10312</v>
      </c>
      <c r="M5073" s="9" t="s">
        <v>379</v>
      </c>
      <c r="N5073" s="9" t="s">
        <v>18092</v>
      </c>
      <c r="O5073" s="8" t="s">
        <v>18066</v>
      </c>
    </row>
    <row r="5074" spans="10:15" x14ac:dyDescent="0.25">
      <c r="J5074" s="9" t="s">
        <v>10313</v>
      </c>
      <c r="K5074" s="9" t="s">
        <v>10313</v>
      </c>
      <c r="L5074" s="9" t="s">
        <v>10314</v>
      </c>
      <c r="M5074" s="9" t="s">
        <v>479</v>
      </c>
      <c r="N5074" s="9" t="s">
        <v>480</v>
      </c>
      <c r="O5074" s="8" t="s">
        <v>350</v>
      </c>
    </row>
    <row r="5075" spans="10:15" x14ac:dyDescent="0.25">
      <c r="J5075" s="9" t="s">
        <v>10315</v>
      </c>
      <c r="K5075" s="9" t="s">
        <v>10315</v>
      </c>
      <c r="L5075" s="9" t="s">
        <v>10316</v>
      </c>
      <c r="M5075" s="9" t="s">
        <v>379</v>
      </c>
      <c r="N5075" s="9" t="s">
        <v>18092</v>
      </c>
      <c r="O5075" s="8" t="s">
        <v>18066</v>
      </c>
    </row>
    <row r="5076" spans="10:15" x14ac:dyDescent="0.25">
      <c r="J5076" s="9" t="s">
        <v>10317</v>
      </c>
      <c r="K5076" s="9" t="s">
        <v>10317</v>
      </c>
      <c r="L5076" s="9" t="s">
        <v>10318</v>
      </c>
      <c r="M5076" s="9" t="s">
        <v>367</v>
      </c>
      <c r="N5076" s="9" t="s">
        <v>368</v>
      </c>
      <c r="O5076" s="8" t="s">
        <v>349</v>
      </c>
    </row>
    <row r="5077" spans="10:15" x14ac:dyDescent="0.25">
      <c r="J5077" s="9" t="s">
        <v>10319</v>
      </c>
      <c r="K5077" s="9" t="s">
        <v>10319</v>
      </c>
      <c r="L5077" s="9" t="s">
        <v>10320</v>
      </c>
      <c r="M5077" s="9" t="s">
        <v>895</v>
      </c>
      <c r="N5077" s="9" t="s">
        <v>1849</v>
      </c>
      <c r="O5077" s="8" t="s">
        <v>350</v>
      </c>
    </row>
    <row r="5078" spans="10:15" x14ac:dyDescent="0.25">
      <c r="J5078" s="9" t="s">
        <v>10321</v>
      </c>
      <c r="K5078" s="9" t="s">
        <v>10321</v>
      </c>
      <c r="L5078" s="9" t="s">
        <v>10322</v>
      </c>
      <c r="M5078" s="9" t="s">
        <v>379</v>
      </c>
      <c r="N5078" s="9" t="s">
        <v>18092</v>
      </c>
      <c r="O5078" s="8" t="s">
        <v>18066</v>
      </c>
    </row>
    <row r="5079" spans="10:15" x14ac:dyDescent="0.25">
      <c r="J5079" s="9" t="s">
        <v>10323</v>
      </c>
      <c r="K5079" s="9" t="s">
        <v>10323</v>
      </c>
      <c r="L5079" s="9" t="s">
        <v>2887</v>
      </c>
      <c r="M5079" s="9" t="s">
        <v>379</v>
      </c>
      <c r="N5079" s="9" t="s">
        <v>18092</v>
      </c>
      <c r="O5079" s="8" t="s">
        <v>18066</v>
      </c>
    </row>
    <row r="5080" spans="10:15" x14ac:dyDescent="0.25">
      <c r="J5080" s="9" t="s">
        <v>10324</v>
      </c>
      <c r="K5080" s="9" t="s">
        <v>10324</v>
      </c>
      <c r="L5080" s="9" t="s">
        <v>9904</v>
      </c>
      <c r="M5080" s="9" t="s">
        <v>411</v>
      </c>
      <c r="N5080" s="9" t="s">
        <v>412</v>
      </c>
      <c r="O5080" s="8" t="s">
        <v>18066</v>
      </c>
    </row>
    <row r="5081" spans="10:15" x14ac:dyDescent="0.25">
      <c r="J5081" s="9" t="s">
        <v>10325</v>
      </c>
      <c r="K5081" s="9" t="s">
        <v>10325</v>
      </c>
      <c r="L5081" s="9" t="s">
        <v>10326</v>
      </c>
      <c r="M5081" s="9" t="s">
        <v>1324</v>
      </c>
      <c r="N5081" s="9" t="s">
        <v>1325</v>
      </c>
      <c r="O5081" s="8" t="s">
        <v>350</v>
      </c>
    </row>
    <row r="5082" spans="10:15" x14ac:dyDescent="0.25">
      <c r="J5082" s="9" t="s">
        <v>10327</v>
      </c>
      <c r="K5082" s="9" t="s">
        <v>10327</v>
      </c>
      <c r="L5082" s="9" t="s">
        <v>10328</v>
      </c>
      <c r="M5082" s="9" t="s">
        <v>379</v>
      </c>
      <c r="N5082" s="9" t="s">
        <v>18092</v>
      </c>
      <c r="O5082" s="8" t="s">
        <v>18066</v>
      </c>
    </row>
    <row r="5083" spans="10:15" x14ac:dyDescent="0.25">
      <c r="J5083" s="9" t="s">
        <v>10329</v>
      </c>
      <c r="K5083" s="9" t="s">
        <v>10329</v>
      </c>
      <c r="L5083" s="9" t="s">
        <v>10330</v>
      </c>
      <c r="M5083" s="9" t="s">
        <v>367</v>
      </c>
      <c r="N5083" s="9" t="s">
        <v>368</v>
      </c>
      <c r="O5083" s="8" t="s">
        <v>349</v>
      </c>
    </row>
    <row r="5084" spans="10:15" x14ac:dyDescent="0.25">
      <c r="J5084" s="9" t="s">
        <v>10331</v>
      </c>
      <c r="K5084" s="9" t="s">
        <v>10331</v>
      </c>
      <c r="L5084" s="9" t="s">
        <v>10332</v>
      </c>
      <c r="M5084" s="9" t="s">
        <v>491</v>
      </c>
      <c r="N5084" s="9" t="s">
        <v>492</v>
      </c>
      <c r="O5084" s="8" t="s">
        <v>349</v>
      </c>
    </row>
    <row r="5085" spans="10:15" x14ac:dyDescent="0.25">
      <c r="J5085" s="9" t="s">
        <v>10333</v>
      </c>
      <c r="K5085" s="9" t="s">
        <v>1056</v>
      </c>
      <c r="L5085" s="9" t="s">
        <v>1057</v>
      </c>
      <c r="M5085" s="9" t="s">
        <v>379</v>
      </c>
      <c r="N5085" s="9" t="s">
        <v>18092</v>
      </c>
      <c r="O5085" s="8" t="s">
        <v>18066</v>
      </c>
    </row>
    <row r="5086" spans="10:15" x14ac:dyDescent="0.25">
      <c r="J5086" s="9" t="s">
        <v>10334</v>
      </c>
      <c r="K5086" s="9" t="s">
        <v>10334</v>
      </c>
      <c r="L5086" s="9" t="s">
        <v>10335</v>
      </c>
      <c r="M5086" s="9" t="s">
        <v>789</v>
      </c>
      <c r="N5086" s="9" t="s">
        <v>790</v>
      </c>
      <c r="O5086" s="8" t="s">
        <v>18066</v>
      </c>
    </row>
    <row r="5087" spans="10:15" x14ac:dyDescent="0.25">
      <c r="J5087" s="9" t="s">
        <v>10336</v>
      </c>
      <c r="K5087" s="9" t="s">
        <v>10336</v>
      </c>
      <c r="L5087" s="9" t="s">
        <v>10337</v>
      </c>
      <c r="M5087" s="9" t="s">
        <v>379</v>
      </c>
      <c r="N5087" s="9" t="s">
        <v>18092</v>
      </c>
      <c r="O5087" s="8" t="s">
        <v>18066</v>
      </c>
    </row>
    <row r="5088" spans="10:15" x14ac:dyDescent="0.25">
      <c r="J5088" s="9" t="s">
        <v>10338</v>
      </c>
      <c r="K5088" s="9" t="s">
        <v>10338</v>
      </c>
      <c r="L5088" s="9" t="s">
        <v>10339</v>
      </c>
      <c r="M5088" s="9" t="s">
        <v>367</v>
      </c>
      <c r="N5088" s="9" t="s">
        <v>368</v>
      </c>
      <c r="O5088" s="8" t="s">
        <v>349</v>
      </c>
    </row>
    <row r="5089" spans="10:15" x14ac:dyDescent="0.25">
      <c r="J5089" s="9" t="s">
        <v>10340</v>
      </c>
      <c r="K5089" s="9" t="s">
        <v>10340</v>
      </c>
      <c r="L5089" s="9" t="s">
        <v>10341</v>
      </c>
      <c r="M5089" s="9" t="s">
        <v>491</v>
      </c>
      <c r="N5089" s="9" t="s">
        <v>492</v>
      </c>
      <c r="O5089" s="8" t="s">
        <v>349</v>
      </c>
    </row>
    <row r="5090" spans="10:15" x14ac:dyDescent="0.25">
      <c r="J5090" s="9" t="s">
        <v>10342</v>
      </c>
      <c r="K5090" s="9" t="s">
        <v>10342</v>
      </c>
      <c r="L5090" s="9" t="s">
        <v>10343</v>
      </c>
      <c r="M5090" s="9" t="s">
        <v>379</v>
      </c>
      <c r="N5090" s="9" t="s">
        <v>18092</v>
      </c>
      <c r="O5090" s="8" t="s">
        <v>18066</v>
      </c>
    </row>
    <row r="5091" spans="10:15" x14ac:dyDescent="0.25">
      <c r="J5091" s="9" t="s">
        <v>10344</v>
      </c>
      <c r="K5091" s="9" t="s">
        <v>10344</v>
      </c>
      <c r="L5091" s="9" t="s">
        <v>10345</v>
      </c>
      <c r="M5091" s="9" t="s">
        <v>909</v>
      </c>
      <c r="N5091" s="9" t="s">
        <v>910</v>
      </c>
      <c r="O5091" s="8" t="s">
        <v>349</v>
      </c>
    </row>
    <row r="5092" spans="10:15" x14ac:dyDescent="0.25">
      <c r="J5092" s="9" t="s">
        <v>10346</v>
      </c>
      <c r="K5092" s="9" t="s">
        <v>10346</v>
      </c>
      <c r="L5092" s="9" t="s">
        <v>10347</v>
      </c>
      <c r="M5092" s="9" t="s">
        <v>367</v>
      </c>
      <c r="N5092" s="9" t="s">
        <v>368</v>
      </c>
      <c r="O5092" s="8" t="s">
        <v>349</v>
      </c>
    </row>
    <row r="5093" spans="10:15" x14ac:dyDescent="0.25">
      <c r="J5093" s="9" t="s">
        <v>10348</v>
      </c>
      <c r="K5093" s="9" t="s">
        <v>10348</v>
      </c>
      <c r="L5093" s="9" t="s">
        <v>10349</v>
      </c>
      <c r="M5093" s="9" t="s">
        <v>436</v>
      </c>
      <c r="N5093" s="9" t="s">
        <v>437</v>
      </c>
      <c r="O5093" s="8" t="s">
        <v>349</v>
      </c>
    </row>
    <row r="5094" spans="10:15" x14ac:dyDescent="0.25">
      <c r="J5094" s="9" t="s">
        <v>10350</v>
      </c>
      <c r="K5094" s="9" t="s">
        <v>10350</v>
      </c>
      <c r="L5094" s="9" t="s">
        <v>10351</v>
      </c>
      <c r="M5094" s="9" t="s">
        <v>1351</v>
      </c>
      <c r="N5094" s="9" t="s">
        <v>1352</v>
      </c>
      <c r="O5094" s="8" t="s">
        <v>18066</v>
      </c>
    </row>
    <row r="5095" spans="10:15" x14ac:dyDescent="0.25">
      <c r="J5095" s="9" t="s">
        <v>215</v>
      </c>
      <c r="K5095" s="9" t="s">
        <v>215</v>
      </c>
      <c r="L5095" s="9" t="s">
        <v>10352</v>
      </c>
      <c r="M5095" s="9" t="s">
        <v>707</v>
      </c>
      <c r="N5095" s="9" t="s">
        <v>708</v>
      </c>
      <c r="O5095" s="8" t="s">
        <v>18068</v>
      </c>
    </row>
    <row r="5096" spans="10:15" x14ac:dyDescent="0.25">
      <c r="J5096" s="9" t="s">
        <v>10353</v>
      </c>
      <c r="K5096" s="9" t="s">
        <v>10353</v>
      </c>
      <c r="L5096" s="9" t="s">
        <v>10354</v>
      </c>
      <c r="M5096" s="9" t="s">
        <v>367</v>
      </c>
      <c r="N5096" s="9" t="s">
        <v>368</v>
      </c>
      <c r="O5096" s="8" t="s">
        <v>349</v>
      </c>
    </row>
    <row r="5097" spans="10:15" x14ac:dyDescent="0.25">
      <c r="J5097" s="9" t="s">
        <v>60</v>
      </c>
      <c r="K5097" s="9" t="s">
        <v>60</v>
      </c>
      <c r="L5097" s="9" t="s">
        <v>10355</v>
      </c>
      <c r="M5097" s="9" t="s">
        <v>10356</v>
      </c>
      <c r="N5097" s="9" t="s">
        <v>10355</v>
      </c>
      <c r="O5097" s="8" t="s">
        <v>350</v>
      </c>
    </row>
    <row r="5098" spans="10:15" x14ac:dyDescent="0.25">
      <c r="J5098" s="9" t="s">
        <v>10357</v>
      </c>
      <c r="K5098" s="9" t="s">
        <v>10357</v>
      </c>
      <c r="L5098" s="9" t="s">
        <v>10358</v>
      </c>
      <c r="M5098" s="9" t="s">
        <v>418</v>
      </c>
      <c r="N5098" s="9" t="s">
        <v>419</v>
      </c>
      <c r="O5098" s="8" t="s">
        <v>18067</v>
      </c>
    </row>
    <row r="5099" spans="10:15" x14ac:dyDescent="0.25">
      <c r="J5099" s="9" t="s">
        <v>10359</v>
      </c>
      <c r="K5099" s="9" t="s">
        <v>10359</v>
      </c>
      <c r="L5099" s="9" t="s">
        <v>10360</v>
      </c>
      <c r="M5099" s="9" t="s">
        <v>400</v>
      </c>
      <c r="N5099" s="9" t="s">
        <v>401</v>
      </c>
      <c r="O5099" s="8" t="s">
        <v>18067</v>
      </c>
    </row>
    <row r="5100" spans="10:15" x14ac:dyDescent="0.25">
      <c r="J5100" s="9" t="s">
        <v>10361</v>
      </c>
      <c r="K5100" s="9" t="s">
        <v>10361</v>
      </c>
      <c r="L5100" s="9" t="s">
        <v>10362</v>
      </c>
      <c r="M5100" s="9" t="s">
        <v>463</v>
      </c>
      <c r="N5100" s="9" t="s">
        <v>464</v>
      </c>
      <c r="O5100" s="8" t="s">
        <v>10370</v>
      </c>
    </row>
    <row r="5101" spans="10:15" x14ac:dyDescent="0.25">
      <c r="J5101" s="9" t="s">
        <v>10363</v>
      </c>
      <c r="K5101" s="9" t="s">
        <v>10363</v>
      </c>
      <c r="L5101" s="9" t="s">
        <v>10364</v>
      </c>
      <c r="M5101" s="9" t="s">
        <v>379</v>
      </c>
      <c r="N5101" s="9" t="s">
        <v>18092</v>
      </c>
      <c r="O5101" s="8" t="s">
        <v>18066</v>
      </c>
    </row>
    <row r="5102" spans="10:15" x14ac:dyDescent="0.25">
      <c r="J5102" s="9" t="s">
        <v>10365</v>
      </c>
      <c r="K5102" s="9" t="s">
        <v>10365</v>
      </c>
      <c r="L5102" s="9" t="s">
        <v>10366</v>
      </c>
      <c r="M5102" s="9" t="s">
        <v>367</v>
      </c>
      <c r="N5102" s="9" t="s">
        <v>368</v>
      </c>
      <c r="O5102" s="8" t="s">
        <v>349</v>
      </c>
    </row>
    <row r="5103" spans="10:15" x14ac:dyDescent="0.25">
      <c r="J5103" s="9" t="s">
        <v>10367</v>
      </c>
      <c r="K5103" s="9" t="s">
        <v>10367</v>
      </c>
      <c r="L5103" s="9" t="s">
        <v>10368</v>
      </c>
      <c r="M5103" s="9" t="s">
        <v>933</v>
      </c>
      <c r="N5103" s="9" t="s">
        <v>934</v>
      </c>
      <c r="O5103" s="8" t="s">
        <v>18066</v>
      </c>
    </row>
    <row r="5104" spans="10:15" x14ac:dyDescent="0.25">
      <c r="J5104" s="9" t="s">
        <v>10369</v>
      </c>
      <c r="K5104" s="9" t="s">
        <v>10369</v>
      </c>
      <c r="L5104" s="9" t="s">
        <v>10370</v>
      </c>
      <c r="M5104" s="9" t="s">
        <v>379</v>
      </c>
      <c r="N5104" s="9" t="s">
        <v>18092</v>
      </c>
      <c r="O5104" s="8" t="s">
        <v>18066</v>
      </c>
    </row>
    <row r="5105" spans="10:15" x14ac:dyDescent="0.25">
      <c r="J5105" s="9" t="s">
        <v>10371</v>
      </c>
      <c r="K5105" s="9" t="s">
        <v>10371</v>
      </c>
      <c r="L5105" s="9" t="s">
        <v>10268</v>
      </c>
      <c r="M5105" s="9" t="s">
        <v>379</v>
      </c>
      <c r="N5105" s="9" t="s">
        <v>18092</v>
      </c>
      <c r="O5105" s="8" t="s">
        <v>18066</v>
      </c>
    </row>
    <row r="5106" spans="10:15" x14ac:dyDescent="0.25">
      <c r="J5106" s="9" t="s">
        <v>10372</v>
      </c>
      <c r="K5106" s="9" t="s">
        <v>10372</v>
      </c>
      <c r="L5106" s="9" t="s">
        <v>10373</v>
      </c>
      <c r="M5106" s="9" t="s">
        <v>456</v>
      </c>
      <c r="N5106" s="9" t="s">
        <v>18095</v>
      </c>
      <c r="O5106" s="8" t="s">
        <v>18067</v>
      </c>
    </row>
    <row r="5107" spans="10:15" x14ac:dyDescent="0.25">
      <c r="J5107" s="9" t="s">
        <v>10374</v>
      </c>
      <c r="K5107" s="9" t="s">
        <v>10374</v>
      </c>
      <c r="L5107" s="9" t="s">
        <v>10375</v>
      </c>
      <c r="M5107" s="9" t="s">
        <v>367</v>
      </c>
      <c r="N5107" s="9" t="s">
        <v>368</v>
      </c>
      <c r="O5107" s="8" t="s">
        <v>349</v>
      </c>
    </row>
    <row r="5108" spans="10:15" x14ac:dyDescent="0.25">
      <c r="J5108" s="9" t="s">
        <v>10376</v>
      </c>
      <c r="K5108" s="9" t="s">
        <v>10376</v>
      </c>
      <c r="L5108" s="9" t="s">
        <v>10377</v>
      </c>
      <c r="M5108" s="9" t="s">
        <v>8816</v>
      </c>
      <c r="N5108" s="9" t="s">
        <v>8817</v>
      </c>
      <c r="O5108" s="8" t="s">
        <v>350</v>
      </c>
    </row>
    <row r="5109" spans="10:15" x14ac:dyDescent="0.25">
      <c r="J5109" s="9" t="s">
        <v>10378</v>
      </c>
      <c r="K5109" s="9" t="s">
        <v>10378</v>
      </c>
      <c r="L5109" s="9" t="s">
        <v>10379</v>
      </c>
      <c r="M5109" s="9" t="s">
        <v>2797</v>
      </c>
      <c r="N5109" s="9" t="s">
        <v>2798</v>
      </c>
      <c r="O5109" s="8" t="s">
        <v>10370</v>
      </c>
    </row>
    <row r="5110" spans="10:15" x14ac:dyDescent="0.25">
      <c r="J5110" s="9" t="s">
        <v>10380</v>
      </c>
      <c r="K5110" s="9" t="s">
        <v>10380</v>
      </c>
      <c r="L5110" s="9" t="s">
        <v>10381</v>
      </c>
      <c r="M5110" s="9" t="s">
        <v>424</v>
      </c>
      <c r="N5110" s="9" t="s">
        <v>425</v>
      </c>
      <c r="O5110" s="8" t="s">
        <v>349</v>
      </c>
    </row>
    <row r="5111" spans="10:15" x14ac:dyDescent="0.25">
      <c r="J5111" s="9" t="s">
        <v>10382</v>
      </c>
      <c r="K5111" s="9" t="s">
        <v>10382</v>
      </c>
      <c r="L5111" s="9" t="s">
        <v>10383</v>
      </c>
      <c r="M5111" s="9" t="s">
        <v>719</v>
      </c>
      <c r="N5111" s="9" t="s">
        <v>720</v>
      </c>
      <c r="O5111" s="8" t="s">
        <v>349</v>
      </c>
    </row>
    <row r="5112" spans="10:15" x14ac:dyDescent="0.25">
      <c r="J5112" s="9" t="s">
        <v>10384</v>
      </c>
      <c r="K5112" s="9" t="s">
        <v>10384</v>
      </c>
      <c r="L5112" s="9" t="s">
        <v>10385</v>
      </c>
      <c r="M5112" s="9" t="s">
        <v>1288</v>
      </c>
      <c r="N5112" s="9" t="s">
        <v>1289</v>
      </c>
      <c r="O5112" s="8" t="s">
        <v>18066</v>
      </c>
    </row>
    <row r="5113" spans="10:15" x14ac:dyDescent="0.25">
      <c r="J5113" s="9" t="s">
        <v>10386</v>
      </c>
      <c r="K5113" s="9" t="s">
        <v>10386</v>
      </c>
      <c r="L5113" s="9" t="s">
        <v>10387</v>
      </c>
      <c r="M5113" s="9" t="s">
        <v>379</v>
      </c>
      <c r="N5113" s="9" t="s">
        <v>18092</v>
      </c>
      <c r="O5113" s="8" t="s">
        <v>18066</v>
      </c>
    </row>
    <row r="5114" spans="10:15" x14ac:dyDescent="0.25">
      <c r="J5114" s="9" t="s">
        <v>10388</v>
      </c>
      <c r="K5114" s="9" t="s">
        <v>10388</v>
      </c>
      <c r="L5114" s="9" t="s">
        <v>10389</v>
      </c>
      <c r="M5114" s="9" t="s">
        <v>1803</v>
      </c>
      <c r="N5114" s="9" t="s">
        <v>1804</v>
      </c>
      <c r="O5114" s="8" t="s">
        <v>350</v>
      </c>
    </row>
    <row r="5115" spans="10:15" x14ac:dyDescent="0.25">
      <c r="J5115" s="9" t="s">
        <v>10390</v>
      </c>
      <c r="K5115" s="9" t="s">
        <v>10390</v>
      </c>
      <c r="L5115" s="9" t="s">
        <v>9688</v>
      </c>
      <c r="M5115" s="9" t="s">
        <v>379</v>
      </c>
      <c r="N5115" s="9" t="s">
        <v>18092</v>
      </c>
      <c r="O5115" s="8" t="s">
        <v>18066</v>
      </c>
    </row>
    <row r="5116" spans="10:15" x14ac:dyDescent="0.25">
      <c r="J5116" s="9" t="s">
        <v>10391</v>
      </c>
      <c r="K5116" s="9" t="s">
        <v>10391</v>
      </c>
      <c r="L5116" s="9" t="s">
        <v>10392</v>
      </c>
      <c r="M5116" s="9" t="s">
        <v>379</v>
      </c>
      <c r="N5116" s="9" t="s">
        <v>18092</v>
      </c>
      <c r="O5116" s="8" t="s">
        <v>18066</v>
      </c>
    </row>
    <row r="5117" spans="10:15" x14ac:dyDescent="0.25">
      <c r="J5117" s="9" t="s">
        <v>5078</v>
      </c>
      <c r="K5117" s="9" t="s">
        <v>5078</v>
      </c>
      <c r="L5117" s="9" t="s">
        <v>5079</v>
      </c>
      <c r="M5117" s="9" t="s">
        <v>379</v>
      </c>
      <c r="N5117" s="9" t="s">
        <v>18092</v>
      </c>
      <c r="O5117" s="8" t="s">
        <v>18066</v>
      </c>
    </row>
    <row r="5118" spans="10:15" x14ac:dyDescent="0.25">
      <c r="J5118" s="9" t="s">
        <v>76</v>
      </c>
      <c r="K5118" s="9" t="s">
        <v>76</v>
      </c>
      <c r="L5118" s="9" t="s">
        <v>9882</v>
      </c>
      <c r="M5118" s="9" t="s">
        <v>2450</v>
      </c>
      <c r="N5118" s="9" t="s">
        <v>2451</v>
      </c>
      <c r="O5118" s="8" t="s">
        <v>18067</v>
      </c>
    </row>
    <row r="5119" spans="10:15" x14ac:dyDescent="0.25">
      <c r="J5119" s="9" t="s">
        <v>291</v>
      </c>
      <c r="K5119" s="9" t="s">
        <v>291</v>
      </c>
      <c r="L5119" s="9" t="s">
        <v>10393</v>
      </c>
      <c r="M5119" s="9" t="s">
        <v>358</v>
      </c>
      <c r="N5119" s="9" t="s">
        <v>359</v>
      </c>
      <c r="O5119" s="8" t="s">
        <v>348</v>
      </c>
    </row>
    <row r="5120" spans="10:15" x14ac:dyDescent="0.25">
      <c r="J5120" s="9" t="s">
        <v>10394</v>
      </c>
      <c r="K5120" s="9" t="s">
        <v>10394</v>
      </c>
      <c r="L5120" s="9" t="s">
        <v>10395</v>
      </c>
      <c r="M5120" s="9" t="s">
        <v>379</v>
      </c>
      <c r="N5120" s="9" t="s">
        <v>18092</v>
      </c>
      <c r="O5120" s="8" t="s">
        <v>18066</v>
      </c>
    </row>
    <row r="5121" spans="10:15" x14ac:dyDescent="0.25">
      <c r="J5121" s="9" t="s">
        <v>305</v>
      </c>
      <c r="K5121" s="9" t="s">
        <v>305</v>
      </c>
      <c r="L5121" s="9" t="s">
        <v>10396</v>
      </c>
      <c r="M5121" s="9" t="s">
        <v>1037</v>
      </c>
      <c r="N5121" s="9" t="s">
        <v>1038</v>
      </c>
      <c r="O5121" s="8" t="s">
        <v>18068</v>
      </c>
    </row>
    <row r="5122" spans="10:15" x14ac:dyDescent="0.25">
      <c r="J5122" s="9" t="s">
        <v>10397</v>
      </c>
      <c r="K5122" s="9" t="s">
        <v>10397</v>
      </c>
      <c r="L5122" s="9" t="s">
        <v>10398</v>
      </c>
      <c r="M5122" s="9" t="s">
        <v>8816</v>
      </c>
      <c r="N5122" s="9" t="s">
        <v>8817</v>
      </c>
      <c r="O5122" s="8" t="s">
        <v>350</v>
      </c>
    </row>
    <row r="5123" spans="10:15" x14ac:dyDescent="0.25">
      <c r="J5123" s="9" t="s">
        <v>10399</v>
      </c>
      <c r="K5123" s="9" t="s">
        <v>10399</v>
      </c>
      <c r="L5123" s="9" t="s">
        <v>10400</v>
      </c>
      <c r="M5123" s="9" t="s">
        <v>379</v>
      </c>
      <c r="N5123" s="9" t="s">
        <v>18092</v>
      </c>
      <c r="O5123" s="8" t="s">
        <v>18066</v>
      </c>
    </row>
    <row r="5124" spans="10:15" x14ac:dyDescent="0.25">
      <c r="J5124" s="9" t="s">
        <v>10401</v>
      </c>
      <c r="K5124" s="9" t="s">
        <v>10401</v>
      </c>
      <c r="L5124" s="9" t="s">
        <v>10402</v>
      </c>
      <c r="M5124" s="9" t="s">
        <v>1279</v>
      </c>
      <c r="N5124" s="9" t="s">
        <v>1280</v>
      </c>
      <c r="O5124" s="8" t="s">
        <v>350</v>
      </c>
    </row>
    <row r="5125" spans="10:15" x14ac:dyDescent="0.25">
      <c r="J5125" s="9" t="s">
        <v>10403</v>
      </c>
      <c r="K5125" s="9" t="s">
        <v>10403</v>
      </c>
      <c r="L5125" s="9" t="s">
        <v>10404</v>
      </c>
      <c r="M5125" s="9" t="s">
        <v>1073</v>
      </c>
      <c r="N5125" s="9" t="s">
        <v>18096</v>
      </c>
      <c r="O5125" s="8" t="s">
        <v>350</v>
      </c>
    </row>
    <row r="5126" spans="10:15" x14ac:dyDescent="0.25">
      <c r="J5126" s="9" t="s">
        <v>10405</v>
      </c>
      <c r="K5126" s="9" t="s">
        <v>10405</v>
      </c>
      <c r="L5126" s="9" t="s">
        <v>10406</v>
      </c>
      <c r="M5126" s="9" t="s">
        <v>379</v>
      </c>
      <c r="N5126" s="9" t="s">
        <v>18092</v>
      </c>
      <c r="O5126" s="8" t="s">
        <v>18066</v>
      </c>
    </row>
    <row r="5127" spans="10:15" x14ac:dyDescent="0.25">
      <c r="J5127" s="9" t="s">
        <v>10407</v>
      </c>
      <c r="K5127" s="9" t="s">
        <v>10407</v>
      </c>
      <c r="L5127" s="9" t="s">
        <v>10408</v>
      </c>
      <c r="M5127" s="9" t="s">
        <v>1078</v>
      </c>
      <c r="N5127" s="9" t="s">
        <v>1079</v>
      </c>
      <c r="O5127" s="8" t="s">
        <v>350</v>
      </c>
    </row>
    <row r="5128" spans="10:15" x14ac:dyDescent="0.25">
      <c r="J5128" s="9" t="s">
        <v>10409</v>
      </c>
      <c r="K5128" s="9" t="s">
        <v>10409</v>
      </c>
      <c r="L5128" s="9" t="s">
        <v>10410</v>
      </c>
      <c r="M5128" s="9" t="s">
        <v>909</v>
      </c>
      <c r="N5128" s="9" t="s">
        <v>910</v>
      </c>
      <c r="O5128" s="8" t="s">
        <v>349</v>
      </c>
    </row>
    <row r="5129" spans="10:15" x14ac:dyDescent="0.25">
      <c r="J5129" s="9" t="s">
        <v>10411</v>
      </c>
      <c r="K5129" s="9" t="s">
        <v>10411</v>
      </c>
      <c r="L5129" s="9" t="s">
        <v>10412</v>
      </c>
      <c r="M5129" s="9" t="s">
        <v>524</v>
      </c>
      <c r="N5129" s="9" t="s">
        <v>525</v>
      </c>
      <c r="O5129" s="8" t="s">
        <v>18066</v>
      </c>
    </row>
    <row r="5130" spans="10:15" x14ac:dyDescent="0.25">
      <c r="J5130" s="9" t="s">
        <v>10413</v>
      </c>
      <c r="K5130" s="9" t="s">
        <v>10413</v>
      </c>
      <c r="L5130" s="9" t="s">
        <v>10414</v>
      </c>
      <c r="M5130" s="9" t="s">
        <v>379</v>
      </c>
      <c r="N5130" s="9" t="s">
        <v>18092</v>
      </c>
      <c r="O5130" s="8" t="s">
        <v>18066</v>
      </c>
    </row>
    <row r="5131" spans="10:15" x14ac:dyDescent="0.25">
      <c r="J5131" s="9" t="s">
        <v>10415</v>
      </c>
      <c r="K5131" s="9" t="s">
        <v>10415</v>
      </c>
      <c r="L5131" s="9" t="s">
        <v>10416</v>
      </c>
      <c r="M5131" s="9" t="s">
        <v>367</v>
      </c>
      <c r="N5131" s="9" t="s">
        <v>368</v>
      </c>
      <c r="O5131" s="8" t="s">
        <v>349</v>
      </c>
    </row>
    <row r="5132" spans="10:15" x14ac:dyDescent="0.25">
      <c r="J5132" s="9" t="s">
        <v>10417</v>
      </c>
      <c r="K5132" s="9" t="s">
        <v>10417</v>
      </c>
      <c r="L5132" s="9" t="s">
        <v>10418</v>
      </c>
      <c r="M5132" s="9" t="s">
        <v>382</v>
      </c>
      <c r="N5132" s="9" t="s">
        <v>383</v>
      </c>
      <c r="O5132" s="8" t="s">
        <v>18066</v>
      </c>
    </row>
    <row r="5133" spans="10:15" x14ac:dyDescent="0.25">
      <c r="J5133" s="9" t="s">
        <v>10419</v>
      </c>
      <c r="K5133" s="9" t="s">
        <v>10419</v>
      </c>
      <c r="L5133" s="9" t="s">
        <v>10420</v>
      </c>
      <c r="M5133" s="9" t="s">
        <v>479</v>
      </c>
      <c r="N5133" s="9" t="s">
        <v>480</v>
      </c>
      <c r="O5133" s="8" t="s">
        <v>350</v>
      </c>
    </row>
    <row r="5134" spans="10:15" x14ac:dyDescent="0.25">
      <c r="J5134" s="9" t="s">
        <v>10421</v>
      </c>
      <c r="K5134" s="9" t="s">
        <v>10421</v>
      </c>
      <c r="L5134" s="9" t="s">
        <v>10422</v>
      </c>
      <c r="M5134" s="9" t="s">
        <v>382</v>
      </c>
      <c r="N5134" s="9" t="s">
        <v>383</v>
      </c>
      <c r="O5134" s="8" t="s">
        <v>18066</v>
      </c>
    </row>
    <row r="5135" spans="10:15" x14ac:dyDescent="0.25">
      <c r="J5135" s="9" t="s">
        <v>10423</v>
      </c>
      <c r="K5135" s="9" t="s">
        <v>10423</v>
      </c>
      <c r="L5135" s="9" t="s">
        <v>10424</v>
      </c>
      <c r="M5135" s="9" t="s">
        <v>379</v>
      </c>
      <c r="N5135" s="9" t="s">
        <v>18092</v>
      </c>
      <c r="O5135" s="8" t="s">
        <v>18066</v>
      </c>
    </row>
    <row r="5136" spans="10:15" x14ac:dyDescent="0.25">
      <c r="J5136" s="9" t="s">
        <v>10425</v>
      </c>
      <c r="K5136" s="9" t="s">
        <v>10425</v>
      </c>
      <c r="L5136" s="9" t="s">
        <v>10426</v>
      </c>
      <c r="M5136" s="9" t="s">
        <v>2669</v>
      </c>
      <c r="N5136" s="9" t="s">
        <v>2670</v>
      </c>
      <c r="O5136" s="8" t="s">
        <v>350</v>
      </c>
    </row>
    <row r="5137" spans="10:15" x14ac:dyDescent="0.25">
      <c r="J5137" s="9" t="s">
        <v>10427</v>
      </c>
      <c r="K5137" s="9" t="s">
        <v>10427</v>
      </c>
      <c r="L5137" s="9" t="s">
        <v>10428</v>
      </c>
      <c r="M5137" s="9" t="s">
        <v>379</v>
      </c>
      <c r="N5137" s="9" t="s">
        <v>18092</v>
      </c>
      <c r="O5137" s="8" t="s">
        <v>18066</v>
      </c>
    </row>
    <row r="5138" spans="10:15" x14ac:dyDescent="0.25">
      <c r="J5138" s="9" t="s">
        <v>10429</v>
      </c>
      <c r="K5138" s="9" t="s">
        <v>10429</v>
      </c>
      <c r="L5138" s="9" t="s">
        <v>10430</v>
      </c>
      <c r="M5138" s="9" t="s">
        <v>396</v>
      </c>
      <c r="N5138" s="9" t="s">
        <v>397</v>
      </c>
      <c r="O5138" s="8" t="s">
        <v>349</v>
      </c>
    </row>
    <row r="5139" spans="10:15" x14ac:dyDescent="0.25">
      <c r="J5139" s="9" t="s">
        <v>10431</v>
      </c>
      <c r="K5139" s="9" t="s">
        <v>10431</v>
      </c>
      <c r="L5139" s="9" t="s">
        <v>10432</v>
      </c>
      <c r="M5139" s="9" t="s">
        <v>367</v>
      </c>
      <c r="N5139" s="9" t="s">
        <v>368</v>
      </c>
      <c r="O5139" s="8" t="s">
        <v>349</v>
      </c>
    </row>
    <row r="5140" spans="10:15" x14ac:dyDescent="0.25">
      <c r="J5140" s="9" t="s">
        <v>10433</v>
      </c>
      <c r="K5140" s="9" t="s">
        <v>10433</v>
      </c>
      <c r="L5140" s="9" t="s">
        <v>10434</v>
      </c>
      <c r="M5140" s="9" t="s">
        <v>379</v>
      </c>
      <c r="N5140" s="9" t="s">
        <v>18092</v>
      </c>
      <c r="O5140" s="8" t="s">
        <v>18066</v>
      </c>
    </row>
    <row r="5141" spans="10:15" x14ac:dyDescent="0.25">
      <c r="J5141" s="9" t="s">
        <v>10435</v>
      </c>
      <c r="K5141" s="9" t="s">
        <v>2721</v>
      </c>
      <c r="L5141" s="9" t="s">
        <v>2722</v>
      </c>
      <c r="M5141" s="9" t="s">
        <v>379</v>
      </c>
      <c r="N5141" s="9" t="s">
        <v>18092</v>
      </c>
      <c r="O5141" s="8" t="s">
        <v>18066</v>
      </c>
    </row>
    <row r="5142" spans="10:15" x14ac:dyDescent="0.25">
      <c r="J5142" s="9" t="s">
        <v>10436</v>
      </c>
      <c r="K5142" s="9" t="s">
        <v>10436</v>
      </c>
      <c r="L5142" s="9" t="s">
        <v>10437</v>
      </c>
      <c r="M5142" s="9" t="s">
        <v>379</v>
      </c>
      <c r="N5142" s="9" t="s">
        <v>18092</v>
      </c>
      <c r="O5142" s="8" t="s">
        <v>18066</v>
      </c>
    </row>
    <row r="5143" spans="10:15" x14ac:dyDescent="0.25">
      <c r="J5143" s="9" t="s">
        <v>10438</v>
      </c>
      <c r="K5143" s="9" t="s">
        <v>10438</v>
      </c>
      <c r="L5143" s="9" t="s">
        <v>10439</v>
      </c>
      <c r="M5143" s="9" t="s">
        <v>379</v>
      </c>
      <c r="N5143" s="9" t="s">
        <v>18092</v>
      </c>
      <c r="O5143" s="8" t="s">
        <v>18066</v>
      </c>
    </row>
    <row r="5144" spans="10:15" x14ac:dyDescent="0.25">
      <c r="J5144" s="9" t="s">
        <v>10440</v>
      </c>
      <c r="K5144" s="9" t="s">
        <v>10440</v>
      </c>
      <c r="L5144" s="9" t="s">
        <v>9861</v>
      </c>
      <c r="M5144" s="9" t="s">
        <v>367</v>
      </c>
      <c r="N5144" s="9" t="s">
        <v>368</v>
      </c>
      <c r="O5144" s="8" t="s">
        <v>349</v>
      </c>
    </row>
    <row r="5145" spans="10:15" x14ac:dyDescent="0.25">
      <c r="J5145" s="9" t="s">
        <v>10441</v>
      </c>
      <c r="K5145" s="9" t="s">
        <v>10441</v>
      </c>
      <c r="L5145" s="9" t="s">
        <v>10442</v>
      </c>
      <c r="M5145" s="9" t="s">
        <v>524</v>
      </c>
      <c r="N5145" s="9" t="s">
        <v>525</v>
      </c>
      <c r="O5145" s="8" t="s">
        <v>18066</v>
      </c>
    </row>
    <row r="5146" spans="10:15" x14ac:dyDescent="0.25">
      <c r="J5146" s="9" t="s">
        <v>10443</v>
      </c>
      <c r="K5146" s="9" t="s">
        <v>10443</v>
      </c>
      <c r="L5146" s="9" t="s">
        <v>10444</v>
      </c>
      <c r="M5146" s="9" t="s">
        <v>10445</v>
      </c>
      <c r="N5146" s="9" t="s">
        <v>10446</v>
      </c>
      <c r="O5146" s="8" t="s">
        <v>350</v>
      </c>
    </row>
    <row r="5147" spans="10:15" x14ac:dyDescent="0.25">
      <c r="J5147" s="9" t="s">
        <v>10447</v>
      </c>
      <c r="K5147" s="9" t="s">
        <v>10447</v>
      </c>
      <c r="L5147" s="9" t="s">
        <v>10448</v>
      </c>
      <c r="M5147" s="9" t="s">
        <v>515</v>
      </c>
      <c r="N5147" s="9" t="s">
        <v>516</v>
      </c>
      <c r="O5147" s="8" t="s">
        <v>18066</v>
      </c>
    </row>
    <row r="5148" spans="10:15" x14ac:dyDescent="0.25">
      <c r="J5148" s="9" t="s">
        <v>10449</v>
      </c>
      <c r="K5148" s="9" t="s">
        <v>10449</v>
      </c>
      <c r="L5148" s="9" t="s">
        <v>10450</v>
      </c>
      <c r="M5148" s="9" t="s">
        <v>1010</v>
      </c>
      <c r="N5148" s="9" t="s">
        <v>1011</v>
      </c>
      <c r="O5148" s="8" t="s">
        <v>350</v>
      </c>
    </row>
    <row r="5149" spans="10:15" x14ac:dyDescent="0.25">
      <c r="J5149" s="9" t="s">
        <v>10451</v>
      </c>
      <c r="K5149" s="9" t="s">
        <v>10451</v>
      </c>
      <c r="L5149" s="9" t="s">
        <v>10452</v>
      </c>
      <c r="M5149" s="9" t="s">
        <v>1435</v>
      </c>
      <c r="N5149" s="9" t="s">
        <v>1436</v>
      </c>
      <c r="O5149" s="8" t="s">
        <v>349</v>
      </c>
    </row>
    <row r="5150" spans="10:15" x14ac:dyDescent="0.25">
      <c r="J5150" s="9" t="s">
        <v>10453</v>
      </c>
      <c r="K5150" s="9" t="s">
        <v>10453</v>
      </c>
      <c r="L5150" s="9" t="s">
        <v>10454</v>
      </c>
      <c r="M5150" s="9" t="s">
        <v>379</v>
      </c>
      <c r="N5150" s="9" t="s">
        <v>18092</v>
      </c>
      <c r="O5150" s="8" t="s">
        <v>18066</v>
      </c>
    </row>
    <row r="5151" spans="10:15" x14ac:dyDescent="0.25">
      <c r="J5151" s="9" t="s">
        <v>10455</v>
      </c>
      <c r="K5151" s="9" t="s">
        <v>4672</v>
      </c>
      <c r="L5151" s="9" t="s">
        <v>4673</v>
      </c>
      <c r="M5151" s="9" t="s">
        <v>379</v>
      </c>
      <c r="N5151" s="9" t="s">
        <v>18092</v>
      </c>
      <c r="O5151" s="8" t="s">
        <v>18066</v>
      </c>
    </row>
    <row r="5152" spans="10:15" x14ac:dyDescent="0.25">
      <c r="J5152" s="9" t="s">
        <v>10456</v>
      </c>
      <c r="K5152" s="9" t="s">
        <v>10456</v>
      </c>
      <c r="L5152" s="9" t="s">
        <v>10218</v>
      </c>
      <c r="M5152" s="9" t="s">
        <v>515</v>
      </c>
      <c r="N5152" s="9" t="s">
        <v>516</v>
      </c>
      <c r="O5152" s="8" t="s">
        <v>18066</v>
      </c>
    </row>
    <row r="5153" spans="10:15" x14ac:dyDescent="0.25">
      <c r="J5153" s="9" t="s">
        <v>10457</v>
      </c>
      <c r="K5153" s="9" t="s">
        <v>10457</v>
      </c>
      <c r="L5153" s="9" t="s">
        <v>10458</v>
      </c>
      <c r="M5153" s="9" t="s">
        <v>1867</v>
      </c>
      <c r="N5153" s="9" t="s">
        <v>1868</v>
      </c>
      <c r="O5153" s="8" t="s">
        <v>18067</v>
      </c>
    </row>
    <row r="5154" spans="10:15" x14ac:dyDescent="0.25">
      <c r="J5154" s="9" t="s">
        <v>10459</v>
      </c>
      <c r="K5154" s="9" t="s">
        <v>10459</v>
      </c>
      <c r="L5154" s="9" t="s">
        <v>10460</v>
      </c>
      <c r="M5154" s="9" t="s">
        <v>683</v>
      </c>
      <c r="N5154" s="9" t="s">
        <v>684</v>
      </c>
      <c r="O5154" s="8" t="s">
        <v>349</v>
      </c>
    </row>
    <row r="5155" spans="10:15" x14ac:dyDescent="0.25">
      <c r="J5155" s="9" t="s">
        <v>10461</v>
      </c>
      <c r="K5155" s="9" t="s">
        <v>10461</v>
      </c>
      <c r="L5155" s="9" t="s">
        <v>10462</v>
      </c>
      <c r="M5155" s="9" t="s">
        <v>1663</v>
      </c>
      <c r="N5155" s="9" t="s">
        <v>1664</v>
      </c>
      <c r="O5155" s="8" t="s">
        <v>350</v>
      </c>
    </row>
    <row r="5156" spans="10:15" x14ac:dyDescent="0.25">
      <c r="J5156" s="9" t="s">
        <v>200</v>
      </c>
      <c r="K5156" s="9" t="s">
        <v>200</v>
      </c>
      <c r="L5156" s="9" t="s">
        <v>697</v>
      </c>
      <c r="M5156" s="9" t="s">
        <v>386</v>
      </c>
      <c r="N5156" s="9" t="s">
        <v>387</v>
      </c>
      <c r="O5156" s="8" t="s">
        <v>18068</v>
      </c>
    </row>
    <row r="5157" spans="10:15" x14ac:dyDescent="0.25">
      <c r="J5157" s="9" t="s">
        <v>10463</v>
      </c>
      <c r="K5157" s="9" t="s">
        <v>10463</v>
      </c>
      <c r="L5157" s="9" t="s">
        <v>10464</v>
      </c>
      <c r="M5157" s="9" t="s">
        <v>1010</v>
      </c>
      <c r="N5157" s="9" t="s">
        <v>1011</v>
      </c>
      <c r="O5157" s="8" t="s">
        <v>350</v>
      </c>
    </row>
    <row r="5158" spans="10:15" x14ac:dyDescent="0.25">
      <c r="J5158" s="9" t="s">
        <v>10465</v>
      </c>
      <c r="K5158" s="9" t="s">
        <v>10465</v>
      </c>
      <c r="L5158" s="9" t="s">
        <v>10466</v>
      </c>
      <c r="M5158" s="9" t="s">
        <v>379</v>
      </c>
      <c r="N5158" s="9" t="s">
        <v>18092</v>
      </c>
      <c r="O5158" s="8" t="s">
        <v>18066</v>
      </c>
    </row>
    <row r="5159" spans="10:15" x14ac:dyDescent="0.25">
      <c r="J5159" s="9" t="s">
        <v>10467</v>
      </c>
      <c r="K5159" s="9" t="s">
        <v>10467</v>
      </c>
      <c r="L5159" s="9" t="s">
        <v>10468</v>
      </c>
      <c r="M5159" s="9" t="s">
        <v>424</v>
      </c>
      <c r="N5159" s="9" t="s">
        <v>425</v>
      </c>
      <c r="O5159" s="8" t="s">
        <v>349</v>
      </c>
    </row>
    <row r="5160" spans="10:15" x14ac:dyDescent="0.25">
      <c r="J5160" s="9" t="s">
        <v>10469</v>
      </c>
      <c r="K5160" s="9" t="s">
        <v>10469</v>
      </c>
      <c r="L5160" s="9" t="s">
        <v>10470</v>
      </c>
      <c r="M5160" s="9" t="s">
        <v>515</v>
      </c>
      <c r="N5160" s="9" t="s">
        <v>516</v>
      </c>
      <c r="O5160" s="8" t="s">
        <v>18066</v>
      </c>
    </row>
    <row r="5161" spans="10:15" x14ac:dyDescent="0.25">
      <c r="J5161" s="9" t="s">
        <v>10471</v>
      </c>
      <c r="K5161" s="9" t="s">
        <v>10471</v>
      </c>
      <c r="L5161" s="9" t="s">
        <v>10472</v>
      </c>
      <c r="M5161" s="9" t="s">
        <v>371</v>
      </c>
      <c r="N5161" s="9" t="s">
        <v>372</v>
      </c>
      <c r="O5161" s="8" t="s">
        <v>350</v>
      </c>
    </row>
    <row r="5162" spans="10:15" x14ac:dyDescent="0.25">
      <c r="J5162" s="9" t="s">
        <v>10473</v>
      </c>
      <c r="K5162" s="9" t="s">
        <v>10473</v>
      </c>
      <c r="L5162" s="9" t="s">
        <v>10474</v>
      </c>
      <c r="M5162" s="9" t="s">
        <v>379</v>
      </c>
      <c r="N5162" s="9" t="s">
        <v>18092</v>
      </c>
      <c r="O5162" s="8" t="s">
        <v>18066</v>
      </c>
    </row>
    <row r="5163" spans="10:15" x14ac:dyDescent="0.25">
      <c r="J5163" s="9" t="s">
        <v>10475</v>
      </c>
      <c r="K5163" s="9" t="s">
        <v>10475</v>
      </c>
      <c r="L5163" s="9" t="s">
        <v>10473</v>
      </c>
      <c r="M5163" s="9" t="s">
        <v>479</v>
      </c>
      <c r="N5163" s="9" t="s">
        <v>480</v>
      </c>
      <c r="O5163" s="8" t="s">
        <v>350</v>
      </c>
    </row>
    <row r="5164" spans="10:15" x14ac:dyDescent="0.25">
      <c r="J5164" s="9" t="s">
        <v>10476</v>
      </c>
      <c r="K5164" s="9" t="s">
        <v>10476</v>
      </c>
      <c r="L5164" s="9" t="s">
        <v>10477</v>
      </c>
      <c r="M5164" s="9" t="s">
        <v>843</v>
      </c>
      <c r="N5164" s="9" t="s">
        <v>844</v>
      </c>
      <c r="O5164" s="8" t="s">
        <v>349</v>
      </c>
    </row>
    <row r="5165" spans="10:15" x14ac:dyDescent="0.25">
      <c r="J5165" s="9" t="s">
        <v>10478</v>
      </c>
      <c r="K5165" s="9" t="s">
        <v>9838</v>
      </c>
      <c r="L5165" s="9" t="s">
        <v>9839</v>
      </c>
      <c r="M5165" s="9" t="s">
        <v>379</v>
      </c>
      <c r="N5165" s="9" t="s">
        <v>18092</v>
      </c>
      <c r="O5165" s="8" t="s">
        <v>18066</v>
      </c>
    </row>
    <row r="5166" spans="10:15" x14ac:dyDescent="0.25">
      <c r="J5166" s="9" t="s">
        <v>10479</v>
      </c>
      <c r="K5166" s="9" t="s">
        <v>10479</v>
      </c>
      <c r="L5166" s="9" t="s">
        <v>10480</v>
      </c>
      <c r="M5166" s="9" t="s">
        <v>1324</v>
      </c>
      <c r="N5166" s="9" t="s">
        <v>1325</v>
      </c>
      <c r="O5166" s="8" t="s">
        <v>350</v>
      </c>
    </row>
    <row r="5167" spans="10:15" x14ac:dyDescent="0.25">
      <c r="J5167" s="9" t="s">
        <v>10481</v>
      </c>
      <c r="K5167" s="9" t="s">
        <v>10481</v>
      </c>
      <c r="L5167" s="9" t="s">
        <v>10482</v>
      </c>
      <c r="M5167" s="9" t="s">
        <v>411</v>
      </c>
      <c r="N5167" s="9" t="s">
        <v>412</v>
      </c>
      <c r="O5167" s="8" t="s">
        <v>18066</v>
      </c>
    </row>
    <row r="5168" spans="10:15" x14ac:dyDescent="0.25">
      <c r="J5168" s="9" t="s">
        <v>10483</v>
      </c>
      <c r="K5168" s="9" t="s">
        <v>10483</v>
      </c>
      <c r="L5168" s="9" t="s">
        <v>10484</v>
      </c>
      <c r="M5168" s="9" t="s">
        <v>379</v>
      </c>
      <c r="N5168" s="9" t="s">
        <v>18092</v>
      </c>
      <c r="O5168" s="8" t="s">
        <v>18066</v>
      </c>
    </row>
    <row r="5169" spans="10:15" x14ac:dyDescent="0.25">
      <c r="J5169" s="9" t="s">
        <v>10485</v>
      </c>
      <c r="K5169" s="9" t="s">
        <v>10485</v>
      </c>
      <c r="L5169" s="9" t="s">
        <v>10486</v>
      </c>
      <c r="M5169" s="9" t="s">
        <v>367</v>
      </c>
      <c r="N5169" s="9" t="s">
        <v>368</v>
      </c>
      <c r="O5169" s="8" t="s">
        <v>349</v>
      </c>
    </row>
    <row r="5170" spans="10:15" x14ac:dyDescent="0.25">
      <c r="J5170" s="9" t="s">
        <v>10487</v>
      </c>
      <c r="K5170" s="9" t="s">
        <v>10487</v>
      </c>
      <c r="L5170" s="9" t="s">
        <v>10488</v>
      </c>
      <c r="M5170" s="9" t="s">
        <v>367</v>
      </c>
      <c r="N5170" s="9" t="s">
        <v>368</v>
      </c>
      <c r="O5170" s="8" t="s">
        <v>349</v>
      </c>
    </row>
    <row r="5171" spans="10:15" x14ac:dyDescent="0.25">
      <c r="J5171" s="9" t="s">
        <v>10489</v>
      </c>
      <c r="K5171" s="9" t="s">
        <v>10489</v>
      </c>
      <c r="L5171" s="9" t="s">
        <v>10490</v>
      </c>
      <c r="M5171" s="9" t="s">
        <v>1142</v>
      </c>
      <c r="N5171" s="9" t="s">
        <v>1143</v>
      </c>
      <c r="O5171" s="8" t="s">
        <v>349</v>
      </c>
    </row>
    <row r="5172" spans="10:15" x14ac:dyDescent="0.25">
      <c r="J5172" s="9" t="s">
        <v>10393</v>
      </c>
      <c r="K5172" s="9" t="s">
        <v>10393</v>
      </c>
      <c r="L5172" s="9" t="s">
        <v>10491</v>
      </c>
      <c r="M5172" s="9" t="s">
        <v>719</v>
      </c>
      <c r="N5172" s="9" t="s">
        <v>720</v>
      </c>
      <c r="O5172" s="8" t="s">
        <v>349</v>
      </c>
    </row>
    <row r="5173" spans="10:15" x14ac:dyDescent="0.25">
      <c r="J5173" s="9" t="s">
        <v>10492</v>
      </c>
      <c r="K5173" s="9" t="s">
        <v>10492</v>
      </c>
      <c r="L5173" s="9" t="s">
        <v>10493</v>
      </c>
      <c r="M5173" s="9" t="s">
        <v>379</v>
      </c>
      <c r="N5173" s="9" t="s">
        <v>18092</v>
      </c>
      <c r="O5173" s="8" t="s">
        <v>18066</v>
      </c>
    </row>
    <row r="5174" spans="10:15" x14ac:dyDescent="0.25">
      <c r="J5174" s="9" t="s">
        <v>10494</v>
      </c>
      <c r="K5174" s="9" t="s">
        <v>10494</v>
      </c>
      <c r="L5174" s="9" t="s">
        <v>10495</v>
      </c>
      <c r="M5174" s="9" t="s">
        <v>379</v>
      </c>
      <c r="N5174" s="9" t="s">
        <v>18092</v>
      </c>
      <c r="O5174" s="8" t="s">
        <v>18066</v>
      </c>
    </row>
    <row r="5175" spans="10:15" x14ac:dyDescent="0.25">
      <c r="J5175" s="9" t="s">
        <v>10496</v>
      </c>
      <c r="K5175" s="9" t="s">
        <v>10497</v>
      </c>
      <c r="L5175" s="9" t="s">
        <v>10498</v>
      </c>
      <c r="M5175" s="9" t="s">
        <v>379</v>
      </c>
      <c r="N5175" s="9" t="s">
        <v>18092</v>
      </c>
      <c r="O5175" s="8" t="s">
        <v>18066</v>
      </c>
    </row>
    <row r="5176" spans="10:15" x14ac:dyDescent="0.25">
      <c r="J5176" s="9" t="s">
        <v>10499</v>
      </c>
      <c r="K5176" s="9" t="s">
        <v>10499</v>
      </c>
      <c r="L5176" s="9" t="s">
        <v>10500</v>
      </c>
      <c r="M5176" s="9" t="s">
        <v>375</v>
      </c>
      <c r="N5176" s="9" t="s">
        <v>376</v>
      </c>
      <c r="O5176" s="8" t="s">
        <v>350</v>
      </c>
    </row>
    <row r="5177" spans="10:15" x14ac:dyDescent="0.25">
      <c r="J5177" s="9" t="s">
        <v>10501</v>
      </c>
      <c r="K5177" s="9" t="s">
        <v>10501</v>
      </c>
      <c r="L5177" s="9" t="s">
        <v>10502</v>
      </c>
      <c r="M5177" s="9" t="s">
        <v>440</v>
      </c>
      <c r="N5177" s="9" t="s">
        <v>441</v>
      </c>
      <c r="O5177" s="8" t="s">
        <v>10370</v>
      </c>
    </row>
    <row r="5178" spans="10:15" x14ac:dyDescent="0.25">
      <c r="J5178" s="9" t="s">
        <v>10503</v>
      </c>
      <c r="K5178" s="9" t="s">
        <v>10503</v>
      </c>
      <c r="L5178" s="9" t="s">
        <v>10504</v>
      </c>
      <c r="M5178" s="9" t="s">
        <v>1073</v>
      </c>
      <c r="N5178" s="9" t="s">
        <v>18096</v>
      </c>
      <c r="O5178" s="8" t="s">
        <v>350</v>
      </c>
    </row>
    <row r="5179" spans="10:15" x14ac:dyDescent="0.25">
      <c r="J5179" s="9" t="s">
        <v>10505</v>
      </c>
      <c r="K5179" s="9" t="s">
        <v>10505</v>
      </c>
      <c r="L5179" s="9" t="s">
        <v>10506</v>
      </c>
      <c r="M5179" s="9" t="s">
        <v>1241</v>
      </c>
      <c r="N5179" s="9" t="s">
        <v>1242</v>
      </c>
      <c r="O5179" s="8" t="s">
        <v>350</v>
      </c>
    </row>
    <row r="5180" spans="10:15" x14ac:dyDescent="0.25">
      <c r="J5180" s="9" t="s">
        <v>10507</v>
      </c>
      <c r="K5180" s="9" t="s">
        <v>10507</v>
      </c>
      <c r="L5180" s="9" t="s">
        <v>10508</v>
      </c>
      <c r="M5180" s="9" t="s">
        <v>662</v>
      </c>
      <c r="N5180" s="9" t="s">
        <v>663</v>
      </c>
      <c r="O5180" s="8" t="s">
        <v>18067</v>
      </c>
    </row>
    <row r="5181" spans="10:15" x14ac:dyDescent="0.25">
      <c r="J5181" s="9" t="s">
        <v>10509</v>
      </c>
      <c r="K5181" s="9" t="s">
        <v>10509</v>
      </c>
      <c r="L5181" s="9" t="s">
        <v>10510</v>
      </c>
      <c r="M5181" s="9" t="s">
        <v>891</v>
      </c>
      <c r="N5181" s="9" t="s">
        <v>892</v>
      </c>
      <c r="O5181" s="8" t="s">
        <v>350</v>
      </c>
    </row>
    <row r="5182" spans="10:15" x14ac:dyDescent="0.25">
      <c r="J5182" s="9" t="s">
        <v>10511</v>
      </c>
      <c r="K5182" s="9" t="s">
        <v>10511</v>
      </c>
      <c r="L5182" s="9" t="s">
        <v>10512</v>
      </c>
      <c r="M5182" s="9" t="s">
        <v>379</v>
      </c>
      <c r="N5182" s="9" t="s">
        <v>18092</v>
      </c>
      <c r="O5182" s="8" t="s">
        <v>18066</v>
      </c>
    </row>
    <row r="5183" spans="10:15" x14ac:dyDescent="0.25">
      <c r="J5183" s="9" t="s">
        <v>10513</v>
      </c>
      <c r="K5183" s="9" t="s">
        <v>10513</v>
      </c>
      <c r="L5183" s="9" t="s">
        <v>10514</v>
      </c>
      <c r="M5183" s="9" t="s">
        <v>1357</v>
      </c>
      <c r="N5183" s="9" t="s">
        <v>1358</v>
      </c>
      <c r="O5183" s="8" t="s">
        <v>18066</v>
      </c>
    </row>
    <row r="5184" spans="10:15" x14ac:dyDescent="0.25">
      <c r="J5184" s="9" t="s">
        <v>10515</v>
      </c>
      <c r="K5184" s="9" t="s">
        <v>10515</v>
      </c>
      <c r="L5184" s="9" t="s">
        <v>10514</v>
      </c>
      <c r="M5184" s="9" t="s">
        <v>379</v>
      </c>
      <c r="N5184" s="9" t="s">
        <v>18092</v>
      </c>
      <c r="O5184" s="8" t="s">
        <v>18066</v>
      </c>
    </row>
    <row r="5185" spans="10:15" x14ac:dyDescent="0.25">
      <c r="J5185" s="9" t="s">
        <v>10516</v>
      </c>
      <c r="K5185" s="9" t="s">
        <v>10516</v>
      </c>
      <c r="L5185" s="9" t="s">
        <v>10517</v>
      </c>
      <c r="M5185" s="9" t="s">
        <v>382</v>
      </c>
      <c r="N5185" s="9" t="s">
        <v>383</v>
      </c>
      <c r="O5185" s="8" t="s">
        <v>18066</v>
      </c>
    </row>
    <row r="5186" spans="10:15" x14ac:dyDescent="0.25">
      <c r="J5186" s="9" t="s">
        <v>10518</v>
      </c>
      <c r="K5186" s="9" t="s">
        <v>10518</v>
      </c>
      <c r="L5186" s="9" t="s">
        <v>10519</v>
      </c>
      <c r="M5186" s="9" t="s">
        <v>891</v>
      </c>
      <c r="N5186" s="9" t="s">
        <v>892</v>
      </c>
      <c r="O5186" s="8" t="s">
        <v>350</v>
      </c>
    </row>
    <row r="5187" spans="10:15" x14ac:dyDescent="0.25">
      <c r="J5187" s="9" t="s">
        <v>10520</v>
      </c>
      <c r="K5187" s="9" t="s">
        <v>10520</v>
      </c>
      <c r="L5187" s="9" t="s">
        <v>10521</v>
      </c>
      <c r="M5187" s="9" t="s">
        <v>367</v>
      </c>
      <c r="N5187" s="9" t="s">
        <v>368</v>
      </c>
      <c r="O5187" s="8" t="s">
        <v>349</v>
      </c>
    </row>
    <row r="5188" spans="10:15" x14ac:dyDescent="0.25">
      <c r="J5188" s="9" t="s">
        <v>10522</v>
      </c>
      <c r="K5188" s="9" t="s">
        <v>10522</v>
      </c>
      <c r="L5188" s="9" t="s">
        <v>10523</v>
      </c>
      <c r="M5188" s="9" t="s">
        <v>491</v>
      </c>
      <c r="N5188" s="9" t="s">
        <v>492</v>
      </c>
      <c r="O5188" s="8" t="s">
        <v>349</v>
      </c>
    </row>
    <row r="5189" spans="10:15" x14ac:dyDescent="0.25">
      <c r="J5189" s="9" t="s">
        <v>10524</v>
      </c>
      <c r="K5189" s="9" t="s">
        <v>10524</v>
      </c>
      <c r="L5189" s="9" t="s">
        <v>10525</v>
      </c>
      <c r="M5189" s="9" t="s">
        <v>7999</v>
      </c>
      <c r="N5189" s="9" t="s">
        <v>8000</v>
      </c>
      <c r="O5189" s="8" t="s">
        <v>18066</v>
      </c>
    </row>
    <row r="5190" spans="10:15" x14ac:dyDescent="0.25">
      <c r="J5190" s="9" t="s">
        <v>10526</v>
      </c>
      <c r="K5190" s="9" t="s">
        <v>10526</v>
      </c>
      <c r="L5190" s="9" t="s">
        <v>10527</v>
      </c>
      <c r="M5190" s="9" t="s">
        <v>367</v>
      </c>
      <c r="N5190" s="9" t="s">
        <v>368</v>
      </c>
      <c r="O5190" s="8" t="s">
        <v>349</v>
      </c>
    </row>
    <row r="5191" spans="10:15" x14ac:dyDescent="0.25">
      <c r="J5191" s="9" t="s">
        <v>10528</v>
      </c>
      <c r="K5191" s="9" t="s">
        <v>10528</v>
      </c>
      <c r="L5191" s="9" t="s">
        <v>10529</v>
      </c>
      <c r="M5191" s="9" t="s">
        <v>379</v>
      </c>
      <c r="N5191" s="9" t="s">
        <v>18092</v>
      </c>
      <c r="O5191" s="8" t="s">
        <v>18066</v>
      </c>
    </row>
    <row r="5192" spans="10:15" x14ac:dyDescent="0.25">
      <c r="J5192" s="9" t="s">
        <v>10530</v>
      </c>
      <c r="K5192" s="9" t="s">
        <v>10530</v>
      </c>
      <c r="L5192" s="9" t="s">
        <v>10531</v>
      </c>
      <c r="M5192" s="9" t="s">
        <v>379</v>
      </c>
      <c r="N5192" s="9" t="s">
        <v>18092</v>
      </c>
      <c r="O5192" s="8" t="s">
        <v>18066</v>
      </c>
    </row>
    <row r="5193" spans="10:15" x14ac:dyDescent="0.25">
      <c r="J5193" s="9" t="s">
        <v>10532</v>
      </c>
      <c r="K5193" s="9" t="s">
        <v>10532</v>
      </c>
      <c r="L5193" s="9" t="s">
        <v>10533</v>
      </c>
      <c r="M5193" s="9" t="s">
        <v>379</v>
      </c>
      <c r="N5193" s="9" t="s">
        <v>18092</v>
      </c>
      <c r="O5193" s="8" t="s">
        <v>18066</v>
      </c>
    </row>
    <row r="5194" spans="10:15" x14ac:dyDescent="0.25">
      <c r="J5194" s="9" t="s">
        <v>10534</v>
      </c>
      <c r="K5194" s="9" t="s">
        <v>10534</v>
      </c>
      <c r="L5194" s="9" t="s">
        <v>10535</v>
      </c>
      <c r="M5194" s="9" t="s">
        <v>629</v>
      </c>
      <c r="N5194" s="9" t="s">
        <v>630</v>
      </c>
      <c r="O5194" s="8" t="s">
        <v>350</v>
      </c>
    </row>
    <row r="5195" spans="10:15" x14ac:dyDescent="0.25">
      <c r="J5195" s="9" t="s">
        <v>10536</v>
      </c>
      <c r="K5195" s="9" t="s">
        <v>10536</v>
      </c>
      <c r="L5195" s="9" t="s">
        <v>10537</v>
      </c>
      <c r="M5195" s="9" t="s">
        <v>524</v>
      </c>
      <c r="N5195" s="9" t="s">
        <v>525</v>
      </c>
      <c r="O5195" s="8" t="s">
        <v>18066</v>
      </c>
    </row>
    <row r="5196" spans="10:15" x14ac:dyDescent="0.25">
      <c r="J5196" s="9" t="s">
        <v>10538</v>
      </c>
      <c r="K5196" s="9" t="s">
        <v>10538</v>
      </c>
      <c r="L5196" s="9" t="s">
        <v>10539</v>
      </c>
      <c r="M5196" s="9" t="s">
        <v>2450</v>
      </c>
      <c r="N5196" s="9" t="s">
        <v>2451</v>
      </c>
      <c r="O5196" s="8" t="s">
        <v>18067</v>
      </c>
    </row>
    <row r="5197" spans="10:15" x14ac:dyDescent="0.25">
      <c r="J5197" s="9" t="s">
        <v>10540</v>
      </c>
      <c r="K5197" s="9" t="s">
        <v>10540</v>
      </c>
      <c r="L5197" s="9" t="s">
        <v>10541</v>
      </c>
      <c r="M5197" s="9" t="s">
        <v>1928</v>
      </c>
      <c r="N5197" s="9" t="s">
        <v>1929</v>
      </c>
      <c r="O5197" s="8" t="s">
        <v>350</v>
      </c>
    </row>
    <row r="5198" spans="10:15" x14ac:dyDescent="0.25">
      <c r="J5198" s="9" t="s">
        <v>10542</v>
      </c>
      <c r="K5198" s="9" t="s">
        <v>10542</v>
      </c>
      <c r="L5198" s="9" t="s">
        <v>10543</v>
      </c>
      <c r="M5198" s="9" t="s">
        <v>382</v>
      </c>
      <c r="N5198" s="9" t="s">
        <v>383</v>
      </c>
      <c r="O5198" s="8" t="s">
        <v>18066</v>
      </c>
    </row>
    <row r="5199" spans="10:15" x14ac:dyDescent="0.25">
      <c r="J5199" s="9" t="s">
        <v>10544</v>
      </c>
      <c r="K5199" s="9" t="s">
        <v>10544</v>
      </c>
      <c r="L5199" s="9" t="s">
        <v>10545</v>
      </c>
      <c r="M5199" s="9" t="s">
        <v>363</v>
      </c>
      <c r="N5199" s="9" t="s">
        <v>364</v>
      </c>
      <c r="O5199" s="8" t="s">
        <v>349</v>
      </c>
    </row>
    <row r="5200" spans="10:15" x14ac:dyDescent="0.25">
      <c r="J5200" s="9" t="s">
        <v>10546</v>
      </c>
      <c r="K5200" s="9" t="s">
        <v>10546</v>
      </c>
      <c r="L5200" s="9" t="s">
        <v>10547</v>
      </c>
      <c r="M5200" s="9" t="s">
        <v>367</v>
      </c>
      <c r="N5200" s="9" t="s">
        <v>368</v>
      </c>
      <c r="O5200" s="8" t="s">
        <v>349</v>
      </c>
    </row>
    <row r="5201" spans="10:15" x14ac:dyDescent="0.25">
      <c r="J5201" s="9" t="s">
        <v>10548</v>
      </c>
      <c r="K5201" s="9" t="s">
        <v>10548</v>
      </c>
      <c r="L5201" s="9" t="s">
        <v>10549</v>
      </c>
      <c r="M5201" s="9" t="s">
        <v>707</v>
      </c>
      <c r="N5201" s="9" t="s">
        <v>708</v>
      </c>
      <c r="O5201" s="8" t="s">
        <v>18068</v>
      </c>
    </row>
    <row r="5202" spans="10:15" x14ac:dyDescent="0.25">
      <c r="J5202" s="9" t="s">
        <v>10550</v>
      </c>
      <c r="K5202" s="9" t="s">
        <v>10550</v>
      </c>
      <c r="L5202" s="9" t="s">
        <v>10551</v>
      </c>
      <c r="M5202" s="9" t="s">
        <v>379</v>
      </c>
      <c r="N5202" s="9" t="s">
        <v>18092</v>
      </c>
      <c r="O5202" s="8" t="s">
        <v>18066</v>
      </c>
    </row>
    <row r="5203" spans="10:15" x14ac:dyDescent="0.25">
      <c r="J5203" s="9" t="s">
        <v>10552</v>
      </c>
      <c r="K5203" s="9" t="s">
        <v>10552</v>
      </c>
      <c r="L5203" s="9" t="s">
        <v>10553</v>
      </c>
      <c r="M5203" s="9" t="s">
        <v>891</v>
      </c>
      <c r="N5203" s="9" t="s">
        <v>892</v>
      </c>
      <c r="O5203" s="8" t="s">
        <v>350</v>
      </c>
    </row>
    <row r="5204" spans="10:15" x14ac:dyDescent="0.25">
      <c r="J5204" s="9" t="s">
        <v>10554</v>
      </c>
      <c r="K5204" s="9" t="s">
        <v>10554</v>
      </c>
      <c r="L5204" s="9" t="s">
        <v>10555</v>
      </c>
      <c r="M5204" s="9" t="s">
        <v>379</v>
      </c>
      <c r="N5204" s="9" t="s">
        <v>18092</v>
      </c>
      <c r="O5204" s="8" t="s">
        <v>18066</v>
      </c>
    </row>
    <row r="5205" spans="10:15" x14ac:dyDescent="0.25">
      <c r="J5205" s="9" t="s">
        <v>10556</v>
      </c>
      <c r="K5205" s="9" t="s">
        <v>10556</v>
      </c>
      <c r="L5205" s="9" t="s">
        <v>10557</v>
      </c>
      <c r="M5205" s="9" t="s">
        <v>1908</v>
      </c>
      <c r="N5205" s="9" t="s">
        <v>1909</v>
      </c>
      <c r="O5205" s="8" t="s">
        <v>350</v>
      </c>
    </row>
    <row r="5206" spans="10:15" x14ac:dyDescent="0.25">
      <c r="J5206" s="9" t="s">
        <v>10558</v>
      </c>
      <c r="K5206" s="9" t="s">
        <v>10558</v>
      </c>
      <c r="L5206" s="9" t="s">
        <v>10154</v>
      </c>
      <c r="M5206" s="9" t="s">
        <v>379</v>
      </c>
      <c r="N5206" s="9" t="s">
        <v>18092</v>
      </c>
      <c r="O5206" s="8" t="s">
        <v>18066</v>
      </c>
    </row>
    <row r="5207" spans="10:15" x14ac:dyDescent="0.25">
      <c r="J5207" s="9" t="s">
        <v>10559</v>
      </c>
      <c r="K5207" s="9" t="s">
        <v>10559</v>
      </c>
      <c r="L5207" s="9" t="s">
        <v>10560</v>
      </c>
      <c r="M5207" s="9" t="s">
        <v>367</v>
      </c>
      <c r="N5207" s="9" t="s">
        <v>368</v>
      </c>
      <c r="O5207" s="8" t="s">
        <v>349</v>
      </c>
    </row>
    <row r="5208" spans="10:15" x14ac:dyDescent="0.25">
      <c r="J5208" s="9" t="s">
        <v>10561</v>
      </c>
      <c r="K5208" s="9" t="s">
        <v>10001</v>
      </c>
      <c r="L5208" s="9" t="s">
        <v>10002</v>
      </c>
      <c r="M5208" s="9" t="s">
        <v>379</v>
      </c>
      <c r="N5208" s="9" t="s">
        <v>18092</v>
      </c>
      <c r="O5208" s="8" t="s">
        <v>18066</v>
      </c>
    </row>
    <row r="5209" spans="10:15" x14ac:dyDescent="0.25">
      <c r="J5209" s="9" t="s">
        <v>10562</v>
      </c>
      <c r="K5209" s="9" t="s">
        <v>10562</v>
      </c>
      <c r="L5209" s="9" t="s">
        <v>10563</v>
      </c>
      <c r="M5209" s="9" t="s">
        <v>440</v>
      </c>
      <c r="N5209" s="9" t="s">
        <v>441</v>
      </c>
      <c r="O5209" s="8" t="s">
        <v>10370</v>
      </c>
    </row>
    <row r="5210" spans="10:15" x14ac:dyDescent="0.25">
      <c r="J5210" s="9" t="s">
        <v>10564</v>
      </c>
      <c r="K5210" s="9" t="s">
        <v>10564</v>
      </c>
      <c r="L5210" s="9" t="s">
        <v>10565</v>
      </c>
      <c r="M5210" s="9" t="s">
        <v>1341</v>
      </c>
      <c r="N5210" s="9" t="s">
        <v>1342</v>
      </c>
      <c r="O5210" s="8" t="s">
        <v>350</v>
      </c>
    </row>
    <row r="5211" spans="10:15" x14ac:dyDescent="0.25">
      <c r="J5211" s="9" t="s">
        <v>10566</v>
      </c>
      <c r="K5211" s="9" t="s">
        <v>10566</v>
      </c>
      <c r="L5211" s="9" t="s">
        <v>10567</v>
      </c>
      <c r="M5211" s="9" t="s">
        <v>1435</v>
      </c>
      <c r="N5211" s="9" t="s">
        <v>1436</v>
      </c>
      <c r="O5211" s="8" t="s">
        <v>349</v>
      </c>
    </row>
    <row r="5212" spans="10:15" x14ac:dyDescent="0.25">
      <c r="J5212" s="9" t="s">
        <v>10568</v>
      </c>
      <c r="K5212" s="9" t="s">
        <v>10568</v>
      </c>
      <c r="L5212" s="9" t="s">
        <v>10569</v>
      </c>
      <c r="M5212" s="9" t="s">
        <v>491</v>
      </c>
      <c r="N5212" s="9" t="s">
        <v>492</v>
      </c>
      <c r="O5212" s="8" t="s">
        <v>349</v>
      </c>
    </row>
    <row r="5213" spans="10:15" x14ac:dyDescent="0.25">
      <c r="J5213" s="9" t="s">
        <v>9263</v>
      </c>
      <c r="K5213" s="9" t="s">
        <v>9263</v>
      </c>
      <c r="L5213" s="9" t="s">
        <v>9264</v>
      </c>
      <c r="M5213" s="9" t="s">
        <v>379</v>
      </c>
      <c r="N5213" s="9" t="s">
        <v>18092</v>
      </c>
      <c r="O5213" s="8" t="s">
        <v>18066</v>
      </c>
    </row>
    <row r="5214" spans="10:15" x14ac:dyDescent="0.25">
      <c r="J5214" s="9" t="s">
        <v>10570</v>
      </c>
      <c r="K5214" s="9" t="s">
        <v>10570</v>
      </c>
      <c r="L5214" s="9" t="s">
        <v>10571</v>
      </c>
      <c r="M5214" s="9" t="s">
        <v>491</v>
      </c>
      <c r="N5214" s="9" t="s">
        <v>492</v>
      </c>
      <c r="O5214" s="8" t="s">
        <v>349</v>
      </c>
    </row>
    <row r="5215" spans="10:15" x14ac:dyDescent="0.25">
      <c r="J5215" s="9" t="s">
        <v>10572</v>
      </c>
      <c r="K5215" s="9" t="s">
        <v>10572</v>
      </c>
      <c r="L5215" s="9" t="s">
        <v>10573</v>
      </c>
      <c r="M5215" s="9" t="s">
        <v>777</v>
      </c>
      <c r="N5215" s="9" t="s">
        <v>778</v>
      </c>
      <c r="O5215" s="8" t="s">
        <v>18066</v>
      </c>
    </row>
    <row r="5216" spans="10:15" x14ac:dyDescent="0.25">
      <c r="J5216" s="9" t="s">
        <v>10574</v>
      </c>
      <c r="K5216" s="9" t="s">
        <v>10574</v>
      </c>
      <c r="L5216" s="9" t="s">
        <v>10575</v>
      </c>
      <c r="M5216" s="9" t="s">
        <v>424</v>
      </c>
      <c r="N5216" s="9" t="s">
        <v>425</v>
      </c>
      <c r="O5216" s="8" t="s">
        <v>349</v>
      </c>
    </row>
    <row r="5217" spans="10:15" x14ac:dyDescent="0.25">
      <c r="J5217" s="9" t="s">
        <v>3868</v>
      </c>
      <c r="K5217" s="9" t="s">
        <v>3868</v>
      </c>
      <c r="L5217" s="9" t="s">
        <v>3869</v>
      </c>
      <c r="M5217" s="9" t="s">
        <v>379</v>
      </c>
      <c r="N5217" s="9" t="s">
        <v>18092</v>
      </c>
      <c r="O5217" s="8" t="s">
        <v>18066</v>
      </c>
    </row>
    <row r="5218" spans="10:15" x14ac:dyDescent="0.25">
      <c r="J5218" s="9" t="s">
        <v>10576</v>
      </c>
      <c r="K5218" s="9" t="s">
        <v>10576</v>
      </c>
      <c r="L5218" s="9" t="s">
        <v>10577</v>
      </c>
      <c r="M5218" s="9" t="s">
        <v>379</v>
      </c>
      <c r="N5218" s="9" t="s">
        <v>18092</v>
      </c>
      <c r="O5218" s="8" t="s">
        <v>18066</v>
      </c>
    </row>
    <row r="5219" spans="10:15" x14ac:dyDescent="0.25">
      <c r="J5219" s="9" t="s">
        <v>10578</v>
      </c>
      <c r="K5219" s="9" t="s">
        <v>10578</v>
      </c>
      <c r="L5219" s="9" t="s">
        <v>10579</v>
      </c>
      <c r="M5219" s="9" t="s">
        <v>1241</v>
      </c>
      <c r="N5219" s="9" t="s">
        <v>1242</v>
      </c>
      <c r="O5219" s="8" t="s">
        <v>350</v>
      </c>
    </row>
    <row r="5220" spans="10:15" x14ac:dyDescent="0.25">
      <c r="J5220" s="9" t="s">
        <v>10580</v>
      </c>
      <c r="K5220" s="9" t="s">
        <v>10580</v>
      </c>
      <c r="L5220" s="9" t="s">
        <v>10581</v>
      </c>
      <c r="M5220" s="9" t="s">
        <v>379</v>
      </c>
      <c r="N5220" s="9" t="s">
        <v>18092</v>
      </c>
      <c r="O5220" s="8" t="s">
        <v>18066</v>
      </c>
    </row>
    <row r="5221" spans="10:15" x14ac:dyDescent="0.25">
      <c r="J5221" s="9" t="s">
        <v>10582</v>
      </c>
      <c r="K5221" s="9" t="s">
        <v>10582</v>
      </c>
      <c r="L5221" s="9" t="s">
        <v>10583</v>
      </c>
      <c r="M5221" s="9" t="s">
        <v>1793</v>
      </c>
      <c r="N5221" s="9" t="s">
        <v>1794</v>
      </c>
      <c r="O5221" s="8" t="s">
        <v>10370</v>
      </c>
    </row>
    <row r="5222" spans="10:15" x14ac:dyDescent="0.25">
      <c r="J5222" s="9" t="s">
        <v>10584</v>
      </c>
      <c r="K5222" s="9" t="s">
        <v>10584</v>
      </c>
      <c r="L5222" s="9" t="s">
        <v>10585</v>
      </c>
      <c r="M5222" s="9" t="s">
        <v>942</v>
      </c>
      <c r="N5222" s="9" t="s">
        <v>943</v>
      </c>
      <c r="O5222" s="8" t="s">
        <v>349</v>
      </c>
    </row>
    <row r="5223" spans="10:15" x14ac:dyDescent="0.25">
      <c r="J5223" s="9" t="s">
        <v>10586</v>
      </c>
      <c r="K5223" s="9" t="s">
        <v>10586</v>
      </c>
      <c r="L5223" s="9" t="s">
        <v>10587</v>
      </c>
      <c r="M5223" s="9" t="s">
        <v>404</v>
      </c>
      <c r="N5223" s="9" t="s">
        <v>405</v>
      </c>
      <c r="O5223" s="8" t="s">
        <v>350</v>
      </c>
    </row>
    <row r="5224" spans="10:15" x14ac:dyDescent="0.25">
      <c r="J5224" s="9" t="s">
        <v>10588</v>
      </c>
      <c r="K5224" s="9" t="s">
        <v>10588</v>
      </c>
      <c r="L5224" s="9" t="s">
        <v>10589</v>
      </c>
      <c r="M5224" s="9" t="s">
        <v>379</v>
      </c>
      <c r="N5224" s="9" t="s">
        <v>18092</v>
      </c>
      <c r="O5224" s="8" t="s">
        <v>18066</v>
      </c>
    </row>
    <row r="5225" spans="10:15" x14ac:dyDescent="0.25">
      <c r="J5225" s="9" t="s">
        <v>10590</v>
      </c>
      <c r="K5225" s="9" t="s">
        <v>10590</v>
      </c>
      <c r="L5225" s="9" t="s">
        <v>10591</v>
      </c>
      <c r="M5225" s="9" t="s">
        <v>367</v>
      </c>
      <c r="N5225" s="9" t="s">
        <v>368</v>
      </c>
      <c r="O5225" s="8" t="s">
        <v>349</v>
      </c>
    </row>
    <row r="5226" spans="10:15" x14ac:dyDescent="0.25">
      <c r="J5226" s="9" t="s">
        <v>10592</v>
      </c>
      <c r="K5226" s="9" t="s">
        <v>10592</v>
      </c>
      <c r="L5226" s="9" t="s">
        <v>10593</v>
      </c>
      <c r="M5226" s="9" t="s">
        <v>491</v>
      </c>
      <c r="N5226" s="9" t="s">
        <v>492</v>
      </c>
      <c r="O5226" s="8" t="s">
        <v>349</v>
      </c>
    </row>
    <row r="5227" spans="10:15" x14ac:dyDescent="0.25">
      <c r="J5227" s="9" t="s">
        <v>10594</v>
      </c>
      <c r="K5227" s="9" t="s">
        <v>10594</v>
      </c>
      <c r="L5227" s="9" t="s">
        <v>10595</v>
      </c>
      <c r="M5227" s="9" t="s">
        <v>1669</v>
      </c>
      <c r="N5227" s="9" t="s">
        <v>1670</v>
      </c>
      <c r="O5227" s="8" t="s">
        <v>349</v>
      </c>
    </row>
    <row r="5228" spans="10:15" x14ac:dyDescent="0.25">
      <c r="J5228" s="9" t="s">
        <v>10596</v>
      </c>
      <c r="K5228" s="9" t="s">
        <v>10596</v>
      </c>
      <c r="L5228" s="9" t="s">
        <v>10597</v>
      </c>
      <c r="M5228" s="9" t="s">
        <v>1091</v>
      </c>
      <c r="N5228" s="9" t="s">
        <v>1092</v>
      </c>
      <c r="O5228" s="8" t="s">
        <v>18068</v>
      </c>
    </row>
    <row r="5229" spans="10:15" x14ac:dyDescent="0.25">
      <c r="J5229" s="9" t="s">
        <v>10598</v>
      </c>
      <c r="K5229" s="9" t="s">
        <v>10598</v>
      </c>
      <c r="L5229" s="9" t="s">
        <v>10599</v>
      </c>
      <c r="M5229" s="9" t="s">
        <v>797</v>
      </c>
      <c r="N5229" s="9" t="s">
        <v>798</v>
      </c>
      <c r="O5229" s="8" t="s">
        <v>350</v>
      </c>
    </row>
    <row r="5230" spans="10:15" x14ac:dyDescent="0.25">
      <c r="J5230" s="9" t="s">
        <v>10600</v>
      </c>
      <c r="K5230" s="9" t="s">
        <v>10600</v>
      </c>
      <c r="L5230" s="9" t="s">
        <v>10601</v>
      </c>
      <c r="M5230" s="9" t="s">
        <v>367</v>
      </c>
      <c r="N5230" s="9" t="s">
        <v>368</v>
      </c>
      <c r="O5230" s="8" t="s">
        <v>349</v>
      </c>
    </row>
    <row r="5231" spans="10:15" x14ac:dyDescent="0.25">
      <c r="J5231" s="9" t="s">
        <v>10602</v>
      </c>
      <c r="K5231" s="9" t="s">
        <v>10602</v>
      </c>
      <c r="L5231" s="9" t="s">
        <v>10603</v>
      </c>
      <c r="M5231" s="9" t="s">
        <v>1241</v>
      </c>
      <c r="N5231" s="9" t="s">
        <v>1242</v>
      </c>
      <c r="O5231" s="8" t="s">
        <v>350</v>
      </c>
    </row>
    <row r="5232" spans="10:15" x14ac:dyDescent="0.25">
      <c r="J5232" s="9" t="s">
        <v>10604</v>
      </c>
      <c r="K5232" s="9" t="s">
        <v>10604</v>
      </c>
      <c r="L5232" s="9" t="s">
        <v>10150</v>
      </c>
      <c r="M5232" s="9" t="s">
        <v>379</v>
      </c>
      <c r="N5232" s="9" t="s">
        <v>18092</v>
      </c>
      <c r="O5232" s="8" t="s">
        <v>18066</v>
      </c>
    </row>
    <row r="5233" spans="10:15" x14ac:dyDescent="0.25">
      <c r="J5233" s="9" t="s">
        <v>10605</v>
      </c>
      <c r="K5233" s="9" t="s">
        <v>10605</v>
      </c>
      <c r="L5233" s="9" t="s">
        <v>10606</v>
      </c>
      <c r="M5233" s="9" t="s">
        <v>424</v>
      </c>
      <c r="N5233" s="9" t="s">
        <v>425</v>
      </c>
      <c r="O5233" s="8" t="s">
        <v>349</v>
      </c>
    </row>
    <row r="5234" spans="10:15" x14ac:dyDescent="0.25">
      <c r="J5234" s="9" t="s">
        <v>10607</v>
      </c>
      <c r="K5234" s="9" t="s">
        <v>10607</v>
      </c>
      <c r="L5234" s="9" t="s">
        <v>10400</v>
      </c>
      <c r="M5234" s="9" t="s">
        <v>379</v>
      </c>
      <c r="N5234" s="9" t="s">
        <v>18092</v>
      </c>
      <c r="O5234" s="8" t="s">
        <v>18066</v>
      </c>
    </row>
    <row r="5235" spans="10:15" x14ac:dyDescent="0.25">
      <c r="J5235" s="9" t="s">
        <v>10608</v>
      </c>
      <c r="K5235" s="9" t="s">
        <v>10608</v>
      </c>
      <c r="L5235" s="9" t="s">
        <v>10609</v>
      </c>
      <c r="M5235" s="9" t="s">
        <v>367</v>
      </c>
      <c r="N5235" s="9" t="s">
        <v>368</v>
      </c>
      <c r="O5235" s="8" t="s">
        <v>349</v>
      </c>
    </row>
    <row r="5236" spans="10:15" x14ac:dyDescent="0.25">
      <c r="J5236" s="9" t="s">
        <v>10610</v>
      </c>
      <c r="K5236" s="9" t="s">
        <v>10610</v>
      </c>
      <c r="L5236" s="9" t="s">
        <v>10611</v>
      </c>
      <c r="M5236" s="9" t="s">
        <v>379</v>
      </c>
      <c r="N5236" s="9" t="s">
        <v>18092</v>
      </c>
      <c r="O5236" s="8" t="s">
        <v>18066</v>
      </c>
    </row>
    <row r="5237" spans="10:15" x14ac:dyDescent="0.25">
      <c r="J5237" s="9" t="s">
        <v>10612</v>
      </c>
      <c r="K5237" s="9" t="s">
        <v>6075</v>
      </c>
      <c r="L5237" s="9" t="s">
        <v>6076</v>
      </c>
      <c r="M5237" s="9" t="s">
        <v>379</v>
      </c>
      <c r="N5237" s="9" t="s">
        <v>18092</v>
      </c>
      <c r="O5237" s="8" t="s">
        <v>18066</v>
      </c>
    </row>
    <row r="5238" spans="10:15" x14ac:dyDescent="0.25">
      <c r="J5238" s="9" t="s">
        <v>10613</v>
      </c>
      <c r="K5238" s="9" t="s">
        <v>10613</v>
      </c>
      <c r="L5238" s="9" t="s">
        <v>10614</v>
      </c>
      <c r="M5238" s="9" t="s">
        <v>379</v>
      </c>
      <c r="N5238" s="9" t="s">
        <v>18092</v>
      </c>
      <c r="O5238" s="8" t="s">
        <v>18066</v>
      </c>
    </row>
    <row r="5239" spans="10:15" x14ac:dyDescent="0.25">
      <c r="J5239" s="9" t="s">
        <v>10615</v>
      </c>
      <c r="K5239" s="9" t="s">
        <v>10615</v>
      </c>
      <c r="L5239" s="9" t="s">
        <v>10616</v>
      </c>
      <c r="M5239" s="9" t="s">
        <v>491</v>
      </c>
      <c r="N5239" s="9" t="s">
        <v>492</v>
      </c>
      <c r="O5239" s="8" t="s">
        <v>349</v>
      </c>
    </row>
    <row r="5240" spans="10:15" x14ac:dyDescent="0.25">
      <c r="J5240" s="9" t="s">
        <v>10617</v>
      </c>
      <c r="K5240" s="9" t="s">
        <v>10617</v>
      </c>
      <c r="L5240" s="9" t="s">
        <v>10618</v>
      </c>
      <c r="M5240" s="9" t="s">
        <v>436</v>
      </c>
      <c r="N5240" s="9" t="s">
        <v>437</v>
      </c>
      <c r="O5240" s="8" t="s">
        <v>349</v>
      </c>
    </row>
    <row r="5241" spans="10:15" x14ac:dyDescent="0.25">
      <c r="J5241" s="9" t="s">
        <v>10619</v>
      </c>
      <c r="K5241" s="9" t="s">
        <v>10619</v>
      </c>
      <c r="L5241" s="9" t="s">
        <v>10620</v>
      </c>
      <c r="M5241" s="9" t="s">
        <v>506</v>
      </c>
      <c r="N5241" s="9" t="s">
        <v>507</v>
      </c>
      <c r="O5241" s="8" t="s">
        <v>350</v>
      </c>
    </row>
    <row r="5242" spans="10:15" x14ac:dyDescent="0.25">
      <c r="J5242" s="9" t="s">
        <v>10621</v>
      </c>
      <c r="K5242" s="9" t="s">
        <v>10621</v>
      </c>
      <c r="L5242" s="9" t="s">
        <v>10622</v>
      </c>
      <c r="M5242" s="9" t="s">
        <v>491</v>
      </c>
      <c r="N5242" s="9" t="s">
        <v>492</v>
      </c>
      <c r="O5242" s="8" t="s">
        <v>349</v>
      </c>
    </row>
    <row r="5243" spans="10:15" x14ac:dyDescent="0.25">
      <c r="J5243" s="9" t="s">
        <v>10623</v>
      </c>
      <c r="K5243" s="9" t="s">
        <v>10623</v>
      </c>
      <c r="L5243" s="9" t="s">
        <v>10624</v>
      </c>
      <c r="M5243" s="9" t="s">
        <v>515</v>
      </c>
      <c r="N5243" s="9" t="s">
        <v>516</v>
      </c>
      <c r="O5243" s="8" t="s">
        <v>18066</v>
      </c>
    </row>
    <row r="5244" spans="10:15" x14ac:dyDescent="0.25">
      <c r="J5244" s="9" t="s">
        <v>10625</v>
      </c>
      <c r="K5244" s="9" t="s">
        <v>10625</v>
      </c>
      <c r="L5244" s="9" t="s">
        <v>10626</v>
      </c>
      <c r="M5244" s="9" t="s">
        <v>797</v>
      </c>
      <c r="N5244" s="9" t="s">
        <v>798</v>
      </c>
      <c r="O5244" s="8" t="s">
        <v>350</v>
      </c>
    </row>
    <row r="5245" spans="10:15" x14ac:dyDescent="0.25">
      <c r="J5245" s="9" t="s">
        <v>10627</v>
      </c>
      <c r="K5245" s="9" t="s">
        <v>10627</v>
      </c>
      <c r="L5245" s="9" t="s">
        <v>10628</v>
      </c>
      <c r="M5245" s="9" t="s">
        <v>707</v>
      </c>
      <c r="N5245" s="9" t="s">
        <v>708</v>
      </c>
      <c r="O5245" s="8" t="s">
        <v>18068</v>
      </c>
    </row>
    <row r="5246" spans="10:15" x14ac:dyDescent="0.25">
      <c r="J5246" s="9" t="s">
        <v>10629</v>
      </c>
      <c r="K5246" s="9" t="s">
        <v>10629</v>
      </c>
      <c r="L5246" s="9" t="s">
        <v>10400</v>
      </c>
      <c r="M5246" s="9" t="s">
        <v>379</v>
      </c>
      <c r="N5246" s="9" t="s">
        <v>18092</v>
      </c>
      <c r="O5246" s="8" t="s">
        <v>18066</v>
      </c>
    </row>
    <row r="5247" spans="10:15" x14ac:dyDescent="0.25">
      <c r="J5247" s="9" t="s">
        <v>250</v>
      </c>
      <c r="K5247" s="9" t="s">
        <v>1982</v>
      </c>
      <c r="L5247" s="9" t="s">
        <v>1983</v>
      </c>
      <c r="M5247" s="9" t="s">
        <v>783</v>
      </c>
      <c r="N5247" s="9" t="s">
        <v>784</v>
      </c>
      <c r="O5247" s="8" t="s">
        <v>18068</v>
      </c>
    </row>
    <row r="5248" spans="10:15" x14ac:dyDescent="0.25">
      <c r="J5248" s="9" t="s">
        <v>10630</v>
      </c>
      <c r="K5248" s="9" t="s">
        <v>10630</v>
      </c>
      <c r="L5248" s="9" t="s">
        <v>10631</v>
      </c>
      <c r="M5248" s="9" t="s">
        <v>367</v>
      </c>
      <c r="N5248" s="9" t="s">
        <v>368</v>
      </c>
      <c r="O5248" s="8" t="s">
        <v>349</v>
      </c>
    </row>
    <row r="5249" spans="10:15" x14ac:dyDescent="0.25">
      <c r="J5249" s="9" t="s">
        <v>10632</v>
      </c>
      <c r="K5249" s="9" t="s">
        <v>10632</v>
      </c>
      <c r="L5249" s="9" t="s">
        <v>10633</v>
      </c>
      <c r="M5249" s="9" t="s">
        <v>3099</v>
      </c>
      <c r="N5249" s="9" t="s">
        <v>3100</v>
      </c>
      <c r="O5249" s="8" t="s">
        <v>18067</v>
      </c>
    </row>
    <row r="5250" spans="10:15" x14ac:dyDescent="0.25">
      <c r="J5250" s="9" t="s">
        <v>10634</v>
      </c>
      <c r="K5250" s="9" t="s">
        <v>10634</v>
      </c>
      <c r="L5250" s="9" t="s">
        <v>10635</v>
      </c>
      <c r="M5250" s="9" t="s">
        <v>432</v>
      </c>
      <c r="N5250" s="9" t="s">
        <v>433</v>
      </c>
      <c r="O5250" s="8" t="s">
        <v>349</v>
      </c>
    </row>
    <row r="5251" spans="10:15" x14ac:dyDescent="0.25">
      <c r="J5251" s="9" t="s">
        <v>10636</v>
      </c>
      <c r="K5251" s="9" t="s">
        <v>10636</v>
      </c>
      <c r="L5251" s="9" t="s">
        <v>10637</v>
      </c>
      <c r="M5251" s="9" t="s">
        <v>797</v>
      </c>
      <c r="N5251" s="9" t="s">
        <v>798</v>
      </c>
      <c r="O5251" s="8" t="s">
        <v>350</v>
      </c>
    </row>
    <row r="5252" spans="10:15" x14ac:dyDescent="0.25">
      <c r="J5252" s="9" t="s">
        <v>10638</v>
      </c>
      <c r="K5252" s="9" t="s">
        <v>10638</v>
      </c>
      <c r="L5252" s="9" t="s">
        <v>10639</v>
      </c>
      <c r="M5252" s="9" t="s">
        <v>367</v>
      </c>
      <c r="N5252" s="9" t="s">
        <v>368</v>
      </c>
      <c r="O5252" s="8" t="s">
        <v>349</v>
      </c>
    </row>
    <row r="5253" spans="10:15" x14ac:dyDescent="0.25">
      <c r="J5253" s="9" t="s">
        <v>10640</v>
      </c>
      <c r="K5253" s="9" t="s">
        <v>10640</v>
      </c>
      <c r="L5253" s="9" t="s">
        <v>10641</v>
      </c>
      <c r="M5253" s="9" t="s">
        <v>1451</v>
      </c>
      <c r="N5253" s="9" t="s">
        <v>1452</v>
      </c>
      <c r="O5253" s="8" t="s">
        <v>349</v>
      </c>
    </row>
    <row r="5254" spans="10:15" x14ac:dyDescent="0.25">
      <c r="J5254" s="9" t="s">
        <v>10642</v>
      </c>
      <c r="K5254" s="9" t="s">
        <v>10642</v>
      </c>
      <c r="L5254" s="9" t="s">
        <v>10643</v>
      </c>
      <c r="M5254" s="9" t="s">
        <v>1451</v>
      </c>
      <c r="N5254" s="9" t="s">
        <v>1452</v>
      </c>
      <c r="O5254" s="8" t="s">
        <v>349</v>
      </c>
    </row>
    <row r="5255" spans="10:15" x14ac:dyDescent="0.25">
      <c r="J5255" s="9" t="s">
        <v>10644</v>
      </c>
      <c r="K5255" s="9" t="s">
        <v>10644</v>
      </c>
      <c r="L5255" s="9" t="s">
        <v>10645</v>
      </c>
      <c r="M5255" s="9" t="s">
        <v>713</v>
      </c>
      <c r="N5255" s="9" t="s">
        <v>714</v>
      </c>
      <c r="O5255" s="8" t="s">
        <v>18067</v>
      </c>
    </row>
    <row r="5256" spans="10:15" x14ac:dyDescent="0.25">
      <c r="J5256" s="9" t="s">
        <v>10646</v>
      </c>
      <c r="K5256" s="9" t="s">
        <v>10646</v>
      </c>
      <c r="L5256" s="9" t="s">
        <v>10647</v>
      </c>
      <c r="M5256" s="9" t="s">
        <v>379</v>
      </c>
      <c r="N5256" s="9" t="s">
        <v>18092</v>
      </c>
      <c r="O5256" s="8" t="s">
        <v>18066</v>
      </c>
    </row>
    <row r="5257" spans="10:15" x14ac:dyDescent="0.25">
      <c r="J5257" s="9" t="s">
        <v>10648</v>
      </c>
      <c r="K5257" s="9" t="s">
        <v>10648</v>
      </c>
      <c r="L5257" s="9" t="s">
        <v>10649</v>
      </c>
      <c r="M5257" s="9" t="s">
        <v>428</v>
      </c>
      <c r="N5257" s="9" t="s">
        <v>429</v>
      </c>
      <c r="O5257" s="8" t="s">
        <v>349</v>
      </c>
    </row>
    <row r="5258" spans="10:15" x14ac:dyDescent="0.25">
      <c r="J5258" s="9" t="s">
        <v>10650</v>
      </c>
      <c r="K5258" s="9" t="s">
        <v>10650</v>
      </c>
      <c r="L5258" s="9" t="s">
        <v>10651</v>
      </c>
      <c r="M5258" s="9" t="s">
        <v>367</v>
      </c>
      <c r="N5258" s="9" t="s">
        <v>368</v>
      </c>
      <c r="O5258" s="8" t="s">
        <v>349</v>
      </c>
    </row>
    <row r="5259" spans="10:15" x14ac:dyDescent="0.25">
      <c r="J5259" s="9" t="s">
        <v>10652</v>
      </c>
      <c r="K5259" s="9" t="s">
        <v>10652</v>
      </c>
      <c r="L5259" s="9" t="s">
        <v>10653</v>
      </c>
      <c r="M5259" s="9" t="s">
        <v>891</v>
      </c>
      <c r="N5259" s="9" t="s">
        <v>892</v>
      </c>
      <c r="O5259" s="8" t="s">
        <v>350</v>
      </c>
    </row>
    <row r="5260" spans="10:15" x14ac:dyDescent="0.25">
      <c r="J5260" s="9" t="s">
        <v>10654</v>
      </c>
      <c r="K5260" s="9" t="s">
        <v>10654</v>
      </c>
      <c r="L5260" s="9" t="s">
        <v>10655</v>
      </c>
      <c r="M5260" s="9" t="s">
        <v>411</v>
      </c>
      <c r="N5260" s="9" t="s">
        <v>412</v>
      </c>
      <c r="O5260" s="8" t="s">
        <v>18066</v>
      </c>
    </row>
    <row r="5261" spans="10:15" x14ac:dyDescent="0.25">
      <c r="J5261" s="9" t="s">
        <v>10656</v>
      </c>
      <c r="K5261" s="9" t="s">
        <v>10656</v>
      </c>
      <c r="L5261" s="9" t="s">
        <v>10657</v>
      </c>
      <c r="M5261" s="9" t="s">
        <v>1324</v>
      </c>
      <c r="N5261" s="9" t="s">
        <v>1325</v>
      </c>
      <c r="O5261" s="8" t="s">
        <v>350</v>
      </c>
    </row>
    <row r="5262" spans="10:15" x14ac:dyDescent="0.25">
      <c r="J5262" s="9" t="s">
        <v>10658</v>
      </c>
      <c r="K5262" s="9" t="s">
        <v>10658</v>
      </c>
      <c r="L5262" s="9" t="s">
        <v>10659</v>
      </c>
      <c r="M5262" s="9" t="s">
        <v>719</v>
      </c>
      <c r="N5262" s="9" t="s">
        <v>720</v>
      </c>
      <c r="O5262" s="8" t="s">
        <v>349</v>
      </c>
    </row>
    <row r="5263" spans="10:15" x14ac:dyDescent="0.25">
      <c r="J5263" s="9" t="s">
        <v>10660</v>
      </c>
      <c r="K5263" s="9" t="s">
        <v>3388</v>
      </c>
      <c r="L5263" s="9" t="s">
        <v>3389</v>
      </c>
      <c r="M5263" s="9" t="s">
        <v>379</v>
      </c>
      <c r="N5263" s="9" t="s">
        <v>18092</v>
      </c>
      <c r="O5263" s="8" t="s">
        <v>18066</v>
      </c>
    </row>
    <row r="5264" spans="10:15" x14ac:dyDescent="0.25">
      <c r="J5264" s="9" t="s">
        <v>10661</v>
      </c>
      <c r="K5264" s="9" t="s">
        <v>10661</v>
      </c>
      <c r="L5264" s="9" t="s">
        <v>10662</v>
      </c>
      <c r="M5264" s="9" t="s">
        <v>1288</v>
      </c>
      <c r="N5264" s="9" t="s">
        <v>1289</v>
      </c>
      <c r="O5264" s="8" t="s">
        <v>18066</v>
      </c>
    </row>
    <row r="5265" spans="10:15" x14ac:dyDescent="0.25">
      <c r="J5265" s="9" t="s">
        <v>10663</v>
      </c>
      <c r="K5265" s="9" t="s">
        <v>10663</v>
      </c>
      <c r="L5265" s="9" t="s">
        <v>10664</v>
      </c>
      <c r="M5265" s="9" t="s">
        <v>379</v>
      </c>
      <c r="N5265" s="9" t="s">
        <v>18092</v>
      </c>
      <c r="O5265" s="8" t="s">
        <v>18066</v>
      </c>
    </row>
    <row r="5266" spans="10:15" x14ac:dyDescent="0.25">
      <c r="J5266" s="9" t="s">
        <v>10665</v>
      </c>
      <c r="K5266" s="9" t="s">
        <v>10665</v>
      </c>
      <c r="L5266" s="9" t="s">
        <v>10666</v>
      </c>
      <c r="M5266" s="9" t="s">
        <v>367</v>
      </c>
      <c r="N5266" s="9" t="s">
        <v>368</v>
      </c>
      <c r="O5266" s="8" t="s">
        <v>349</v>
      </c>
    </row>
    <row r="5267" spans="10:15" x14ac:dyDescent="0.25">
      <c r="J5267" s="9" t="s">
        <v>10667</v>
      </c>
      <c r="K5267" s="9" t="s">
        <v>10667</v>
      </c>
      <c r="L5267" s="9" t="s">
        <v>10668</v>
      </c>
      <c r="M5267" s="9" t="s">
        <v>719</v>
      </c>
      <c r="N5267" s="9" t="s">
        <v>720</v>
      </c>
      <c r="O5267" s="8" t="s">
        <v>349</v>
      </c>
    </row>
    <row r="5268" spans="10:15" x14ac:dyDescent="0.25">
      <c r="J5268" s="9" t="s">
        <v>10669</v>
      </c>
      <c r="K5268" s="9" t="s">
        <v>10669</v>
      </c>
      <c r="L5268" s="9" t="s">
        <v>10670</v>
      </c>
      <c r="M5268" s="9" t="s">
        <v>379</v>
      </c>
      <c r="N5268" s="9" t="s">
        <v>18092</v>
      </c>
      <c r="O5268" s="8" t="s">
        <v>18066</v>
      </c>
    </row>
    <row r="5269" spans="10:15" x14ac:dyDescent="0.25">
      <c r="J5269" s="9" t="s">
        <v>10671</v>
      </c>
      <c r="K5269" s="9" t="s">
        <v>10671</v>
      </c>
      <c r="L5269" s="9" t="s">
        <v>10672</v>
      </c>
      <c r="M5269" s="9" t="s">
        <v>379</v>
      </c>
      <c r="N5269" s="9" t="s">
        <v>18092</v>
      </c>
      <c r="O5269" s="8" t="s">
        <v>18066</v>
      </c>
    </row>
    <row r="5270" spans="10:15" x14ac:dyDescent="0.25">
      <c r="J5270" s="9" t="s">
        <v>10673</v>
      </c>
      <c r="K5270" s="9" t="s">
        <v>10673</v>
      </c>
      <c r="L5270" s="9" t="s">
        <v>10674</v>
      </c>
      <c r="M5270" s="9" t="s">
        <v>777</v>
      </c>
      <c r="N5270" s="9" t="s">
        <v>778</v>
      </c>
      <c r="O5270" s="8" t="s">
        <v>18066</v>
      </c>
    </row>
    <row r="5271" spans="10:15" x14ac:dyDescent="0.25">
      <c r="J5271" s="9" t="s">
        <v>10675</v>
      </c>
      <c r="K5271" s="9" t="s">
        <v>10675</v>
      </c>
      <c r="L5271" s="9" t="s">
        <v>10676</v>
      </c>
      <c r="M5271" s="9" t="s">
        <v>446</v>
      </c>
      <c r="N5271" s="9" t="s">
        <v>447</v>
      </c>
      <c r="O5271" s="8" t="s">
        <v>10370</v>
      </c>
    </row>
    <row r="5272" spans="10:15" x14ac:dyDescent="0.25">
      <c r="J5272" s="9" t="s">
        <v>10677</v>
      </c>
      <c r="K5272" s="9" t="s">
        <v>10677</v>
      </c>
      <c r="L5272" s="9" t="s">
        <v>10678</v>
      </c>
      <c r="M5272" s="9" t="s">
        <v>367</v>
      </c>
      <c r="N5272" s="9" t="s">
        <v>368</v>
      </c>
      <c r="O5272" s="8" t="s">
        <v>349</v>
      </c>
    </row>
    <row r="5273" spans="10:15" x14ac:dyDescent="0.25">
      <c r="J5273" s="9" t="s">
        <v>10679</v>
      </c>
      <c r="K5273" s="9" t="s">
        <v>10679</v>
      </c>
      <c r="L5273" s="9" t="s">
        <v>10680</v>
      </c>
      <c r="M5273" s="9" t="s">
        <v>1282</v>
      </c>
      <c r="N5273" s="9" t="s">
        <v>1283</v>
      </c>
      <c r="O5273" s="8" t="s">
        <v>349</v>
      </c>
    </row>
    <row r="5274" spans="10:15" x14ac:dyDescent="0.25">
      <c r="J5274" s="9" t="s">
        <v>10681</v>
      </c>
      <c r="K5274" s="9" t="s">
        <v>10681</v>
      </c>
      <c r="L5274" s="9" t="s">
        <v>10682</v>
      </c>
      <c r="M5274" s="9" t="s">
        <v>740</v>
      </c>
      <c r="N5274" s="9" t="s">
        <v>741</v>
      </c>
      <c r="O5274" s="8" t="s">
        <v>10370</v>
      </c>
    </row>
    <row r="5275" spans="10:15" x14ac:dyDescent="0.25">
      <c r="J5275" s="9" t="s">
        <v>3637</v>
      </c>
      <c r="K5275" s="9" t="s">
        <v>3637</v>
      </c>
      <c r="L5275" s="9" t="s">
        <v>3638</v>
      </c>
      <c r="M5275" s="9" t="s">
        <v>379</v>
      </c>
      <c r="N5275" s="9" t="s">
        <v>18092</v>
      </c>
      <c r="O5275" s="8" t="s">
        <v>18066</v>
      </c>
    </row>
    <row r="5276" spans="10:15" x14ac:dyDescent="0.25">
      <c r="J5276" s="9" t="s">
        <v>10683</v>
      </c>
      <c r="K5276" s="9" t="s">
        <v>10683</v>
      </c>
      <c r="L5276" s="9" t="s">
        <v>10684</v>
      </c>
      <c r="M5276" s="9" t="s">
        <v>479</v>
      </c>
      <c r="N5276" s="9" t="s">
        <v>480</v>
      </c>
      <c r="O5276" s="8" t="s">
        <v>350</v>
      </c>
    </row>
    <row r="5277" spans="10:15" x14ac:dyDescent="0.25">
      <c r="J5277" s="9" t="s">
        <v>10685</v>
      </c>
      <c r="K5277" s="9" t="s">
        <v>10685</v>
      </c>
      <c r="L5277" s="9" t="s">
        <v>10686</v>
      </c>
      <c r="M5277" s="9" t="s">
        <v>942</v>
      </c>
      <c r="N5277" s="9" t="s">
        <v>943</v>
      </c>
      <c r="O5277" s="8" t="s">
        <v>349</v>
      </c>
    </row>
    <row r="5278" spans="10:15" x14ac:dyDescent="0.25">
      <c r="J5278" s="9" t="s">
        <v>10687</v>
      </c>
      <c r="K5278" s="9" t="s">
        <v>10687</v>
      </c>
      <c r="L5278" s="9" t="s">
        <v>10688</v>
      </c>
      <c r="M5278" s="9" t="s">
        <v>379</v>
      </c>
      <c r="N5278" s="9" t="s">
        <v>18092</v>
      </c>
      <c r="O5278" s="8" t="s">
        <v>18066</v>
      </c>
    </row>
    <row r="5279" spans="10:15" x14ac:dyDescent="0.25">
      <c r="J5279" s="9" t="s">
        <v>1586</v>
      </c>
      <c r="K5279" s="9" t="s">
        <v>1586</v>
      </c>
      <c r="L5279" s="9" t="s">
        <v>1587</v>
      </c>
      <c r="M5279" s="9" t="s">
        <v>379</v>
      </c>
      <c r="N5279" s="9" t="s">
        <v>18092</v>
      </c>
      <c r="O5279" s="8" t="s">
        <v>18066</v>
      </c>
    </row>
    <row r="5280" spans="10:15" x14ac:dyDescent="0.25">
      <c r="J5280" s="9" t="s">
        <v>10689</v>
      </c>
      <c r="K5280" s="9" t="s">
        <v>10689</v>
      </c>
      <c r="L5280" s="9" t="s">
        <v>10690</v>
      </c>
      <c r="M5280" s="9" t="s">
        <v>1241</v>
      </c>
      <c r="N5280" s="9" t="s">
        <v>1242</v>
      </c>
      <c r="O5280" s="8" t="s">
        <v>350</v>
      </c>
    </row>
    <row r="5281" spans="10:15" x14ac:dyDescent="0.25">
      <c r="J5281" s="9" t="s">
        <v>10691</v>
      </c>
      <c r="K5281" s="9" t="s">
        <v>10691</v>
      </c>
      <c r="L5281" s="9" t="s">
        <v>10692</v>
      </c>
      <c r="M5281" s="9" t="s">
        <v>491</v>
      </c>
      <c r="N5281" s="9" t="s">
        <v>492</v>
      </c>
      <c r="O5281" s="8" t="s">
        <v>349</v>
      </c>
    </row>
    <row r="5282" spans="10:15" x14ac:dyDescent="0.25">
      <c r="J5282" s="9" t="s">
        <v>10693</v>
      </c>
      <c r="K5282" s="9" t="s">
        <v>10693</v>
      </c>
      <c r="L5282" s="9" t="s">
        <v>10694</v>
      </c>
      <c r="M5282" s="9" t="s">
        <v>1142</v>
      </c>
      <c r="N5282" s="9" t="s">
        <v>1143</v>
      </c>
      <c r="O5282" s="8" t="s">
        <v>349</v>
      </c>
    </row>
    <row r="5283" spans="10:15" x14ac:dyDescent="0.25">
      <c r="J5283" s="9" t="s">
        <v>10695</v>
      </c>
      <c r="K5283" s="9" t="s">
        <v>10695</v>
      </c>
      <c r="L5283" s="9" t="s">
        <v>10696</v>
      </c>
      <c r="M5283" s="9" t="s">
        <v>2233</v>
      </c>
      <c r="N5283" s="9" t="s">
        <v>2234</v>
      </c>
      <c r="O5283" s="8" t="s">
        <v>350</v>
      </c>
    </row>
    <row r="5284" spans="10:15" x14ac:dyDescent="0.25">
      <c r="J5284" s="9" t="s">
        <v>10697</v>
      </c>
      <c r="K5284" s="9" t="s">
        <v>10697</v>
      </c>
      <c r="L5284" s="9" t="s">
        <v>10698</v>
      </c>
      <c r="M5284" s="9" t="s">
        <v>740</v>
      </c>
      <c r="N5284" s="9" t="s">
        <v>741</v>
      </c>
      <c r="O5284" s="8" t="s">
        <v>10370</v>
      </c>
    </row>
    <row r="5285" spans="10:15" x14ac:dyDescent="0.25">
      <c r="J5285" s="9" t="s">
        <v>10699</v>
      </c>
      <c r="K5285" s="9" t="s">
        <v>10699</v>
      </c>
      <c r="L5285" s="9" t="s">
        <v>10700</v>
      </c>
      <c r="M5285" s="9" t="s">
        <v>1010</v>
      </c>
      <c r="N5285" s="9" t="s">
        <v>1011</v>
      </c>
      <c r="O5285" s="8" t="s">
        <v>350</v>
      </c>
    </row>
    <row r="5286" spans="10:15" x14ac:dyDescent="0.25">
      <c r="J5286" s="9" t="s">
        <v>10701</v>
      </c>
      <c r="K5286" s="9" t="s">
        <v>10701</v>
      </c>
      <c r="L5286" s="9" t="s">
        <v>10702</v>
      </c>
      <c r="M5286" s="9" t="s">
        <v>891</v>
      </c>
      <c r="N5286" s="9" t="s">
        <v>892</v>
      </c>
      <c r="O5286" s="8" t="s">
        <v>350</v>
      </c>
    </row>
    <row r="5287" spans="10:15" x14ac:dyDescent="0.25">
      <c r="J5287" s="9" t="s">
        <v>10703</v>
      </c>
      <c r="K5287" s="9" t="s">
        <v>10703</v>
      </c>
      <c r="L5287" s="9" t="s">
        <v>10704</v>
      </c>
      <c r="M5287" s="9" t="s">
        <v>1351</v>
      </c>
      <c r="N5287" s="9" t="s">
        <v>1352</v>
      </c>
      <c r="O5287" s="8" t="s">
        <v>18066</v>
      </c>
    </row>
    <row r="5288" spans="10:15" x14ac:dyDescent="0.25">
      <c r="J5288" s="9" t="s">
        <v>10705</v>
      </c>
      <c r="K5288" s="9" t="s">
        <v>10705</v>
      </c>
      <c r="L5288" s="9" t="s">
        <v>10706</v>
      </c>
      <c r="M5288" s="9" t="s">
        <v>1747</v>
      </c>
      <c r="N5288" s="9" t="s">
        <v>1748</v>
      </c>
      <c r="O5288" s="8" t="s">
        <v>18066</v>
      </c>
    </row>
    <row r="5289" spans="10:15" x14ac:dyDescent="0.25">
      <c r="J5289" s="9" t="s">
        <v>10707</v>
      </c>
      <c r="K5289" s="9" t="s">
        <v>10707</v>
      </c>
      <c r="L5289" s="9" t="s">
        <v>10708</v>
      </c>
      <c r="M5289" s="9" t="s">
        <v>404</v>
      </c>
      <c r="N5289" s="9" t="s">
        <v>405</v>
      </c>
      <c r="O5289" s="8" t="s">
        <v>350</v>
      </c>
    </row>
    <row r="5290" spans="10:15" x14ac:dyDescent="0.25">
      <c r="J5290" s="9" t="s">
        <v>10709</v>
      </c>
      <c r="K5290" s="9" t="s">
        <v>10709</v>
      </c>
      <c r="L5290" s="9" t="s">
        <v>10710</v>
      </c>
      <c r="M5290" s="9" t="s">
        <v>3448</v>
      </c>
      <c r="N5290" s="9" t="s">
        <v>18104</v>
      </c>
      <c r="O5290" s="8" t="s">
        <v>349</v>
      </c>
    </row>
    <row r="5291" spans="10:15" x14ac:dyDescent="0.25">
      <c r="J5291" s="9" t="s">
        <v>301</v>
      </c>
      <c r="K5291" s="9" t="s">
        <v>301</v>
      </c>
      <c r="L5291" s="9" t="s">
        <v>10711</v>
      </c>
      <c r="M5291" s="9" t="s">
        <v>358</v>
      </c>
      <c r="N5291" s="9" t="s">
        <v>359</v>
      </c>
      <c r="O5291" s="8" t="s">
        <v>348</v>
      </c>
    </row>
    <row r="5292" spans="10:15" x14ac:dyDescent="0.25">
      <c r="J5292" s="9" t="s">
        <v>10712</v>
      </c>
      <c r="K5292" s="9" t="s">
        <v>10712</v>
      </c>
      <c r="L5292" s="9" t="s">
        <v>10713</v>
      </c>
      <c r="M5292" s="9" t="s">
        <v>2162</v>
      </c>
      <c r="N5292" s="9" t="s">
        <v>2163</v>
      </c>
      <c r="O5292" s="8" t="s">
        <v>350</v>
      </c>
    </row>
    <row r="5293" spans="10:15" x14ac:dyDescent="0.25">
      <c r="J5293" s="9" t="s">
        <v>10714</v>
      </c>
      <c r="K5293" s="9" t="s">
        <v>10714</v>
      </c>
      <c r="L5293" s="9" t="s">
        <v>10715</v>
      </c>
      <c r="M5293" s="9" t="s">
        <v>379</v>
      </c>
      <c r="N5293" s="9" t="s">
        <v>18092</v>
      </c>
      <c r="O5293" s="8" t="s">
        <v>18066</v>
      </c>
    </row>
    <row r="5294" spans="10:15" x14ac:dyDescent="0.25">
      <c r="J5294" s="9" t="s">
        <v>10716</v>
      </c>
      <c r="K5294" s="9" t="s">
        <v>10716</v>
      </c>
      <c r="L5294" s="9" t="s">
        <v>10717</v>
      </c>
      <c r="M5294" s="9" t="s">
        <v>396</v>
      </c>
      <c r="N5294" s="9" t="s">
        <v>397</v>
      </c>
      <c r="O5294" s="8" t="s">
        <v>349</v>
      </c>
    </row>
    <row r="5295" spans="10:15" x14ac:dyDescent="0.25">
      <c r="J5295" s="9" t="s">
        <v>10718</v>
      </c>
      <c r="K5295" s="9" t="s">
        <v>10718</v>
      </c>
      <c r="L5295" s="9" t="s">
        <v>10719</v>
      </c>
      <c r="M5295" s="9" t="s">
        <v>524</v>
      </c>
      <c r="N5295" s="9" t="s">
        <v>525</v>
      </c>
      <c r="O5295" s="8" t="s">
        <v>18066</v>
      </c>
    </row>
    <row r="5296" spans="10:15" x14ac:dyDescent="0.25">
      <c r="J5296" s="9" t="s">
        <v>10720</v>
      </c>
      <c r="K5296" s="9" t="s">
        <v>10720</v>
      </c>
      <c r="L5296" s="9" t="s">
        <v>10721</v>
      </c>
      <c r="M5296" s="9" t="s">
        <v>491</v>
      </c>
      <c r="N5296" s="9" t="s">
        <v>492</v>
      </c>
      <c r="O5296" s="8" t="s">
        <v>349</v>
      </c>
    </row>
    <row r="5297" spans="10:15" x14ac:dyDescent="0.25">
      <c r="J5297" s="9" t="s">
        <v>10722</v>
      </c>
      <c r="K5297" s="9" t="s">
        <v>10722</v>
      </c>
      <c r="L5297" s="9" t="s">
        <v>10723</v>
      </c>
      <c r="M5297" s="9" t="s">
        <v>1447</v>
      </c>
      <c r="N5297" s="9" t="s">
        <v>1448</v>
      </c>
      <c r="O5297" s="8" t="s">
        <v>18066</v>
      </c>
    </row>
    <row r="5298" spans="10:15" x14ac:dyDescent="0.25">
      <c r="J5298" s="9" t="s">
        <v>10724</v>
      </c>
      <c r="K5298" s="9" t="s">
        <v>10724</v>
      </c>
      <c r="L5298" s="9" t="s">
        <v>10725</v>
      </c>
      <c r="M5298" s="9" t="s">
        <v>909</v>
      </c>
      <c r="N5298" s="9" t="s">
        <v>910</v>
      </c>
      <c r="O5298" s="8" t="s">
        <v>349</v>
      </c>
    </row>
    <row r="5299" spans="10:15" x14ac:dyDescent="0.25">
      <c r="J5299" s="9" t="s">
        <v>10726</v>
      </c>
      <c r="K5299" s="9" t="s">
        <v>10726</v>
      </c>
      <c r="L5299" s="9" t="s">
        <v>10727</v>
      </c>
      <c r="M5299" s="9" t="s">
        <v>404</v>
      </c>
      <c r="N5299" s="9" t="s">
        <v>405</v>
      </c>
      <c r="O5299" s="8" t="s">
        <v>350</v>
      </c>
    </row>
    <row r="5300" spans="10:15" x14ac:dyDescent="0.25">
      <c r="J5300" s="9" t="s">
        <v>159</v>
      </c>
      <c r="K5300" s="9" t="s">
        <v>159</v>
      </c>
      <c r="L5300" s="9" t="s">
        <v>10728</v>
      </c>
      <c r="M5300" s="9" t="s">
        <v>2062</v>
      </c>
      <c r="N5300" s="9" t="s">
        <v>2063</v>
      </c>
      <c r="O5300" s="8" t="s">
        <v>10370</v>
      </c>
    </row>
    <row r="5301" spans="10:15" x14ac:dyDescent="0.25">
      <c r="J5301" s="9" t="s">
        <v>10729</v>
      </c>
      <c r="K5301" s="9" t="s">
        <v>10729</v>
      </c>
      <c r="L5301" s="9" t="s">
        <v>10730</v>
      </c>
      <c r="M5301" s="9" t="s">
        <v>1142</v>
      </c>
      <c r="N5301" s="9" t="s">
        <v>1143</v>
      </c>
      <c r="O5301" s="8" t="s">
        <v>349</v>
      </c>
    </row>
    <row r="5302" spans="10:15" x14ac:dyDescent="0.25">
      <c r="J5302" s="9" t="s">
        <v>10731</v>
      </c>
      <c r="K5302" s="9" t="s">
        <v>10731</v>
      </c>
      <c r="L5302" s="9" t="s">
        <v>10732</v>
      </c>
      <c r="M5302" s="9" t="s">
        <v>515</v>
      </c>
      <c r="N5302" s="9" t="s">
        <v>516</v>
      </c>
      <c r="O5302" s="8" t="s">
        <v>18066</v>
      </c>
    </row>
    <row r="5303" spans="10:15" x14ac:dyDescent="0.25">
      <c r="J5303" s="9" t="s">
        <v>10733</v>
      </c>
      <c r="K5303" s="9" t="s">
        <v>10733</v>
      </c>
      <c r="L5303" s="9" t="s">
        <v>10734</v>
      </c>
      <c r="M5303" s="9" t="s">
        <v>740</v>
      </c>
      <c r="N5303" s="9" t="s">
        <v>741</v>
      </c>
      <c r="O5303" s="8" t="s">
        <v>10370</v>
      </c>
    </row>
    <row r="5304" spans="10:15" x14ac:dyDescent="0.25">
      <c r="J5304" s="9" t="s">
        <v>10735</v>
      </c>
      <c r="K5304" s="9" t="s">
        <v>10735</v>
      </c>
      <c r="L5304" s="9" t="s">
        <v>10736</v>
      </c>
      <c r="M5304" s="9" t="s">
        <v>1142</v>
      </c>
      <c r="N5304" s="9" t="s">
        <v>1143</v>
      </c>
      <c r="O5304" s="8" t="s">
        <v>349</v>
      </c>
    </row>
    <row r="5305" spans="10:15" x14ac:dyDescent="0.25">
      <c r="J5305" s="9" t="s">
        <v>10737</v>
      </c>
      <c r="K5305" s="9" t="s">
        <v>10737</v>
      </c>
      <c r="L5305" s="9" t="s">
        <v>10738</v>
      </c>
      <c r="M5305" s="9" t="s">
        <v>375</v>
      </c>
      <c r="N5305" s="9" t="s">
        <v>376</v>
      </c>
      <c r="O5305" s="8" t="s">
        <v>350</v>
      </c>
    </row>
    <row r="5306" spans="10:15" x14ac:dyDescent="0.25">
      <c r="J5306" s="9" t="s">
        <v>10739</v>
      </c>
      <c r="K5306" s="9" t="s">
        <v>10739</v>
      </c>
      <c r="L5306" s="9" t="s">
        <v>10740</v>
      </c>
      <c r="M5306" s="9" t="s">
        <v>479</v>
      </c>
      <c r="N5306" s="9" t="s">
        <v>480</v>
      </c>
      <c r="O5306" s="8" t="s">
        <v>350</v>
      </c>
    </row>
    <row r="5307" spans="10:15" x14ac:dyDescent="0.25">
      <c r="J5307" s="9" t="s">
        <v>10741</v>
      </c>
      <c r="K5307" s="9" t="s">
        <v>10741</v>
      </c>
      <c r="L5307" s="9" t="s">
        <v>10742</v>
      </c>
      <c r="M5307" s="9" t="s">
        <v>404</v>
      </c>
      <c r="N5307" s="9" t="s">
        <v>405</v>
      </c>
      <c r="O5307" s="8" t="s">
        <v>350</v>
      </c>
    </row>
    <row r="5308" spans="10:15" x14ac:dyDescent="0.25">
      <c r="J5308" s="9" t="s">
        <v>10743</v>
      </c>
      <c r="K5308" s="9" t="s">
        <v>10743</v>
      </c>
      <c r="L5308" s="9" t="s">
        <v>10154</v>
      </c>
      <c r="M5308" s="9" t="s">
        <v>379</v>
      </c>
      <c r="N5308" s="9" t="s">
        <v>18092</v>
      </c>
      <c r="O5308" s="8" t="s">
        <v>18066</v>
      </c>
    </row>
    <row r="5309" spans="10:15" x14ac:dyDescent="0.25">
      <c r="J5309" s="9" t="s">
        <v>10744</v>
      </c>
      <c r="K5309" s="9" t="s">
        <v>10744</v>
      </c>
      <c r="L5309" s="9" t="s">
        <v>10745</v>
      </c>
      <c r="M5309" s="9" t="s">
        <v>367</v>
      </c>
      <c r="N5309" s="9" t="s">
        <v>368</v>
      </c>
      <c r="O5309" s="8" t="s">
        <v>349</v>
      </c>
    </row>
    <row r="5310" spans="10:15" x14ac:dyDescent="0.25">
      <c r="J5310" s="9" t="s">
        <v>10746</v>
      </c>
      <c r="K5310" s="9" t="s">
        <v>339</v>
      </c>
      <c r="L5310" s="9" t="s">
        <v>511</v>
      </c>
      <c r="M5310" s="9" t="s">
        <v>379</v>
      </c>
      <c r="N5310" s="9" t="s">
        <v>18092</v>
      </c>
      <c r="O5310" s="8" t="s">
        <v>18066</v>
      </c>
    </row>
    <row r="5311" spans="10:15" x14ac:dyDescent="0.25">
      <c r="J5311" s="9" t="s">
        <v>10747</v>
      </c>
      <c r="K5311" s="9" t="s">
        <v>10747</v>
      </c>
      <c r="L5311" s="9" t="s">
        <v>10748</v>
      </c>
      <c r="M5311" s="9" t="s">
        <v>367</v>
      </c>
      <c r="N5311" s="9" t="s">
        <v>368</v>
      </c>
      <c r="O5311" s="8" t="s">
        <v>349</v>
      </c>
    </row>
    <row r="5312" spans="10:15" x14ac:dyDescent="0.25">
      <c r="J5312" s="9" t="s">
        <v>10749</v>
      </c>
      <c r="K5312" s="9" t="s">
        <v>10749</v>
      </c>
      <c r="L5312" s="9" t="s">
        <v>10750</v>
      </c>
      <c r="M5312" s="9" t="s">
        <v>524</v>
      </c>
      <c r="N5312" s="9" t="s">
        <v>525</v>
      </c>
      <c r="O5312" s="8" t="s">
        <v>18066</v>
      </c>
    </row>
    <row r="5313" spans="10:15" x14ac:dyDescent="0.25">
      <c r="J5313" s="9" t="s">
        <v>10751</v>
      </c>
      <c r="K5313" s="9" t="s">
        <v>10751</v>
      </c>
      <c r="L5313" s="9" t="s">
        <v>10752</v>
      </c>
      <c r="M5313" s="9" t="s">
        <v>3554</v>
      </c>
      <c r="N5313" s="9" t="s">
        <v>3555</v>
      </c>
      <c r="O5313" s="8" t="s">
        <v>350</v>
      </c>
    </row>
    <row r="5314" spans="10:15" x14ac:dyDescent="0.25">
      <c r="J5314" s="9" t="s">
        <v>10753</v>
      </c>
      <c r="K5314" s="9" t="s">
        <v>10753</v>
      </c>
      <c r="L5314" s="9" t="s">
        <v>10754</v>
      </c>
      <c r="M5314" s="9" t="s">
        <v>424</v>
      </c>
      <c r="N5314" s="9" t="s">
        <v>425</v>
      </c>
      <c r="O5314" s="8" t="s">
        <v>349</v>
      </c>
    </row>
    <row r="5315" spans="10:15" x14ac:dyDescent="0.25">
      <c r="J5315" s="9" t="s">
        <v>10755</v>
      </c>
      <c r="K5315" s="9" t="s">
        <v>10755</v>
      </c>
      <c r="L5315" s="9" t="s">
        <v>10756</v>
      </c>
      <c r="M5315" s="9" t="s">
        <v>740</v>
      </c>
      <c r="N5315" s="9" t="s">
        <v>741</v>
      </c>
      <c r="O5315" s="8" t="s">
        <v>10370</v>
      </c>
    </row>
    <row r="5316" spans="10:15" x14ac:dyDescent="0.25">
      <c r="J5316" s="9" t="s">
        <v>10757</v>
      </c>
      <c r="K5316" s="9" t="s">
        <v>10757</v>
      </c>
      <c r="L5316" s="9" t="s">
        <v>10758</v>
      </c>
      <c r="M5316" s="9" t="s">
        <v>424</v>
      </c>
      <c r="N5316" s="9" t="s">
        <v>425</v>
      </c>
      <c r="O5316" s="8" t="s">
        <v>349</v>
      </c>
    </row>
    <row r="5317" spans="10:15" x14ac:dyDescent="0.25">
      <c r="J5317" s="9" t="s">
        <v>10759</v>
      </c>
      <c r="K5317" s="9" t="s">
        <v>10759</v>
      </c>
      <c r="L5317" s="9" t="s">
        <v>10760</v>
      </c>
      <c r="M5317" s="9" t="s">
        <v>777</v>
      </c>
      <c r="N5317" s="9" t="s">
        <v>778</v>
      </c>
      <c r="O5317" s="8" t="s">
        <v>18066</v>
      </c>
    </row>
    <row r="5318" spans="10:15" x14ac:dyDescent="0.25">
      <c r="J5318" s="9" t="s">
        <v>84</v>
      </c>
      <c r="K5318" s="9" t="s">
        <v>84</v>
      </c>
      <c r="L5318" s="9" t="s">
        <v>10761</v>
      </c>
      <c r="M5318" s="9" t="s">
        <v>1608</v>
      </c>
      <c r="N5318" s="9" t="s">
        <v>1609</v>
      </c>
      <c r="O5318" s="8" t="s">
        <v>18067</v>
      </c>
    </row>
    <row r="5319" spans="10:15" x14ac:dyDescent="0.25">
      <c r="J5319" s="9" t="s">
        <v>10762</v>
      </c>
      <c r="K5319" s="9" t="s">
        <v>10762</v>
      </c>
      <c r="L5319" s="9" t="s">
        <v>10763</v>
      </c>
      <c r="M5319" s="9" t="s">
        <v>1617</v>
      </c>
      <c r="N5319" s="9" t="s">
        <v>1618</v>
      </c>
      <c r="O5319" s="8" t="s">
        <v>349</v>
      </c>
    </row>
    <row r="5320" spans="10:15" x14ac:dyDescent="0.25">
      <c r="J5320" s="9" t="s">
        <v>10764</v>
      </c>
      <c r="K5320" s="9" t="s">
        <v>10764</v>
      </c>
      <c r="L5320" s="9" t="s">
        <v>10765</v>
      </c>
      <c r="M5320" s="9" t="s">
        <v>418</v>
      </c>
      <c r="N5320" s="9" t="s">
        <v>419</v>
      </c>
      <c r="O5320" s="8" t="s">
        <v>18067</v>
      </c>
    </row>
    <row r="5321" spans="10:15" x14ac:dyDescent="0.25">
      <c r="J5321" s="9" t="s">
        <v>10766</v>
      </c>
      <c r="K5321" s="9" t="s">
        <v>10766</v>
      </c>
      <c r="L5321" s="9" t="s">
        <v>10767</v>
      </c>
      <c r="M5321" s="9" t="s">
        <v>424</v>
      </c>
      <c r="N5321" s="9" t="s">
        <v>425</v>
      </c>
      <c r="O5321" s="8" t="s">
        <v>349</v>
      </c>
    </row>
    <row r="5322" spans="10:15" x14ac:dyDescent="0.25">
      <c r="J5322" s="9" t="s">
        <v>10768</v>
      </c>
      <c r="K5322" s="9" t="s">
        <v>10768</v>
      </c>
      <c r="L5322" s="9" t="s">
        <v>10769</v>
      </c>
      <c r="M5322" s="9" t="s">
        <v>1213</v>
      </c>
      <c r="N5322" s="9" t="s">
        <v>1214</v>
      </c>
      <c r="O5322" s="8" t="s">
        <v>349</v>
      </c>
    </row>
    <row r="5323" spans="10:15" x14ac:dyDescent="0.25">
      <c r="J5323" s="9" t="s">
        <v>10770</v>
      </c>
      <c r="K5323" s="9" t="s">
        <v>10770</v>
      </c>
      <c r="L5323" s="9" t="s">
        <v>10771</v>
      </c>
      <c r="M5323" s="9" t="s">
        <v>428</v>
      </c>
      <c r="N5323" s="9" t="s">
        <v>429</v>
      </c>
      <c r="O5323" s="8" t="s">
        <v>349</v>
      </c>
    </row>
    <row r="5324" spans="10:15" x14ac:dyDescent="0.25">
      <c r="J5324" s="9" t="s">
        <v>224</v>
      </c>
      <c r="K5324" s="9" t="s">
        <v>224</v>
      </c>
      <c r="L5324" s="9" t="s">
        <v>1162</v>
      </c>
      <c r="M5324" s="9" t="s">
        <v>783</v>
      </c>
      <c r="N5324" s="9" t="s">
        <v>784</v>
      </c>
      <c r="O5324" s="8" t="s">
        <v>18068</v>
      </c>
    </row>
    <row r="5325" spans="10:15" x14ac:dyDescent="0.25">
      <c r="J5325" s="9" t="s">
        <v>10772</v>
      </c>
      <c r="K5325" s="9" t="s">
        <v>10772</v>
      </c>
      <c r="L5325" s="9" t="s">
        <v>10773</v>
      </c>
      <c r="M5325" s="9" t="s">
        <v>727</v>
      </c>
      <c r="N5325" s="9" t="s">
        <v>728</v>
      </c>
      <c r="O5325" s="8" t="s">
        <v>18066</v>
      </c>
    </row>
    <row r="5326" spans="10:15" x14ac:dyDescent="0.25">
      <c r="J5326" s="9" t="s">
        <v>10774</v>
      </c>
      <c r="K5326" s="9" t="s">
        <v>10774</v>
      </c>
      <c r="L5326" s="9" t="s">
        <v>10775</v>
      </c>
      <c r="M5326" s="9" t="s">
        <v>524</v>
      </c>
      <c r="N5326" s="9" t="s">
        <v>525</v>
      </c>
      <c r="O5326" s="8" t="s">
        <v>18066</v>
      </c>
    </row>
    <row r="5327" spans="10:15" x14ac:dyDescent="0.25">
      <c r="J5327" s="9" t="s">
        <v>10776</v>
      </c>
      <c r="K5327" s="9" t="s">
        <v>10776</v>
      </c>
      <c r="L5327" s="9" t="s">
        <v>10777</v>
      </c>
      <c r="M5327" s="9" t="s">
        <v>1288</v>
      </c>
      <c r="N5327" s="9" t="s">
        <v>1289</v>
      </c>
      <c r="O5327" s="8" t="s">
        <v>18066</v>
      </c>
    </row>
    <row r="5328" spans="10:15" x14ac:dyDescent="0.25">
      <c r="J5328" s="9" t="s">
        <v>10778</v>
      </c>
      <c r="K5328" s="9" t="s">
        <v>10778</v>
      </c>
      <c r="L5328" s="9" t="s">
        <v>10779</v>
      </c>
      <c r="M5328" s="9" t="s">
        <v>382</v>
      </c>
      <c r="N5328" s="9" t="s">
        <v>383</v>
      </c>
      <c r="O5328" s="8" t="s">
        <v>18066</v>
      </c>
    </row>
    <row r="5329" spans="10:15" x14ac:dyDescent="0.25">
      <c r="J5329" s="9" t="s">
        <v>10780</v>
      </c>
      <c r="K5329" s="9" t="s">
        <v>10780</v>
      </c>
      <c r="L5329" s="9" t="s">
        <v>10781</v>
      </c>
      <c r="M5329" s="9" t="s">
        <v>363</v>
      </c>
      <c r="N5329" s="9" t="s">
        <v>364</v>
      </c>
      <c r="O5329" s="8" t="s">
        <v>349</v>
      </c>
    </row>
    <row r="5330" spans="10:15" x14ac:dyDescent="0.25">
      <c r="J5330" s="9" t="s">
        <v>261</v>
      </c>
      <c r="K5330" s="9" t="s">
        <v>261</v>
      </c>
      <c r="L5330" s="9" t="s">
        <v>10782</v>
      </c>
      <c r="M5330" s="9" t="s">
        <v>358</v>
      </c>
      <c r="N5330" s="9" t="s">
        <v>359</v>
      </c>
      <c r="O5330" s="8" t="s">
        <v>348</v>
      </c>
    </row>
    <row r="5331" spans="10:15" x14ac:dyDescent="0.25">
      <c r="J5331" s="9" t="s">
        <v>10783</v>
      </c>
      <c r="K5331" s="9" t="s">
        <v>10783</v>
      </c>
      <c r="L5331" s="9" t="s">
        <v>10784</v>
      </c>
      <c r="M5331" s="9" t="s">
        <v>1617</v>
      </c>
      <c r="N5331" s="9" t="s">
        <v>1618</v>
      </c>
      <c r="O5331" s="8" t="s">
        <v>349</v>
      </c>
    </row>
    <row r="5332" spans="10:15" x14ac:dyDescent="0.25">
      <c r="J5332" s="9" t="s">
        <v>10785</v>
      </c>
      <c r="K5332" s="9" t="s">
        <v>10785</v>
      </c>
      <c r="L5332" s="9" t="s">
        <v>10786</v>
      </c>
      <c r="M5332" s="9" t="s">
        <v>379</v>
      </c>
      <c r="N5332" s="9" t="s">
        <v>18092</v>
      </c>
      <c r="O5332" s="8" t="s">
        <v>18066</v>
      </c>
    </row>
    <row r="5333" spans="10:15" x14ac:dyDescent="0.25">
      <c r="J5333" s="9" t="s">
        <v>10787</v>
      </c>
      <c r="K5333" s="9" t="s">
        <v>10788</v>
      </c>
      <c r="L5333" s="9" t="s">
        <v>10789</v>
      </c>
      <c r="M5333" s="9" t="s">
        <v>428</v>
      </c>
      <c r="N5333" s="9" t="s">
        <v>429</v>
      </c>
      <c r="O5333" s="8" t="s">
        <v>349</v>
      </c>
    </row>
    <row r="5334" spans="10:15" x14ac:dyDescent="0.25">
      <c r="J5334" s="9" t="s">
        <v>10790</v>
      </c>
      <c r="K5334" s="9" t="s">
        <v>10790</v>
      </c>
      <c r="L5334" s="9" t="s">
        <v>10791</v>
      </c>
      <c r="M5334" s="9" t="s">
        <v>491</v>
      </c>
      <c r="N5334" s="9" t="s">
        <v>492</v>
      </c>
      <c r="O5334" s="8" t="s">
        <v>349</v>
      </c>
    </row>
    <row r="5335" spans="10:15" x14ac:dyDescent="0.25">
      <c r="J5335" s="9" t="s">
        <v>10792</v>
      </c>
      <c r="K5335" s="9" t="s">
        <v>10792</v>
      </c>
      <c r="L5335" s="9" t="s">
        <v>10793</v>
      </c>
      <c r="M5335" s="9" t="s">
        <v>524</v>
      </c>
      <c r="N5335" s="9" t="s">
        <v>525</v>
      </c>
      <c r="O5335" s="8" t="s">
        <v>18066</v>
      </c>
    </row>
    <row r="5336" spans="10:15" x14ac:dyDescent="0.25">
      <c r="J5336" s="9" t="s">
        <v>10794</v>
      </c>
      <c r="K5336" s="9" t="s">
        <v>10794</v>
      </c>
      <c r="L5336" s="9" t="s">
        <v>10795</v>
      </c>
      <c r="M5336" s="9" t="s">
        <v>418</v>
      </c>
      <c r="N5336" s="9" t="s">
        <v>419</v>
      </c>
      <c r="O5336" s="8" t="s">
        <v>18067</v>
      </c>
    </row>
    <row r="5337" spans="10:15" x14ac:dyDescent="0.25">
      <c r="J5337" s="9" t="s">
        <v>10796</v>
      </c>
      <c r="K5337" s="9" t="s">
        <v>10796</v>
      </c>
      <c r="L5337" s="9" t="s">
        <v>10797</v>
      </c>
      <c r="M5337" s="9" t="s">
        <v>4192</v>
      </c>
      <c r="N5337" s="9" t="s">
        <v>10798</v>
      </c>
      <c r="O5337" s="8" t="s">
        <v>350</v>
      </c>
    </row>
    <row r="5338" spans="10:15" x14ac:dyDescent="0.25">
      <c r="J5338" s="9" t="s">
        <v>10799</v>
      </c>
      <c r="K5338" s="9" t="s">
        <v>10405</v>
      </c>
      <c r="L5338" s="9" t="s">
        <v>10406</v>
      </c>
      <c r="M5338" s="9" t="s">
        <v>379</v>
      </c>
      <c r="N5338" s="9" t="s">
        <v>18092</v>
      </c>
      <c r="O5338" s="8" t="s">
        <v>18066</v>
      </c>
    </row>
    <row r="5339" spans="10:15" x14ac:dyDescent="0.25">
      <c r="J5339" s="9" t="s">
        <v>10800</v>
      </c>
      <c r="K5339" s="9" t="s">
        <v>10800</v>
      </c>
      <c r="L5339" s="9" t="s">
        <v>10801</v>
      </c>
      <c r="M5339" s="9" t="s">
        <v>367</v>
      </c>
      <c r="N5339" s="9" t="s">
        <v>368</v>
      </c>
      <c r="O5339" s="8" t="s">
        <v>349</v>
      </c>
    </row>
    <row r="5340" spans="10:15" x14ac:dyDescent="0.25">
      <c r="J5340" s="9" t="s">
        <v>10802</v>
      </c>
      <c r="K5340" s="9" t="s">
        <v>10802</v>
      </c>
      <c r="L5340" s="9" t="s">
        <v>10803</v>
      </c>
      <c r="M5340" s="9" t="s">
        <v>554</v>
      </c>
      <c r="N5340" s="9" t="s">
        <v>555</v>
      </c>
      <c r="O5340" s="8" t="s">
        <v>18066</v>
      </c>
    </row>
    <row r="5341" spans="10:15" x14ac:dyDescent="0.25">
      <c r="J5341" s="9" t="s">
        <v>130</v>
      </c>
      <c r="K5341" s="9" t="s">
        <v>130</v>
      </c>
      <c r="L5341" s="9" t="s">
        <v>10804</v>
      </c>
      <c r="M5341" s="9" t="s">
        <v>1324</v>
      </c>
      <c r="N5341" s="9" t="s">
        <v>1325</v>
      </c>
      <c r="O5341" s="8" t="s">
        <v>350</v>
      </c>
    </row>
    <row r="5342" spans="10:15" x14ac:dyDescent="0.25">
      <c r="J5342" s="9" t="s">
        <v>10805</v>
      </c>
      <c r="K5342" s="9" t="s">
        <v>10805</v>
      </c>
      <c r="L5342" s="9" t="s">
        <v>10806</v>
      </c>
      <c r="M5342" s="9" t="s">
        <v>367</v>
      </c>
      <c r="N5342" s="9" t="s">
        <v>368</v>
      </c>
      <c r="O5342" s="8" t="s">
        <v>349</v>
      </c>
    </row>
    <row r="5343" spans="10:15" x14ac:dyDescent="0.25">
      <c r="J5343" s="9" t="s">
        <v>10807</v>
      </c>
      <c r="K5343" s="9" t="s">
        <v>10807</v>
      </c>
      <c r="L5343" s="9" t="s">
        <v>10808</v>
      </c>
      <c r="M5343" s="9" t="s">
        <v>379</v>
      </c>
      <c r="N5343" s="9" t="s">
        <v>18092</v>
      </c>
      <c r="O5343" s="8" t="s">
        <v>18066</v>
      </c>
    </row>
    <row r="5344" spans="10:15" x14ac:dyDescent="0.25">
      <c r="J5344" s="9" t="s">
        <v>10809</v>
      </c>
      <c r="K5344" s="9" t="s">
        <v>10809</v>
      </c>
      <c r="L5344" s="9" t="s">
        <v>10810</v>
      </c>
      <c r="M5344" s="9" t="s">
        <v>382</v>
      </c>
      <c r="N5344" s="9" t="s">
        <v>383</v>
      </c>
      <c r="O5344" s="8" t="s">
        <v>18066</v>
      </c>
    </row>
    <row r="5345" spans="10:15" x14ac:dyDescent="0.25">
      <c r="J5345" s="9" t="s">
        <v>10811</v>
      </c>
      <c r="K5345" s="9" t="s">
        <v>5494</v>
      </c>
      <c r="L5345" s="9" t="s">
        <v>5495</v>
      </c>
      <c r="M5345" s="9" t="s">
        <v>1447</v>
      </c>
      <c r="N5345" s="9" t="s">
        <v>1448</v>
      </c>
      <c r="O5345" s="8" t="s">
        <v>18066</v>
      </c>
    </row>
    <row r="5346" spans="10:15" x14ac:dyDescent="0.25">
      <c r="J5346" s="9" t="s">
        <v>10812</v>
      </c>
      <c r="K5346" s="9" t="s">
        <v>10812</v>
      </c>
      <c r="L5346" s="9" t="s">
        <v>10813</v>
      </c>
      <c r="M5346" s="9" t="s">
        <v>424</v>
      </c>
      <c r="N5346" s="9" t="s">
        <v>425</v>
      </c>
      <c r="O5346" s="8" t="s">
        <v>349</v>
      </c>
    </row>
    <row r="5347" spans="10:15" x14ac:dyDescent="0.25">
      <c r="J5347" s="9" t="s">
        <v>10814</v>
      </c>
      <c r="K5347" s="9" t="s">
        <v>10814</v>
      </c>
      <c r="L5347" s="9" t="s">
        <v>10815</v>
      </c>
      <c r="M5347" s="9" t="s">
        <v>5609</v>
      </c>
      <c r="N5347" s="9" t="s">
        <v>5610</v>
      </c>
      <c r="O5347" s="8" t="s">
        <v>18066</v>
      </c>
    </row>
    <row r="5348" spans="10:15" x14ac:dyDescent="0.25">
      <c r="J5348" s="9" t="s">
        <v>246</v>
      </c>
      <c r="K5348" s="9" t="s">
        <v>246</v>
      </c>
      <c r="L5348" s="9" t="s">
        <v>10816</v>
      </c>
      <c r="M5348" s="9" t="s">
        <v>707</v>
      </c>
      <c r="N5348" s="9" t="s">
        <v>708</v>
      </c>
      <c r="O5348" s="8" t="s">
        <v>18068</v>
      </c>
    </row>
    <row r="5349" spans="10:15" x14ac:dyDescent="0.25">
      <c r="J5349" s="9" t="s">
        <v>10817</v>
      </c>
      <c r="K5349" s="9" t="s">
        <v>10817</v>
      </c>
      <c r="L5349" s="9" t="s">
        <v>10818</v>
      </c>
      <c r="M5349" s="9" t="s">
        <v>515</v>
      </c>
      <c r="N5349" s="9" t="s">
        <v>516</v>
      </c>
      <c r="O5349" s="8" t="s">
        <v>18066</v>
      </c>
    </row>
    <row r="5350" spans="10:15" x14ac:dyDescent="0.25">
      <c r="J5350" s="9" t="s">
        <v>10819</v>
      </c>
      <c r="K5350" s="9" t="s">
        <v>10819</v>
      </c>
      <c r="L5350" s="9" t="s">
        <v>10820</v>
      </c>
      <c r="M5350" s="9" t="s">
        <v>1241</v>
      </c>
      <c r="N5350" s="9" t="s">
        <v>1242</v>
      </c>
      <c r="O5350" s="8" t="s">
        <v>350</v>
      </c>
    </row>
    <row r="5351" spans="10:15" x14ac:dyDescent="0.25">
      <c r="J5351" s="9" t="s">
        <v>10821</v>
      </c>
      <c r="K5351" s="9" t="s">
        <v>10821</v>
      </c>
      <c r="L5351" s="9" t="s">
        <v>10822</v>
      </c>
      <c r="M5351" s="9" t="s">
        <v>524</v>
      </c>
      <c r="N5351" s="9" t="s">
        <v>525</v>
      </c>
      <c r="O5351" s="8" t="s">
        <v>18066</v>
      </c>
    </row>
    <row r="5352" spans="10:15" x14ac:dyDescent="0.25">
      <c r="J5352" s="9" t="s">
        <v>10823</v>
      </c>
      <c r="K5352" s="9" t="s">
        <v>10823</v>
      </c>
      <c r="L5352" s="9" t="s">
        <v>1852</v>
      </c>
      <c r="M5352" s="9" t="s">
        <v>456</v>
      </c>
      <c r="N5352" s="9" t="s">
        <v>18095</v>
      </c>
      <c r="O5352" s="8" t="s">
        <v>18067</v>
      </c>
    </row>
    <row r="5353" spans="10:15" x14ac:dyDescent="0.25">
      <c r="J5353" s="9" t="s">
        <v>10824</v>
      </c>
      <c r="K5353" s="9" t="s">
        <v>10824</v>
      </c>
      <c r="L5353" s="9" t="s">
        <v>10825</v>
      </c>
      <c r="M5353" s="9" t="s">
        <v>379</v>
      </c>
      <c r="N5353" s="9" t="s">
        <v>18092</v>
      </c>
      <c r="O5353" s="8" t="s">
        <v>18066</v>
      </c>
    </row>
    <row r="5354" spans="10:15" x14ac:dyDescent="0.25">
      <c r="J5354" s="9" t="s">
        <v>10826</v>
      </c>
      <c r="K5354" s="9" t="s">
        <v>10826</v>
      </c>
      <c r="L5354" s="9" t="s">
        <v>10827</v>
      </c>
      <c r="M5354" s="9" t="s">
        <v>379</v>
      </c>
      <c r="N5354" s="9" t="s">
        <v>18092</v>
      </c>
      <c r="O5354" s="8" t="s">
        <v>18066</v>
      </c>
    </row>
    <row r="5355" spans="10:15" x14ac:dyDescent="0.25">
      <c r="J5355" s="9" t="s">
        <v>3651</v>
      </c>
      <c r="K5355" s="9" t="s">
        <v>3651</v>
      </c>
      <c r="L5355" s="9" t="s">
        <v>3652</v>
      </c>
      <c r="M5355" s="9" t="s">
        <v>436</v>
      </c>
      <c r="N5355" s="9" t="s">
        <v>437</v>
      </c>
      <c r="O5355" s="8" t="s">
        <v>349</v>
      </c>
    </row>
    <row r="5356" spans="10:15" x14ac:dyDescent="0.25">
      <c r="J5356" s="9" t="s">
        <v>10828</v>
      </c>
      <c r="K5356" s="9" t="s">
        <v>9817</v>
      </c>
      <c r="L5356" s="9" t="s">
        <v>9818</v>
      </c>
      <c r="M5356" s="9" t="s">
        <v>379</v>
      </c>
      <c r="N5356" s="9" t="s">
        <v>18092</v>
      </c>
      <c r="O5356" s="8" t="s">
        <v>18066</v>
      </c>
    </row>
    <row r="5357" spans="10:15" x14ac:dyDescent="0.25">
      <c r="J5357" s="9" t="s">
        <v>10829</v>
      </c>
      <c r="K5357" s="9" t="s">
        <v>10829</v>
      </c>
      <c r="L5357" s="9" t="s">
        <v>10830</v>
      </c>
      <c r="M5357" s="9" t="s">
        <v>1830</v>
      </c>
      <c r="N5357" s="9" t="s">
        <v>1831</v>
      </c>
      <c r="O5357" s="8" t="s">
        <v>18066</v>
      </c>
    </row>
    <row r="5358" spans="10:15" x14ac:dyDescent="0.25">
      <c r="J5358" s="9" t="s">
        <v>10831</v>
      </c>
      <c r="K5358" s="9" t="s">
        <v>10831</v>
      </c>
      <c r="L5358" s="9" t="s">
        <v>1852</v>
      </c>
      <c r="M5358" s="9" t="s">
        <v>404</v>
      </c>
      <c r="N5358" s="9" t="s">
        <v>405</v>
      </c>
      <c r="O5358" s="8" t="s">
        <v>350</v>
      </c>
    </row>
    <row r="5359" spans="10:15" x14ac:dyDescent="0.25">
      <c r="J5359" s="9" t="s">
        <v>10832</v>
      </c>
      <c r="K5359" s="9" t="s">
        <v>10832</v>
      </c>
      <c r="L5359" s="9" t="s">
        <v>10833</v>
      </c>
      <c r="M5359" s="9" t="s">
        <v>1602</v>
      </c>
      <c r="N5359" s="9" t="s">
        <v>1603</v>
      </c>
      <c r="O5359" s="8" t="s">
        <v>18066</v>
      </c>
    </row>
    <row r="5360" spans="10:15" x14ac:dyDescent="0.25">
      <c r="J5360" s="9" t="s">
        <v>10834</v>
      </c>
      <c r="K5360" s="9" t="s">
        <v>10834</v>
      </c>
      <c r="L5360" s="9" t="s">
        <v>10835</v>
      </c>
      <c r="M5360" s="9" t="s">
        <v>1571</v>
      </c>
      <c r="N5360" s="9" t="s">
        <v>1572</v>
      </c>
      <c r="O5360" s="8" t="s">
        <v>349</v>
      </c>
    </row>
    <row r="5361" spans="10:15" x14ac:dyDescent="0.25">
      <c r="J5361" s="9" t="s">
        <v>10836</v>
      </c>
      <c r="K5361" s="9" t="s">
        <v>10836</v>
      </c>
      <c r="L5361" s="9" t="s">
        <v>10837</v>
      </c>
      <c r="M5361" s="9" t="s">
        <v>707</v>
      </c>
      <c r="N5361" s="9" t="s">
        <v>708</v>
      </c>
      <c r="O5361" s="8" t="s">
        <v>18068</v>
      </c>
    </row>
    <row r="5362" spans="10:15" x14ac:dyDescent="0.25">
      <c r="J5362" s="9" t="s">
        <v>10838</v>
      </c>
      <c r="K5362" s="9" t="s">
        <v>10838</v>
      </c>
      <c r="L5362" s="9" t="s">
        <v>10839</v>
      </c>
      <c r="M5362" s="9" t="s">
        <v>424</v>
      </c>
      <c r="N5362" s="9" t="s">
        <v>425</v>
      </c>
      <c r="O5362" s="8" t="s">
        <v>349</v>
      </c>
    </row>
    <row r="5363" spans="10:15" x14ac:dyDescent="0.25">
      <c r="J5363" s="9" t="s">
        <v>10840</v>
      </c>
      <c r="K5363" s="9" t="s">
        <v>10840</v>
      </c>
      <c r="L5363" s="9" t="s">
        <v>10841</v>
      </c>
      <c r="M5363" s="9" t="s">
        <v>643</v>
      </c>
      <c r="N5363" s="9" t="s">
        <v>644</v>
      </c>
      <c r="O5363" s="8" t="s">
        <v>350</v>
      </c>
    </row>
    <row r="5364" spans="10:15" x14ac:dyDescent="0.25">
      <c r="J5364" s="9" t="s">
        <v>10842</v>
      </c>
      <c r="K5364" s="9" t="s">
        <v>10842</v>
      </c>
      <c r="L5364" s="9" t="s">
        <v>10843</v>
      </c>
      <c r="M5364" s="9" t="s">
        <v>740</v>
      </c>
      <c r="N5364" s="9" t="s">
        <v>741</v>
      </c>
      <c r="O5364" s="8" t="s">
        <v>10370</v>
      </c>
    </row>
    <row r="5365" spans="10:15" x14ac:dyDescent="0.25">
      <c r="J5365" s="9" t="s">
        <v>10844</v>
      </c>
      <c r="K5365" s="9" t="s">
        <v>10844</v>
      </c>
      <c r="L5365" s="9" t="s">
        <v>10845</v>
      </c>
      <c r="M5365" s="9" t="s">
        <v>1078</v>
      </c>
      <c r="N5365" s="9" t="s">
        <v>1079</v>
      </c>
      <c r="O5365" s="8" t="s">
        <v>350</v>
      </c>
    </row>
    <row r="5366" spans="10:15" x14ac:dyDescent="0.25">
      <c r="J5366" s="9" t="s">
        <v>10846</v>
      </c>
      <c r="K5366" s="9" t="s">
        <v>10846</v>
      </c>
      <c r="L5366" s="9" t="s">
        <v>10847</v>
      </c>
      <c r="M5366" s="9" t="s">
        <v>1324</v>
      </c>
      <c r="N5366" s="9" t="s">
        <v>1325</v>
      </c>
      <c r="O5366" s="8" t="s">
        <v>350</v>
      </c>
    </row>
    <row r="5367" spans="10:15" x14ac:dyDescent="0.25">
      <c r="J5367" s="9" t="s">
        <v>10848</v>
      </c>
      <c r="K5367" s="9" t="s">
        <v>10848</v>
      </c>
      <c r="L5367" s="9" t="s">
        <v>10849</v>
      </c>
      <c r="M5367" s="9" t="s">
        <v>1078</v>
      </c>
      <c r="N5367" s="9" t="s">
        <v>1079</v>
      </c>
      <c r="O5367" s="8" t="s">
        <v>350</v>
      </c>
    </row>
    <row r="5368" spans="10:15" x14ac:dyDescent="0.25">
      <c r="J5368" s="9" t="s">
        <v>10850</v>
      </c>
      <c r="K5368" s="9" t="s">
        <v>10850</v>
      </c>
      <c r="L5368" s="9" t="s">
        <v>10851</v>
      </c>
      <c r="M5368" s="9" t="s">
        <v>428</v>
      </c>
      <c r="N5368" s="9" t="s">
        <v>429</v>
      </c>
      <c r="O5368" s="8" t="s">
        <v>349</v>
      </c>
    </row>
    <row r="5369" spans="10:15" x14ac:dyDescent="0.25">
      <c r="J5369" s="9" t="s">
        <v>10852</v>
      </c>
      <c r="K5369" s="9" t="s">
        <v>10852</v>
      </c>
      <c r="L5369" s="9" t="s">
        <v>10853</v>
      </c>
      <c r="M5369" s="9" t="s">
        <v>491</v>
      </c>
      <c r="N5369" s="9" t="s">
        <v>492</v>
      </c>
      <c r="O5369" s="8" t="s">
        <v>349</v>
      </c>
    </row>
    <row r="5370" spans="10:15" x14ac:dyDescent="0.25">
      <c r="J5370" s="9" t="s">
        <v>138</v>
      </c>
      <c r="K5370" s="9" t="s">
        <v>138</v>
      </c>
      <c r="L5370" s="9" t="s">
        <v>10854</v>
      </c>
      <c r="M5370" s="9" t="s">
        <v>629</v>
      </c>
      <c r="N5370" s="9" t="s">
        <v>630</v>
      </c>
      <c r="O5370" s="8" t="s">
        <v>350</v>
      </c>
    </row>
    <row r="5371" spans="10:15" x14ac:dyDescent="0.25">
      <c r="J5371" s="9" t="s">
        <v>10855</v>
      </c>
      <c r="K5371" s="9" t="s">
        <v>10855</v>
      </c>
      <c r="L5371" s="9" t="s">
        <v>10856</v>
      </c>
      <c r="M5371" s="9" t="s">
        <v>807</v>
      </c>
      <c r="N5371" s="9" t="s">
        <v>808</v>
      </c>
      <c r="O5371" s="8" t="s">
        <v>349</v>
      </c>
    </row>
    <row r="5372" spans="10:15" x14ac:dyDescent="0.25">
      <c r="J5372" s="9" t="s">
        <v>10857</v>
      </c>
      <c r="K5372" s="9" t="s">
        <v>10857</v>
      </c>
      <c r="L5372" s="9" t="s">
        <v>10858</v>
      </c>
      <c r="M5372" s="9" t="s">
        <v>817</v>
      </c>
      <c r="N5372" s="9" t="s">
        <v>818</v>
      </c>
      <c r="O5372" s="8" t="s">
        <v>350</v>
      </c>
    </row>
    <row r="5373" spans="10:15" x14ac:dyDescent="0.25">
      <c r="J5373" s="9" t="s">
        <v>10859</v>
      </c>
      <c r="K5373" s="9" t="s">
        <v>10859</v>
      </c>
      <c r="L5373" s="9" t="s">
        <v>9701</v>
      </c>
      <c r="M5373" s="9" t="s">
        <v>479</v>
      </c>
      <c r="N5373" s="9" t="s">
        <v>480</v>
      </c>
      <c r="O5373" s="8" t="s">
        <v>350</v>
      </c>
    </row>
    <row r="5374" spans="10:15" x14ac:dyDescent="0.25">
      <c r="J5374" s="9" t="s">
        <v>10860</v>
      </c>
      <c r="K5374" s="9" t="s">
        <v>10860</v>
      </c>
      <c r="L5374" s="9" t="s">
        <v>10861</v>
      </c>
      <c r="M5374" s="9" t="s">
        <v>491</v>
      </c>
      <c r="N5374" s="9" t="s">
        <v>492</v>
      </c>
      <c r="O5374" s="8" t="s">
        <v>349</v>
      </c>
    </row>
    <row r="5375" spans="10:15" x14ac:dyDescent="0.25">
      <c r="J5375" s="9" t="s">
        <v>10862</v>
      </c>
      <c r="K5375" s="9" t="s">
        <v>10862</v>
      </c>
      <c r="L5375" s="9" t="s">
        <v>10863</v>
      </c>
      <c r="M5375" s="9" t="s">
        <v>459</v>
      </c>
      <c r="N5375" s="9" t="s">
        <v>460</v>
      </c>
      <c r="O5375" s="8" t="s">
        <v>18068</v>
      </c>
    </row>
    <row r="5376" spans="10:15" x14ac:dyDescent="0.25">
      <c r="J5376" s="9" t="s">
        <v>10864</v>
      </c>
      <c r="K5376" s="9" t="s">
        <v>10865</v>
      </c>
      <c r="L5376" s="9" t="s">
        <v>10866</v>
      </c>
      <c r="M5376" s="9" t="s">
        <v>379</v>
      </c>
      <c r="N5376" s="9" t="s">
        <v>18092</v>
      </c>
      <c r="O5376" s="8" t="s">
        <v>18066</v>
      </c>
    </row>
    <row r="5377" spans="10:15" x14ac:dyDescent="0.25">
      <c r="J5377" s="9" t="s">
        <v>10867</v>
      </c>
      <c r="K5377" s="9" t="s">
        <v>10867</v>
      </c>
      <c r="L5377" s="9" t="s">
        <v>10868</v>
      </c>
      <c r="M5377" s="9" t="s">
        <v>694</v>
      </c>
      <c r="N5377" s="9" t="s">
        <v>695</v>
      </c>
      <c r="O5377" s="8" t="s">
        <v>350</v>
      </c>
    </row>
    <row r="5378" spans="10:15" x14ac:dyDescent="0.25">
      <c r="J5378" s="9" t="s">
        <v>10869</v>
      </c>
      <c r="K5378" s="9" t="s">
        <v>10869</v>
      </c>
      <c r="L5378" s="9" t="s">
        <v>10870</v>
      </c>
      <c r="M5378" s="9" t="s">
        <v>367</v>
      </c>
      <c r="N5378" s="9" t="s">
        <v>368</v>
      </c>
      <c r="O5378" s="8" t="s">
        <v>349</v>
      </c>
    </row>
    <row r="5379" spans="10:15" x14ac:dyDescent="0.25">
      <c r="J5379" s="9" t="s">
        <v>10871</v>
      </c>
      <c r="K5379" s="9" t="s">
        <v>10871</v>
      </c>
      <c r="L5379" s="9" t="s">
        <v>10872</v>
      </c>
      <c r="M5379" s="9" t="s">
        <v>581</v>
      </c>
      <c r="N5379" s="9" t="s">
        <v>582</v>
      </c>
      <c r="O5379" s="8" t="s">
        <v>350</v>
      </c>
    </row>
    <row r="5380" spans="10:15" x14ac:dyDescent="0.25">
      <c r="J5380" s="9" t="s">
        <v>10873</v>
      </c>
      <c r="K5380" s="9" t="s">
        <v>10873</v>
      </c>
      <c r="L5380" s="9" t="s">
        <v>10874</v>
      </c>
      <c r="M5380" s="9" t="s">
        <v>379</v>
      </c>
      <c r="N5380" s="9" t="s">
        <v>18092</v>
      </c>
      <c r="O5380" s="8" t="s">
        <v>18066</v>
      </c>
    </row>
    <row r="5381" spans="10:15" x14ac:dyDescent="0.25">
      <c r="J5381" s="9" t="s">
        <v>10875</v>
      </c>
      <c r="K5381" s="9" t="s">
        <v>10875</v>
      </c>
      <c r="L5381" s="9" t="s">
        <v>10876</v>
      </c>
      <c r="M5381" s="9" t="s">
        <v>456</v>
      </c>
      <c r="N5381" s="9" t="s">
        <v>18095</v>
      </c>
      <c r="O5381" s="8" t="s">
        <v>18067</v>
      </c>
    </row>
    <row r="5382" spans="10:15" x14ac:dyDescent="0.25">
      <c r="J5382" s="9" t="s">
        <v>10877</v>
      </c>
      <c r="K5382" s="9" t="s">
        <v>10877</v>
      </c>
      <c r="L5382" s="9" t="s">
        <v>10878</v>
      </c>
      <c r="M5382" s="9" t="s">
        <v>386</v>
      </c>
      <c r="N5382" s="9" t="s">
        <v>387</v>
      </c>
      <c r="O5382" s="8" t="s">
        <v>18068</v>
      </c>
    </row>
    <row r="5383" spans="10:15" x14ac:dyDescent="0.25">
      <c r="J5383" s="9" t="s">
        <v>10879</v>
      </c>
      <c r="K5383" s="9" t="s">
        <v>10879</v>
      </c>
      <c r="L5383" s="9" t="s">
        <v>10880</v>
      </c>
      <c r="M5383" s="9" t="s">
        <v>379</v>
      </c>
      <c r="N5383" s="9" t="s">
        <v>18092</v>
      </c>
      <c r="O5383" s="8" t="s">
        <v>18066</v>
      </c>
    </row>
    <row r="5384" spans="10:15" x14ac:dyDescent="0.25">
      <c r="J5384" s="9" t="s">
        <v>10881</v>
      </c>
      <c r="K5384" s="9" t="s">
        <v>10881</v>
      </c>
      <c r="L5384" s="9" t="s">
        <v>10882</v>
      </c>
      <c r="M5384" s="9" t="s">
        <v>648</v>
      </c>
      <c r="N5384" s="9" t="s">
        <v>649</v>
      </c>
      <c r="O5384" s="8" t="s">
        <v>18066</v>
      </c>
    </row>
    <row r="5385" spans="10:15" x14ac:dyDescent="0.25">
      <c r="J5385" s="9" t="s">
        <v>10883</v>
      </c>
      <c r="K5385" s="9" t="s">
        <v>10883</v>
      </c>
      <c r="L5385" s="9" t="s">
        <v>10884</v>
      </c>
      <c r="M5385" s="9" t="s">
        <v>418</v>
      </c>
      <c r="N5385" s="9" t="s">
        <v>419</v>
      </c>
      <c r="O5385" s="8" t="s">
        <v>18067</v>
      </c>
    </row>
    <row r="5386" spans="10:15" x14ac:dyDescent="0.25">
      <c r="J5386" s="9" t="s">
        <v>10885</v>
      </c>
      <c r="K5386" s="9" t="s">
        <v>10885</v>
      </c>
      <c r="L5386" s="9" t="s">
        <v>10886</v>
      </c>
      <c r="M5386" s="9" t="s">
        <v>7999</v>
      </c>
      <c r="N5386" s="9" t="s">
        <v>8000</v>
      </c>
      <c r="O5386" s="8" t="s">
        <v>18066</v>
      </c>
    </row>
    <row r="5387" spans="10:15" x14ac:dyDescent="0.25">
      <c r="J5387" s="9" t="s">
        <v>10887</v>
      </c>
      <c r="K5387" s="9" t="s">
        <v>10887</v>
      </c>
      <c r="L5387" s="9" t="s">
        <v>10888</v>
      </c>
      <c r="M5387" s="9" t="s">
        <v>479</v>
      </c>
      <c r="N5387" s="9" t="s">
        <v>480</v>
      </c>
      <c r="O5387" s="8" t="s">
        <v>350</v>
      </c>
    </row>
    <row r="5388" spans="10:15" x14ac:dyDescent="0.25">
      <c r="J5388" s="9" t="s">
        <v>10889</v>
      </c>
      <c r="K5388" s="9" t="s">
        <v>10889</v>
      </c>
      <c r="L5388" s="9" t="s">
        <v>10890</v>
      </c>
      <c r="M5388" s="9" t="s">
        <v>479</v>
      </c>
      <c r="N5388" s="9" t="s">
        <v>480</v>
      </c>
      <c r="O5388" s="8" t="s">
        <v>350</v>
      </c>
    </row>
    <row r="5389" spans="10:15" x14ac:dyDescent="0.25">
      <c r="J5389" s="9" t="s">
        <v>10891</v>
      </c>
      <c r="K5389" s="9" t="s">
        <v>10891</v>
      </c>
      <c r="L5389" s="9" t="s">
        <v>10892</v>
      </c>
      <c r="M5389" s="9" t="s">
        <v>379</v>
      </c>
      <c r="N5389" s="9" t="s">
        <v>18092</v>
      </c>
      <c r="O5389" s="8" t="s">
        <v>18066</v>
      </c>
    </row>
    <row r="5390" spans="10:15" x14ac:dyDescent="0.25">
      <c r="J5390" s="9" t="s">
        <v>10893</v>
      </c>
      <c r="K5390" s="9" t="s">
        <v>10893</v>
      </c>
      <c r="L5390" s="9" t="s">
        <v>10894</v>
      </c>
      <c r="M5390" s="9" t="s">
        <v>379</v>
      </c>
      <c r="N5390" s="9" t="s">
        <v>18092</v>
      </c>
      <c r="O5390" s="8" t="s">
        <v>18066</v>
      </c>
    </row>
    <row r="5391" spans="10:15" x14ac:dyDescent="0.25">
      <c r="J5391" s="9" t="s">
        <v>10895</v>
      </c>
      <c r="K5391" s="9" t="s">
        <v>10895</v>
      </c>
      <c r="L5391" s="9" t="s">
        <v>10896</v>
      </c>
      <c r="M5391" s="9" t="s">
        <v>418</v>
      </c>
      <c r="N5391" s="9" t="s">
        <v>419</v>
      </c>
      <c r="O5391" s="8" t="s">
        <v>18067</v>
      </c>
    </row>
    <row r="5392" spans="10:15" x14ac:dyDescent="0.25">
      <c r="J5392" s="9" t="s">
        <v>10897</v>
      </c>
      <c r="K5392" s="9" t="s">
        <v>10897</v>
      </c>
      <c r="L5392" s="9" t="s">
        <v>10898</v>
      </c>
      <c r="M5392" s="9" t="s">
        <v>1148</v>
      </c>
      <c r="N5392" s="9" t="s">
        <v>1149</v>
      </c>
      <c r="O5392" s="8" t="s">
        <v>349</v>
      </c>
    </row>
    <row r="5393" spans="10:15" x14ac:dyDescent="0.25">
      <c r="J5393" s="9" t="s">
        <v>10899</v>
      </c>
      <c r="K5393" s="9" t="s">
        <v>10899</v>
      </c>
      <c r="L5393" s="9" t="s">
        <v>10900</v>
      </c>
      <c r="M5393" s="9" t="s">
        <v>10901</v>
      </c>
      <c r="N5393" s="9" t="s">
        <v>10902</v>
      </c>
      <c r="O5393" s="8" t="s">
        <v>18066</v>
      </c>
    </row>
    <row r="5394" spans="10:15" x14ac:dyDescent="0.25">
      <c r="J5394" s="9" t="s">
        <v>10903</v>
      </c>
      <c r="K5394" s="9" t="s">
        <v>10405</v>
      </c>
      <c r="L5394" s="9" t="s">
        <v>10406</v>
      </c>
      <c r="M5394" s="9" t="s">
        <v>379</v>
      </c>
      <c r="N5394" s="9" t="s">
        <v>18092</v>
      </c>
      <c r="O5394" s="8" t="s">
        <v>18066</v>
      </c>
    </row>
    <row r="5395" spans="10:15" x14ac:dyDescent="0.25">
      <c r="J5395" s="9" t="s">
        <v>10904</v>
      </c>
      <c r="K5395" s="9" t="s">
        <v>10413</v>
      </c>
      <c r="L5395" s="9" t="s">
        <v>10414</v>
      </c>
      <c r="M5395" s="9" t="s">
        <v>379</v>
      </c>
      <c r="N5395" s="9" t="s">
        <v>18092</v>
      </c>
      <c r="O5395" s="8" t="s">
        <v>18066</v>
      </c>
    </row>
    <row r="5396" spans="10:15" x14ac:dyDescent="0.25">
      <c r="J5396" s="9" t="s">
        <v>10905</v>
      </c>
      <c r="K5396" s="9" t="s">
        <v>10905</v>
      </c>
      <c r="L5396" s="9" t="s">
        <v>10906</v>
      </c>
      <c r="M5396" s="9" t="s">
        <v>418</v>
      </c>
      <c r="N5396" s="9" t="s">
        <v>419</v>
      </c>
      <c r="O5396" s="8" t="s">
        <v>18067</v>
      </c>
    </row>
    <row r="5397" spans="10:15" x14ac:dyDescent="0.25">
      <c r="J5397" s="9" t="s">
        <v>5234</v>
      </c>
      <c r="K5397" s="9" t="s">
        <v>5234</v>
      </c>
      <c r="L5397" s="9" t="s">
        <v>5235</v>
      </c>
      <c r="M5397" s="9" t="s">
        <v>379</v>
      </c>
      <c r="N5397" s="9" t="s">
        <v>18092</v>
      </c>
      <c r="O5397" s="8" t="s">
        <v>18066</v>
      </c>
    </row>
    <row r="5398" spans="10:15" x14ac:dyDescent="0.25">
      <c r="J5398" s="9" t="s">
        <v>10907</v>
      </c>
      <c r="K5398" s="9" t="s">
        <v>10907</v>
      </c>
      <c r="L5398" s="9" t="s">
        <v>10908</v>
      </c>
      <c r="M5398" s="9" t="s">
        <v>4945</v>
      </c>
      <c r="N5398" s="9" t="s">
        <v>4946</v>
      </c>
      <c r="O5398" s="8" t="s">
        <v>349</v>
      </c>
    </row>
    <row r="5399" spans="10:15" x14ac:dyDescent="0.25">
      <c r="J5399" s="9" t="s">
        <v>10909</v>
      </c>
      <c r="K5399" s="9" t="s">
        <v>10909</v>
      </c>
      <c r="L5399" s="9" t="s">
        <v>10910</v>
      </c>
      <c r="M5399" s="9" t="s">
        <v>895</v>
      </c>
      <c r="N5399" s="9" t="s">
        <v>896</v>
      </c>
      <c r="O5399" s="8" t="s">
        <v>350</v>
      </c>
    </row>
    <row r="5400" spans="10:15" x14ac:dyDescent="0.25">
      <c r="J5400" s="9" t="s">
        <v>10911</v>
      </c>
      <c r="K5400" s="9" t="s">
        <v>10911</v>
      </c>
      <c r="L5400" s="9" t="s">
        <v>10912</v>
      </c>
      <c r="M5400" s="9" t="s">
        <v>367</v>
      </c>
      <c r="N5400" s="9" t="s">
        <v>368</v>
      </c>
      <c r="O5400" s="8" t="s">
        <v>349</v>
      </c>
    </row>
    <row r="5401" spans="10:15" x14ac:dyDescent="0.25">
      <c r="J5401" s="9" t="s">
        <v>10913</v>
      </c>
      <c r="K5401" s="9" t="s">
        <v>10913</v>
      </c>
      <c r="L5401" s="9" t="s">
        <v>10914</v>
      </c>
      <c r="M5401" s="9" t="s">
        <v>428</v>
      </c>
      <c r="N5401" s="9" t="s">
        <v>429</v>
      </c>
      <c r="O5401" s="8" t="s">
        <v>349</v>
      </c>
    </row>
    <row r="5402" spans="10:15" x14ac:dyDescent="0.25">
      <c r="J5402" s="9" t="s">
        <v>10915</v>
      </c>
      <c r="K5402" s="9" t="s">
        <v>5205</v>
      </c>
      <c r="L5402" s="9" t="s">
        <v>5206</v>
      </c>
      <c r="M5402" s="9" t="s">
        <v>379</v>
      </c>
      <c r="N5402" s="9" t="s">
        <v>18092</v>
      </c>
      <c r="O5402" s="8" t="s">
        <v>18066</v>
      </c>
    </row>
    <row r="5403" spans="10:15" x14ac:dyDescent="0.25">
      <c r="J5403" s="9" t="s">
        <v>10916</v>
      </c>
      <c r="K5403" s="9" t="s">
        <v>10916</v>
      </c>
      <c r="L5403" s="9" t="s">
        <v>10917</v>
      </c>
      <c r="M5403" s="9" t="s">
        <v>4678</v>
      </c>
      <c r="N5403" s="9" t="s">
        <v>4679</v>
      </c>
      <c r="O5403" s="8" t="s">
        <v>18066</v>
      </c>
    </row>
    <row r="5404" spans="10:15" x14ac:dyDescent="0.25">
      <c r="J5404" s="9" t="s">
        <v>10918</v>
      </c>
      <c r="K5404" s="9" t="s">
        <v>10918</v>
      </c>
      <c r="L5404" s="9" t="s">
        <v>10919</v>
      </c>
      <c r="M5404" s="9" t="s">
        <v>1928</v>
      </c>
      <c r="N5404" s="9" t="s">
        <v>1929</v>
      </c>
      <c r="O5404" s="8" t="s">
        <v>350</v>
      </c>
    </row>
    <row r="5405" spans="10:15" x14ac:dyDescent="0.25">
      <c r="J5405" s="9" t="s">
        <v>10920</v>
      </c>
      <c r="K5405" s="9" t="s">
        <v>10920</v>
      </c>
      <c r="L5405" s="9" t="s">
        <v>10921</v>
      </c>
      <c r="M5405" s="9" t="s">
        <v>1213</v>
      </c>
      <c r="N5405" s="9" t="s">
        <v>1214</v>
      </c>
      <c r="O5405" s="8" t="s">
        <v>349</v>
      </c>
    </row>
    <row r="5406" spans="10:15" x14ac:dyDescent="0.25">
      <c r="J5406" s="9" t="s">
        <v>10922</v>
      </c>
      <c r="K5406" s="9" t="s">
        <v>10922</v>
      </c>
      <c r="L5406" s="9" t="s">
        <v>10923</v>
      </c>
      <c r="M5406" s="9" t="s">
        <v>404</v>
      </c>
      <c r="N5406" s="9" t="s">
        <v>405</v>
      </c>
      <c r="O5406" s="8" t="s">
        <v>350</v>
      </c>
    </row>
    <row r="5407" spans="10:15" x14ac:dyDescent="0.25">
      <c r="J5407" s="9" t="s">
        <v>10924</v>
      </c>
      <c r="K5407" s="9" t="s">
        <v>6071</v>
      </c>
      <c r="L5407" s="9" t="s">
        <v>6072</v>
      </c>
      <c r="M5407" s="9" t="s">
        <v>6073</v>
      </c>
      <c r="N5407" s="9" t="s">
        <v>6072</v>
      </c>
      <c r="O5407" s="8" t="s">
        <v>349</v>
      </c>
    </row>
    <row r="5408" spans="10:15" x14ac:dyDescent="0.25">
      <c r="J5408" s="9" t="s">
        <v>10925</v>
      </c>
      <c r="K5408" s="9" t="s">
        <v>10925</v>
      </c>
      <c r="L5408" s="9" t="s">
        <v>10926</v>
      </c>
      <c r="M5408" s="9" t="s">
        <v>554</v>
      </c>
      <c r="N5408" s="9" t="s">
        <v>555</v>
      </c>
      <c r="O5408" s="8" t="s">
        <v>18066</v>
      </c>
    </row>
    <row r="5409" spans="10:15" x14ac:dyDescent="0.25">
      <c r="J5409" s="9" t="s">
        <v>10927</v>
      </c>
      <c r="K5409" s="9" t="s">
        <v>10927</v>
      </c>
      <c r="L5409" s="9" t="s">
        <v>10928</v>
      </c>
      <c r="M5409" s="9" t="s">
        <v>719</v>
      </c>
      <c r="N5409" s="9" t="s">
        <v>720</v>
      </c>
      <c r="O5409" s="8" t="s">
        <v>349</v>
      </c>
    </row>
    <row r="5410" spans="10:15" x14ac:dyDescent="0.25">
      <c r="J5410" s="9" t="s">
        <v>10929</v>
      </c>
      <c r="K5410" s="9" t="s">
        <v>3660</v>
      </c>
      <c r="L5410" s="9" t="s">
        <v>3661</v>
      </c>
      <c r="M5410" s="9" t="s">
        <v>379</v>
      </c>
      <c r="N5410" s="9" t="s">
        <v>18092</v>
      </c>
      <c r="O5410" s="8" t="s">
        <v>18066</v>
      </c>
    </row>
    <row r="5411" spans="10:15" x14ac:dyDescent="0.25">
      <c r="J5411" s="9" t="s">
        <v>10930</v>
      </c>
      <c r="K5411" s="9" t="s">
        <v>10930</v>
      </c>
      <c r="L5411" s="9" t="s">
        <v>10931</v>
      </c>
      <c r="M5411" s="9" t="s">
        <v>491</v>
      </c>
      <c r="N5411" s="9" t="s">
        <v>492</v>
      </c>
      <c r="O5411" s="8" t="s">
        <v>349</v>
      </c>
    </row>
    <row r="5412" spans="10:15" x14ac:dyDescent="0.25">
      <c r="J5412" s="9" t="s">
        <v>10932</v>
      </c>
      <c r="K5412" s="9" t="s">
        <v>10932</v>
      </c>
      <c r="L5412" s="9" t="s">
        <v>10933</v>
      </c>
      <c r="M5412" s="9" t="s">
        <v>719</v>
      </c>
      <c r="N5412" s="9" t="s">
        <v>720</v>
      </c>
      <c r="O5412" s="8" t="s">
        <v>349</v>
      </c>
    </row>
    <row r="5413" spans="10:15" x14ac:dyDescent="0.25">
      <c r="J5413" s="9" t="s">
        <v>10934</v>
      </c>
      <c r="K5413" s="9" t="s">
        <v>10935</v>
      </c>
      <c r="L5413" s="9" t="s">
        <v>10936</v>
      </c>
      <c r="M5413" s="9" t="s">
        <v>379</v>
      </c>
      <c r="N5413" s="9" t="s">
        <v>18092</v>
      </c>
      <c r="O5413" s="8" t="s">
        <v>18066</v>
      </c>
    </row>
    <row r="5414" spans="10:15" x14ac:dyDescent="0.25">
      <c r="J5414" s="9" t="s">
        <v>10937</v>
      </c>
      <c r="K5414" s="9" t="s">
        <v>10937</v>
      </c>
      <c r="L5414" s="9" t="s">
        <v>10938</v>
      </c>
      <c r="M5414" s="9" t="s">
        <v>1078</v>
      </c>
      <c r="N5414" s="9" t="s">
        <v>1079</v>
      </c>
      <c r="O5414" s="8" t="s">
        <v>350</v>
      </c>
    </row>
    <row r="5415" spans="10:15" x14ac:dyDescent="0.25">
      <c r="J5415" s="9" t="s">
        <v>10939</v>
      </c>
      <c r="K5415" s="9" t="s">
        <v>3660</v>
      </c>
      <c r="L5415" s="9" t="s">
        <v>3661</v>
      </c>
      <c r="M5415" s="9" t="s">
        <v>379</v>
      </c>
      <c r="N5415" s="9" t="s">
        <v>18092</v>
      </c>
      <c r="O5415" s="8" t="s">
        <v>18066</v>
      </c>
    </row>
    <row r="5416" spans="10:15" x14ac:dyDescent="0.25">
      <c r="J5416" s="9" t="s">
        <v>10940</v>
      </c>
      <c r="K5416" s="9" t="s">
        <v>10940</v>
      </c>
      <c r="L5416" s="9" t="s">
        <v>10941</v>
      </c>
      <c r="M5416" s="9" t="s">
        <v>1793</v>
      </c>
      <c r="N5416" s="9" t="s">
        <v>1794</v>
      </c>
      <c r="O5416" s="8" t="s">
        <v>10370</v>
      </c>
    </row>
    <row r="5417" spans="10:15" x14ac:dyDescent="0.25">
      <c r="J5417" s="9" t="s">
        <v>10942</v>
      </c>
      <c r="K5417" s="9" t="s">
        <v>10942</v>
      </c>
      <c r="L5417" s="9" t="s">
        <v>10943</v>
      </c>
      <c r="M5417" s="9" t="s">
        <v>379</v>
      </c>
      <c r="N5417" s="9" t="s">
        <v>18092</v>
      </c>
      <c r="O5417" s="8" t="s">
        <v>18066</v>
      </c>
    </row>
    <row r="5418" spans="10:15" x14ac:dyDescent="0.25">
      <c r="J5418" s="9" t="s">
        <v>10944</v>
      </c>
      <c r="K5418" s="9" t="s">
        <v>10944</v>
      </c>
      <c r="L5418" s="9" t="s">
        <v>10945</v>
      </c>
      <c r="M5418" s="9" t="s">
        <v>2278</v>
      </c>
      <c r="N5418" s="9" t="s">
        <v>2279</v>
      </c>
      <c r="O5418" s="8" t="s">
        <v>349</v>
      </c>
    </row>
    <row r="5419" spans="10:15" x14ac:dyDescent="0.25">
      <c r="J5419" s="9" t="s">
        <v>10946</v>
      </c>
      <c r="K5419" s="9" t="s">
        <v>10946</v>
      </c>
      <c r="L5419" s="9" t="s">
        <v>10947</v>
      </c>
      <c r="M5419" s="9" t="s">
        <v>408</v>
      </c>
      <c r="N5419" s="9" t="s">
        <v>15578</v>
      </c>
      <c r="O5419" s="8" t="s">
        <v>10370</v>
      </c>
    </row>
    <row r="5420" spans="10:15" x14ac:dyDescent="0.25">
      <c r="J5420" s="9" t="s">
        <v>10948</v>
      </c>
      <c r="K5420" s="9" t="s">
        <v>10948</v>
      </c>
      <c r="L5420" s="9" t="s">
        <v>10949</v>
      </c>
      <c r="M5420" s="9" t="s">
        <v>1341</v>
      </c>
      <c r="N5420" s="9" t="s">
        <v>1342</v>
      </c>
      <c r="O5420" s="8" t="s">
        <v>350</v>
      </c>
    </row>
    <row r="5421" spans="10:15" x14ac:dyDescent="0.25">
      <c r="J5421" s="9" t="s">
        <v>10950</v>
      </c>
      <c r="K5421" s="9" t="s">
        <v>10950</v>
      </c>
      <c r="L5421" s="9" t="s">
        <v>10951</v>
      </c>
      <c r="M5421" s="9" t="s">
        <v>379</v>
      </c>
      <c r="N5421" s="9" t="s">
        <v>18092</v>
      </c>
      <c r="O5421" s="8" t="s">
        <v>18066</v>
      </c>
    </row>
    <row r="5422" spans="10:15" x14ac:dyDescent="0.25">
      <c r="J5422" s="9" t="s">
        <v>10952</v>
      </c>
      <c r="K5422" s="9" t="s">
        <v>10952</v>
      </c>
      <c r="L5422" s="9" t="s">
        <v>10953</v>
      </c>
      <c r="M5422" s="9" t="s">
        <v>440</v>
      </c>
      <c r="N5422" s="9" t="s">
        <v>441</v>
      </c>
      <c r="O5422" s="8" t="s">
        <v>10370</v>
      </c>
    </row>
    <row r="5423" spans="10:15" x14ac:dyDescent="0.25">
      <c r="J5423" s="9" t="s">
        <v>10954</v>
      </c>
      <c r="K5423" s="9" t="s">
        <v>10954</v>
      </c>
      <c r="L5423" s="9" t="s">
        <v>10955</v>
      </c>
      <c r="M5423" s="9" t="s">
        <v>456</v>
      </c>
      <c r="N5423" s="9" t="s">
        <v>18095</v>
      </c>
      <c r="O5423" s="8" t="s">
        <v>18067</v>
      </c>
    </row>
    <row r="5424" spans="10:15" x14ac:dyDescent="0.25">
      <c r="J5424" s="9" t="s">
        <v>10956</v>
      </c>
      <c r="K5424" s="9" t="s">
        <v>10956</v>
      </c>
      <c r="L5424" s="9" t="s">
        <v>10957</v>
      </c>
      <c r="M5424" s="9" t="s">
        <v>363</v>
      </c>
      <c r="N5424" s="9" t="s">
        <v>364</v>
      </c>
      <c r="O5424" s="8" t="s">
        <v>349</v>
      </c>
    </row>
    <row r="5425" spans="10:15" x14ac:dyDescent="0.25">
      <c r="J5425" s="9" t="s">
        <v>10958</v>
      </c>
      <c r="K5425" s="9" t="s">
        <v>10958</v>
      </c>
      <c r="L5425" s="9" t="s">
        <v>10959</v>
      </c>
      <c r="M5425" s="9" t="s">
        <v>379</v>
      </c>
      <c r="N5425" s="9" t="s">
        <v>18092</v>
      </c>
      <c r="O5425" s="8" t="s">
        <v>18066</v>
      </c>
    </row>
    <row r="5426" spans="10:15" x14ac:dyDescent="0.25">
      <c r="J5426" s="9" t="s">
        <v>10960</v>
      </c>
      <c r="K5426" s="9" t="s">
        <v>10960</v>
      </c>
      <c r="L5426" s="9" t="s">
        <v>2438</v>
      </c>
      <c r="M5426" s="9" t="s">
        <v>379</v>
      </c>
      <c r="N5426" s="9" t="s">
        <v>18092</v>
      </c>
      <c r="O5426" s="8" t="s">
        <v>18066</v>
      </c>
    </row>
    <row r="5427" spans="10:15" x14ac:dyDescent="0.25">
      <c r="J5427" s="9" t="s">
        <v>10961</v>
      </c>
      <c r="K5427" s="9" t="s">
        <v>10961</v>
      </c>
      <c r="L5427" s="9" t="s">
        <v>10962</v>
      </c>
      <c r="M5427" s="9" t="s">
        <v>2812</v>
      </c>
      <c r="N5427" s="9" t="s">
        <v>2813</v>
      </c>
      <c r="O5427" s="8" t="s">
        <v>350</v>
      </c>
    </row>
    <row r="5428" spans="10:15" x14ac:dyDescent="0.25">
      <c r="J5428" s="9" t="s">
        <v>10963</v>
      </c>
      <c r="K5428" s="9" t="s">
        <v>10963</v>
      </c>
      <c r="L5428" s="9" t="s">
        <v>10964</v>
      </c>
      <c r="M5428" s="9" t="s">
        <v>379</v>
      </c>
      <c r="N5428" s="9" t="s">
        <v>18092</v>
      </c>
      <c r="O5428" s="8" t="s">
        <v>18066</v>
      </c>
    </row>
    <row r="5429" spans="10:15" x14ac:dyDescent="0.25">
      <c r="J5429" s="9" t="s">
        <v>10965</v>
      </c>
      <c r="K5429" s="9" t="s">
        <v>10965</v>
      </c>
      <c r="L5429" s="9" t="s">
        <v>10966</v>
      </c>
      <c r="M5429" s="9" t="s">
        <v>927</v>
      </c>
      <c r="N5429" s="9" t="s">
        <v>928</v>
      </c>
      <c r="O5429" s="8" t="s">
        <v>18067</v>
      </c>
    </row>
    <row r="5430" spans="10:15" x14ac:dyDescent="0.25">
      <c r="J5430" s="9" t="s">
        <v>10967</v>
      </c>
      <c r="K5430" s="9" t="s">
        <v>10967</v>
      </c>
      <c r="L5430" s="9" t="s">
        <v>10968</v>
      </c>
      <c r="M5430" s="9" t="s">
        <v>379</v>
      </c>
      <c r="N5430" s="9" t="s">
        <v>18092</v>
      </c>
      <c r="O5430" s="8" t="s">
        <v>18066</v>
      </c>
    </row>
    <row r="5431" spans="10:15" x14ac:dyDescent="0.25">
      <c r="J5431" s="9" t="s">
        <v>10969</v>
      </c>
      <c r="K5431" s="9" t="s">
        <v>10969</v>
      </c>
      <c r="L5431" s="9" t="s">
        <v>10970</v>
      </c>
      <c r="M5431" s="9" t="s">
        <v>367</v>
      </c>
      <c r="N5431" s="9" t="s">
        <v>368</v>
      </c>
      <c r="O5431" s="8" t="s">
        <v>349</v>
      </c>
    </row>
    <row r="5432" spans="10:15" x14ac:dyDescent="0.25">
      <c r="J5432" s="9" t="s">
        <v>10971</v>
      </c>
      <c r="K5432" s="9" t="s">
        <v>10971</v>
      </c>
      <c r="L5432" s="9" t="s">
        <v>10972</v>
      </c>
      <c r="M5432" s="9" t="s">
        <v>396</v>
      </c>
      <c r="N5432" s="9" t="s">
        <v>397</v>
      </c>
      <c r="O5432" s="8" t="s">
        <v>349</v>
      </c>
    </row>
    <row r="5433" spans="10:15" x14ac:dyDescent="0.25">
      <c r="J5433" s="9" t="s">
        <v>10973</v>
      </c>
      <c r="K5433" s="9" t="s">
        <v>10973</v>
      </c>
      <c r="L5433" s="9" t="s">
        <v>10974</v>
      </c>
      <c r="M5433" s="9" t="s">
        <v>2760</v>
      </c>
      <c r="N5433" s="9" t="s">
        <v>2761</v>
      </c>
      <c r="O5433" s="8" t="s">
        <v>350</v>
      </c>
    </row>
    <row r="5434" spans="10:15" x14ac:dyDescent="0.25">
      <c r="J5434" s="9" t="s">
        <v>113</v>
      </c>
      <c r="K5434" s="9" t="s">
        <v>113</v>
      </c>
      <c r="L5434" s="9" t="s">
        <v>10975</v>
      </c>
      <c r="M5434" s="9" t="s">
        <v>878</v>
      </c>
      <c r="N5434" s="9" t="s">
        <v>879</v>
      </c>
      <c r="O5434" s="8" t="s">
        <v>350</v>
      </c>
    </row>
    <row r="5435" spans="10:15" x14ac:dyDescent="0.25">
      <c r="J5435" s="9" t="s">
        <v>10976</v>
      </c>
      <c r="K5435" s="9" t="s">
        <v>10976</v>
      </c>
      <c r="L5435" s="9" t="s">
        <v>10977</v>
      </c>
      <c r="M5435" s="9" t="s">
        <v>379</v>
      </c>
      <c r="N5435" s="9" t="s">
        <v>18092</v>
      </c>
      <c r="O5435" s="8" t="s">
        <v>18066</v>
      </c>
    </row>
    <row r="5436" spans="10:15" x14ac:dyDescent="0.25">
      <c r="J5436" s="9" t="s">
        <v>10978</v>
      </c>
      <c r="K5436" s="9" t="s">
        <v>10978</v>
      </c>
      <c r="L5436" s="9" t="s">
        <v>10979</v>
      </c>
      <c r="M5436" s="9" t="s">
        <v>1803</v>
      </c>
      <c r="N5436" s="9" t="s">
        <v>1804</v>
      </c>
      <c r="O5436" s="8" t="s">
        <v>350</v>
      </c>
    </row>
    <row r="5437" spans="10:15" x14ac:dyDescent="0.25">
      <c r="J5437" s="9" t="s">
        <v>10980</v>
      </c>
      <c r="K5437" s="9" t="s">
        <v>3642</v>
      </c>
      <c r="L5437" s="9" t="s">
        <v>3643</v>
      </c>
      <c r="M5437" s="9" t="s">
        <v>379</v>
      </c>
      <c r="N5437" s="9" t="s">
        <v>18092</v>
      </c>
      <c r="O5437" s="8" t="s">
        <v>18066</v>
      </c>
    </row>
    <row r="5438" spans="10:15" x14ac:dyDescent="0.25">
      <c r="J5438" s="9" t="s">
        <v>10981</v>
      </c>
      <c r="K5438" s="9" t="s">
        <v>10981</v>
      </c>
      <c r="L5438" s="9" t="s">
        <v>10982</v>
      </c>
      <c r="M5438" s="9" t="s">
        <v>379</v>
      </c>
      <c r="N5438" s="9" t="s">
        <v>18092</v>
      </c>
      <c r="O5438" s="8" t="s">
        <v>18066</v>
      </c>
    </row>
    <row r="5439" spans="10:15" x14ac:dyDescent="0.25">
      <c r="J5439" s="9" t="s">
        <v>7011</v>
      </c>
      <c r="K5439" s="9" t="s">
        <v>7011</v>
      </c>
      <c r="L5439" s="9" t="s">
        <v>10983</v>
      </c>
      <c r="M5439" s="9" t="s">
        <v>491</v>
      </c>
      <c r="N5439" s="9" t="s">
        <v>492</v>
      </c>
      <c r="O5439" s="8" t="s">
        <v>349</v>
      </c>
    </row>
    <row r="5440" spans="10:15" x14ac:dyDescent="0.25">
      <c r="J5440" s="9" t="s">
        <v>10984</v>
      </c>
      <c r="K5440" s="9" t="s">
        <v>10984</v>
      </c>
      <c r="L5440" s="9" t="s">
        <v>10985</v>
      </c>
      <c r="M5440" s="9" t="s">
        <v>707</v>
      </c>
      <c r="N5440" s="9" t="s">
        <v>708</v>
      </c>
      <c r="O5440" s="8" t="s">
        <v>18068</v>
      </c>
    </row>
    <row r="5441" spans="10:15" x14ac:dyDescent="0.25">
      <c r="J5441" s="9" t="s">
        <v>10986</v>
      </c>
      <c r="K5441" s="9" t="s">
        <v>10986</v>
      </c>
      <c r="L5441" s="9" t="s">
        <v>10987</v>
      </c>
      <c r="M5441" s="9" t="s">
        <v>2162</v>
      </c>
      <c r="N5441" s="9" t="s">
        <v>2163</v>
      </c>
      <c r="O5441" s="8" t="s">
        <v>350</v>
      </c>
    </row>
    <row r="5442" spans="10:15" x14ac:dyDescent="0.25">
      <c r="J5442" s="9" t="s">
        <v>10988</v>
      </c>
      <c r="K5442" s="9" t="s">
        <v>10988</v>
      </c>
      <c r="L5442" s="9" t="s">
        <v>10989</v>
      </c>
      <c r="M5442" s="9" t="s">
        <v>719</v>
      </c>
      <c r="N5442" s="9" t="s">
        <v>720</v>
      </c>
      <c r="O5442" s="8" t="s">
        <v>349</v>
      </c>
    </row>
    <row r="5443" spans="10:15" x14ac:dyDescent="0.25">
      <c r="J5443" s="9" t="s">
        <v>10990</v>
      </c>
      <c r="K5443" s="9" t="s">
        <v>10990</v>
      </c>
      <c r="L5443" s="9" t="s">
        <v>10991</v>
      </c>
      <c r="M5443" s="9" t="s">
        <v>418</v>
      </c>
      <c r="N5443" s="9" t="s">
        <v>419</v>
      </c>
      <c r="O5443" s="8" t="s">
        <v>18067</v>
      </c>
    </row>
    <row r="5444" spans="10:15" x14ac:dyDescent="0.25">
      <c r="J5444" s="9" t="s">
        <v>168</v>
      </c>
      <c r="K5444" s="9" t="s">
        <v>168</v>
      </c>
      <c r="L5444" s="9" t="s">
        <v>10992</v>
      </c>
      <c r="M5444" s="9" t="s">
        <v>1977</v>
      </c>
      <c r="N5444" s="9" t="s">
        <v>1978</v>
      </c>
      <c r="O5444" s="8" t="s">
        <v>10370</v>
      </c>
    </row>
    <row r="5445" spans="10:15" x14ac:dyDescent="0.25">
      <c r="J5445" s="9" t="s">
        <v>10993</v>
      </c>
      <c r="K5445" s="9" t="s">
        <v>7075</v>
      </c>
      <c r="L5445" s="9" t="s">
        <v>6982</v>
      </c>
      <c r="M5445" s="9" t="s">
        <v>379</v>
      </c>
      <c r="N5445" s="9" t="s">
        <v>18092</v>
      </c>
      <c r="O5445" s="8" t="s">
        <v>18066</v>
      </c>
    </row>
    <row r="5446" spans="10:15" x14ac:dyDescent="0.25">
      <c r="J5446" s="9" t="s">
        <v>10994</v>
      </c>
      <c r="K5446" s="9" t="s">
        <v>10994</v>
      </c>
      <c r="L5446" s="9" t="s">
        <v>10995</v>
      </c>
      <c r="M5446" s="9" t="s">
        <v>891</v>
      </c>
      <c r="N5446" s="9" t="s">
        <v>892</v>
      </c>
      <c r="O5446" s="8" t="s">
        <v>350</v>
      </c>
    </row>
    <row r="5447" spans="10:15" x14ac:dyDescent="0.25">
      <c r="J5447" s="9" t="s">
        <v>10996</v>
      </c>
      <c r="K5447" s="9" t="s">
        <v>10996</v>
      </c>
      <c r="L5447" s="9" t="s">
        <v>10997</v>
      </c>
      <c r="M5447" s="9" t="s">
        <v>367</v>
      </c>
      <c r="N5447" s="9" t="s">
        <v>368</v>
      </c>
      <c r="O5447" s="8" t="s">
        <v>349</v>
      </c>
    </row>
    <row r="5448" spans="10:15" x14ac:dyDescent="0.25">
      <c r="J5448" s="9" t="s">
        <v>124</v>
      </c>
      <c r="K5448" s="9" t="s">
        <v>124</v>
      </c>
      <c r="L5448" s="9" t="s">
        <v>10998</v>
      </c>
      <c r="M5448" s="9" t="s">
        <v>643</v>
      </c>
      <c r="N5448" s="9" t="s">
        <v>644</v>
      </c>
      <c r="O5448" s="8" t="s">
        <v>350</v>
      </c>
    </row>
    <row r="5449" spans="10:15" x14ac:dyDescent="0.25">
      <c r="J5449" s="9" t="s">
        <v>10999</v>
      </c>
      <c r="K5449" s="9" t="s">
        <v>10999</v>
      </c>
      <c r="L5449" s="9" t="s">
        <v>11000</v>
      </c>
      <c r="M5449" s="9" t="s">
        <v>424</v>
      </c>
      <c r="N5449" s="9" t="s">
        <v>425</v>
      </c>
      <c r="O5449" s="8" t="s">
        <v>349</v>
      </c>
    </row>
    <row r="5450" spans="10:15" x14ac:dyDescent="0.25">
      <c r="J5450" s="9" t="s">
        <v>11001</v>
      </c>
      <c r="K5450" s="9" t="s">
        <v>11001</v>
      </c>
      <c r="L5450" s="9" t="s">
        <v>11002</v>
      </c>
      <c r="M5450" s="9" t="s">
        <v>428</v>
      </c>
      <c r="N5450" s="9" t="s">
        <v>429</v>
      </c>
      <c r="O5450" s="8" t="s">
        <v>349</v>
      </c>
    </row>
    <row r="5451" spans="10:15" x14ac:dyDescent="0.25">
      <c r="J5451" s="9" t="s">
        <v>11003</v>
      </c>
      <c r="K5451" s="9" t="s">
        <v>11003</v>
      </c>
      <c r="L5451" s="9" t="s">
        <v>11004</v>
      </c>
      <c r="M5451" s="9" t="s">
        <v>379</v>
      </c>
      <c r="N5451" s="9" t="s">
        <v>18092</v>
      </c>
      <c r="O5451" s="8" t="s">
        <v>18066</v>
      </c>
    </row>
    <row r="5452" spans="10:15" x14ac:dyDescent="0.25">
      <c r="J5452" s="9" t="s">
        <v>11005</v>
      </c>
      <c r="K5452" s="9" t="s">
        <v>11005</v>
      </c>
      <c r="L5452" s="9" t="s">
        <v>11006</v>
      </c>
      <c r="M5452" s="9" t="s">
        <v>1073</v>
      </c>
      <c r="N5452" s="9" t="s">
        <v>18096</v>
      </c>
      <c r="O5452" s="8" t="s">
        <v>350</v>
      </c>
    </row>
    <row r="5453" spans="10:15" x14ac:dyDescent="0.25">
      <c r="J5453" s="9" t="s">
        <v>11007</v>
      </c>
      <c r="K5453" s="9" t="s">
        <v>10927</v>
      </c>
      <c r="L5453" s="9" t="s">
        <v>10928</v>
      </c>
      <c r="M5453" s="9" t="s">
        <v>719</v>
      </c>
      <c r="N5453" s="9" t="s">
        <v>720</v>
      </c>
      <c r="O5453" s="8" t="s">
        <v>349</v>
      </c>
    </row>
    <row r="5454" spans="10:15" x14ac:dyDescent="0.25">
      <c r="J5454" s="9" t="s">
        <v>11008</v>
      </c>
      <c r="K5454" s="9" t="s">
        <v>11008</v>
      </c>
      <c r="L5454" s="9" t="s">
        <v>11009</v>
      </c>
      <c r="M5454" s="9" t="s">
        <v>491</v>
      </c>
      <c r="N5454" s="9" t="s">
        <v>492</v>
      </c>
      <c r="O5454" s="8" t="s">
        <v>349</v>
      </c>
    </row>
    <row r="5455" spans="10:15" x14ac:dyDescent="0.25">
      <c r="J5455" s="9" t="s">
        <v>11010</v>
      </c>
      <c r="K5455" s="9" t="s">
        <v>11010</v>
      </c>
      <c r="L5455" s="9" t="s">
        <v>11011</v>
      </c>
      <c r="M5455" s="9" t="s">
        <v>1928</v>
      </c>
      <c r="N5455" s="9" t="s">
        <v>1929</v>
      </c>
      <c r="O5455" s="8" t="s">
        <v>350</v>
      </c>
    </row>
    <row r="5456" spans="10:15" x14ac:dyDescent="0.25">
      <c r="J5456" s="9" t="s">
        <v>11012</v>
      </c>
      <c r="K5456" s="9" t="s">
        <v>11012</v>
      </c>
      <c r="L5456" s="9" t="s">
        <v>11013</v>
      </c>
      <c r="M5456" s="9" t="s">
        <v>8816</v>
      </c>
      <c r="N5456" s="9" t="s">
        <v>8817</v>
      </c>
      <c r="O5456" s="8" t="s">
        <v>350</v>
      </c>
    </row>
    <row r="5457" spans="10:15" x14ac:dyDescent="0.25">
      <c r="J5457" s="9" t="s">
        <v>11014</v>
      </c>
      <c r="K5457" s="9" t="s">
        <v>11014</v>
      </c>
      <c r="L5457" s="9" t="s">
        <v>11015</v>
      </c>
      <c r="M5457" s="9" t="s">
        <v>379</v>
      </c>
      <c r="N5457" s="9" t="s">
        <v>18092</v>
      </c>
      <c r="O5457" s="8" t="s">
        <v>18066</v>
      </c>
    </row>
    <row r="5458" spans="10:15" x14ac:dyDescent="0.25">
      <c r="J5458" s="9" t="s">
        <v>11016</v>
      </c>
      <c r="K5458" s="9" t="s">
        <v>3388</v>
      </c>
      <c r="L5458" s="9" t="s">
        <v>3389</v>
      </c>
      <c r="M5458" s="9" t="s">
        <v>379</v>
      </c>
      <c r="N5458" s="9" t="s">
        <v>18092</v>
      </c>
      <c r="O5458" s="8" t="s">
        <v>18066</v>
      </c>
    </row>
    <row r="5459" spans="10:15" x14ac:dyDescent="0.25">
      <c r="J5459" s="9" t="s">
        <v>11017</v>
      </c>
      <c r="K5459" s="9" t="s">
        <v>11017</v>
      </c>
      <c r="L5459" s="9" t="s">
        <v>11018</v>
      </c>
      <c r="M5459" s="9" t="s">
        <v>1073</v>
      </c>
      <c r="N5459" s="9" t="s">
        <v>18096</v>
      </c>
      <c r="O5459" s="8" t="s">
        <v>350</v>
      </c>
    </row>
    <row r="5460" spans="10:15" x14ac:dyDescent="0.25">
      <c r="J5460" s="9" t="s">
        <v>11019</v>
      </c>
      <c r="K5460" s="9" t="s">
        <v>11019</v>
      </c>
      <c r="L5460" s="9" t="s">
        <v>11020</v>
      </c>
      <c r="M5460" s="9" t="s">
        <v>1700</v>
      </c>
      <c r="N5460" s="9" t="s">
        <v>1701</v>
      </c>
      <c r="O5460" s="8" t="s">
        <v>350</v>
      </c>
    </row>
    <row r="5461" spans="10:15" x14ac:dyDescent="0.25">
      <c r="J5461" s="9" t="s">
        <v>11021</v>
      </c>
      <c r="K5461" s="9" t="s">
        <v>11021</v>
      </c>
      <c r="L5461" s="9" t="s">
        <v>11022</v>
      </c>
      <c r="M5461" s="9" t="s">
        <v>379</v>
      </c>
      <c r="N5461" s="9" t="s">
        <v>18092</v>
      </c>
      <c r="O5461" s="8" t="s">
        <v>18066</v>
      </c>
    </row>
    <row r="5462" spans="10:15" x14ac:dyDescent="0.25">
      <c r="J5462" s="9" t="s">
        <v>11023</v>
      </c>
      <c r="K5462" s="9" t="s">
        <v>11023</v>
      </c>
      <c r="L5462" s="9" t="s">
        <v>11024</v>
      </c>
      <c r="M5462" s="9" t="s">
        <v>515</v>
      </c>
      <c r="N5462" s="9" t="s">
        <v>516</v>
      </c>
      <c r="O5462" s="8" t="s">
        <v>18066</v>
      </c>
    </row>
    <row r="5463" spans="10:15" x14ac:dyDescent="0.25">
      <c r="J5463" s="9" t="s">
        <v>11025</v>
      </c>
      <c r="K5463" s="9" t="s">
        <v>11025</v>
      </c>
      <c r="L5463" s="9" t="s">
        <v>11026</v>
      </c>
      <c r="M5463" s="9" t="s">
        <v>379</v>
      </c>
      <c r="N5463" s="9" t="s">
        <v>18092</v>
      </c>
      <c r="O5463" s="8" t="s">
        <v>18066</v>
      </c>
    </row>
    <row r="5464" spans="10:15" x14ac:dyDescent="0.25">
      <c r="J5464" s="9" t="s">
        <v>11027</v>
      </c>
      <c r="K5464" s="9" t="s">
        <v>11027</v>
      </c>
      <c r="L5464" s="9" t="s">
        <v>11028</v>
      </c>
      <c r="M5464" s="9" t="s">
        <v>367</v>
      </c>
      <c r="N5464" s="9" t="s">
        <v>368</v>
      </c>
      <c r="O5464" s="8" t="s">
        <v>349</v>
      </c>
    </row>
    <row r="5465" spans="10:15" x14ac:dyDescent="0.25">
      <c r="J5465" s="9" t="s">
        <v>11029</v>
      </c>
      <c r="K5465" s="9" t="s">
        <v>11029</v>
      </c>
      <c r="L5465" s="9" t="s">
        <v>11030</v>
      </c>
      <c r="M5465" s="9" t="s">
        <v>379</v>
      </c>
      <c r="N5465" s="9" t="s">
        <v>18092</v>
      </c>
      <c r="O5465" s="8" t="s">
        <v>18066</v>
      </c>
    </row>
    <row r="5466" spans="10:15" x14ac:dyDescent="0.25">
      <c r="J5466" s="9" t="s">
        <v>11031</v>
      </c>
      <c r="K5466" s="9" t="s">
        <v>11031</v>
      </c>
      <c r="L5466" s="9" t="s">
        <v>11032</v>
      </c>
      <c r="M5466" s="9" t="s">
        <v>11033</v>
      </c>
      <c r="N5466" s="9" t="s">
        <v>11032</v>
      </c>
      <c r="O5466" s="8" t="s">
        <v>349</v>
      </c>
    </row>
    <row r="5467" spans="10:15" x14ac:dyDescent="0.25">
      <c r="J5467" s="9" t="s">
        <v>11034</v>
      </c>
      <c r="K5467" s="9" t="s">
        <v>11034</v>
      </c>
      <c r="L5467" s="9" t="s">
        <v>11035</v>
      </c>
      <c r="M5467" s="9" t="s">
        <v>367</v>
      </c>
      <c r="N5467" s="9" t="s">
        <v>368</v>
      </c>
      <c r="O5467" s="8" t="s">
        <v>349</v>
      </c>
    </row>
    <row r="5468" spans="10:15" x14ac:dyDescent="0.25">
      <c r="J5468" s="9" t="s">
        <v>11036</v>
      </c>
      <c r="K5468" s="9" t="s">
        <v>126</v>
      </c>
      <c r="L5468" s="9" t="s">
        <v>5163</v>
      </c>
      <c r="M5468" s="9" t="s">
        <v>524</v>
      </c>
      <c r="N5468" s="9" t="s">
        <v>1804</v>
      </c>
      <c r="O5468" s="8" t="s">
        <v>18066</v>
      </c>
    </row>
    <row r="5469" spans="10:15" x14ac:dyDescent="0.25">
      <c r="J5469" s="9" t="s">
        <v>11037</v>
      </c>
      <c r="K5469" s="9" t="s">
        <v>11037</v>
      </c>
      <c r="L5469" s="9" t="s">
        <v>10298</v>
      </c>
      <c r="M5469" s="9" t="s">
        <v>404</v>
      </c>
      <c r="N5469" s="9" t="s">
        <v>405</v>
      </c>
      <c r="O5469" s="8" t="s">
        <v>350</v>
      </c>
    </row>
    <row r="5470" spans="10:15" x14ac:dyDescent="0.25">
      <c r="J5470" s="9" t="s">
        <v>11038</v>
      </c>
      <c r="K5470" s="9" t="s">
        <v>11038</v>
      </c>
      <c r="L5470" s="9" t="s">
        <v>11039</v>
      </c>
      <c r="M5470" s="9" t="s">
        <v>367</v>
      </c>
      <c r="N5470" s="9" t="s">
        <v>368</v>
      </c>
      <c r="O5470" s="8" t="s">
        <v>349</v>
      </c>
    </row>
    <row r="5471" spans="10:15" x14ac:dyDescent="0.25">
      <c r="J5471" s="9" t="s">
        <v>11040</v>
      </c>
      <c r="K5471" s="9" t="s">
        <v>316</v>
      </c>
      <c r="L5471" s="9" t="s">
        <v>1576</v>
      </c>
      <c r="M5471" s="9" t="s">
        <v>515</v>
      </c>
      <c r="N5471" s="9" t="s">
        <v>516</v>
      </c>
      <c r="O5471" s="8" t="s">
        <v>18066</v>
      </c>
    </row>
    <row r="5472" spans="10:15" x14ac:dyDescent="0.25">
      <c r="J5472" s="9" t="s">
        <v>11041</v>
      </c>
      <c r="K5472" s="9" t="s">
        <v>11041</v>
      </c>
      <c r="L5472" s="9" t="s">
        <v>11042</v>
      </c>
      <c r="M5472" s="9" t="s">
        <v>3099</v>
      </c>
      <c r="N5472" s="9" t="s">
        <v>3100</v>
      </c>
      <c r="O5472" s="8" t="s">
        <v>18067</v>
      </c>
    </row>
    <row r="5473" spans="10:15" x14ac:dyDescent="0.25">
      <c r="J5473" s="9" t="s">
        <v>11043</v>
      </c>
      <c r="K5473" s="9" t="s">
        <v>11043</v>
      </c>
      <c r="L5473" s="9" t="s">
        <v>11044</v>
      </c>
      <c r="M5473" s="9" t="s">
        <v>1571</v>
      </c>
      <c r="N5473" s="9" t="s">
        <v>1572</v>
      </c>
      <c r="O5473" s="8" t="s">
        <v>349</v>
      </c>
    </row>
    <row r="5474" spans="10:15" x14ac:dyDescent="0.25">
      <c r="J5474" s="9" t="s">
        <v>11045</v>
      </c>
      <c r="K5474" s="9" t="s">
        <v>11045</v>
      </c>
      <c r="L5474" s="9" t="s">
        <v>11046</v>
      </c>
      <c r="M5474" s="9" t="s">
        <v>740</v>
      </c>
      <c r="N5474" s="9" t="s">
        <v>741</v>
      </c>
      <c r="O5474" s="8" t="s">
        <v>10370</v>
      </c>
    </row>
    <row r="5475" spans="10:15" x14ac:dyDescent="0.25">
      <c r="J5475" s="9" t="s">
        <v>11047</v>
      </c>
      <c r="K5475" s="9" t="s">
        <v>11047</v>
      </c>
      <c r="L5475" s="9" t="s">
        <v>11048</v>
      </c>
      <c r="M5475" s="9" t="s">
        <v>1288</v>
      </c>
      <c r="N5475" s="9" t="s">
        <v>1289</v>
      </c>
      <c r="O5475" s="8" t="s">
        <v>18066</v>
      </c>
    </row>
    <row r="5476" spans="10:15" x14ac:dyDescent="0.25">
      <c r="J5476" s="9" t="s">
        <v>11049</v>
      </c>
      <c r="K5476" s="9" t="s">
        <v>11049</v>
      </c>
      <c r="L5476" s="9" t="s">
        <v>11050</v>
      </c>
      <c r="M5476" s="9" t="s">
        <v>379</v>
      </c>
      <c r="N5476" s="9" t="s">
        <v>18092</v>
      </c>
      <c r="O5476" s="8" t="s">
        <v>18066</v>
      </c>
    </row>
    <row r="5477" spans="10:15" x14ac:dyDescent="0.25">
      <c r="J5477" s="9" t="s">
        <v>11051</v>
      </c>
      <c r="K5477" s="9" t="s">
        <v>11051</v>
      </c>
      <c r="L5477" s="9" t="s">
        <v>11052</v>
      </c>
      <c r="M5477" s="9" t="s">
        <v>554</v>
      </c>
      <c r="N5477" s="9" t="s">
        <v>555</v>
      </c>
      <c r="O5477" s="8" t="s">
        <v>18066</v>
      </c>
    </row>
    <row r="5478" spans="10:15" x14ac:dyDescent="0.25">
      <c r="J5478" s="9" t="s">
        <v>11053</v>
      </c>
      <c r="K5478" s="9" t="s">
        <v>11053</v>
      </c>
      <c r="L5478" s="9" t="s">
        <v>11054</v>
      </c>
      <c r="M5478" s="9" t="s">
        <v>491</v>
      </c>
      <c r="N5478" s="9" t="s">
        <v>492</v>
      </c>
      <c r="O5478" s="8" t="s">
        <v>349</v>
      </c>
    </row>
    <row r="5479" spans="10:15" x14ac:dyDescent="0.25">
      <c r="J5479" s="9" t="s">
        <v>11055</v>
      </c>
      <c r="K5479" s="9" t="s">
        <v>11055</v>
      </c>
      <c r="L5479" s="9" t="s">
        <v>11056</v>
      </c>
      <c r="M5479" s="9" t="s">
        <v>367</v>
      </c>
      <c r="N5479" s="9" t="s">
        <v>368</v>
      </c>
      <c r="O5479" s="8" t="s">
        <v>349</v>
      </c>
    </row>
    <row r="5480" spans="10:15" x14ac:dyDescent="0.25">
      <c r="J5480" s="9" t="s">
        <v>11057</v>
      </c>
      <c r="K5480" s="9" t="s">
        <v>11057</v>
      </c>
      <c r="L5480" s="9" t="s">
        <v>11058</v>
      </c>
      <c r="M5480" s="9" t="s">
        <v>367</v>
      </c>
      <c r="N5480" s="9" t="s">
        <v>368</v>
      </c>
      <c r="O5480" s="8" t="s">
        <v>349</v>
      </c>
    </row>
    <row r="5481" spans="10:15" x14ac:dyDescent="0.25">
      <c r="J5481" s="9" t="s">
        <v>11059</v>
      </c>
      <c r="K5481" s="9" t="s">
        <v>11059</v>
      </c>
      <c r="L5481" s="9" t="s">
        <v>11060</v>
      </c>
      <c r="M5481" s="9" t="s">
        <v>942</v>
      </c>
      <c r="N5481" s="9" t="s">
        <v>943</v>
      </c>
      <c r="O5481" s="8" t="s">
        <v>349</v>
      </c>
    </row>
    <row r="5482" spans="10:15" x14ac:dyDescent="0.25">
      <c r="J5482" s="9" t="s">
        <v>11061</v>
      </c>
      <c r="K5482" s="9" t="s">
        <v>11061</v>
      </c>
      <c r="L5482" s="9" t="s">
        <v>11062</v>
      </c>
      <c r="M5482" s="9" t="s">
        <v>942</v>
      </c>
      <c r="N5482" s="9" t="s">
        <v>943</v>
      </c>
      <c r="O5482" s="8" t="s">
        <v>349</v>
      </c>
    </row>
    <row r="5483" spans="10:15" x14ac:dyDescent="0.25">
      <c r="J5483" s="9" t="s">
        <v>11063</v>
      </c>
      <c r="K5483" s="9" t="s">
        <v>11063</v>
      </c>
      <c r="L5483" s="9" t="s">
        <v>11064</v>
      </c>
      <c r="M5483" s="9" t="s">
        <v>807</v>
      </c>
      <c r="N5483" s="9" t="s">
        <v>808</v>
      </c>
      <c r="O5483" s="8" t="s">
        <v>349</v>
      </c>
    </row>
    <row r="5484" spans="10:15" x14ac:dyDescent="0.25">
      <c r="J5484" s="9" t="s">
        <v>11065</v>
      </c>
      <c r="K5484" s="9" t="s">
        <v>11065</v>
      </c>
      <c r="L5484" s="9" t="s">
        <v>11066</v>
      </c>
      <c r="M5484" s="9" t="s">
        <v>694</v>
      </c>
      <c r="N5484" s="9" t="s">
        <v>695</v>
      </c>
      <c r="O5484" s="8" t="s">
        <v>350</v>
      </c>
    </row>
    <row r="5485" spans="10:15" x14ac:dyDescent="0.25">
      <c r="J5485" s="9" t="s">
        <v>11067</v>
      </c>
      <c r="K5485" s="9" t="s">
        <v>11067</v>
      </c>
      <c r="L5485" s="9" t="s">
        <v>11068</v>
      </c>
      <c r="M5485" s="9" t="s">
        <v>683</v>
      </c>
      <c r="N5485" s="9" t="s">
        <v>684</v>
      </c>
      <c r="O5485" s="8" t="s">
        <v>349</v>
      </c>
    </row>
    <row r="5486" spans="10:15" x14ac:dyDescent="0.25">
      <c r="J5486" s="9" t="s">
        <v>11069</v>
      </c>
      <c r="K5486" s="9" t="s">
        <v>11069</v>
      </c>
      <c r="L5486" s="9" t="s">
        <v>11070</v>
      </c>
      <c r="M5486" s="9" t="s">
        <v>1010</v>
      </c>
      <c r="N5486" s="9" t="s">
        <v>1011</v>
      </c>
      <c r="O5486" s="8" t="s">
        <v>350</v>
      </c>
    </row>
    <row r="5487" spans="10:15" x14ac:dyDescent="0.25">
      <c r="J5487" s="9" t="s">
        <v>11071</v>
      </c>
      <c r="K5487" s="9" t="s">
        <v>11071</v>
      </c>
      <c r="L5487" s="9" t="s">
        <v>11072</v>
      </c>
      <c r="M5487" s="9" t="s">
        <v>428</v>
      </c>
      <c r="N5487" s="9" t="s">
        <v>429</v>
      </c>
      <c r="O5487" s="8" t="s">
        <v>349</v>
      </c>
    </row>
    <row r="5488" spans="10:15" x14ac:dyDescent="0.25">
      <c r="J5488" s="9" t="s">
        <v>11073</v>
      </c>
      <c r="K5488" s="9" t="s">
        <v>11073</v>
      </c>
      <c r="L5488" s="9" t="s">
        <v>11074</v>
      </c>
      <c r="M5488" s="9" t="s">
        <v>581</v>
      </c>
      <c r="N5488" s="9" t="s">
        <v>582</v>
      </c>
      <c r="O5488" s="8" t="s">
        <v>350</v>
      </c>
    </row>
    <row r="5489" spans="10:15" x14ac:dyDescent="0.25">
      <c r="J5489" s="9" t="s">
        <v>11075</v>
      </c>
      <c r="K5489" s="9" t="s">
        <v>11075</v>
      </c>
      <c r="L5489" s="9" t="s">
        <v>11076</v>
      </c>
      <c r="M5489" s="9" t="s">
        <v>379</v>
      </c>
      <c r="N5489" s="9" t="s">
        <v>18092</v>
      </c>
      <c r="O5489" s="8" t="s">
        <v>18066</v>
      </c>
    </row>
    <row r="5490" spans="10:15" x14ac:dyDescent="0.25">
      <c r="J5490" s="9" t="s">
        <v>11077</v>
      </c>
      <c r="K5490" s="9" t="s">
        <v>11077</v>
      </c>
      <c r="L5490" s="9" t="s">
        <v>11078</v>
      </c>
      <c r="M5490" s="9" t="s">
        <v>379</v>
      </c>
      <c r="N5490" s="9" t="s">
        <v>18092</v>
      </c>
      <c r="O5490" s="8" t="s">
        <v>18066</v>
      </c>
    </row>
    <row r="5491" spans="10:15" x14ac:dyDescent="0.25">
      <c r="J5491" s="9" t="s">
        <v>11079</v>
      </c>
      <c r="K5491" s="9" t="s">
        <v>11079</v>
      </c>
      <c r="L5491" s="9" t="s">
        <v>11080</v>
      </c>
      <c r="M5491" s="9" t="s">
        <v>418</v>
      </c>
      <c r="N5491" s="9" t="s">
        <v>419</v>
      </c>
      <c r="O5491" s="8" t="s">
        <v>18067</v>
      </c>
    </row>
    <row r="5492" spans="10:15" x14ac:dyDescent="0.25">
      <c r="J5492" s="9" t="s">
        <v>11081</v>
      </c>
      <c r="K5492" s="9" t="s">
        <v>11081</v>
      </c>
      <c r="L5492" s="9" t="s">
        <v>11082</v>
      </c>
      <c r="M5492" s="9" t="s">
        <v>2229</v>
      </c>
      <c r="N5492" s="9" t="s">
        <v>2230</v>
      </c>
      <c r="O5492" s="8" t="s">
        <v>18068</v>
      </c>
    </row>
    <row r="5493" spans="10:15" x14ac:dyDescent="0.25">
      <c r="J5493" s="9" t="s">
        <v>11083</v>
      </c>
      <c r="K5493" s="9" t="s">
        <v>11083</v>
      </c>
      <c r="L5493" s="9" t="s">
        <v>10768</v>
      </c>
      <c r="M5493" s="9" t="s">
        <v>1617</v>
      </c>
      <c r="N5493" s="9" t="s">
        <v>1618</v>
      </c>
      <c r="O5493" s="8" t="s">
        <v>349</v>
      </c>
    </row>
    <row r="5494" spans="10:15" x14ac:dyDescent="0.25">
      <c r="J5494" s="9" t="s">
        <v>11084</v>
      </c>
      <c r="K5494" s="9" t="s">
        <v>11084</v>
      </c>
      <c r="L5494" s="9" t="s">
        <v>11085</v>
      </c>
      <c r="M5494" s="9" t="s">
        <v>382</v>
      </c>
      <c r="N5494" s="9" t="s">
        <v>383</v>
      </c>
      <c r="O5494" s="8" t="s">
        <v>18066</v>
      </c>
    </row>
    <row r="5495" spans="10:15" x14ac:dyDescent="0.25">
      <c r="J5495" s="9" t="s">
        <v>11086</v>
      </c>
      <c r="K5495" s="9" t="s">
        <v>11086</v>
      </c>
      <c r="L5495" s="9" t="s">
        <v>11087</v>
      </c>
      <c r="M5495" s="9" t="s">
        <v>424</v>
      </c>
      <c r="N5495" s="9" t="s">
        <v>425</v>
      </c>
      <c r="O5495" s="8" t="s">
        <v>349</v>
      </c>
    </row>
    <row r="5496" spans="10:15" x14ac:dyDescent="0.25">
      <c r="J5496" s="9" t="s">
        <v>11088</v>
      </c>
      <c r="K5496" s="9" t="s">
        <v>11088</v>
      </c>
      <c r="L5496" s="9" t="s">
        <v>11089</v>
      </c>
      <c r="M5496" s="9" t="s">
        <v>428</v>
      </c>
      <c r="N5496" s="9" t="s">
        <v>429</v>
      </c>
      <c r="O5496" s="8" t="s">
        <v>349</v>
      </c>
    </row>
    <row r="5497" spans="10:15" x14ac:dyDescent="0.25">
      <c r="J5497" s="9" t="s">
        <v>11090</v>
      </c>
      <c r="K5497" s="9" t="s">
        <v>11090</v>
      </c>
      <c r="L5497" s="9" t="s">
        <v>11091</v>
      </c>
      <c r="M5497" s="9" t="s">
        <v>367</v>
      </c>
      <c r="N5497" s="9" t="s">
        <v>368</v>
      </c>
      <c r="O5497" s="8" t="s">
        <v>349</v>
      </c>
    </row>
    <row r="5498" spans="10:15" x14ac:dyDescent="0.25">
      <c r="J5498" s="9" t="s">
        <v>11092</v>
      </c>
      <c r="K5498" s="9" t="s">
        <v>11092</v>
      </c>
      <c r="L5498" s="9" t="s">
        <v>11093</v>
      </c>
      <c r="M5498" s="9" t="s">
        <v>1602</v>
      </c>
      <c r="N5498" s="9" t="s">
        <v>1603</v>
      </c>
      <c r="O5498" s="8" t="s">
        <v>18066</v>
      </c>
    </row>
    <row r="5499" spans="10:15" x14ac:dyDescent="0.25">
      <c r="J5499" s="9" t="s">
        <v>11094</v>
      </c>
      <c r="K5499" s="9" t="s">
        <v>11094</v>
      </c>
      <c r="L5499" s="9" t="s">
        <v>11095</v>
      </c>
      <c r="M5499" s="9" t="s">
        <v>2229</v>
      </c>
      <c r="N5499" s="9" t="s">
        <v>2230</v>
      </c>
      <c r="O5499" s="8" t="s">
        <v>18068</v>
      </c>
    </row>
    <row r="5500" spans="10:15" x14ac:dyDescent="0.25">
      <c r="J5500" s="9" t="s">
        <v>11096</v>
      </c>
      <c r="K5500" s="9" t="s">
        <v>11096</v>
      </c>
      <c r="L5500" s="9" t="s">
        <v>11097</v>
      </c>
      <c r="M5500" s="9" t="s">
        <v>386</v>
      </c>
      <c r="N5500" s="9" t="s">
        <v>387</v>
      </c>
      <c r="O5500" s="8" t="s">
        <v>18068</v>
      </c>
    </row>
    <row r="5501" spans="10:15" x14ac:dyDescent="0.25">
      <c r="J5501" s="9" t="s">
        <v>11098</v>
      </c>
      <c r="K5501" s="9" t="s">
        <v>11098</v>
      </c>
      <c r="L5501" s="9" t="s">
        <v>11099</v>
      </c>
      <c r="M5501" s="9" t="s">
        <v>386</v>
      </c>
      <c r="N5501" s="9" t="s">
        <v>387</v>
      </c>
      <c r="O5501" s="8" t="s">
        <v>18068</v>
      </c>
    </row>
    <row r="5502" spans="10:15" x14ac:dyDescent="0.25">
      <c r="J5502" s="9" t="s">
        <v>11100</v>
      </c>
      <c r="K5502" s="9" t="s">
        <v>11100</v>
      </c>
      <c r="L5502" s="9" t="s">
        <v>11101</v>
      </c>
      <c r="M5502" s="9" t="s">
        <v>515</v>
      </c>
      <c r="N5502" s="9" t="s">
        <v>516</v>
      </c>
      <c r="O5502" s="8" t="s">
        <v>18066</v>
      </c>
    </row>
    <row r="5503" spans="10:15" x14ac:dyDescent="0.25">
      <c r="J5503" s="9" t="s">
        <v>11102</v>
      </c>
      <c r="K5503" s="9" t="s">
        <v>11102</v>
      </c>
      <c r="L5503" s="9" t="s">
        <v>11103</v>
      </c>
      <c r="M5503" s="9" t="s">
        <v>418</v>
      </c>
      <c r="N5503" s="9" t="s">
        <v>419</v>
      </c>
      <c r="O5503" s="8" t="s">
        <v>18067</v>
      </c>
    </row>
    <row r="5504" spans="10:15" x14ac:dyDescent="0.25">
      <c r="J5504" s="9" t="s">
        <v>11104</v>
      </c>
      <c r="K5504" s="9" t="s">
        <v>11104</v>
      </c>
      <c r="L5504" s="9" t="s">
        <v>11105</v>
      </c>
      <c r="M5504" s="9" t="s">
        <v>418</v>
      </c>
      <c r="N5504" s="9" t="s">
        <v>419</v>
      </c>
      <c r="O5504" s="8" t="s">
        <v>18067</v>
      </c>
    </row>
    <row r="5505" spans="10:15" x14ac:dyDescent="0.25">
      <c r="J5505" s="9" t="s">
        <v>11106</v>
      </c>
      <c r="K5505" s="9" t="s">
        <v>11106</v>
      </c>
      <c r="L5505" s="9" t="s">
        <v>11107</v>
      </c>
      <c r="M5505" s="9" t="s">
        <v>382</v>
      </c>
      <c r="N5505" s="9" t="s">
        <v>383</v>
      </c>
      <c r="O5505" s="8" t="s">
        <v>18066</v>
      </c>
    </row>
    <row r="5506" spans="10:15" x14ac:dyDescent="0.25">
      <c r="J5506" s="9" t="s">
        <v>11108</v>
      </c>
      <c r="K5506" s="9" t="s">
        <v>11108</v>
      </c>
      <c r="L5506" s="9" t="s">
        <v>11109</v>
      </c>
      <c r="M5506" s="9" t="s">
        <v>379</v>
      </c>
      <c r="N5506" s="9" t="s">
        <v>18092</v>
      </c>
      <c r="O5506" s="8" t="s">
        <v>18066</v>
      </c>
    </row>
    <row r="5507" spans="10:15" x14ac:dyDescent="0.25">
      <c r="J5507" s="9" t="s">
        <v>11110</v>
      </c>
      <c r="K5507" s="9" t="s">
        <v>11110</v>
      </c>
      <c r="L5507" s="9" t="s">
        <v>11111</v>
      </c>
      <c r="M5507" s="9" t="s">
        <v>491</v>
      </c>
      <c r="N5507" s="9" t="s">
        <v>492</v>
      </c>
      <c r="O5507" s="8" t="s">
        <v>349</v>
      </c>
    </row>
    <row r="5508" spans="10:15" x14ac:dyDescent="0.25">
      <c r="J5508" s="9" t="s">
        <v>11112</v>
      </c>
      <c r="K5508" s="9" t="s">
        <v>11112</v>
      </c>
      <c r="L5508" s="9" t="s">
        <v>11113</v>
      </c>
      <c r="M5508" s="9" t="s">
        <v>396</v>
      </c>
      <c r="N5508" s="9" t="s">
        <v>397</v>
      </c>
      <c r="O5508" s="8" t="s">
        <v>349</v>
      </c>
    </row>
    <row r="5509" spans="10:15" x14ac:dyDescent="0.25">
      <c r="J5509" s="9" t="s">
        <v>11114</v>
      </c>
      <c r="K5509" s="9" t="s">
        <v>11114</v>
      </c>
      <c r="L5509" s="9" t="s">
        <v>11115</v>
      </c>
      <c r="M5509" s="9" t="s">
        <v>491</v>
      </c>
      <c r="N5509" s="9" t="s">
        <v>492</v>
      </c>
      <c r="O5509" s="8" t="s">
        <v>349</v>
      </c>
    </row>
    <row r="5510" spans="10:15" x14ac:dyDescent="0.25">
      <c r="J5510" s="9" t="s">
        <v>299</v>
      </c>
      <c r="K5510" s="9" t="s">
        <v>299</v>
      </c>
      <c r="L5510" s="9" t="s">
        <v>11116</v>
      </c>
      <c r="M5510" s="9" t="s">
        <v>358</v>
      </c>
      <c r="N5510" s="9" t="s">
        <v>359</v>
      </c>
      <c r="O5510" s="8" t="s">
        <v>348</v>
      </c>
    </row>
    <row r="5511" spans="10:15" x14ac:dyDescent="0.25">
      <c r="J5511" s="9" t="s">
        <v>11117</v>
      </c>
      <c r="K5511" s="9" t="s">
        <v>11117</v>
      </c>
      <c r="L5511" s="9" t="s">
        <v>11118</v>
      </c>
      <c r="M5511" s="9" t="s">
        <v>662</v>
      </c>
      <c r="N5511" s="9" t="s">
        <v>663</v>
      </c>
      <c r="O5511" s="8" t="s">
        <v>18067</v>
      </c>
    </row>
    <row r="5512" spans="10:15" x14ac:dyDescent="0.25">
      <c r="J5512" s="9" t="s">
        <v>11119</v>
      </c>
      <c r="K5512" s="9" t="s">
        <v>11119</v>
      </c>
      <c r="L5512" s="9" t="s">
        <v>11120</v>
      </c>
      <c r="M5512" s="9" t="s">
        <v>797</v>
      </c>
      <c r="N5512" s="9" t="s">
        <v>798</v>
      </c>
      <c r="O5512" s="8" t="s">
        <v>350</v>
      </c>
    </row>
    <row r="5513" spans="10:15" x14ac:dyDescent="0.25">
      <c r="J5513" s="9" t="s">
        <v>11121</v>
      </c>
      <c r="K5513" s="9" t="s">
        <v>11121</v>
      </c>
      <c r="L5513" s="9" t="s">
        <v>11122</v>
      </c>
      <c r="M5513" s="9" t="s">
        <v>379</v>
      </c>
      <c r="N5513" s="9" t="s">
        <v>18092</v>
      </c>
      <c r="O5513" s="8" t="s">
        <v>18066</v>
      </c>
    </row>
    <row r="5514" spans="10:15" x14ac:dyDescent="0.25">
      <c r="J5514" s="9" t="s">
        <v>5620</v>
      </c>
      <c r="K5514" s="9" t="s">
        <v>5620</v>
      </c>
      <c r="L5514" s="9" t="s">
        <v>5621</v>
      </c>
      <c r="M5514" s="9" t="s">
        <v>2286</v>
      </c>
      <c r="N5514" s="9" t="s">
        <v>2287</v>
      </c>
      <c r="O5514" s="8" t="s">
        <v>349</v>
      </c>
    </row>
    <row r="5515" spans="10:15" x14ac:dyDescent="0.25">
      <c r="J5515" s="9" t="s">
        <v>11123</v>
      </c>
      <c r="K5515" s="9" t="s">
        <v>11123</v>
      </c>
      <c r="L5515" s="9" t="s">
        <v>11124</v>
      </c>
      <c r="M5515" s="9" t="s">
        <v>1078</v>
      </c>
      <c r="N5515" s="9" t="s">
        <v>1079</v>
      </c>
      <c r="O5515" s="8" t="s">
        <v>350</v>
      </c>
    </row>
    <row r="5516" spans="10:15" x14ac:dyDescent="0.25">
      <c r="J5516" s="9" t="s">
        <v>11125</v>
      </c>
      <c r="K5516" s="9" t="s">
        <v>11125</v>
      </c>
      <c r="L5516" s="9" t="s">
        <v>11126</v>
      </c>
      <c r="M5516" s="9" t="s">
        <v>418</v>
      </c>
      <c r="N5516" s="9" t="s">
        <v>419</v>
      </c>
      <c r="O5516" s="8" t="s">
        <v>18067</v>
      </c>
    </row>
    <row r="5517" spans="10:15" x14ac:dyDescent="0.25">
      <c r="J5517" s="9" t="s">
        <v>11127</v>
      </c>
      <c r="K5517" s="9" t="s">
        <v>10865</v>
      </c>
      <c r="L5517" s="9" t="s">
        <v>10866</v>
      </c>
      <c r="M5517" s="9" t="s">
        <v>379</v>
      </c>
      <c r="N5517" s="9" t="s">
        <v>18092</v>
      </c>
      <c r="O5517" s="8" t="s">
        <v>18066</v>
      </c>
    </row>
    <row r="5518" spans="10:15" x14ac:dyDescent="0.25">
      <c r="J5518" s="9" t="s">
        <v>11128</v>
      </c>
      <c r="K5518" s="9" t="s">
        <v>11128</v>
      </c>
      <c r="L5518" s="9" t="s">
        <v>11129</v>
      </c>
      <c r="M5518" s="9" t="s">
        <v>909</v>
      </c>
      <c r="N5518" s="9" t="s">
        <v>910</v>
      </c>
      <c r="O5518" s="8" t="s">
        <v>349</v>
      </c>
    </row>
    <row r="5519" spans="10:15" x14ac:dyDescent="0.25">
      <c r="J5519" s="9" t="s">
        <v>11130</v>
      </c>
      <c r="K5519" s="9" t="s">
        <v>11130</v>
      </c>
      <c r="L5519" s="9" t="s">
        <v>11131</v>
      </c>
      <c r="M5519" s="9" t="s">
        <v>491</v>
      </c>
      <c r="N5519" s="9" t="s">
        <v>492</v>
      </c>
      <c r="O5519" s="8" t="s">
        <v>349</v>
      </c>
    </row>
    <row r="5520" spans="10:15" x14ac:dyDescent="0.25">
      <c r="J5520" s="9" t="s">
        <v>11132</v>
      </c>
      <c r="K5520" s="9" t="s">
        <v>11132</v>
      </c>
      <c r="L5520" s="9" t="s">
        <v>11133</v>
      </c>
      <c r="M5520" s="9" t="s">
        <v>379</v>
      </c>
      <c r="N5520" s="9" t="s">
        <v>18092</v>
      </c>
      <c r="O5520" s="8" t="s">
        <v>18066</v>
      </c>
    </row>
    <row r="5521" spans="10:15" x14ac:dyDescent="0.25">
      <c r="J5521" s="9" t="s">
        <v>11134</v>
      </c>
      <c r="K5521" s="9" t="s">
        <v>11134</v>
      </c>
      <c r="L5521" s="9" t="s">
        <v>11135</v>
      </c>
      <c r="M5521" s="9" t="s">
        <v>909</v>
      </c>
      <c r="N5521" s="9" t="s">
        <v>910</v>
      </c>
      <c r="O5521" s="8" t="s">
        <v>349</v>
      </c>
    </row>
    <row r="5522" spans="10:15" x14ac:dyDescent="0.25">
      <c r="J5522" s="9" t="s">
        <v>11136</v>
      </c>
      <c r="K5522" s="9" t="s">
        <v>11136</v>
      </c>
      <c r="L5522" s="9" t="s">
        <v>11137</v>
      </c>
      <c r="M5522" s="9" t="s">
        <v>424</v>
      </c>
      <c r="N5522" s="9" t="s">
        <v>425</v>
      </c>
      <c r="O5522" s="8" t="s">
        <v>349</v>
      </c>
    </row>
    <row r="5523" spans="10:15" x14ac:dyDescent="0.25">
      <c r="J5523" s="9" t="s">
        <v>11138</v>
      </c>
      <c r="K5523" s="9" t="s">
        <v>11138</v>
      </c>
      <c r="L5523" s="9" t="s">
        <v>11139</v>
      </c>
      <c r="M5523" s="9" t="s">
        <v>367</v>
      </c>
      <c r="N5523" s="9" t="s">
        <v>368</v>
      </c>
      <c r="O5523" s="8" t="s">
        <v>349</v>
      </c>
    </row>
    <row r="5524" spans="10:15" x14ac:dyDescent="0.25">
      <c r="J5524" s="9" t="s">
        <v>11140</v>
      </c>
      <c r="K5524" s="9" t="s">
        <v>11140</v>
      </c>
      <c r="L5524" s="9" t="s">
        <v>4625</v>
      </c>
      <c r="M5524" s="9" t="s">
        <v>379</v>
      </c>
      <c r="N5524" s="9" t="s">
        <v>18092</v>
      </c>
      <c r="O5524" s="8" t="s">
        <v>18066</v>
      </c>
    </row>
    <row r="5525" spans="10:15" x14ac:dyDescent="0.25">
      <c r="J5525" s="9" t="s">
        <v>11141</v>
      </c>
      <c r="K5525" s="9" t="s">
        <v>11141</v>
      </c>
      <c r="L5525" s="9" t="s">
        <v>11142</v>
      </c>
      <c r="M5525" s="9" t="s">
        <v>524</v>
      </c>
      <c r="N5525" s="9" t="s">
        <v>525</v>
      </c>
      <c r="O5525" s="8" t="s">
        <v>18066</v>
      </c>
    </row>
    <row r="5526" spans="10:15" x14ac:dyDescent="0.25">
      <c r="J5526" s="9" t="s">
        <v>11143</v>
      </c>
      <c r="K5526" s="9" t="s">
        <v>9731</v>
      </c>
      <c r="L5526" s="9" t="s">
        <v>9732</v>
      </c>
      <c r="M5526" s="9" t="s">
        <v>379</v>
      </c>
      <c r="N5526" s="9" t="s">
        <v>18092</v>
      </c>
      <c r="O5526" s="8" t="s">
        <v>18066</v>
      </c>
    </row>
    <row r="5527" spans="10:15" x14ac:dyDescent="0.25">
      <c r="J5527" s="9" t="s">
        <v>11144</v>
      </c>
      <c r="K5527" s="9" t="s">
        <v>11144</v>
      </c>
      <c r="L5527" s="9" t="s">
        <v>11145</v>
      </c>
      <c r="M5527" s="9" t="s">
        <v>379</v>
      </c>
      <c r="N5527" s="9" t="s">
        <v>18092</v>
      </c>
      <c r="O5527" s="8" t="s">
        <v>18066</v>
      </c>
    </row>
    <row r="5528" spans="10:15" x14ac:dyDescent="0.25">
      <c r="J5528" s="9" t="s">
        <v>11146</v>
      </c>
      <c r="K5528" s="9" t="s">
        <v>11146</v>
      </c>
      <c r="L5528" s="9" t="s">
        <v>11147</v>
      </c>
      <c r="M5528" s="9" t="s">
        <v>382</v>
      </c>
      <c r="N5528" s="9" t="s">
        <v>383</v>
      </c>
      <c r="O5528" s="8" t="s">
        <v>18066</v>
      </c>
    </row>
    <row r="5529" spans="10:15" x14ac:dyDescent="0.25">
      <c r="J5529" s="9" t="s">
        <v>11148</v>
      </c>
      <c r="K5529" s="9" t="s">
        <v>11148</v>
      </c>
      <c r="L5529" s="9" t="s">
        <v>11149</v>
      </c>
      <c r="M5529" s="9" t="s">
        <v>648</v>
      </c>
      <c r="N5529" s="9" t="s">
        <v>649</v>
      </c>
      <c r="O5529" s="8" t="s">
        <v>18066</v>
      </c>
    </row>
    <row r="5530" spans="10:15" x14ac:dyDescent="0.25">
      <c r="J5530" s="9" t="s">
        <v>4754</v>
      </c>
      <c r="K5530" s="9" t="s">
        <v>4754</v>
      </c>
      <c r="L5530" s="9" t="s">
        <v>4755</v>
      </c>
      <c r="M5530" s="9" t="s">
        <v>456</v>
      </c>
      <c r="N5530" s="9" t="s">
        <v>18095</v>
      </c>
      <c r="O5530" s="8" t="s">
        <v>18067</v>
      </c>
    </row>
    <row r="5531" spans="10:15" x14ac:dyDescent="0.25">
      <c r="J5531" s="9" t="s">
        <v>11150</v>
      </c>
      <c r="K5531" s="9" t="s">
        <v>11150</v>
      </c>
      <c r="L5531" s="9" t="s">
        <v>11151</v>
      </c>
      <c r="M5531" s="9" t="s">
        <v>524</v>
      </c>
      <c r="N5531" s="9" t="s">
        <v>525</v>
      </c>
      <c r="O5531" s="8" t="s">
        <v>18066</v>
      </c>
    </row>
    <row r="5532" spans="10:15" x14ac:dyDescent="0.25">
      <c r="J5532" s="9" t="s">
        <v>11152</v>
      </c>
      <c r="K5532" s="9" t="s">
        <v>5013</v>
      </c>
      <c r="L5532" s="9" t="s">
        <v>5014</v>
      </c>
      <c r="M5532" s="9" t="s">
        <v>379</v>
      </c>
      <c r="N5532" s="9" t="s">
        <v>18092</v>
      </c>
      <c r="O5532" s="8" t="s">
        <v>18066</v>
      </c>
    </row>
    <row r="5533" spans="10:15" x14ac:dyDescent="0.25">
      <c r="J5533" s="9" t="s">
        <v>11153</v>
      </c>
      <c r="K5533" s="9" t="s">
        <v>11153</v>
      </c>
      <c r="L5533" s="9" t="s">
        <v>11154</v>
      </c>
      <c r="M5533" s="9" t="s">
        <v>456</v>
      </c>
      <c r="N5533" s="9" t="s">
        <v>18095</v>
      </c>
      <c r="O5533" s="8" t="s">
        <v>18067</v>
      </c>
    </row>
    <row r="5534" spans="10:15" x14ac:dyDescent="0.25">
      <c r="J5534" s="9" t="s">
        <v>11155</v>
      </c>
      <c r="K5534" s="9" t="s">
        <v>11155</v>
      </c>
      <c r="L5534" s="9" t="s">
        <v>11156</v>
      </c>
      <c r="M5534" s="9" t="s">
        <v>367</v>
      </c>
      <c r="N5534" s="9" t="s">
        <v>368</v>
      </c>
      <c r="O5534" s="8" t="s">
        <v>349</v>
      </c>
    </row>
    <row r="5535" spans="10:15" x14ac:dyDescent="0.25">
      <c r="J5535" s="9" t="s">
        <v>11157</v>
      </c>
      <c r="K5535" s="9" t="s">
        <v>11157</v>
      </c>
      <c r="L5535" s="9" t="s">
        <v>11158</v>
      </c>
      <c r="M5535" s="9" t="s">
        <v>379</v>
      </c>
      <c r="N5535" s="9" t="s">
        <v>18092</v>
      </c>
      <c r="O5535" s="8" t="s">
        <v>18066</v>
      </c>
    </row>
    <row r="5536" spans="10:15" x14ac:dyDescent="0.25">
      <c r="J5536" s="9" t="s">
        <v>11159</v>
      </c>
      <c r="K5536" s="9" t="s">
        <v>11159</v>
      </c>
      <c r="L5536" s="9" t="s">
        <v>11160</v>
      </c>
      <c r="M5536" s="9" t="s">
        <v>379</v>
      </c>
      <c r="N5536" s="9" t="s">
        <v>18092</v>
      </c>
      <c r="O5536" s="8" t="s">
        <v>18066</v>
      </c>
    </row>
    <row r="5537" spans="10:15" x14ac:dyDescent="0.25">
      <c r="J5537" s="9" t="s">
        <v>11161</v>
      </c>
      <c r="K5537" s="9" t="s">
        <v>11161</v>
      </c>
      <c r="L5537" s="9" t="s">
        <v>11162</v>
      </c>
      <c r="M5537" s="9" t="s">
        <v>386</v>
      </c>
      <c r="N5537" s="9" t="s">
        <v>387</v>
      </c>
      <c r="O5537" s="8" t="s">
        <v>18068</v>
      </c>
    </row>
    <row r="5538" spans="10:15" x14ac:dyDescent="0.25">
      <c r="J5538" s="9" t="s">
        <v>11163</v>
      </c>
      <c r="K5538" s="9" t="s">
        <v>11163</v>
      </c>
      <c r="L5538" s="9" t="s">
        <v>11164</v>
      </c>
      <c r="M5538" s="9" t="s">
        <v>424</v>
      </c>
      <c r="N5538" s="9" t="s">
        <v>425</v>
      </c>
      <c r="O5538" s="8" t="s">
        <v>349</v>
      </c>
    </row>
    <row r="5539" spans="10:15" x14ac:dyDescent="0.25">
      <c r="J5539" s="9" t="s">
        <v>11165</v>
      </c>
      <c r="K5539" s="9" t="s">
        <v>11165</v>
      </c>
      <c r="L5539" s="9" t="s">
        <v>11166</v>
      </c>
      <c r="M5539" s="9" t="s">
        <v>367</v>
      </c>
      <c r="N5539" s="9" t="s">
        <v>368</v>
      </c>
      <c r="O5539" s="8" t="s">
        <v>349</v>
      </c>
    </row>
    <row r="5540" spans="10:15" x14ac:dyDescent="0.25">
      <c r="J5540" s="9" t="s">
        <v>11167</v>
      </c>
      <c r="K5540" s="9" t="s">
        <v>11167</v>
      </c>
      <c r="L5540" s="9" t="s">
        <v>11168</v>
      </c>
      <c r="M5540" s="9" t="s">
        <v>379</v>
      </c>
      <c r="N5540" s="9" t="s">
        <v>18092</v>
      </c>
      <c r="O5540" s="8" t="s">
        <v>18066</v>
      </c>
    </row>
    <row r="5541" spans="10:15" x14ac:dyDescent="0.25">
      <c r="J5541" s="9" t="s">
        <v>11169</v>
      </c>
      <c r="K5541" s="9" t="s">
        <v>11169</v>
      </c>
      <c r="L5541" s="9" t="s">
        <v>11170</v>
      </c>
      <c r="M5541" s="9" t="s">
        <v>713</v>
      </c>
      <c r="N5541" s="9" t="s">
        <v>714</v>
      </c>
      <c r="O5541" s="8" t="s">
        <v>18067</v>
      </c>
    </row>
    <row r="5542" spans="10:15" x14ac:dyDescent="0.25">
      <c r="J5542" s="9" t="s">
        <v>11171</v>
      </c>
      <c r="K5542" s="9" t="s">
        <v>11171</v>
      </c>
      <c r="L5542" s="9" t="s">
        <v>11172</v>
      </c>
      <c r="M5542" s="9" t="s">
        <v>456</v>
      </c>
      <c r="N5542" s="9" t="s">
        <v>18095</v>
      </c>
      <c r="O5542" s="8" t="s">
        <v>18067</v>
      </c>
    </row>
    <row r="5543" spans="10:15" x14ac:dyDescent="0.25">
      <c r="J5543" s="9" t="s">
        <v>11173</v>
      </c>
      <c r="K5543" s="9" t="s">
        <v>11173</v>
      </c>
      <c r="L5543" s="9" t="s">
        <v>11174</v>
      </c>
      <c r="M5543" s="9" t="s">
        <v>2162</v>
      </c>
      <c r="N5543" s="9" t="s">
        <v>2163</v>
      </c>
      <c r="O5543" s="8" t="s">
        <v>350</v>
      </c>
    </row>
    <row r="5544" spans="10:15" x14ac:dyDescent="0.25">
      <c r="J5544" s="9" t="s">
        <v>11175</v>
      </c>
      <c r="K5544" s="9" t="s">
        <v>231</v>
      </c>
      <c r="L5544" s="9" t="s">
        <v>4457</v>
      </c>
      <c r="M5544" s="9" t="s">
        <v>386</v>
      </c>
      <c r="N5544" s="9" t="s">
        <v>387</v>
      </c>
      <c r="O5544" s="8" t="s">
        <v>18068</v>
      </c>
    </row>
    <row r="5545" spans="10:15" x14ac:dyDescent="0.25">
      <c r="J5545" s="9" t="s">
        <v>11176</v>
      </c>
      <c r="K5545" s="9" t="s">
        <v>11176</v>
      </c>
      <c r="L5545" s="9" t="s">
        <v>11177</v>
      </c>
      <c r="M5545" s="9" t="s">
        <v>1078</v>
      </c>
      <c r="N5545" s="9" t="s">
        <v>1079</v>
      </c>
      <c r="O5545" s="8" t="s">
        <v>350</v>
      </c>
    </row>
    <row r="5546" spans="10:15" x14ac:dyDescent="0.25">
      <c r="J5546" s="9" t="s">
        <v>11178</v>
      </c>
      <c r="K5546" s="9" t="s">
        <v>11178</v>
      </c>
      <c r="L5546" s="9" t="s">
        <v>11179</v>
      </c>
      <c r="M5546" s="9" t="s">
        <v>1228</v>
      </c>
      <c r="N5546" s="9" t="s">
        <v>1229</v>
      </c>
      <c r="O5546" s="8" t="s">
        <v>18066</v>
      </c>
    </row>
    <row r="5547" spans="10:15" x14ac:dyDescent="0.25">
      <c r="J5547" s="9" t="s">
        <v>11180</v>
      </c>
      <c r="K5547" s="9" t="s">
        <v>11180</v>
      </c>
      <c r="L5547" s="9" t="s">
        <v>11181</v>
      </c>
      <c r="M5547" s="9" t="s">
        <v>379</v>
      </c>
      <c r="N5547" s="9" t="s">
        <v>18092</v>
      </c>
      <c r="O5547" s="8" t="s">
        <v>18066</v>
      </c>
    </row>
    <row r="5548" spans="10:15" x14ac:dyDescent="0.25">
      <c r="J5548" s="9" t="s">
        <v>31</v>
      </c>
      <c r="K5548" s="9" t="s">
        <v>6505</v>
      </c>
      <c r="L5548" s="9" t="s">
        <v>6506</v>
      </c>
      <c r="M5548" s="9" t="s">
        <v>719</v>
      </c>
      <c r="N5548" s="9" t="s">
        <v>720</v>
      </c>
      <c r="O5548" s="8" t="s">
        <v>349</v>
      </c>
    </row>
    <row r="5549" spans="10:15" x14ac:dyDescent="0.25">
      <c r="J5549" s="9" t="s">
        <v>11182</v>
      </c>
      <c r="K5549" s="9" t="s">
        <v>6071</v>
      </c>
      <c r="L5549" s="9" t="s">
        <v>6072</v>
      </c>
      <c r="M5549" s="9" t="s">
        <v>6073</v>
      </c>
      <c r="N5549" s="9" t="s">
        <v>6072</v>
      </c>
      <c r="O5549" s="8" t="s">
        <v>349</v>
      </c>
    </row>
    <row r="5550" spans="10:15" x14ac:dyDescent="0.25">
      <c r="J5550" s="9" t="s">
        <v>11183</v>
      </c>
      <c r="K5550" s="9" t="s">
        <v>11183</v>
      </c>
      <c r="L5550" s="9" t="s">
        <v>11184</v>
      </c>
      <c r="M5550" s="9" t="s">
        <v>367</v>
      </c>
      <c r="N5550" s="9" t="s">
        <v>368</v>
      </c>
      <c r="O5550" s="8" t="s">
        <v>349</v>
      </c>
    </row>
    <row r="5551" spans="10:15" x14ac:dyDescent="0.25">
      <c r="J5551" s="9" t="s">
        <v>11185</v>
      </c>
      <c r="K5551" s="9" t="s">
        <v>11185</v>
      </c>
      <c r="L5551" s="9" t="s">
        <v>6506</v>
      </c>
      <c r="M5551" s="9" t="s">
        <v>719</v>
      </c>
      <c r="N5551" s="9" t="s">
        <v>720</v>
      </c>
      <c r="O5551" s="8" t="s">
        <v>349</v>
      </c>
    </row>
    <row r="5552" spans="10:15" x14ac:dyDescent="0.25">
      <c r="J5552" s="9" t="s">
        <v>11186</v>
      </c>
      <c r="K5552" s="9" t="s">
        <v>11186</v>
      </c>
      <c r="L5552" s="9" t="s">
        <v>6506</v>
      </c>
      <c r="M5552" s="9" t="s">
        <v>719</v>
      </c>
      <c r="N5552" s="9" t="s">
        <v>720</v>
      </c>
      <c r="O5552" s="8" t="s">
        <v>349</v>
      </c>
    </row>
    <row r="5553" spans="10:15" x14ac:dyDescent="0.25">
      <c r="J5553" s="9" t="s">
        <v>11187</v>
      </c>
      <c r="K5553" s="9" t="s">
        <v>11187</v>
      </c>
      <c r="L5553" s="9" t="s">
        <v>6506</v>
      </c>
      <c r="M5553" s="9" t="s">
        <v>719</v>
      </c>
      <c r="N5553" s="9" t="s">
        <v>720</v>
      </c>
      <c r="O5553" s="8" t="s">
        <v>349</v>
      </c>
    </row>
    <row r="5554" spans="10:15" x14ac:dyDescent="0.25">
      <c r="J5554" s="9" t="s">
        <v>11188</v>
      </c>
      <c r="K5554" s="9" t="s">
        <v>11188</v>
      </c>
      <c r="L5554" s="9" t="s">
        <v>11189</v>
      </c>
      <c r="M5554" s="9" t="s">
        <v>367</v>
      </c>
      <c r="N5554" s="9" t="s">
        <v>368</v>
      </c>
      <c r="O5554" s="8" t="s">
        <v>349</v>
      </c>
    </row>
    <row r="5555" spans="10:15" x14ac:dyDescent="0.25">
      <c r="J5555" s="9" t="s">
        <v>11190</v>
      </c>
      <c r="K5555" s="9" t="s">
        <v>11190</v>
      </c>
      <c r="L5555" s="9" t="s">
        <v>11191</v>
      </c>
      <c r="M5555" s="9" t="s">
        <v>379</v>
      </c>
      <c r="N5555" s="9" t="s">
        <v>18092</v>
      </c>
      <c r="O5555" s="8" t="s">
        <v>18066</v>
      </c>
    </row>
    <row r="5556" spans="10:15" x14ac:dyDescent="0.25">
      <c r="J5556" s="9" t="s">
        <v>11192</v>
      </c>
      <c r="K5556" s="9" t="s">
        <v>613</v>
      </c>
      <c r="L5556" s="9" t="s">
        <v>614</v>
      </c>
      <c r="M5556" s="9" t="s">
        <v>379</v>
      </c>
      <c r="N5556" s="9" t="s">
        <v>18092</v>
      </c>
      <c r="O5556" s="8" t="s">
        <v>18066</v>
      </c>
    </row>
    <row r="5557" spans="10:15" x14ac:dyDescent="0.25">
      <c r="J5557" s="9" t="s">
        <v>11193</v>
      </c>
      <c r="K5557" s="9" t="s">
        <v>11193</v>
      </c>
      <c r="L5557" s="9" t="s">
        <v>11194</v>
      </c>
      <c r="M5557" s="9" t="s">
        <v>463</v>
      </c>
      <c r="N5557" s="9" t="s">
        <v>464</v>
      </c>
      <c r="O5557" s="8" t="s">
        <v>10370</v>
      </c>
    </row>
    <row r="5558" spans="10:15" x14ac:dyDescent="0.25">
      <c r="J5558" s="9" t="s">
        <v>137</v>
      </c>
      <c r="K5558" s="9" t="s">
        <v>11195</v>
      </c>
      <c r="L5558" s="9" t="s">
        <v>11196</v>
      </c>
      <c r="M5558" s="9" t="s">
        <v>1928</v>
      </c>
      <c r="N5558" s="9" t="s">
        <v>1929</v>
      </c>
      <c r="O5558" s="8" t="s">
        <v>350</v>
      </c>
    </row>
    <row r="5559" spans="10:15" x14ac:dyDescent="0.25">
      <c r="J5559" s="9" t="s">
        <v>11197</v>
      </c>
      <c r="K5559" s="9" t="s">
        <v>11197</v>
      </c>
      <c r="L5559" s="9" t="s">
        <v>11198</v>
      </c>
      <c r="M5559" s="9" t="s">
        <v>418</v>
      </c>
      <c r="N5559" s="9" t="s">
        <v>419</v>
      </c>
      <c r="O5559" s="8" t="s">
        <v>18067</v>
      </c>
    </row>
    <row r="5560" spans="10:15" x14ac:dyDescent="0.25">
      <c r="J5560" s="9" t="s">
        <v>11199</v>
      </c>
      <c r="K5560" s="9" t="s">
        <v>11199</v>
      </c>
      <c r="L5560" s="9" t="s">
        <v>11200</v>
      </c>
      <c r="M5560" s="9" t="s">
        <v>367</v>
      </c>
      <c r="N5560" s="9" t="s">
        <v>368</v>
      </c>
      <c r="O5560" s="8" t="s">
        <v>349</v>
      </c>
    </row>
    <row r="5561" spans="10:15" x14ac:dyDescent="0.25">
      <c r="J5561" s="9" t="s">
        <v>11201</v>
      </c>
      <c r="K5561" s="9" t="s">
        <v>11201</v>
      </c>
      <c r="L5561" s="9" t="s">
        <v>11202</v>
      </c>
      <c r="M5561" s="9" t="s">
        <v>909</v>
      </c>
      <c r="N5561" s="9" t="s">
        <v>910</v>
      </c>
      <c r="O5561" s="8" t="s">
        <v>349</v>
      </c>
    </row>
    <row r="5562" spans="10:15" x14ac:dyDescent="0.25">
      <c r="J5562" s="9" t="s">
        <v>11203</v>
      </c>
      <c r="K5562" s="9" t="s">
        <v>11203</v>
      </c>
      <c r="L5562" s="9" t="s">
        <v>11204</v>
      </c>
      <c r="M5562" s="9" t="s">
        <v>367</v>
      </c>
      <c r="N5562" s="9" t="s">
        <v>368</v>
      </c>
      <c r="O5562" s="8" t="s">
        <v>349</v>
      </c>
    </row>
    <row r="5563" spans="10:15" x14ac:dyDescent="0.25">
      <c r="J5563" s="9" t="s">
        <v>11205</v>
      </c>
      <c r="K5563" s="9" t="s">
        <v>11205</v>
      </c>
      <c r="L5563" s="9" t="s">
        <v>11206</v>
      </c>
      <c r="M5563" s="9" t="s">
        <v>436</v>
      </c>
      <c r="N5563" s="9" t="s">
        <v>437</v>
      </c>
      <c r="O5563" s="8" t="s">
        <v>349</v>
      </c>
    </row>
    <row r="5564" spans="10:15" x14ac:dyDescent="0.25">
      <c r="J5564" s="9" t="s">
        <v>11207</v>
      </c>
      <c r="K5564" s="9" t="s">
        <v>11207</v>
      </c>
      <c r="L5564" s="9" t="s">
        <v>11208</v>
      </c>
      <c r="M5564" s="9" t="s">
        <v>1617</v>
      </c>
      <c r="N5564" s="9" t="s">
        <v>1618</v>
      </c>
      <c r="O5564" s="8" t="s">
        <v>349</v>
      </c>
    </row>
    <row r="5565" spans="10:15" x14ac:dyDescent="0.25">
      <c r="J5565" s="9" t="s">
        <v>11209</v>
      </c>
      <c r="K5565" s="9" t="s">
        <v>11209</v>
      </c>
      <c r="L5565" s="9" t="s">
        <v>11210</v>
      </c>
      <c r="M5565" s="9" t="s">
        <v>367</v>
      </c>
      <c r="N5565" s="9" t="s">
        <v>368</v>
      </c>
      <c r="O5565" s="8" t="s">
        <v>349</v>
      </c>
    </row>
    <row r="5566" spans="10:15" x14ac:dyDescent="0.25">
      <c r="J5566" s="9" t="s">
        <v>11211</v>
      </c>
      <c r="K5566" s="9" t="s">
        <v>11211</v>
      </c>
      <c r="L5566" s="9" t="s">
        <v>11212</v>
      </c>
      <c r="M5566" s="9" t="s">
        <v>783</v>
      </c>
      <c r="N5566" s="9" t="s">
        <v>784</v>
      </c>
      <c r="O5566" s="8" t="s">
        <v>18068</v>
      </c>
    </row>
    <row r="5567" spans="10:15" x14ac:dyDescent="0.25">
      <c r="J5567" s="9" t="s">
        <v>11213</v>
      </c>
      <c r="K5567" s="9" t="s">
        <v>11213</v>
      </c>
      <c r="L5567" s="9" t="s">
        <v>11214</v>
      </c>
      <c r="M5567" s="9" t="s">
        <v>1213</v>
      </c>
      <c r="N5567" s="9" t="s">
        <v>1214</v>
      </c>
      <c r="O5567" s="8" t="s">
        <v>349</v>
      </c>
    </row>
    <row r="5568" spans="10:15" x14ac:dyDescent="0.25">
      <c r="J5568" s="9" t="s">
        <v>11215</v>
      </c>
      <c r="K5568" s="9" t="s">
        <v>11215</v>
      </c>
      <c r="L5568" s="9" t="s">
        <v>11216</v>
      </c>
      <c r="M5568" s="9" t="s">
        <v>0</v>
      </c>
      <c r="N5568" s="9" t="s">
        <v>653</v>
      </c>
      <c r="O5568" s="8" t="s">
        <v>18067</v>
      </c>
    </row>
    <row r="5569" spans="10:15" x14ac:dyDescent="0.25">
      <c r="J5569" s="9" t="s">
        <v>11217</v>
      </c>
      <c r="K5569" s="9" t="s">
        <v>11217</v>
      </c>
      <c r="L5569" s="9" t="s">
        <v>11218</v>
      </c>
      <c r="M5569" s="9" t="s">
        <v>1010</v>
      </c>
      <c r="N5569" s="9" t="s">
        <v>1011</v>
      </c>
      <c r="O5569" s="8" t="s">
        <v>350</v>
      </c>
    </row>
    <row r="5570" spans="10:15" x14ac:dyDescent="0.25">
      <c r="J5570" s="9" t="s">
        <v>11219</v>
      </c>
      <c r="K5570" s="9" t="s">
        <v>11219</v>
      </c>
      <c r="L5570" s="9" t="s">
        <v>11220</v>
      </c>
      <c r="M5570" s="9" t="s">
        <v>379</v>
      </c>
      <c r="N5570" s="9" t="s">
        <v>18092</v>
      </c>
      <c r="O5570" s="8" t="s">
        <v>18066</v>
      </c>
    </row>
    <row r="5571" spans="10:15" x14ac:dyDescent="0.25">
      <c r="J5571" s="9" t="s">
        <v>11221</v>
      </c>
      <c r="K5571" s="9" t="s">
        <v>11221</v>
      </c>
      <c r="L5571" s="9" t="s">
        <v>11222</v>
      </c>
      <c r="M5571" s="9" t="s">
        <v>707</v>
      </c>
      <c r="N5571" s="9" t="s">
        <v>708</v>
      </c>
      <c r="O5571" s="8" t="s">
        <v>18068</v>
      </c>
    </row>
    <row r="5572" spans="10:15" x14ac:dyDescent="0.25">
      <c r="J5572" s="9" t="s">
        <v>11223</v>
      </c>
      <c r="K5572" s="9" t="s">
        <v>11223</v>
      </c>
      <c r="L5572" s="9" t="s">
        <v>11224</v>
      </c>
      <c r="M5572" s="9" t="s">
        <v>428</v>
      </c>
      <c r="N5572" s="9" t="s">
        <v>429</v>
      </c>
      <c r="O5572" s="8" t="s">
        <v>349</v>
      </c>
    </row>
    <row r="5573" spans="10:15" x14ac:dyDescent="0.25">
      <c r="J5573" s="9" t="s">
        <v>11225</v>
      </c>
      <c r="K5573" s="9" t="s">
        <v>11225</v>
      </c>
      <c r="L5573" s="9" t="s">
        <v>11226</v>
      </c>
      <c r="M5573" s="9" t="s">
        <v>424</v>
      </c>
      <c r="N5573" s="9" t="s">
        <v>425</v>
      </c>
      <c r="O5573" s="8" t="s">
        <v>349</v>
      </c>
    </row>
    <row r="5574" spans="10:15" x14ac:dyDescent="0.25">
      <c r="J5574" s="9" t="s">
        <v>11227</v>
      </c>
      <c r="K5574" s="9" t="s">
        <v>11227</v>
      </c>
      <c r="L5574" s="9" t="s">
        <v>11228</v>
      </c>
      <c r="M5574" s="9" t="s">
        <v>379</v>
      </c>
      <c r="N5574" s="9" t="s">
        <v>18092</v>
      </c>
      <c r="O5574" s="8" t="s">
        <v>18066</v>
      </c>
    </row>
    <row r="5575" spans="10:15" x14ac:dyDescent="0.25">
      <c r="J5575" s="9" t="s">
        <v>1851</v>
      </c>
      <c r="K5575" s="9" t="s">
        <v>1851</v>
      </c>
      <c r="L5575" s="9" t="s">
        <v>1852</v>
      </c>
      <c r="M5575" s="9" t="s">
        <v>367</v>
      </c>
      <c r="N5575" s="9" t="s">
        <v>368</v>
      </c>
      <c r="O5575" s="8" t="s">
        <v>349</v>
      </c>
    </row>
    <row r="5576" spans="10:15" x14ac:dyDescent="0.25">
      <c r="J5576" s="9" t="s">
        <v>11229</v>
      </c>
      <c r="K5576" s="9" t="s">
        <v>11229</v>
      </c>
      <c r="L5576" s="9" t="s">
        <v>11230</v>
      </c>
      <c r="M5576" s="9" t="s">
        <v>382</v>
      </c>
      <c r="N5576" s="9" t="s">
        <v>383</v>
      </c>
      <c r="O5576" s="8" t="s">
        <v>18066</v>
      </c>
    </row>
    <row r="5577" spans="10:15" x14ac:dyDescent="0.25">
      <c r="J5577" s="9" t="s">
        <v>11231</v>
      </c>
      <c r="K5577" s="9" t="s">
        <v>11231</v>
      </c>
      <c r="L5577" s="9" t="s">
        <v>11232</v>
      </c>
      <c r="M5577" s="9" t="s">
        <v>367</v>
      </c>
      <c r="N5577" s="9" t="s">
        <v>368</v>
      </c>
      <c r="O5577" s="8" t="s">
        <v>349</v>
      </c>
    </row>
    <row r="5578" spans="10:15" x14ac:dyDescent="0.25">
      <c r="J5578" s="9" t="s">
        <v>11233</v>
      </c>
      <c r="K5578" s="9" t="s">
        <v>11233</v>
      </c>
      <c r="L5578" s="9" t="s">
        <v>11234</v>
      </c>
      <c r="M5578" s="9" t="s">
        <v>2669</v>
      </c>
      <c r="N5578" s="9" t="s">
        <v>2670</v>
      </c>
      <c r="O5578" s="8" t="s">
        <v>350</v>
      </c>
    </row>
    <row r="5579" spans="10:15" x14ac:dyDescent="0.25">
      <c r="J5579" s="9" t="s">
        <v>11235</v>
      </c>
      <c r="K5579" s="9" t="s">
        <v>11235</v>
      </c>
      <c r="L5579" s="9" t="s">
        <v>11236</v>
      </c>
      <c r="M5579" s="9" t="s">
        <v>719</v>
      </c>
      <c r="N5579" s="9" t="s">
        <v>720</v>
      </c>
      <c r="O5579" s="8" t="s">
        <v>349</v>
      </c>
    </row>
    <row r="5580" spans="10:15" x14ac:dyDescent="0.25">
      <c r="J5580" s="9" t="s">
        <v>11237</v>
      </c>
      <c r="K5580" s="9" t="s">
        <v>10456</v>
      </c>
      <c r="L5580" s="9" t="s">
        <v>10218</v>
      </c>
      <c r="M5580" s="9" t="s">
        <v>515</v>
      </c>
      <c r="N5580" s="9" t="s">
        <v>516</v>
      </c>
      <c r="O5580" s="8" t="s">
        <v>18066</v>
      </c>
    </row>
    <row r="5581" spans="10:15" x14ac:dyDescent="0.25">
      <c r="J5581" s="9" t="s">
        <v>11238</v>
      </c>
      <c r="K5581" s="9" t="s">
        <v>11238</v>
      </c>
      <c r="L5581" s="9" t="s">
        <v>11239</v>
      </c>
      <c r="M5581" s="9" t="s">
        <v>4945</v>
      </c>
      <c r="N5581" s="9" t="s">
        <v>4946</v>
      </c>
      <c r="O5581" s="8" t="s">
        <v>349</v>
      </c>
    </row>
    <row r="5582" spans="10:15" x14ac:dyDescent="0.25">
      <c r="J5582" s="9" t="s">
        <v>11240</v>
      </c>
      <c r="K5582" s="9" t="s">
        <v>11240</v>
      </c>
      <c r="L5582" s="9" t="s">
        <v>11241</v>
      </c>
      <c r="M5582" s="9" t="s">
        <v>379</v>
      </c>
      <c r="N5582" s="9" t="s">
        <v>18092</v>
      </c>
      <c r="O5582" s="8" t="s">
        <v>18066</v>
      </c>
    </row>
    <row r="5583" spans="10:15" x14ac:dyDescent="0.25">
      <c r="J5583" s="9" t="s">
        <v>11242</v>
      </c>
      <c r="K5583" s="9" t="s">
        <v>11242</v>
      </c>
      <c r="L5583" s="9" t="s">
        <v>11243</v>
      </c>
      <c r="M5583" s="9" t="s">
        <v>424</v>
      </c>
      <c r="N5583" s="9" t="s">
        <v>425</v>
      </c>
      <c r="O5583" s="8" t="s">
        <v>349</v>
      </c>
    </row>
    <row r="5584" spans="10:15" x14ac:dyDescent="0.25">
      <c r="J5584" s="9" t="s">
        <v>11244</v>
      </c>
      <c r="K5584" s="9" t="s">
        <v>11244</v>
      </c>
      <c r="L5584" s="9" t="s">
        <v>11245</v>
      </c>
      <c r="M5584" s="9" t="s">
        <v>404</v>
      </c>
      <c r="N5584" s="9" t="s">
        <v>405</v>
      </c>
      <c r="O5584" s="8" t="s">
        <v>350</v>
      </c>
    </row>
    <row r="5585" spans="10:15" x14ac:dyDescent="0.25">
      <c r="J5585" s="9" t="s">
        <v>11246</v>
      </c>
      <c r="K5585" s="9" t="s">
        <v>11246</v>
      </c>
      <c r="L5585" s="9" t="s">
        <v>11247</v>
      </c>
      <c r="M5585" s="9" t="s">
        <v>367</v>
      </c>
      <c r="N5585" s="9" t="s">
        <v>368</v>
      </c>
      <c r="O5585" s="8" t="s">
        <v>349</v>
      </c>
    </row>
    <row r="5586" spans="10:15" x14ac:dyDescent="0.25">
      <c r="J5586" s="9" t="s">
        <v>11248</v>
      </c>
      <c r="K5586" s="9" t="s">
        <v>11248</v>
      </c>
      <c r="L5586" s="9" t="s">
        <v>11249</v>
      </c>
      <c r="M5586" s="9" t="s">
        <v>379</v>
      </c>
      <c r="N5586" s="9" t="s">
        <v>18092</v>
      </c>
      <c r="O5586" s="8" t="s">
        <v>18066</v>
      </c>
    </row>
    <row r="5587" spans="10:15" x14ac:dyDescent="0.25">
      <c r="J5587" s="9" t="s">
        <v>11250</v>
      </c>
      <c r="K5587" s="9" t="s">
        <v>11250</v>
      </c>
      <c r="L5587" s="9" t="s">
        <v>11251</v>
      </c>
      <c r="M5587" s="9" t="s">
        <v>1341</v>
      </c>
      <c r="N5587" s="9" t="s">
        <v>1342</v>
      </c>
      <c r="O5587" s="8" t="s">
        <v>350</v>
      </c>
    </row>
    <row r="5588" spans="10:15" x14ac:dyDescent="0.25">
      <c r="J5588" s="9" t="s">
        <v>230</v>
      </c>
      <c r="K5588" s="9" t="s">
        <v>230</v>
      </c>
      <c r="L5588" s="9" t="s">
        <v>11252</v>
      </c>
      <c r="M5588" s="9" t="s">
        <v>386</v>
      </c>
      <c r="N5588" s="9" t="s">
        <v>387</v>
      </c>
      <c r="O5588" s="8" t="s">
        <v>18068</v>
      </c>
    </row>
    <row r="5589" spans="10:15" x14ac:dyDescent="0.25">
      <c r="J5589" s="9" t="s">
        <v>11253</v>
      </c>
      <c r="K5589" s="9" t="s">
        <v>11253</v>
      </c>
      <c r="L5589" s="9" t="s">
        <v>11254</v>
      </c>
      <c r="M5589" s="9" t="s">
        <v>491</v>
      </c>
      <c r="N5589" s="9" t="s">
        <v>492</v>
      </c>
      <c r="O5589" s="8" t="s">
        <v>349</v>
      </c>
    </row>
    <row r="5590" spans="10:15" x14ac:dyDescent="0.25">
      <c r="J5590" s="9" t="s">
        <v>11255</v>
      </c>
      <c r="K5590" s="9" t="s">
        <v>11255</v>
      </c>
      <c r="L5590" s="9" t="s">
        <v>11256</v>
      </c>
      <c r="M5590" s="9" t="s">
        <v>524</v>
      </c>
      <c r="N5590" s="9" t="s">
        <v>525</v>
      </c>
      <c r="O5590" s="8" t="s">
        <v>18066</v>
      </c>
    </row>
    <row r="5591" spans="10:15" x14ac:dyDescent="0.25">
      <c r="J5591" s="9" t="s">
        <v>11257</v>
      </c>
      <c r="K5591" s="9" t="s">
        <v>11257</v>
      </c>
      <c r="L5591" s="9" t="s">
        <v>11258</v>
      </c>
      <c r="M5591" s="9" t="s">
        <v>379</v>
      </c>
      <c r="N5591" s="9" t="s">
        <v>18092</v>
      </c>
      <c r="O5591" s="8" t="s">
        <v>18066</v>
      </c>
    </row>
    <row r="5592" spans="10:15" x14ac:dyDescent="0.25">
      <c r="J5592" s="9" t="s">
        <v>11259</v>
      </c>
      <c r="K5592" s="9" t="s">
        <v>11259</v>
      </c>
      <c r="L5592" s="9" t="s">
        <v>11260</v>
      </c>
      <c r="M5592" s="9" t="s">
        <v>463</v>
      </c>
      <c r="N5592" s="9" t="s">
        <v>464</v>
      </c>
      <c r="O5592" s="8" t="s">
        <v>10370</v>
      </c>
    </row>
    <row r="5593" spans="10:15" x14ac:dyDescent="0.25">
      <c r="J5593" s="9" t="s">
        <v>11261</v>
      </c>
      <c r="K5593" s="9" t="s">
        <v>11261</v>
      </c>
      <c r="L5593" s="9" t="s">
        <v>11262</v>
      </c>
      <c r="M5593" s="9" t="s">
        <v>363</v>
      </c>
      <c r="N5593" s="9" t="s">
        <v>364</v>
      </c>
      <c r="O5593" s="8" t="s">
        <v>349</v>
      </c>
    </row>
    <row r="5594" spans="10:15" x14ac:dyDescent="0.25">
      <c r="J5594" s="9" t="s">
        <v>11263</v>
      </c>
      <c r="K5594" s="9" t="s">
        <v>11263</v>
      </c>
      <c r="L5594" s="9" t="s">
        <v>11264</v>
      </c>
      <c r="M5594" s="9" t="s">
        <v>379</v>
      </c>
      <c r="N5594" s="9" t="s">
        <v>18092</v>
      </c>
      <c r="O5594" s="8" t="s">
        <v>18066</v>
      </c>
    </row>
    <row r="5595" spans="10:15" x14ac:dyDescent="0.25">
      <c r="J5595" s="9" t="s">
        <v>11265</v>
      </c>
      <c r="K5595" s="9" t="s">
        <v>10865</v>
      </c>
      <c r="L5595" s="9" t="s">
        <v>10866</v>
      </c>
      <c r="M5595" s="9" t="s">
        <v>379</v>
      </c>
      <c r="N5595" s="9" t="s">
        <v>18092</v>
      </c>
      <c r="O5595" s="8" t="s">
        <v>18066</v>
      </c>
    </row>
    <row r="5596" spans="10:15" x14ac:dyDescent="0.25">
      <c r="J5596" s="9" t="s">
        <v>11266</v>
      </c>
      <c r="K5596" s="9" t="s">
        <v>11266</v>
      </c>
      <c r="L5596" s="9" t="s">
        <v>11267</v>
      </c>
      <c r="M5596" s="9" t="s">
        <v>379</v>
      </c>
      <c r="N5596" s="9" t="s">
        <v>18092</v>
      </c>
      <c r="O5596" s="8" t="s">
        <v>18066</v>
      </c>
    </row>
    <row r="5597" spans="10:15" x14ac:dyDescent="0.25">
      <c r="J5597" s="9" t="s">
        <v>11268</v>
      </c>
      <c r="K5597" s="9" t="s">
        <v>11268</v>
      </c>
      <c r="L5597" s="9" t="s">
        <v>11269</v>
      </c>
      <c r="M5597" s="9" t="s">
        <v>379</v>
      </c>
      <c r="N5597" s="9" t="s">
        <v>18092</v>
      </c>
      <c r="O5597" s="8" t="s">
        <v>18066</v>
      </c>
    </row>
    <row r="5598" spans="10:15" x14ac:dyDescent="0.25">
      <c r="J5598" s="9" t="s">
        <v>11270</v>
      </c>
      <c r="K5598" s="9" t="s">
        <v>11270</v>
      </c>
      <c r="L5598" s="9" t="s">
        <v>11271</v>
      </c>
      <c r="M5598" s="9" t="s">
        <v>367</v>
      </c>
      <c r="N5598" s="9" t="s">
        <v>368</v>
      </c>
      <c r="O5598" s="8" t="s">
        <v>349</v>
      </c>
    </row>
    <row r="5599" spans="10:15" x14ac:dyDescent="0.25">
      <c r="J5599" s="9" t="s">
        <v>11272</v>
      </c>
      <c r="K5599" s="9" t="s">
        <v>11272</v>
      </c>
      <c r="L5599" s="9" t="s">
        <v>11273</v>
      </c>
      <c r="M5599" s="9" t="s">
        <v>1435</v>
      </c>
      <c r="N5599" s="9" t="s">
        <v>1436</v>
      </c>
      <c r="O5599" s="8" t="s">
        <v>349</v>
      </c>
    </row>
    <row r="5600" spans="10:15" x14ac:dyDescent="0.25">
      <c r="J5600" s="9" t="s">
        <v>11274</v>
      </c>
      <c r="K5600" s="9" t="s">
        <v>11274</v>
      </c>
      <c r="L5600" s="9" t="s">
        <v>11275</v>
      </c>
      <c r="M5600" s="9" t="s">
        <v>491</v>
      </c>
      <c r="N5600" s="9" t="s">
        <v>492</v>
      </c>
      <c r="O5600" s="8" t="s">
        <v>349</v>
      </c>
    </row>
    <row r="5601" spans="10:15" x14ac:dyDescent="0.25">
      <c r="J5601" s="9" t="s">
        <v>11276</v>
      </c>
      <c r="K5601" s="9" t="s">
        <v>11276</v>
      </c>
      <c r="L5601" s="9" t="s">
        <v>11277</v>
      </c>
      <c r="M5601" s="9" t="s">
        <v>1324</v>
      </c>
      <c r="N5601" s="9" t="s">
        <v>1325</v>
      </c>
      <c r="O5601" s="8" t="s">
        <v>350</v>
      </c>
    </row>
    <row r="5602" spans="10:15" x14ac:dyDescent="0.25">
      <c r="J5602" s="9" t="s">
        <v>11278</v>
      </c>
      <c r="K5602" s="9" t="s">
        <v>11278</v>
      </c>
      <c r="L5602" s="9" t="s">
        <v>11279</v>
      </c>
      <c r="M5602" s="9" t="s">
        <v>379</v>
      </c>
      <c r="N5602" s="9" t="s">
        <v>18092</v>
      </c>
      <c r="O5602" s="8" t="s">
        <v>18066</v>
      </c>
    </row>
    <row r="5603" spans="10:15" x14ac:dyDescent="0.25">
      <c r="J5603" s="9" t="s">
        <v>11280</v>
      </c>
      <c r="K5603" s="9" t="s">
        <v>11280</v>
      </c>
      <c r="L5603" s="9" t="s">
        <v>11281</v>
      </c>
      <c r="M5603" s="9" t="s">
        <v>418</v>
      </c>
      <c r="N5603" s="9" t="s">
        <v>419</v>
      </c>
      <c r="O5603" s="8" t="s">
        <v>18067</v>
      </c>
    </row>
    <row r="5604" spans="10:15" x14ac:dyDescent="0.25">
      <c r="J5604" s="9" t="s">
        <v>11282</v>
      </c>
      <c r="K5604" s="9" t="s">
        <v>11282</v>
      </c>
      <c r="L5604" s="9" t="s">
        <v>11283</v>
      </c>
      <c r="M5604" s="9" t="s">
        <v>524</v>
      </c>
      <c r="N5604" s="9" t="s">
        <v>525</v>
      </c>
      <c r="O5604" s="8" t="s">
        <v>18066</v>
      </c>
    </row>
    <row r="5605" spans="10:15" x14ac:dyDescent="0.25">
      <c r="J5605" s="9" t="s">
        <v>11284</v>
      </c>
      <c r="K5605" s="9" t="s">
        <v>11284</v>
      </c>
      <c r="L5605" s="9" t="s">
        <v>11285</v>
      </c>
      <c r="M5605" s="9" t="s">
        <v>379</v>
      </c>
      <c r="N5605" s="9" t="s">
        <v>18092</v>
      </c>
      <c r="O5605" s="8" t="s">
        <v>18066</v>
      </c>
    </row>
    <row r="5606" spans="10:15" x14ac:dyDescent="0.25">
      <c r="J5606" s="9" t="s">
        <v>11286</v>
      </c>
      <c r="K5606" s="9" t="s">
        <v>11286</v>
      </c>
      <c r="L5606" s="9" t="s">
        <v>11287</v>
      </c>
      <c r="M5606" s="9" t="s">
        <v>1830</v>
      </c>
      <c r="N5606" s="9" t="s">
        <v>1831</v>
      </c>
      <c r="O5606" s="8" t="s">
        <v>18066</v>
      </c>
    </row>
    <row r="5607" spans="10:15" x14ac:dyDescent="0.25">
      <c r="J5607" s="9" t="s">
        <v>11288</v>
      </c>
      <c r="K5607" s="9" t="s">
        <v>11288</v>
      </c>
      <c r="L5607" s="9" t="s">
        <v>11289</v>
      </c>
      <c r="M5607" s="9" t="s">
        <v>0</v>
      </c>
      <c r="N5607" s="9" t="s">
        <v>653</v>
      </c>
      <c r="O5607" s="8" t="s">
        <v>18067</v>
      </c>
    </row>
    <row r="5608" spans="10:15" x14ac:dyDescent="0.25">
      <c r="J5608" s="9" t="s">
        <v>11290</v>
      </c>
      <c r="K5608" s="9" t="s">
        <v>11290</v>
      </c>
      <c r="L5608" s="9" t="s">
        <v>11291</v>
      </c>
      <c r="M5608" s="9" t="s">
        <v>382</v>
      </c>
      <c r="N5608" s="9" t="s">
        <v>383</v>
      </c>
      <c r="O5608" s="8" t="s">
        <v>18066</v>
      </c>
    </row>
    <row r="5609" spans="10:15" x14ac:dyDescent="0.25">
      <c r="J5609" s="9" t="s">
        <v>11292</v>
      </c>
      <c r="K5609" s="9" t="s">
        <v>11292</v>
      </c>
      <c r="L5609" s="9" t="s">
        <v>11293</v>
      </c>
      <c r="M5609" s="9" t="s">
        <v>418</v>
      </c>
      <c r="N5609" s="9" t="s">
        <v>419</v>
      </c>
      <c r="O5609" s="8" t="s">
        <v>18067</v>
      </c>
    </row>
    <row r="5610" spans="10:15" x14ac:dyDescent="0.25">
      <c r="J5610" s="9" t="s">
        <v>11294</v>
      </c>
      <c r="K5610" s="9" t="s">
        <v>11294</v>
      </c>
      <c r="L5610" s="9" t="s">
        <v>11295</v>
      </c>
      <c r="M5610" s="9" t="s">
        <v>707</v>
      </c>
      <c r="N5610" s="9" t="s">
        <v>708</v>
      </c>
      <c r="O5610" s="8" t="s">
        <v>18068</v>
      </c>
    </row>
    <row r="5611" spans="10:15" x14ac:dyDescent="0.25">
      <c r="J5611" s="9" t="s">
        <v>11296</v>
      </c>
      <c r="K5611" s="9" t="s">
        <v>11296</v>
      </c>
      <c r="L5611" s="9" t="s">
        <v>11297</v>
      </c>
      <c r="M5611" s="9" t="s">
        <v>382</v>
      </c>
      <c r="N5611" s="9" t="s">
        <v>383</v>
      </c>
      <c r="O5611" s="8" t="s">
        <v>18066</v>
      </c>
    </row>
    <row r="5612" spans="10:15" x14ac:dyDescent="0.25">
      <c r="J5612" s="9" t="s">
        <v>11298</v>
      </c>
      <c r="K5612" s="9" t="s">
        <v>11298</v>
      </c>
      <c r="L5612" s="9" t="s">
        <v>11299</v>
      </c>
      <c r="M5612" s="9" t="s">
        <v>740</v>
      </c>
      <c r="N5612" s="9" t="s">
        <v>741</v>
      </c>
      <c r="O5612" s="8" t="s">
        <v>10370</v>
      </c>
    </row>
    <row r="5613" spans="10:15" x14ac:dyDescent="0.25">
      <c r="J5613" s="9" t="s">
        <v>11300</v>
      </c>
      <c r="K5613" s="9" t="s">
        <v>11300</v>
      </c>
      <c r="L5613" s="9" t="s">
        <v>11301</v>
      </c>
      <c r="M5613" s="9" t="s">
        <v>866</v>
      </c>
      <c r="N5613" s="9" t="s">
        <v>867</v>
      </c>
      <c r="O5613" s="8" t="s">
        <v>350</v>
      </c>
    </row>
    <row r="5614" spans="10:15" x14ac:dyDescent="0.25">
      <c r="J5614" s="9" t="s">
        <v>11302</v>
      </c>
      <c r="K5614" s="9" t="s">
        <v>11302</v>
      </c>
      <c r="L5614" s="9" t="s">
        <v>4625</v>
      </c>
      <c r="M5614" s="9" t="s">
        <v>379</v>
      </c>
      <c r="N5614" s="9" t="s">
        <v>18092</v>
      </c>
      <c r="O5614" s="8" t="s">
        <v>18066</v>
      </c>
    </row>
    <row r="5615" spans="10:15" x14ac:dyDescent="0.25">
      <c r="J5615" s="9" t="s">
        <v>11303</v>
      </c>
      <c r="K5615" s="9" t="s">
        <v>11303</v>
      </c>
      <c r="L5615" s="9" t="s">
        <v>11304</v>
      </c>
      <c r="M5615" s="9" t="s">
        <v>456</v>
      </c>
      <c r="N5615" s="9" t="s">
        <v>18095</v>
      </c>
      <c r="O5615" s="8" t="s">
        <v>18067</v>
      </c>
    </row>
    <row r="5616" spans="10:15" x14ac:dyDescent="0.25">
      <c r="J5616" s="9" t="s">
        <v>11305</v>
      </c>
      <c r="K5616" s="9" t="s">
        <v>11305</v>
      </c>
      <c r="L5616" s="9" t="s">
        <v>11306</v>
      </c>
      <c r="M5616" s="9" t="s">
        <v>933</v>
      </c>
      <c r="N5616" s="9" t="s">
        <v>934</v>
      </c>
      <c r="O5616" s="8" t="s">
        <v>18066</v>
      </c>
    </row>
    <row r="5617" spans="10:15" x14ac:dyDescent="0.25">
      <c r="J5617" s="9" t="s">
        <v>11307</v>
      </c>
      <c r="K5617" s="9" t="s">
        <v>11307</v>
      </c>
      <c r="L5617" s="9" t="s">
        <v>11308</v>
      </c>
      <c r="M5617" s="9" t="s">
        <v>491</v>
      </c>
      <c r="N5617" s="9" t="s">
        <v>492</v>
      </c>
      <c r="O5617" s="8" t="s">
        <v>349</v>
      </c>
    </row>
    <row r="5618" spans="10:15" x14ac:dyDescent="0.25">
      <c r="J5618" s="9" t="s">
        <v>11309</v>
      </c>
      <c r="K5618" s="9" t="s">
        <v>1757</v>
      </c>
      <c r="L5618" s="9" t="s">
        <v>1758</v>
      </c>
      <c r="M5618" s="9" t="s">
        <v>1759</v>
      </c>
      <c r="N5618" s="9" t="s">
        <v>1758</v>
      </c>
      <c r="O5618" s="8" t="s">
        <v>18066</v>
      </c>
    </row>
    <row r="5619" spans="10:15" x14ac:dyDescent="0.25">
      <c r="J5619" s="9" t="s">
        <v>11310</v>
      </c>
      <c r="K5619" s="9" t="s">
        <v>11310</v>
      </c>
      <c r="L5619" s="9" t="s">
        <v>11311</v>
      </c>
      <c r="M5619" s="9" t="s">
        <v>379</v>
      </c>
      <c r="N5619" s="9" t="s">
        <v>18092</v>
      </c>
      <c r="O5619" s="8" t="s">
        <v>18066</v>
      </c>
    </row>
    <row r="5620" spans="10:15" x14ac:dyDescent="0.25">
      <c r="J5620" s="9" t="s">
        <v>11312</v>
      </c>
      <c r="K5620" s="9" t="s">
        <v>11312</v>
      </c>
      <c r="L5620" s="9" t="s">
        <v>11313</v>
      </c>
      <c r="M5620" s="9" t="s">
        <v>1324</v>
      </c>
      <c r="N5620" s="9" t="s">
        <v>1325</v>
      </c>
      <c r="O5620" s="8" t="s">
        <v>350</v>
      </c>
    </row>
    <row r="5621" spans="10:15" x14ac:dyDescent="0.25">
      <c r="J5621" s="9" t="s">
        <v>11314</v>
      </c>
      <c r="K5621" s="9" t="s">
        <v>11314</v>
      </c>
      <c r="L5621" s="9" t="s">
        <v>11315</v>
      </c>
      <c r="M5621" s="9" t="s">
        <v>520</v>
      </c>
      <c r="N5621" s="9" t="s">
        <v>521</v>
      </c>
      <c r="O5621" s="8" t="s">
        <v>350</v>
      </c>
    </row>
    <row r="5622" spans="10:15" x14ac:dyDescent="0.25">
      <c r="J5622" s="9" t="s">
        <v>11316</v>
      </c>
      <c r="K5622" s="9" t="s">
        <v>11316</v>
      </c>
      <c r="L5622" s="9" t="s">
        <v>11317</v>
      </c>
      <c r="M5622" s="9" t="s">
        <v>1324</v>
      </c>
      <c r="N5622" s="9" t="s">
        <v>1325</v>
      </c>
      <c r="O5622" s="8" t="s">
        <v>350</v>
      </c>
    </row>
    <row r="5623" spans="10:15" x14ac:dyDescent="0.25">
      <c r="J5623" s="9" t="s">
        <v>11318</v>
      </c>
      <c r="K5623" s="9" t="s">
        <v>11318</v>
      </c>
      <c r="L5623" s="9" t="s">
        <v>11319</v>
      </c>
      <c r="M5623" s="9" t="s">
        <v>418</v>
      </c>
      <c r="N5623" s="9" t="s">
        <v>419</v>
      </c>
      <c r="O5623" s="8" t="s">
        <v>18067</v>
      </c>
    </row>
    <row r="5624" spans="10:15" x14ac:dyDescent="0.25">
      <c r="J5624" s="9" t="s">
        <v>11320</v>
      </c>
      <c r="K5624" s="9" t="s">
        <v>11320</v>
      </c>
      <c r="L5624" s="9" t="s">
        <v>11321</v>
      </c>
      <c r="M5624" s="9" t="s">
        <v>367</v>
      </c>
      <c r="N5624" s="9" t="s">
        <v>368</v>
      </c>
      <c r="O5624" s="8" t="s">
        <v>349</v>
      </c>
    </row>
    <row r="5625" spans="10:15" x14ac:dyDescent="0.25">
      <c r="J5625" s="9" t="s">
        <v>11322</v>
      </c>
      <c r="K5625" s="9" t="s">
        <v>1249</v>
      </c>
      <c r="L5625" s="9" t="s">
        <v>1250</v>
      </c>
      <c r="M5625" s="9" t="s">
        <v>713</v>
      </c>
      <c r="N5625" s="9" t="s">
        <v>714</v>
      </c>
      <c r="O5625" s="8" t="s">
        <v>18067</v>
      </c>
    </row>
    <row r="5626" spans="10:15" x14ac:dyDescent="0.25">
      <c r="J5626" s="9" t="s">
        <v>11323</v>
      </c>
      <c r="K5626" s="9" t="s">
        <v>940</v>
      </c>
      <c r="L5626" s="9" t="s">
        <v>11324</v>
      </c>
      <c r="M5626" s="9" t="s">
        <v>942</v>
      </c>
      <c r="N5626" s="9" t="s">
        <v>943</v>
      </c>
      <c r="O5626" s="8" t="s">
        <v>349</v>
      </c>
    </row>
    <row r="5627" spans="10:15" x14ac:dyDescent="0.25">
      <c r="J5627" s="9" t="s">
        <v>11325</v>
      </c>
      <c r="K5627" s="9" t="s">
        <v>11325</v>
      </c>
      <c r="L5627" s="9" t="s">
        <v>11326</v>
      </c>
      <c r="M5627" s="9" t="s">
        <v>942</v>
      </c>
      <c r="N5627" s="9" t="s">
        <v>943</v>
      </c>
      <c r="O5627" s="8" t="s">
        <v>349</v>
      </c>
    </row>
    <row r="5628" spans="10:15" x14ac:dyDescent="0.25">
      <c r="J5628" s="9" t="s">
        <v>11327</v>
      </c>
      <c r="K5628" s="9" t="s">
        <v>11327</v>
      </c>
      <c r="L5628" s="9" t="s">
        <v>11328</v>
      </c>
      <c r="M5628" s="9" t="s">
        <v>1078</v>
      </c>
      <c r="N5628" s="9" t="s">
        <v>1079</v>
      </c>
      <c r="O5628" s="8" t="s">
        <v>350</v>
      </c>
    </row>
    <row r="5629" spans="10:15" x14ac:dyDescent="0.25">
      <c r="J5629" s="9" t="s">
        <v>11329</v>
      </c>
      <c r="K5629" s="9" t="s">
        <v>3642</v>
      </c>
      <c r="L5629" s="9" t="s">
        <v>3643</v>
      </c>
      <c r="M5629" s="9" t="s">
        <v>379</v>
      </c>
      <c r="N5629" s="9" t="s">
        <v>18092</v>
      </c>
      <c r="O5629" s="8" t="s">
        <v>18066</v>
      </c>
    </row>
    <row r="5630" spans="10:15" x14ac:dyDescent="0.25">
      <c r="J5630" s="9" t="s">
        <v>11330</v>
      </c>
      <c r="K5630" s="9" t="s">
        <v>11330</v>
      </c>
      <c r="L5630" s="9" t="s">
        <v>11331</v>
      </c>
      <c r="M5630" s="9" t="s">
        <v>2151</v>
      </c>
      <c r="N5630" s="9" t="s">
        <v>2152</v>
      </c>
      <c r="O5630" s="8" t="s">
        <v>350</v>
      </c>
    </row>
    <row r="5631" spans="10:15" x14ac:dyDescent="0.25">
      <c r="J5631" s="9" t="s">
        <v>11332</v>
      </c>
      <c r="K5631" s="9" t="s">
        <v>11332</v>
      </c>
      <c r="L5631" s="9" t="s">
        <v>11333</v>
      </c>
      <c r="M5631" s="9" t="s">
        <v>1324</v>
      </c>
      <c r="N5631" s="9" t="s">
        <v>1325</v>
      </c>
      <c r="O5631" s="8" t="s">
        <v>350</v>
      </c>
    </row>
    <row r="5632" spans="10:15" x14ac:dyDescent="0.25">
      <c r="J5632" s="9" t="s">
        <v>11334</v>
      </c>
      <c r="K5632" s="9" t="s">
        <v>11334</v>
      </c>
      <c r="L5632" s="9" t="s">
        <v>11335</v>
      </c>
      <c r="M5632" s="9" t="s">
        <v>379</v>
      </c>
      <c r="N5632" s="9" t="s">
        <v>18092</v>
      </c>
      <c r="O5632" s="8" t="s">
        <v>18066</v>
      </c>
    </row>
    <row r="5633" spans="10:15" x14ac:dyDescent="0.25">
      <c r="J5633" s="9" t="s">
        <v>11336</v>
      </c>
      <c r="K5633" s="9" t="s">
        <v>3388</v>
      </c>
      <c r="L5633" s="9" t="s">
        <v>3389</v>
      </c>
      <c r="M5633" s="9" t="s">
        <v>379</v>
      </c>
      <c r="N5633" s="9" t="s">
        <v>18092</v>
      </c>
      <c r="O5633" s="8" t="s">
        <v>18066</v>
      </c>
    </row>
    <row r="5634" spans="10:15" x14ac:dyDescent="0.25">
      <c r="J5634" s="9" t="s">
        <v>11337</v>
      </c>
      <c r="K5634" s="9" t="s">
        <v>11337</v>
      </c>
      <c r="L5634" s="9" t="s">
        <v>7534</v>
      </c>
      <c r="M5634" s="9" t="s">
        <v>367</v>
      </c>
      <c r="N5634" s="9" t="s">
        <v>368</v>
      </c>
      <c r="O5634" s="8" t="s">
        <v>349</v>
      </c>
    </row>
    <row r="5635" spans="10:15" x14ac:dyDescent="0.25">
      <c r="J5635" s="9" t="s">
        <v>11338</v>
      </c>
      <c r="K5635" s="9" t="s">
        <v>11338</v>
      </c>
      <c r="L5635" s="9" t="s">
        <v>11339</v>
      </c>
      <c r="M5635" s="9" t="s">
        <v>2062</v>
      </c>
      <c r="N5635" s="9" t="s">
        <v>2063</v>
      </c>
      <c r="O5635" s="8" t="s">
        <v>10370</v>
      </c>
    </row>
    <row r="5636" spans="10:15" x14ac:dyDescent="0.25">
      <c r="J5636" s="9" t="s">
        <v>11340</v>
      </c>
      <c r="K5636" s="9" t="s">
        <v>11340</v>
      </c>
      <c r="L5636" s="9" t="s">
        <v>3643</v>
      </c>
      <c r="M5636" s="9" t="s">
        <v>379</v>
      </c>
      <c r="N5636" s="9" t="s">
        <v>18092</v>
      </c>
      <c r="O5636" s="8" t="s">
        <v>18066</v>
      </c>
    </row>
    <row r="5637" spans="10:15" x14ac:dyDescent="0.25">
      <c r="J5637" s="9" t="s">
        <v>7320</v>
      </c>
      <c r="K5637" s="9" t="s">
        <v>7320</v>
      </c>
      <c r="L5637" s="9" t="s">
        <v>7321</v>
      </c>
      <c r="M5637" s="9" t="s">
        <v>379</v>
      </c>
      <c r="N5637" s="9" t="s">
        <v>18092</v>
      </c>
      <c r="O5637" s="8" t="s">
        <v>18066</v>
      </c>
    </row>
    <row r="5638" spans="10:15" x14ac:dyDescent="0.25">
      <c r="J5638" s="9" t="s">
        <v>11341</v>
      </c>
      <c r="K5638" s="9" t="s">
        <v>11341</v>
      </c>
      <c r="L5638" s="9" t="s">
        <v>11342</v>
      </c>
      <c r="M5638" s="9" t="s">
        <v>382</v>
      </c>
      <c r="N5638" s="9" t="s">
        <v>383</v>
      </c>
      <c r="O5638" s="8" t="s">
        <v>18066</v>
      </c>
    </row>
    <row r="5639" spans="10:15" x14ac:dyDescent="0.25">
      <c r="J5639" s="9" t="s">
        <v>11343</v>
      </c>
      <c r="K5639" s="9" t="s">
        <v>11343</v>
      </c>
      <c r="L5639" s="9" t="s">
        <v>11344</v>
      </c>
      <c r="M5639" s="9" t="s">
        <v>909</v>
      </c>
      <c r="N5639" s="9" t="s">
        <v>910</v>
      </c>
      <c r="O5639" s="8" t="s">
        <v>349</v>
      </c>
    </row>
    <row r="5640" spans="10:15" x14ac:dyDescent="0.25">
      <c r="J5640" s="9" t="s">
        <v>11345</v>
      </c>
      <c r="K5640" s="9" t="s">
        <v>11345</v>
      </c>
      <c r="L5640" s="9" t="s">
        <v>11346</v>
      </c>
      <c r="M5640" s="9" t="s">
        <v>789</v>
      </c>
      <c r="N5640" s="9" t="s">
        <v>790</v>
      </c>
      <c r="O5640" s="8" t="s">
        <v>18066</v>
      </c>
    </row>
    <row r="5641" spans="10:15" x14ac:dyDescent="0.25">
      <c r="J5641" s="9" t="s">
        <v>11347</v>
      </c>
      <c r="K5641" s="9" t="s">
        <v>10363</v>
      </c>
      <c r="L5641" s="9" t="s">
        <v>10364</v>
      </c>
      <c r="M5641" s="9" t="s">
        <v>379</v>
      </c>
      <c r="N5641" s="9" t="s">
        <v>18092</v>
      </c>
      <c r="O5641" s="8" t="s">
        <v>18066</v>
      </c>
    </row>
    <row r="5642" spans="10:15" x14ac:dyDescent="0.25">
      <c r="J5642" s="9" t="s">
        <v>11348</v>
      </c>
      <c r="K5642" s="9" t="s">
        <v>11348</v>
      </c>
      <c r="L5642" s="9" t="s">
        <v>11349</v>
      </c>
      <c r="M5642" s="9" t="s">
        <v>515</v>
      </c>
      <c r="N5642" s="9" t="s">
        <v>516</v>
      </c>
      <c r="O5642" s="8" t="s">
        <v>18066</v>
      </c>
    </row>
    <row r="5643" spans="10:15" x14ac:dyDescent="0.25">
      <c r="J5643" s="9" t="s">
        <v>11350</v>
      </c>
      <c r="K5643" s="9" t="s">
        <v>11350</v>
      </c>
      <c r="L5643" s="9" t="s">
        <v>11351</v>
      </c>
      <c r="M5643" s="9" t="s">
        <v>367</v>
      </c>
      <c r="N5643" s="9" t="s">
        <v>368</v>
      </c>
      <c r="O5643" s="8" t="s">
        <v>349</v>
      </c>
    </row>
    <row r="5644" spans="10:15" x14ac:dyDescent="0.25">
      <c r="J5644" s="9" t="s">
        <v>11352</v>
      </c>
      <c r="K5644" s="9" t="s">
        <v>11352</v>
      </c>
      <c r="L5644" s="9" t="s">
        <v>11353</v>
      </c>
      <c r="M5644" s="9" t="s">
        <v>823</v>
      </c>
      <c r="N5644" s="9" t="s">
        <v>824</v>
      </c>
      <c r="O5644" s="8" t="s">
        <v>350</v>
      </c>
    </row>
    <row r="5645" spans="10:15" x14ac:dyDescent="0.25">
      <c r="J5645" s="9" t="s">
        <v>11354</v>
      </c>
      <c r="K5645" s="9" t="s">
        <v>11354</v>
      </c>
      <c r="L5645" s="9" t="s">
        <v>11355</v>
      </c>
      <c r="M5645" s="9" t="s">
        <v>424</v>
      </c>
      <c r="N5645" s="9" t="s">
        <v>425</v>
      </c>
      <c r="O5645" s="8" t="s">
        <v>349</v>
      </c>
    </row>
    <row r="5646" spans="10:15" x14ac:dyDescent="0.25">
      <c r="J5646" s="9" t="s">
        <v>11356</v>
      </c>
      <c r="K5646" s="9" t="s">
        <v>11356</v>
      </c>
      <c r="L5646" s="9" t="s">
        <v>11357</v>
      </c>
      <c r="M5646" s="9" t="s">
        <v>379</v>
      </c>
      <c r="N5646" s="9" t="s">
        <v>18092</v>
      </c>
      <c r="O5646" s="8" t="s">
        <v>18066</v>
      </c>
    </row>
    <row r="5647" spans="10:15" x14ac:dyDescent="0.25">
      <c r="J5647" s="9" t="s">
        <v>11358</v>
      </c>
      <c r="K5647" s="9" t="s">
        <v>11358</v>
      </c>
      <c r="L5647" s="9" t="s">
        <v>11359</v>
      </c>
      <c r="M5647" s="9" t="s">
        <v>386</v>
      </c>
      <c r="N5647" s="9" t="s">
        <v>387</v>
      </c>
      <c r="O5647" s="8" t="s">
        <v>18068</v>
      </c>
    </row>
    <row r="5648" spans="10:15" x14ac:dyDescent="0.25">
      <c r="J5648" s="9" t="s">
        <v>11360</v>
      </c>
      <c r="K5648" s="9" t="s">
        <v>11360</v>
      </c>
      <c r="L5648" s="9" t="s">
        <v>11361</v>
      </c>
      <c r="M5648" s="9" t="s">
        <v>382</v>
      </c>
      <c r="N5648" s="9" t="s">
        <v>383</v>
      </c>
      <c r="O5648" s="8" t="s">
        <v>18066</v>
      </c>
    </row>
    <row r="5649" spans="10:15" x14ac:dyDescent="0.25">
      <c r="J5649" s="9" t="s">
        <v>11362</v>
      </c>
      <c r="K5649" s="9" t="s">
        <v>11362</v>
      </c>
      <c r="L5649" s="9" t="s">
        <v>11363</v>
      </c>
      <c r="M5649" s="9" t="s">
        <v>379</v>
      </c>
      <c r="N5649" s="9" t="s">
        <v>18092</v>
      </c>
      <c r="O5649" s="8" t="s">
        <v>18066</v>
      </c>
    </row>
    <row r="5650" spans="10:15" x14ac:dyDescent="0.25">
      <c r="J5650" s="9" t="s">
        <v>11364</v>
      </c>
      <c r="K5650" s="9" t="s">
        <v>11364</v>
      </c>
      <c r="L5650" s="9" t="s">
        <v>11365</v>
      </c>
      <c r="M5650" s="9" t="s">
        <v>1091</v>
      </c>
      <c r="N5650" s="9" t="s">
        <v>1092</v>
      </c>
      <c r="O5650" s="8" t="s">
        <v>18068</v>
      </c>
    </row>
    <row r="5651" spans="10:15" x14ac:dyDescent="0.25">
      <c r="J5651" s="9" t="s">
        <v>11366</v>
      </c>
      <c r="K5651" s="9" t="s">
        <v>11366</v>
      </c>
      <c r="L5651" s="9" t="s">
        <v>11367</v>
      </c>
      <c r="M5651" s="9" t="s">
        <v>491</v>
      </c>
      <c r="N5651" s="9" t="s">
        <v>492</v>
      </c>
      <c r="O5651" s="8" t="s">
        <v>349</v>
      </c>
    </row>
    <row r="5652" spans="10:15" x14ac:dyDescent="0.25">
      <c r="J5652" s="9" t="s">
        <v>11368</v>
      </c>
      <c r="K5652" s="9" t="s">
        <v>11368</v>
      </c>
      <c r="L5652" s="9" t="s">
        <v>11351</v>
      </c>
      <c r="M5652" s="9" t="s">
        <v>456</v>
      </c>
      <c r="N5652" s="9" t="s">
        <v>18095</v>
      </c>
      <c r="O5652" s="8" t="s">
        <v>18067</v>
      </c>
    </row>
    <row r="5653" spans="10:15" x14ac:dyDescent="0.25">
      <c r="J5653" s="9" t="s">
        <v>11369</v>
      </c>
      <c r="K5653" s="9" t="s">
        <v>11369</v>
      </c>
      <c r="L5653" s="9" t="s">
        <v>11370</v>
      </c>
      <c r="M5653" s="9" t="s">
        <v>719</v>
      </c>
      <c r="N5653" s="9" t="s">
        <v>720</v>
      </c>
      <c r="O5653" s="8" t="s">
        <v>349</v>
      </c>
    </row>
    <row r="5654" spans="10:15" x14ac:dyDescent="0.25">
      <c r="J5654" s="9" t="s">
        <v>11371</v>
      </c>
      <c r="K5654" s="9" t="s">
        <v>11371</v>
      </c>
      <c r="L5654" s="9" t="s">
        <v>11372</v>
      </c>
      <c r="M5654" s="9" t="s">
        <v>707</v>
      </c>
      <c r="N5654" s="9" t="s">
        <v>708</v>
      </c>
      <c r="O5654" s="8" t="s">
        <v>18068</v>
      </c>
    </row>
    <row r="5655" spans="10:15" x14ac:dyDescent="0.25">
      <c r="J5655" s="9" t="s">
        <v>11373</v>
      </c>
      <c r="K5655" s="9" t="s">
        <v>11373</v>
      </c>
      <c r="L5655" s="9" t="s">
        <v>11374</v>
      </c>
      <c r="M5655" s="9" t="s">
        <v>379</v>
      </c>
      <c r="N5655" s="9" t="s">
        <v>18092</v>
      </c>
      <c r="O5655" s="8" t="s">
        <v>18066</v>
      </c>
    </row>
    <row r="5656" spans="10:15" x14ac:dyDescent="0.25">
      <c r="J5656" s="9" t="s">
        <v>11375</v>
      </c>
      <c r="K5656" s="9" t="s">
        <v>11375</v>
      </c>
      <c r="L5656" s="9" t="s">
        <v>11369</v>
      </c>
      <c r="M5656" s="9" t="s">
        <v>491</v>
      </c>
      <c r="N5656" s="9" t="s">
        <v>492</v>
      </c>
      <c r="O5656" s="8" t="s">
        <v>349</v>
      </c>
    </row>
    <row r="5657" spans="10:15" x14ac:dyDescent="0.25">
      <c r="J5657" s="9" t="s">
        <v>11376</v>
      </c>
      <c r="K5657" s="9" t="s">
        <v>11376</v>
      </c>
      <c r="L5657" s="9" t="s">
        <v>11377</v>
      </c>
      <c r="M5657" s="9" t="s">
        <v>727</v>
      </c>
      <c r="N5657" s="9" t="s">
        <v>728</v>
      </c>
      <c r="O5657" s="8" t="s">
        <v>18066</v>
      </c>
    </row>
    <row r="5658" spans="10:15" x14ac:dyDescent="0.25">
      <c r="J5658" s="9" t="s">
        <v>11378</v>
      </c>
      <c r="K5658" s="9" t="s">
        <v>11378</v>
      </c>
      <c r="L5658" s="9" t="s">
        <v>11379</v>
      </c>
      <c r="M5658" s="9" t="s">
        <v>379</v>
      </c>
      <c r="N5658" s="9" t="s">
        <v>18092</v>
      </c>
      <c r="O5658" s="8" t="s">
        <v>18066</v>
      </c>
    </row>
    <row r="5659" spans="10:15" x14ac:dyDescent="0.25">
      <c r="J5659" s="9" t="s">
        <v>11380</v>
      </c>
      <c r="K5659" s="9" t="s">
        <v>11380</v>
      </c>
      <c r="L5659" s="9" t="s">
        <v>11381</v>
      </c>
      <c r="M5659" s="9" t="s">
        <v>1351</v>
      </c>
      <c r="N5659" s="9" t="s">
        <v>1352</v>
      </c>
      <c r="O5659" s="8" t="s">
        <v>18066</v>
      </c>
    </row>
    <row r="5660" spans="10:15" x14ac:dyDescent="0.25">
      <c r="J5660" s="9" t="s">
        <v>11382</v>
      </c>
      <c r="K5660" s="9" t="s">
        <v>11382</v>
      </c>
      <c r="L5660" s="9" t="s">
        <v>11383</v>
      </c>
      <c r="M5660" s="9" t="s">
        <v>379</v>
      </c>
      <c r="N5660" s="9" t="s">
        <v>18092</v>
      </c>
      <c r="O5660" s="8" t="s">
        <v>18066</v>
      </c>
    </row>
    <row r="5661" spans="10:15" x14ac:dyDescent="0.25">
      <c r="J5661" s="9" t="s">
        <v>11384</v>
      </c>
      <c r="K5661" s="9" t="s">
        <v>11384</v>
      </c>
      <c r="L5661" s="9" t="s">
        <v>11385</v>
      </c>
      <c r="M5661" s="9" t="s">
        <v>379</v>
      </c>
      <c r="N5661" s="9" t="s">
        <v>18092</v>
      </c>
      <c r="O5661" s="8" t="s">
        <v>18066</v>
      </c>
    </row>
    <row r="5662" spans="10:15" x14ac:dyDescent="0.25">
      <c r="J5662" s="9" t="s">
        <v>8858</v>
      </c>
      <c r="K5662" s="9" t="s">
        <v>8858</v>
      </c>
      <c r="L5662" s="9" t="s">
        <v>8859</v>
      </c>
      <c r="M5662" s="9" t="s">
        <v>379</v>
      </c>
      <c r="N5662" s="9" t="s">
        <v>18092</v>
      </c>
      <c r="O5662" s="8" t="s">
        <v>18066</v>
      </c>
    </row>
    <row r="5663" spans="10:15" x14ac:dyDescent="0.25">
      <c r="J5663" s="9" t="s">
        <v>11386</v>
      </c>
      <c r="K5663" s="9" t="s">
        <v>11386</v>
      </c>
      <c r="L5663" s="9" t="s">
        <v>11387</v>
      </c>
      <c r="M5663" s="9" t="s">
        <v>379</v>
      </c>
      <c r="N5663" s="9" t="s">
        <v>18092</v>
      </c>
      <c r="O5663" s="8" t="s">
        <v>18066</v>
      </c>
    </row>
    <row r="5664" spans="10:15" x14ac:dyDescent="0.25">
      <c r="J5664" s="9" t="s">
        <v>11388</v>
      </c>
      <c r="K5664" s="9" t="s">
        <v>11388</v>
      </c>
      <c r="L5664" s="9" t="s">
        <v>11389</v>
      </c>
      <c r="M5664" s="9" t="s">
        <v>7999</v>
      </c>
      <c r="N5664" s="9" t="s">
        <v>8000</v>
      </c>
      <c r="O5664" s="8" t="s">
        <v>18066</v>
      </c>
    </row>
    <row r="5665" spans="10:15" x14ac:dyDescent="0.25">
      <c r="J5665" s="9" t="s">
        <v>11390</v>
      </c>
      <c r="K5665" s="9" t="s">
        <v>11390</v>
      </c>
      <c r="L5665" s="9" t="s">
        <v>11391</v>
      </c>
      <c r="M5665" s="9" t="s">
        <v>379</v>
      </c>
      <c r="N5665" s="9" t="s">
        <v>18092</v>
      </c>
      <c r="O5665" s="8" t="s">
        <v>18066</v>
      </c>
    </row>
    <row r="5666" spans="10:15" x14ac:dyDescent="0.25">
      <c r="J5666" s="9" t="s">
        <v>11392</v>
      </c>
      <c r="K5666" s="9" t="s">
        <v>11392</v>
      </c>
      <c r="L5666" s="9" t="s">
        <v>11393</v>
      </c>
      <c r="M5666" s="9" t="s">
        <v>524</v>
      </c>
      <c r="N5666" s="9" t="s">
        <v>525</v>
      </c>
      <c r="O5666" s="8" t="s">
        <v>18066</v>
      </c>
    </row>
    <row r="5667" spans="10:15" x14ac:dyDescent="0.25">
      <c r="J5667" s="9" t="s">
        <v>11394</v>
      </c>
      <c r="K5667" s="9" t="s">
        <v>11394</v>
      </c>
      <c r="L5667" s="9" t="s">
        <v>2351</v>
      </c>
      <c r="M5667" s="9" t="s">
        <v>379</v>
      </c>
      <c r="N5667" s="9" t="s">
        <v>18092</v>
      </c>
      <c r="O5667" s="8" t="s">
        <v>18066</v>
      </c>
    </row>
    <row r="5668" spans="10:15" x14ac:dyDescent="0.25">
      <c r="J5668" s="9" t="s">
        <v>11395</v>
      </c>
      <c r="K5668" s="9" t="s">
        <v>11395</v>
      </c>
      <c r="L5668" s="9" t="s">
        <v>11396</v>
      </c>
      <c r="M5668" s="9" t="s">
        <v>817</v>
      </c>
      <c r="N5668" s="9" t="s">
        <v>818</v>
      </c>
      <c r="O5668" s="8" t="s">
        <v>350</v>
      </c>
    </row>
    <row r="5669" spans="10:15" x14ac:dyDescent="0.25">
      <c r="J5669" s="9" t="s">
        <v>11397</v>
      </c>
      <c r="K5669" s="9" t="s">
        <v>11397</v>
      </c>
      <c r="L5669" s="9" t="s">
        <v>3561</v>
      </c>
      <c r="M5669" s="9" t="s">
        <v>459</v>
      </c>
      <c r="N5669" s="9" t="s">
        <v>460</v>
      </c>
      <c r="O5669" s="8" t="s">
        <v>18068</v>
      </c>
    </row>
    <row r="5670" spans="10:15" x14ac:dyDescent="0.25">
      <c r="J5670" s="9" t="s">
        <v>11398</v>
      </c>
      <c r="K5670" s="9" t="s">
        <v>11398</v>
      </c>
      <c r="L5670" s="9" t="s">
        <v>11399</v>
      </c>
      <c r="M5670" s="9" t="s">
        <v>367</v>
      </c>
      <c r="N5670" s="9" t="s">
        <v>368</v>
      </c>
      <c r="O5670" s="8" t="s">
        <v>349</v>
      </c>
    </row>
    <row r="5671" spans="10:15" x14ac:dyDescent="0.25">
      <c r="J5671" s="9" t="s">
        <v>11400</v>
      </c>
      <c r="K5671" s="9" t="s">
        <v>11400</v>
      </c>
      <c r="L5671" s="9" t="s">
        <v>11401</v>
      </c>
      <c r="M5671" s="9" t="s">
        <v>400</v>
      </c>
      <c r="N5671" s="9" t="s">
        <v>401</v>
      </c>
      <c r="O5671" s="8" t="s">
        <v>18067</v>
      </c>
    </row>
    <row r="5672" spans="10:15" x14ac:dyDescent="0.25">
      <c r="J5672" s="9" t="s">
        <v>11402</v>
      </c>
      <c r="K5672" s="9" t="s">
        <v>11402</v>
      </c>
      <c r="L5672" s="9" t="s">
        <v>11403</v>
      </c>
      <c r="M5672" s="9" t="s">
        <v>456</v>
      </c>
      <c r="N5672" s="9" t="s">
        <v>18095</v>
      </c>
      <c r="O5672" s="8" t="s">
        <v>18067</v>
      </c>
    </row>
    <row r="5673" spans="10:15" x14ac:dyDescent="0.25">
      <c r="J5673" s="9" t="s">
        <v>11404</v>
      </c>
      <c r="K5673" s="9" t="s">
        <v>11404</v>
      </c>
      <c r="L5673" s="9" t="s">
        <v>11405</v>
      </c>
      <c r="M5673" s="9" t="s">
        <v>817</v>
      </c>
      <c r="N5673" s="9" t="s">
        <v>818</v>
      </c>
      <c r="O5673" s="8" t="s">
        <v>350</v>
      </c>
    </row>
    <row r="5674" spans="10:15" x14ac:dyDescent="0.25">
      <c r="J5674" s="9" t="s">
        <v>11406</v>
      </c>
      <c r="K5674" s="9" t="s">
        <v>11406</v>
      </c>
      <c r="L5674" s="9" t="s">
        <v>11407</v>
      </c>
      <c r="M5674" s="9" t="s">
        <v>367</v>
      </c>
      <c r="N5674" s="9" t="s">
        <v>368</v>
      </c>
      <c r="O5674" s="8" t="s">
        <v>349</v>
      </c>
    </row>
    <row r="5675" spans="10:15" x14ac:dyDescent="0.25">
      <c r="J5675" s="9" t="s">
        <v>11408</v>
      </c>
      <c r="K5675" s="9" t="s">
        <v>11408</v>
      </c>
      <c r="L5675" s="9" t="s">
        <v>7321</v>
      </c>
      <c r="M5675" s="9" t="s">
        <v>379</v>
      </c>
      <c r="N5675" s="9" t="s">
        <v>18092</v>
      </c>
      <c r="O5675" s="8" t="s">
        <v>18066</v>
      </c>
    </row>
    <row r="5676" spans="10:15" x14ac:dyDescent="0.25">
      <c r="J5676" s="9" t="s">
        <v>11409</v>
      </c>
      <c r="K5676" s="9" t="s">
        <v>11409</v>
      </c>
      <c r="L5676" s="9" t="s">
        <v>11410</v>
      </c>
      <c r="M5676" s="9" t="s">
        <v>1142</v>
      </c>
      <c r="N5676" s="9" t="s">
        <v>1143</v>
      </c>
      <c r="O5676" s="8" t="s">
        <v>349</v>
      </c>
    </row>
    <row r="5677" spans="10:15" x14ac:dyDescent="0.25">
      <c r="J5677" s="9" t="s">
        <v>11411</v>
      </c>
      <c r="K5677" s="9" t="s">
        <v>11411</v>
      </c>
      <c r="L5677" s="9" t="s">
        <v>11412</v>
      </c>
      <c r="M5677" s="9" t="s">
        <v>367</v>
      </c>
      <c r="N5677" s="9" t="s">
        <v>368</v>
      </c>
      <c r="O5677" s="8" t="s">
        <v>349</v>
      </c>
    </row>
    <row r="5678" spans="10:15" x14ac:dyDescent="0.25">
      <c r="J5678" s="9" t="s">
        <v>101</v>
      </c>
      <c r="K5678" s="9" t="s">
        <v>101</v>
      </c>
      <c r="L5678" s="9" t="s">
        <v>11413</v>
      </c>
      <c r="M5678" s="9" t="s">
        <v>3099</v>
      </c>
      <c r="N5678" s="9" t="s">
        <v>3100</v>
      </c>
      <c r="O5678" s="8" t="s">
        <v>18067</v>
      </c>
    </row>
    <row r="5679" spans="10:15" x14ac:dyDescent="0.25">
      <c r="J5679" s="9" t="s">
        <v>11414</v>
      </c>
      <c r="K5679" s="9" t="s">
        <v>11414</v>
      </c>
      <c r="L5679" s="9" t="s">
        <v>11415</v>
      </c>
      <c r="M5679" s="9" t="s">
        <v>379</v>
      </c>
      <c r="N5679" s="9" t="s">
        <v>18092</v>
      </c>
      <c r="O5679" s="8" t="s">
        <v>18066</v>
      </c>
    </row>
    <row r="5680" spans="10:15" x14ac:dyDescent="0.25">
      <c r="J5680" s="9" t="s">
        <v>11416</v>
      </c>
      <c r="K5680" s="9" t="s">
        <v>11416</v>
      </c>
      <c r="L5680" s="9" t="s">
        <v>11417</v>
      </c>
      <c r="M5680" s="9" t="s">
        <v>1148</v>
      </c>
      <c r="N5680" s="9" t="s">
        <v>1149</v>
      </c>
      <c r="O5680" s="8" t="s">
        <v>349</v>
      </c>
    </row>
    <row r="5681" spans="10:15" x14ac:dyDescent="0.25">
      <c r="J5681" s="9" t="s">
        <v>11418</v>
      </c>
      <c r="K5681" s="9" t="s">
        <v>11418</v>
      </c>
      <c r="L5681" s="9" t="s">
        <v>11419</v>
      </c>
      <c r="M5681" s="9" t="s">
        <v>379</v>
      </c>
      <c r="N5681" s="9" t="s">
        <v>18092</v>
      </c>
      <c r="O5681" s="8" t="s">
        <v>18066</v>
      </c>
    </row>
    <row r="5682" spans="10:15" x14ac:dyDescent="0.25">
      <c r="J5682" s="9" t="s">
        <v>11420</v>
      </c>
      <c r="K5682" s="9" t="s">
        <v>11420</v>
      </c>
      <c r="L5682" s="9" t="s">
        <v>11421</v>
      </c>
      <c r="M5682" s="9" t="s">
        <v>1718</v>
      </c>
      <c r="N5682" s="9" t="s">
        <v>1719</v>
      </c>
      <c r="O5682" s="8" t="s">
        <v>349</v>
      </c>
    </row>
    <row r="5683" spans="10:15" x14ac:dyDescent="0.25">
      <c r="J5683" s="9" t="s">
        <v>11422</v>
      </c>
      <c r="K5683" s="9" t="s">
        <v>11422</v>
      </c>
      <c r="L5683" s="9" t="s">
        <v>11423</v>
      </c>
      <c r="M5683" s="9" t="s">
        <v>418</v>
      </c>
      <c r="N5683" s="9" t="s">
        <v>419</v>
      </c>
      <c r="O5683" s="8" t="s">
        <v>18067</v>
      </c>
    </row>
    <row r="5684" spans="10:15" x14ac:dyDescent="0.25">
      <c r="J5684" s="9" t="s">
        <v>11424</v>
      </c>
      <c r="K5684" s="9" t="s">
        <v>11424</v>
      </c>
      <c r="L5684" s="9" t="s">
        <v>11425</v>
      </c>
      <c r="M5684" s="9" t="s">
        <v>392</v>
      </c>
      <c r="N5684" s="9" t="s">
        <v>393</v>
      </c>
      <c r="O5684" s="8" t="s">
        <v>18066</v>
      </c>
    </row>
    <row r="5685" spans="10:15" x14ac:dyDescent="0.25">
      <c r="J5685" s="9" t="s">
        <v>11426</v>
      </c>
      <c r="K5685" s="9" t="s">
        <v>11426</v>
      </c>
      <c r="L5685" s="9" t="s">
        <v>11427</v>
      </c>
      <c r="M5685" s="9" t="s">
        <v>379</v>
      </c>
      <c r="N5685" s="9" t="s">
        <v>18092</v>
      </c>
      <c r="O5685" s="8" t="s">
        <v>18066</v>
      </c>
    </row>
    <row r="5686" spans="10:15" x14ac:dyDescent="0.25">
      <c r="J5686" s="9" t="s">
        <v>11428</v>
      </c>
      <c r="K5686" s="9" t="s">
        <v>11428</v>
      </c>
      <c r="L5686" s="9" t="s">
        <v>11429</v>
      </c>
      <c r="M5686" s="9" t="s">
        <v>713</v>
      </c>
      <c r="N5686" s="9" t="s">
        <v>714</v>
      </c>
      <c r="O5686" s="8" t="s">
        <v>18067</v>
      </c>
    </row>
    <row r="5687" spans="10:15" x14ac:dyDescent="0.25">
      <c r="J5687" s="9" t="s">
        <v>11430</v>
      </c>
      <c r="K5687" s="9" t="s">
        <v>11430</v>
      </c>
      <c r="L5687" s="9" t="s">
        <v>11431</v>
      </c>
      <c r="M5687" s="9" t="s">
        <v>648</v>
      </c>
      <c r="N5687" s="9" t="s">
        <v>649</v>
      </c>
      <c r="O5687" s="8" t="s">
        <v>18066</v>
      </c>
    </row>
    <row r="5688" spans="10:15" x14ac:dyDescent="0.25">
      <c r="J5688" s="9" t="s">
        <v>11432</v>
      </c>
      <c r="K5688" s="9" t="s">
        <v>11432</v>
      </c>
      <c r="L5688" s="9" t="s">
        <v>11433</v>
      </c>
      <c r="M5688" s="9" t="s">
        <v>475</v>
      </c>
      <c r="N5688" s="9" t="s">
        <v>476</v>
      </c>
      <c r="O5688" s="8" t="s">
        <v>350</v>
      </c>
    </row>
    <row r="5689" spans="10:15" x14ac:dyDescent="0.25">
      <c r="J5689" s="9" t="s">
        <v>11434</v>
      </c>
      <c r="K5689" s="9" t="s">
        <v>11434</v>
      </c>
      <c r="L5689" s="9" t="s">
        <v>11435</v>
      </c>
      <c r="M5689" s="9" t="s">
        <v>662</v>
      </c>
      <c r="N5689" s="9" t="s">
        <v>663</v>
      </c>
      <c r="O5689" s="8" t="s">
        <v>18067</v>
      </c>
    </row>
    <row r="5690" spans="10:15" x14ac:dyDescent="0.25">
      <c r="J5690" s="9" t="s">
        <v>11436</v>
      </c>
      <c r="K5690" s="9" t="s">
        <v>11436</v>
      </c>
      <c r="L5690" s="9" t="s">
        <v>10936</v>
      </c>
      <c r="M5690" s="9" t="s">
        <v>379</v>
      </c>
      <c r="N5690" s="9" t="s">
        <v>18092</v>
      </c>
      <c r="O5690" s="8" t="s">
        <v>18066</v>
      </c>
    </row>
    <row r="5691" spans="10:15" x14ac:dyDescent="0.25">
      <c r="J5691" s="9" t="s">
        <v>11437</v>
      </c>
      <c r="K5691" s="9" t="s">
        <v>11437</v>
      </c>
      <c r="L5691" s="9" t="s">
        <v>11437</v>
      </c>
      <c r="M5691" s="9" t="s">
        <v>5400</v>
      </c>
      <c r="N5691" s="9" t="s">
        <v>5401</v>
      </c>
      <c r="O5691" s="8" t="s">
        <v>349</v>
      </c>
    </row>
    <row r="5692" spans="10:15" x14ac:dyDescent="0.25">
      <c r="J5692" s="9" t="s">
        <v>11438</v>
      </c>
      <c r="K5692" s="9" t="s">
        <v>11438</v>
      </c>
      <c r="L5692" s="9" t="s">
        <v>11439</v>
      </c>
      <c r="M5692" s="9" t="s">
        <v>379</v>
      </c>
      <c r="N5692" s="9" t="s">
        <v>18092</v>
      </c>
      <c r="O5692" s="8" t="s">
        <v>18066</v>
      </c>
    </row>
    <row r="5693" spans="10:15" x14ac:dyDescent="0.25">
      <c r="J5693" s="9" t="s">
        <v>11440</v>
      </c>
      <c r="K5693" s="9" t="s">
        <v>11440</v>
      </c>
      <c r="L5693" s="9" t="s">
        <v>11441</v>
      </c>
      <c r="M5693" s="9" t="s">
        <v>379</v>
      </c>
      <c r="N5693" s="9" t="s">
        <v>18092</v>
      </c>
      <c r="O5693" s="8" t="s">
        <v>18066</v>
      </c>
    </row>
    <row r="5694" spans="10:15" x14ac:dyDescent="0.25">
      <c r="J5694" s="9" t="s">
        <v>6387</v>
      </c>
      <c r="K5694" s="9" t="s">
        <v>6387</v>
      </c>
      <c r="L5694" s="9" t="s">
        <v>6388</v>
      </c>
      <c r="M5694" s="9" t="s">
        <v>379</v>
      </c>
      <c r="N5694" s="9" t="s">
        <v>18092</v>
      </c>
      <c r="O5694" s="8" t="s">
        <v>18066</v>
      </c>
    </row>
    <row r="5695" spans="10:15" x14ac:dyDescent="0.25">
      <c r="J5695" s="9" t="s">
        <v>11442</v>
      </c>
      <c r="K5695" s="9" t="s">
        <v>11442</v>
      </c>
      <c r="L5695" s="9" t="s">
        <v>11443</v>
      </c>
      <c r="M5695" s="9" t="s">
        <v>491</v>
      </c>
      <c r="N5695" s="9" t="s">
        <v>492</v>
      </c>
      <c r="O5695" s="8" t="s">
        <v>349</v>
      </c>
    </row>
    <row r="5696" spans="10:15" x14ac:dyDescent="0.25">
      <c r="J5696" s="9" t="s">
        <v>11444</v>
      </c>
      <c r="K5696" s="9" t="s">
        <v>11444</v>
      </c>
      <c r="L5696" s="9" t="s">
        <v>11445</v>
      </c>
      <c r="M5696" s="9" t="s">
        <v>379</v>
      </c>
      <c r="N5696" s="9" t="s">
        <v>18092</v>
      </c>
      <c r="O5696" s="8" t="s">
        <v>18066</v>
      </c>
    </row>
    <row r="5697" spans="10:15" x14ac:dyDescent="0.25">
      <c r="J5697" s="9" t="s">
        <v>11446</v>
      </c>
      <c r="K5697" s="9" t="s">
        <v>11446</v>
      </c>
      <c r="L5697" s="9" t="s">
        <v>11447</v>
      </c>
      <c r="M5697" s="9" t="s">
        <v>777</v>
      </c>
      <c r="N5697" s="9" t="s">
        <v>778</v>
      </c>
      <c r="O5697" s="8" t="s">
        <v>18066</v>
      </c>
    </row>
    <row r="5698" spans="10:15" x14ac:dyDescent="0.25">
      <c r="J5698" s="9" t="s">
        <v>11448</v>
      </c>
      <c r="K5698" s="9" t="s">
        <v>11448</v>
      </c>
      <c r="L5698" s="9" t="s">
        <v>11449</v>
      </c>
      <c r="M5698" s="9" t="s">
        <v>719</v>
      </c>
      <c r="N5698" s="9" t="s">
        <v>720</v>
      </c>
      <c r="O5698" s="8" t="s">
        <v>349</v>
      </c>
    </row>
    <row r="5699" spans="10:15" x14ac:dyDescent="0.25">
      <c r="J5699" s="9" t="s">
        <v>11450</v>
      </c>
      <c r="K5699" s="9" t="s">
        <v>11450</v>
      </c>
      <c r="L5699" s="9" t="s">
        <v>11451</v>
      </c>
      <c r="M5699" s="9" t="s">
        <v>475</v>
      </c>
      <c r="N5699" s="9" t="s">
        <v>476</v>
      </c>
      <c r="O5699" s="8" t="s">
        <v>350</v>
      </c>
    </row>
    <row r="5700" spans="10:15" x14ac:dyDescent="0.25">
      <c r="J5700" s="9" t="s">
        <v>11452</v>
      </c>
      <c r="K5700" s="9" t="s">
        <v>11452</v>
      </c>
      <c r="L5700" s="9" t="s">
        <v>11453</v>
      </c>
      <c r="M5700" s="9" t="s">
        <v>629</v>
      </c>
      <c r="N5700" s="9" t="s">
        <v>630</v>
      </c>
      <c r="O5700" s="8" t="s">
        <v>350</v>
      </c>
    </row>
    <row r="5701" spans="10:15" x14ac:dyDescent="0.25">
      <c r="J5701" s="9" t="s">
        <v>11454</v>
      </c>
      <c r="K5701" s="9" t="s">
        <v>11454</v>
      </c>
      <c r="L5701" s="9" t="s">
        <v>11455</v>
      </c>
      <c r="M5701" s="9" t="s">
        <v>379</v>
      </c>
      <c r="N5701" s="9" t="s">
        <v>18092</v>
      </c>
      <c r="O5701" s="8" t="s">
        <v>18066</v>
      </c>
    </row>
    <row r="5702" spans="10:15" x14ac:dyDescent="0.25">
      <c r="J5702" s="9" t="s">
        <v>11456</v>
      </c>
      <c r="K5702" s="9" t="s">
        <v>11456</v>
      </c>
      <c r="L5702" s="9" t="s">
        <v>11457</v>
      </c>
      <c r="M5702" s="9" t="s">
        <v>581</v>
      </c>
      <c r="N5702" s="9" t="s">
        <v>582</v>
      </c>
      <c r="O5702" s="8" t="s">
        <v>350</v>
      </c>
    </row>
    <row r="5703" spans="10:15" x14ac:dyDescent="0.25">
      <c r="J5703" s="9" t="s">
        <v>11458</v>
      </c>
      <c r="K5703" s="9" t="s">
        <v>11458</v>
      </c>
      <c r="L5703" s="9" t="s">
        <v>11459</v>
      </c>
      <c r="M5703" s="9" t="s">
        <v>375</v>
      </c>
      <c r="N5703" s="9" t="s">
        <v>376</v>
      </c>
      <c r="O5703" s="8" t="s">
        <v>350</v>
      </c>
    </row>
    <row r="5704" spans="10:15" x14ac:dyDescent="0.25">
      <c r="J5704" s="9" t="s">
        <v>11460</v>
      </c>
      <c r="K5704" s="9" t="s">
        <v>11460</v>
      </c>
      <c r="L5704" s="9" t="s">
        <v>11461</v>
      </c>
      <c r="M5704" s="9" t="s">
        <v>418</v>
      </c>
      <c r="N5704" s="9" t="s">
        <v>419</v>
      </c>
      <c r="O5704" s="8" t="s">
        <v>18067</v>
      </c>
    </row>
    <row r="5705" spans="10:15" x14ac:dyDescent="0.25">
      <c r="J5705" s="9" t="s">
        <v>11462</v>
      </c>
      <c r="K5705" s="9" t="s">
        <v>11462</v>
      </c>
      <c r="L5705" s="9" t="s">
        <v>11463</v>
      </c>
      <c r="M5705" s="9" t="s">
        <v>909</v>
      </c>
      <c r="N5705" s="9" t="s">
        <v>910</v>
      </c>
      <c r="O5705" s="8" t="s">
        <v>349</v>
      </c>
    </row>
    <row r="5706" spans="10:15" x14ac:dyDescent="0.25">
      <c r="J5706" s="9" t="s">
        <v>11464</v>
      </c>
      <c r="K5706" s="9" t="s">
        <v>11464</v>
      </c>
      <c r="L5706" s="9" t="s">
        <v>11465</v>
      </c>
      <c r="M5706" s="9" t="s">
        <v>379</v>
      </c>
      <c r="N5706" s="9" t="s">
        <v>18092</v>
      </c>
      <c r="O5706" s="8" t="s">
        <v>18066</v>
      </c>
    </row>
    <row r="5707" spans="10:15" x14ac:dyDescent="0.25">
      <c r="J5707" s="9" t="s">
        <v>11466</v>
      </c>
      <c r="K5707" s="9" t="s">
        <v>11466</v>
      </c>
      <c r="L5707" s="9" t="s">
        <v>11467</v>
      </c>
      <c r="M5707" s="9" t="s">
        <v>11468</v>
      </c>
      <c r="N5707" s="9" t="s">
        <v>18100</v>
      </c>
      <c r="O5707" s="8" t="s">
        <v>18067</v>
      </c>
    </row>
    <row r="5708" spans="10:15" x14ac:dyDescent="0.25">
      <c r="J5708" s="9" t="s">
        <v>11469</v>
      </c>
      <c r="K5708" s="9" t="s">
        <v>11469</v>
      </c>
      <c r="L5708" s="9" t="s">
        <v>11470</v>
      </c>
      <c r="M5708" s="9" t="s">
        <v>581</v>
      </c>
      <c r="N5708" s="9" t="s">
        <v>582</v>
      </c>
      <c r="O5708" s="8" t="s">
        <v>350</v>
      </c>
    </row>
    <row r="5709" spans="10:15" x14ac:dyDescent="0.25">
      <c r="J5709" s="9" t="s">
        <v>11471</v>
      </c>
      <c r="K5709" s="9" t="s">
        <v>11471</v>
      </c>
      <c r="L5709" s="9" t="s">
        <v>11472</v>
      </c>
      <c r="M5709" s="9" t="s">
        <v>418</v>
      </c>
      <c r="N5709" s="9" t="s">
        <v>419</v>
      </c>
      <c r="O5709" s="8" t="s">
        <v>18067</v>
      </c>
    </row>
    <row r="5710" spans="10:15" x14ac:dyDescent="0.25">
      <c r="J5710" s="9" t="s">
        <v>11473</v>
      </c>
      <c r="K5710" s="9" t="s">
        <v>11368</v>
      </c>
      <c r="L5710" s="9" t="s">
        <v>11351</v>
      </c>
      <c r="M5710" s="9" t="s">
        <v>456</v>
      </c>
      <c r="N5710" s="9" t="s">
        <v>18095</v>
      </c>
      <c r="O5710" s="8" t="s">
        <v>18067</v>
      </c>
    </row>
    <row r="5711" spans="10:15" x14ac:dyDescent="0.25">
      <c r="J5711" s="9" t="s">
        <v>11474</v>
      </c>
      <c r="K5711" s="9" t="s">
        <v>11474</v>
      </c>
      <c r="L5711" s="9" t="s">
        <v>11475</v>
      </c>
      <c r="M5711" s="9" t="s">
        <v>386</v>
      </c>
      <c r="N5711" s="9" t="s">
        <v>387</v>
      </c>
      <c r="O5711" s="8" t="s">
        <v>18068</v>
      </c>
    </row>
    <row r="5712" spans="10:15" x14ac:dyDescent="0.25">
      <c r="J5712" s="9" t="s">
        <v>11476</v>
      </c>
      <c r="K5712" s="9" t="s">
        <v>11476</v>
      </c>
      <c r="L5712" s="9" t="s">
        <v>11477</v>
      </c>
      <c r="M5712" s="9" t="s">
        <v>440</v>
      </c>
      <c r="N5712" s="9" t="s">
        <v>441</v>
      </c>
      <c r="O5712" s="8" t="s">
        <v>10370</v>
      </c>
    </row>
    <row r="5713" spans="10:15" x14ac:dyDescent="0.25">
      <c r="J5713" s="9" t="s">
        <v>11478</v>
      </c>
      <c r="K5713" s="9" t="s">
        <v>11478</v>
      </c>
      <c r="L5713" s="9" t="s">
        <v>11479</v>
      </c>
      <c r="M5713" s="9" t="s">
        <v>382</v>
      </c>
      <c r="N5713" s="9" t="s">
        <v>383</v>
      </c>
      <c r="O5713" s="8" t="s">
        <v>18066</v>
      </c>
    </row>
    <row r="5714" spans="10:15" x14ac:dyDescent="0.25">
      <c r="J5714" s="9" t="s">
        <v>11480</v>
      </c>
      <c r="K5714" s="9" t="s">
        <v>11480</v>
      </c>
      <c r="L5714" s="9" t="s">
        <v>11304</v>
      </c>
      <c r="M5714" s="9" t="s">
        <v>379</v>
      </c>
      <c r="N5714" s="9" t="s">
        <v>18092</v>
      </c>
      <c r="O5714" s="8" t="s">
        <v>18066</v>
      </c>
    </row>
    <row r="5715" spans="10:15" x14ac:dyDescent="0.25">
      <c r="J5715" s="9" t="s">
        <v>11481</v>
      </c>
      <c r="K5715" s="9" t="s">
        <v>5184</v>
      </c>
      <c r="L5715" s="9" t="s">
        <v>5185</v>
      </c>
      <c r="M5715" s="9" t="s">
        <v>379</v>
      </c>
      <c r="N5715" s="9" t="s">
        <v>18092</v>
      </c>
      <c r="O5715" s="8" t="s">
        <v>18066</v>
      </c>
    </row>
    <row r="5716" spans="10:15" x14ac:dyDescent="0.25">
      <c r="J5716" s="9" t="s">
        <v>11482</v>
      </c>
      <c r="K5716" s="9" t="s">
        <v>11482</v>
      </c>
      <c r="L5716" s="9" t="s">
        <v>11483</v>
      </c>
      <c r="M5716" s="9" t="s">
        <v>719</v>
      </c>
      <c r="N5716" s="9" t="s">
        <v>720</v>
      </c>
      <c r="O5716" s="8" t="s">
        <v>349</v>
      </c>
    </row>
    <row r="5717" spans="10:15" x14ac:dyDescent="0.25">
      <c r="J5717" s="9" t="s">
        <v>11484</v>
      </c>
      <c r="K5717" s="9" t="s">
        <v>11484</v>
      </c>
      <c r="L5717" s="9" t="s">
        <v>11485</v>
      </c>
      <c r="M5717" s="9" t="s">
        <v>719</v>
      </c>
      <c r="N5717" s="9" t="s">
        <v>720</v>
      </c>
      <c r="O5717" s="8" t="s">
        <v>349</v>
      </c>
    </row>
    <row r="5718" spans="10:15" x14ac:dyDescent="0.25">
      <c r="J5718" s="9" t="s">
        <v>11486</v>
      </c>
      <c r="K5718" s="9" t="s">
        <v>11486</v>
      </c>
      <c r="L5718" s="9" t="s">
        <v>11487</v>
      </c>
      <c r="M5718" s="9" t="s">
        <v>719</v>
      </c>
      <c r="N5718" s="9" t="s">
        <v>720</v>
      </c>
      <c r="O5718" s="8" t="s">
        <v>349</v>
      </c>
    </row>
    <row r="5719" spans="10:15" x14ac:dyDescent="0.25">
      <c r="J5719" s="9" t="s">
        <v>11488</v>
      </c>
      <c r="K5719" s="9" t="s">
        <v>7325</v>
      </c>
      <c r="L5719" s="9" t="s">
        <v>7326</v>
      </c>
      <c r="M5719" s="9" t="s">
        <v>379</v>
      </c>
      <c r="N5719" s="9" t="s">
        <v>18092</v>
      </c>
      <c r="O5719" s="8" t="s">
        <v>18066</v>
      </c>
    </row>
    <row r="5720" spans="10:15" x14ac:dyDescent="0.25">
      <c r="J5720" s="9" t="s">
        <v>761</v>
      </c>
      <c r="K5720" s="9" t="s">
        <v>761</v>
      </c>
      <c r="L5720" s="9" t="s">
        <v>762</v>
      </c>
      <c r="M5720" s="9" t="s">
        <v>719</v>
      </c>
      <c r="N5720" s="9" t="s">
        <v>720</v>
      </c>
      <c r="O5720" s="8" t="s">
        <v>349</v>
      </c>
    </row>
    <row r="5721" spans="10:15" x14ac:dyDescent="0.25">
      <c r="J5721" s="9" t="s">
        <v>11489</v>
      </c>
      <c r="K5721" s="9" t="s">
        <v>11489</v>
      </c>
      <c r="L5721" s="9" t="s">
        <v>11490</v>
      </c>
      <c r="M5721" s="9" t="s">
        <v>367</v>
      </c>
      <c r="N5721" s="9" t="s">
        <v>368</v>
      </c>
      <c r="O5721" s="8" t="s">
        <v>349</v>
      </c>
    </row>
    <row r="5722" spans="10:15" x14ac:dyDescent="0.25">
      <c r="J5722" s="9" t="s">
        <v>4486</v>
      </c>
      <c r="K5722" s="9" t="s">
        <v>4486</v>
      </c>
      <c r="L5722" s="9" t="s">
        <v>4487</v>
      </c>
      <c r="M5722" s="9" t="s">
        <v>379</v>
      </c>
      <c r="N5722" s="9" t="s">
        <v>18092</v>
      </c>
      <c r="O5722" s="8" t="s">
        <v>18066</v>
      </c>
    </row>
    <row r="5723" spans="10:15" x14ac:dyDescent="0.25">
      <c r="J5723" s="9" t="s">
        <v>11491</v>
      </c>
      <c r="K5723" s="9" t="s">
        <v>3765</v>
      </c>
      <c r="L5723" s="9" t="s">
        <v>3766</v>
      </c>
      <c r="M5723" s="9" t="s">
        <v>719</v>
      </c>
      <c r="N5723" s="9" t="s">
        <v>720</v>
      </c>
      <c r="O5723" s="8" t="s">
        <v>349</v>
      </c>
    </row>
    <row r="5724" spans="10:15" x14ac:dyDescent="0.25">
      <c r="J5724" s="9" t="s">
        <v>11492</v>
      </c>
      <c r="K5724" s="9" t="s">
        <v>11492</v>
      </c>
      <c r="L5724" s="9" t="s">
        <v>11493</v>
      </c>
      <c r="M5724" s="9" t="s">
        <v>719</v>
      </c>
      <c r="N5724" s="9" t="s">
        <v>720</v>
      </c>
      <c r="O5724" s="8" t="s">
        <v>349</v>
      </c>
    </row>
    <row r="5725" spans="10:15" x14ac:dyDescent="0.25">
      <c r="J5725" s="9" t="s">
        <v>11494</v>
      </c>
      <c r="K5725" s="9" t="s">
        <v>11494</v>
      </c>
      <c r="L5725" s="9" t="s">
        <v>11495</v>
      </c>
      <c r="M5725" s="9" t="s">
        <v>581</v>
      </c>
      <c r="N5725" s="9" t="s">
        <v>582</v>
      </c>
      <c r="O5725" s="8" t="s">
        <v>350</v>
      </c>
    </row>
    <row r="5726" spans="10:15" x14ac:dyDescent="0.25">
      <c r="J5726" s="9" t="s">
        <v>11496</v>
      </c>
      <c r="K5726" s="9" t="s">
        <v>11496</v>
      </c>
      <c r="L5726" s="9" t="s">
        <v>11497</v>
      </c>
      <c r="M5726" s="9" t="s">
        <v>1803</v>
      </c>
      <c r="N5726" s="9" t="s">
        <v>1804</v>
      </c>
      <c r="O5726" s="8" t="s">
        <v>350</v>
      </c>
    </row>
    <row r="5727" spans="10:15" x14ac:dyDescent="0.25">
      <c r="J5727" s="9" t="s">
        <v>11498</v>
      </c>
      <c r="K5727" s="9" t="s">
        <v>11498</v>
      </c>
      <c r="L5727" s="9" t="s">
        <v>11499</v>
      </c>
      <c r="M5727" s="9" t="s">
        <v>456</v>
      </c>
      <c r="N5727" s="9" t="s">
        <v>18095</v>
      </c>
      <c r="O5727" s="8" t="s">
        <v>18067</v>
      </c>
    </row>
    <row r="5728" spans="10:15" x14ac:dyDescent="0.25">
      <c r="J5728" s="9" t="s">
        <v>11500</v>
      </c>
      <c r="K5728" s="9" t="s">
        <v>11500</v>
      </c>
      <c r="L5728" s="9" t="s">
        <v>11501</v>
      </c>
      <c r="M5728" s="9" t="s">
        <v>719</v>
      </c>
      <c r="N5728" s="9" t="s">
        <v>720</v>
      </c>
      <c r="O5728" s="8" t="s">
        <v>349</v>
      </c>
    </row>
    <row r="5729" spans="10:15" x14ac:dyDescent="0.25">
      <c r="J5729" s="9" t="s">
        <v>11502</v>
      </c>
      <c r="K5729" s="9" t="s">
        <v>11502</v>
      </c>
      <c r="L5729" s="9" t="s">
        <v>11503</v>
      </c>
      <c r="M5729" s="9" t="s">
        <v>719</v>
      </c>
      <c r="N5729" s="9" t="s">
        <v>720</v>
      </c>
      <c r="O5729" s="8" t="s">
        <v>349</v>
      </c>
    </row>
    <row r="5730" spans="10:15" x14ac:dyDescent="0.25">
      <c r="J5730" s="9" t="s">
        <v>11504</v>
      </c>
      <c r="K5730" s="9" t="s">
        <v>11504</v>
      </c>
      <c r="L5730" s="9" t="s">
        <v>11505</v>
      </c>
      <c r="M5730" s="9" t="s">
        <v>379</v>
      </c>
      <c r="N5730" s="9" t="s">
        <v>18092</v>
      </c>
      <c r="O5730" s="8" t="s">
        <v>18066</v>
      </c>
    </row>
    <row r="5731" spans="10:15" x14ac:dyDescent="0.25">
      <c r="J5731" s="9" t="s">
        <v>11506</v>
      </c>
      <c r="K5731" s="9" t="s">
        <v>11506</v>
      </c>
      <c r="L5731" s="9" t="s">
        <v>11507</v>
      </c>
      <c r="M5731" s="9" t="s">
        <v>424</v>
      </c>
      <c r="N5731" s="9" t="s">
        <v>425</v>
      </c>
      <c r="O5731" s="8" t="s">
        <v>349</v>
      </c>
    </row>
    <row r="5732" spans="10:15" x14ac:dyDescent="0.25">
      <c r="J5732" s="9" t="s">
        <v>11508</v>
      </c>
      <c r="K5732" s="9" t="s">
        <v>11508</v>
      </c>
      <c r="L5732" s="9" t="s">
        <v>11509</v>
      </c>
      <c r="M5732" s="9" t="s">
        <v>379</v>
      </c>
      <c r="N5732" s="9" t="s">
        <v>18092</v>
      </c>
      <c r="O5732" s="8" t="s">
        <v>18066</v>
      </c>
    </row>
    <row r="5733" spans="10:15" x14ac:dyDescent="0.25">
      <c r="J5733" s="9" t="s">
        <v>11510</v>
      </c>
      <c r="K5733" s="9" t="s">
        <v>11510</v>
      </c>
      <c r="L5733" s="9" t="s">
        <v>11511</v>
      </c>
      <c r="M5733" s="9" t="s">
        <v>891</v>
      </c>
      <c r="N5733" s="9" t="s">
        <v>892</v>
      </c>
      <c r="O5733" s="8" t="s">
        <v>350</v>
      </c>
    </row>
    <row r="5734" spans="10:15" x14ac:dyDescent="0.25">
      <c r="J5734" s="9" t="s">
        <v>11512</v>
      </c>
      <c r="K5734" s="9" t="s">
        <v>6505</v>
      </c>
      <c r="L5734" s="9" t="s">
        <v>6506</v>
      </c>
      <c r="M5734" s="9" t="s">
        <v>719</v>
      </c>
      <c r="N5734" s="9" t="s">
        <v>720</v>
      </c>
      <c r="O5734" s="8" t="s">
        <v>349</v>
      </c>
    </row>
    <row r="5735" spans="10:15" x14ac:dyDescent="0.25">
      <c r="J5735" s="9" t="s">
        <v>11513</v>
      </c>
      <c r="K5735" s="9" t="s">
        <v>11513</v>
      </c>
      <c r="L5735" s="9" t="s">
        <v>11514</v>
      </c>
      <c r="M5735" s="9" t="s">
        <v>491</v>
      </c>
      <c r="N5735" s="9" t="s">
        <v>492</v>
      </c>
      <c r="O5735" s="8" t="s">
        <v>349</v>
      </c>
    </row>
    <row r="5736" spans="10:15" x14ac:dyDescent="0.25">
      <c r="J5736" s="9" t="s">
        <v>11515</v>
      </c>
      <c r="K5736" s="9" t="s">
        <v>11515</v>
      </c>
      <c r="L5736" s="9" t="s">
        <v>11516</v>
      </c>
      <c r="M5736" s="9" t="s">
        <v>424</v>
      </c>
      <c r="N5736" s="9" t="s">
        <v>425</v>
      </c>
      <c r="O5736" s="8" t="s">
        <v>349</v>
      </c>
    </row>
    <row r="5737" spans="10:15" x14ac:dyDescent="0.25">
      <c r="J5737" s="9" t="s">
        <v>11517</v>
      </c>
      <c r="K5737" s="9" t="s">
        <v>11517</v>
      </c>
      <c r="L5737" s="9" t="s">
        <v>11518</v>
      </c>
      <c r="M5737" s="9" t="s">
        <v>367</v>
      </c>
      <c r="N5737" s="9" t="s">
        <v>368</v>
      </c>
      <c r="O5737" s="8" t="s">
        <v>349</v>
      </c>
    </row>
    <row r="5738" spans="10:15" x14ac:dyDescent="0.25">
      <c r="J5738" s="9" t="s">
        <v>11519</v>
      </c>
      <c r="K5738" s="9" t="s">
        <v>11519</v>
      </c>
      <c r="L5738" s="9" t="s">
        <v>11520</v>
      </c>
      <c r="M5738" s="9" t="s">
        <v>379</v>
      </c>
      <c r="N5738" s="9" t="s">
        <v>18092</v>
      </c>
      <c r="O5738" s="8" t="s">
        <v>18066</v>
      </c>
    </row>
    <row r="5739" spans="10:15" x14ac:dyDescent="0.25">
      <c r="J5739" s="9" t="s">
        <v>11521</v>
      </c>
      <c r="K5739" s="9" t="s">
        <v>11521</v>
      </c>
      <c r="L5739" s="9" t="s">
        <v>11522</v>
      </c>
      <c r="M5739" s="9" t="s">
        <v>418</v>
      </c>
      <c r="N5739" s="9" t="s">
        <v>419</v>
      </c>
      <c r="O5739" s="8" t="s">
        <v>18067</v>
      </c>
    </row>
    <row r="5740" spans="10:15" x14ac:dyDescent="0.25">
      <c r="J5740" s="9" t="s">
        <v>11523</v>
      </c>
      <c r="K5740" s="9" t="s">
        <v>11523</v>
      </c>
      <c r="L5740" s="9" t="s">
        <v>11524</v>
      </c>
      <c r="M5740" s="9" t="s">
        <v>581</v>
      </c>
      <c r="N5740" s="9" t="s">
        <v>582</v>
      </c>
      <c r="O5740" s="8" t="s">
        <v>350</v>
      </c>
    </row>
    <row r="5741" spans="10:15" x14ac:dyDescent="0.25">
      <c r="J5741" s="9" t="s">
        <v>11525</v>
      </c>
      <c r="K5741" s="9" t="s">
        <v>11525</v>
      </c>
      <c r="L5741" s="9" t="s">
        <v>11526</v>
      </c>
      <c r="M5741" s="9" t="s">
        <v>491</v>
      </c>
      <c r="N5741" s="9" t="s">
        <v>492</v>
      </c>
      <c r="O5741" s="8" t="s">
        <v>349</v>
      </c>
    </row>
    <row r="5742" spans="10:15" x14ac:dyDescent="0.25">
      <c r="J5742" s="9" t="s">
        <v>11527</v>
      </c>
      <c r="K5742" s="9" t="s">
        <v>11527</v>
      </c>
      <c r="L5742" s="9" t="s">
        <v>11528</v>
      </c>
      <c r="M5742" s="9" t="s">
        <v>367</v>
      </c>
      <c r="N5742" s="9" t="s">
        <v>368</v>
      </c>
      <c r="O5742" s="8" t="s">
        <v>349</v>
      </c>
    </row>
    <row r="5743" spans="10:15" x14ac:dyDescent="0.25">
      <c r="J5743" s="9" t="s">
        <v>11529</v>
      </c>
      <c r="K5743" s="9" t="s">
        <v>11529</v>
      </c>
      <c r="L5743" s="9" t="s">
        <v>11530</v>
      </c>
      <c r="M5743" s="9" t="s">
        <v>0</v>
      </c>
      <c r="N5743" s="9" t="s">
        <v>653</v>
      </c>
      <c r="O5743" s="8" t="s">
        <v>18067</v>
      </c>
    </row>
    <row r="5744" spans="10:15" x14ac:dyDescent="0.25">
      <c r="J5744" s="9" t="s">
        <v>11531</v>
      </c>
      <c r="K5744" s="9" t="s">
        <v>11531</v>
      </c>
      <c r="L5744" s="9" t="s">
        <v>11532</v>
      </c>
      <c r="M5744" s="9" t="s">
        <v>783</v>
      </c>
      <c r="N5744" s="9" t="s">
        <v>784</v>
      </c>
      <c r="O5744" s="8" t="s">
        <v>18068</v>
      </c>
    </row>
    <row r="5745" spans="10:15" x14ac:dyDescent="0.25">
      <c r="J5745" s="9" t="s">
        <v>11533</v>
      </c>
      <c r="K5745" s="9" t="s">
        <v>11533</v>
      </c>
      <c r="L5745" s="9" t="s">
        <v>11534</v>
      </c>
      <c r="M5745" s="9" t="s">
        <v>379</v>
      </c>
      <c r="N5745" s="9" t="s">
        <v>18092</v>
      </c>
      <c r="O5745" s="8" t="s">
        <v>18066</v>
      </c>
    </row>
    <row r="5746" spans="10:15" x14ac:dyDescent="0.25">
      <c r="J5746" s="9" t="s">
        <v>11535</v>
      </c>
      <c r="K5746" s="9" t="s">
        <v>11535</v>
      </c>
      <c r="L5746" s="9" t="s">
        <v>11536</v>
      </c>
      <c r="M5746" s="9" t="s">
        <v>379</v>
      </c>
      <c r="N5746" s="9" t="s">
        <v>18092</v>
      </c>
      <c r="O5746" s="8" t="s">
        <v>18066</v>
      </c>
    </row>
    <row r="5747" spans="10:15" x14ac:dyDescent="0.25">
      <c r="J5747" s="9" t="s">
        <v>11537</v>
      </c>
      <c r="K5747" s="9" t="s">
        <v>11537</v>
      </c>
      <c r="L5747" s="9" t="s">
        <v>11538</v>
      </c>
      <c r="M5747" s="9" t="s">
        <v>379</v>
      </c>
      <c r="N5747" s="9" t="s">
        <v>18092</v>
      </c>
      <c r="O5747" s="8" t="s">
        <v>18066</v>
      </c>
    </row>
    <row r="5748" spans="10:15" x14ac:dyDescent="0.25">
      <c r="J5748" s="9" t="s">
        <v>11539</v>
      </c>
      <c r="K5748" s="9" t="s">
        <v>11539</v>
      </c>
      <c r="L5748" s="9" t="s">
        <v>11540</v>
      </c>
      <c r="M5748" s="9" t="s">
        <v>379</v>
      </c>
      <c r="N5748" s="9" t="s">
        <v>18092</v>
      </c>
      <c r="O5748" s="8" t="s">
        <v>18066</v>
      </c>
    </row>
    <row r="5749" spans="10:15" x14ac:dyDescent="0.25">
      <c r="J5749" s="9" t="s">
        <v>11541</v>
      </c>
      <c r="K5749" s="9" t="s">
        <v>11541</v>
      </c>
      <c r="L5749" s="9" t="s">
        <v>11542</v>
      </c>
      <c r="M5749" s="9" t="s">
        <v>662</v>
      </c>
      <c r="N5749" s="9" t="s">
        <v>663</v>
      </c>
      <c r="O5749" s="8" t="s">
        <v>18067</v>
      </c>
    </row>
    <row r="5750" spans="10:15" x14ac:dyDescent="0.25">
      <c r="J5750" s="9" t="s">
        <v>11543</v>
      </c>
      <c r="K5750" s="9" t="s">
        <v>11543</v>
      </c>
      <c r="L5750" s="9" t="s">
        <v>11544</v>
      </c>
      <c r="M5750" s="9" t="s">
        <v>1435</v>
      </c>
      <c r="N5750" s="9" t="s">
        <v>1436</v>
      </c>
      <c r="O5750" s="8" t="s">
        <v>349</v>
      </c>
    </row>
    <row r="5751" spans="10:15" x14ac:dyDescent="0.25">
      <c r="J5751" s="9" t="s">
        <v>11545</v>
      </c>
      <c r="K5751" s="9" t="s">
        <v>11545</v>
      </c>
      <c r="L5751" s="9" t="s">
        <v>11546</v>
      </c>
      <c r="M5751" s="9" t="s">
        <v>746</v>
      </c>
      <c r="N5751" s="9" t="s">
        <v>747</v>
      </c>
      <c r="O5751" s="8" t="s">
        <v>18066</v>
      </c>
    </row>
    <row r="5752" spans="10:15" x14ac:dyDescent="0.25">
      <c r="J5752" s="9" t="s">
        <v>11547</v>
      </c>
      <c r="K5752" s="9" t="s">
        <v>11547</v>
      </c>
      <c r="L5752" s="9" t="s">
        <v>11548</v>
      </c>
      <c r="M5752" s="9" t="s">
        <v>379</v>
      </c>
      <c r="N5752" s="9" t="s">
        <v>18092</v>
      </c>
      <c r="O5752" s="8" t="s">
        <v>18066</v>
      </c>
    </row>
    <row r="5753" spans="10:15" x14ac:dyDescent="0.25">
      <c r="J5753" s="9" t="s">
        <v>11549</v>
      </c>
      <c r="K5753" s="9" t="s">
        <v>11549</v>
      </c>
      <c r="L5753" s="9" t="s">
        <v>11550</v>
      </c>
      <c r="M5753" s="9" t="s">
        <v>648</v>
      </c>
      <c r="N5753" s="9" t="s">
        <v>649</v>
      </c>
      <c r="O5753" s="8" t="s">
        <v>18066</v>
      </c>
    </row>
    <row r="5754" spans="10:15" x14ac:dyDescent="0.25">
      <c r="J5754" s="9" t="s">
        <v>11551</v>
      </c>
      <c r="K5754" s="9" t="s">
        <v>11551</v>
      </c>
      <c r="L5754" s="9" t="s">
        <v>11552</v>
      </c>
      <c r="M5754" s="9" t="s">
        <v>2488</v>
      </c>
      <c r="N5754" s="9" t="s">
        <v>18102</v>
      </c>
      <c r="O5754" s="8" t="s">
        <v>18067</v>
      </c>
    </row>
    <row r="5755" spans="10:15" x14ac:dyDescent="0.25">
      <c r="J5755" s="9" t="s">
        <v>11553</v>
      </c>
      <c r="K5755" s="9" t="s">
        <v>11553</v>
      </c>
      <c r="L5755" s="9" t="s">
        <v>11554</v>
      </c>
      <c r="M5755" s="9" t="s">
        <v>367</v>
      </c>
      <c r="N5755" s="9" t="s">
        <v>368</v>
      </c>
      <c r="O5755" s="8" t="s">
        <v>349</v>
      </c>
    </row>
    <row r="5756" spans="10:15" x14ac:dyDescent="0.25">
      <c r="J5756" s="9" t="s">
        <v>11555</v>
      </c>
      <c r="K5756" s="9" t="s">
        <v>11555</v>
      </c>
      <c r="L5756" s="9" t="s">
        <v>11556</v>
      </c>
      <c r="M5756" s="9" t="s">
        <v>491</v>
      </c>
      <c r="N5756" s="9" t="s">
        <v>492</v>
      </c>
      <c r="O5756" s="8" t="s">
        <v>349</v>
      </c>
    </row>
    <row r="5757" spans="10:15" x14ac:dyDescent="0.25">
      <c r="J5757" s="9" t="s">
        <v>11557</v>
      </c>
      <c r="K5757" s="9" t="s">
        <v>11557</v>
      </c>
      <c r="L5757" s="9" t="s">
        <v>11101</v>
      </c>
      <c r="M5757" s="9" t="s">
        <v>379</v>
      </c>
      <c r="N5757" s="9" t="s">
        <v>18092</v>
      </c>
      <c r="O5757" s="8" t="s">
        <v>18066</v>
      </c>
    </row>
    <row r="5758" spans="10:15" x14ac:dyDescent="0.25">
      <c r="J5758" s="9" t="s">
        <v>11558</v>
      </c>
      <c r="K5758" s="9" t="s">
        <v>11558</v>
      </c>
      <c r="L5758" s="9" t="s">
        <v>2956</v>
      </c>
      <c r="M5758" s="9" t="s">
        <v>379</v>
      </c>
      <c r="N5758" s="9" t="s">
        <v>18092</v>
      </c>
      <c r="O5758" s="8" t="s">
        <v>18066</v>
      </c>
    </row>
    <row r="5759" spans="10:15" x14ac:dyDescent="0.25">
      <c r="J5759" s="9" t="s">
        <v>11559</v>
      </c>
      <c r="K5759" s="9" t="s">
        <v>11559</v>
      </c>
      <c r="L5759" s="9" t="s">
        <v>11560</v>
      </c>
      <c r="M5759" s="9" t="s">
        <v>379</v>
      </c>
      <c r="N5759" s="9" t="s">
        <v>18092</v>
      </c>
      <c r="O5759" s="8" t="s">
        <v>18066</v>
      </c>
    </row>
    <row r="5760" spans="10:15" x14ac:dyDescent="0.25">
      <c r="J5760" s="9" t="s">
        <v>11561</v>
      </c>
      <c r="K5760" s="9" t="s">
        <v>11561</v>
      </c>
      <c r="L5760" s="9" t="s">
        <v>11562</v>
      </c>
      <c r="M5760" s="9" t="s">
        <v>379</v>
      </c>
      <c r="N5760" s="9" t="s">
        <v>18092</v>
      </c>
      <c r="O5760" s="8" t="s">
        <v>18066</v>
      </c>
    </row>
    <row r="5761" spans="10:15" x14ac:dyDescent="0.25">
      <c r="J5761" s="9" t="s">
        <v>9927</v>
      </c>
      <c r="K5761" s="9" t="s">
        <v>9927</v>
      </c>
      <c r="L5761" s="9" t="s">
        <v>9928</v>
      </c>
      <c r="M5761" s="9" t="s">
        <v>379</v>
      </c>
      <c r="N5761" s="9" t="s">
        <v>18092</v>
      </c>
      <c r="O5761" s="8" t="s">
        <v>18066</v>
      </c>
    </row>
    <row r="5762" spans="10:15" x14ac:dyDescent="0.25">
      <c r="J5762" s="9" t="s">
        <v>11563</v>
      </c>
      <c r="K5762" s="9" t="s">
        <v>11563</v>
      </c>
      <c r="L5762" s="9" t="s">
        <v>11564</v>
      </c>
      <c r="M5762" s="9" t="s">
        <v>891</v>
      </c>
      <c r="N5762" s="9" t="s">
        <v>892</v>
      </c>
      <c r="O5762" s="8" t="s">
        <v>350</v>
      </c>
    </row>
    <row r="5763" spans="10:15" x14ac:dyDescent="0.25">
      <c r="J5763" s="9" t="s">
        <v>11565</v>
      </c>
      <c r="K5763" s="9" t="s">
        <v>11565</v>
      </c>
      <c r="L5763" s="9" t="s">
        <v>11566</v>
      </c>
      <c r="M5763" s="9" t="s">
        <v>436</v>
      </c>
      <c r="N5763" s="9" t="s">
        <v>437</v>
      </c>
      <c r="O5763" s="8" t="s">
        <v>349</v>
      </c>
    </row>
    <row r="5764" spans="10:15" x14ac:dyDescent="0.25">
      <c r="J5764" s="9" t="s">
        <v>11567</v>
      </c>
      <c r="K5764" s="9" t="s">
        <v>11567</v>
      </c>
      <c r="L5764" s="9" t="s">
        <v>11568</v>
      </c>
      <c r="M5764" s="9" t="s">
        <v>581</v>
      </c>
      <c r="N5764" s="9" t="s">
        <v>582</v>
      </c>
      <c r="O5764" s="8" t="s">
        <v>350</v>
      </c>
    </row>
    <row r="5765" spans="10:15" x14ac:dyDescent="0.25">
      <c r="J5765" s="9" t="s">
        <v>11569</v>
      </c>
      <c r="K5765" s="9" t="s">
        <v>11569</v>
      </c>
      <c r="L5765" s="9" t="s">
        <v>11570</v>
      </c>
      <c r="M5765" s="9" t="s">
        <v>379</v>
      </c>
      <c r="N5765" s="9" t="s">
        <v>18092</v>
      </c>
      <c r="O5765" s="8" t="s">
        <v>18066</v>
      </c>
    </row>
    <row r="5766" spans="10:15" x14ac:dyDescent="0.25">
      <c r="J5766" s="9" t="s">
        <v>11571</v>
      </c>
      <c r="K5766" s="9" t="s">
        <v>11571</v>
      </c>
      <c r="L5766" s="9" t="s">
        <v>11572</v>
      </c>
      <c r="M5766" s="9" t="s">
        <v>585</v>
      </c>
      <c r="N5766" s="9" t="s">
        <v>586</v>
      </c>
      <c r="O5766" s="8" t="s">
        <v>10370</v>
      </c>
    </row>
    <row r="5767" spans="10:15" x14ac:dyDescent="0.25">
      <c r="J5767" s="9" t="s">
        <v>11573</v>
      </c>
      <c r="K5767" s="9" t="s">
        <v>11573</v>
      </c>
      <c r="L5767" s="9" t="s">
        <v>11574</v>
      </c>
      <c r="M5767" s="9" t="s">
        <v>581</v>
      </c>
      <c r="N5767" s="9" t="s">
        <v>582</v>
      </c>
      <c r="O5767" s="8" t="s">
        <v>350</v>
      </c>
    </row>
    <row r="5768" spans="10:15" x14ac:dyDescent="0.25">
      <c r="J5768" s="9" t="s">
        <v>11575</v>
      </c>
      <c r="K5768" s="9" t="s">
        <v>11575</v>
      </c>
      <c r="L5768" s="9" t="s">
        <v>11576</v>
      </c>
      <c r="M5768" s="9" t="s">
        <v>463</v>
      </c>
      <c r="N5768" s="9" t="s">
        <v>464</v>
      </c>
      <c r="O5768" s="8" t="s">
        <v>10370</v>
      </c>
    </row>
    <row r="5769" spans="10:15" x14ac:dyDescent="0.25">
      <c r="J5769" s="9" t="s">
        <v>11577</v>
      </c>
      <c r="K5769" s="9" t="s">
        <v>11577</v>
      </c>
      <c r="L5769" s="9" t="s">
        <v>11578</v>
      </c>
      <c r="M5769" s="9" t="s">
        <v>463</v>
      </c>
      <c r="N5769" s="9" t="s">
        <v>464</v>
      </c>
      <c r="O5769" s="8" t="s">
        <v>10370</v>
      </c>
    </row>
    <row r="5770" spans="10:15" x14ac:dyDescent="0.25">
      <c r="J5770" s="9" t="s">
        <v>11579</v>
      </c>
      <c r="K5770" s="9" t="s">
        <v>11579</v>
      </c>
      <c r="L5770" s="9" t="s">
        <v>11580</v>
      </c>
      <c r="M5770" s="9" t="s">
        <v>719</v>
      </c>
      <c r="N5770" s="9" t="s">
        <v>720</v>
      </c>
      <c r="O5770" s="8" t="s">
        <v>349</v>
      </c>
    </row>
    <row r="5771" spans="10:15" x14ac:dyDescent="0.25">
      <c r="J5771" s="9" t="s">
        <v>11581</v>
      </c>
      <c r="K5771" s="9" t="s">
        <v>11581</v>
      </c>
      <c r="L5771" s="9" t="s">
        <v>11582</v>
      </c>
      <c r="M5771" s="9" t="s">
        <v>379</v>
      </c>
      <c r="N5771" s="9" t="s">
        <v>18092</v>
      </c>
      <c r="O5771" s="8" t="s">
        <v>18066</v>
      </c>
    </row>
    <row r="5772" spans="10:15" x14ac:dyDescent="0.25">
      <c r="J5772" s="9" t="s">
        <v>11583</v>
      </c>
      <c r="K5772" s="9" t="s">
        <v>11583</v>
      </c>
      <c r="L5772" s="9" t="s">
        <v>11584</v>
      </c>
      <c r="M5772" s="9" t="s">
        <v>491</v>
      </c>
      <c r="N5772" s="9" t="s">
        <v>492</v>
      </c>
      <c r="O5772" s="8" t="s">
        <v>349</v>
      </c>
    </row>
    <row r="5773" spans="10:15" x14ac:dyDescent="0.25">
      <c r="J5773" s="9" t="s">
        <v>11585</v>
      </c>
      <c r="K5773" s="9" t="s">
        <v>11585</v>
      </c>
      <c r="L5773" s="9" t="s">
        <v>11586</v>
      </c>
      <c r="M5773" s="9" t="s">
        <v>2797</v>
      </c>
      <c r="N5773" s="9" t="s">
        <v>2798</v>
      </c>
      <c r="O5773" s="8" t="s">
        <v>10370</v>
      </c>
    </row>
    <row r="5774" spans="10:15" x14ac:dyDescent="0.25">
      <c r="J5774" s="9" t="s">
        <v>11587</v>
      </c>
      <c r="K5774" s="9" t="s">
        <v>11587</v>
      </c>
      <c r="L5774" s="9" t="s">
        <v>11588</v>
      </c>
      <c r="M5774" s="9" t="s">
        <v>740</v>
      </c>
      <c r="N5774" s="9" t="s">
        <v>741</v>
      </c>
      <c r="O5774" s="8" t="s">
        <v>10370</v>
      </c>
    </row>
    <row r="5775" spans="10:15" x14ac:dyDescent="0.25">
      <c r="J5775" s="9" t="s">
        <v>11589</v>
      </c>
      <c r="K5775" s="9" t="s">
        <v>11589</v>
      </c>
      <c r="L5775" s="9" t="s">
        <v>11590</v>
      </c>
      <c r="M5775" s="9" t="s">
        <v>1897</v>
      </c>
      <c r="N5775" s="9" t="s">
        <v>18099</v>
      </c>
      <c r="O5775" s="8" t="s">
        <v>18067</v>
      </c>
    </row>
    <row r="5776" spans="10:15" x14ac:dyDescent="0.25">
      <c r="J5776" s="9" t="s">
        <v>11591</v>
      </c>
      <c r="K5776" s="9" t="s">
        <v>11591</v>
      </c>
      <c r="L5776" s="9" t="s">
        <v>11592</v>
      </c>
      <c r="M5776" s="9" t="s">
        <v>1269</v>
      </c>
      <c r="N5776" s="9" t="s">
        <v>1270</v>
      </c>
      <c r="O5776" s="8" t="s">
        <v>18067</v>
      </c>
    </row>
    <row r="5777" spans="10:15" x14ac:dyDescent="0.25">
      <c r="J5777" s="9" t="s">
        <v>11593</v>
      </c>
      <c r="K5777" s="9" t="s">
        <v>11593</v>
      </c>
      <c r="L5777" s="9" t="s">
        <v>11594</v>
      </c>
      <c r="M5777" s="9" t="s">
        <v>418</v>
      </c>
      <c r="N5777" s="9" t="s">
        <v>419</v>
      </c>
      <c r="O5777" s="8" t="s">
        <v>18067</v>
      </c>
    </row>
    <row r="5778" spans="10:15" x14ac:dyDescent="0.25">
      <c r="J5778" s="9" t="s">
        <v>11595</v>
      </c>
      <c r="K5778" s="9" t="s">
        <v>11595</v>
      </c>
      <c r="L5778" s="9" t="s">
        <v>11596</v>
      </c>
      <c r="M5778" s="9" t="s">
        <v>1669</v>
      </c>
      <c r="N5778" s="9" t="s">
        <v>1670</v>
      </c>
      <c r="O5778" s="8" t="s">
        <v>349</v>
      </c>
    </row>
    <row r="5779" spans="10:15" x14ac:dyDescent="0.25">
      <c r="J5779" s="9" t="s">
        <v>11597</v>
      </c>
      <c r="K5779" s="9" t="s">
        <v>11597</v>
      </c>
      <c r="L5779" s="9" t="s">
        <v>11598</v>
      </c>
      <c r="M5779" s="9" t="s">
        <v>379</v>
      </c>
      <c r="N5779" s="9" t="s">
        <v>18092</v>
      </c>
      <c r="O5779" s="8" t="s">
        <v>18066</v>
      </c>
    </row>
    <row r="5780" spans="10:15" x14ac:dyDescent="0.25">
      <c r="J5780" s="9" t="s">
        <v>11599</v>
      </c>
      <c r="K5780" s="9" t="s">
        <v>11599</v>
      </c>
      <c r="L5780" s="9" t="s">
        <v>11600</v>
      </c>
      <c r="M5780" s="9" t="s">
        <v>491</v>
      </c>
      <c r="N5780" s="9" t="s">
        <v>492</v>
      </c>
      <c r="O5780" s="8" t="s">
        <v>349</v>
      </c>
    </row>
    <row r="5781" spans="10:15" x14ac:dyDescent="0.25">
      <c r="J5781" s="9" t="s">
        <v>11601</v>
      </c>
      <c r="K5781" s="9" t="s">
        <v>11601</v>
      </c>
      <c r="L5781" s="9" t="s">
        <v>11602</v>
      </c>
      <c r="M5781" s="9" t="s">
        <v>581</v>
      </c>
      <c r="N5781" s="9" t="s">
        <v>582</v>
      </c>
      <c r="O5781" s="8" t="s">
        <v>350</v>
      </c>
    </row>
    <row r="5782" spans="10:15" x14ac:dyDescent="0.25">
      <c r="J5782" s="9" t="s">
        <v>11603</v>
      </c>
      <c r="K5782" s="9" t="s">
        <v>11603</v>
      </c>
      <c r="L5782" s="9" t="s">
        <v>11604</v>
      </c>
      <c r="M5782" s="9" t="s">
        <v>683</v>
      </c>
      <c r="N5782" s="9" t="s">
        <v>684</v>
      </c>
      <c r="O5782" s="8" t="s">
        <v>349</v>
      </c>
    </row>
    <row r="5783" spans="10:15" x14ac:dyDescent="0.25">
      <c r="J5783" s="9" t="s">
        <v>11605</v>
      </c>
      <c r="K5783" s="9" t="s">
        <v>11605</v>
      </c>
      <c r="L5783" s="9" t="s">
        <v>11606</v>
      </c>
      <c r="M5783" s="9" t="s">
        <v>367</v>
      </c>
      <c r="N5783" s="9" t="s">
        <v>368</v>
      </c>
      <c r="O5783" s="8" t="s">
        <v>349</v>
      </c>
    </row>
    <row r="5784" spans="10:15" x14ac:dyDescent="0.25">
      <c r="J5784" s="9" t="s">
        <v>11607</v>
      </c>
      <c r="K5784" s="9" t="s">
        <v>11607</v>
      </c>
      <c r="L5784" s="9" t="s">
        <v>11608</v>
      </c>
      <c r="M5784" s="9" t="s">
        <v>379</v>
      </c>
      <c r="N5784" s="9" t="s">
        <v>18092</v>
      </c>
      <c r="O5784" s="8" t="s">
        <v>18066</v>
      </c>
    </row>
    <row r="5785" spans="10:15" x14ac:dyDescent="0.25">
      <c r="J5785" s="9" t="s">
        <v>11609</v>
      </c>
      <c r="K5785" s="9" t="s">
        <v>11609</v>
      </c>
      <c r="L5785" s="9" t="s">
        <v>11610</v>
      </c>
      <c r="M5785" s="9" t="s">
        <v>424</v>
      </c>
      <c r="N5785" s="9" t="s">
        <v>425</v>
      </c>
      <c r="O5785" s="8" t="s">
        <v>349</v>
      </c>
    </row>
    <row r="5786" spans="10:15" x14ac:dyDescent="0.25">
      <c r="J5786" s="9" t="s">
        <v>11611</v>
      </c>
      <c r="K5786" s="9" t="s">
        <v>11611</v>
      </c>
      <c r="L5786" s="9" t="s">
        <v>11612</v>
      </c>
      <c r="M5786" s="9" t="s">
        <v>719</v>
      </c>
      <c r="N5786" s="9" t="s">
        <v>720</v>
      </c>
      <c r="O5786" s="8" t="s">
        <v>349</v>
      </c>
    </row>
    <row r="5787" spans="10:15" x14ac:dyDescent="0.25">
      <c r="J5787" s="9" t="s">
        <v>11613</v>
      </c>
      <c r="K5787" s="9" t="s">
        <v>11613</v>
      </c>
      <c r="L5787" s="9" t="s">
        <v>11614</v>
      </c>
      <c r="M5787" s="9" t="s">
        <v>379</v>
      </c>
      <c r="N5787" s="9" t="s">
        <v>18092</v>
      </c>
      <c r="O5787" s="8" t="s">
        <v>18066</v>
      </c>
    </row>
    <row r="5788" spans="10:15" x14ac:dyDescent="0.25">
      <c r="J5788" s="9" t="s">
        <v>11615</v>
      </c>
      <c r="K5788" s="9" t="s">
        <v>11615</v>
      </c>
      <c r="L5788" s="9" t="s">
        <v>11616</v>
      </c>
      <c r="M5788" s="9" t="s">
        <v>379</v>
      </c>
      <c r="N5788" s="9" t="s">
        <v>18092</v>
      </c>
      <c r="O5788" s="8" t="s">
        <v>18066</v>
      </c>
    </row>
    <row r="5789" spans="10:15" x14ac:dyDescent="0.25">
      <c r="J5789" s="9" t="s">
        <v>11617</v>
      </c>
      <c r="K5789" s="9" t="s">
        <v>11617</v>
      </c>
      <c r="L5789" s="9" t="s">
        <v>11618</v>
      </c>
      <c r="M5789" s="9" t="s">
        <v>379</v>
      </c>
      <c r="N5789" s="9" t="s">
        <v>18092</v>
      </c>
      <c r="O5789" s="8" t="s">
        <v>18066</v>
      </c>
    </row>
    <row r="5790" spans="10:15" x14ac:dyDescent="0.25">
      <c r="J5790" s="9" t="s">
        <v>11619</v>
      </c>
      <c r="K5790" s="9" t="s">
        <v>11619</v>
      </c>
      <c r="L5790" s="9" t="s">
        <v>7431</v>
      </c>
      <c r="M5790" s="9" t="s">
        <v>379</v>
      </c>
      <c r="N5790" s="9" t="s">
        <v>18092</v>
      </c>
      <c r="O5790" s="8" t="s">
        <v>18066</v>
      </c>
    </row>
    <row r="5791" spans="10:15" x14ac:dyDescent="0.25">
      <c r="J5791" s="9" t="s">
        <v>11620</v>
      </c>
      <c r="K5791" s="9" t="s">
        <v>11620</v>
      </c>
      <c r="L5791" s="9" t="s">
        <v>4625</v>
      </c>
      <c r="M5791" s="9" t="s">
        <v>379</v>
      </c>
      <c r="N5791" s="9" t="s">
        <v>18092</v>
      </c>
      <c r="O5791" s="8" t="s">
        <v>18066</v>
      </c>
    </row>
    <row r="5792" spans="10:15" x14ac:dyDescent="0.25">
      <c r="J5792" s="9" t="s">
        <v>11621</v>
      </c>
      <c r="K5792" s="9" t="s">
        <v>11621</v>
      </c>
      <c r="L5792" s="9" t="s">
        <v>11622</v>
      </c>
      <c r="M5792" s="9" t="s">
        <v>358</v>
      </c>
      <c r="N5792" s="9" t="s">
        <v>359</v>
      </c>
      <c r="O5792" s="8" t="s">
        <v>348</v>
      </c>
    </row>
    <row r="5793" spans="10:15" x14ac:dyDescent="0.25">
      <c r="J5793" s="9" t="s">
        <v>11623</v>
      </c>
      <c r="K5793" s="9" t="s">
        <v>11623</v>
      </c>
      <c r="L5793" s="9" t="s">
        <v>11624</v>
      </c>
      <c r="M5793" s="9" t="s">
        <v>367</v>
      </c>
      <c r="N5793" s="9" t="s">
        <v>368</v>
      </c>
      <c r="O5793" s="8" t="s">
        <v>349</v>
      </c>
    </row>
    <row r="5794" spans="10:15" x14ac:dyDescent="0.25">
      <c r="J5794" s="9" t="s">
        <v>11625</v>
      </c>
      <c r="K5794" s="9" t="s">
        <v>11625</v>
      </c>
      <c r="L5794" s="9" t="s">
        <v>11626</v>
      </c>
      <c r="M5794" s="9" t="s">
        <v>367</v>
      </c>
      <c r="N5794" s="9" t="s">
        <v>368</v>
      </c>
      <c r="O5794" s="8" t="s">
        <v>349</v>
      </c>
    </row>
    <row r="5795" spans="10:15" x14ac:dyDescent="0.25">
      <c r="J5795" s="9" t="s">
        <v>7430</v>
      </c>
      <c r="K5795" s="9" t="s">
        <v>7430</v>
      </c>
      <c r="L5795" s="9" t="s">
        <v>7431</v>
      </c>
      <c r="M5795" s="9" t="s">
        <v>379</v>
      </c>
      <c r="N5795" s="9" t="s">
        <v>18092</v>
      </c>
      <c r="O5795" s="8" t="s">
        <v>18066</v>
      </c>
    </row>
    <row r="5796" spans="10:15" x14ac:dyDescent="0.25">
      <c r="J5796" s="9" t="s">
        <v>11627</v>
      </c>
      <c r="K5796" s="9" t="s">
        <v>11627</v>
      </c>
      <c r="L5796" s="9" t="s">
        <v>11628</v>
      </c>
      <c r="M5796" s="9" t="s">
        <v>1213</v>
      </c>
      <c r="N5796" s="9" t="s">
        <v>1214</v>
      </c>
      <c r="O5796" s="8" t="s">
        <v>349</v>
      </c>
    </row>
    <row r="5797" spans="10:15" x14ac:dyDescent="0.25">
      <c r="J5797" s="9" t="s">
        <v>11629</v>
      </c>
      <c r="K5797" s="9" t="s">
        <v>11629</v>
      </c>
      <c r="L5797" s="9" t="s">
        <v>11630</v>
      </c>
      <c r="M5797" s="9" t="s">
        <v>554</v>
      </c>
      <c r="N5797" s="9" t="s">
        <v>555</v>
      </c>
      <c r="O5797" s="8" t="s">
        <v>18066</v>
      </c>
    </row>
    <row r="5798" spans="10:15" x14ac:dyDescent="0.25">
      <c r="J5798" s="9" t="s">
        <v>11631</v>
      </c>
      <c r="K5798" s="9" t="s">
        <v>11631</v>
      </c>
      <c r="L5798" s="9" t="s">
        <v>11562</v>
      </c>
      <c r="M5798" s="9" t="s">
        <v>379</v>
      </c>
      <c r="N5798" s="9" t="s">
        <v>18092</v>
      </c>
      <c r="O5798" s="8" t="s">
        <v>18066</v>
      </c>
    </row>
    <row r="5799" spans="10:15" x14ac:dyDescent="0.25">
      <c r="J5799" s="9" t="s">
        <v>11632</v>
      </c>
      <c r="K5799" s="9" t="s">
        <v>11632</v>
      </c>
      <c r="L5799" s="9" t="s">
        <v>11633</v>
      </c>
      <c r="M5799" s="9" t="s">
        <v>379</v>
      </c>
      <c r="N5799" s="9" t="s">
        <v>18092</v>
      </c>
      <c r="O5799" s="8" t="s">
        <v>18066</v>
      </c>
    </row>
    <row r="5800" spans="10:15" x14ac:dyDescent="0.25">
      <c r="J5800" s="9" t="s">
        <v>11634</v>
      </c>
      <c r="K5800" s="9" t="s">
        <v>11634</v>
      </c>
      <c r="L5800" s="9" t="s">
        <v>11635</v>
      </c>
      <c r="M5800" s="9" t="s">
        <v>379</v>
      </c>
      <c r="N5800" s="9" t="s">
        <v>18092</v>
      </c>
      <c r="O5800" s="8" t="s">
        <v>18066</v>
      </c>
    </row>
    <row r="5801" spans="10:15" x14ac:dyDescent="0.25">
      <c r="J5801" s="9" t="s">
        <v>11636</v>
      </c>
      <c r="K5801" s="9" t="s">
        <v>11636</v>
      </c>
      <c r="L5801" s="9" t="s">
        <v>11637</v>
      </c>
      <c r="M5801" s="9" t="s">
        <v>367</v>
      </c>
      <c r="N5801" s="9" t="s">
        <v>368</v>
      </c>
      <c r="O5801" s="8" t="s">
        <v>349</v>
      </c>
    </row>
    <row r="5802" spans="10:15" x14ac:dyDescent="0.25">
      <c r="J5802" s="9" t="s">
        <v>11638</v>
      </c>
      <c r="K5802" s="9" t="s">
        <v>11638</v>
      </c>
      <c r="L5802" s="9" t="s">
        <v>11639</v>
      </c>
      <c r="M5802" s="9" t="s">
        <v>367</v>
      </c>
      <c r="N5802" s="9" t="s">
        <v>368</v>
      </c>
      <c r="O5802" s="8" t="s">
        <v>349</v>
      </c>
    </row>
    <row r="5803" spans="10:15" x14ac:dyDescent="0.25">
      <c r="J5803" s="9" t="s">
        <v>11640</v>
      </c>
      <c r="K5803" s="9" t="s">
        <v>11640</v>
      </c>
      <c r="L5803" s="9" t="s">
        <v>11641</v>
      </c>
      <c r="M5803" s="9" t="s">
        <v>367</v>
      </c>
      <c r="N5803" s="9" t="s">
        <v>368</v>
      </c>
      <c r="O5803" s="8" t="s">
        <v>349</v>
      </c>
    </row>
    <row r="5804" spans="10:15" x14ac:dyDescent="0.25">
      <c r="J5804" s="9" t="s">
        <v>11642</v>
      </c>
      <c r="K5804" s="9" t="s">
        <v>11642</v>
      </c>
      <c r="L5804" s="9" t="s">
        <v>11643</v>
      </c>
      <c r="M5804" s="9" t="s">
        <v>396</v>
      </c>
      <c r="N5804" s="9" t="s">
        <v>397</v>
      </c>
      <c r="O5804" s="8" t="s">
        <v>349</v>
      </c>
    </row>
    <row r="5805" spans="10:15" x14ac:dyDescent="0.25">
      <c r="J5805" s="9" t="s">
        <v>11644</v>
      </c>
      <c r="K5805" s="9" t="s">
        <v>11644</v>
      </c>
      <c r="L5805" s="9" t="s">
        <v>11645</v>
      </c>
      <c r="M5805" s="9" t="s">
        <v>662</v>
      </c>
      <c r="N5805" s="9" t="s">
        <v>663</v>
      </c>
      <c r="O5805" s="8" t="s">
        <v>18067</v>
      </c>
    </row>
    <row r="5806" spans="10:15" x14ac:dyDescent="0.25">
      <c r="J5806" s="9" t="s">
        <v>11646</v>
      </c>
      <c r="K5806" s="9" t="s">
        <v>11646</v>
      </c>
      <c r="L5806" s="9" t="s">
        <v>11647</v>
      </c>
      <c r="M5806" s="9" t="s">
        <v>491</v>
      </c>
      <c r="N5806" s="9" t="s">
        <v>492</v>
      </c>
      <c r="O5806" s="8" t="s">
        <v>349</v>
      </c>
    </row>
    <row r="5807" spans="10:15" x14ac:dyDescent="0.25">
      <c r="J5807" s="9" t="s">
        <v>11648</v>
      </c>
      <c r="K5807" s="9" t="s">
        <v>38</v>
      </c>
      <c r="L5807" s="9" t="s">
        <v>7353</v>
      </c>
      <c r="M5807" s="9" t="s">
        <v>379</v>
      </c>
      <c r="N5807" s="9" t="s">
        <v>18092</v>
      </c>
      <c r="O5807" s="8" t="s">
        <v>18066</v>
      </c>
    </row>
    <row r="5808" spans="10:15" x14ac:dyDescent="0.25">
      <c r="J5808" s="9" t="s">
        <v>11649</v>
      </c>
      <c r="K5808" s="9" t="s">
        <v>11649</v>
      </c>
      <c r="L5808" s="9" t="s">
        <v>11650</v>
      </c>
      <c r="M5808" s="9" t="s">
        <v>367</v>
      </c>
      <c r="N5808" s="9" t="s">
        <v>368</v>
      </c>
      <c r="O5808" s="8" t="s">
        <v>349</v>
      </c>
    </row>
    <row r="5809" spans="10:15" x14ac:dyDescent="0.25">
      <c r="J5809" s="9" t="s">
        <v>11651</v>
      </c>
      <c r="K5809" s="9" t="s">
        <v>11651</v>
      </c>
      <c r="L5809" s="9" t="s">
        <v>11652</v>
      </c>
      <c r="M5809" s="9" t="s">
        <v>379</v>
      </c>
      <c r="N5809" s="9" t="s">
        <v>18092</v>
      </c>
      <c r="O5809" s="8" t="s">
        <v>18066</v>
      </c>
    </row>
    <row r="5810" spans="10:15" x14ac:dyDescent="0.25">
      <c r="J5810" s="9" t="s">
        <v>223</v>
      </c>
      <c r="K5810" s="9" t="s">
        <v>223</v>
      </c>
      <c r="L5810" s="9" t="s">
        <v>11653</v>
      </c>
      <c r="M5810" s="9" t="s">
        <v>1936</v>
      </c>
      <c r="N5810" s="9" t="s">
        <v>1937</v>
      </c>
      <c r="O5810" s="8" t="s">
        <v>18068</v>
      </c>
    </row>
    <row r="5811" spans="10:15" x14ac:dyDescent="0.25">
      <c r="J5811" s="9" t="s">
        <v>11654</v>
      </c>
      <c r="K5811" s="9" t="s">
        <v>11654</v>
      </c>
      <c r="L5811" s="9" t="s">
        <v>11116</v>
      </c>
      <c r="M5811" s="9" t="s">
        <v>382</v>
      </c>
      <c r="N5811" s="9" t="s">
        <v>383</v>
      </c>
      <c r="O5811" s="8" t="s">
        <v>18066</v>
      </c>
    </row>
    <row r="5812" spans="10:15" x14ac:dyDescent="0.25">
      <c r="J5812" s="9" t="s">
        <v>11655</v>
      </c>
      <c r="K5812" s="9" t="s">
        <v>11655</v>
      </c>
      <c r="L5812" s="9" t="s">
        <v>11656</v>
      </c>
      <c r="M5812" s="9" t="s">
        <v>491</v>
      </c>
      <c r="N5812" s="9" t="s">
        <v>492</v>
      </c>
      <c r="O5812" s="8" t="s">
        <v>349</v>
      </c>
    </row>
    <row r="5813" spans="10:15" x14ac:dyDescent="0.25">
      <c r="J5813" s="9" t="s">
        <v>11657</v>
      </c>
      <c r="K5813" s="9" t="s">
        <v>11657</v>
      </c>
      <c r="L5813" s="9" t="s">
        <v>11658</v>
      </c>
      <c r="M5813" s="9" t="s">
        <v>581</v>
      </c>
      <c r="N5813" s="9" t="s">
        <v>582</v>
      </c>
      <c r="O5813" s="8" t="s">
        <v>350</v>
      </c>
    </row>
    <row r="5814" spans="10:15" x14ac:dyDescent="0.25">
      <c r="J5814" s="9" t="s">
        <v>11659</v>
      </c>
      <c r="K5814" s="9" t="s">
        <v>11659</v>
      </c>
      <c r="L5814" s="9" t="s">
        <v>11660</v>
      </c>
      <c r="M5814" s="9" t="s">
        <v>648</v>
      </c>
      <c r="N5814" s="9" t="s">
        <v>649</v>
      </c>
      <c r="O5814" s="8" t="s">
        <v>18066</v>
      </c>
    </row>
    <row r="5815" spans="10:15" x14ac:dyDescent="0.25">
      <c r="J5815" s="9" t="s">
        <v>11661</v>
      </c>
      <c r="K5815" s="9" t="s">
        <v>11661</v>
      </c>
      <c r="L5815" s="9" t="s">
        <v>11662</v>
      </c>
      <c r="M5815" s="9" t="s">
        <v>713</v>
      </c>
      <c r="N5815" s="9" t="s">
        <v>714</v>
      </c>
      <c r="O5815" s="8" t="s">
        <v>18067</v>
      </c>
    </row>
    <row r="5816" spans="10:15" x14ac:dyDescent="0.25">
      <c r="J5816" s="9" t="s">
        <v>11663</v>
      </c>
      <c r="K5816" s="9" t="s">
        <v>11663</v>
      </c>
      <c r="L5816" s="9" t="s">
        <v>11664</v>
      </c>
      <c r="M5816" s="9" t="s">
        <v>524</v>
      </c>
      <c r="N5816" s="9" t="s">
        <v>525</v>
      </c>
      <c r="O5816" s="8" t="s">
        <v>18066</v>
      </c>
    </row>
    <row r="5817" spans="10:15" x14ac:dyDescent="0.25">
      <c r="J5817" s="9" t="s">
        <v>15</v>
      </c>
      <c r="K5817" s="9" t="s">
        <v>3211</v>
      </c>
      <c r="L5817" s="9" t="s">
        <v>3212</v>
      </c>
      <c r="M5817" s="9" t="s">
        <v>379</v>
      </c>
      <c r="N5817" s="9" t="s">
        <v>18092</v>
      </c>
      <c r="O5817" s="8" t="s">
        <v>18066</v>
      </c>
    </row>
    <row r="5818" spans="10:15" x14ac:dyDescent="0.25">
      <c r="J5818" s="9" t="s">
        <v>11665</v>
      </c>
      <c r="K5818" s="9" t="s">
        <v>11665</v>
      </c>
      <c r="L5818" s="9" t="s">
        <v>11666</v>
      </c>
      <c r="M5818" s="9" t="s">
        <v>707</v>
      </c>
      <c r="N5818" s="9" t="s">
        <v>708</v>
      </c>
      <c r="O5818" s="8" t="s">
        <v>18068</v>
      </c>
    </row>
    <row r="5819" spans="10:15" x14ac:dyDescent="0.25">
      <c r="J5819" s="9" t="s">
        <v>10935</v>
      </c>
      <c r="K5819" s="9" t="s">
        <v>10935</v>
      </c>
      <c r="L5819" s="9" t="s">
        <v>10936</v>
      </c>
      <c r="M5819" s="9" t="s">
        <v>379</v>
      </c>
      <c r="N5819" s="9" t="s">
        <v>18092</v>
      </c>
      <c r="O5819" s="8" t="s">
        <v>18066</v>
      </c>
    </row>
    <row r="5820" spans="10:15" x14ac:dyDescent="0.25">
      <c r="J5820" s="9" t="s">
        <v>11667</v>
      </c>
      <c r="K5820" s="9" t="s">
        <v>11668</v>
      </c>
      <c r="L5820" s="9" t="s">
        <v>11669</v>
      </c>
      <c r="M5820" s="9" t="s">
        <v>392</v>
      </c>
      <c r="N5820" s="9" t="s">
        <v>393</v>
      </c>
      <c r="O5820" s="8" t="s">
        <v>18066</v>
      </c>
    </row>
    <row r="5821" spans="10:15" x14ac:dyDescent="0.25">
      <c r="J5821" s="9" t="s">
        <v>11670</v>
      </c>
      <c r="K5821" s="9" t="s">
        <v>11670</v>
      </c>
      <c r="L5821" s="9" t="s">
        <v>11671</v>
      </c>
      <c r="M5821" s="9" t="s">
        <v>379</v>
      </c>
      <c r="N5821" s="9" t="s">
        <v>18092</v>
      </c>
      <c r="O5821" s="8" t="s">
        <v>18066</v>
      </c>
    </row>
    <row r="5822" spans="10:15" x14ac:dyDescent="0.25">
      <c r="J5822" s="9" t="s">
        <v>11672</v>
      </c>
      <c r="K5822" s="9" t="s">
        <v>11672</v>
      </c>
      <c r="L5822" s="9" t="s">
        <v>11673</v>
      </c>
      <c r="M5822" s="9" t="s">
        <v>379</v>
      </c>
      <c r="N5822" s="9" t="s">
        <v>18092</v>
      </c>
      <c r="O5822" s="8" t="s">
        <v>18066</v>
      </c>
    </row>
    <row r="5823" spans="10:15" x14ac:dyDescent="0.25">
      <c r="J5823" s="9" t="s">
        <v>11674</v>
      </c>
      <c r="K5823" s="9" t="s">
        <v>11674</v>
      </c>
      <c r="L5823" s="9" t="s">
        <v>11675</v>
      </c>
      <c r="M5823" s="9" t="s">
        <v>777</v>
      </c>
      <c r="N5823" s="9" t="s">
        <v>778</v>
      </c>
      <c r="O5823" s="8" t="s">
        <v>18066</v>
      </c>
    </row>
    <row r="5824" spans="10:15" x14ac:dyDescent="0.25">
      <c r="J5824" s="9" t="s">
        <v>11676</v>
      </c>
      <c r="K5824" s="9" t="s">
        <v>11676</v>
      </c>
      <c r="L5824" s="9" t="s">
        <v>11677</v>
      </c>
      <c r="M5824" s="9" t="s">
        <v>2229</v>
      </c>
      <c r="N5824" s="9" t="s">
        <v>2230</v>
      </c>
      <c r="O5824" s="8" t="s">
        <v>18068</v>
      </c>
    </row>
    <row r="5825" spans="10:15" x14ac:dyDescent="0.25">
      <c r="J5825" s="9" t="s">
        <v>4489</v>
      </c>
      <c r="K5825" s="9" t="s">
        <v>4489</v>
      </c>
      <c r="L5825" s="9" t="s">
        <v>4490</v>
      </c>
      <c r="M5825" s="9" t="s">
        <v>379</v>
      </c>
      <c r="N5825" s="9" t="s">
        <v>18092</v>
      </c>
      <c r="O5825" s="8" t="s">
        <v>18066</v>
      </c>
    </row>
    <row r="5826" spans="10:15" x14ac:dyDescent="0.25">
      <c r="J5826" s="9" t="s">
        <v>11678</v>
      </c>
      <c r="K5826" s="9" t="s">
        <v>11678</v>
      </c>
      <c r="L5826" s="9" t="s">
        <v>11679</v>
      </c>
      <c r="M5826" s="9" t="s">
        <v>456</v>
      </c>
      <c r="N5826" s="9" t="s">
        <v>18095</v>
      </c>
      <c r="O5826" s="8" t="s">
        <v>18067</v>
      </c>
    </row>
    <row r="5827" spans="10:15" x14ac:dyDescent="0.25">
      <c r="J5827" s="9" t="s">
        <v>108</v>
      </c>
      <c r="K5827" s="9" t="s">
        <v>108</v>
      </c>
      <c r="L5827" s="9" t="s">
        <v>11660</v>
      </c>
      <c r="M5827" s="9" t="s">
        <v>375</v>
      </c>
      <c r="N5827" s="9" t="s">
        <v>376</v>
      </c>
      <c r="O5827" s="8" t="s">
        <v>350</v>
      </c>
    </row>
    <row r="5828" spans="10:15" x14ac:dyDescent="0.25">
      <c r="J5828" s="9" t="s">
        <v>11680</v>
      </c>
      <c r="K5828" s="9" t="s">
        <v>11680</v>
      </c>
      <c r="L5828" s="9" t="s">
        <v>11681</v>
      </c>
      <c r="M5828" s="9" t="s">
        <v>789</v>
      </c>
      <c r="N5828" s="9" t="s">
        <v>790</v>
      </c>
      <c r="O5828" s="8" t="s">
        <v>18066</v>
      </c>
    </row>
    <row r="5829" spans="10:15" x14ac:dyDescent="0.25">
      <c r="J5829" s="9" t="s">
        <v>11682</v>
      </c>
      <c r="K5829" s="9" t="s">
        <v>11682</v>
      </c>
      <c r="L5829" s="9" t="s">
        <v>11683</v>
      </c>
      <c r="M5829" s="9" t="s">
        <v>1663</v>
      </c>
      <c r="N5829" s="9" t="s">
        <v>1664</v>
      </c>
      <c r="O5829" s="8" t="s">
        <v>350</v>
      </c>
    </row>
    <row r="5830" spans="10:15" x14ac:dyDescent="0.25">
      <c r="J5830" s="9" t="s">
        <v>11684</v>
      </c>
      <c r="K5830" s="9" t="s">
        <v>11684</v>
      </c>
      <c r="L5830" s="9" t="s">
        <v>11685</v>
      </c>
      <c r="M5830" s="9" t="s">
        <v>379</v>
      </c>
      <c r="N5830" s="9" t="s">
        <v>18092</v>
      </c>
      <c r="O5830" s="8" t="s">
        <v>18066</v>
      </c>
    </row>
    <row r="5831" spans="10:15" x14ac:dyDescent="0.25">
      <c r="J5831" s="9" t="s">
        <v>11686</v>
      </c>
      <c r="K5831" s="9" t="s">
        <v>11686</v>
      </c>
      <c r="L5831" s="9" t="s">
        <v>11687</v>
      </c>
      <c r="M5831" s="9" t="s">
        <v>367</v>
      </c>
      <c r="N5831" s="9" t="s">
        <v>368</v>
      </c>
      <c r="O5831" s="8" t="s">
        <v>349</v>
      </c>
    </row>
    <row r="5832" spans="10:15" x14ac:dyDescent="0.25">
      <c r="J5832" s="9" t="s">
        <v>11688</v>
      </c>
      <c r="K5832" s="9" t="s">
        <v>11688</v>
      </c>
      <c r="L5832" s="9" t="s">
        <v>11689</v>
      </c>
      <c r="M5832" s="9" t="s">
        <v>367</v>
      </c>
      <c r="N5832" s="9" t="s">
        <v>368</v>
      </c>
      <c r="O5832" s="8" t="s">
        <v>349</v>
      </c>
    </row>
    <row r="5833" spans="10:15" x14ac:dyDescent="0.25">
      <c r="J5833" s="9" t="s">
        <v>11690</v>
      </c>
      <c r="K5833" s="9" t="s">
        <v>11690</v>
      </c>
      <c r="L5833" s="9" t="s">
        <v>11691</v>
      </c>
      <c r="M5833" s="9" t="s">
        <v>379</v>
      </c>
      <c r="N5833" s="9" t="s">
        <v>18092</v>
      </c>
      <c r="O5833" s="8" t="s">
        <v>18066</v>
      </c>
    </row>
    <row r="5834" spans="10:15" x14ac:dyDescent="0.25">
      <c r="J5834" s="9" t="s">
        <v>11692</v>
      </c>
      <c r="K5834" s="9" t="s">
        <v>11692</v>
      </c>
      <c r="L5834" s="9" t="s">
        <v>11693</v>
      </c>
      <c r="M5834" s="9" t="s">
        <v>1155</v>
      </c>
      <c r="N5834" s="9" t="s">
        <v>1156</v>
      </c>
      <c r="O5834" s="8" t="s">
        <v>18066</v>
      </c>
    </row>
    <row r="5835" spans="10:15" x14ac:dyDescent="0.25">
      <c r="J5835" s="9" t="s">
        <v>11694</v>
      </c>
      <c r="K5835" s="9" t="s">
        <v>11694</v>
      </c>
      <c r="L5835" s="9" t="s">
        <v>11695</v>
      </c>
      <c r="M5835" s="9" t="s">
        <v>379</v>
      </c>
      <c r="N5835" s="9" t="s">
        <v>18092</v>
      </c>
      <c r="O5835" s="8" t="s">
        <v>18066</v>
      </c>
    </row>
    <row r="5836" spans="10:15" x14ac:dyDescent="0.25">
      <c r="J5836" s="9" t="s">
        <v>11696</v>
      </c>
      <c r="K5836" s="9" t="s">
        <v>11696</v>
      </c>
      <c r="L5836" s="9" t="s">
        <v>11697</v>
      </c>
      <c r="M5836" s="9" t="s">
        <v>440</v>
      </c>
      <c r="N5836" s="9" t="s">
        <v>441</v>
      </c>
      <c r="O5836" s="8" t="s">
        <v>10370</v>
      </c>
    </row>
    <row r="5837" spans="10:15" x14ac:dyDescent="0.25">
      <c r="J5837" s="9" t="s">
        <v>11698</v>
      </c>
      <c r="K5837" s="9" t="s">
        <v>11698</v>
      </c>
      <c r="L5837" s="9" t="s">
        <v>11699</v>
      </c>
      <c r="M5837" s="9" t="s">
        <v>382</v>
      </c>
      <c r="N5837" s="9" t="s">
        <v>383</v>
      </c>
      <c r="O5837" s="8" t="s">
        <v>18066</v>
      </c>
    </row>
    <row r="5838" spans="10:15" x14ac:dyDescent="0.25">
      <c r="J5838" s="9" t="s">
        <v>11700</v>
      </c>
      <c r="K5838" s="9" t="s">
        <v>2664</v>
      </c>
      <c r="L5838" s="9" t="s">
        <v>2665</v>
      </c>
      <c r="M5838" s="9" t="s">
        <v>707</v>
      </c>
      <c r="N5838" s="9" t="s">
        <v>708</v>
      </c>
      <c r="O5838" s="8" t="s">
        <v>18068</v>
      </c>
    </row>
    <row r="5839" spans="10:15" x14ac:dyDescent="0.25">
      <c r="J5839" s="9" t="s">
        <v>11701</v>
      </c>
      <c r="K5839" s="9" t="s">
        <v>11701</v>
      </c>
      <c r="L5839" s="9" t="s">
        <v>11702</v>
      </c>
      <c r="M5839" s="9" t="s">
        <v>1747</v>
      </c>
      <c r="N5839" s="9" t="s">
        <v>1748</v>
      </c>
      <c r="O5839" s="8" t="s">
        <v>18066</v>
      </c>
    </row>
    <row r="5840" spans="10:15" x14ac:dyDescent="0.25">
      <c r="J5840" s="9" t="s">
        <v>11703</v>
      </c>
      <c r="K5840" s="9" t="s">
        <v>11703</v>
      </c>
      <c r="L5840" s="9" t="s">
        <v>11704</v>
      </c>
      <c r="M5840" s="9" t="s">
        <v>379</v>
      </c>
      <c r="N5840" s="9" t="s">
        <v>18092</v>
      </c>
      <c r="O5840" s="8" t="s">
        <v>18066</v>
      </c>
    </row>
    <row r="5841" spans="10:15" x14ac:dyDescent="0.25">
      <c r="J5841" s="9" t="s">
        <v>11705</v>
      </c>
      <c r="K5841" s="9" t="s">
        <v>11705</v>
      </c>
      <c r="L5841" s="9" t="s">
        <v>11706</v>
      </c>
      <c r="M5841" s="9" t="s">
        <v>379</v>
      </c>
      <c r="N5841" s="9" t="s">
        <v>18092</v>
      </c>
      <c r="O5841" s="8" t="s">
        <v>18066</v>
      </c>
    </row>
    <row r="5842" spans="10:15" x14ac:dyDescent="0.25">
      <c r="J5842" s="9" t="s">
        <v>11707</v>
      </c>
      <c r="K5842" s="9" t="s">
        <v>11707</v>
      </c>
      <c r="L5842" s="9" t="s">
        <v>11708</v>
      </c>
      <c r="M5842" s="9" t="s">
        <v>713</v>
      </c>
      <c r="N5842" s="9" t="s">
        <v>714</v>
      </c>
      <c r="O5842" s="8" t="s">
        <v>18067</v>
      </c>
    </row>
    <row r="5843" spans="10:15" x14ac:dyDescent="0.25">
      <c r="J5843" s="9" t="s">
        <v>11709</v>
      </c>
      <c r="K5843" s="9" t="s">
        <v>11709</v>
      </c>
      <c r="L5843" s="9" t="s">
        <v>11710</v>
      </c>
      <c r="M5843" s="9" t="s">
        <v>491</v>
      </c>
      <c r="N5843" s="9" t="s">
        <v>492</v>
      </c>
      <c r="O5843" s="8" t="s">
        <v>349</v>
      </c>
    </row>
    <row r="5844" spans="10:15" x14ac:dyDescent="0.25">
      <c r="J5844" s="9" t="s">
        <v>11711</v>
      </c>
      <c r="K5844" s="9" t="s">
        <v>11711</v>
      </c>
      <c r="L5844" s="9" t="s">
        <v>11712</v>
      </c>
      <c r="M5844" s="9" t="s">
        <v>491</v>
      </c>
      <c r="N5844" s="9" t="s">
        <v>492</v>
      </c>
      <c r="O5844" s="8" t="s">
        <v>349</v>
      </c>
    </row>
    <row r="5845" spans="10:15" x14ac:dyDescent="0.25">
      <c r="J5845" s="9" t="s">
        <v>11713</v>
      </c>
      <c r="K5845" s="9" t="s">
        <v>11713</v>
      </c>
      <c r="L5845" s="9" t="s">
        <v>11520</v>
      </c>
      <c r="M5845" s="9" t="s">
        <v>379</v>
      </c>
      <c r="N5845" s="9" t="s">
        <v>18092</v>
      </c>
      <c r="O5845" s="8" t="s">
        <v>18066</v>
      </c>
    </row>
    <row r="5846" spans="10:15" x14ac:dyDescent="0.25">
      <c r="J5846" s="9" t="s">
        <v>11714</v>
      </c>
      <c r="K5846" s="9" t="s">
        <v>11714</v>
      </c>
      <c r="L5846" s="9" t="s">
        <v>11715</v>
      </c>
      <c r="M5846" s="9" t="s">
        <v>2726</v>
      </c>
      <c r="N5846" s="9" t="s">
        <v>2727</v>
      </c>
      <c r="O5846" s="8" t="s">
        <v>18067</v>
      </c>
    </row>
    <row r="5847" spans="10:15" x14ac:dyDescent="0.25">
      <c r="J5847" s="9" t="s">
        <v>11716</v>
      </c>
      <c r="K5847" s="9" t="s">
        <v>11716</v>
      </c>
      <c r="L5847" s="9" t="s">
        <v>11717</v>
      </c>
      <c r="M5847" s="9" t="s">
        <v>713</v>
      </c>
      <c r="N5847" s="9" t="s">
        <v>714</v>
      </c>
      <c r="O5847" s="8" t="s">
        <v>18067</v>
      </c>
    </row>
    <row r="5848" spans="10:15" x14ac:dyDescent="0.25">
      <c r="J5848" s="9" t="s">
        <v>236</v>
      </c>
      <c r="K5848" s="9" t="s">
        <v>236</v>
      </c>
      <c r="L5848" s="9" t="s">
        <v>11718</v>
      </c>
      <c r="M5848" s="9" t="s">
        <v>0</v>
      </c>
      <c r="N5848" s="9" t="s">
        <v>653</v>
      </c>
      <c r="O5848" s="8" t="s">
        <v>18067</v>
      </c>
    </row>
    <row r="5849" spans="10:15" x14ac:dyDescent="0.25">
      <c r="J5849" s="9" t="s">
        <v>11719</v>
      </c>
      <c r="K5849" s="9" t="s">
        <v>11719</v>
      </c>
      <c r="L5849" s="9" t="s">
        <v>11720</v>
      </c>
      <c r="M5849" s="9" t="s">
        <v>1977</v>
      </c>
      <c r="N5849" s="9" t="s">
        <v>1978</v>
      </c>
      <c r="O5849" s="8" t="s">
        <v>10370</v>
      </c>
    </row>
    <row r="5850" spans="10:15" x14ac:dyDescent="0.25">
      <c r="J5850" s="9" t="s">
        <v>11721</v>
      </c>
      <c r="K5850" s="9" t="s">
        <v>11721</v>
      </c>
      <c r="L5850" s="9" t="s">
        <v>11722</v>
      </c>
      <c r="M5850" s="9" t="s">
        <v>3229</v>
      </c>
      <c r="N5850" s="9" t="s">
        <v>18097</v>
      </c>
      <c r="O5850" s="8" t="s">
        <v>349</v>
      </c>
    </row>
    <row r="5851" spans="10:15" x14ac:dyDescent="0.25">
      <c r="J5851" s="9" t="s">
        <v>11723</v>
      </c>
      <c r="K5851" s="9" t="s">
        <v>11723</v>
      </c>
      <c r="L5851" s="9" t="s">
        <v>11724</v>
      </c>
      <c r="M5851" s="9" t="s">
        <v>2844</v>
      </c>
      <c r="N5851" s="9" t="s">
        <v>2845</v>
      </c>
      <c r="O5851" s="8" t="s">
        <v>18067</v>
      </c>
    </row>
    <row r="5852" spans="10:15" x14ac:dyDescent="0.25">
      <c r="J5852" s="9" t="s">
        <v>11725</v>
      </c>
      <c r="K5852" s="9" t="s">
        <v>11725</v>
      </c>
      <c r="L5852" s="9" t="s">
        <v>11726</v>
      </c>
      <c r="M5852" s="9" t="s">
        <v>2488</v>
      </c>
      <c r="N5852" s="9" t="s">
        <v>18102</v>
      </c>
      <c r="O5852" s="8" t="s">
        <v>18067</v>
      </c>
    </row>
    <row r="5853" spans="10:15" x14ac:dyDescent="0.25">
      <c r="J5853" s="9" t="s">
        <v>11727</v>
      </c>
      <c r="K5853" s="9" t="s">
        <v>11727</v>
      </c>
      <c r="L5853" s="9" t="s">
        <v>11713</v>
      </c>
      <c r="M5853" s="9" t="s">
        <v>5359</v>
      </c>
      <c r="N5853" s="9" t="s">
        <v>5360</v>
      </c>
      <c r="O5853" s="8" t="s">
        <v>349</v>
      </c>
    </row>
    <row r="5854" spans="10:15" x14ac:dyDescent="0.25">
      <c r="J5854" s="9" t="s">
        <v>11728</v>
      </c>
      <c r="K5854" s="9" t="s">
        <v>11728</v>
      </c>
      <c r="L5854" s="9" t="s">
        <v>11729</v>
      </c>
      <c r="M5854" s="9" t="s">
        <v>1091</v>
      </c>
      <c r="N5854" s="9" t="s">
        <v>1092</v>
      </c>
      <c r="O5854" s="8" t="s">
        <v>18068</v>
      </c>
    </row>
    <row r="5855" spans="10:15" x14ac:dyDescent="0.25">
      <c r="J5855" s="9" t="s">
        <v>11730</v>
      </c>
      <c r="K5855" s="9" t="s">
        <v>3443</v>
      </c>
      <c r="L5855" s="9" t="s">
        <v>2956</v>
      </c>
      <c r="M5855" s="9" t="s">
        <v>379</v>
      </c>
      <c r="N5855" s="9" t="s">
        <v>18092</v>
      </c>
      <c r="O5855" s="8" t="s">
        <v>18066</v>
      </c>
    </row>
    <row r="5856" spans="10:15" x14ac:dyDescent="0.25">
      <c r="J5856" s="9" t="s">
        <v>11731</v>
      </c>
      <c r="K5856" s="9" t="s">
        <v>11731</v>
      </c>
      <c r="L5856" s="9" t="s">
        <v>11732</v>
      </c>
      <c r="M5856" s="9" t="s">
        <v>418</v>
      </c>
      <c r="N5856" s="9" t="s">
        <v>419</v>
      </c>
      <c r="O5856" s="8" t="s">
        <v>18067</v>
      </c>
    </row>
    <row r="5857" spans="10:15" x14ac:dyDescent="0.25">
      <c r="J5857" s="9" t="s">
        <v>11733</v>
      </c>
      <c r="K5857" s="9" t="s">
        <v>11733</v>
      </c>
      <c r="L5857" s="9" t="s">
        <v>11734</v>
      </c>
      <c r="M5857" s="9" t="s">
        <v>379</v>
      </c>
      <c r="N5857" s="9" t="s">
        <v>18092</v>
      </c>
      <c r="O5857" s="8" t="s">
        <v>18066</v>
      </c>
    </row>
    <row r="5858" spans="10:15" x14ac:dyDescent="0.25">
      <c r="J5858" s="9" t="s">
        <v>11735</v>
      </c>
      <c r="K5858" s="9" t="s">
        <v>11735</v>
      </c>
      <c r="L5858" s="9" t="s">
        <v>11736</v>
      </c>
      <c r="M5858" s="9" t="s">
        <v>0</v>
      </c>
      <c r="N5858" s="9" t="s">
        <v>653</v>
      </c>
      <c r="O5858" s="8" t="s">
        <v>18067</v>
      </c>
    </row>
    <row r="5859" spans="10:15" x14ac:dyDescent="0.25">
      <c r="J5859" s="9" t="s">
        <v>11737</v>
      </c>
      <c r="K5859" s="9" t="s">
        <v>11737</v>
      </c>
      <c r="L5859" s="9" t="s">
        <v>11738</v>
      </c>
      <c r="M5859" s="9" t="s">
        <v>2844</v>
      </c>
      <c r="N5859" s="9" t="s">
        <v>2845</v>
      </c>
      <c r="O5859" s="8" t="s">
        <v>18067</v>
      </c>
    </row>
    <row r="5860" spans="10:15" x14ac:dyDescent="0.25">
      <c r="J5860" s="9" t="s">
        <v>11739</v>
      </c>
      <c r="K5860" s="9" t="s">
        <v>11739</v>
      </c>
      <c r="L5860" s="9" t="s">
        <v>11740</v>
      </c>
      <c r="M5860" s="9" t="s">
        <v>479</v>
      </c>
      <c r="N5860" s="9" t="s">
        <v>480</v>
      </c>
      <c r="O5860" s="8" t="s">
        <v>350</v>
      </c>
    </row>
    <row r="5861" spans="10:15" x14ac:dyDescent="0.25">
      <c r="J5861" s="9" t="s">
        <v>11741</v>
      </c>
      <c r="K5861" s="9" t="s">
        <v>11741</v>
      </c>
      <c r="L5861" s="9" t="s">
        <v>2362</v>
      </c>
      <c r="M5861" s="9" t="s">
        <v>629</v>
      </c>
      <c r="N5861" s="9" t="s">
        <v>630</v>
      </c>
      <c r="O5861" s="8" t="s">
        <v>350</v>
      </c>
    </row>
    <row r="5862" spans="10:15" x14ac:dyDescent="0.25">
      <c r="J5862" s="9" t="s">
        <v>11742</v>
      </c>
      <c r="K5862" s="9" t="s">
        <v>11742</v>
      </c>
      <c r="L5862" s="9" t="s">
        <v>11743</v>
      </c>
      <c r="M5862" s="9" t="s">
        <v>554</v>
      </c>
      <c r="N5862" s="9" t="s">
        <v>555</v>
      </c>
      <c r="O5862" s="8" t="s">
        <v>18066</v>
      </c>
    </row>
    <row r="5863" spans="10:15" x14ac:dyDescent="0.25">
      <c r="J5863" s="9" t="s">
        <v>11744</v>
      </c>
      <c r="K5863" s="9" t="s">
        <v>11744</v>
      </c>
      <c r="L5863" s="9" t="s">
        <v>11745</v>
      </c>
      <c r="M5863" s="9" t="s">
        <v>379</v>
      </c>
      <c r="N5863" s="9" t="s">
        <v>18092</v>
      </c>
      <c r="O5863" s="8" t="s">
        <v>18066</v>
      </c>
    </row>
    <row r="5864" spans="10:15" x14ac:dyDescent="0.25">
      <c r="J5864" s="9" t="s">
        <v>11746</v>
      </c>
      <c r="K5864" s="9" t="s">
        <v>11746</v>
      </c>
      <c r="L5864" s="9" t="s">
        <v>11747</v>
      </c>
      <c r="M5864" s="9" t="s">
        <v>379</v>
      </c>
      <c r="N5864" s="9" t="s">
        <v>18092</v>
      </c>
      <c r="O5864" s="8" t="s">
        <v>18066</v>
      </c>
    </row>
    <row r="5865" spans="10:15" x14ac:dyDescent="0.25">
      <c r="J5865" s="9" t="s">
        <v>11748</v>
      </c>
      <c r="K5865" s="9" t="s">
        <v>11748</v>
      </c>
      <c r="L5865" s="9" t="s">
        <v>11749</v>
      </c>
      <c r="M5865" s="9" t="s">
        <v>424</v>
      </c>
      <c r="N5865" s="9" t="s">
        <v>425</v>
      </c>
      <c r="O5865" s="8" t="s">
        <v>349</v>
      </c>
    </row>
    <row r="5866" spans="10:15" x14ac:dyDescent="0.25">
      <c r="J5866" s="9" t="s">
        <v>11750</v>
      </c>
      <c r="K5866" s="9" t="s">
        <v>11750</v>
      </c>
      <c r="L5866" s="9" t="s">
        <v>11751</v>
      </c>
      <c r="M5866" s="9" t="s">
        <v>581</v>
      </c>
      <c r="N5866" s="9" t="s">
        <v>582</v>
      </c>
      <c r="O5866" s="8" t="s">
        <v>350</v>
      </c>
    </row>
    <row r="5867" spans="10:15" x14ac:dyDescent="0.25">
      <c r="J5867" s="9" t="s">
        <v>11752</v>
      </c>
      <c r="K5867" s="9" t="s">
        <v>11752</v>
      </c>
      <c r="L5867" s="9" t="s">
        <v>11753</v>
      </c>
      <c r="M5867" s="9" t="s">
        <v>643</v>
      </c>
      <c r="N5867" s="9" t="s">
        <v>644</v>
      </c>
      <c r="O5867" s="8" t="s">
        <v>350</v>
      </c>
    </row>
    <row r="5868" spans="10:15" x14ac:dyDescent="0.25">
      <c r="J5868" s="9" t="s">
        <v>11754</v>
      </c>
      <c r="K5868" s="9" t="s">
        <v>11754</v>
      </c>
      <c r="L5868" s="9" t="s">
        <v>11755</v>
      </c>
      <c r="M5868" s="9" t="s">
        <v>379</v>
      </c>
      <c r="N5868" s="9" t="s">
        <v>18092</v>
      </c>
      <c r="O5868" s="8" t="s">
        <v>18066</v>
      </c>
    </row>
    <row r="5869" spans="10:15" x14ac:dyDescent="0.25">
      <c r="J5869" s="9" t="s">
        <v>11756</v>
      </c>
      <c r="K5869" s="9" t="s">
        <v>11756</v>
      </c>
      <c r="L5869" s="9" t="s">
        <v>11757</v>
      </c>
      <c r="M5869" s="9" t="s">
        <v>379</v>
      </c>
      <c r="N5869" s="9" t="s">
        <v>18092</v>
      </c>
      <c r="O5869" s="8" t="s">
        <v>18066</v>
      </c>
    </row>
    <row r="5870" spans="10:15" x14ac:dyDescent="0.25">
      <c r="J5870" s="9" t="s">
        <v>11758</v>
      </c>
      <c r="K5870" s="9" t="s">
        <v>11758</v>
      </c>
      <c r="L5870" s="9" t="s">
        <v>11759</v>
      </c>
      <c r="M5870" s="9" t="s">
        <v>379</v>
      </c>
      <c r="N5870" s="9" t="s">
        <v>18092</v>
      </c>
      <c r="O5870" s="8" t="s">
        <v>18066</v>
      </c>
    </row>
    <row r="5871" spans="10:15" x14ac:dyDescent="0.25">
      <c r="J5871" s="9" t="s">
        <v>189</v>
      </c>
      <c r="K5871" s="9" t="s">
        <v>1688</v>
      </c>
      <c r="L5871" s="9" t="s">
        <v>1689</v>
      </c>
      <c r="M5871" s="9" t="s">
        <v>1269</v>
      </c>
      <c r="N5871" s="9" t="s">
        <v>1270</v>
      </c>
      <c r="O5871" s="8" t="s">
        <v>18067</v>
      </c>
    </row>
    <row r="5872" spans="10:15" x14ac:dyDescent="0.25">
      <c r="J5872" s="9" t="s">
        <v>11760</v>
      </c>
      <c r="K5872" s="9" t="s">
        <v>11760</v>
      </c>
      <c r="L5872" s="9" t="s">
        <v>11761</v>
      </c>
      <c r="M5872" s="9" t="s">
        <v>1602</v>
      </c>
      <c r="N5872" s="9" t="s">
        <v>1603</v>
      </c>
      <c r="O5872" s="8" t="s">
        <v>18066</v>
      </c>
    </row>
    <row r="5873" spans="10:15" x14ac:dyDescent="0.25">
      <c r="J5873" s="9" t="s">
        <v>11762</v>
      </c>
      <c r="K5873" s="9" t="s">
        <v>11762</v>
      </c>
      <c r="L5873" s="9" t="s">
        <v>11763</v>
      </c>
      <c r="M5873" s="9" t="s">
        <v>379</v>
      </c>
      <c r="N5873" s="9" t="s">
        <v>18092</v>
      </c>
      <c r="O5873" s="8" t="s">
        <v>18066</v>
      </c>
    </row>
    <row r="5874" spans="10:15" x14ac:dyDescent="0.25">
      <c r="J5874" s="9" t="s">
        <v>11764</v>
      </c>
      <c r="K5874" s="9" t="s">
        <v>11764</v>
      </c>
      <c r="L5874" s="9" t="s">
        <v>11764</v>
      </c>
      <c r="M5874" s="9" t="s">
        <v>524</v>
      </c>
      <c r="N5874" s="9" t="s">
        <v>525</v>
      </c>
      <c r="O5874" s="8" t="s">
        <v>18066</v>
      </c>
    </row>
    <row r="5875" spans="10:15" x14ac:dyDescent="0.25">
      <c r="J5875" s="9" t="s">
        <v>11765</v>
      </c>
      <c r="K5875" s="9" t="s">
        <v>11765</v>
      </c>
      <c r="L5875" s="9" t="s">
        <v>11766</v>
      </c>
      <c r="M5875" s="9" t="s">
        <v>683</v>
      </c>
      <c r="N5875" s="9" t="s">
        <v>684</v>
      </c>
      <c r="O5875" s="8" t="s">
        <v>349</v>
      </c>
    </row>
    <row r="5876" spans="10:15" x14ac:dyDescent="0.25">
      <c r="J5876" s="9" t="s">
        <v>11767</v>
      </c>
      <c r="K5876" s="9" t="s">
        <v>11767</v>
      </c>
      <c r="L5876" s="9" t="s">
        <v>11768</v>
      </c>
      <c r="M5876" s="9" t="s">
        <v>491</v>
      </c>
      <c r="N5876" s="9" t="s">
        <v>492</v>
      </c>
      <c r="O5876" s="8" t="s">
        <v>349</v>
      </c>
    </row>
    <row r="5877" spans="10:15" x14ac:dyDescent="0.25">
      <c r="J5877" s="9" t="s">
        <v>11769</v>
      </c>
      <c r="K5877" s="9" t="s">
        <v>11769</v>
      </c>
      <c r="L5877" s="9" t="s">
        <v>11770</v>
      </c>
      <c r="M5877" s="9" t="s">
        <v>379</v>
      </c>
      <c r="N5877" s="9" t="s">
        <v>18092</v>
      </c>
      <c r="O5877" s="8" t="s">
        <v>18066</v>
      </c>
    </row>
    <row r="5878" spans="10:15" x14ac:dyDescent="0.25">
      <c r="J5878" s="9" t="s">
        <v>109</v>
      </c>
      <c r="K5878" s="9" t="s">
        <v>109</v>
      </c>
      <c r="L5878" s="9" t="s">
        <v>11771</v>
      </c>
      <c r="M5878" s="9" t="s">
        <v>1245</v>
      </c>
      <c r="N5878" s="9" t="s">
        <v>1246</v>
      </c>
      <c r="O5878" s="8" t="s">
        <v>350</v>
      </c>
    </row>
    <row r="5879" spans="10:15" x14ac:dyDescent="0.25">
      <c r="J5879" s="9" t="s">
        <v>11772</v>
      </c>
      <c r="K5879" s="9" t="s">
        <v>11772</v>
      </c>
      <c r="L5879" s="9" t="s">
        <v>11773</v>
      </c>
      <c r="M5879" s="9" t="s">
        <v>694</v>
      </c>
      <c r="N5879" s="9" t="s">
        <v>695</v>
      </c>
      <c r="O5879" s="8" t="s">
        <v>350</v>
      </c>
    </row>
    <row r="5880" spans="10:15" x14ac:dyDescent="0.25">
      <c r="J5880" s="9" t="s">
        <v>11774</v>
      </c>
      <c r="K5880" s="9" t="s">
        <v>11774</v>
      </c>
      <c r="L5880" s="9" t="s">
        <v>11775</v>
      </c>
      <c r="M5880" s="9" t="s">
        <v>1073</v>
      </c>
      <c r="N5880" s="9" t="s">
        <v>18096</v>
      </c>
      <c r="O5880" s="8" t="s">
        <v>350</v>
      </c>
    </row>
    <row r="5881" spans="10:15" x14ac:dyDescent="0.25">
      <c r="J5881" s="9" t="s">
        <v>11776</v>
      </c>
      <c r="K5881" s="9" t="s">
        <v>11776</v>
      </c>
      <c r="L5881" s="9" t="s">
        <v>11777</v>
      </c>
      <c r="M5881" s="9" t="s">
        <v>1245</v>
      </c>
      <c r="N5881" s="9" t="s">
        <v>1246</v>
      </c>
      <c r="O5881" s="8" t="s">
        <v>350</v>
      </c>
    </row>
    <row r="5882" spans="10:15" x14ac:dyDescent="0.25">
      <c r="J5882" s="9" t="s">
        <v>11778</v>
      </c>
      <c r="K5882" s="9" t="s">
        <v>11778</v>
      </c>
      <c r="L5882" s="9" t="s">
        <v>11779</v>
      </c>
      <c r="M5882" s="9" t="s">
        <v>404</v>
      </c>
      <c r="N5882" s="9" t="s">
        <v>405</v>
      </c>
      <c r="O5882" s="8" t="s">
        <v>350</v>
      </c>
    </row>
    <row r="5883" spans="10:15" x14ac:dyDescent="0.25">
      <c r="J5883" s="9" t="s">
        <v>11780</v>
      </c>
      <c r="K5883" s="9" t="s">
        <v>11780</v>
      </c>
      <c r="L5883" s="9" t="s">
        <v>11781</v>
      </c>
      <c r="M5883" s="9" t="s">
        <v>1148</v>
      </c>
      <c r="N5883" s="9" t="s">
        <v>1149</v>
      </c>
      <c r="O5883" s="8" t="s">
        <v>349</v>
      </c>
    </row>
    <row r="5884" spans="10:15" x14ac:dyDescent="0.25">
      <c r="J5884" s="9" t="s">
        <v>11782</v>
      </c>
      <c r="K5884" s="9" t="s">
        <v>11782</v>
      </c>
      <c r="L5884" s="9" t="s">
        <v>11783</v>
      </c>
      <c r="M5884" s="9" t="s">
        <v>456</v>
      </c>
      <c r="N5884" s="9" t="s">
        <v>18095</v>
      </c>
      <c r="O5884" s="8" t="s">
        <v>18067</v>
      </c>
    </row>
    <row r="5885" spans="10:15" x14ac:dyDescent="0.25">
      <c r="J5885" s="9" t="s">
        <v>11784</v>
      </c>
      <c r="K5885" s="9" t="s">
        <v>11784</v>
      </c>
      <c r="L5885" s="9" t="s">
        <v>11785</v>
      </c>
      <c r="M5885" s="9" t="s">
        <v>4796</v>
      </c>
      <c r="N5885" s="9" t="s">
        <v>4797</v>
      </c>
      <c r="O5885" s="8" t="s">
        <v>18067</v>
      </c>
    </row>
    <row r="5886" spans="10:15" x14ac:dyDescent="0.25">
      <c r="J5886" s="9" t="s">
        <v>11786</v>
      </c>
      <c r="K5886" s="9" t="s">
        <v>11786</v>
      </c>
      <c r="L5886" s="9" t="s">
        <v>11787</v>
      </c>
      <c r="M5886" s="9" t="s">
        <v>629</v>
      </c>
      <c r="N5886" s="9" t="s">
        <v>630</v>
      </c>
      <c r="O5886" s="8" t="s">
        <v>350</v>
      </c>
    </row>
    <row r="5887" spans="10:15" x14ac:dyDescent="0.25">
      <c r="J5887" s="9" t="s">
        <v>11788</v>
      </c>
      <c r="K5887" s="9" t="s">
        <v>11788</v>
      </c>
      <c r="L5887" s="9" t="s">
        <v>11789</v>
      </c>
      <c r="M5887" s="9" t="s">
        <v>379</v>
      </c>
      <c r="N5887" s="9" t="s">
        <v>18092</v>
      </c>
      <c r="O5887" s="8" t="s">
        <v>18066</v>
      </c>
    </row>
    <row r="5888" spans="10:15" x14ac:dyDescent="0.25">
      <c r="J5888" s="9" t="s">
        <v>11790</v>
      </c>
      <c r="K5888" s="9" t="s">
        <v>11790</v>
      </c>
      <c r="L5888" s="9" t="s">
        <v>11791</v>
      </c>
      <c r="M5888" s="9" t="s">
        <v>1928</v>
      </c>
      <c r="N5888" s="9" t="s">
        <v>1929</v>
      </c>
      <c r="O5888" s="8" t="s">
        <v>350</v>
      </c>
    </row>
    <row r="5889" spans="10:15" x14ac:dyDescent="0.25">
      <c r="J5889" s="9" t="s">
        <v>11792</v>
      </c>
      <c r="K5889" s="9" t="s">
        <v>11792</v>
      </c>
      <c r="L5889" s="9" t="s">
        <v>11793</v>
      </c>
      <c r="M5889" s="9" t="s">
        <v>382</v>
      </c>
      <c r="N5889" s="9" t="s">
        <v>383</v>
      </c>
      <c r="O5889" s="8" t="s">
        <v>18066</v>
      </c>
    </row>
    <row r="5890" spans="10:15" x14ac:dyDescent="0.25">
      <c r="J5890" s="9" t="s">
        <v>11794</v>
      </c>
      <c r="K5890" s="9" t="s">
        <v>11794</v>
      </c>
      <c r="L5890" s="9" t="s">
        <v>11795</v>
      </c>
      <c r="M5890" s="9" t="s">
        <v>629</v>
      </c>
      <c r="N5890" s="9" t="s">
        <v>630</v>
      </c>
      <c r="O5890" s="8" t="s">
        <v>350</v>
      </c>
    </row>
    <row r="5891" spans="10:15" x14ac:dyDescent="0.25">
      <c r="J5891" s="9" t="s">
        <v>11796</v>
      </c>
      <c r="K5891" s="9" t="s">
        <v>11796</v>
      </c>
      <c r="L5891" s="9" t="s">
        <v>11797</v>
      </c>
      <c r="M5891" s="9" t="s">
        <v>891</v>
      </c>
      <c r="N5891" s="9" t="s">
        <v>892</v>
      </c>
      <c r="O5891" s="8" t="s">
        <v>350</v>
      </c>
    </row>
    <row r="5892" spans="10:15" x14ac:dyDescent="0.25">
      <c r="J5892" s="9" t="s">
        <v>11798</v>
      </c>
      <c r="K5892" s="9" t="s">
        <v>11798</v>
      </c>
      <c r="L5892" s="9" t="s">
        <v>11799</v>
      </c>
      <c r="M5892" s="9" t="s">
        <v>643</v>
      </c>
      <c r="N5892" s="9" t="s">
        <v>644</v>
      </c>
      <c r="O5892" s="8" t="s">
        <v>350</v>
      </c>
    </row>
    <row r="5893" spans="10:15" x14ac:dyDescent="0.25">
      <c r="J5893" s="9" t="s">
        <v>11800</v>
      </c>
      <c r="K5893" s="9" t="s">
        <v>11800</v>
      </c>
      <c r="L5893" s="9" t="s">
        <v>11801</v>
      </c>
      <c r="M5893" s="9" t="s">
        <v>797</v>
      </c>
      <c r="N5893" s="9" t="s">
        <v>798</v>
      </c>
      <c r="O5893" s="8" t="s">
        <v>350</v>
      </c>
    </row>
    <row r="5894" spans="10:15" x14ac:dyDescent="0.25">
      <c r="J5894" s="9" t="s">
        <v>11802</v>
      </c>
      <c r="K5894" s="9" t="s">
        <v>11802</v>
      </c>
      <c r="L5894" s="9" t="s">
        <v>11803</v>
      </c>
      <c r="M5894" s="9" t="s">
        <v>418</v>
      </c>
      <c r="N5894" s="9" t="s">
        <v>419</v>
      </c>
      <c r="O5894" s="8" t="s">
        <v>18067</v>
      </c>
    </row>
    <row r="5895" spans="10:15" x14ac:dyDescent="0.25">
      <c r="J5895" s="9" t="s">
        <v>11804</v>
      </c>
      <c r="K5895" s="9" t="s">
        <v>11804</v>
      </c>
      <c r="L5895" s="9" t="s">
        <v>11805</v>
      </c>
      <c r="M5895" s="9" t="s">
        <v>459</v>
      </c>
      <c r="N5895" s="9" t="s">
        <v>460</v>
      </c>
      <c r="O5895" s="8" t="s">
        <v>18068</v>
      </c>
    </row>
    <row r="5896" spans="10:15" x14ac:dyDescent="0.25">
      <c r="J5896" s="9" t="s">
        <v>11806</v>
      </c>
      <c r="K5896" s="9" t="s">
        <v>11806</v>
      </c>
      <c r="L5896" s="9" t="s">
        <v>11807</v>
      </c>
      <c r="M5896" s="9" t="s">
        <v>379</v>
      </c>
      <c r="N5896" s="9" t="s">
        <v>18092</v>
      </c>
      <c r="O5896" s="8" t="s">
        <v>18066</v>
      </c>
    </row>
    <row r="5897" spans="10:15" x14ac:dyDescent="0.25">
      <c r="J5897" s="9" t="s">
        <v>11808</v>
      </c>
      <c r="K5897" s="9" t="s">
        <v>11808</v>
      </c>
      <c r="L5897" s="9" t="s">
        <v>11809</v>
      </c>
      <c r="M5897" s="9" t="s">
        <v>1063</v>
      </c>
      <c r="N5897" s="9" t="s">
        <v>1064</v>
      </c>
      <c r="O5897" s="8" t="s">
        <v>18066</v>
      </c>
    </row>
    <row r="5898" spans="10:15" x14ac:dyDescent="0.25">
      <c r="J5898" s="9" t="s">
        <v>11810</v>
      </c>
      <c r="K5898" s="9" t="s">
        <v>11810</v>
      </c>
      <c r="L5898" s="9" t="s">
        <v>11811</v>
      </c>
      <c r="M5898" s="9" t="s">
        <v>648</v>
      </c>
      <c r="N5898" s="9" t="s">
        <v>649</v>
      </c>
      <c r="O5898" s="8" t="s">
        <v>18066</v>
      </c>
    </row>
    <row r="5899" spans="10:15" x14ac:dyDescent="0.25">
      <c r="J5899" s="9" t="s">
        <v>11812</v>
      </c>
      <c r="K5899" s="9" t="s">
        <v>11812</v>
      </c>
      <c r="L5899" s="9" t="s">
        <v>11813</v>
      </c>
      <c r="M5899" s="9" t="s">
        <v>379</v>
      </c>
      <c r="N5899" s="9" t="s">
        <v>18092</v>
      </c>
      <c r="O5899" s="8" t="s">
        <v>18066</v>
      </c>
    </row>
    <row r="5900" spans="10:15" x14ac:dyDescent="0.25">
      <c r="J5900" s="9" t="s">
        <v>11814</v>
      </c>
      <c r="K5900" s="9" t="s">
        <v>11814</v>
      </c>
      <c r="L5900" s="9" t="s">
        <v>11815</v>
      </c>
      <c r="M5900" s="9" t="s">
        <v>379</v>
      </c>
      <c r="N5900" s="9" t="s">
        <v>18092</v>
      </c>
      <c r="O5900" s="8" t="s">
        <v>18066</v>
      </c>
    </row>
    <row r="5901" spans="10:15" x14ac:dyDescent="0.25">
      <c r="J5901" s="9" t="s">
        <v>11816</v>
      </c>
      <c r="K5901" s="9" t="s">
        <v>11816</v>
      </c>
      <c r="L5901" s="9" t="s">
        <v>11817</v>
      </c>
      <c r="M5901" s="9" t="s">
        <v>379</v>
      </c>
      <c r="N5901" s="9" t="s">
        <v>18092</v>
      </c>
      <c r="O5901" s="8" t="s">
        <v>18066</v>
      </c>
    </row>
    <row r="5902" spans="10:15" x14ac:dyDescent="0.25">
      <c r="J5902" s="9" t="s">
        <v>11818</v>
      </c>
      <c r="K5902" s="9" t="s">
        <v>11818</v>
      </c>
      <c r="L5902" s="9" t="s">
        <v>11819</v>
      </c>
      <c r="M5902" s="9" t="s">
        <v>891</v>
      </c>
      <c r="N5902" s="9" t="s">
        <v>892</v>
      </c>
      <c r="O5902" s="8" t="s">
        <v>350</v>
      </c>
    </row>
    <row r="5903" spans="10:15" x14ac:dyDescent="0.25">
      <c r="J5903" s="9" t="s">
        <v>11820</v>
      </c>
      <c r="K5903" s="9" t="s">
        <v>11820</v>
      </c>
      <c r="L5903" s="9" t="s">
        <v>11821</v>
      </c>
      <c r="M5903" s="9" t="s">
        <v>379</v>
      </c>
      <c r="N5903" s="9" t="s">
        <v>18092</v>
      </c>
      <c r="O5903" s="8" t="s">
        <v>18066</v>
      </c>
    </row>
    <row r="5904" spans="10:15" x14ac:dyDescent="0.25">
      <c r="J5904" s="9" t="s">
        <v>11822</v>
      </c>
      <c r="K5904" s="9" t="s">
        <v>11822</v>
      </c>
      <c r="L5904" s="9" t="s">
        <v>11823</v>
      </c>
      <c r="M5904" s="9" t="s">
        <v>2429</v>
      </c>
      <c r="N5904" s="9" t="s">
        <v>2430</v>
      </c>
      <c r="O5904" s="8" t="s">
        <v>350</v>
      </c>
    </row>
    <row r="5905" spans="10:15" x14ac:dyDescent="0.25">
      <c r="J5905" s="9" t="s">
        <v>11824</v>
      </c>
      <c r="K5905" s="9" t="s">
        <v>11824</v>
      </c>
      <c r="L5905" s="9" t="s">
        <v>11825</v>
      </c>
      <c r="M5905" s="9" t="s">
        <v>379</v>
      </c>
      <c r="N5905" s="9" t="s">
        <v>18092</v>
      </c>
      <c r="O5905" s="8" t="s">
        <v>18066</v>
      </c>
    </row>
    <row r="5906" spans="10:15" x14ac:dyDescent="0.25">
      <c r="J5906" s="9" t="s">
        <v>11826</v>
      </c>
      <c r="K5906" s="9" t="s">
        <v>11826</v>
      </c>
      <c r="L5906" s="9" t="s">
        <v>11825</v>
      </c>
      <c r="M5906" s="9" t="s">
        <v>379</v>
      </c>
      <c r="N5906" s="9" t="s">
        <v>18092</v>
      </c>
      <c r="O5906" s="8" t="s">
        <v>18066</v>
      </c>
    </row>
    <row r="5907" spans="10:15" x14ac:dyDescent="0.25">
      <c r="J5907" s="9" t="s">
        <v>11827</v>
      </c>
      <c r="K5907" s="9" t="s">
        <v>11827</v>
      </c>
      <c r="L5907" s="9" t="s">
        <v>11825</v>
      </c>
      <c r="M5907" s="9" t="s">
        <v>456</v>
      </c>
      <c r="N5907" s="9" t="s">
        <v>18095</v>
      </c>
      <c r="O5907" s="8" t="s">
        <v>18067</v>
      </c>
    </row>
    <row r="5908" spans="10:15" x14ac:dyDescent="0.25">
      <c r="J5908" s="9" t="s">
        <v>11828</v>
      </c>
      <c r="K5908" s="9" t="s">
        <v>11828</v>
      </c>
      <c r="L5908" s="9" t="s">
        <v>11829</v>
      </c>
      <c r="M5908" s="9" t="s">
        <v>367</v>
      </c>
      <c r="N5908" s="9" t="s">
        <v>368</v>
      </c>
      <c r="O5908" s="8" t="s">
        <v>349</v>
      </c>
    </row>
    <row r="5909" spans="10:15" x14ac:dyDescent="0.25">
      <c r="J5909" s="9" t="s">
        <v>11830</v>
      </c>
      <c r="K5909" s="9" t="s">
        <v>11830</v>
      </c>
      <c r="L5909" s="9" t="s">
        <v>11831</v>
      </c>
      <c r="M5909" s="9" t="s">
        <v>379</v>
      </c>
      <c r="N5909" s="9" t="s">
        <v>18092</v>
      </c>
      <c r="O5909" s="8" t="s">
        <v>18066</v>
      </c>
    </row>
    <row r="5910" spans="10:15" x14ac:dyDescent="0.25">
      <c r="J5910" s="9" t="s">
        <v>11832</v>
      </c>
      <c r="K5910" s="9" t="s">
        <v>11832</v>
      </c>
      <c r="L5910" s="9" t="s">
        <v>11833</v>
      </c>
      <c r="M5910" s="9" t="s">
        <v>367</v>
      </c>
      <c r="N5910" s="9" t="s">
        <v>368</v>
      </c>
      <c r="O5910" s="8" t="s">
        <v>349</v>
      </c>
    </row>
    <row r="5911" spans="10:15" x14ac:dyDescent="0.25">
      <c r="J5911" s="9" t="s">
        <v>11834</v>
      </c>
      <c r="K5911" s="9" t="s">
        <v>11834</v>
      </c>
      <c r="L5911" s="9" t="s">
        <v>11835</v>
      </c>
      <c r="M5911" s="9" t="s">
        <v>648</v>
      </c>
      <c r="N5911" s="9" t="s">
        <v>649</v>
      </c>
      <c r="O5911" s="8" t="s">
        <v>18066</v>
      </c>
    </row>
    <row r="5912" spans="10:15" x14ac:dyDescent="0.25">
      <c r="J5912" s="9" t="s">
        <v>11836</v>
      </c>
      <c r="K5912" s="9" t="s">
        <v>11836</v>
      </c>
      <c r="L5912" s="9" t="s">
        <v>11837</v>
      </c>
      <c r="M5912" s="9" t="s">
        <v>891</v>
      </c>
      <c r="N5912" s="9" t="s">
        <v>892</v>
      </c>
      <c r="O5912" s="8" t="s">
        <v>350</v>
      </c>
    </row>
    <row r="5913" spans="10:15" x14ac:dyDescent="0.25">
      <c r="J5913" s="9" t="s">
        <v>11838</v>
      </c>
      <c r="K5913" s="9" t="s">
        <v>11838</v>
      </c>
      <c r="L5913" s="9" t="s">
        <v>11839</v>
      </c>
      <c r="M5913" s="9" t="s">
        <v>4552</v>
      </c>
      <c r="N5913" s="9" t="s">
        <v>4553</v>
      </c>
      <c r="O5913" s="8" t="s">
        <v>350</v>
      </c>
    </row>
    <row r="5914" spans="10:15" x14ac:dyDescent="0.25">
      <c r="J5914" s="9" t="s">
        <v>11840</v>
      </c>
      <c r="K5914" s="9" t="s">
        <v>11840</v>
      </c>
      <c r="L5914" s="9" t="s">
        <v>11841</v>
      </c>
      <c r="M5914" s="9" t="s">
        <v>382</v>
      </c>
      <c r="N5914" s="9" t="s">
        <v>383</v>
      </c>
      <c r="O5914" s="8" t="s">
        <v>18066</v>
      </c>
    </row>
    <row r="5915" spans="10:15" x14ac:dyDescent="0.25">
      <c r="J5915" s="9" t="s">
        <v>11842</v>
      </c>
      <c r="K5915" s="9" t="s">
        <v>11842</v>
      </c>
      <c r="L5915" s="9" t="s">
        <v>10684</v>
      </c>
      <c r="M5915" s="9" t="s">
        <v>1324</v>
      </c>
      <c r="N5915" s="9" t="s">
        <v>1325</v>
      </c>
      <c r="O5915" s="8" t="s">
        <v>350</v>
      </c>
    </row>
    <row r="5916" spans="10:15" x14ac:dyDescent="0.25">
      <c r="J5916" s="9" t="s">
        <v>11843</v>
      </c>
      <c r="K5916" s="9" t="s">
        <v>11843</v>
      </c>
      <c r="L5916" s="9" t="s">
        <v>11844</v>
      </c>
      <c r="M5916" s="9" t="s">
        <v>367</v>
      </c>
      <c r="N5916" s="9" t="s">
        <v>368</v>
      </c>
      <c r="O5916" s="8" t="s">
        <v>349</v>
      </c>
    </row>
    <row r="5917" spans="10:15" x14ac:dyDescent="0.25">
      <c r="J5917" s="9" t="s">
        <v>11845</v>
      </c>
      <c r="K5917" s="9" t="s">
        <v>11845</v>
      </c>
      <c r="L5917" s="9" t="s">
        <v>11846</v>
      </c>
      <c r="M5917" s="9" t="s">
        <v>648</v>
      </c>
      <c r="N5917" s="9" t="s">
        <v>649</v>
      </c>
      <c r="O5917" s="8" t="s">
        <v>18066</v>
      </c>
    </row>
    <row r="5918" spans="10:15" x14ac:dyDescent="0.25">
      <c r="J5918" s="9" t="s">
        <v>11847</v>
      </c>
      <c r="K5918" s="9" t="s">
        <v>11847</v>
      </c>
      <c r="L5918" s="9" t="s">
        <v>11848</v>
      </c>
      <c r="M5918" s="9" t="s">
        <v>2926</v>
      </c>
      <c r="N5918" s="9" t="s">
        <v>2927</v>
      </c>
      <c r="O5918" s="8" t="s">
        <v>18066</v>
      </c>
    </row>
    <row r="5919" spans="10:15" x14ac:dyDescent="0.25">
      <c r="J5919" s="9" t="s">
        <v>11849</v>
      </c>
      <c r="K5919" s="9" t="s">
        <v>11849</v>
      </c>
      <c r="L5919" s="9" t="s">
        <v>11850</v>
      </c>
      <c r="M5919" s="9" t="s">
        <v>379</v>
      </c>
      <c r="N5919" s="9" t="s">
        <v>18092</v>
      </c>
      <c r="O5919" s="8" t="s">
        <v>18066</v>
      </c>
    </row>
    <row r="5920" spans="10:15" x14ac:dyDescent="0.25">
      <c r="J5920" s="9" t="s">
        <v>11851</v>
      </c>
      <c r="K5920" s="9" t="s">
        <v>11851</v>
      </c>
      <c r="L5920" s="9" t="s">
        <v>11852</v>
      </c>
      <c r="M5920" s="9" t="s">
        <v>379</v>
      </c>
      <c r="N5920" s="9" t="s">
        <v>18092</v>
      </c>
      <c r="O5920" s="8" t="s">
        <v>18066</v>
      </c>
    </row>
    <row r="5921" spans="10:15" x14ac:dyDescent="0.25">
      <c r="J5921" s="9" t="s">
        <v>11853</v>
      </c>
      <c r="K5921" s="9" t="s">
        <v>11853</v>
      </c>
      <c r="L5921" s="9" t="s">
        <v>11854</v>
      </c>
      <c r="M5921" s="9" t="s">
        <v>436</v>
      </c>
      <c r="N5921" s="9" t="s">
        <v>437</v>
      </c>
      <c r="O5921" s="8" t="s">
        <v>349</v>
      </c>
    </row>
    <row r="5922" spans="10:15" x14ac:dyDescent="0.25">
      <c r="J5922" s="9" t="s">
        <v>227</v>
      </c>
      <c r="K5922" s="9" t="s">
        <v>227</v>
      </c>
      <c r="L5922" s="9" t="s">
        <v>11855</v>
      </c>
      <c r="M5922" s="9" t="s">
        <v>3099</v>
      </c>
      <c r="N5922" s="9" t="s">
        <v>3100</v>
      </c>
      <c r="O5922" s="8" t="s">
        <v>18067</v>
      </c>
    </row>
    <row r="5923" spans="10:15" x14ac:dyDescent="0.25">
      <c r="J5923" s="9" t="s">
        <v>11856</v>
      </c>
      <c r="K5923" s="9" t="s">
        <v>11856</v>
      </c>
      <c r="L5923" s="9" t="s">
        <v>11857</v>
      </c>
      <c r="M5923" s="9" t="s">
        <v>459</v>
      </c>
      <c r="N5923" s="9" t="s">
        <v>460</v>
      </c>
      <c r="O5923" s="8" t="s">
        <v>18068</v>
      </c>
    </row>
    <row r="5924" spans="10:15" x14ac:dyDescent="0.25">
      <c r="J5924" s="9" t="s">
        <v>11858</v>
      </c>
      <c r="K5924" s="9" t="s">
        <v>11858</v>
      </c>
      <c r="L5924" s="9" t="s">
        <v>10641</v>
      </c>
      <c r="M5924" s="9" t="s">
        <v>459</v>
      </c>
      <c r="N5924" s="9" t="s">
        <v>460</v>
      </c>
      <c r="O5924" s="8" t="s">
        <v>18068</v>
      </c>
    </row>
    <row r="5925" spans="10:15" x14ac:dyDescent="0.25">
      <c r="J5925" s="9" t="s">
        <v>6324</v>
      </c>
      <c r="K5925" s="9" t="s">
        <v>6324</v>
      </c>
      <c r="L5925" s="9" t="s">
        <v>6325</v>
      </c>
      <c r="M5925" s="9" t="s">
        <v>379</v>
      </c>
      <c r="N5925" s="9" t="s">
        <v>18092</v>
      </c>
      <c r="O5925" s="8" t="s">
        <v>18066</v>
      </c>
    </row>
    <row r="5926" spans="10:15" x14ac:dyDescent="0.25">
      <c r="J5926" s="9" t="s">
        <v>11859</v>
      </c>
      <c r="K5926" s="9" t="s">
        <v>11859</v>
      </c>
      <c r="L5926" s="9" t="s">
        <v>11860</v>
      </c>
      <c r="M5926" s="9" t="s">
        <v>459</v>
      </c>
      <c r="N5926" s="9" t="s">
        <v>460</v>
      </c>
      <c r="O5926" s="8" t="s">
        <v>18068</v>
      </c>
    </row>
    <row r="5927" spans="10:15" x14ac:dyDescent="0.25">
      <c r="J5927" s="9" t="s">
        <v>11861</v>
      </c>
      <c r="K5927" s="9" t="s">
        <v>11861</v>
      </c>
      <c r="L5927" s="9" t="s">
        <v>11862</v>
      </c>
      <c r="M5927" s="9" t="s">
        <v>694</v>
      </c>
      <c r="N5927" s="9" t="s">
        <v>695</v>
      </c>
      <c r="O5927" s="8" t="s">
        <v>350</v>
      </c>
    </row>
    <row r="5928" spans="10:15" x14ac:dyDescent="0.25">
      <c r="J5928" s="9" t="s">
        <v>11863</v>
      </c>
      <c r="K5928" s="9" t="s">
        <v>11863</v>
      </c>
      <c r="L5928" s="9" t="s">
        <v>11864</v>
      </c>
      <c r="M5928" s="9" t="s">
        <v>942</v>
      </c>
      <c r="N5928" s="9" t="s">
        <v>943</v>
      </c>
      <c r="O5928" s="8" t="s">
        <v>349</v>
      </c>
    </row>
    <row r="5929" spans="10:15" x14ac:dyDescent="0.25">
      <c r="J5929" s="9" t="s">
        <v>11865</v>
      </c>
      <c r="K5929" s="9" t="s">
        <v>11865</v>
      </c>
      <c r="L5929" s="9" t="s">
        <v>11866</v>
      </c>
      <c r="M5929" s="9" t="s">
        <v>740</v>
      </c>
      <c r="N5929" s="9" t="s">
        <v>741</v>
      </c>
      <c r="O5929" s="8" t="s">
        <v>10370</v>
      </c>
    </row>
    <row r="5930" spans="10:15" x14ac:dyDescent="0.25">
      <c r="J5930" s="9" t="s">
        <v>11867</v>
      </c>
      <c r="K5930" s="9" t="s">
        <v>171</v>
      </c>
      <c r="L5930" s="9" t="s">
        <v>11868</v>
      </c>
      <c r="M5930" s="9" t="s">
        <v>554</v>
      </c>
      <c r="N5930" s="9" t="s">
        <v>555</v>
      </c>
      <c r="O5930" s="8" t="s">
        <v>18066</v>
      </c>
    </row>
    <row r="5931" spans="10:15" x14ac:dyDescent="0.25">
      <c r="J5931" s="9" t="s">
        <v>11869</v>
      </c>
      <c r="K5931" s="9" t="s">
        <v>11869</v>
      </c>
      <c r="L5931" s="9" t="s">
        <v>11870</v>
      </c>
      <c r="M5931" s="9" t="s">
        <v>386</v>
      </c>
      <c r="N5931" s="9" t="s">
        <v>387</v>
      </c>
      <c r="O5931" s="8" t="s">
        <v>18068</v>
      </c>
    </row>
    <row r="5932" spans="10:15" x14ac:dyDescent="0.25">
      <c r="J5932" s="9" t="s">
        <v>11871</v>
      </c>
      <c r="K5932" s="9" t="s">
        <v>11871</v>
      </c>
      <c r="L5932" s="9" t="s">
        <v>11872</v>
      </c>
      <c r="M5932" s="9" t="s">
        <v>379</v>
      </c>
      <c r="N5932" s="9" t="s">
        <v>18092</v>
      </c>
      <c r="O5932" s="8" t="s">
        <v>18066</v>
      </c>
    </row>
    <row r="5933" spans="10:15" x14ac:dyDescent="0.25">
      <c r="J5933" s="9" t="s">
        <v>11873</v>
      </c>
      <c r="K5933" s="9" t="s">
        <v>11873</v>
      </c>
      <c r="L5933" s="9" t="s">
        <v>11874</v>
      </c>
      <c r="M5933" s="9" t="s">
        <v>4552</v>
      </c>
      <c r="N5933" s="9" t="s">
        <v>4553</v>
      </c>
      <c r="O5933" s="8" t="s">
        <v>350</v>
      </c>
    </row>
    <row r="5934" spans="10:15" x14ac:dyDescent="0.25">
      <c r="J5934" s="9" t="s">
        <v>11875</v>
      </c>
      <c r="K5934" s="9" t="s">
        <v>11875</v>
      </c>
      <c r="L5934" s="9" t="s">
        <v>11876</v>
      </c>
      <c r="M5934" s="9" t="s">
        <v>436</v>
      </c>
      <c r="N5934" s="9" t="s">
        <v>437</v>
      </c>
      <c r="O5934" s="8" t="s">
        <v>349</v>
      </c>
    </row>
    <row r="5935" spans="10:15" x14ac:dyDescent="0.25">
      <c r="J5935" s="9" t="s">
        <v>11877</v>
      </c>
      <c r="K5935" s="9" t="s">
        <v>11877</v>
      </c>
      <c r="L5935" s="9" t="s">
        <v>11878</v>
      </c>
      <c r="M5935" s="9" t="s">
        <v>379</v>
      </c>
      <c r="N5935" s="9" t="s">
        <v>18092</v>
      </c>
      <c r="O5935" s="8" t="s">
        <v>18066</v>
      </c>
    </row>
    <row r="5936" spans="10:15" x14ac:dyDescent="0.25">
      <c r="J5936" s="9" t="s">
        <v>11879</v>
      </c>
      <c r="K5936" s="9" t="s">
        <v>11879</v>
      </c>
      <c r="L5936" s="9" t="s">
        <v>11880</v>
      </c>
      <c r="M5936" s="9" t="s">
        <v>1669</v>
      </c>
      <c r="N5936" s="9" t="s">
        <v>1670</v>
      </c>
      <c r="O5936" s="8" t="s">
        <v>349</v>
      </c>
    </row>
    <row r="5937" spans="10:15" x14ac:dyDescent="0.25">
      <c r="J5937" s="9" t="s">
        <v>11881</v>
      </c>
      <c r="K5937" s="9" t="s">
        <v>11881</v>
      </c>
      <c r="L5937" s="9" t="s">
        <v>11882</v>
      </c>
      <c r="M5937" s="9" t="s">
        <v>440</v>
      </c>
      <c r="N5937" s="9" t="s">
        <v>441</v>
      </c>
      <c r="O5937" s="8" t="s">
        <v>10370</v>
      </c>
    </row>
    <row r="5938" spans="10:15" x14ac:dyDescent="0.25">
      <c r="J5938" s="9" t="s">
        <v>11883</v>
      </c>
      <c r="K5938" s="9" t="s">
        <v>11883</v>
      </c>
      <c r="L5938" s="9" t="s">
        <v>11884</v>
      </c>
      <c r="M5938" s="9" t="s">
        <v>379</v>
      </c>
      <c r="N5938" s="9" t="s">
        <v>18092</v>
      </c>
      <c r="O5938" s="8" t="s">
        <v>18066</v>
      </c>
    </row>
    <row r="5939" spans="10:15" x14ac:dyDescent="0.25">
      <c r="J5939" s="9" t="s">
        <v>11885</v>
      </c>
      <c r="K5939" s="9" t="s">
        <v>11885</v>
      </c>
      <c r="L5939" s="9" t="s">
        <v>11886</v>
      </c>
      <c r="M5939" s="9" t="s">
        <v>524</v>
      </c>
      <c r="N5939" s="9" t="s">
        <v>525</v>
      </c>
      <c r="O5939" s="8" t="s">
        <v>18066</v>
      </c>
    </row>
    <row r="5940" spans="10:15" x14ac:dyDescent="0.25">
      <c r="J5940" s="9" t="s">
        <v>11887</v>
      </c>
      <c r="K5940" s="9" t="s">
        <v>11888</v>
      </c>
      <c r="L5940" s="9" t="s">
        <v>11868</v>
      </c>
      <c r="M5940" s="9" t="s">
        <v>379</v>
      </c>
      <c r="N5940" s="9" t="s">
        <v>18092</v>
      </c>
      <c r="O5940" s="8" t="s">
        <v>18066</v>
      </c>
    </row>
    <row r="5941" spans="10:15" x14ac:dyDescent="0.25">
      <c r="J5941" s="9" t="s">
        <v>11889</v>
      </c>
      <c r="K5941" s="9" t="s">
        <v>11889</v>
      </c>
      <c r="L5941" s="9" t="s">
        <v>11890</v>
      </c>
      <c r="M5941" s="9" t="s">
        <v>1617</v>
      </c>
      <c r="N5941" s="9" t="s">
        <v>1618</v>
      </c>
      <c r="O5941" s="8" t="s">
        <v>349</v>
      </c>
    </row>
    <row r="5942" spans="10:15" x14ac:dyDescent="0.25">
      <c r="J5942" s="9" t="s">
        <v>11891</v>
      </c>
      <c r="K5942" s="9" t="s">
        <v>11891</v>
      </c>
      <c r="L5942" s="9" t="s">
        <v>11892</v>
      </c>
      <c r="M5942" s="9" t="s">
        <v>379</v>
      </c>
      <c r="N5942" s="9" t="s">
        <v>18092</v>
      </c>
      <c r="O5942" s="8" t="s">
        <v>18066</v>
      </c>
    </row>
    <row r="5943" spans="10:15" x14ac:dyDescent="0.25">
      <c r="J5943" s="9" t="s">
        <v>11893</v>
      </c>
      <c r="K5943" s="9" t="s">
        <v>11893</v>
      </c>
      <c r="L5943" s="9" t="s">
        <v>11894</v>
      </c>
      <c r="M5943" s="9" t="s">
        <v>2906</v>
      </c>
      <c r="N5943" s="9" t="s">
        <v>2907</v>
      </c>
      <c r="O5943" s="8" t="s">
        <v>18066</v>
      </c>
    </row>
    <row r="5944" spans="10:15" x14ac:dyDescent="0.25">
      <c r="J5944" s="9" t="s">
        <v>11895</v>
      </c>
      <c r="K5944" s="9" t="s">
        <v>11895</v>
      </c>
      <c r="L5944" s="9" t="s">
        <v>11896</v>
      </c>
      <c r="M5944" s="9" t="s">
        <v>379</v>
      </c>
      <c r="N5944" s="9" t="s">
        <v>18092</v>
      </c>
      <c r="O5944" s="8" t="s">
        <v>18066</v>
      </c>
    </row>
    <row r="5945" spans="10:15" x14ac:dyDescent="0.25">
      <c r="J5945" s="9" t="s">
        <v>11897</v>
      </c>
      <c r="K5945" s="9" t="s">
        <v>11897</v>
      </c>
      <c r="L5945" s="9" t="s">
        <v>11898</v>
      </c>
      <c r="M5945" s="9" t="s">
        <v>736</v>
      </c>
      <c r="N5945" s="9" t="s">
        <v>737</v>
      </c>
      <c r="O5945" s="8" t="s">
        <v>18067</v>
      </c>
    </row>
    <row r="5946" spans="10:15" x14ac:dyDescent="0.25">
      <c r="J5946" s="9" t="s">
        <v>11899</v>
      </c>
      <c r="K5946" s="9" t="s">
        <v>11899</v>
      </c>
      <c r="L5946" s="9" t="s">
        <v>11900</v>
      </c>
      <c r="M5946" s="9" t="s">
        <v>740</v>
      </c>
      <c r="N5946" s="9" t="s">
        <v>741</v>
      </c>
      <c r="O5946" s="8" t="s">
        <v>10370</v>
      </c>
    </row>
    <row r="5947" spans="10:15" x14ac:dyDescent="0.25">
      <c r="J5947" s="9" t="s">
        <v>11901</v>
      </c>
      <c r="K5947" s="9" t="s">
        <v>11901</v>
      </c>
      <c r="L5947" s="9" t="s">
        <v>11902</v>
      </c>
      <c r="M5947" s="9" t="s">
        <v>942</v>
      </c>
      <c r="N5947" s="9" t="s">
        <v>943</v>
      </c>
      <c r="O5947" s="8" t="s">
        <v>349</v>
      </c>
    </row>
    <row r="5948" spans="10:15" x14ac:dyDescent="0.25">
      <c r="J5948" s="9" t="s">
        <v>11903</v>
      </c>
      <c r="K5948" s="9" t="s">
        <v>11903</v>
      </c>
      <c r="L5948" s="9" t="s">
        <v>11904</v>
      </c>
      <c r="M5948" s="9" t="s">
        <v>382</v>
      </c>
      <c r="N5948" s="9" t="s">
        <v>383</v>
      </c>
      <c r="O5948" s="8" t="s">
        <v>18066</v>
      </c>
    </row>
    <row r="5949" spans="10:15" x14ac:dyDescent="0.25">
      <c r="J5949" s="9" t="s">
        <v>11905</v>
      </c>
      <c r="K5949" s="9" t="s">
        <v>11905</v>
      </c>
      <c r="L5949" s="9" t="s">
        <v>11906</v>
      </c>
      <c r="M5949" s="9" t="s">
        <v>491</v>
      </c>
      <c r="N5949" s="9" t="s">
        <v>492</v>
      </c>
      <c r="O5949" s="8" t="s">
        <v>349</v>
      </c>
    </row>
    <row r="5950" spans="10:15" x14ac:dyDescent="0.25">
      <c r="J5950" s="9" t="s">
        <v>11907</v>
      </c>
      <c r="K5950" s="9" t="s">
        <v>11907</v>
      </c>
      <c r="L5950" s="9" t="s">
        <v>11908</v>
      </c>
      <c r="M5950" s="9" t="s">
        <v>2906</v>
      </c>
      <c r="N5950" s="9" t="s">
        <v>2907</v>
      </c>
      <c r="O5950" s="8" t="s">
        <v>18066</v>
      </c>
    </row>
    <row r="5951" spans="10:15" x14ac:dyDescent="0.25">
      <c r="J5951" s="9" t="s">
        <v>11909</v>
      </c>
      <c r="K5951" s="9" t="s">
        <v>11909</v>
      </c>
      <c r="L5951" s="9" t="s">
        <v>11910</v>
      </c>
      <c r="M5951" s="9" t="s">
        <v>1142</v>
      </c>
      <c r="N5951" s="9" t="s">
        <v>1143</v>
      </c>
      <c r="O5951" s="8" t="s">
        <v>349</v>
      </c>
    </row>
    <row r="5952" spans="10:15" x14ac:dyDescent="0.25">
      <c r="J5952" s="9" t="s">
        <v>11911</v>
      </c>
      <c r="K5952" s="9" t="s">
        <v>11911</v>
      </c>
      <c r="L5952" s="9" t="s">
        <v>11912</v>
      </c>
      <c r="M5952" s="9" t="s">
        <v>515</v>
      </c>
      <c r="N5952" s="9" t="s">
        <v>516</v>
      </c>
      <c r="O5952" s="8" t="s">
        <v>18066</v>
      </c>
    </row>
    <row r="5953" spans="10:15" x14ac:dyDescent="0.25">
      <c r="J5953" s="9" t="s">
        <v>11913</v>
      </c>
      <c r="K5953" s="9" t="s">
        <v>2497</v>
      </c>
      <c r="L5953" s="9" t="s">
        <v>2498</v>
      </c>
      <c r="M5953" s="9" t="s">
        <v>379</v>
      </c>
      <c r="N5953" s="9" t="s">
        <v>18092</v>
      </c>
      <c r="O5953" s="8" t="s">
        <v>18066</v>
      </c>
    </row>
    <row r="5954" spans="10:15" x14ac:dyDescent="0.25">
      <c r="J5954" s="9" t="s">
        <v>11914</v>
      </c>
      <c r="K5954" s="9" t="s">
        <v>11914</v>
      </c>
      <c r="L5954" s="9" t="s">
        <v>11915</v>
      </c>
      <c r="M5954" s="9" t="s">
        <v>382</v>
      </c>
      <c r="N5954" s="9" t="s">
        <v>383</v>
      </c>
      <c r="O5954" s="8" t="s">
        <v>18066</v>
      </c>
    </row>
    <row r="5955" spans="10:15" x14ac:dyDescent="0.25">
      <c r="J5955" s="9" t="s">
        <v>11916</v>
      </c>
      <c r="K5955" s="9" t="s">
        <v>11916</v>
      </c>
      <c r="L5955" s="9" t="s">
        <v>11917</v>
      </c>
      <c r="M5955" s="9" t="s">
        <v>515</v>
      </c>
      <c r="N5955" s="9" t="s">
        <v>516</v>
      </c>
      <c r="O5955" s="8" t="s">
        <v>18066</v>
      </c>
    </row>
    <row r="5956" spans="10:15" x14ac:dyDescent="0.25">
      <c r="J5956" s="9" t="s">
        <v>11918</v>
      </c>
      <c r="K5956" s="9" t="s">
        <v>11918</v>
      </c>
      <c r="L5956" s="9" t="s">
        <v>11919</v>
      </c>
      <c r="M5956" s="9" t="s">
        <v>740</v>
      </c>
      <c r="N5956" s="9" t="s">
        <v>741</v>
      </c>
      <c r="O5956" s="8" t="s">
        <v>10370</v>
      </c>
    </row>
    <row r="5957" spans="10:15" x14ac:dyDescent="0.25">
      <c r="J5957" s="9" t="s">
        <v>11920</v>
      </c>
      <c r="K5957" s="9" t="s">
        <v>11920</v>
      </c>
      <c r="L5957" s="9" t="s">
        <v>11921</v>
      </c>
      <c r="M5957" s="9" t="s">
        <v>524</v>
      </c>
      <c r="N5957" s="9" t="s">
        <v>525</v>
      </c>
      <c r="O5957" s="8" t="s">
        <v>18066</v>
      </c>
    </row>
    <row r="5958" spans="10:15" x14ac:dyDescent="0.25">
      <c r="J5958" s="9" t="s">
        <v>11922</v>
      </c>
      <c r="K5958" s="9" t="s">
        <v>11922</v>
      </c>
      <c r="L5958" s="9" t="s">
        <v>11923</v>
      </c>
      <c r="M5958" s="9" t="s">
        <v>379</v>
      </c>
      <c r="N5958" s="9" t="s">
        <v>18092</v>
      </c>
      <c r="O5958" s="8" t="s">
        <v>18066</v>
      </c>
    </row>
    <row r="5959" spans="10:15" x14ac:dyDescent="0.25">
      <c r="J5959" s="9" t="s">
        <v>11924</v>
      </c>
      <c r="K5959" s="9" t="s">
        <v>11925</v>
      </c>
      <c r="L5959" s="9" t="s">
        <v>11926</v>
      </c>
      <c r="M5959" s="9" t="s">
        <v>379</v>
      </c>
      <c r="N5959" s="9" t="s">
        <v>18092</v>
      </c>
      <c r="O5959" s="8" t="s">
        <v>18066</v>
      </c>
    </row>
    <row r="5960" spans="10:15" x14ac:dyDescent="0.25">
      <c r="J5960" s="9" t="s">
        <v>11927</v>
      </c>
      <c r="K5960" s="9" t="s">
        <v>11927</v>
      </c>
      <c r="L5960" s="9" t="s">
        <v>11928</v>
      </c>
      <c r="M5960" s="9" t="s">
        <v>11929</v>
      </c>
      <c r="N5960" s="9" t="s">
        <v>11930</v>
      </c>
      <c r="O5960" s="8" t="s">
        <v>349</v>
      </c>
    </row>
    <row r="5961" spans="10:15" x14ac:dyDescent="0.25">
      <c r="J5961" s="9" t="s">
        <v>9103</v>
      </c>
      <c r="K5961" s="9" t="s">
        <v>9103</v>
      </c>
      <c r="L5961" s="9" t="s">
        <v>9104</v>
      </c>
      <c r="M5961" s="9" t="s">
        <v>379</v>
      </c>
      <c r="N5961" s="9" t="s">
        <v>18092</v>
      </c>
      <c r="O5961" s="8" t="s">
        <v>18066</v>
      </c>
    </row>
    <row r="5962" spans="10:15" x14ac:dyDescent="0.25">
      <c r="J5962" s="9" t="s">
        <v>11931</v>
      </c>
      <c r="K5962" s="9" t="s">
        <v>11931</v>
      </c>
      <c r="L5962" s="9" t="s">
        <v>11932</v>
      </c>
      <c r="M5962" s="9" t="s">
        <v>1435</v>
      </c>
      <c r="N5962" s="9" t="s">
        <v>1436</v>
      </c>
      <c r="O5962" s="8" t="s">
        <v>349</v>
      </c>
    </row>
    <row r="5963" spans="10:15" x14ac:dyDescent="0.25">
      <c r="J5963" s="9" t="s">
        <v>11933</v>
      </c>
      <c r="K5963" s="9" t="s">
        <v>11933</v>
      </c>
      <c r="L5963" s="9" t="s">
        <v>11934</v>
      </c>
      <c r="M5963" s="9" t="s">
        <v>379</v>
      </c>
      <c r="N5963" s="9" t="s">
        <v>18092</v>
      </c>
      <c r="O5963" s="8" t="s">
        <v>18066</v>
      </c>
    </row>
    <row r="5964" spans="10:15" x14ac:dyDescent="0.25">
      <c r="J5964" s="9" t="s">
        <v>11935</v>
      </c>
      <c r="K5964" s="9" t="s">
        <v>11935</v>
      </c>
      <c r="L5964" s="9" t="s">
        <v>11936</v>
      </c>
      <c r="M5964" s="9" t="s">
        <v>411</v>
      </c>
      <c r="N5964" s="9" t="s">
        <v>412</v>
      </c>
      <c r="O5964" s="8" t="s">
        <v>18066</v>
      </c>
    </row>
    <row r="5965" spans="10:15" x14ac:dyDescent="0.25">
      <c r="J5965" s="9" t="s">
        <v>11668</v>
      </c>
      <c r="K5965" s="9" t="s">
        <v>11668</v>
      </c>
      <c r="L5965" s="9" t="s">
        <v>11669</v>
      </c>
      <c r="M5965" s="9" t="s">
        <v>392</v>
      </c>
      <c r="N5965" s="9" t="s">
        <v>393</v>
      </c>
      <c r="O5965" s="8" t="s">
        <v>18066</v>
      </c>
    </row>
    <row r="5966" spans="10:15" x14ac:dyDescent="0.25">
      <c r="J5966" s="9" t="s">
        <v>11937</v>
      </c>
      <c r="K5966" s="9" t="s">
        <v>11937</v>
      </c>
      <c r="L5966" s="9" t="s">
        <v>11938</v>
      </c>
      <c r="M5966" s="9" t="s">
        <v>1078</v>
      </c>
      <c r="N5966" s="9" t="s">
        <v>1079</v>
      </c>
      <c r="O5966" s="8" t="s">
        <v>350</v>
      </c>
    </row>
    <row r="5967" spans="10:15" x14ac:dyDescent="0.25">
      <c r="J5967" s="9" t="s">
        <v>11939</v>
      </c>
      <c r="K5967" s="9" t="s">
        <v>11939</v>
      </c>
      <c r="L5967" s="9" t="s">
        <v>11940</v>
      </c>
      <c r="M5967" s="9" t="s">
        <v>367</v>
      </c>
      <c r="N5967" s="9" t="s">
        <v>368</v>
      </c>
      <c r="O5967" s="8" t="s">
        <v>349</v>
      </c>
    </row>
    <row r="5968" spans="10:15" x14ac:dyDescent="0.25">
      <c r="J5968" s="9" t="s">
        <v>11941</v>
      </c>
      <c r="K5968" s="9" t="s">
        <v>11941</v>
      </c>
      <c r="L5968" s="9" t="s">
        <v>11942</v>
      </c>
      <c r="M5968" s="9" t="s">
        <v>1602</v>
      </c>
      <c r="N5968" s="9" t="s">
        <v>1603</v>
      </c>
      <c r="O5968" s="8" t="s">
        <v>18066</v>
      </c>
    </row>
    <row r="5969" spans="10:15" x14ac:dyDescent="0.25">
      <c r="J5969" s="9" t="s">
        <v>11943</v>
      </c>
      <c r="K5969" s="9" t="s">
        <v>11943</v>
      </c>
      <c r="L5969" s="9" t="s">
        <v>11944</v>
      </c>
      <c r="M5969" s="9" t="s">
        <v>382</v>
      </c>
      <c r="N5969" s="9" t="s">
        <v>383</v>
      </c>
      <c r="O5969" s="8" t="s">
        <v>18066</v>
      </c>
    </row>
    <row r="5970" spans="10:15" x14ac:dyDescent="0.25">
      <c r="J5970" s="9" t="s">
        <v>11945</v>
      </c>
      <c r="K5970" s="9" t="s">
        <v>11945</v>
      </c>
      <c r="L5970" s="9" t="s">
        <v>11946</v>
      </c>
      <c r="M5970" s="9" t="s">
        <v>450</v>
      </c>
      <c r="N5970" s="9" t="s">
        <v>451</v>
      </c>
      <c r="O5970" s="8" t="s">
        <v>18066</v>
      </c>
    </row>
    <row r="5971" spans="10:15" x14ac:dyDescent="0.25">
      <c r="J5971" s="9" t="s">
        <v>11947</v>
      </c>
      <c r="K5971" s="9" t="s">
        <v>11947</v>
      </c>
      <c r="L5971" s="9" t="s">
        <v>11948</v>
      </c>
      <c r="M5971" s="9" t="s">
        <v>1617</v>
      </c>
      <c r="N5971" s="9" t="s">
        <v>1618</v>
      </c>
      <c r="O5971" s="8" t="s">
        <v>349</v>
      </c>
    </row>
    <row r="5972" spans="10:15" x14ac:dyDescent="0.25">
      <c r="J5972" s="9" t="s">
        <v>11949</v>
      </c>
      <c r="K5972" s="9" t="s">
        <v>11949</v>
      </c>
      <c r="L5972" s="9" t="s">
        <v>11950</v>
      </c>
      <c r="M5972" s="9" t="s">
        <v>746</v>
      </c>
      <c r="N5972" s="9" t="s">
        <v>747</v>
      </c>
      <c r="O5972" s="8" t="s">
        <v>18066</v>
      </c>
    </row>
    <row r="5973" spans="10:15" x14ac:dyDescent="0.25">
      <c r="J5973" s="9" t="s">
        <v>11951</v>
      </c>
      <c r="K5973" s="9" t="s">
        <v>11951</v>
      </c>
      <c r="L5973" s="9" t="s">
        <v>11952</v>
      </c>
      <c r="M5973" s="9" t="s">
        <v>942</v>
      </c>
      <c r="N5973" s="9" t="s">
        <v>943</v>
      </c>
      <c r="O5973" s="8" t="s">
        <v>349</v>
      </c>
    </row>
    <row r="5974" spans="10:15" x14ac:dyDescent="0.25">
      <c r="J5974" s="9" t="s">
        <v>11953</v>
      </c>
      <c r="K5974" s="9" t="s">
        <v>11953</v>
      </c>
      <c r="L5974" s="9" t="s">
        <v>11954</v>
      </c>
      <c r="M5974" s="9" t="s">
        <v>382</v>
      </c>
      <c r="N5974" s="9" t="s">
        <v>383</v>
      </c>
      <c r="O5974" s="8" t="s">
        <v>18066</v>
      </c>
    </row>
    <row r="5975" spans="10:15" x14ac:dyDescent="0.25">
      <c r="J5975" s="9" t="s">
        <v>11955</v>
      </c>
      <c r="K5975" s="9" t="s">
        <v>11955</v>
      </c>
      <c r="L5975" s="9" t="s">
        <v>11956</v>
      </c>
      <c r="M5975" s="9" t="s">
        <v>424</v>
      </c>
      <c r="N5975" s="9" t="s">
        <v>425</v>
      </c>
      <c r="O5975" s="8" t="s">
        <v>349</v>
      </c>
    </row>
    <row r="5976" spans="10:15" x14ac:dyDescent="0.25">
      <c r="J5976" s="9" t="s">
        <v>11957</v>
      </c>
      <c r="K5976" s="9" t="s">
        <v>11957</v>
      </c>
      <c r="L5976" s="9" t="s">
        <v>11958</v>
      </c>
      <c r="M5976" s="9" t="s">
        <v>382</v>
      </c>
      <c r="N5976" s="9" t="s">
        <v>383</v>
      </c>
      <c r="O5976" s="8" t="s">
        <v>18066</v>
      </c>
    </row>
    <row r="5977" spans="10:15" x14ac:dyDescent="0.25">
      <c r="J5977" s="9" t="s">
        <v>11959</v>
      </c>
      <c r="K5977" s="9" t="s">
        <v>11959</v>
      </c>
      <c r="L5977" s="9" t="s">
        <v>11960</v>
      </c>
      <c r="M5977" s="9" t="s">
        <v>367</v>
      </c>
      <c r="N5977" s="9" t="s">
        <v>368</v>
      </c>
      <c r="O5977" s="8" t="s">
        <v>349</v>
      </c>
    </row>
    <row r="5978" spans="10:15" x14ac:dyDescent="0.25">
      <c r="J5978" s="9" t="s">
        <v>11961</v>
      </c>
      <c r="K5978" s="9" t="s">
        <v>11961</v>
      </c>
      <c r="L5978" s="9" t="s">
        <v>11962</v>
      </c>
      <c r="M5978" s="9" t="s">
        <v>404</v>
      </c>
      <c r="N5978" s="9" t="s">
        <v>405</v>
      </c>
      <c r="O5978" s="8" t="s">
        <v>350</v>
      </c>
    </row>
    <row r="5979" spans="10:15" x14ac:dyDescent="0.25">
      <c r="J5979" s="9" t="s">
        <v>11963</v>
      </c>
      <c r="K5979" s="9" t="s">
        <v>11963</v>
      </c>
      <c r="L5979" s="9" t="s">
        <v>11964</v>
      </c>
      <c r="M5979" s="9" t="s">
        <v>379</v>
      </c>
      <c r="N5979" s="9" t="s">
        <v>18092</v>
      </c>
      <c r="O5979" s="8" t="s">
        <v>18066</v>
      </c>
    </row>
    <row r="5980" spans="10:15" x14ac:dyDescent="0.25">
      <c r="J5980" s="9" t="s">
        <v>11965</v>
      </c>
      <c r="K5980" s="9" t="s">
        <v>11965</v>
      </c>
      <c r="L5980" s="9" t="s">
        <v>11966</v>
      </c>
      <c r="M5980" s="9" t="s">
        <v>424</v>
      </c>
      <c r="N5980" s="9" t="s">
        <v>425</v>
      </c>
      <c r="O5980" s="8" t="s">
        <v>349</v>
      </c>
    </row>
    <row r="5981" spans="10:15" x14ac:dyDescent="0.25">
      <c r="J5981" s="9" t="s">
        <v>11967</v>
      </c>
      <c r="K5981" s="9" t="s">
        <v>11967</v>
      </c>
      <c r="L5981" s="9" t="s">
        <v>1229</v>
      </c>
      <c r="M5981" s="9" t="s">
        <v>524</v>
      </c>
      <c r="N5981" s="9" t="s">
        <v>525</v>
      </c>
      <c r="O5981" s="8" t="s">
        <v>18066</v>
      </c>
    </row>
    <row r="5982" spans="10:15" x14ac:dyDescent="0.25">
      <c r="J5982" s="9" t="s">
        <v>11968</v>
      </c>
      <c r="K5982" s="9" t="s">
        <v>11968</v>
      </c>
      <c r="L5982" s="9" t="s">
        <v>11969</v>
      </c>
      <c r="M5982" s="9" t="s">
        <v>379</v>
      </c>
      <c r="N5982" s="9" t="s">
        <v>18092</v>
      </c>
      <c r="O5982" s="8" t="s">
        <v>18066</v>
      </c>
    </row>
    <row r="5983" spans="10:15" x14ac:dyDescent="0.25">
      <c r="J5983" s="9" t="s">
        <v>11970</v>
      </c>
      <c r="K5983" s="9" t="s">
        <v>11970</v>
      </c>
      <c r="L5983" s="9" t="s">
        <v>11971</v>
      </c>
      <c r="M5983" s="9" t="s">
        <v>379</v>
      </c>
      <c r="N5983" s="9" t="s">
        <v>18092</v>
      </c>
      <c r="O5983" s="8" t="s">
        <v>18066</v>
      </c>
    </row>
    <row r="5984" spans="10:15" x14ac:dyDescent="0.25">
      <c r="J5984" s="9" t="s">
        <v>11972</v>
      </c>
      <c r="K5984" s="9" t="s">
        <v>11972</v>
      </c>
      <c r="L5984" s="9" t="s">
        <v>11973</v>
      </c>
      <c r="M5984" s="9" t="s">
        <v>450</v>
      </c>
      <c r="N5984" s="9" t="s">
        <v>451</v>
      </c>
      <c r="O5984" s="8" t="s">
        <v>18066</v>
      </c>
    </row>
    <row r="5985" spans="10:15" x14ac:dyDescent="0.25">
      <c r="J5985" s="9" t="s">
        <v>11974</v>
      </c>
      <c r="K5985" s="9" t="s">
        <v>11974</v>
      </c>
      <c r="L5985" s="9" t="s">
        <v>11975</v>
      </c>
      <c r="M5985" s="9" t="s">
        <v>789</v>
      </c>
      <c r="N5985" s="9" t="s">
        <v>790</v>
      </c>
      <c r="O5985" s="8" t="s">
        <v>18066</v>
      </c>
    </row>
    <row r="5986" spans="10:15" x14ac:dyDescent="0.25">
      <c r="J5986" s="9" t="s">
        <v>11976</v>
      </c>
      <c r="K5986" s="9" t="s">
        <v>11976</v>
      </c>
      <c r="L5986" s="9" t="s">
        <v>11977</v>
      </c>
      <c r="M5986" s="9" t="s">
        <v>746</v>
      </c>
      <c r="N5986" s="9" t="s">
        <v>747</v>
      </c>
      <c r="O5986" s="8" t="s">
        <v>18066</v>
      </c>
    </row>
    <row r="5987" spans="10:15" x14ac:dyDescent="0.25">
      <c r="J5987" s="9" t="s">
        <v>11978</v>
      </c>
      <c r="K5987" s="9" t="s">
        <v>11978</v>
      </c>
      <c r="L5987" s="9" t="s">
        <v>11979</v>
      </c>
      <c r="M5987" s="9" t="s">
        <v>379</v>
      </c>
      <c r="N5987" s="9" t="s">
        <v>18092</v>
      </c>
      <c r="O5987" s="8" t="s">
        <v>18066</v>
      </c>
    </row>
    <row r="5988" spans="10:15" x14ac:dyDescent="0.25">
      <c r="J5988" s="9" t="s">
        <v>11980</v>
      </c>
      <c r="K5988" s="9" t="s">
        <v>11980</v>
      </c>
      <c r="L5988" s="9" t="s">
        <v>11981</v>
      </c>
      <c r="M5988" s="9" t="s">
        <v>950</v>
      </c>
      <c r="N5988" s="9" t="s">
        <v>951</v>
      </c>
      <c r="O5988" s="8" t="s">
        <v>18066</v>
      </c>
    </row>
    <row r="5989" spans="10:15" x14ac:dyDescent="0.25">
      <c r="J5989" s="9" t="s">
        <v>11982</v>
      </c>
      <c r="K5989" s="9" t="s">
        <v>11982</v>
      </c>
      <c r="L5989" s="9" t="s">
        <v>11983</v>
      </c>
      <c r="M5989" s="9" t="s">
        <v>515</v>
      </c>
      <c r="N5989" s="9" t="s">
        <v>516</v>
      </c>
      <c r="O5989" s="8" t="s">
        <v>18066</v>
      </c>
    </row>
    <row r="5990" spans="10:15" x14ac:dyDescent="0.25">
      <c r="J5990" s="9" t="s">
        <v>11984</v>
      </c>
      <c r="K5990" s="9" t="s">
        <v>11984</v>
      </c>
      <c r="L5990" s="9" t="s">
        <v>11985</v>
      </c>
      <c r="M5990" s="9" t="s">
        <v>909</v>
      </c>
      <c r="N5990" s="9" t="s">
        <v>910</v>
      </c>
      <c r="O5990" s="8" t="s">
        <v>349</v>
      </c>
    </row>
    <row r="5991" spans="10:15" x14ac:dyDescent="0.25">
      <c r="J5991" s="9" t="s">
        <v>11986</v>
      </c>
      <c r="K5991" s="9" t="s">
        <v>11986</v>
      </c>
      <c r="L5991" s="9" t="s">
        <v>11987</v>
      </c>
      <c r="M5991" s="9" t="s">
        <v>515</v>
      </c>
      <c r="N5991" s="9" t="s">
        <v>516</v>
      </c>
      <c r="O5991" s="8" t="s">
        <v>18066</v>
      </c>
    </row>
    <row r="5992" spans="10:15" x14ac:dyDescent="0.25">
      <c r="J5992" s="9" t="s">
        <v>11988</v>
      </c>
      <c r="K5992" s="9" t="s">
        <v>11988</v>
      </c>
      <c r="L5992" s="9" t="s">
        <v>11989</v>
      </c>
      <c r="M5992" s="9" t="s">
        <v>11990</v>
      </c>
      <c r="N5992" s="9" t="s">
        <v>11991</v>
      </c>
      <c r="O5992" s="8" t="s">
        <v>350</v>
      </c>
    </row>
    <row r="5993" spans="10:15" x14ac:dyDescent="0.25">
      <c r="J5993" s="9" t="s">
        <v>11992</v>
      </c>
      <c r="K5993" s="9" t="s">
        <v>11992</v>
      </c>
      <c r="L5993" s="9" t="s">
        <v>11993</v>
      </c>
      <c r="M5993" s="9" t="s">
        <v>1148</v>
      </c>
      <c r="N5993" s="9" t="s">
        <v>1149</v>
      </c>
      <c r="O5993" s="8" t="s">
        <v>349</v>
      </c>
    </row>
    <row r="5994" spans="10:15" x14ac:dyDescent="0.25">
      <c r="J5994" s="9" t="s">
        <v>11994</v>
      </c>
      <c r="K5994" s="9" t="s">
        <v>11994</v>
      </c>
      <c r="L5994" s="9" t="s">
        <v>11995</v>
      </c>
      <c r="M5994" s="9" t="s">
        <v>524</v>
      </c>
      <c r="N5994" s="9" t="s">
        <v>525</v>
      </c>
      <c r="O5994" s="8" t="s">
        <v>18066</v>
      </c>
    </row>
    <row r="5995" spans="10:15" x14ac:dyDescent="0.25">
      <c r="J5995" s="9" t="s">
        <v>11996</v>
      </c>
      <c r="K5995" s="9" t="s">
        <v>11996</v>
      </c>
      <c r="L5995" s="9" t="s">
        <v>11997</v>
      </c>
      <c r="M5995" s="9" t="s">
        <v>382</v>
      </c>
      <c r="N5995" s="9" t="s">
        <v>383</v>
      </c>
      <c r="O5995" s="8" t="s">
        <v>18066</v>
      </c>
    </row>
    <row r="5996" spans="10:15" x14ac:dyDescent="0.25">
      <c r="J5996" s="9" t="s">
        <v>11998</v>
      </c>
      <c r="K5996" s="9" t="s">
        <v>11998</v>
      </c>
      <c r="L5996" s="9" t="s">
        <v>11999</v>
      </c>
      <c r="M5996" s="9" t="s">
        <v>379</v>
      </c>
      <c r="N5996" s="9" t="s">
        <v>18092</v>
      </c>
      <c r="O5996" s="8" t="s">
        <v>18066</v>
      </c>
    </row>
    <row r="5997" spans="10:15" x14ac:dyDescent="0.25">
      <c r="J5997" s="9" t="s">
        <v>12000</v>
      </c>
      <c r="K5997" s="9" t="s">
        <v>12000</v>
      </c>
      <c r="L5997" s="9" t="s">
        <v>12001</v>
      </c>
      <c r="M5997" s="9" t="s">
        <v>379</v>
      </c>
      <c r="N5997" s="9" t="s">
        <v>18092</v>
      </c>
      <c r="O5997" s="8" t="s">
        <v>18066</v>
      </c>
    </row>
    <row r="5998" spans="10:15" x14ac:dyDescent="0.25">
      <c r="J5998" s="9" t="s">
        <v>12002</v>
      </c>
      <c r="K5998" s="9" t="s">
        <v>12002</v>
      </c>
      <c r="L5998" s="9" t="s">
        <v>12003</v>
      </c>
      <c r="M5998" s="9" t="s">
        <v>515</v>
      </c>
      <c r="N5998" s="9" t="s">
        <v>516</v>
      </c>
      <c r="O5998" s="8" t="s">
        <v>18066</v>
      </c>
    </row>
    <row r="5999" spans="10:15" x14ac:dyDescent="0.25">
      <c r="J5999" s="9" t="s">
        <v>12004</v>
      </c>
      <c r="K5999" s="9" t="s">
        <v>12004</v>
      </c>
      <c r="L5999" s="9" t="s">
        <v>12005</v>
      </c>
      <c r="M5999" s="9" t="s">
        <v>524</v>
      </c>
      <c r="N5999" s="9" t="s">
        <v>525</v>
      </c>
      <c r="O5999" s="8" t="s">
        <v>18066</v>
      </c>
    </row>
    <row r="6000" spans="10:15" x14ac:dyDescent="0.25">
      <c r="J6000" s="9" t="s">
        <v>12006</v>
      </c>
      <c r="K6000" s="9" t="s">
        <v>12006</v>
      </c>
      <c r="L6000" s="9" t="s">
        <v>12007</v>
      </c>
      <c r="M6000" s="9" t="s">
        <v>379</v>
      </c>
      <c r="N6000" s="9" t="s">
        <v>18092</v>
      </c>
      <c r="O6000" s="8" t="s">
        <v>18066</v>
      </c>
    </row>
    <row r="6001" spans="10:15" x14ac:dyDescent="0.25">
      <c r="J6001" s="9" t="s">
        <v>12008</v>
      </c>
      <c r="K6001" s="9" t="s">
        <v>12008</v>
      </c>
      <c r="L6001" s="9" t="s">
        <v>12009</v>
      </c>
      <c r="M6001" s="9" t="s">
        <v>2286</v>
      </c>
      <c r="N6001" s="9" t="s">
        <v>2287</v>
      </c>
      <c r="O6001" s="8" t="s">
        <v>349</v>
      </c>
    </row>
    <row r="6002" spans="10:15" x14ac:dyDescent="0.25">
      <c r="J6002" s="9" t="s">
        <v>12010</v>
      </c>
      <c r="K6002" s="9" t="s">
        <v>12010</v>
      </c>
      <c r="L6002" s="9" t="s">
        <v>12011</v>
      </c>
      <c r="M6002" s="9" t="s">
        <v>1010</v>
      </c>
      <c r="N6002" s="9" t="s">
        <v>1011</v>
      </c>
      <c r="O6002" s="8" t="s">
        <v>350</v>
      </c>
    </row>
    <row r="6003" spans="10:15" x14ac:dyDescent="0.25">
      <c r="J6003" s="9" t="s">
        <v>12012</v>
      </c>
      <c r="K6003" s="9" t="s">
        <v>12012</v>
      </c>
      <c r="L6003" s="9" t="s">
        <v>12013</v>
      </c>
      <c r="M6003" s="9" t="s">
        <v>367</v>
      </c>
      <c r="N6003" s="9" t="s">
        <v>368</v>
      </c>
      <c r="O6003" s="8" t="s">
        <v>349</v>
      </c>
    </row>
    <row r="6004" spans="10:15" x14ac:dyDescent="0.25">
      <c r="J6004" s="9" t="s">
        <v>12014</v>
      </c>
      <c r="K6004" s="9" t="s">
        <v>12014</v>
      </c>
      <c r="L6004" s="9" t="s">
        <v>12015</v>
      </c>
      <c r="M6004" s="9" t="s">
        <v>382</v>
      </c>
      <c r="N6004" s="9" t="s">
        <v>383</v>
      </c>
      <c r="O6004" s="8" t="s">
        <v>18066</v>
      </c>
    </row>
    <row r="6005" spans="10:15" x14ac:dyDescent="0.25">
      <c r="J6005" s="9" t="s">
        <v>12016</v>
      </c>
      <c r="K6005" s="9" t="s">
        <v>12016</v>
      </c>
      <c r="L6005" s="9" t="s">
        <v>12017</v>
      </c>
      <c r="M6005" s="9" t="s">
        <v>12018</v>
      </c>
      <c r="N6005" s="9" t="s">
        <v>425</v>
      </c>
      <c r="O6005" s="8" t="s">
        <v>349</v>
      </c>
    </row>
    <row r="6006" spans="10:15" x14ac:dyDescent="0.25">
      <c r="J6006" s="9" t="s">
        <v>12019</v>
      </c>
      <c r="K6006" s="9" t="s">
        <v>12019</v>
      </c>
      <c r="L6006" s="9" t="s">
        <v>12020</v>
      </c>
      <c r="M6006" s="9" t="s">
        <v>491</v>
      </c>
      <c r="N6006" s="9" t="s">
        <v>492</v>
      </c>
      <c r="O6006" s="8" t="s">
        <v>349</v>
      </c>
    </row>
    <row r="6007" spans="10:15" x14ac:dyDescent="0.25">
      <c r="J6007" s="9" t="s">
        <v>12021</v>
      </c>
      <c r="K6007" s="9" t="s">
        <v>24</v>
      </c>
      <c r="L6007" s="9" t="s">
        <v>1363</v>
      </c>
      <c r="M6007" s="9" t="s">
        <v>379</v>
      </c>
      <c r="N6007" s="9" t="s">
        <v>18092</v>
      </c>
      <c r="O6007" s="8" t="s">
        <v>18066</v>
      </c>
    </row>
    <row r="6008" spans="10:15" x14ac:dyDescent="0.25">
      <c r="J6008" s="9" t="s">
        <v>12022</v>
      </c>
      <c r="K6008" s="9" t="s">
        <v>12022</v>
      </c>
      <c r="L6008" s="9" t="s">
        <v>12023</v>
      </c>
      <c r="M6008" s="9" t="s">
        <v>1936</v>
      </c>
      <c r="N6008" s="9" t="s">
        <v>1937</v>
      </c>
      <c r="O6008" s="8" t="s">
        <v>18068</v>
      </c>
    </row>
    <row r="6009" spans="10:15" x14ac:dyDescent="0.25">
      <c r="J6009" s="9" t="s">
        <v>12024</v>
      </c>
      <c r="K6009" s="9" t="s">
        <v>12024</v>
      </c>
      <c r="L6009" s="9" t="s">
        <v>12025</v>
      </c>
      <c r="M6009" s="9" t="s">
        <v>367</v>
      </c>
      <c r="N6009" s="9" t="s">
        <v>368</v>
      </c>
      <c r="O6009" s="8" t="s">
        <v>349</v>
      </c>
    </row>
    <row r="6010" spans="10:15" x14ac:dyDescent="0.25">
      <c r="J6010" s="9" t="s">
        <v>12026</v>
      </c>
      <c r="K6010" s="9" t="s">
        <v>12026</v>
      </c>
      <c r="L6010" s="9" t="s">
        <v>12027</v>
      </c>
      <c r="M6010" s="9" t="s">
        <v>424</v>
      </c>
      <c r="N6010" s="9" t="s">
        <v>425</v>
      </c>
      <c r="O6010" s="8" t="s">
        <v>349</v>
      </c>
    </row>
    <row r="6011" spans="10:15" x14ac:dyDescent="0.25">
      <c r="J6011" s="9" t="s">
        <v>12028</v>
      </c>
      <c r="K6011" s="9" t="s">
        <v>12028</v>
      </c>
      <c r="L6011" s="9" t="s">
        <v>12029</v>
      </c>
      <c r="M6011" s="9" t="s">
        <v>1357</v>
      </c>
      <c r="N6011" s="9" t="s">
        <v>1358</v>
      </c>
      <c r="O6011" s="8" t="s">
        <v>18066</v>
      </c>
    </row>
    <row r="6012" spans="10:15" x14ac:dyDescent="0.25">
      <c r="J6012" s="9" t="s">
        <v>12030</v>
      </c>
      <c r="K6012" s="9" t="s">
        <v>12030</v>
      </c>
      <c r="L6012" s="9" t="s">
        <v>12031</v>
      </c>
      <c r="M6012" s="9" t="s">
        <v>382</v>
      </c>
      <c r="N6012" s="9" t="s">
        <v>383</v>
      </c>
      <c r="O6012" s="8" t="s">
        <v>18066</v>
      </c>
    </row>
    <row r="6013" spans="10:15" x14ac:dyDescent="0.25">
      <c r="J6013" s="9" t="s">
        <v>12032</v>
      </c>
      <c r="K6013" s="9" t="s">
        <v>12032</v>
      </c>
      <c r="L6013" s="9" t="s">
        <v>12033</v>
      </c>
      <c r="M6013" s="9" t="s">
        <v>515</v>
      </c>
      <c r="N6013" s="9" t="s">
        <v>516</v>
      </c>
      <c r="O6013" s="8" t="s">
        <v>18066</v>
      </c>
    </row>
    <row r="6014" spans="10:15" x14ac:dyDescent="0.25">
      <c r="J6014" s="9" t="s">
        <v>12034</v>
      </c>
      <c r="K6014" s="9" t="s">
        <v>12034</v>
      </c>
      <c r="L6014" s="9" t="s">
        <v>12035</v>
      </c>
      <c r="M6014" s="9" t="s">
        <v>379</v>
      </c>
      <c r="N6014" s="9" t="s">
        <v>18092</v>
      </c>
      <c r="O6014" s="8" t="s">
        <v>18066</v>
      </c>
    </row>
    <row r="6015" spans="10:15" x14ac:dyDescent="0.25">
      <c r="J6015" s="9" t="s">
        <v>12036</v>
      </c>
      <c r="K6015" s="9" t="s">
        <v>12036</v>
      </c>
      <c r="L6015" s="9" t="s">
        <v>12037</v>
      </c>
      <c r="M6015" s="9" t="s">
        <v>1357</v>
      </c>
      <c r="N6015" s="9" t="s">
        <v>1358</v>
      </c>
      <c r="O6015" s="8" t="s">
        <v>18066</v>
      </c>
    </row>
    <row r="6016" spans="10:15" x14ac:dyDescent="0.25">
      <c r="J6016" s="9" t="s">
        <v>12038</v>
      </c>
      <c r="K6016" s="9" t="s">
        <v>12038</v>
      </c>
      <c r="L6016" s="9" t="s">
        <v>12039</v>
      </c>
      <c r="M6016" s="9" t="s">
        <v>2359</v>
      </c>
      <c r="N6016" s="9" t="s">
        <v>2360</v>
      </c>
      <c r="O6016" s="8" t="s">
        <v>18067</v>
      </c>
    </row>
    <row r="6017" spans="10:15" x14ac:dyDescent="0.25">
      <c r="J6017" s="9" t="s">
        <v>12040</v>
      </c>
      <c r="K6017" s="9" t="s">
        <v>12040</v>
      </c>
      <c r="L6017" s="9" t="s">
        <v>12041</v>
      </c>
      <c r="M6017" s="9" t="s">
        <v>379</v>
      </c>
      <c r="N6017" s="9" t="s">
        <v>18092</v>
      </c>
      <c r="O6017" s="8" t="s">
        <v>18066</v>
      </c>
    </row>
    <row r="6018" spans="10:15" x14ac:dyDescent="0.25">
      <c r="J6018" s="9" t="s">
        <v>12042</v>
      </c>
      <c r="K6018" s="9" t="s">
        <v>12042</v>
      </c>
      <c r="L6018" s="9" t="s">
        <v>12043</v>
      </c>
      <c r="M6018" s="9" t="s">
        <v>411</v>
      </c>
      <c r="N6018" s="9" t="s">
        <v>412</v>
      </c>
      <c r="O6018" s="8" t="s">
        <v>18066</v>
      </c>
    </row>
    <row r="6019" spans="10:15" x14ac:dyDescent="0.25">
      <c r="J6019" s="9" t="s">
        <v>12044</v>
      </c>
      <c r="K6019" s="9" t="s">
        <v>12016</v>
      </c>
      <c r="L6019" s="9" t="s">
        <v>12017</v>
      </c>
      <c r="M6019" s="9" t="s">
        <v>424</v>
      </c>
      <c r="N6019" s="9" t="s">
        <v>425</v>
      </c>
      <c r="O6019" s="8" t="s">
        <v>349</v>
      </c>
    </row>
    <row r="6020" spans="10:15" x14ac:dyDescent="0.25">
      <c r="J6020" s="9" t="s">
        <v>12045</v>
      </c>
      <c r="K6020" s="9" t="s">
        <v>12045</v>
      </c>
      <c r="L6020" s="9" t="s">
        <v>12046</v>
      </c>
      <c r="M6020" s="9" t="s">
        <v>367</v>
      </c>
      <c r="N6020" s="9" t="s">
        <v>368</v>
      </c>
      <c r="O6020" s="8" t="s">
        <v>349</v>
      </c>
    </row>
    <row r="6021" spans="10:15" x14ac:dyDescent="0.25">
      <c r="J6021" s="9" t="s">
        <v>12047</v>
      </c>
      <c r="K6021" s="9" t="s">
        <v>12047</v>
      </c>
      <c r="L6021" s="9" t="s">
        <v>12048</v>
      </c>
      <c r="M6021" s="9" t="s">
        <v>1010</v>
      </c>
      <c r="N6021" s="9" t="s">
        <v>1011</v>
      </c>
      <c r="O6021" s="8" t="s">
        <v>350</v>
      </c>
    </row>
    <row r="6022" spans="10:15" x14ac:dyDescent="0.25">
      <c r="J6022" s="9" t="s">
        <v>12049</v>
      </c>
      <c r="K6022" s="9" t="s">
        <v>12049</v>
      </c>
      <c r="L6022" s="9" t="s">
        <v>12050</v>
      </c>
      <c r="M6022" s="9" t="s">
        <v>379</v>
      </c>
      <c r="N6022" s="9" t="s">
        <v>18092</v>
      </c>
      <c r="O6022" s="8" t="s">
        <v>18066</v>
      </c>
    </row>
    <row r="6023" spans="10:15" x14ac:dyDescent="0.25">
      <c r="J6023" s="9" t="s">
        <v>12051</v>
      </c>
      <c r="K6023" s="9" t="s">
        <v>12051</v>
      </c>
      <c r="L6023" s="9" t="s">
        <v>12052</v>
      </c>
      <c r="M6023" s="9" t="s">
        <v>2488</v>
      </c>
      <c r="N6023" s="9" t="s">
        <v>18102</v>
      </c>
      <c r="O6023" s="8" t="s">
        <v>18067</v>
      </c>
    </row>
    <row r="6024" spans="10:15" x14ac:dyDescent="0.25">
      <c r="J6024" s="9" t="s">
        <v>12053</v>
      </c>
      <c r="K6024" s="9" t="s">
        <v>12053</v>
      </c>
      <c r="L6024" s="9" t="s">
        <v>12054</v>
      </c>
      <c r="M6024" s="9" t="s">
        <v>418</v>
      </c>
      <c r="N6024" s="9" t="s">
        <v>419</v>
      </c>
      <c r="O6024" s="8" t="s">
        <v>18067</v>
      </c>
    </row>
    <row r="6025" spans="10:15" x14ac:dyDescent="0.25">
      <c r="J6025" s="9" t="s">
        <v>12055</v>
      </c>
      <c r="K6025" s="9" t="s">
        <v>12055</v>
      </c>
      <c r="L6025" s="9" t="s">
        <v>12056</v>
      </c>
      <c r="M6025" s="9" t="s">
        <v>386</v>
      </c>
      <c r="N6025" s="9" t="s">
        <v>387</v>
      </c>
      <c r="O6025" s="8" t="s">
        <v>18068</v>
      </c>
    </row>
    <row r="6026" spans="10:15" x14ac:dyDescent="0.25">
      <c r="J6026" s="9" t="s">
        <v>12057</v>
      </c>
      <c r="K6026" s="9" t="s">
        <v>12057</v>
      </c>
      <c r="L6026" s="9" t="s">
        <v>12058</v>
      </c>
      <c r="M6026" s="9" t="s">
        <v>783</v>
      </c>
      <c r="N6026" s="9" t="s">
        <v>784</v>
      </c>
      <c r="O6026" s="8" t="s">
        <v>18068</v>
      </c>
    </row>
    <row r="6027" spans="10:15" x14ac:dyDescent="0.25">
      <c r="J6027" s="9" t="s">
        <v>12059</v>
      </c>
      <c r="K6027" s="9" t="s">
        <v>12059</v>
      </c>
      <c r="L6027" s="9" t="s">
        <v>12060</v>
      </c>
      <c r="M6027" s="9" t="s">
        <v>648</v>
      </c>
      <c r="N6027" s="9" t="s">
        <v>649</v>
      </c>
      <c r="O6027" s="8" t="s">
        <v>18066</v>
      </c>
    </row>
    <row r="6028" spans="10:15" x14ac:dyDescent="0.25">
      <c r="J6028" s="9" t="s">
        <v>12061</v>
      </c>
      <c r="K6028" s="9" t="s">
        <v>12061</v>
      </c>
      <c r="L6028" s="9" t="s">
        <v>12062</v>
      </c>
      <c r="M6028" s="9" t="s">
        <v>524</v>
      </c>
      <c r="N6028" s="9" t="s">
        <v>525</v>
      </c>
      <c r="O6028" s="8" t="s">
        <v>18066</v>
      </c>
    </row>
    <row r="6029" spans="10:15" x14ac:dyDescent="0.25">
      <c r="J6029" s="9" t="s">
        <v>12063</v>
      </c>
      <c r="K6029" s="9" t="s">
        <v>12063</v>
      </c>
      <c r="L6029" s="9" t="s">
        <v>12064</v>
      </c>
      <c r="M6029" s="9" t="s">
        <v>783</v>
      </c>
      <c r="N6029" s="9" t="s">
        <v>784</v>
      </c>
      <c r="O6029" s="8" t="s">
        <v>18068</v>
      </c>
    </row>
    <row r="6030" spans="10:15" x14ac:dyDescent="0.25">
      <c r="J6030" s="9" t="s">
        <v>21</v>
      </c>
      <c r="K6030" s="9" t="s">
        <v>10788</v>
      </c>
      <c r="L6030" s="9" t="s">
        <v>10789</v>
      </c>
      <c r="M6030" s="9" t="s">
        <v>428</v>
      </c>
      <c r="N6030" s="9" t="s">
        <v>429</v>
      </c>
      <c r="O6030" s="8" t="s">
        <v>349</v>
      </c>
    </row>
    <row r="6031" spans="10:15" x14ac:dyDescent="0.25">
      <c r="J6031" s="9" t="s">
        <v>12065</v>
      </c>
      <c r="K6031" s="9" t="s">
        <v>12065</v>
      </c>
      <c r="L6031" s="9" t="s">
        <v>12066</v>
      </c>
      <c r="M6031" s="9" t="s">
        <v>8816</v>
      </c>
      <c r="N6031" s="9" t="s">
        <v>8817</v>
      </c>
      <c r="O6031" s="8" t="s">
        <v>350</v>
      </c>
    </row>
    <row r="6032" spans="10:15" x14ac:dyDescent="0.25">
      <c r="J6032" s="9" t="s">
        <v>12067</v>
      </c>
      <c r="K6032" s="9" t="s">
        <v>12067</v>
      </c>
      <c r="L6032" s="9" t="s">
        <v>12068</v>
      </c>
      <c r="M6032" s="9" t="s">
        <v>950</v>
      </c>
      <c r="N6032" s="9" t="s">
        <v>951</v>
      </c>
      <c r="O6032" s="8" t="s">
        <v>18066</v>
      </c>
    </row>
    <row r="6033" spans="10:15" x14ac:dyDescent="0.25">
      <c r="J6033" s="9" t="s">
        <v>12069</v>
      </c>
      <c r="K6033" s="9" t="s">
        <v>12069</v>
      </c>
      <c r="L6033" s="9" t="s">
        <v>12070</v>
      </c>
      <c r="M6033" s="9" t="s">
        <v>1142</v>
      </c>
      <c r="N6033" s="9" t="s">
        <v>1143</v>
      </c>
      <c r="O6033" s="8" t="s">
        <v>349</v>
      </c>
    </row>
    <row r="6034" spans="10:15" x14ac:dyDescent="0.25">
      <c r="J6034" s="9" t="s">
        <v>12071</v>
      </c>
      <c r="K6034" s="9" t="s">
        <v>12071</v>
      </c>
      <c r="L6034" s="9" t="s">
        <v>12072</v>
      </c>
      <c r="M6034" s="9" t="s">
        <v>367</v>
      </c>
      <c r="N6034" s="9" t="s">
        <v>368</v>
      </c>
      <c r="O6034" s="8" t="s">
        <v>349</v>
      </c>
    </row>
    <row r="6035" spans="10:15" x14ac:dyDescent="0.25">
      <c r="J6035" s="9" t="s">
        <v>12073</v>
      </c>
      <c r="K6035" s="9" t="s">
        <v>12073</v>
      </c>
      <c r="L6035" s="9" t="s">
        <v>12074</v>
      </c>
      <c r="M6035" s="9" t="s">
        <v>379</v>
      </c>
      <c r="N6035" s="9" t="s">
        <v>18092</v>
      </c>
      <c r="O6035" s="8" t="s">
        <v>18066</v>
      </c>
    </row>
    <row r="6036" spans="10:15" x14ac:dyDescent="0.25">
      <c r="J6036" s="9" t="s">
        <v>12075</v>
      </c>
      <c r="K6036" s="9" t="s">
        <v>12075</v>
      </c>
      <c r="L6036" s="9" t="s">
        <v>12076</v>
      </c>
      <c r="M6036" s="9" t="s">
        <v>367</v>
      </c>
      <c r="N6036" s="9" t="s">
        <v>368</v>
      </c>
      <c r="O6036" s="8" t="s">
        <v>349</v>
      </c>
    </row>
    <row r="6037" spans="10:15" x14ac:dyDescent="0.25">
      <c r="J6037" s="9" t="s">
        <v>12077</v>
      </c>
      <c r="K6037" s="9" t="s">
        <v>12077</v>
      </c>
      <c r="L6037" s="9" t="s">
        <v>12078</v>
      </c>
      <c r="M6037" s="9" t="s">
        <v>418</v>
      </c>
      <c r="N6037" s="9" t="s">
        <v>419</v>
      </c>
      <c r="O6037" s="8" t="s">
        <v>18067</v>
      </c>
    </row>
    <row r="6038" spans="10:15" x14ac:dyDescent="0.25">
      <c r="J6038" s="9" t="s">
        <v>12079</v>
      </c>
      <c r="K6038" s="9" t="s">
        <v>12079</v>
      </c>
      <c r="L6038" s="9" t="s">
        <v>12080</v>
      </c>
      <c r="M6038" s="9" t="s">
        <v>382</v>
      </c>
      <c r="N6038" s="9" t="s">
        <v>383</v>
      </c>
      <c r="O6038" s="8" t="s">
        <v>18066</v>
      </c>
    </row>
    <row r="6039" spans="10:15" x14ac:dyDescent="0.25">
      <c r="J6039" s="9" t="s">
        <v>12081</v>
      </c>
      <c r="K6039" s="9" t="s">
        <v>12081</v>
      </c>
      <c r="L6039" s="9" t="s">
        <v>12082</v>
      </c>
      <c r="M6039" s="9" t="s">
        <v>789</v>
      </c>
      <c r="N6039" s="9" t="s">
        <v>790</v>
      </c>
      <c r="O6039" s="8" t="s">
        <v>18066</v>
      </c>
    </row>
    <row r="6040" spans="10:15" x14ac:dyDescent="0.25">
      <c r="J6040" s="9" t="s">
        <v>12083</v>
      </c>
      <c r="K6040" s="9" t="s">
        <v>12083</v>
      </c>
      <c r="L6040" s="9" t="s">
        <v>12084</v>
      </c>
      <c r="M6040" s="9" t="s">
        <v>2621</v>
      </c>
      <c r="N6040" s="9" t="s">
        <v>2622</v>
      </c>
      <c r="O6040" s="8" t="s">
        <v>18067</v>
      </c>
    </row>
    <row r="6041" spans="10:15" x14ac:dyDescent="0.25">
      <c r="J6041" s="9" t="s">
        <v>12085</v>
      </c>
      <c r="K6041" s="9" t="s">
        <v>12085</v>
      </c>
      <c r="L6041" s="9" t="s">
        <v>12086</v>
      </c>
      <c r="M6041" s="9" t="s">
        <v>440</v>
      </c>
      <c r="N6041" s="9" t="s">
        <v>441</v>
      </c>
      <c r="O6041" s="8" t="s">
        <v>10370</v>
      </c>
    </row>
    <row r="6042" spans="10:15" x14ac:dyDescent="0.25">
      <c r="J6042" s="9" t="s">
        <v>12087</v>
      </c>
      <c r="K6042" s="9" t="s">
        <v>12087</v>
      </c>
      <c r="L6042" s="9" t="s">
        <v>12088</v>
      </c>
      <c r="M6042" s="9" t="s">
        <v>418</v>
      </c>
      <c r="N6042" s="9" t="s">
        <v>419</v>
      </c>
      <c r="O6042" s="8" t="s">
        <v>18067</v>
      </c>
    </row>
    <row r="6043" spans="10:15" x14ac:dyDescent="0.25">
      <c r="J6043" s="9" t="s">
        <v>12089</v>
      </c>
      <c r="K6043" s="9" t="s">
        <v>12089</v>
      </c>
      <c r="L6043" s="9" t="s">
        <v>12090</v>
      </c>
      <c r="M6043" s="9" t="s">
        <v>367</v>
      </c>
      <c r="N6043" s="9" t="s">
        <v>368</v>
      </c>
      <c r="O6043" s="8" t="s">
        <v>349</v>
      </c>
    </row>
    <row r="6044" spans="10:15" x14ac:dyDescent="0.25">
      <c r="J6044" s="9" t="s">
        <v>12091</v>
      </c>
      <c r="K6044" s="9" t="s">
        <v>12091</v>
      </c>
      <c r="L6044" s="9" t="s">
        <v>12092</v>
      </c>
      <c r="M6044" s="9" t="s">
        <v>418</v>
      </c>
      <c r="N6044" s="9" t="s">
        <v>419</v>
      </c>
      <c r="O6044" s="8" t="s">
        <v>18067</v>
      </c>
    </row>
    <row r="6045" spans="10:15" x14ac:dyDescent="0.25">
      <c r="J6045" s="9" t="s">
        <v>12093</v>
      </c>
      <c r="K6045" s="9" t="s">
        <v>12093</v>
      </c>
      <c r="L6045" s="9" t="s">
        <v>10789</v>
      </c>
      <c r="M6045" s="9" t="s">
        <v>428</v>
      </c>
      <c r="N6045" s="9" t="s">
        <v>429</v>
      </c>
      <c r="O6045" s="8" t="s">
        <v>349</v>
      </c>
    </row>
    <row r="6046" spans="10:15" x14ac:dyDescent="0.25">
      <c r="J6046" s="9" t="s">
        <v>12094</v>
      </c>
      <c r="K6046" s="9" t="s">
        <v>12094</v>
      </c>
      <c r="L6046" s="9" t="s">
        <v>10789</v>
      </c>
      <c r="M6046" s="9" t="s">
        <v>428</v>
      </c>
      <c r="N6046" s="9" t="s">
        <v>429</v>
      </c>
      <c r="O6046" s="8" t="s">
        <v>349</v>
      </c>
    </row>
    <row r="6047" spans="10:15" x14ac:dyDescent="0.25">
      <c r="J6047" s="9" t="s">
        <v>12095</v>
      </c>
      <c r="K6047" s="9" t="s">
        <v>12095</v>
      </c>
      <c r="L6047" s="9" t="s">
        <v>10789</v>
      </c>
      <c r="M6047" s="9" t="s">
        <v>428</v>
      </c>
      <c r="N6047" s="9" t="s">
        <v>429</v>
      </c>
      <c r="O6047" s="8" t="s">
        <v>349</v>
      </c>
    </row>
    <row r="6048" spans="10:15" x14ac:dyDescent="0.25">
      <c r="J6048" s="9" t="s">
        <v>12096</v>
      </c>
      <c r="K6048" s="9" t="s">
        <v>12096</v>
      </c>
      <c r="L6048" s="9" t="s">
        <v>12097</v>
      </c>
      <c r="M6048" s="9" t="s">
        <v>379</v>
      </c>
      <c r="N6048" s="9" t="s">
        <v>18092</v>
      </c>
      <c r="O6048" s="8" t="s">
        <v>18066</v>
      </c>
    </row>
    <row r="6049" spans="10:15" x14ac:dyDescent="0.25">
      <c r="J6049" s="9" t="s">
        <v>12098</v>
      </c>
      <c r="K6049" s="9" t="s">
        <v>12098</v>
      </c>
      <c r="L6049" s="9" t="s">
        <v>12099</v>
      </c>
      <c r="M6049" s="9" t="s">
        <v>382</v>
      </c>
      <c r="N6049" s="9" t="s">
        <v>383</v>
      </c>
      <c r="O6049" s="8" t="s">
        <v>18066</v>
      </c>
    </row>
    <row r="6050" spans="10:15" x14ac:dyDescent="0.25">
      <c r="J6050" s="9" t="s">
        <v>12100</v>
      </c>
      <c r="K6050" s="9" t="s">
        <v>12100</v>
      </c>
      <c r="L6050" s="9" t="s">
        <v>12101</v>
      </c>
      <c r="M6050" s="9" t="s">
        <v>379</v>
      </c>
      <c r="N6050" s="9" t="s">
        <v>18092</v>
      </c>
      <c r="O6050" s="8" t="s">
        <v>18066</v>
      </c>
    </row>
    <row r="6051" spans="10:15" x14ac:dyDescent="0.25">
      <c r="J6051" s="9" t="s">
        <v>12102</v>
      </c>
      <c r="K6051" s="9" t="s">
        <v>12102</v>
      </c>
      <c r="L6051" s="9" t="s">
        <v>12103</v>
      </c>
      <c r="M6051" s="9" t="s">
        <v>379</v>
      </c>
      <c r="N6051" s="9" t="s">
        <v>18092</v>
      </c>
      <c r="O6051" s="8" t="s">
        <v>18066</v>
      </c>
    </row>
    <row r="6052" spans="10:15" x14ac:dyDescent="0.25">
      <c r="J6052" s="9" t="s">
        <v>12104</v>
      </c>
      <c r="K6052" s="9" t="s">
        <v>12104</v>
      </c>
      <c r="L6052" s="9" t="s">
        <v>12105</v>
      </c>
      <c r="M6052" s="9" t="s">
        <v>662</v>
      </c>
      <c r="N6052" s="9" t="s">
        <v>663</v>
      </c>
      <c r="O6052" s="8" t="s">
        <v>18067</v>
      </c>
    </row>
    <row r="6053" spans="10:15" x14ac:dyDescent="0.25">
      <c r="J6053" s="9" t="s">
        <v>11888</v>
      </c>
      <c r="K6053" s="9" t="s">
        <v>11888</v>
      </c>
      <c r="L6053" s="9" t="s">
        <v>11868</v>
      </c>
      <c r="M6053" s="9" t="s">
        <v>379</v>
      </c>
      <c r="N6053" s="9" t="s">
        <v>18092</v>
      </c>
      <c r="O6053" s="8" t="s">
        <v>18066</v>
      </c>
    </row>
    <row r="6054" spans="10:15" x14ac:dyDescent="0.25">
      <c r="J6054" s="9" t="s">
        <v>12106</v>
      </c>
      <c r="K6054" s="9" t="s">
        <v>12106</v>
      </c>
      <c r="L6054" s="9" t="s">
        <v>12107</v>
      </c>
      <c r="M6054" s="9" t="s">
        <v>927</v>
      </c>
      <c r="N6054" s="9" t="s">
        <v>928</v>
      </c>
      <c r="O6054" s="8" t="s">
        <v>18067</v>
      </c>
    </row>
    <row r="6055" spans="10:15" x14ac:dyDescent="0.25">
      <c r="J6055" s="9" t="s">
        <v>12108</v>
      </c>
      <c r="K6055" s="9" t="s">
        <v>12108</v>
      </c>
      <c r="L6055" s="9" t="s">
        <v>12109</v>
      </c>
      <c r="M6055" s="9" t="s">
        <v>463</v>
      </c>
      <c r="N6055" s="9" t="s">
        <v>464</v>
      </c>
      <c r="O6055" s="8" t="s">
        <v>10370</v>
      </c>
    </row>
    <row r="6056" spans="10:15" x14ac:dyDescent="0.25">
      <c r="J6056" s="9" t="s">
        <v>12110</v>
      </c>
      <c r="K6056" s="9" t="s">
        <v>12110</v>
      </c>
      <c r="L6056" s="9" t="s">
        <v>12111</v>
      </c>
      <c r="M6056" s="9" t="s">
        <v>1073</v>
      </c>
      <c r="N6056" s="9" t="s">
        <v>18096</v>
      </c>
      <c r="O6056" s="8" t="s">
        <v>350</v>
      </c>
    </row>
    <row r="6057" spans="10:15" x14ac:dyDescent="0.25">
      <c r="J6057" s="9" t="s">
        <v>12112</v>
      </c>
      <c r="K6057" s="9" t="s">
        <v>12112</v>
      </c>
      <c r="L6057" s="9" t="s">
        <v>12113</v>
      </c>
      <c r="M6057" s="9" t="s">
        <v>379</v>
      </c>
      <c r="N6057" s="9" t="s">
        <v>18092</v>
      </c>
      <c r="O6057" s="8" t="s">
        <v>18066</v>
      </c>
    </row>
    <row r="6058" spans="10:15" x14ac:dyDescent="0.25">
      <c r="J6058" s="9" t="s">
        <v>12114</v>
      </c>
      <c r="K6058" s="9" t="s">
        <v>12114</v>
      </c>
      <c r="L6058" s="9" t="s">
        <v>12115</v>
      </c>
      <c r="M6058" s="9" t="s">
        <v>491</v>
      </c>
      <c r="N6058" s="9" t="s">
        <v>492</v>
      </c>
      <c r="O6058" s="8" t="s">
        <v>349</v>
      </c>
    </row>
    <row r="6059" spans="10:15" x14ac:dyDescent="0.25">
      <c r="J6059" s="9" t="s">
        <v>12116</v>
      </c>
      <c r="K6059" s="9" t="s">
        <v>12116</v>
      </c>
      <c r="L6059" s="9" t="s">
        <v>5201</v>
      </c>
      <c r="M6059" s="9" t="s">
        <v>379</v>
      </c>
      <c r="N6059" s="9" t="s">
        <v>18092</v>
      </c>
      <c r="O6059" s="8" t="s">
        <v>18066</v>
      </c>
    </row>
    <row r="6060" spans="10:15" x14ac:dyDescent="0.25">
      <c r="J6060" s="9" t="s">
        <v>12117</v>
      </c>
      <c r="K6060" s="9" t="s">
        <v>12117</v>
      </c>
      <c r="L6060" s="9" t="s">
        <v>12118</v>
      </c>
      <c r="M6060" s="9" t="s">
        <v>379</v>
      </c>
      <c r="N6060" s="9" t="s">
        <v>18092</v>
      </c>
      <c r="O6060" s="8" t="s">
        <v>18066</v>
      </c>
    </row>
    <row r="6061" spans="10:15" x14ac:dyDescent="0.25">
      <c r="J6061" s="9" t="s">
        <v>12119</v>
      </c>
      <c r="K6061" s="9" t="s">
        <v>12119</v>
      </c>
      <c r="L6061" s="9" t="s">
        <v>12120</v>
      </c>
      <c r="M6061" s="9" t="s">
        <v>491</v>
      </c>
      <c r="N6061" s="9" t="s">
        <v>492</v>
      </c>
      <c r="O6061" s="8" t="s">
        <v>349</v>
      </c>
    </row>
    <row r="6062" spans="10:15" x14ac:dyDescent="0.25">
      <c r="J6062" s="9" t="s">
        <v>12121</v>
      </c>
      <c r="K6062" s="9" t="s">
        <v>12121</v>
      </c>
      <c r="L6062" s="9" t="s">
        <v>12122</v>
      </c>
      <c r="M6062" s="9" t="s">
        <v>707</v>
      </c>
      <c r="N6062" s="9" t="s">
        <v>708</v>
      </c>
      <c r="O6062" s="8" t="s">
        <v>18068</v>
      </c>
    </row>
    <row r="6063" spans="10:15" x14ac:dyDescent="0.25">
      <c r="J6063" s="9" t="s">
        <v>12123</v>
      </c>
      <c r="K6063" s="9" t="s">
        <v>12123</v>
      </c>
      <c r="L6063" s="9" t="s">
        <v>12124</v>
      </c>
      <c r="M6063" s="9" t="s">
        <v>382</v>
      </c>
      <c r="N6063" s="9" t="s">
        <v>383</v>
      </c>
      <c r="O6063" s="8" t="s">
        <v>18066</v>
      </c>
    </row>
    <row r="6064" spans="10:15" x14ac:dyDescent="0.25">
      <c r="J6064" s="9" t="s">
        <v>12125</v>
      </c>
      <c r="K6064" s="9" t="s">
        <v>12125</v>
      </c>
      <c r="L6064" s="9" t="s">
        <v>12126</v>
      </c>
      <c r="M6064" s="9" t="s">
        <v>740</v>
      </c>
      <c r="N6064" s="9" t="s">
        <v>741</v>
      </c>
      <c r="O6064" s="8" t="s">
        <v>10370</v>
      </c>
    </row>
    <row r="6065" spans="10:15" x14ac:dyDescent="0.25">
      <c r="J6065" s="9" t="s">
        <v>12127</v>
      </c>
      <c r="K6065" s="9" t="s">
        <v>12127</v>
      </c>
      <c r="L6065" s="9" t="s">
        <v>12128</v>
      </c>
      <c r="M6065" s="9" t="s">
        <v>1078</v>
      </c>
      <c r="N6065" s="9" t="s">
        <v>1079</v>
      </c>
      <c r="O6065" s="8" t="s">
        <v>350</v>
      </c>
    </row>
    <row r="6066" spans="10:15" x14ac:dyDescent="0.25">
      <c r="J6066" s="9" t="s">
        <v>12129</v>
      </c>
      <c r="K6066" s="9" t="s">
        <v>12129</v>
      </c>
      <c r="L6066" s="9" t="s">
        <v>12130</v>
      </c>
      <c r="M6066" s="9" t="s">
        <v>424</v>
      </c>
      <c r="N6066" s="9" t="s">
        <v>425</v>
      </c>
      <c r="O6066" s="8" t="s">
        <v>349</v>
      </c>
    </row>
    <row r="6067" spans="10:15" x14ac:dyDescent="0.25">
      <c r="J6067" s="9" t="s">
        <v>12131</v>
      </c>
      <c r="K6067" s="9" t="s">
        <v>12131</v>
      </c>
      <c r="L6067" s="9" t="s">
        <v>12132</v>
      </c>
      <c r="M6067" s="9" t="s">
        <v>379</v>
      </c>
      <c r="N6067" s="9" t="s">
        <v>18092</v>
      </c>
      <c r="O6067" s="8" t="s">
        <v>18066</v>
      </c>
    </row>
    <row r="6068" spans="10:15" x14ac:dyDescent="0.25">
      <c r="J6068" s="9" t="s">
        <v>12133</v>
      </c>
      <c r="K6068" s="9" t="s">
        <v>12133</v>
      </c>
      <c r="L6068" s="9" t="s">
        <v>12134</v>
      </c>
      <c r="M6068" s="9" t="s">
        <v>379</v>
      </c>
      <c r="N6068" s="9" t="s">
        <v>18092</v>
      </c>
      <c r="O6068" s="8" t="s">
        <v>18066</v>
      </c>
    </row>
    <row r="6069" spans="10:15" x14ac:dyDescent="0.25">
      <c r="J6069" s="9" t="s">
        <v>12135</v>
      </c>
      <c r="K6069" s="9" t="s">
        <v>12135</v>
      </c>
      <c r="L6069" s="9" t="s">
        <v>12136</v>
      </c>
      <c r="M6069" s="9" t="s">
        <v>491</v>
      </c>
      <c r="N6069" s="9" t="s">
        <v>492</v>
      </c>
      <c r="O6069" s="8" t="s">
        <v>349</v>
      </c>
    </row>
    <row r="6070" spans="10:15" x14ac:dyDescent="0.25">
      <c r="J6070" s="9" t="s">
        <v>12137</v>
      </c>
      <c r="K6070" s="9" t="s">
        <v>12137</v>
      </c>
      <c r="L6070" s="9" t="s">
        <v>12138</v>
      </c>
      <c r="M6070" s="9" t="s">
        <v>379</v>
      </c>
      <c r="N6070" s="9" t="s">
        <v>18092</v>
      </c>
      <c r="O6070" s="8" t="s">
        <v>18066</v>
      </c>
    </row>
    <row r="6071" spans="10:15" x14ac:dyDescent="0.25">
      <c r="J6071" s="9" t="s">
        <v>12139</v>
      </c>
      <c r="K6071" s="9" t="s">
        <v>12139</v>
      </c>
      <c r="L6071" s="9" t="s">
        <v>12140</v>
      </c>
      <c r="M6071" s="9" t="s">
        <v>11990</v>
      </c>
      <c r="N6071" s="9" t="s">
        <v>11991</v>
      </c>
      <c r="O6071" s="8" t="s">
        <v>350</v>
      </c>
    </row>
    <row r="6072" spans="10:15" x14ac:dyDescent="0.25">
      <c r="J6072" s="9" t="s">
        <v>12141</v>
      </c>
      <c r="K6072" s="9" t="s">
        <v>12141</v>
      </c>
      <c r="L6072" s="9" t="s">
        <v>12142</v>
      </c>
      <c r="M6072" s="9" t="s">
        <v>379</v>
      </c>
      <c r="N6072" s="9" t="s">
        <v>18092</v>
      </c>
      <c r="O6072" s="8" t="s">
        <v>18066</v>
      </c>
    </row>
    <row r="6073" spans="10:15" x14ac:dyDescent="0.25">
      <c r="J6073" s="9" t="s">
        <v>12143</v>
      </c>
      <c r="K6073" s="9" t="s">
        <v>12143</v>
      </c>
      <c r="L6073" s="9" t="s">
        <v>12144</v>
      </c>
      <c r="M6073" s="9" t="s">
        <v>379</v>
      </c>
      <c r="N6073" s="9" t="s">
        <v>18092</v>
      </c>
      <c r="O6073" s="8" t="s">
        <v>18066</v>
      </c>
    </row>
    <row r="6074" spans="10:15" x14ac:dyDescent="0.25">
      <c r="J6074" s="9" t="s">
        <v>12145</v>
      </c>
      <c r="K6074" s="9" t="s">
        <v>12145</v>
      </c>
      <c r="L6074" s="9" t="s">
        <v>5578</v>
      </c>
      <c r="M6074" s="9" t="s">
        <v>379</v>
      </c>
      <c r="N6074" s="9" t="s">
        <v>18092</v>
      </c>
      <c r="O6074" s="8" t="s">
        <v>18066</v>
      </c>
    </row>
    <row r="6075" spans="10:15" x14ac:dyDescent="0.25">
      <c r="J6075" s="9" t="s">
        <v>12146</v>
      </c>
      <c r="K6075" s="9" t="s">
        <v>12146</v>
      </c>
      <c r="L6075" s="9" t="s">
        <v>12147</v>
      </c>
      <c r="M6075" s="9" t="s">
        <v>707</v>
      </c>
      <c r="N6075" s="9" t="s">
        <v>708</v>
      </c>
      <c r="O6075" s="8" t="s">
        <v>18068</v>
      </c>
    </row>
    <row r="6076" spans="10:15" x14ac:dyDescent="0.25">
      <c r="J6076" s="9" t="s">
        <v>12148</v>
      </c>
      <c r="K6076" s="9" t="s">
        <v>12148</v>
      </c>
      <c r="L6076" s="9" t="s">
        <v>12149</v>
      </c>
      <c r="M6076" s="9" t="s">
        <v>382</v>
      </c>
      <c r="N6076" s="9" t="s">
        <v>383</v>
      </c>
      <c r="O6076" s="8" t="s">
        <v>18066</v>
      </c>
    </row>
    <row r="6077" spans="10:15" x14ac:dyDescent="0.25">
      <c r="J6077" s="9" t="s">
        <v>12150</v>
      </c>
      <c r="K6077" s="9" t="s">
        <v>12150</v>
      </c>
      <c r="L6077" s="9" t="s">
        <v>12151</v>
      </c>
      <c r="M6077" s="9" t="s">
        <v>2278</v>
      </c>
      <c r="N6077" s="9" t="s">
        <v>2279</v>
      </c>
      <c r="O6077" s="8" t="s">
        <v>349</v>
      </c>
    </row>
    <row r="6078" spans="10:15" x14ac:dyDescent="0.25">
      <c r="J6078" s="9" t="s">
        <v>12152</v>
      </c>
      <c r="K6078" s="9" t="s">
        <v>12152</v>
      </c>
      <c r="L6078" s="9" t="s">
        <v>12153</v>
      </c>
      <c r="M6078" s="9" t="s">
        <v>382</v>
      </c>
      <c r="N6078" s="9" t="s">
        <v>383</v>
      </c>
      <c r="O6078" s="8" t="s">
        <v>18066</v>
      </c>
    </row>
    <row r="6079" spans="10:15" x14ac:dyDescent="0.25">
      <c r="J6079" s="9" t="s">
        <v>12154</v>
      </c>
      <c r="K6079" s="9" t="s">
        <v>12154</v>
      </c>
      <c r="L6079" s="9" t="s">
        <v>12155</v>
      </c>
      <c r="M6079" s="9" t="s">
        <v>506</v>
      </c>
      <c r="N6079" s="9" t="s">
        <v>507</v>
      </c>
      <c r="O6079" s="8" t="s">
        <v>350</v>
      </c>
    </row>
    <row r="6080" spans="10:15" x14ac:dyDescent="0.25">
      <c r="J6080" s="9" t="s">
        <v>12156</v>
      </c>
      <c r="K6080" s="9" t="s">
        <v>12156</v>
      </c>
      <c r="L6080" s="9" t="s">
        <v>12157</v>
      </c>
      <c r="M6080" s="9" t="s">
        <v>379</v>
      </c>
      <c r="N6080" s="9" t="s">
        <v>18092</v>
      </c>
      <c r="O6080" s="8" t="s">
        <v>18066</v>
      </c>
    </row>
    <row r="6081" spans="10:15" x14ac:dyDescent="0.25">
      <c r="J6081" s="9" t="s">
        <v>12158</v>
      </c>
      <c r="K6081" s="9" t="s">
        <v>12158</v>
      </c>
      <c r="L6081" s="9" t="s">
        <v>12159</v>
      </c>
      <c r="M6081" s="9" t="s">
        <v>367</v>
      </c>
      <c r="N6081" s="9" t="s">
        <v>368</v>
      </c>
      <c r="O6081" s="8" t="s">
        <v>349</v>
      </c>
    </row>
    <row r="6082" spans="10:15" x14ac:dyDescent="0.25">
      <c r="J6082" s="9" t="s">
        <v>12160</v>
      </c>
      <c r="K6082" s="9" t="s">
        <v>12160</v>
      </c>
      <c r="L6082" s="9" t="s">
        <v>12161</v>
      </c>
      <c r="M6082" s="9" t="s">
        <v>379</v>
      </c>
      <c r="N6082" s="9" t="s">
        <v>18092</v>
      </c>
      <c r="O6082" s="8" t="s">
        <v>18066</v>
      </c>
    </row>
    <row r="6083" spans="10:15" x14ac:dyDescent="0.25">
      <c r="J6083" s="9" t="s">
        <v>12162</v>
      </c>
      <c r="K6083" s="9" t="s">
        <v>12162</v>
      </c>
      <c r="L6083" s="9" t="s">
        <v>12163</v>
      </c>
      <c r="M6083" s="9" t="s">
        <v>506</v>
      </c>
      <c r="N6083" s="9" t="s">
        <v>507</v>
      </c>
      <c r="O6083" s="8" t="s">
        <v>350</v>
      </c>
    </row>
    <row r="6084" spans="10:15" x14ac:dyDescent="0.25">
      <c r="J6084" s="9" t="s">
        <v>12164</v>
      </c>
      <c r="K6084" s="9" t="s">
        <v>12164</v>
      </c>
      <c r="L6084" s="9" t="s">
        <v>12165</v>
      </c>
      <c r="M6084" s="9" t="s">
        <v>2278</v>
      </c>
      <c r="N6084" s="9" t="s">
        <v>2279</v>
      </c>
      <c r="O6084" s="8" t="s">
        <v>349</v>
      </c>
    </row>
    <row r="6085" spans="10:15" x14ac:dyDescent="0.25">
      <c r="J6085" s="9" t="s">
        <v>12166</v>
      </c>
      <c r="K6085" s="9" t="s">
        <v>12166</v>
      </c>
      <c r="L6085" s="9" t="s">
        <v>12167</v>
      </c>
      <c r="M6085" s="9" t="s">
        <v>382</v>
      </c>
      <c r="N6085" s="9" t="s">
        <v>383</v>
      </c>
      <c r="O6085" s="8" t="s">
        <v>18066</v>
      </c>
    </row>
    <row r="6086" spans="10:15" x14ac:dyDescent="0.25">
      <c r="J6086" s="9" t="s">
        <v>12168</v>
      </c>
      <c r="K6086" s="9" t="s">
        <v>12168</v>
      </c>
      <c r="L6086" s="9" t="s">
        <v>12169</v>
      </c>
      <c r="M6086" s="9" t="s">
        <v>367</v>
      </c>
      <c r="N6086" s="9" t="s">
        <v>368</v>
      </c>
      <c r="O6086" s="8" t="s">
        <v>349</v>
      </c>
    </row>
    <row r="6087" spans="10:15" x14ac:dyDescent="0.25">
      <c r="J6087" s="9" t="s">
        <v>12170</v>
      </c>
      <c r="K6087" s="9" t="s">
        <v>12170</v>
      </c>
      <c r="L6087" s="9" t="s">
        <v>12171</v>
      </c>
      <c r="M6087" s="9" t="s">
        <v>379</v>
      </c>
      <c r="N6087" s="9" t="s">
        <v>18092</v>
      </c>
      <c r="O6087" s="8" t="s">
        <v>18066</v>
      </c>
    </row>
    <row r="6088" spans="10:15" x14ac:dyDescent="0.25">
      <c r="J6088" s="9" t="s">
        <v>10497</v>
      </c>
      <c r="K6088" s="9" t="s">
        <v>10497</v>
      </c>
      <c r="L6088" s="9" t="s">
        <v>10498</v>
      </c>
      <c r="M6088" s="9" t="s">
        <v>379</v>
      </c>
      <c r="N6088" s="9" t="s">
        <v>18092</v>
      </c>
      <c r="O6088" s="8" t="s">
        <v>18066</v>
      </c>
    </row>
    <row r="6089" spans="10:15" x14ac:dyDescent="0.25">
      <c r="J6089" s="9" t="s">
        <v>12172</v>
      </c>
      <c r="K6089" s="9" t="s">
        <v>12172</v>
      </c>
      <c r="L6089" s="9" t="s">
        <v>12173</v>
      </c>
      <c r="M6089" s="9" t="s">
        <v>386</v>
      </c>
      <c r="N6089" s="9" t="s">
        <v>387</v>
      </c>
      <c r="O6089" s="8" t="s">
        <v>18068</v>
      </c>
    </row>
    <row r="6090" spans="10:15" x14ac:dyDescent="0.25">
      <c r="J6090" s="9" t="s">
        <v>12174</v>
      </c>
      <c r="K6090" s="9" t="s">
        <v>12174</v>
      </c>
      <c r="L6090" s="9" t="s">
        <v>12175</v>
      </c>
      <c r="M6090" s="9" t="s">
        <v>379</v>
      </c>
      <c r="N6090" s="9" t="s">
        <v>18092</v>
      </c>
      <c r="O6090" s="8" t="s">
        <v>18066</v>
      </c>
    </row>
    <row r="6091" spans="10:15" x14ac:dyDescent="0.25">
      <c r="J6091" s="9" t="s">
        <v>12176</v>
      </c>
      <c r="K6091" s="9" t="s">
        <v>12176</v>
      </c>
      <c r="L6091" s="9" t="s">
        <v>12177</v>
      </c>
      <c r="M6091" s="9" t="s">
        <v>379</v>
      </c>
      <c r="N6091" s="9" t="s">
        <v>18092</v>
      </c>
      <c r="O6091" s="8" t="s">
        <v>18066</v>
      </c>
    </row>
    <row r="6092" spans="10:15" x14ac:dyDescent="0.25">
      <c r="J6092" s="9" t="s">
        <v>12178</v>
      </c>
      <c r="K6092" s="9" t="s">
        <v>12178</v>
      </c>
      <c r="L6092" s="9" t="s">
        <v>12179</v>
      </c>
      <c r="M6092" s="9" t="s">
        <v>379</v>
      </c>
      <c r="N6092" s="9" t="s">
        <v>18092</v>
      </c>
      <c r="O6092" s="8" t="s">
        <v>18066</v>
      </c>
    </row>
    <row r="6093" spans="10:15" x14ac:dyDescent="0.25">
      <c r="J6093" s="9" t="s">
        <v>12180</v>
      </c>
      <c r="K6093" s="9" t="s">
        <v>12180</v>
      </c>
      <c r="L6093" s="9" t="s">
        <v>12181</v>
      </c>
      <c r="M6093" s="9" t="s">
        <v>1213</v>
      </c>
      <c r="N6093" s="9" t="s">
        <v>1214</v>
      </c>
      <c r="O6093" s="8" t="s">
        <v>349</v>
      </c>
    </row>
    <row r="6094" spans="10:15" x14ac:dyDescent="0.25">
      <c r="J6094" s="9" t="s">
        <v>12182</v>
      </c>
      <c r="K6094" s="9" t="s">
        <v>12182</v>
      </c>
      <c r="L6094" s="9" t="s">
        <v>12183</v>
      </c>
      <c r="M6094" s="9" t="s">
        <v>1617</v>
      </c>
      <c r="N6094" s="9" t="s">
        <v>1618</v>
      </c>
      <c r="O6094" s="8" t="s">
        <v>349</v>
      </c>
    </row>
    <row r="6095" spans="10:15" x14ac:dyDescent="0.25">
      <c r="J6095" s="9" t="s">
        <v>12184</v>
      </c>
      <c r="K6095" s="9" t="s">
        <v>12184</v>
      </c>
      <c r="L6095" s="9" t="s">
        <v>2665</v>
      </c>
      <c r="M6095" s="9" t="s">
        <v>379</v>
      </c>
      <c r="N6095" s="9" t="s">
        <v>18092</v>
      </c>
      <c r="O6095" s="8" t="s">
        <v>18066</v>
      </c>
    </row>
    <row r="6096" spans="10:15" x14ac:dyDescent="0.25">
      <c r="J6096" s="9" t="s">
        <v>12185</v>
      </c>
      <c r="K6096" s="9" t="s">
        <v>12185</v>
      </c>
      <c r="L6096" s="9" t="s">
        <v>12186</v>
      </c>
      <c r="M6096" s="9" t="s">
        <v>2278</v>
      </c>
      <c r="N6096" s="9" t="s">
        <v>2279</v>
      </c>
      <c r="O6096" s="8" t="s">
        <v>349</v>
      </c>
    </row>
    <row r="6097" spans="10:15" x14ac:dyDescent="0.25">
      <c r="J6097" s="9" t="s">
        <v>12187</v>
      </c>
      <c r="K6097" s="9" t="s">
        <v>12187</v>
      </c>
      <c r="L6097" s="9" t="s">
        <v>12188</v>
      </c>
      <c r="M6097" s="9" t="s">
        <v>404</v>
      </c>
      <c r="N6097" s="9" t="s">
        <v>405</v>
      </c>
      <c r="O6097" s="8" t="s">
        <v>350</v>
      </c>
    </row>
    <row r="6098" spans="10:15" x14ac:dyDescent="0.25">
      <c r="J6098" s="9" t="s">
        <v>4475</v>
      </c>
      <c r="K6098" s="9" t="s">
        <v>4475</v>
      </c>
      <c r="L6098" s="9" t="s">
        <v>4476</v>
      </c>
      <c r="M6098" s="9" t="s">
        <v>379</v>
      </c>
      <c r="N6098" s="9" t="s">
        <v>18092</v>
      </c>
      <c r="O6098" s="8" t="s">
        <v>18066</v>
      </c>
    </row>
    <row r="6099" spans="10:15" x14ac:dyDescent="0.25">
      <c r="J6099" s="9" t="s">
        <v>12189</v>
      </c>
      <c r="K6099" s="9" t="s">
        <v>12189</v>
      </c>
      <c r="L6099" s="9" t="s">
        <v>12190</v>
      </c>
      <c r="M6099" s="9" t="s">
        <v>1617</v>
      </c>
      <c r="N6099" s="9" t="s">
        <v>1618</v>
      </c>
      <c r="O6099" s="8" t="s">
        <v>349</v>
      </c>
    </row>
    <row r="6100" spans="10:15" x14ac:dyDescent="0.25">
      <c r="J6100" s="9" t="s">
        <v>12191</v>
      </c>
      <c r="K6100" s="9" t="s">
        <v>12191</v>
      </c>
      <c r="L6100" s="9" t="s">
        <v>12192</v>
      </c>
      <c r="M6100" s="9" t="s">
        <v>1617</v>
      </c>
      <c r="N6100" s="9" t="s">
        <v>1618</v>
      </c>
      <c r="O6100" s="8" t="s">
        <v>349</v>
      </c>
    </row>
    <row r="6101" spans="10:15" x14ac:dyDescent="0.25">
      <c r="J6101" s="9" t="s">
        <v>12193</v>
      </c>
      <c r="K6101" s="9" t="s">
        <v>12193</v>
      </c>
      <c r="L6101" s="9" t="s">
        <v>12194</v>
      </c>
      <c r="M6101" s="9" t="s">
        <v>379</v>
      </c>
      <c r="N6101" s="9" t="s">
        <v>18092</v>
      </c>
      <c r="O6101" s="8" t="s">
        <v>18066</v>
      </c>
    </row>
    <row r="6102" spans="10:15" x14ac:dyDescent="0.25">
      <c r="J6102" s="9" t="s">
        <v>12195</v>
      </c>
      <c r="K6102" s="9" t="s">
        <v>9381</v>
      </c>
      <c r="L6102" s="9" t="s">
        <v>9382</v>
      </c>
      <c r="M6102" s="9" t="s">
        <v>379</v>
      </c>
      <c r="N6102" s="9" t="s">
        <v>18092</v>
      </c>
      <c r="O6102" s="8" t="s">
        <v>18066</v>
      </c>
    </row>
    <row r="6103" spans="10:15" x14ac:dyDescent="0.25">
      <c r="J6103" s="9" t="s">
        <v>12196</v>
      </c>
      <c r="K6103" s="9" t="s">
        <v>12196</v>
      </c>
      <c r="L6103" s="9" t="s">
        <v>12197</v>
      </c>
      <c r="M6103" s="9" t="s">
        <v>5609</v>
      </c>
      <c r="N6103" s="9" t="s">
        <v>5610</v>
      </c>
      <c r="O6103" s="8" t="s">
        <v>18066</v>
      </c>
    </row>
    <row r="6104" spans="10:15" x14ac:dyDescent="0.25">
      <c r="J6104" s="9" t="s">
        <v>12198</v>
      </c>
      <c r="K6104" s="9" t="s">
        <v>10776</v>
      </c>
      <c r="L6104" s="9" t="s">
        <v>10777</v>
      </c>
      <c r="M6104" s="9" t="s">
        <v>1288</v>
      </c>
      <c r="N6104" s="9" t="s">
        <v>1289</v>
      </c>
      <c r="O6104" s="8" t="s">
        <v>18066</v>
      </c>
    </row>
    <row r="6105" spans="10:15" x14ac:dyDescent="0.25">
      <c r="J6105" s="9" t="s">
        <v>3422</v>
      </c>
      <c r="K6105" s="9" t="s">
        <v>3422</v>
      </c>
      <c r="L6105" s="9" t="s">
        <v>3423</v>
      </c>
      <c r="M6105" s="9" t="s">
        <v>379</v>
      </c>
      <c r="N6105" s="9" t="s">
        <v>18092</v>
      </c>
      <c r="O6105" s="8" t="s">
        <v>18066</v>
      </c>
    </row>
    <row r="6106" spans="10:15" x14ac:dyDescent="0.25">
      <c r="J6106" s="9" t="s">
        <v>12199</v>
      </c>
      <c r="K6106" s="9" t="s">
        <v>12199</v>
      </c>
      <c r="L6106" s="9" t="s">
        <v>12200</v>
      </c>
      <c r="M6106" s="9" t="s">
        <v>3448</v>
      </c>
      <c r="N6106" s="9" t="s">
        <v>18104</v>
      </c>
      <c r="O6106" s="8" t="s">
        <v>349</v>
      </c>
    </row>
    <row r="6107" spans="10:15" x14ac:dyDescent="0.25">
      <c r="J6107" s="9" t="s">
        <v>12201</v>
      </c>
      <c r="K6107" s="9" t="s">
        <v>12201</v>
      </c>
      <c r="L6107" s="9" t="s">
        <v>12202</v>
      </c>
      <c r="M6107" s="9" t="s">
        <v>382</v>
      </c>
      <c r="N6107" s="9" t="s">
        <v>383</v>
      </c>
      <c r="O6107" s="8" t="s">
        <v>18066</v>
      </c>
    </row>
    <row r="6108" spans="10:15" x14ac:dyDescent="0.25">
      <c r="J6108" s="9" t="s">
        <v>12203</v>
      </c>
      <c r="K6108" s="9" t="s">
        <v>12203</v>
      </c>
      <c r="L6108" s="9" t="s">
        <v>12204</v>
      </c>
      <c r="M6108" s="9" t="s">
        <v>379</v>
      </c>
      <c r="N6108" s="9" t="s">
        <v>18092</v>
      </c>
      <c r="O6108" s="8" t="s">
        <v>18066</v>
      </c>
    </row>
    <row r="6109" spans="10:15" x14ac:dyDescent="0.25">
      <c r="J6109" s="9" t="s">
        <v>12205</v>
      </c>
      <c r="K6109" s="9" t="s">
        <v>4672</v>
      </c>
      <c r="L6109" s="9" t="s">
        <v>4673</v>
      </c>
      <c r="M6109" s="9" t="s">
        <v>379</v>
      </c>
      <c r="N6109" s="9" t="s">
        <v>18092</v>
      </c>
      <c r="O6109" s="8" t="s">
        <v>18066</v>
      </c>
    </row>
    <row r="6110" spans="10:15" x14ac:dyDescent="0.25">
      <c r="J6110" s="9" t="s">
        <v>12206</v>
      </c>
      <c r="K6110" s="9" t="s">
        <v>5775</v>
      </c>
      <c r="L6110" s="9" t="s">
        <v>5698</v>
      </c>
      <c r="M6110" s="9" t="s">
        <v>456</v>
      </c>
      <c r="N6110" s="9" t="s">
        <v>18095</v>
      </c>
      <c r="O6110" s="8" t="s">
        <v>18067</v>
      </c>
    </row>
    <row r="6111" spans="10:15" x14ac:dyDescent="0.25">
      <c r="J6111" s="9" t="s">
        <v>12207</v>
      </c>
      <c r="K6111" s="9" t="s">
        <v>12207</v>
      </c>
      <c r="L6111" s="9" t="s">
        <v>12208</v>
      </c>
      <c r="M6111" s="9" t="s">
        <v>746</v>
      </c>
      <c r="N6111" s="9" t="s">
        <v>747</v>
      </c>
      <c r="O6111" s="8" t="s">
        <v>18066</v>
      </c>
    </row>
    <row r="6112" spans="10:15" x14ac:dyDescent="0.25">
      <c r="J6112" s="9" t="s">
        <v>12209</v>
      </c>
      <c r="K6112" s="9" t="s">
        <v>12209</v>
      </c>
      <c r="L6112" s="9" t="s">
        <v>12210</v>
      </c>
      <c r="M6112" s="9" t="s">
        <v>379</v>
      </c>
      <c r="N6112" s="9" t="s">
        <v>18092</v>
      </c>
      <c r="O6112" s="8" t="s">
        <v>18066</v>
      </c>
    </row>
    <row r="6113" spans="10:15" x14ac:dyDescent="0.25">
      <c r="J6113" s="9" t="s">
        <v>12211</v>
      </c>
      <c r="K6113" s="9" t="s">
        <v>12211</v>
      </c>
      <c r="L6113" s="9" t="s">
        <v>12212</v>
      </c>
      <c r="M6113" s="9" t="s">
        <v>382</v>
      </c>
      <c r="N6113" s="9" t="s">
        <v>383</v>
      </c>
      <c r="O6113" s="8" t="s">
        <v>18066</v>
      </c>
    </row>
    <row r="6114" spans="10:15" x14ac:dyDescent="0.25">
      <c r="J6114" s="9" t="s">
        <v>12213</v>
      </c>
      <c r="K6114" s="9" t="s">
        <v>12213</v>
      </c>
      <c r="L6114" s="9" t="s">
        <v>12214</v>
      </c>
      <c r="M6114" s="9" t="s">
        <v>950</v>
      </c>
      <c r="N6114" s="9" t="s">
        <v>951</v>
      </c>
      <c r="O6114" s="8" t="s">
        <v>18066</v>
      </c>
    </row>
    <row r="6115" spans="10:15" x14ac:dyDescent="0.25">
      <c r="J6115" s="9" t="s">
        <v>12215</v>
      </c>
      <c r="K6115" s="9" t="s">
        <v>12215</v>
      </c>
      <c r="L6115" s="9" t="s">
        <v>12216</v>
      </c>
      <c r="M6115" s="9" t="s">
        <v>379</v>
      </c>
      <c r="N6115" s="9" t="s">
        <v>18092</v>
      </c>
      <c r="O6115" s="8" t="s">
        <v>18066</v>
      </c>
    </row>
    <row r="6116" spans="10:15" x14ac:dyDescent="0.25">
      <c r="J6116" s="9" t="s">
        <v>12217</v>
      </c>
      <c r="K6116" s="9" t="s">
        <v>12217</v>
      </c>
      <c r="L6116" s="9" t="s">
        <v>12218</v>
      </c>
      <c r="M6116" s="9" t="s">
        <v>777</v>
      </c>
      <c r="N6116" s="9" t="s">
        <v>778</v>
      </c>
      <c r="O6116" s="8" t="s">
        <v>18066</v>
      </c>
    </row>
    <row r="6117" spans="10:15" x14ac:dyDescent="0.25">
      <c r="J6117" s="9" t="s">
        <v>12219</v>
      </c>
      <c r="K6117" s="9" t="s">
        <v>12219</v>
      </c>
      <c r="L6117" s="9" t="s">
        <v>12220</v>
      </c>
      <c r="M6117" s="9" t="s">
        <v>379</v>
      </c>
      <c r="N6117" s="9" t="s">
        <v>18092</v>
      </c>
      <c r="O6117" s="8" t="s">
        <v>18066</v>
      </c>
    </row>
    <row r="6118" spans="10:15" x14ac:dyDescent="0.25">
      <c r="J6118" s="9" t="s">
        <v>12221</v>
      </c>
      <c r="K6118" s="9" t="s">
        <v>12221</v>
      </c>
      <c r="L6118" s="9" t="s">
        <v>12222</v>
      </c>
      <c r="M6118" s="9" t="s">
        <v>707</v>
      </c>
      <c r="N6118" s="9" t="s">
        <v>708</v>
      </c>
      <c r="O6118" s="8" t="s">
        <v>18068</v>
      </c>
    </row>
    <row r="6119" spans="10:15" x14ac:dyDescent="0.25">
      <c r="J6119" s="9" t="s">
        <v>699</v>
      </c>
      <c r="K6119" s="9" t="s">
        <v>699</v>
      </c>
      <c r="L6119" s="9" t="s">
        <v>700</v>
      </c>
      <c r="M6119" s="9" t="s">
        <v>379</v>
      </c>
      <c r="N6119" s="9" t="s">
        <v>18092</v>
      </c>
      <c r="O6119" s="8" t="s">
        <v>18066</v>
      </c>
    </row>
    <row r="6120" spans="10:15" x14ac:dyDescent="0.25">
      <c r="J6120" s="9" t="s">
        <v>12223</v>
      </c>
      <c r="K6120" s="9" t="s">
        <v>12223</v>
      </c>
      <c r="L6120" s="9" t="s">
        <v>12224</v>
      </c>
      <c r="M6120" s="9" t="s">
        <v>950</v>
      </c>
      <c r="N6120" s="9" t="s">
        <v>951</v>
      </c>
      <c r="O6120" s="8" t="s">
        <v>18066</v>
      </c>
    </row>
    <row r="6121" spans="10:15" x14ac:dyDescent="0.25">
      <c r="J6121" s="9" t="s">
        <v>12225</v>
      </c>
      <c r="K6121" s="9" t="s">
        <v>12225</v>
      </c>
      <c r="L6121" s="9" t="s">
        <v>12226</v>
      </c>
      <c r="M6121" s="9" t="s">
        <v>382</v>
      </c>
      <c r="N6121" s="9" t="s">
        <v>383</v>
      </c>
      <c r="O6121" s="8" t="s">
        <v>18066</v>
      </c>
    </row>
    <row r="6122" spans="10:15" x14ac:dyDescent="0.25">
      <c r="J6122" s="9" t="s">
        <v>12227</v>
      </c>
      <c r="K6122" s="9" t="s">
        <v>12227</v>
      </c>
      <c r="L6122" s="9" t="s">
        <v>12228</v>
      </c>
      <c r="M6122" s="9" t="s">
        <v>933</v>
      </c>
      <c r="N6122" s="9" t="s">
        <v>934</v>
      </c>
      <c r="O6122" s="8" t="s">
        <v>18066</v>
      </c>
    </row>
    <row r="6123" spans="10:15" x14ac:dyDescent="0.25">
      <c r="J6123" s="9" t="s">
        <v>12229</v>
      </c>
      <c r="K6123" s="9" t="s">
        <v>12229</v>
      </c>
      <c r="L6123" s="9" t="s">
        <v>12230</v>
      </c>
      <c r="M6123" s="9" t="s">
        <v>1936</v>
      </c>
      <c r="N6123" s="9" t="s">
        <v>1937</v>
      </c>
      <c r="O6123" s="8" t="s">
        <v>18068</v>
      </c>
    </row>
    <row r="6124" spans="10:15" x14ac:dyDescent="0.25">
      <c r="J6124" s="9" t="s">
        <v>12231</v>
      </c>
      <c r="K6124" s="9" t="s">
        <v>12231</v>
      </c>
      <c r="L6124" s="9" t="s">
        <v>12232</v>
      </c>
      <c r="M6124" s="9" t="s">
        <v>379</v>
      </c>
      <c r="N6124" s="9" t="s">
        <v>18092</v>
      </c>
      <c r="O6124" s="8" t="s">
        <v>18066</v>
      </c>
    </row>
    <row r="6125" spans="10:15" x14ac:dyDescent="0.25">
      <c r="J6125" s="9" t="s">
        <v>12233</v>
      </c>
      <c r="K6125" s="9" t="s">
        <v>12233</v>
      </c>
      <c r="L6125" s="9" t="s">
        <v>12234</v>
      </c>
      <c r="M6125" s="9" t="s">
        <v>713</v>
      </c>
      <c r="N6125" s="9" t="s">
        <v>714</v>
      </c>
      <c r="O6125" s="8" t="s">
        <v>18067</v>
      </c>
    </row>
    <row r="6126" spans="10:15" x14ac:dyDescent="0.25">
      <c r="J6126" s="9" t="s">
        <v>12235</v>
      </c>
      <c r="K6126" s="9" t="s">
        <v>12235</v>
      </c>
      <c r="L6126" s="9" t="s">
        <v>12236</v>
      </c>
      <c r="M6126" s="9" t="s">
        <v>379</v>
      </c>
      <c r="N6126" s="9" t="s">
        <v>18092</v>
      </c>
      <c r="O6126" s="8" t="s">
        <v>18066</v>
      </c>
    </row>
    <row r="6127" spans="10:15" x14ac:dyDescent="0.25">
      <c r="J6127" s="9" t="s">
        <v>12237</v>
      </c>
      <c r="K6127" s="9" t="s">
        <v>12237</v>
      </c>
      <c r="L6127" s="9" t="s">
        <v>12238</v>
      </c>
      <c r="M6127" s="9" t="s">
        <v>746</v>
      </c>
      <c r="N6127" s="9" t="s">
        <v>747</v>
      </c>
      <c r="O6127" s="8" t="s">
        <v>18066</v>
      </c>
    </row>
    <row r="6128" spans="10:15" x14ac:dyDescent="0.25">
      <c r="J6128" s="9" t="s">
        <v>12239</v>
      </c>
      <c r="K6128" s="9" t="s">
        <v>12239</v>
      </c>
      <c r="L6128" s="9" t="s">
        <v>12240</v>
      </c>
      <c r="M6128" s="9" t="s">
        <v>440</v>
      </c>
      <c r="N6128" s="9" t="s">
        <v>441</v>
      </c>
      <c r="O6128" s="8" t="s">
        <v>10370</v>
      </c>
    </row>
    <row r="6129" spans="10:15" x14ac:dyDescent="0.25">
      <c r="J6129" s="9" t="s">
        <v>12241</v>
      </c>
      <c r="K6129" s="9" t="s">
        <v>12241</v>
      </c>
      <c r="L6129" s="9" t="s">
        <v>12242</v>
      </c>
      <c r="M6129" s="9" t="s">
        <v>1602</v>
      </c>
      <c r="N6129" s="9" t="s">
        <v>1603</v>
      </c>
      <c r="O6129" s="8" t="s">
        <v>18066</v>
      </c>
    </row>
    <row r="6130" spans="10:15" x14ac:dyDescent="0.25">
      <c r="J6130" s="9" t="s">
        <v>12243</v>
      </c>
      <c r="K6130" s="9" t="s">
        <v>12243</v>
      </c>
      <c r="L6130" s="9" t="s">
        <v>12244</v>
      </c>
      <c r="M6130" s="9" t="s">
        <v>379</v>
      </c>
      <c r="N6130" s="9" t="s">
        <v>18092</v>
      </c>
      <c r="O6130" s="8" t="s">
        <v>18066</v>
      </c>
    </row>
    <row r="6131" spans="10:15" x14ac:dyDescent="0.25">
      <c r="J6131" s="9" t="s">
        <v>12245</v>
      </c>
      <c r="K6131" s="9" t="s">
        <v>12245</v>
      </c>
      <c r="L6131" s="9" t="s">
        <v>12246</v>
      </c>
      <c r="M6131" s="9" t="s">
        <v>515</v>
      </c>
      <c r="N6131" s="9" t="s">
        <v>516</v>
      </c>
      <c r="O6131" s="8" t="s">
        <v>18066</v>
      </c>
    </row>
    <row r="6132" spans="10:15" x14ac:dyDescent="0.25">
      <c r="J6132" s="9" t="s">
        <v>12247</v>
      </c>
      <c r="K6132" s="9" t="s">
        <v>12247</v>
      </c>
      <c r="L6132" s="9" t="s">
        <v>12248</v>
      </c>
      <c r="M6132" s="9" t="s">
        <v>379</v>
      </c>
      <c r="N6132" s="9" t="s">
        <v>18092</v>
      </c>
      <c r="O6132" s="8" t="s">
        <v>18066</v>
      </c>
    </row>
    <row r="6133" spans="10:15" x14ac:dyDescent="0.25">
      <c r="J6133" s="9" t="s">
        <v>12249</v>
      </c>
      <c r="K6133" s="9" t="s">
        <v>12249</v>
      </c>
      <c r="L6133" s="9" t="s">
        <v>12250</v>
      </c>
      <c r="M6133" s="9" t="s">
        <v>379</v>
      </c>
      <c r="N6133" s="9" t="s">
        <v>18092</v>
      </c>
      <c r="O6133" s="8" t="s">
        <v>18066</v>
      </c>
    </row>
    <row r="6134" spans="10:15" x14ac:dyDescent="0.25">
      <c r="J6134" s="9" t="s">
        <v>12251</v>
      </c>
      <c r="K6134" s="9" t="s">
        <v>12251</v>
      </c>
      <c r="L6134" s="9" t="s">
        <v>12252</v>
      </c>
      <c r="M6134" s="9" t="s">
        <v>418</v>
      </c>
      <c r="N6134" s="9" t="s">
        <v>419</v>
      </c>
      <c r="O6134" s="8" t="s">
        <v>18067</v>
      </c>
    </row>
    <row r="6135" spans="10:15" x14ac:dyDescent="0.25">
      <c r="J6135" s="9" t="s">
        <v>12253</v>
      </c>
      <c r="K6135" s="9" t="s">
        <v>12253</v>
      </c>
      <c r="L6135" s="9" t="s">
        <v>12254</v>
      </c>
      <c r="M6135" s="9" t="s">
        <v>379</v>
      </c>
      <c r="N6135" s="9" t="s">
        <v>18092</v>
      </c>
      <c r="O6135" s="8" t="s">
        <v>18066</v>
      </c>
    </row>
    <row r="6136" spans="10:15" x14ac:dyDescent="0.25">
      <c r="J6136" s="9" t="s">
        <v>12255</v>
      </c>
      <c r="K6136" s="9" t="s">
        <v>12255</v>
      </c>
      <c r="L6136" s="9" t="s">
        <v>12256</v>
      </c>
      <c r="M6136" s="9" t="s">
        <v>367</v>
      </c>
      <c r="N6136" s="9" t="s">
        <v>368</v>
      </c>
      <c r="O6136" s="8" t="s">
        <v>349</v>
      </c>
    </row>
    <row r="6137" spans="10:15" x14ac:dyDescent="0.25">
      <c r="J6137" s="9" t="s">
        <v>12257</v>
      </c>
      <c r="K6137" s="9" t="s">
        <v>12257</v>
      </c>
      <c r="L6137" s="9" t="s">
        <v>12258</v>
      </c>
      <c r="M6137" s="9" t="s">
        <v>379</v>
      </c>
      <c r="N6137" s="9" t="s">
        <v>18092</v>
      </c>
      <c r="O6137" s="8" t="s">
        <v>18066</v>
      </c>
    </row>
    <row r="6138" spans="10:15" x14ac:dyDescent="0.25">
      <c r="J6138" s="9" t="s">
        <v>12259</v>
      </c>
      <c r="K6138" s="9" t="s">
        <v>12259</v>
      </c>
      <c r="L6138" s="9" t="s">
        <v>12260</v>
      </c>
      <c r="M6138" s="9" t="s">
        <v>1142</v>
      </c>
      <c r="N6138" s="9" t="s">
        <v>1143</v>
      </c>
      <c r="O6138" s="8" t="s">
        <v>349</v>
      </c>
    </row>
    <row r="6139" spans="10:15" x14ac:dyDescent="0.25">
      <c r="J6139" s="9" t="s">
        <v>12261</v>
      </c>
      <c r="K6139" s="9" t="s">
        <v>12261</v>
      </c>
      <c r="L6139" s="9" t="s">
        <v>12262</v>
      </c>
      <c r="M6139" s="9" t="s">
        <v>736</v>
      </c>
      <c r="N6139" s="9" t="s">
        <v>737</v>
      </c>
      <c r="O6139" s="8" t="s">
        <v>18067</v>
      </c>
    </row>
    <row r="6140" spans="10:15" x14ac:dyDescent="0.25">
      <c r="J6140" s="9" t="s">
        <v>12263</v>
      </c>
      <c r="K6140" s="9" t="s">
        <v>12263</v>
      </c>
      <c r="L6140" s="9" t="s">
        <v>12264</v>
      </c>
      <c r="M6140" s="9" t="s">
        <v>450</v>
      </c>
      <c r="N6140" s="9" t="s">
        <v>451</v>
      </c>
      <c r="O6140" s="8" t="s">
        <v>18066</v>
      </c>
    </row>
    <row r="6141" spans="10:15" x14ac:dyDescent="0.25">
      <c r="J6141" s="9" t="s">
        <v>12265</v>
      </c>
      <c r="K6141" s="9" t="s">
        <v>12265</v>
      </c>
      <c r="L6141" s="9" t="s">
        <v>12266</v>
      </c>
      <c r="M6141" s="9" t="s">
        <v>942</v>
      </c>
      <c r="N6141" s="9" t="s">
        <v>943</v>
      </c>
      <c r="O6141" s="8" t="s">
        <v>349</v>
      </c>
    </row>
    <row r="6142" spans="10:15" x14ac:dyDescent="0.25">
      <c r="J6142" s="9" t="s">
        <v>12267</v>
      </c>
      <c r="K6142" s="9" t="s">
        <v>12267</v>
      </c>
      <c r="L6142" s="9" t="s">
        <v>12268</v>
      </c>
      <c r="M6142" s="9" t="s">
        <v>909</v>
      </c>
      <c r="N6142" s="9" t="s">
        <v>910</v>
      </c>
      <c r="O6142" s="8" t="s">
        <v>349</v>
      </c>
    </row>
    <row r="6143" spans="10:15" x14ac:dyDescent="0.25">
      <c r="J6143" s="9" t="s">
        <v>12269</v>
      </c>
      <c r="K6143" s="9" t="s">
        <v>12269</v>
      </c>
      <c r="L6143" s="9" t="s">
        <v>12270</v>
      </c>
      <c r="M6143" s="9" t="s">
        <v>777</v>
      </c>
      <c r="N6143" s="9" t="s">
        <v>778</v>
      </c>
      <c r="O6143" s="8" t="s">
        <v>18066</v>
      </c>
    </row>
    <row r="6144" spans="10:15" x14ac:dyDescent="0.25">
      <c r="J6144" s="9" t="s">
        <v>12271</v>
      </c>
      <c r="K6144" s="9" t="s">
        <v>12271</v>
      </c>
      <c r="L6144" s="9" t="s">
        <v>12272</v>
      </c>
      <c r="M6144" s="9" t="s">
        <v>424</v>
      </c>
      <c r="N6144" s="9" t="s">
        <v>425</v>
      </c>
      <c r="O6144" s="8" t="s">
        <v>349</v>
      </c>
    </row>
    <row r="6145" spans="10:15" x14ac:dyDescent="0.25">
      <c r="J6145" s="9" t="s">
        <v>12273</v>
      </c>
      <c r="K6145" s="9" t="s">
        <v>12273</v>
      </c>
      <c r="L6145" s="9" t="s">
        <v>12274</v>
      </c>
      <c r="M6145" s="9" t="s">
        <v>3554</v>
      </c>
      <c r="N6145" s="9" t="s">
        <v>3555</v>
      </c>
      <c r="O6145" s="8" t="s">
        <v>350</v>
      </c>
    </row>
    <row r="6146" spans="10:15" x14ac:dyDescent="0.25">
      <c r="J6146" s="9" t="s">
        <v>12275</v>
      </c>
      <c r="K6146" s="9" t="s">
        <v>12275</v>
      </c>
      <c r="L6146" s="9" t="s">
        <v>12276</v>
      </c>
      <c r="M6146" s="9" t="s">
        <v>363</v>
      </c>
      <c r="N6146" s="9" t="s">
        <v>364</v>
      </c>
      <c r="O6146" s="8" t="s">
        <v>349</v>
      </c>
    </row>
    <row r="6147" spans="10:15" x14ac:dyDescent="0.25">
      <c r="J6147" s="9" t="s">
        <v>12277</v>
      </c>
      <c r="K6147" s="9" t="s">
        <v>12277</v>
      </c>
      <c r="L6147" s="9" t="s">
        <v>12278</v>
      </c>
      <c r="M6147" s="9" t="s">
        <v>1793</v>
      </c>
      <c r="N6147" s="9" t="s">
        <v>1794</v>
      </c>
      <c r="O6147" s="8" t="s">
        <v>10370</v>
      </c>
    </row>
    <row r="6148" spans="10:15" x14ac:dyDescent="0.25">
      <c r="J6148" s="9" t="s">
        <v>12279</v>
      </c>
      <c r="K6148" s="9" t="s">
        <v>12279</v>
      </c>
      <c r="L6148" s="9" t="s">
        <v>12280</v>
      </c>
      <c r="M6148" s="9" t="s">
        <v>1148</v>
      </c>
      <c r="N6148" s="9" t="s">
        <v>1149</v>
      </c>
      <c r="O6148" s="8" t="s">
        <v>349</v>
      </c>
    </row>
    <row r="6149" spans="10:15" x14ac:dyDescent="0.25">
      <c r="J6149" s="9" t="s">
        <v>12281</v>
      </c>
      <c r="K6149" s="9" t="s">
        <v>12281</v>
      </c>
      <c r="L6149" s="9" t="s">
        <v>12282</v>
      </c>
      <c r="M6149" s="9" t="s">
        <v>367</v>
      </c>
      <c r="N6149" s="9" t="s">
        <v>368</v>
      </c>
      <c r="O6149" s="8" t="s">
        <v>349</v>
      </c>
    </row>
    <row r="6150" spans="10:15" x14ac:dyDescent="0.25">
      <c r="J6150" s="9" t="s">
        <v>12283</v>
      </c>
      <c r="K6150" s="9" t="s">
        <v>12283</v>
      </c>
      <c r="L6150" s="9" t="s">
        <v>12284</v>
      </c>
      <c r="M6150" s="9" t="s">
        <v>424</v>
      </c>
      <c r="N6150" s="9" t="s">
        <v>425</v>
      </c>
      <c r="O6150" s="8" t="s">
        <v>349</v>
      </c>
    </row>
    <row r="6151" spans="10:15" x14ac:dyDescent="0.25">
      <c r="J6151" s="9" t="s">
        <v>12285</v>
      </c>
      <c r="K6151" s="9" t="s">
        <v>12285</v>
      </c>
      <c r="L6151" s="9" t="s">
        <v>12286</v>
      </c>
      <c r="M6151" s="9" t="s">
        <v>418</v>
      </c>
      <c r="N6151" s="9" t="s">
        <v>419</v>
      </c>
      <c r="O6151" s="8" t="s">
        <v>18067</v>
      </c>
    </row>
    <row r="6152" spans="10:15" x14ac:dyDescent="0.25">
      <c r="J6152" s="9" t="s">
        <v>12287</v>
      </c>
      <c r="K6152" s="9" t="s">
        <v>12287</v>
      </c>
      <c r="L6152" s="9" t="s">
        <v>12288</v>
      </c>
      <c r="M6152" s="9" t="s">
        <v>1663</v>
      </c>
      <c r="N6152" s="9" t="s">
        <v>1664</v>
      </c>
      <c r="O6152" s="8" t="s">
        <v>350</v>
      </c>
    </row>
    <row r="6153" spans="10:15" x14ac:dyDescent="0.25">
      <c r="J6153" s="9" t="s">
        <v>12289</v>
      </c>
      <c r="K6153" s="9" t="s">
        <v>12289</v>
      </c>
      <c r="L6153" s="9" t="s">
        <v>12290</v>
      </c>
      <c r="M6153" s="9" t="s">
        <v>424</v>
      </c>
      <c r="N6153" s="9" t="s">
        <v>425</v>
      </c>
      <c r="O6153" s="8" t="s">
        <v>349</v>
      </c>
    </row>
    <row r="6154" spans="10:15" x14ac:dyDescent="0.25">
      <c r="J6154" s="9" t="s">
        <v>12291</v>
      </c>
      <c r="K6154" s="9" t="s">
        <v>12291</v>
      </c>
      <c r="L6154" s="9" t="s">
        <v>12292</v>
      </c>
      <c r="M6154" s="9" t="s">
        <v>1148</v>
      </c>
      <c r="N6154" s="9" t="s">
        <v>1149</v>
      </c>
      <c r="O6154" s="8" t="s">
        <v>349</v>
      </c>
    </row>
    <row r="6155" spans="10:15" x14ac:dyDescent="0.25">
      <c r="J6155" s="9" t="s">
        <v>12293</v>
      </c>
      <c r="K6155" s="9" t="s">
        <v>12293</v>
      </c>
      <c r="L6155" s="9" t="s">
        <v>12294</v>
      </c>
      <c r="M6155" s="9" t="s">
        <v>524</v>
      </c>
      <c r="N6155" s="9" t="s">
        <v>525</v>
      </c>
      <c r="O6155" s="8" t="s">
        <v>18066</v>
      </c>
    </row>
    <row r="6156" spans="10:15" x14ac:dyDescent="0.25">
      <c r="J6156" s="9" t="s">
        <v>11925</v>
      </c>
      <c r="K6156" s="9" t="s">
        <v>11925</v>
      </c>
      <c r="L6156" s="9" t="s">
        <v>11926</v>
      </c>
      <c r="M6156" s="9" t="s">
        <v>379</v>
      </c>
      <c r="N6156" s="9" t="s">
        <v>18092</v>
      </c>
      <c r="O6156" s="8" t="s">
        <v>18066</v>
      </c>
    </row>
    <row r="6157" spans="10:15" x14ac:dyDescent="0.25">
      <c r="J6157" s="9" t="s">
        <v>12295</v>
      </c>
      <c r="K6157" s="9" t="s">
        <v>12295</v>
      </c>
      <c r="L6157" s="9" t="s">
        <v>12296</v>
      </c>
      <c r="M6157" s="9" t="s">
        <v>524</v>
      </c>
      <c r="N6157" s="9" t="s">
        <v>525</v>
      </c>
      <c r="O6157" s="8" t="s">
        <v>18066</v>
      </c>
    </row>
    <row r="6158" spans="10:15" x14ac:dyDescent="0.25">
      <c r="J6158" s="9" t="s">
        <v>12297</v>
      </c>
      <c r="K6158" s="9" t="s">
        <v>12297</v>
      </c>
      <c r="L6158" s="9" t="s">
        <v>12298</v>
      </c>
      <c r="M6158" s="9" t="s">
        <v>1602</v>
      </c>
      <c r="N6158" s="9" t="s">
        <v>1603</v>
      </c>
      <c r="O6158" s="8" t="s">
        <v>18066</v>
      </c>
    </row>
    <row r="6159" spans="10:15" x14ac:dyDescent="0.25">
      <c r="J6159" s="9" t="s">
        <v>12299</v>
      </c>
      <c r="K6159" s="9" t="s">
        <v>12299</v>
      </c>
      <c r="L6159" s="9" t="s">
        <v>12300</v>
      </c>
      <c r="M6159" s="9" t="s">
        <v>491</v>
      </c>
      <c r="N6159" s="9" t="s">
        <v>492</v>
      </c>
      <c r="O6159" s="8" t="s">
        <v>349</v>
      </c>
    </row>
    <row r="6160" spans="10:15" x14ac:dyDescent="0.25">
      <c r="J6160" s="9" t="s">
        <v>12301</v>
      </c>
      <c r="K6160" s="9" t="s">
        <v>12301</v>
      </c>
      <c r="L6160" s="9" t="s">
        <v>12302</v>
      </c>
      <c r="M6160" s="9" t="s">
        <v>629</v>
      </c>
      <c r="N6160" s="9" t="s">
        <v>630</v>
      </c>
      <c r="O6160" s="8" t="s">
        <v>350</v>
      </c>
    </row>
    <row r="6161" spans="10:15" x14ac:dyDescent="0.25">
      <c r="J6161" s="9" t="s">
        <v>12303</v>
      </c>
      <c r="K6161" s="9" t="s">
        <v>12303</v>
      </c>
      <c r="L6161" s="9" t="s">
        <v>12304</v>
      </c>
      <c r="M6161" s="9" t="s">
        <v>707</v>
      </c>
      <c r="N6161" s="9" t="s">
        <v>708</v>
      </c>
      <c r="O6161" s="8" t="s">
        <v>18068</v>
      </c>
    </row>
    <row r="6162" spans="10:15" x14ac:dyDescent="0.25">
      <c r="J6162" s="9" t="s">
        <v>12305</v>
      </c>
      <c r="K6162" s="9" t="s">
        <v>12305</v>
      </c>
      <c r="L6162" s="9" t="s">
        <v>12306</v>
      </c>
      <c r="M6162" s="9" t="s">
        <v>456</v>
      </c>
      <c r="N6162" s="9" t="s">
        <v>18095</v>
      </c>
      <c r="O6162" s="8" t="s">
        <v>18067</v>
      </c>
    </row>
    <row r="6163" spans="10:15" x14ac:dyDescent="0.25">
      <c r="J6163" s="9" t="s">
        <v>12307</v>
      </c>
      <c r="K6163" s="9" t="s">
        <v>12307</v>
      </c>
      <c r="L6163" s="9" t="s">
        <v>12308</v>
      </c>
      <c r="M6163" s="9" t="s">
        <v>2454</v>
      </c>
      <c r="N6163" s="9" t="s">
        <v>2455</v>
      </c>
      <c r="O6163" s="8" t="s">
        <v>18066</v>
      </c>
    </row>
    <row r="6164" spans="10:15" x14ac:dyDescent="0.25">
      <c r="J6164" s="9" t="s">
        <v>12309</v>
      </c>
      <c r="K6164" s="9" t="s">
        <v>12309</v>
      </c>
      <c r="L6164" s="9" t="s">
        <v>12310</v>
      </c>
      <c r="M6164" s="9" t="s">
        <v>1747</v>
      </c>
      <c r="N6164" s="9" t="s">
        <v>1748</v>
      </c>
      <c r="O6164" s="8" t="s">
        <v>18066</v>
      </c>
    </row>
    <row r="6165" spans="10:15" x14ac:dyDescent="0.25">
      <c r="J6165" s="9" t="s">
        <v>12311</v>
      </c>
      <c r="K6165" s="9" t="s">
        <v>12311</v>
      </c>
      <c r="L6165" s="9" t="s">
        <v>12312</v>
      </c>
      <c r="M6165" s="9" t="s">
        <v>379</v>
      </c>
      <c r="N6165" s="9" t="s">
        <v>18092</v>
      </c>
      <c r="O6165" s="8" t="s">
        <v>18066</v>
      </c>
    </row>
    <row r="6166" spans="10:15" x14ac:dyDescent="0.25">
      <c r="J6166" s="9" t="s">
        <v>12313</v>
      </c>
      <c r="K6166" s="9" t="s">
        <v>12313</v>
      </c>
      <c r="L6166" s="9" t="s">
        <v>12314</v>
      </c>
      <c r="M6166" s="9" t="s">
        <v>382</v>
      </c>
      <c r="N6166" s="9" t="s">
        <v>383</v>
      </c>
      <c r="O6166" s="8" t="s">
        <v>18066</v>
      </c>
    </row>
    <row r="6167" spans="10:15" x14ac:dyDescent="0.25">
      <c r="J6167" s="9" t="s">
        <v>12315</v>
      </c>
      <c r="K6167" s="9" t="s">
        <v>12315</v>
      </c>
      <c r="L6167" s="9" t="s">
        <v>12316</v>
      </c>
      <c r="M6167" s="9" t="s">
        <v>424</v>
      </c>
      <c r="N6167" s="9" t="s">
        <v>425</v>
      </c>
      <c r="O6167" s="8" t="s">
        <v>349</v>
      </c>
    </row>
    <row r="6168" spans="10:15" x14ac:dyDescent="0.25">
      <c r="J6168" s="9" t="s">
        <v>12317</v>
      </c>
      <c r="K6168" s="9" t="s">
        <v>12317</v>
      </c>
      <c r="L6168" s="9" t="s">
        <v>12318</v>
      </c>
      <c r="M6168" s="9" t="s">
        <v>379</v>
      </c>
      <c r="N6168" s="9" t="s">
        <v>18092</v>
      </c>
      <c r="O6168" s="8" t="s">
        <v>18066</v>
      </c>
    </row>
    <row r="6169" spans="10:15" x14ac:dyDescent="0.25">
      <c r="J6169" s="9" t="s">
        <v>12319</v>
      </c>
      <c r="K6169" s="9" t="s">
        <v>12319</v>
      </c>
      <c r="L6169" s="9" t="s">
        <v>12320</v>
      </c>
      <c r="M6169" s="9" t="s">
        <v>367</v>
      </c>
      <c r="N6169" s="9" t="s">
        <v>368</v>
      </c>
      <c r="O6169" s="8" t="s">
        <v>349</v>
      </c>
    </row>
    <row r="6170" spans="10:15" x14ac:dyDescent="0.25">
      <c r="J6170" s="9" t="s">
        <v>12321</v>
      </c>
      <c r="K6170" s="9" t="s">
        <v>12321</v>
      </c>
      <c r="L6170" s="9" t="s">
        <v>12322</v>
      </c>
      <c r="M6170" s="9" t="s">
        <v>554</v>
      </c>
      <c r="N6170" s="9" t="s">
        <v>555</v>
      </c>
      <c r="O6170" s="8" t="s">
        <v>18066</v>
      </c>
    </row>
    <row r="6171" spans="10:15" x14ac:dyDescent="0.25">
      <c r="J6171" s="9" t="s">
        <v>12323</v>
      </c>
      <c r="K6171" s="9" t="s">
        <v>12323</v>
      </c>
      <c r="L6171" s="9" t="s">
        <v>12324</v>
      </c>
      <c r="M6171" s="9" t="s">
        <v>6456</v>
      </c>
      <c r="N6171" s="9" t="s">
        <v>6457</v>
      </c>
      <c r="O6171" s="8" t="s">
        <v>18067</v>
      </c>
    </row>
    <row r="6172" spans="10:15" x14ac:dyDescent="0.25">
      <c r="J6172" s="9" t="s">
        <v>12325</v>
      </c>
      <c r="K6172" s="9" t="s">
        <v>12325</v>
      </c>
      <c r="L6172" s="9" t="s">
        <v>12326</v>
      </c>
      <c r="M6172" s="9" t="s">
        <v>379</v>
      </c>
      <c r="N6172" s="9" t="s">
        <v>18092</v>
      </c>
      <c r="O6172" s="8" t="s">
        <v>18066</v>
      </c>
    </row>
    <row r="6173" spans="10:15" x14ac:dyDescent="0.25">
      <c r="J6173" s="9" t="s">
        <v>12327</v>
      </c>
      <c r="K6173" s="9" t="s">
        <v>12327</v>
      </c>
      <c r="L6173" s="9" t="s">
        <v>12328</v>
      </c>
      <c r="M6173" s="9" t="s">
        <v>5609</v>
      </c>
      <c r="N6173" s="9" t="s">
        <v>5610</v>
      </c>
      <c r="O6173" s="8" t="s">
        <v>18066</v>
      </c>
    </row>
    <row r="6174" spans="10:15" x14ac:dyDescent="0.25">
      <c r="J6174" s="9" t="s">
        <v>12329</v>
      </c>
      <c r="K6174" s="9" t="s">
        <v>12329</v>
      </c>
      <c r="L6174" s="9" t="s">
        <v>12330</v>
      </c>
      <c r="M6174" s="9" t="s">
        <v>524</v>
      </c>
      <c r="N6174" s="9" t="s">
        <v>525</v>
      </c>
      <c r="O6174" s="8" t="s">
        <v>18066</v>
      </c>
    </row>
    <row r="6175" spans="10:15" x14ac:dyDescent="0.25">
      <c r="J6175" s="9" t="s">
        <v>12331</v>
      </c>
      <c r="K6175" s="9" t="s">
        <v>3489</v>
      </c>
      <c r="L6175" s="9" t="s">
        <v>3490</v>
      </c>
      <c r="M6175" s="9" t="s">
        <v>382</v>
      </c>
      <c r="N6175" s="9" t="s">
        <v>383</v>
      </c>
      <c r="O6175" s="8" t="s">
        <v>18066</v>
      </c>
    </row>
    <row r="6176" spans="10:15" x14ac:dyDescent="0.25">
      <c r="J6176" s="9" t="s">
        <v>12332</v>
      </c>
      <c r="K6176" s="9" t="s">
        <v>12332</v>
      </c>
      <c r="L6176" s="9" t="s">
        <v>12333</v>
      </c>
      <c r="M6176" s="9" t="s">
        <v>3099</v>
      </c>
      <c r="N6176" s="9" t="s">
        <v>3100</v>
      </c>
      <c r="O6176" s="8" t="s">
        <v>18067</v>
      </c>
    </row>
    <row r="6177" spans="10:15" x14ac:dyDescent="0.25">
      <c r="J6177" s="9" t="s">
        <v>12334</v>
      </c>
      <c r="K6177" s="9" t="s">
        <v>12334</v>
      </c>
      <c r="L6177" s="9" t="s">
        <v>12335</v>
      </c>
      <c r="M6177" s="9" t="s">
        <v>424</v>
      </c>
      <c r="N6177" s="9" t="s">
        <v>425</v>
      </c>
      <c r="O6177" s="8" t="s">
        <v>349</v>
      </c>
    </row>
    <row r="6178" spans="10:15" x14ac:dyDescent="0.25">
      <c r="J6178" s="9" t="s">
        <v>12336</v>
      </c>
      <c r="K6178" s="9" t="s">
        <v>12336</v>
      </c>
      <c r="L6178" s="9" t="s">
        <v>12337</v>
      </c>
      <c r="M6178" s="9" t="s">
        <v>938</v>
      </c>
      <c r="N6178" s="9" t="s">
        <v>939</v>
      </c>
      <c r="O6178" s="8" t="s">
        <v>349</v>
      </c>
    </row>
    <row r="6179" spans="10:15" x14ac:dyDescent="0.25">
      <c r="J6179" s="9" t="s">
        <v>12338</v>
      </c>
      <c r="K6179" s="9" t="s">
        <v>12338</v>
      </c>
      <c r="L6179" s="9" t="s">
        <v>12306</v>
      </c>
      <c r="M6179" s="9" t="s">
        <v>379</v>
      </c>
      <c r="N6179" s="9" t="s">
        <v>18092</v>
      </c>
      <c r="O6179" s="8" t="s">
        <v>18066</v>
      </c>
    </row>
    <row r="6180" spans="10:15" x14ac:dyDescent="0.25">
      <c r="J6180" s="9" t="s">
        <v>12339</v>
      </c>
      <c r="K6180" s="9" t="s">
        <v>12339</v>
      </c>
      <c r="L6180" s="9" t="s">
        <v>2453</v>
      </c>
      <c r="M6180" s="9" t="s">
        <v>404</v>
      </c>
      <c r="N6180" s="9" t="s">
        <v>405</v>
      </c>
      <c r="O6180" s="8" t="s">
        <v>350</v>
      </c>
    </row>
    <row r="6181" spans="10:15" x14ac:dyDescent="0.25">
      <c r="J6181" s="9" t="s">
        <v>12340</v>
      </c>
      <c r="K6181" s="9" t="s">
        <v>12340</v>
      </c>
      <c r="L6181" s="9" t="s">
        <v>12341</v>
      </c>
      <c r="M6181" s="9" t="s">
        <v>1241</v>
      </c>
      <c r="N6181" s="9" t="s">
        <v>1242</v>
      </c>
      <c r="O6181" s="8" t="s">
        <v>350</v>
      </c>
    </row>
    <row r="6182" spans="10:15" x14ac:dyDescent="0.25">
      <c r="J6182" s="9" t="s">
        <v>12342</v>
      </c>
      <c r="K6182" s="9" t="s">
        <v>12342</v>
      </c>
      <c r="L6182" s="9" t="s">
        <v>12343</v>
      </c>
      <c r="M6182" s="9" t="s">
        <v>379</v>
      </c>
      <c r="N6182" s="9" t="s">
        <v>18092</v>
      </c>
      <c r="O6182" s="8" t="s">
        <v>18066</v>
      </c>
    </row>
    <row r="6183" spans="10:15" x14ac:dyDescent="0.25">
      <c r="J6183" s="9" t="s">
        <v>12344</v>
      </c>
      <c r="K6183" s="9" t="s">
        <v>12344</v>
      </c>
      <c r="L6183" s="9" t="s">
        <v>12345</v>
      </c>
      <c r="M6183" s="9" t="s">
        <v>1063</v>
      </c>
      <c r="N6183" s="9" t="s">
        <v>1064</v>
      </c>
      <c r="O6183" s="8" t="s">
        <v>18066</v>
      </c>
    </row>
    <row r="6184" spans="10:15" x14ac:dyDescent="0.25">
      <c r="J6184" s="9" t="s">
        <v>12346</v>
      </c>
      <c r="K6184" s="9" t="s">
        <v>12346</v>
      </c>
      <c r="L6184" s="9" t="s">
        <v>12347</v>
      </c>
      <c r="M6184" s="9" t="s">
        <v>379</v>
      </c>
      <c r="N6184" s="9" t="s">
        <v>18092</v>
      </c>
      <c r="O6184" s="8" t="s">
        <v>18066</v>
      </c>
    </row>
    <row r="6185" spans="10:15" x14ac:dyDescent="0.25">
      <c r="J6185" s="9" t="s">
        <v>12348</v>
      </c>
      <c r="K6185" s="9" t="s">
        <v>12348</v>
      </c>
      <c r="L6185" s="9" t="s">
        <v>12349</v>
      </c>
      <c r="M6185" s="9" t="s">
        <v>456</v>
      </c>
      <c r="N6185" s="9" t="s">
        <v>18095</v>
      </c>
      <c r="O6185" s="8" t="s">
        <v>18067</v>
      </c>
    </row>
    <row r="6186" spans="10:15" x14ac:dyDescent="0.25">
      <c r="J6186" s="9" t="s">
        <v>12350</v>
      </c>
      <c r="K6186" s="9" t="s">
        <v>1982</v>
      </c>
      <c r="L6186" s="9" t="s">
        <v>1983</v>
      </c>
      <c r="M6186" s="9" t="s">
        <v>783</v>
      </c>
      <c r="N6186" s="9" t="s">
        <v>784</v>
      </c>
      <c r="O6186" s="8" t="s">
        <v>18068</v>
      </c>
    </row>
    <row r="6187" spans="10:15" x14ac:dyDescent="0.25">
      <c r="J6187" s="9" t="s">
        <v>12351</v>
      </c>
      <c r="K6187" s="9" t="s">
        <v>12351</v>
      </c>
      <c r="L6187" s="9" t="s">
        <v>12352</v>
      </c>
      <c r="M6187" s="9" t="s">
        <v>382</v>
      </c>
      <c r="N6187" s="9" t="s">
        <v>383</v>
      </c>
      <c r="O6187" s="8" t="s">
        <v>18066</v>
      </c>
    </row>
    <row r="6188" spans="10:15" x14ac:dyDescent="0.25">
      <c r="J6188" s="9" t="s">
        <v>12353</v>
      </c>
      <c r="K6188" s="9" t="s">
        <v>12353</v>
      </c>
      <c r="L6188" s="9" t="s">
        <v>12349</v>
      </c>
      <c r="M6188" s="9" t="s">
        <v>379</v>
      </c>
      <c r="N6188" s="9" t="s">
        <v>18092</v>
      </c>
      <c r="O6188" s="8" t="s">
        <v>18066</v>
      </c>
    </row>
    <row r="6189" spans="10:15" x14ac:dyDescent="0.25">
      <c r="J6189" s="9" t="s">
        <v>12354</v>
      </c>
      <c r="K6189" s="9" t="s">
        <v>12354</v>
      </c>
      <c r="L6189" s="9" t="s">
        <v>12355</v>
      </c>
      <c r="M6189" s="9" t="s">
        <v>459</v>
      </c>
      <c r="N6189" s="9" t="s">
        <v>460</v>
      </c>
      <c r="O6189" s="8" t="s">
        <v>18068</v>
      </c>
    </row>
    <row r="6190" spans="10:15" x14ac:dyDescent="0.25">
      <c r="J6190" s="9" t="s">
        <v>12356</v>
      </c>
      <c r="K6190" s="9" t="s">
        <v>12356</v>
      </c>
      <c r="L6190" s="9" t="s">
        <v>12308</v>
      </c>
      <c r="M6190" s="9" t="s">
        <v>367</v>
      </c>
      <c r="N6190" s="9" t="s">
        <v>368</v>
      </c>
      <c r="O6190" s="8" t="s">
        <v>349</v>
      </c>
    </row>
    <row r="6191" spans="10:15" x14ac:dyDescent="0.25">
      <c r="J6191" s="9" t="s">
        <v>12357</v>
      </c>
      <c r="K6191" s="9" t="s">
        <v>12357</v>
      </c>
      <c r="L6191" s="9" t="s">
        <v>12358</v>
      </c>
      <c r="M6191" s="9" t="s">
        <v>379</v>
      </c>
      <c r="N6191" s="9" t="s">
        <v>18092</v>
      </c>
      <c r="O6191" s="8" t="s">
        <v>18066</v>
      </c>
    </row>
    <row r="6192" spans="10:15" x14ac:dyDescent="0.25">
      <c r="J6192" s="9" t="s">
        <v>12359</v>
      </c>
      <c r="K6192" s="9" t="s">
        <v>12359</v>
      </c>
      <c r="L6192" s="9" t="s">
        <v>12360</v>
      </c>
      <c r="M6192" s="9" t="s">
        <v>1617</v>
      </c>
      <c r="N6192" s="9" t="s">
        <v>1618</v>
      </c>
      <c r="O6192" s="8" t="s">
        <v>349</v>
      </c>
    </row>
    <row r="6193" spans="10:15" x14ac:dyDescent="0.25">
      <c r="J6193" s="9" t="s">
        <v>12361</v>
      </c>
      <c r="K6193" s="9" t="s">
        <v>12361</v>
      </c>
      <c r="L6193" s="9" t="s">
        <v>12362</v>
      </c>
      <c r="M6193" s="9" t="s">
        <v>491</v>
      </c>
      <c r="N6193" s="9" t="s">
        <v>492</v>
      </c>
      <c r="O6193" s="8" t="s">
        <v>349</v>
      </c>
    </row>
    <row r="6194" spans="10:15" x14ac:dyDescent="0.25">
      <c r="J6194" s="9" t="s">
        <v>12363</v>
      </c>
      <c r="K6194" s="9" t="s">
        <v>12363</v>
      </c>
      <c r="L6194" s="9" t="s">
        <v>12364</v>
      </c>
      <c r="M6194" s="9" t="s">
        <v>783</v>
      </c>
      <c r="N6194" s="9" t="s">
        <v>784</v>
      </c>
      <c r="O6194" s="8" t="s">
        <v>18068</v>
      </c>
    </row>
    <row r="6195" spans="10:15" x14ac:dyDescent="0.25">
      <c r="J6195" s="9" t="s">
        <v>12365</v>
      </c>
      <c r="K6195" s="9" t="s">
        <v>12365</v>
      </c>
      <c r="L6195" s="9" t="s">
        <v>12366</v>
      </c>
      <c r="M6195" s="9" t="s">
        <v>491</v>
      </c>
      <c r="N6195" s="9" t="s">
        <v>492</v>
      </c>
      <c r="O6195" s="8" t="s">
        <v>349</v>
      </c>
    </row>
    <row r="6196" spans="10:15" x14ac:dyDescent="0.25">
      <c r="J6196" s="9" t="s">
        <v>12367</v>
      </c>
      <c r="K6196" s="9" t="s">
        <v>12367</v>
      </c>
      <c r="L6196" s="9" t="s">
        <v>12368</v>
      </c>
      <c r="M6196" s="9" t="s">
        <v>648</v>
      </c>
      <c r="N6196" s="9" t="s">
        <v>649</v>
      </c>
      <c r="O6196" s="8" t="s">
        <v>18066</v>
      </c>
    </row>
    <row r="6197" spans="10:15" x14ac:dyDescent="0.25">
      <c r="J6197" s="9" t="s">
        <v>12369</v>
      </c>
      <c r="K6197" s="9" t="s">
        <v>12369</v>
      </c>
      <c r="L6197" s="9" t="s">
        <v>12370</v>
      </c>
      <c r="M6197" s="9" t="s">
        <v>909</v>
      </c>
      <c r="N6197" s="9" t="s">
        <v>910</v>
      </c>
      <c r="O6197" s="8" t="s">
        <v>349</v>
      </c>
    </row>
    <row r="6198" spans="10:15" x14ac:dyDescent="0.25">
      <c r="J6198" s="9" t="s">
        <v>12371</v>
      </c>
      <c r="K6198" s="9" t="s">
        <v>12371</v>
      </c>
      <c r="L6198" s="9" t="s">
        <v>12372</v>
      </c>
      <c r="M6198" s="9" t="s">
        <v>974</v>
      </c>
      <c r="N6198" s="9" t="s">
        <v>975</v>
      </c>
      <c r="O6198" s="8" t="s">
        <v>10370</v>
      </c>
    </row>
    <row r="6199" spans="10:15" x14ac:dyDescent="0.25">
      <c r="J6199" s="9" t="s">
        <v>12373</v>
      </c>
      <c r="K6199" s="9" t="s">
        <v>12373</v>
      </c>
      <c r="L6199" s="9" t="s">
        <v>12374</v>
      </c>
      <c r="M6199" s="9" t="s">
        <v>777</v>
      </c>
      <c r="N6199" s="9" t="s">
        <v>778</v>
      </c>
      <c r="O6199" s="8" t="s">
        <v>18066</v>
      </c>
    </row>
    <row r="6200" spans="10:15" x14ac:dyDescent="0.25">
      <c r="J6200" s="9" t="s">
        <v>12375</v>
      </c>
      <c r="K6200" s="9" t="s">
        <v>12375</v>
      </c>
      <c r="L6200" s="9" t="s">
        <v>12376</v>
      </c>
      <c r="M6200" s="9" t="s">
        <v>379</v>
      </c>
      <c r="N6200" s="9" t="s">
        <v>18092</v>
      </c>
      <c r="O6200" s="8" t="s">
        <v>18066</v>
      </c>
    </row>
    <row r="6201" spans="10:15" x14ac:dyDescent="0.25">
      <c r="J6201" s="9" t="s">
        <v>12377</v>
      </c>
      <c r="K6201" s="9" t="s">
        <v>12377</v>
      </c>
      <c r="L6201" s="9" t="s">
        <v>12378</v>
      </c>
      <c r="M6201" s="9" t="s">
        <v>411</v>
      </c>
      <c r="N6201" s="9" t="s">
        <v>412</v>
      </c>
      <c r="O6201" s="8" t="s">
        <v>18066</v>
      </c>
    </row>
    <row r="6202" spans="10:15" x14ac:dyDescent="0.25">
      <c r="J6202" s="9" t="s">
        <v>12379</v>
      </c>
      <c r="K6202" s="9" t="s">
        <v>12379</v>
      </c>
      <c r="L6202" s="9" t="s">
        <v>12380</v>
      </c>
      <c r="M6202" s="9" t="s">
        <v>382</v>
      </c>
      <c r="N6202" s="9" t="s">
        <v>383</v>
      </c>
      <c r="O6202" s="8" t="s">
        <v>18066</v>
      </c>
    </row>
    <row r="6203" spans="10:15" x14ac:dyDescent="0.25">
      <c r="J6203" s="9" t="s">
        <v>12381</v>
      </c>
      <c r="K6203" s="9" t="s">
        <v>12381</v>
      </c>
      <c r="L6203" s="9" t="s">
        <v>11896</v>
      </c>
      <c r="M6203" s="9" t="s">
        <v>379</v>
      </c>
      <c r="N6203" s="9" t="s">
        <v>18092</v>
      </c>
      <c r="O6203" s="8" t="s">
        <v>18066</v>
      </c>
    </row>
    <row r="6204" spans="10:15" x14ac:dyDescent="0.25">
      <c r="J6204" s="9" t="s">
        <v>12382</v>
      </c>
      <c r="K6204" s="9" t="s">
        <v>12382</v>
      </c>
      <c r="L6204" s="9" t="s">
        <v>12383</v>
      </c>
      <c r="M6204" s="9" t="s">
        <v>648</v>
      </c>
      <c r="N6204" s="9" t="s">
        <v>649</v>
      </c>
      <c r="O6204" s="8" t="s">
        <v>18066</v>
      </c>
    </row>
    <row r="6205" spans="10:15" x14ac:dyDescent="0.25">
      <c r="J6205" s="9" t="s">
        <v>12384</v>
      </c>
      <c r="K6205" s="9" t="s">
        <v>12384</v>
      </c>
      <c r="L6205" s="9" t="s">
        <v>12385</v>
      </c>
      <c r="M6205" s="9" t="s">
        <v>1602</v>
      </c>
      <c r="N6205" s="9" t="s">
        <v>1603</v>
      </c>
      <c r="O6205" s="8" t="s">
        <v>18066</v>
      </c>
    </row>
    <row r="6206" spans="10:15" x14ac:dyDescent="0.25">
      <c r="J6206" s="9" t="s">
        <v>12386</v>
      </c>
      <c r="K6206" s="9" t="s">
        <v>12386</v>
      </c>
      <c r="L6206" s="9" t="s">
        <v>12387</v>
      </c>
      <c r="M6206" s="9" t="s">
        <v>459</v>
      </c>
      <c r="N6206" s="9" t="s">
        <v>460</v>
      </c>
      <c r="O6206" s="8" t="s">
        <v>18068</v>
      </c>
    </row>
    <row r="6207" spans="10:15" x14ac:dyDescent="0.25">
      <c r="J6207" s="9" t="s">
        <v>12388</v>
      </c>
      <c r="K6207" s="9" t="s">
        <v>12388</v>
      </c>
      <c r="L6207" s="9" t="s">
        <v>12389</v>
      </c>
      <c r="M6207" s="9" t="s">
        <v>382</v>
      </c>
      <c r="N6207" s="9" t="s">
        <v>383</v>
      </c>
      <c r="O6207" s="8" t="s">
        <v>18066</v>
      </c>
    </row>
    <row r="6208" spans="10:15" x14ac:dyDescent="0.25">
      <c r="J6208" s="9" t="s">
        <v>12390</v>
      </c>
      <c r="K6208" s="9" t="s">
        <v>12390</v>
      </c>
      <c r="L6208" s="9" t="s">
        <v>12391</v>
      </c>
      <c r="M6208" s="9" t="s">
        <v>379</v>
      </c>
      <c r="N6208" s="9" t="s">
        <v>18092</v>
      </c>
      <c r="O6208" s="8" t="s">
        <v>18066</v>
      </c>
    </row>
    <row r="6209" spans="10:15" x14ac:dyDescent="0.25">
      <c r="J6209" s="9" t="s">
        <v>12392</v>
      </c>
      <c r="K6209" s="9" t="s">
        <v>12392</v>
      </c>
      <c r="L6209" s="9" t="s">
        <v>12118</v>
      </c>
      <c r="M6209" s="9" t="s">
        <v>1747</v>
      </c>
      <c r="N6209" s="9" t="s">
        <v>1748</v>
      </c>
      <c r="O6209" s="8" t="s">
        <v>18066</v>
      </c>
    </row>
    <row r="6210" spans="10:15" x14ac:dyDescent="0.25">
      <c r="J6210" s="9" t="s">
        <v>12393</v>
      </c>
      <c r="K6210" s="9" t="s">
        <v>10497</v>
      </c>
      <c r="L6210" s="9" t="s">
        <v>10498</v>
      </c>
      <c r="M6210" s="9" t="s">
        <v>379</v>
      </c>
      <c r="N6210" s="9" t="s">
        <v>18092</v>
      </c>
      <c r="O6210" s="8" t="s">
        <v>18066</v>
      </c>
    </row>
    <row r="6211" spans="10:15" x14ac:dyDescent="0.25">
      <c r="J6211" s="9" t="s">
        <v>12394</v>
      </c>
      <c r="K6211" s="9" t="s">
        <v>12394</v>
      </c>
      <c r="L6211" s="9" t="s">
        <v>12395</v>
      </c>
      <c r="M6211" s="9" t="s">
        <v>379</v>
      </c>
      <c r="N6211" s="9" t="s">
        <v>18092</v>
      </c>
      <c r="O6211" s="8" t="s">
        <v>18066</v>
      </c>
    </row>
    <row r="6212" spans="10:15" x14ac:dyDescent="0.25">
      <c r="J6212" s="9" t="s">
        <v>12396</v>
      </c>
      <c r="K6212" s="9" t="s">
        <v>12396</v>
      </c>
      <c r="L6212" s="9" t="s">
        <v>12397</v>
      </c>
      <c r="M6212" s="9" t="s">
        <v>382</v>
      </c>
      <c r="N6212" s="9" t="s">
        <v>383</v>
      </c>
      <c r="O6212" s="8" t="s">
        <v>18066</v>
      </c>
    </row>
    <row r="6213" spans="10:15" x14ac:dyDescent="0.25">
      <c r="J6213" s="9" t="s">
        <v>319</v>
      </c>
      <c r="K6213" s="9" t="s">
        <v>319</v>
      </c>
      <c r="L6213" s="9" t="s">
        <v>12398</v>
      </c>
      <c r="M6213" s="9" t="s">
        <v>1669</v>
      </c>
      <c r="N6213" s="9" t="s">
        <v>1670</v>
      </c>
      <c r="O6213" s="8" t="s">
        <v>349</v>
      </c>
    </row>
    <row r="6214" spans="10:15" x14ac:dyDescent="0.25">
      <c r="J6214" s="9" t="s">
        <v>12399</v>
      </c>
      <c r="K6214" s="9" t="s">
        <v>12399</v>
      </c>
      <c r="L6214" s="9" t="s">
        <v>12400</v>
      </c>
      <c r="M6214" s="9" t="s">
        <v>8369</v>
      </c>
      <c r="N6214" s="9" t="s">
        <v>8370</v>
      </c>
      <c r="O6214" s="8" t="s">
        <v>349</v>
      </c>
    </row>
    <row r="6215" spans="10:15" x14ac:dyDescent="0.25">
      <c r="J6215" s="9" t="s">
        <v>12401</v>
      </c>
      <c r="K6215" s="9" t="s">
        <v>12401</v>
      </c>
      <c r="L6215" s="9" t="s">
        <v>12402</v>
      </c>
      <c r="M6215" s="9" t="s">
        <v>428</v>
      </c>
      <c r="N6215" s="9" t="s">
        <v>429</v>
      </c>
      <c r="O6215" s="8" t="s">
        <v>349</v>
      </c>
    </row>
    <row r="6216" spans="10:15" x14ac:dyDescent="0.25">
      <c r="J6216" s="9" t="s">
        <v>12403</v>
      </c>
      <c r="K6216" s="9" t="s">
        <v>12403</v>
      </c>
      <c r="L6216" s="9" t="s">
        <v>12404</v>
      </c>
      <c r="M6216" s="9" t="s">
        <v>424</v>
      </c>
      <c r="N6216" s="9" t="s">
        <v>425</v>
      </c>
      <c r="O6216" s="8" t="s">
        <v>349</v>
      </c>
    </row>
    <row r="6217" spans="10:15" x14ac:dyDescent="0.25">
      <c r="J6217" s="9" t="s">
        <v>12405</v>
      </c>
      <c r="K6217" s="9" t="s">
        <v>12405</v>
      </c>
      <c r="L6217" s="9" t="s">
        <v>12406</v>
      </c>
      <c r="M6217" s="9" t="s">
        <v>783</v>
      </c>
      <c r="N6217" s="9" t="s">
        <v>784</v>
      </c>
      <c r="O6217" s="8" t="s">
        <v>18068</v>
      </c>
    </row>
    <row r="6218" spans="10:15" x14ac:dyDescent="0.25">
      <c r="J6218" s="9" t="s">
        <v>12407</v>
      </c>
      <c r="K6218" s="9" t="s">
        <v>12407</v>
      </c>
      <c r="L6218" s="9" t="s">
        <v>11999</v>
      </c>
      <c r="M6218" s="9" t="s">
        <v>379</v>
      </c>
      <c r="N6218" s="9" t="s">
        <v>18092</v>
      </c>
      <c r="O6218" s="8" t="s">
        <v>18066</v>
      </c>
    </row>
    <row r="6219" spans="10:15" x14ac:dyDescent="0.25">
      <c r="J6219" s="9" t="s">
        <v>12408</v>
      </c>
      <c r="K6219" s="9" t="s">
        <v>12408</v>
      </c>
      <c r="L6219" s="9" t="s">
        <v>12409</v>
      </c>
      <c r="M6219" s="9" t="s">
        <v>515</v>
      </c>
      <c r="N6219" s="9" t="s">
        <v>516</v>
      </c>
      <c r="O6219" s="8" t="s">
        <v>18066</v>
      </c>
    </row>
    <row r="6220" spans="10:15" x14ac:dyDescent="0.25">
      <c r="J6220" s="9" t="s">
        <v>12410</v>
      </c>
      <c r="K6220" s="9" t="s">
        <v>12410</v>
      </c>
      <c r="L6220" s="9" t="s">
        <v>12411</v>
      </c>
      <c r="M6220" s="9" t="s">
        <v>491</v>
      </c>
      <c r="N6220" s="9" t="s">
        <v>492</v>
      </c>
      <c r="O6220" s="8" t="s">
        <v>349</v>
      </c>
    </row>
    <row r="6221" spans="10:15" x14ac:dyDescent="0.25">
      <c r="J6221" s="9" t="s">
        <v>12412</v>
      </c>
      <c r="K6221" s="9" t="s">
        <v>12412</v>
      </c>
      <c r="L6221" s="9" t="s">
        <v>12413</v>
      </c>
      <c r="M6221" s="9" t="s">
        <v>740</v>
      </c>
      <c r="N6221" s="9" t="s">
        <v>741</v>
      </c>
      <c r="O6221" s="8" t="s">
        <v>10370</v>
      </c>
    </row>
    <row r="6222" spans="10:15" x14ac:dyDescent="0.25">
      <c r="J6222" s="9" t="s">
        <v>12414</v>
      </c>
      <c r="K6222" s="9" t="s">
        <v>12414</v>
      </c>
      <c r="L6222" s="9" t="s">
        <v>12415</v>
      </c>
      <c r="M6222" s="9" t="s">
        <v>1073</v>
      </c>
      <c r="N6222" s="9" t="s">
        <v>18096</v>
      </c>
      <c r="O6222" s="8" t="s">
        <v>350</v>
      </c>
    </row>
    <row r="6223" spans="10:15" x14ac:dyDescent="0.25">
      <c r="J6223" s="9" t="s">
        <v>10865</v>
      </c>
      <c r="K6223" s="9" t="s">
        <v>10865</v>
      </c>
      <c r="L6223" s="9" t="s">
        <v>10866</v>
      </c>
      <c r="M6223" s="9" t="s">
        <v>379</v>
      </c>
      <c r="N6223" s="9" t="s">
        <v>18092</v>
      </c>
      <c r="O6223" s="8" t="s">
        <v>18066</v>
      </c>
    </row>
    <row r="6224" spans="10:15" x14ac:dyDescent="0.25">
      <c r="J6224" s="9" t="s">
        <v>12416</v>
      </c>
      <c r="K6224" s="9" t="s">
        <v>12416</v>
      </c>
      <c r="L6224" s="9" t="s">
        <v>12417</v>
      </c>
      <c r="M6224" s="9" t="s">
        <v>1063</v>
      </c>
      <c r="N6224" s="9" t="s">
        <v>1064</v>
      </c>
      <c r="O6224" s="8" t="s">
        <v>18066</v>
      </c>
    </row>
    <row r="6225" spans="10:15" x14ac:dyDescent="0.25">
      <c r="J6225" s="9" t="s">
        <v>12418</v>
      </c>
      <c r="K6225" s="9" t="s">
        <v>12418</v>
      </c>
      <c r="L6225" s="9" t="s">
        <v>12419</v>
      </c>
      <c r="M6225" s="9" t="s">
        <v>379</v>
      </c>
      <c r="N6225" s="9" t="s">
        <v>18092</v>
      </c>
      <c r="O6225" s="8" t="s">
        <v>18066</v>
      </c>
    </row>
    <row r="6226" spans="10:15" x14ac:dyDescent="0.25">
      <c r="J6226" s="9" t="s">
        <v>12420</v>
      </c>
      <c r="K6226" s="9" t="s">
        <v>12420</v>
      </c>
      <c r="L6226" s="9" t="s">
        <v>12421</v>
      </c>
      <c r="M6226" s="9" t="s">
        <v>6456</v>
      </c>
      <c r="N6226" s="9" t="s">
        <v>6457</v>
      </c>
      <c r="O6226" s="8" t="s">
        <v>18067</v>
      </c>
    </row>
    <row r="6227" spans="10:15" x14ac:dyDescent="0.25">
      <c r="J6227" s="9" t="s">
        <v>12422</v>
      </c>
      <c r="K6227" s="9" t="s">
        <v>12422</v>
      </c>
      <c r="L6227" s="9" t="s">
        <v>12423</v>
      </c>
      <c r="M6227" s="9" t="s">
        <v>379</v>
      </c>
      <c r="N6227" s="9" t="s">
        <v>18092</v>
      </c>
      <c r="O6227" s="8" t="s">
        <v>18066</v>
      </c>
    </row>
    <row r="6228" spans="10:15" x14ac:dyDescent="0.25">
      <c r="J6228" s="9" t="s">
        <v>12424</v>
      </c>
      <c r="K6228" s="9" t="s">
        <v>12424</v>
      </c>
      <c r="L6228" s="9" t="s">
        <v>12425</v>
      </c>
      <c r="M6228" s="9" t="s">
        <v>740</v>
      </c>
      <c r="N6228" s="9" t="s">
        <v>741</v>
      </c>
      <c r="O6228" s="8" t="s">
        <v>10370</v>
      </c>
    </row>
    <row r="6229" spans="10:15" x14ac:dyDescent="0.25">
      <c r="J6229" s="9" t="s">
        <v>12426</v>
      </c>
      <c r="K6229" s="9" t="s">
        <v>12426</v>
      </c>
      <c r="L6229" s="9" t="s">
        <v>12427</v>
      </c>
      <c r="M6229" s="9" t="s">
        <v>382</v>
      </c>
      <c r="N6229" s="9" t="s">
        <v>383</v>
      </c>
      <c r="O6229" s="8" t="s">
        <v>18066</v>
      </c>
    </row>
    <row r="6230" spans="10:15" x14ac:dyDescent="0.25">
      <c r="J6230" s="9" t="s">
        <v>12428</v>
      </c>
      <c r="K6230" s="9" t="s">
        <v>12428</v>
      </c>
      <c r="L6230" s="9" t="s">
        <v>12140</v>
      </c>
      <c r="M6230" s="9" t="s">
        <v>382</v>
      </c>
      <c r="N6230" s="9" t="s">
        <v>383</v>
      </c>
      <c r="O6230" s="8" t="s">
        <v>18066</v>
      </c>
    </row>
    <row r="6231" spans="10:15" x14ac:dyDescent="0.25">
      <c r="J6231" s="9" t="s">
        <v>12429</v>
      </c>
      <c r="K6231" s="9" t="s">
        <v>5053</v>
      </c>
      <c r="L6231" s="9" t="s">
        <v>5054</v>
      </c>
      <c r="M6231" s="9" t="s">
        <v>379</v>
      </c>
      <c r="N6231" s="9" t="s">
        <v>18092</v>
      </c>
      <c r="O6231" s="8" t="s">
        <v>18066</v>
      </c>
    </row>
    <row r="6232" spans="10:15" x14ac:dyDescent="0.25">
      <c r="J6232" s="9" t="s">
        <v>12430</v>
      </c>
      <c r="K6232" s="9" t="s">
        <v>12430</v>
      </c>
      <c r="L6232" s="9" t="s">
        <v>12431</v>
      </c>
      <c r="M6232" s="9" t="s">
        <v>379</v>
      </c>
      <c r="N6232" s="9" t="s">
        <v>18092</v>
      </c>
      <c r="O6232" s="8" t="s">
        <v>18066</v>
      </c>
    </row>
    <row r="6233" spans="10:15" x14ac:dyDescent="0.25">
      <c r="J6233" s="9" t="s">
        <v>12432</v>
      </c>
      <c r="K6233" s="9" t="s">
        <v>12432</v>
      </c>
      <c r="L6233" s="9" t="s">
        <v>12433</v>
      </c>
      <c r="M6233" s="9" t="s">
        <v>2760</v>
      </c>
      <c r="N6233" s="9" t="s">
        <v>2761</v>
      </c>
      <c r="O6233" s="8" t="s">
        <v>350</v>
      </c>
    </row>
    <row r="6234" spans="10:15" x14ac:dyDescent="0.25">
      <c r="J6234" s="9" t="s">
        <v>12434</v>
      </c>
      <c r="K6234" s="9" t="s">
        <v>12434</v>
      </c>
      <c r="L6234" s="9" t="s">
        <v>12435</v>
      </c>
      <c r="M6234" s="9" t="s">
        <v>379</v>
      </c>
      <c r="N6234" s="9" t="s">
        <v>18092</v>
      </c>
      <c r="O6234" s="8" t="s">
        <v>18066</v>
      </c>
    </row>
    <row r="6235" spans="10:15" x14ac:dyDescent="0.25">
      <c r="J6235" s="9" t="s">
        <v>12436</v>
      </c>
      <c r="K6235" s="9" t="s">
        <v>12436</v>
      </c>
      <c r="L6235" s="9" t="s">
        <v>12437</v>
      </c>
      <c r="M6235" s="9" t="s">
        <v>379</v>
      </c>
      <c r="N6235" s="9" t="s">
        <v>18092</v>
      </c>
      <c r="O6235" s="8" t="s">
        <v>18066</v>
      </c>
    </row>
    <row r="6236" spans="10:15" x14ac:dyDescent="0.25">
      <c r="J6236" s="9" t="s">
        <v>12438</v>
      </c>
      <c r="K6236" s="9" t="s">
        <v>12438</v>
      </c>
      <c r="L6236" s="9" t="s">
        <v>12439</v>
      </c>
      <c r="M6236" s="9" t="s">
        <v>891</v>
      </c>
      <c r="N6236" s="9" t="s">
        <v>892</v>
      </c>
      <c r="O6236" s="8" t="s">
        <v>350</v>
      </c>
    </row>
    <row r="6237" spans="10:15" x14ac:dyDescent="0.25">
      <c r="J6237" s="9" t="s">
        <v>12440</v>
      </c>
      <c r="K6237" s="9" t="s">
        <v>12440</v>
      </c>
      <c r="L6237" s="9" t="s">
        <v>12441</v>
      </c>
      <c r="M6237" s="9" t="s">
        <v>379</v>
      </c>
      <c r="N6237" s="9" t="s">
        <v>18092</v>
      </c>
      <c r="O6237" s="8" t="s">
        <v>18066</v>
      </c>
    </row>
    <row r="6238" spans="10:15" x14ac:dyDescent="0.25">
      <c r="J6238" s="9" t="s">
        <v>12442</v>
      </c>
      <c r="K6238" s="9" t="s">
        <v>12442</v>
      </c>
      <c r="L6238" s="9" t="s">
        <v>12443</v>
      </c>
      <c r="M6238" s="9" t="s">
        <v>1155</v>
      </c>
      <c r="N6238" s="9" t="s">
        <v>1156</v>
      </c>
      <c r="O6238" s="8" t="s">
        <v>18066</v>
      </c>
    </row>
    <row r="6239" spans="10:15" x14ac:dyDescent="0.25">
      <c r="J6239" s="9" t="s">
        <v>12444</v>
      </c>
      <c r="K6239" s="9" t="s">
        <v>12444</v>
      </c>
      <c r="L6239" s="9" t="s">
        <v>12445</v>
      </c>
      <c r="M6239" s="9" t="s">
        <v>382</v>
      </c>
      <c r="N6239" s="9" t="s">
        <v>383</v>
      </c>
      <c r="O6239" s="8" t="s">
        <v>18066</v>
      </c>
    </row>
    <row r="6240" spans="10:15" x14ac:dyDescent="0.25">
      <c r="J6240" s="9" t="s">
        <v>12446</v>
      </c>
      <c r="K6240" s="9" t="s">
        <v>12446</v>
      </c>
      <c r="L6240" s="9" t="s">
        <v>12341</v>
      </c>
      <c r="M6240" s="9" t="s">
        <v>1010</v>
      </c>
      <c r="N6240" s="9" t="s">
        <v>1011</v>
      </c>
      <c r="O6240" s="8" t="s">
        <v>350</v>
      </c>
    </row>
    <row r="6241" spans="10:15" x14ac:dyDescent="0.25">
      <c r="J6241" s="9" t="s">
        <v>12447</v>
      </c>
      <c r="K6241" s="9" t="s">
        <v>12447</v>
      </c>
      <c r="L6241" s="9" t="s">
        <v>12448</v>
      </c>
      <c r="M6241" s="9" t="s">
        <v>491</v>
      </c>
      <c r="N6241" s="9" t="s">
        <v>492</v>
      </c>
      <c r="O6241" s="8" t="s">
        <v>349</v>
      </c>
    </row>
    <row r="6242" spans="10:15" x14ac:dyDescent="0.25">
      <c r="J6242" s="9" t="s">
        <v>12449</v>
      </c>
      <c r="K6242" s="9" t="s">
        <v>12449</v>
      </c>
      <c r="L6242" s="9" t="s">
        <v>12450</v>
      </c>
      <c r="M6242" s="9" t="s">
        <v>450</v>
      </c>
      <c r="N6242" s="9" t="s">
        <v>451</v>
      </c>
      <c r="O6242" s="8" t="s">
        <v>18066</v>
      </c>
    </row>
    <row r="6243" spans="10:15" x14ac:dyDescent="0.25">
      <c r="J6243" s="9" t="s">
        <v>12451</v>
      </c>
      <c r="K6243" s="9" t="s">
        <v>12451</v>
      </c>
      <c r="L6243" s="9" t="s">
        <v>12452</v>
      </c>
      <c r="M6243" s="9" t="s">
        <v>382</v>
      </c>
      <c r="N6243" s="9" t="s">
        <v>383</v>
      </c>
      <c r="O6243" s="8" t="s">
        <v>18066</v>
      </c>
    </row>
    <row r="6244" spans="10:15" x14ac:dyDescent="0.25">
      <c r="J6244" s="9" t="s">
        <v>12453</v>
      </c>
      <c r="K6244" s="9" t="s">
        <v>12453</v>
      </c>
      <c r="L6244" s="9" t="s">
        <v>12454</v>
      </c>
      <c r="M6244" s="9" t="s">
        <v>2501</v>
      </c>
      <c r="N6244" s="9" t="s">
        <v>2502</v>
      </c>
      <c r="O6244" s="8" t="s">
        <v>18066</v>
      </c>
    </row>
    <row r="6245" spans="10:15" x14ac:dyDescent="0.25">
      <c r="J6245" s="9" t="s">
        <v>12455</v>
      </c>
      <c r="K6245" s="9" t="s">
        <v>12455</v>
      </c>
      <c r="L6245" s="9" t="s">
        <v>12456</v>
      </c>
      <c r="M6245" s="9" t="s">
        <v>379</v>
      </c>
      <c r="N6245" s="9" t="s">
        <v>18092</v>
      </c>
      <c r="O6245" s="8" t="s">
        <v>18066</v>
      </c>
    </row>
    <row r="6246" spans="10:15" x14ac:dyDescent="0.25">
      <c r="J6246" s="9" t="s">
        <v>12457</v>
      </c>
      <c r="K6246" s="9" t="s">
        <v>12457</v>
      </c>
      <c r="L6246" s="9" t="s">
        <v>12458</v>
      </c>
      <c r="M6246" s="9" t="s">
        <v>4796</v>
      </c>
      <c r="N6246" s="9" t="s">
        <v>4797</v>
      </c>
      <c r="O6246" s="8" t="s">
        <v>18067</v>
      </c>
    </row>
    <row r="6247" spans="10:15" x14ac:dyDescent="0.25">
      <c r="J6247" s="9" t="s">
        <v>12459</v>
      </c>
      <c r="K6247" s="9" t="s">
        <v>12459</v>
      </c>
      <c r="L6247" s="9" t="s">
        <v>12460</v>
      </c>
      <c r="M6247" s="9" t="s">
        <v>12461</v>
      </c>
      <c r="N6247" s="9" t="s">
        <v>12462</v>
      </c>
      <c r="O6247" s="8" t="s">
        <v>18066</v>
      </c>
    </row>
    <row r="6248" spans="10:15" x14ac:dyDescent="0.25">
      <c r="J6248" s="9" t="s">
        <v>12463</v>
      </c>
      <c r="K6248" s="9" t="s">
        <v>12463</v>
      </c>
      <c r="L6248" s="9" t="s">
        <v>12464</v>
      </c>
      <c r="M6248" s="9" t="s">
        <v>7999</v>
      </c>
      <c r="N6248" s="9" t="s">
        <v>8000</v>
      </c>
      <c r="O6248" s="8" t="s">
        <v>18066</v>
      </c>
    </row>
    <row r="6249" spans="10:15" x14ac:dyDescent="0.25">
      <c r="J6249" s="9" t="s">
        <v>12465</v>
      </c>
      <c r="K6249" s="9" t="s">
        <v>12465</v>
      </c>
      <c r="L6249" s="9" t="s">
        <v>12466</v>
      </c>
      <c r="M6249" s="9" t="s">
        <v>379</v>
      </c>
      <c r="N6249" s="9" t="s">
        <v>18092</v>
      </c>
      <c r="O6249" s="8" t="s">
        <v>18066</v>
      </c>
    </row>
    <row r="6250" spans="10:15" x14ac:dyDescent="0.25">
      <c r="J6250" s="9" t="s">
        <v>12467</v>
      </c>
      <c r="K6250" s="9" t="s">
        <v>12467</v>
      </c>
      <c r="L6250" s="9" t="s">
        <v>12468</v>
      </c>
      <c r="M6250" s="9" t="s">
        <v>2601</v>
      </c>
      <c r="N6250" s="9" t="s">
        <v>2602</v>
      </c>
      <c r="O6250" s="8" t="s">
        <v>18067</v>
      </c>
    </row>
    <row r="6251" spans="10:15" x14ac:dyDescent="0.25">
      <c r="J6251" s="9" t="s">
        <v>12469</v>
      </c>
      <c r="K6251" s="9" t="s">
        <v>12469</v>
      </c>
      <c r="L6251" s="9" t="s">
        <v>12470</v>
      </c>
      <c r="M6251" s="9" t="s">
        <v>8995</v>
      </c>
      <c r="N6251" s="9" t="s">
        <v>8996</v>
      </c>
      <c r="O6251" s="8" t="s">
        <v>18067</v>
      </c>
    </row>
    <row r="6252" spans="10:15" x14ac:dyDescent="0.25">
      <c r="J6252" s="9" t="s">
        <v>12471</v>
      </c>
      <c r="K6252" s="9" t="s">
        <v>2664</v>
      </c>
      <c r="L6252" s="9" t="s">
        <v>2665</v>
      </c>
      <c r="M6252" s="9" t="s">
        <v>707</v>
      </c>
      <c r="N6252" s="9" t="s">
        <v>708</v>
      </c>
      <c r="O6252" s="8" t="s">
        <v>18068</v>
      </c>
    </row>
    <row r="6253" spans="10:15" x14ac:dyDescent="0.25">
      <c r="J6253" s="9" t="s">
        <v>12472</v>
      </c>
      <c r="K6253" s="9" t="s">
        <v>12472</v>
      </c>
      <c r="L6253" s="9" t="s">
        <v>12473</v>
      </c>
      <c r="M6253" s="9" t="s">
        <v>379</v>
      </c>
      <c r="N6253" s="9" t="s">
        <v>18092</v>
      </c>
      <c r="O6253" s="8" t="s">
        <v>18066</v>
      </c>
    </row>
    <row r="6254" spans="10:15" x14ac:dyDescent="0.25">
      <c r="J6254" s="9" t="s">
        <v>12474</v>
      </c>
      <c r="K6254" s="9" t="s">
        <v>12474</v>
      </c>
      <c r="L6254" s="9" t="s">
        <v>12475</v>
      </c>
      <c r="M6254" s="9" t="s">
        <v>2844</v>
      </c>
      <c r="N6254" s="9" t="s">
        <v>2845</v>
      </c>
      <c r="O6254" s="8" t="s">
        <v>18067</v>
      </c>
    </row>
    <row r="6255" spans="10:15" x14ac:dyDescent="0.25">
      <c r="J6255" s="9" t="s">
        <v>12476</v>
      </c>
      <c r="K6255" s="9" t="s">
        <v>12476</v>
      </c>
      <c r="L6255" s="9" t="s">
        <v>12477</v>
      </c>
      <c r="M6255" s="9" t="s">
        <v>379</v>
      </c>
      <c r="N6255" s="9" t="s">
        <v>18092</v>
      </c>
      <c r="O6255" s="8" t="s">
        <v>18066</v>
      </c>
    </row>
    <row r="6256" spans="10:15" x14ac:dyDescent="0.25">
      <c r="J6256" s="9" t="s">
        <v>12478</v>
      </c>
      <c r="K6256" s="9" t="s">
        <v>12478</v>
      </c>
      <c r="L6256" s="9" t="s">
        <v>12479</v>
      </c>
      <c r="M6256" s="9" t="s">
        <v>382</v>
      </c>
      <c r="N6256" s="9" t="s">
        <v>383</v>
      </c>
      <c r="O6256" s="8" t="s">
        <v>18066</v>
      </c>
    </row>
    <row r="6257" spans="10:15" x14ac:dyDescent="0.25">
      <c r="J6257" s="9" t="s">
        <v>12480</v>
      </c>
      <c r="K6257" s="9" t="s">
        <v>12480</v>
      </c>
      <c r="L6257" s="9" t="s">
        <v>12481</v>
      </c>
      <c r="M6257" s="9" t="s">
        <v>379</v>
      </c>
      <c r="N6257" s="9" t="s">
        <v>18092</v>
      </c>
      <c r="O6257" s="8" t="s">
        <v>18066</v>
      </c>
    </row>
    <row r="6258" spans="10:15" x14ac:dyDescent="0.25">
      <c r="J6258" s="9" t="s">
        <v>12482</v>
      </c>
      <c r="K6258" s="9" t="s">
        <v>6680</v>
      </c>
      <c r="L6258" s="9" t="s">
        <v>6681</v>
      </c>
      <c r="M6258" s="9" t="s">
        <v>1228</v>
      </c>
      <c r="N6258" s="9" t="s">
        <v>1229</v>
      </c>
      <c r="O6258" s="8" t="s">
        <v>18066</v>
      </c>
    </row>
    <row r="6259" spans="10:15" x14ac:dyDescent="0.25">
      <c r="J6259" s="9" t="s">
        <v>12483</v>
      </c>
      <c r="K6259" s="9" t="s">
        <v>12483</v>
      </c>
      <c r="L6259" s="9" t="s">
        <v>12484</v>
      </c>
      <c r="M6259" s="9" t="s">
        <v>515</v>
      </c>
      <c r="N6259" s="9" t="s">
        <v>516</v>
      </c>
      <c r="O6259" s="8" t="s">
        <v>18066</v>
      </c>
    </row>
    <row r="6260" spans="10:15" x14ac:dyDescent="0.25">
      <c r="J6260" s="9" t="s">
        <v>12485</v>
      </c>
      <c r="K6260" s="9" t="s">
        <v>12485</v>
      </c>
      <c r="L6260" s="9" t="s">
        <v>12486</v>
      </c>
      <c r="M6260" s="9" t="s">
        <v>379</v>
      </c>
      <c r="N6260" s="9" t="s">
        <v>18092</v>
      </c>
      <c r="O6260" s="8" t="s">
        <v>18066</v>
      </c>
    </row>
    <row r="6261" spans="10:15" x14ac:dyDescent="0.25">
      <c r="J6261" s="9" t="s">
        <v>12487</v>
      </c>
      <c r="K6261" s="9" t="s">
        <v>12487</v>
      </c>
      <c r="L6261" s="9" t="s">
        <v>12488</v>
      </c>
      <c r="M6261" s="9" t="s">
        <v>5400</v>
      </c>
      <c r="N6261" s="9" t="s">
        <v>5401</v>
      </c>
      <c r="O6261" s="8" t="s">
        <v>349</v>
      </c>
    </row>
    <row r="6262" spans="10:15" x14ac:dyDescent="0.25">
      <c r="J6262" s="9" t="s">
        <v>12489</v>
      </c>
      <c r="K6262" s="9" t="s">
        <v>12489</v>
      </c>
      <c r="L6262" s="9" t="s">
        <v>12490</v>
      </c>
      <c r="M6262" s="9" t="s">
        <v>411</v>
      </c>
      <c r="N6262" s="9" t="s">
        <v>412</v>
      </c>
      <c r="O6262" s="8" t="s">
        <v>18066</v>
      </c>
    </row>
    <row r="6263" spans="10:15" x14ac:dyDescent="0.25">
      <c r="J6263" s="9" t="s">
        <v>12491</v>
      </c>
      <c r="K6263" s="9" t="s">
        <v>12491</v>
      </c>
      <c r="L6263" s="9" t="s">
        <v>12492</v>
      </c>
      <c r="M6263" s="9" t="s">
        <v>367</v>
      </c>
      <c r="N6263" s="9" t="s">
        <v>368</v>
      </c>
      <c r="O6263" s="8" t="s">
        <v>349</v>
      </c>
    </row>
    <row r="6264" spans="10:15" x14ac:dyDescent="0.25">
      <c r="J6264" s="9" t="s">
        <v>12493</v>
      </c>
      <c r="K6264" s="9" t="s">
        <v>12493</v>
      </c>
      <c r="L6264" s="9" t="s">
        <v>12494</v>
      </c>
      <c r="M6264" s="9" t="s">
        <v>424</v>
      </c>
      <c r="N6264" s="9" t="s">
        <v>425</v>
      </c>
      <c r="O6264" s="8" t="s">
        <v>349</v>
      </c>
    </row>
    <row r="6265" spans="10:15" x14ac:dyDescent="0.25">
      <c r="J6265" s="9" t="s">
        <v>12495</v>
      </c>
      <c r="K6265" s="9" t="s">
        <v>12495</v>
      </c>
      <c r="L6265" s="9" t="s">
        <v>12496</v>
      </c>
      <c r="M6265" s="9" t="s">
        <v>938</v>
      </c>
      <c r="N6265" s="9" t="s">
        <v>939</v>
      </c>
      <c r="O6265" s="8" t="s">
        <v>349</v>
      </c>
    </row>
    <row r="6266" spans="10:15" x14ac:dyDescent="0.25">
      <c r="J6266" s="9" t="s">
        <v>12497</v>
      </c>
      <c r="K6266" s="9" t="s">
        <v>12497</v>
      </c>
      <c r="L6266" s="9" t="s">
        <v>12498</v>
      </c>
      <c r="M6266" s="9" t="s">
        <v>1793</v>
      </c>
      <c r="N6266" s="9" t="s">
        <v>1794</v>
      </c>
      <c r="O6266" s="8" t="s">
        <v>10370</v>
      </c>
    </row>
    <row r="6267" spans="10:15" x14ac:dyDescent="0.25">
      <c r="J6267" s="9" t="s">
        <v>12499</v>
      </c>
      <c r="K6267" s="9" t="s">
        <v>12499</v>
      </c>
      <c r="L6267" s="9" t="s">
        <v>12500</v>
      </c>
      <c r="M6267" s="9" t="s">
        <v>379</v>
      </c>
      <c r="N6267" s="9" t="s">
        <v>18092</v>
      </c>
      <c r="O6267" s="8" t="s">
        <v>18066</v>
      </c>
    </row>
    <row r="6268" spans="10:15" x14ac:dyDescent="0.25">
      <c r="J6268" s="9" t="s">
        <v>12501</v>
      </c>
      <c r="K6268" s="9" t="s">
        <v>12501</v>
      </c>
      <c r="L6268" s="9" t="s">
        <v>12502</v>
      </c>
      <c r="M6268" s="9" t="s">
        <v>524</v>
      </c>
      <c r="N6268" s="9" t="s">
        <v>525</v>
      </c>
      <c r="O6268" s="8" t="s">
        <v>18066</v>
      </c>
    </row>
    <row r="6269" spans="10:15" x14ac:dyDescent="0.25">
      <c r="J6269" s="9" t="s">
        <v>12503</v>
      </c>
      <c r="K6269" s="9" t="s">
        <v>12503</v>
      </c>
      <c r="L6269" s="9" t="s">
        <v>12504</v>
      </c>
      <c r="M6269" s="9" t="s">
        <v>1288</v>
      </c>
      <c r="N6269" s="9" t="s">
        <v>1289</v>
      </c>
      <c r="O6269" s="8" t="s">
        <v>18066</v>
      </c>
    </row>
    <row r="6270" spans="10:15" x14ac:dyDescent="0.25">
      <c r="J6270" s="9" t="s">
        <v>12505</v>
      </c>
      <c r="K6270" s="9" t="s">
        <v>12505</v>
      </c>
      <c r="L6270" s="9" t="s">
        <v>12506</v>
      </c>
      <c r="M6270" s="9" t="s">
        <v>367</v>
      </c>
      <c r="N6270" s="9" t="s">
        <v>368</v>
      </c>
      <c r="O6270" s="8" t="s">
        <v>349</v>
      </c>
    </row>
    <row r="6271" spans="10:15" x14ac:dyDescent="0.25">
      <c r="J6271" s="9" t="s">
        <v>12507</v>
      </c>
      <c r="K6271" s="9" t="s">
        <v>12507</v>
      </c>
      <c r="L6271" s="9" t="s">
        <v>12508</v>
      </c>
      <c r="M6271" s="9" t="s">
        <v>909</v>
      </c>
      <c r="N6271" s="9" t="s">
        <v>910</v>
      </c>
      <c r="O6271" s="8" t="s">
        <v>349</v>
      </c>
    </row>
    <row r="6272" spans="10:15" x14ac:dyDescent="0.25">
      <c r="J6272" s="9" t="s">
        <v>12509</v>
      </c>
      <c r="K6272" s="9" t="s">
        <v>12509</v>
      </c>
      <c r="L6272" s="9" t="s">
        <v>12510</v>
      </c>
      <c r="M6272" s="9" t="s">
        <v>424</v>
      </c>
      <c r="N6272" s="9" t="s">
        <v>425</v>
      </c>
      <c r="O6272" s="8" t="s">
        <v>349</v>
      </c>
    </row>
    <row r="6273" spans="10:15" x14ac:dyDescent="0.25">
      <c r="J6273" s="9" t="s">
        <v>12511</v>
      </c>
      <c r="K6273" s="9" t="s">
        <v>12511</v>
      </c>
      <c r="L6273" s="9" t="s">
        <v>12512</v>
      </c>
      <c r="M6273" s="9" t="s">
        <v>436</v>
      </c>
      <c r="N6273" s="9" t="s">
        <v>437</v>
      </c>
      <c r="O6273" s="8" t="s">
        <v>349</v>
      </c>
    </row>
    <row r="6274" spans="10:15" x14ac:dyDescent="0.25">
      <c r="J6274" s="9" t="s">
        <v>12513</v>
      </c>
      <c r="K6274" s="9" t="s">
        <v>12513</v>
      </c>
      <c r="L6274" s="9" t="s">
        <v>12514</v>
      </c>
      <c r="M6274" s="9" t="s">
        <v>363</v>
      </c>
      <c r="N6274" s="9" t="s">
        <v>364</v>
      </c>
      <c r="O6274" s="8" t="s">
        <v>349</v>
      </c>
    </row>
    <row r="6275" spans="10:15" x14ac:dyDescent="0.25">
      <c r="J6275" s="9" t="s">
        <v>12515</v>
      </c>
      <c r="K6275" s="9" t="s">
        <v>12515</v>
      </c>
      <c r="L6275" s="9" t="s">
        <v>12516</v>
      </c>
      <c r="M6275" s="9" t="s">
        <v>942</v>
      </c>
      <c r="N6275" s="9" t="s">
        <v>943</v>
      </c>
      <c r="O6275" s="8" t="s">
        <v>349</v>
      </c>
    </row>
    <row r="6276" spans="10:15" x14ac:dyDescent="0.25">
      <c r="J6276" s="9" t="s">
        <v>12517</v>
      </c>
      <c r="K6276" s="9" t="s">
        <v>12517</v>
      </c>
      <c r="L6276" s="9" t="s">
        <v>12518</v>
      </c>
      <c r="M6276" s="9" t="s">
        <v>379</v>
      </c>
      <c r="N6276" s="9" t="s">
        <v>18092</v>
      </c>
      <c r="O6276" s="8" t="s">
        <v>18066</v>
      </c>
    </row>
    <row r="6277" spans="10:15" x14ac:dyDescent="0.25">
      <c r="J6277" s="9" t="s">
        <v>12519</v>
      </c>
      <c r="K6277" s="9" t="s">
        <v>12519</v>
      </c>
      <c r="L6277" s="9" t="s">
        <v>12520</v>
      </c>
      <c r="M6277" s="9" t="s">
        <v>456</v>
      </c>
      <c r="N6277" s="9" t="s">
        <v>18095</v>
      </c>
      <c r="O6277" s="8" t="s">
        <v>18067</v>
      </c>
    </row>
    <row r="6278" spans="10:15" x14ac:dyDescent="0.25">
      <c r="J6278" s="9" t="s">
        <v>12521</v>
      </c>
      <c r="K6278" s="9" t="s">
        <v>12521</v>
      </c>
      <c r="L6278" s="9" t="s">
        <v>12522</v>
      </c>
      <c r="M6278" s="9" t="s">
        <v>491</v>
      </c>
      <c r="N6278" s="9" t="s">
        <v>492</v>
      </c>
      <c r="O6278" s="8" t="s">
        <v>349</v>
      </c>
    </row>
    <row r="6279" spans="10:15" x14ac:dyDescent="0.25">
      <c r="J6279" s="9" t="s">
        <v>12523</v>
      </c>
      <c r="K6279" s="9" t="s">
        <v>12523</v>
      </c>
      <c r="L6279" s="9" t="s">
        <v>12524</v>
      </c>
      <c r="M6279" s="9" t="s">
        <v>382</v>
      </c>
      <c r="N6279" s="9" t="s">
        <v>383</v>
      </c>
      <c r="O6279" s="8" t="s">
        <v>18066</v>
      </c>
    </row>
    <row r="6280" spans="10:15" x14ac:dyDescent="0.25">
      <c r="J6280" s="9" t="s">
        <v>12525</v>
      </c>
      <c r="K6280" s="9" t="s">
        <v>12525</v>
      </c>
      <c r="L6280" s="9" t="s">
        <v>12526</v>
      </c>
      <c r="M6280" s="9" t="s">
        <v>411</v>
      </c>
      <c r="N6280" s="9" t="s">
        <v>412</v>
      </c>
      <c r="O6280" s="8" t="s">
        <v>18066</v>
      </c>
    </row>
    <row r="6281" spans="10:15" x14ac:dyDescent="0.25">
      <c r="J6281" s="9" t="s">
        <v>12527</v>
      </c>
      <c r="K6281" s="9" t="s">
        <v>12527</v>
      </c>
      <c r="L6281" s="9" t="s">
        <v>12528</v>
      </c>
      <c r="M6281" s="9" t="s">
        <v>2278</v>
      </c>
      <c r="N6281" s="9" t="s">
        <v>2279</v>
      </c>
      <c r="O6281" s="8" t="s">
        <v>349</v>
      </c>
    </row>
    <row r="6282" spans="10:15" x14ac:dyDescent="0.25">
      <c r="J6282" s="9" t="s">
        <v>12529</v>
      </c>
      <c r="K6282" s="9" t="s">
        <v>12529</v>
      </c>
      <c r="L6282" s="9" t="s">
        <v>12530</v>
      </c>
      <c r="M6282" s="9" t="s">
        <v>379</v>
      </c>
      <c r="N6282" s="9" t="s">
        <v>18092</v>
      </c>
      <c r="O6282" s="8" t="s">
        <v>18066</v>
      </c>
    </row>
    <row r="6283" spans="10:15" x14ac:dyDescent="0.25">
      <c r="J6283" s="9" t="s">
        <v>12531</v>
      </c>
      <c r="K6283" s="9" t="s">
        <v>12531</v>
      </c>
      <c r="L6283" s="9" t="s">
        <v>12532</v>
      </c>
      <c r="M6283" s="9" t="s">
        <v>515</v>
      </c>
      <c r="N6283" s="9" t="s">
        <v>516</v>
      </c>
      <c r="O6283" s="8" t="s">
        <v>18066</v>
      </c>
    </row>
    <row r="6284" spans="10:15" x14ac:dyDescent="0.25">
      <c r="J6284" s="9" t="s">
        <v>12533</v>
      </c>
      <c r="K6284" s="9" t="s">
        <v>12533</v>
      </c>
      <c r="L6284" s="9" t="s">
        <v>12534</v>
      </c>
      <c r="M6284" s="9" t="s">
        <v>367</v>
      </c>
      <c r="N6284" s="9" t="s">
        <v>368</v>
      </c>
      <c r="O6284" s="8" t="s">
        <v>349</v>
      </c>
    </row>
    <row r="6285" spans="10:15" x14ac:dyDescent="0.25">
      <c r="J6285" s="9" t="s">
        <v>12535</v>
      </c>
      <c r="K6285" s="9" t="s">
        <v>12535</v>
      </c>
      <c r="L6285" s="9" t="s">
        <v>12536</v>
      </c>
      <c r="M6285" s="9" t="s">
        <v>379</v>
      </c>
      <c r="N6285" s="9" t="s">
        <v>18092</v>
      </c>
      <c r="O6285" s="8" t="s">
        <v>18066</v>
      </c>
    </row>
    <row r="6286" spans="10:15" x14ac:dyDescent="0.25">
      <c r="J6286" s="9" t="s">
        <v>12537</v>
      </c>
      <c r="K6286" s="9" t="s">
        <v>12537</v>
      </c>
      <c r="L6286" s="9" t="s">
        <v>12538</v>
      </c>
      <c r="M6286" s="9" t="s">
        <v>648</v>
      </c>
      <c r="N6286" s="9" t="s">
        <v>649</v>
      </c>
      <c r="O6286" s="8" t="s">
        <v>18066</v>
      </c>
    </row>
    <row r="6287" spans="10:15" x14ac:dyDescent="0.25">
      <c r="J6287" s="9" t="s">
        <v>12539</v>
      </c>
      <c r="K6287" s="9" t="s">
        <v>12539</v>
      </c>
      <c r="L6287" s="9" t="s">
        <v>12540</v>
      </c>
      <c r="M6287" s="9" t="s">
        <v>379</v>
      </c>
      <c r="N6287" s="9" t="s">
        <v>18092</v>
      </c>
      <c r="O6287" s="8" t="s">
        <v>18066</v>
      </c>
    </row>
    <row r="6288" spans="10:15" x14ac:dyDescent="0.25">
      <c r="J6288" s="9" t="s">
        <v>12541</v>
      </c>
      <c r="K6288" s="9" t="s">
        <v>12541</v>
      </c>
      <c r="L6288" s="9" t="s">
        <v>12542</v>
      </c>
      <c r="M6288" s="9" t="s">
        <v>379</v>
      </c>
      <c r="N6288" s="9" t="s">
        <v>18092</v>
      </c>
      <c r="O6288" s="8" t="s">
        <v>18066</v>
      </c>
    </row>
    <row r="6289" spans="10:15" x14ac:dyDescent="0.25">
      <c r="J6289" s="9" t="s">
        <v>12543</v>
      </c>
      <c r="K6289" s="9" t="s">
        <v>12543</v>
      </c>
      <c r="L6289" s="9" t="s">
        <v>12544</v>
      </c>
      <c r="M6289" s="9" t="s">
        <v>367</v>
      </c>
      <c r="N6289" s="9" t="s">
        <v>368</v>
      </c>
      <c r="O6289" s="8" t="s">
        <v>349</v>
      </c>
    </row>
    <row r="6290" spans="10:15" x14ac:dyDescent="0.25">
      <c r="J6290" s="9" t="s">
        <v>12545</v>
      </c>
      <c r="K6290" s="9" t="s">
        <v>12545</v>
      </c>
      <c r="L6290" s="9" t="s">
        <v>12546</v>
      </c>
      <c r="M6290" s="9" t="s">
        <v>524</v>
      </c>
      <c r="N6290" s="9" t="s">
        <v>525</v>
      </c>
      <c r="O6290" s="8" t="s">
        <v>18066</v>
      </c>
    </row>
    <row r="6291" spans="10:15" x14ac:dyDescent="0.25">
      <c r="J6291" s="9" t="s">
        <v>12547</v>
      </c>
      <c r="K6291" s="9" t="s">
        <v>12547</v>
      </c>
      <c r="L6291" s="9" t="s">
        <v>12548</v>
      </c>
      <c r="M6291" s="9" t="s">
        <v>379</v>
      </c>
      <c r="N6291" s="9" t="s">
        <v>18092</v>
      </c>
      <c r="O6291" s="8" t="s">
        <v>18066</v>
      </c>
    </row>
    <row r="6292" spans="10:15" x14ac:dyDescent="0.25">
      <c r="J6292" s="9" t="s">
        <v>240</v>
      </c>
      <c r="K6292" s="9" t="s">
        <v>240</v>
      </c>
      <c r="L6292" s="9" t="s">
        <v>12549</v>
      </c>
      <c r="M6292" s="9" t="s">
        <v>2488</v>
      </c>
      <c r="N6292" s="9" t="s">
        <v>18102</v>
      </c>
      <c r="O6292" s="8" t="s">
        <v>18067</v>
      </c>
    </row>
    <row r="6293" spans="10:15" x14ac:dyDescent="0.25">
      <c r="J6293" s="9" t="s">
        <v>12550</v>
      </c>
      <c r="K6293" s="9" t="s">
        <v>12550</v>
      </c>
      <c r="L6293" s="9" t="s">
        <v>12551</v>
      </c>
      <c r="M6293" s="9" t="s">
        <v>1617</v>
      </c>
      <c r="N6293" s="9" t="s">
        <v>1618</v>
      </c>
      <c r="O6293" s="8" t="s">
        <v>349</v>
      </c>
    </row>
    <row r="6294" spans="10:15" x14ac:dyDescent="0.25">
      <c r="J6294" s="9" t="s">
        <v>12552</v>
      </c>
      <c r="K6294" s="9" t="s">
        <v>12552</v>
      </c>
      <c r="L6294" s="9" t="s">
        <v>12553</v>
      </c>
      <c r="M6294" s="9" t="s">
        <v>1776</v>
      </c>
      <c r="N6294" s="9" t="s">
        <v>1777</v>
      </c>
      <c r="O6294" s="8" t="s">
        <v>350</v>
      </c>
    </row>
    <row r="6295" spans="10:15" x14ac:dyDescent="0.25">
      <c r="J6295" s="9" t="s">
        <v>12554</v>
      </c>
      <c r="K6295" s="9" t="s">
        <v>12554</v>
      </c>
      <c r="L6295" s="9" t="s">
        <v>12555</v>
      </c>
      <c r="M6295" s="9" t="s">
        <v>783</v>
      </c>
      <c r="N6295" s="9" t="s">
        <v>784</v>
      </c>
      <c r="O6295" s="8" t="s">
        <v>18068</v>
      </c>
    </row>
    <row r="6296" spans="10:15" x14ac:dyDescent="0.25">
      <c r="J6296" s="9" t="s">
        <v>12556</v>
      </c>
      <c r="K6296" s="9" t="s">
        <v>12556</v>
      </c>
      <c r="L6296" s="9" t="s">
        <v>12557</v>
      </c>
      <c r="M6296" s="9" t="s">
        <v>404</v>
      </c>
      <c r="N6296" s="9" t="s">
        <v>405</v>
      </c>
      <c r="O6296" s="8" t="s">
        <v>350</v>
      </c>
    </row>
    <row r="6297" spans="10:15" x14ac:dyDescent="0.25">
      <c r="J6297" s="9" t="s">
        <v>12558</v>
      </c>
      <c r="K6297" s="9" t="s">
        <v>12558</v>
      </c>
      <c r="L6297" s="9" t="s">
        <v>12559</v>
      </c>
      <c r="M6297" s="9" t="s">
        <v>379</v>
      </c>
      <c r="N6297" s="9" t="s">
        <v>18092</v>
      </c>
      <c r="O6297" s="8" t="s">
        <v>18066</v>
      </c>
    </row>
    <row r="6298" spans="10:15" x14ac:dyDescent="0.25">
      <c r="J6298" s="9" t="s">
        <v>12560</v>
      </c>
      <c r="K6298" s="9" t="s">
        <v>12560</v>
      </c>
      <c r="L6298" s="9" t="s">
        <v>12561</v>
      </c>
      <c r="M6298" s="9" t="s">
        <v>1936</v>
      </c>
      <c r="N6298" s="9" t="s">
        <v>1937</v>
      </c>
      <c r="O6298" s="8" t="s">
        <v>18068</v>
      </c>
    </row>
    <row r="6299" spans="10:15" x14ac:dyDescent="0.25">
      <c r="J6299" s="9" t="s">
        <v>185</v>
      </c>
      <c r="K6299" s="9" t="s">
        <v>185</v>
      </c>
      <c r="L6299" s="9" t="s">
        <v>12562</v>
      </c>
      <c r="M6299" s="9" t="s">
        <v>1833</v>
      </c>
      <c r="N6299" s="9" t="s">
        <v>12563</v>
      </c>
      <c r="O6299" s="8" t="s">
        <v>18067</v>
      </c>
    </row>
    <row r="6300" spans="10:15" x14ac:dyDescent="0.25">
      <c r="J6300" s="9" t="s">
        <v>12564</v>
      </c>
      <c r="K6300" s="9" t="s">
        <v>12564</v>
      </c>
      <c r="L6300" s="9" t="s">
        <v>5319</v>
      </c>
      <c r="M6300" s="9" t="s">
        <v>379</v>
      </c>
      <c r="N6300" s="9" t="s">
        <v>18092</v>
      </c>
      <c r="O6300" s="8" t="s">
        <v>18066</v>
      </c>
    </row>
    <row r="6301" spans="10:15" x14ac:dyDescent="0.25">
      <c r="J6301" s="9" t="s">
        <v>12565</v>
      </c>
      <c r="K6301" s="9" t="s">
        <v>12565</v>
      </c>
      <c r="L6301" s="9" t="s">
        <v>12566</v>
      </c>
      <c r="M6301" s="9" t="s">
        <v>707</v>
      </c>
      <c r="N6301" s="9" t="s">
        <v>708</v>
      </c>
      <c r="O6301" s="8" t="s">
        <v>18068</v>
      </c>
    </row>
    <row r="6302" spans="10:15" x14ac:dyDescent="0.25">
      <c r="J6302" s="9" t="s">
        <v>12567</v>
      </c>
      <c r="K6302" s="9" t="s">
        <v>12567</v>
      </c>
      <c r="L6302" s="9" t="s">
        <v>12568</v>
      </c>
      <c r="M6302" s="9" t="s">
        <v>648</v>
      </c>
      <c r="N6302" s="9" t="s">
        <v>649</v>
      </c>
      <c r="O6302" s="8" t="s">
        <v>18066</v>
      </c>
    </row>
    <row r="6303" spans="10:15" x14ac:dyDescent="0.25">
      <c r="J6303" s="9" t="s">
        <v>12569</v>
      </c>
      <c r="K6303" s="9" t="s">
        <v>12569</v>
      </c>
      <c r="L6303" s="9" t="s">
        <v>12570</v>
      </c>
      <c r="M6303" s="9" t="s">
        <v>777</v>
      </c>
      <c r="N6303" s="9" t="s">
        <v>778</v>
      </c>
      <c r="O6303" s="8" t="s">
        <v>18066</v>
      </c>
    </row>
    <row r="6304" spans="10:15" x14ac:dyDescent="0.25">
      <c r="J6304" s="9" t="s">
        <v>12571</v>
      </c>
      <c r="K6304" s="9" t="s">
        <v>12571</v>
      </c>
      <c r="L6304" s="9" t="s">
        <v>12572</v>
      </c>
      <c r="M6304" s="9" t="s">
        <v>683</v>
      </c>
      <c r="N6304" s="9" t="s">
        <v>684</v>
      </c>
      <c r="O6304" s="8" t="s">
        <v>349</v>
      </c>
    </row>
    <row r="6305" spans="10:15" x14ac:dyDescent="0.25">
      <c r="J6305" s="9" t="s">
        <v>12573</v>
      </c>
      <c r="K6305" s="9" t="s">
        <v>12573</v>
      </c>
      <c r="L6305" s="9" t="s">
        <v>12574</v>
      </c>
      <c r="M6305" s="9" t="s">
        <v>379</v>
      </c>
      <c r="N6305" s="9" t="s">
        <v>18092</v>
      </c>
      <c r="O6305" s="8" t="s">
        <v>18066</v>
      </c>
    </row>
    <row r="6306" spans="10:15" x14ac:dyDescent="0.25">
      <c r="J6306" s="9" t="s">
        <v>12575</v>
      </c>
      <c r="K6306" s="9" t="s">
        <v>12575</v>
      </c>
      <c r="L6306" s="9" t="s">
        <v>12576</v>
      </c>
      <c r="M6306" s="9" t="s">
        <v>942</v>
      </c>
      <c r="N6306" s="9" t="s">
        <v>943</v>
      </c>
      <c r="O6306" s="8" t="s">
        <v>349</v>
      </c>
    </row>
    <row r="6307" spans="10:15" x14ac:dyDescent="0.25">
      <c r="J6307" s="9" t="s">
        <v>12577</v>
      </c>
      <c r="K6307" s="9" t="s">
        <v>12577</v>
      </c>
      <c r="L6307" s="9" t="s">
        <v>12578</v>
      </c>
      <c r="M6307" s="9" t="s">
        <v>2488</v>
      </c>
      <c r="N6307" s="9" t="s">
        <v>18102</v>
      </c>
      <c r="O6307" s="8" t="s">
        <v>18067</v>
      </c>
    </row>
    <row r="6308" spans="10:15" x14ac:dyDescent="0.25">
      <c r="J6308" s="9" t="s">
        <v>12579</v>
      </c>
      <c r="K6308" s="9" t="s">
        <v>12579</v>
      </c>
      <c r="L6308" s="9" t="s">
        <v>12580</v>
      </c>
      <c r="M6308" s="9" t="s">
        <v>379</v>
      </c>
      <c r="N6308" s="9" t="s">
        <v>18092</v>
      </c>
      <c r="O6308" s="8" t="s">
        <v>18066</v>
      </c>
    </row>
    <row r="6309" spans="10:15" x14ac:dyDescent="0.25">
      <c r="J6309" s="9" t="s">
        <v>12581</v>
      </c>
      <c r="K6309" s="9" t="s">
        <v>12581</v>
      </c>
      <c r="L6309" s="9" t="s">
        <v>2665</v>
      </c>
      <c r="M6309" s="9" t="s">
        <v>379</v>
      </c>
      <c r="N6309" s="9" t="s">
        <v>18092</v>
      </c>
      <c r="O6309" s="8" t="s">
        <v>18066</v>
      </c>
    </row>
    <row r="6310" spans="10:15" x14ac:dyDescent="0.25">
      <c r="J6310" s="9" t="s">
        <v>6380</v>
      </c>
      <c r="K6310" s="9" t="s">
        <v>6380</v>
      </c>
      <c r="L6310" s="9" t="s">
        <v>6381</v>
      </c>
      <c r="M6310" s="9" t="s">
        <v>404</v>
      </c>
      <c r="N6310" s="9" t="s">
        <v>405</v>
      </c>
      <c r="O6310" s="8" t="s">
        <v>350</v>
      </c>
    </row>
    <row r="6311" spans="10:15" x14ac:dyDescent="0.25">
      <c r="J6311" s="9" t="s">
        <v>12582</v>
      </c>
      <c r="K6311" s="9" t="s">
        <v>12582</v>
      </c>
      <c r="L6311" s="9" t="s">
        <v>12583</v>
      </c>
      <c r="M6311" s="9" t="s">
        <v>379</v>
      </c>
      <c r="N6311" s="9" t="s">
        <v>18092</v>
      </c>
      <c r="O6311" s="8" t="s">
        <v>18066</v>
      </c>
    </row>
    <row r="6312" spans="10:15" x14ac:dyDescent="0.25">
      <c r="J6312" s="9" t="s">
        <v>12584</v>
      </c>
      <c r="K6312" s="9" t="s">
        <v>12584</v>
      </c>
      <c r="L6312" s="9" t="s">
        <v>12585</v>
      </c>
      <c r="M6312" s="9" t="s">
        <v>379</v>
      </c>
      <c r="N6312" s="9" t="s">
        <v>18092</v>
      </c>
      <c r="O6312" s="8" t="s">
        <v>18066</v>
      </c>
    </row>
    <row r="6313" spans="10:15" x14ac:dyDescent="0.25">
      <c r="J6313" s="9" t="s">
        <v>12586</v>
      </c>
      <c r="K6313" s="9" t="s">
        <v>12586</v>
      </c>
      <c r="L6313" s="9" t="s">
        <v>12587</v>
      </c>
      <c r="M6313" s="9" t="s">
        <v>379</v>
      </c>
      <c r="N6313" s="9" t="s">
        <v>18092</v>
      </c>
      <c r="O6313" s="8" t="s">
        <v>18066</v>
      </c>
    </row>
    <row r="6314" spans="10:15" x14ac:dyDescent="0.25">
      <c r="J6314" s="9" t="s">
        <v>12588</v>
      </c>
      <c r="K6314" s="9" t="s">
        <v>12588</v>
      </c>
      <c r="L6314" s="9" t="s">
        <v>12589</v>
      </c>
      <c r="M6314" s="9" t="s">
        <v>371</v>
      </c>
      <c r="N6314" s="9" t="s">
        <v>372</v>
      </c>
      <c r="O6314" s="8" t="s">
        <v>350</v>
      </c>
    </row>
    <row r="6315" spans="10:15" x14ac:dyDescent="0.25">
      <c r="J6315" s="9" t="s">
        <v>12590</v>
      </c>
      <c r="K6315" s="9" t="s">
        <v>12590</v>
      </c>
      <c r="L6315" s="9" t="s">
        <v>12591</v>
      </c>
      <c r="M6315" s="9" t="s">
        <v>1228</v>
      </c>
      <c r="N6315" s="9" t="s">
        <v>1229</v>
      </c>
      <c r="O6315" s="8" t="s">
        <v>18066</v>
      </c>
    </row>
    <row r="6316" spans="10:15" x14ac:dyDescent="0.25">
      <c r="J6316" s="9" t="s">
        <v>12592</v>
      </c>
      <c r="K6316" s="9" t="s">
        <v>12592</v>
      </c>
      <c r="L6316" s="9" t="s">
        <v>12593</v>
      </c>
      <c r="M6316" s="9" t="s">
        <v>379</v>
      </c>
      <c r="N6316" s="9" t="s">
        <v>18092</v>
      </c>
      <c r="O6316" s="8" t="s">
        <v>18066</v>
      </c>
    </row>
    <row r="6317" spans="10:15" x14ac:dyDescent="0.25">
      <c r="J6317" s="9" t="s">
        <v>12594</v>
      </c>
      <c r="K6317" s="9" t="s">
        <v>12594</v>
      </c>
      <c r="L6317" s="9" t="s">
        <v>5201</v>
      </c>
      <c r="M6317" s="9" t="s">
        <v>379</v>
      </c>
      <c r="N6317" s="9" t="s">
        <v>18092</v>
      </c>
      <c r="O6317" s="8" t="s">
        <v>18066</v>
      </c>
    </row>
    <row r="6318" spans="10:15" x14ac:dyDescent="0.25">
      <c r="J6318" s="9" t="s">
        <v>12595</v>
      </c>
      <c r="K6318" s="9" t="s">
        <v>12595</v>
      </c>
      <c r="L6318" s="9" t="s">
        <v>12596</v>
      </c>
      <c r="M6318" s="9" t="s">
        <v>386</v>
      </c>
      <c r="N6318" s="9" t="s">
        <v>387</v>
      </c>
      <c r="O6318" s="8" t="s">
        <v>18068</v>
      </c>
    </row>
    <row r="6319" spans="10:15" x14ac:dyDescent="0.25">
      <c r="J6319" s="9" t="s">
        <v>12597</v>
      </c>
      <c r="K6319" s="9" t="s">
        <v>12597</v>
      </c>
      <c r="L6319" s="9" t="s">
        <v>12598</v>
      </c>
      <c r="M6319" s="9" t="s">
        <v>440</v>
      </c>
      <c r="N6319" s="9" t="s">
        <v>441</v>
      </c>
      <c r="O6319" s="8" t="s">
        <v>10370</v>
      </c>
    </row>
    <row r="6320" spans="10:15" x14ac:dyDescent="0.25">
      <c r="J6320" s="9" t="s">
        <v>12599</v>
      </c>
      <c r="K6320" s="9" t="s">
        <v>12599</v>
      </c>
      <c r="L6320" s="9" t="s">
        <v>12600</v>
      </c>
      <c r="M6320" s="9" t="s">
        <v>424</v>
      </c>
      <c r="N6320" s="9" t="s">
        <v>425</v>
      </c>
      <c r="O6320" s="8" t="s">
        <v>349</v>
      </c>
    </row>
    <row r="6321" spans="10:15" x14ac:dyDescent="0.25">
      <c r="J6321" s="9" t="s">
        <v>12601</v>
      </c>
      <c r="K6321" s="9" t="s">
        <v>12601</v>
      </c>
      <c r="L6321" s="9" t="s">
        <v>12602</v>
      </c>
      <c r="M6321" s="9" t="s">
        <v>379</v>
      </c>
      <c r="N6321" s="9" t="s">
        <v>18092</v>
      </c>
      <c r="O6321" s="8" t="s">
        <v>18066</v>
      </c>
    </row>
    <row r="6322" spans="10:15" x14ac:dyDescent="0.25">
      <c r="J6322" s="9" t="s">
        <v>12603</v>
      </c>
      <c r="K6322" s="9" t="s">
        <v>12603</v>
      </c>
      <c r="L6322" s="9" t="s">
        <v>12076</v>
      </c>
      <c r="M6322" s="9" t="s">
        <v>456</v>
      </c>
      <c r="N6322" s="9" t="s">
        <v>18095</v>
      </c>
      <c r="O6322" s="8" t="s">
        <v>18067</v>
      </c>
    </row>
    <row r="6323" spans="10:15" x14ac:dyDescent="0.25">
      <c r="J6323" s="9" t="s">
        <v>12604</v>
      </c>
      <c r="K6323" s="9" t="s">
        <v>12604</v>
      </c>
      <c r="L6323" s="9" t="s">
        <v>12349</v>
      </c>
      <c r="M6323" s="9" t="s">
        <v>379</v>
      </c>
      <c r="N6323" s="9" t="s">
        <v>18092</v>
      </c>
      <c r="O6323" s="8" t="s">
        <v>18066</v>
      </c>
    </row>
    <row r="6324" spans="10:15" x14ac:dyDescent="0.25">
      <c r="J6324" s="9" t="s">
        <v>12605</v>
      </c>
      <c r="K6324" s="9" t="s">
        <v>12605</v>
      </c>
      <c r="L6324" s="9" t="s">
        <v>12606</v>
      </c>
      <c r="M6324" s="9" t="s">
        <v>379</v>
      </c>
      <c r="N6324" s="9" t="s">
        <v>18092</v>
      </c>
      <c r="O6324" s="8" t="s">
        <v>18066</v>
      </c>
    </row>
    <row r="6325" spans="10:15" x14ac:dyDescent="0.25">
      <c r="J6325" s="9" t="s">
        <v>12607</v>
      </c>
      <c r="K6325" s="9" t="s">
        <v>12607</v>
      </c>
      <c r="L6325" s="9" t="s">
        <v>12608</v>
      </c>
      <c r="M6325" s="9" t="s">
        <v>524</v>
      </c>
      <c r="N6325" s="9" t="s">
        <v>525</v>
      </c>
      <c r="O6325" s="8" t="s">
        <v>18066</v>
      </c>
    </row>
    <row r="6326" spans="10:15" x14ac:dyDescent="0.25">
      <c r="J6326" s="9" t="s">
        <v>12609</v>
      </c>
      <c r="K6326" s="9" t="s">
        <v>12609</v>
      </c>
      <c r="L6326" s="9" t="s">
        <v>12610</v>
      </c>
      <c r="M6326" s="9" t="s">
        <v>379</v>
      </c>
      <c r="N6326" s="9" t="s">
        <v>18092</v>
      </c>
      <c r="O6326" s="8" t="s">
        <v>18066</v>
      </c>
    </row>
    <row r="6327" spans="10:15" x14ac:dyDescent="0.25">
      <c r="J6327" s="9" t="s">
        <v>12611</v>
      </c>
      <c r="K6327" s="9" t="s">
        <v>12611</v>
      </c>
      <c r="L6327" s="9" t="s">
        <v>12612</v>
      </c>
      <c r="M6327" s="9" t="s">
        <v>783</v>
      </c>
      <c r="N6327" s="9" t="s">
        <v>784</v>
      </c>
      <c r="O6327" s="8" t="s">
        <v>18068</v>
      </c>
    </row>
    <row r="6328" spans="10:15" x14ac:dyDescent="0.25">
      <c r="J6328" s="9" t="s">
        <v>12613</v>
      </c>
      <c r="K6328" s="9" t="s">
        <v>12613</v>
      </c>
      <c r="L6328" s="9" t="s">
        <v>12614</v>
      </c>
      <c r="M6328" s="9" t="s">
        <v>648</v>
      </c>
      <c r="N6328" s="9" t="s">
        <v>649</v>
      </c>
      <c r="O6328" s="8" t="s">
        <v>18066</v>
      </c>
    </row>
    <row r="6329" spans="10:15" x14ac:dyDescent="0.25">
      <c r="J6329" s="9" t="s">
        <v>12615</v>
      </c>
      <c r="K6329" s="9" t="s">
        <v>12615</v>
      </c>
      <c r="L6329" s="9" t="s">
        <v>12616</v>
      </c>
      <c r="M6329" s="9" t="s">
        <v>1447</v>
      </c>
      <c r="N6329" s="9" t="s">
        <v>1448</v>
      </c>
      <c r="O6329" s="8" t="s">
        <v>18066</v>
      </c>
    </row>
    <row r="6330" spans="10:15" x14ac:dyDescent="0.25">
      <c r="J6330" s="9" t="s">
        <v>12617</v>
      </c>
      <c r="K6330" s="9" t="s">
        <v>12617</v>
      </c>
      <c r="L6330" s="9" t="s">
        <v>12618</v>
      </c>
      <c r="M6330" s="9" t="s">
        <v>424</v>
      </c>
      <c r="N6330" s="9" t="s">
        <v>425</v>
      </c>
      <c r="O6330" s="8" t="s">
        <v>349</v>
      </c>
    </row>
    <row r="6331" spans="10:15" x14ac:dyDescent="0.25">
      <c r="J6331" s="9" t="s">
        <v>12619</v>
      </c>
      <c r="K6331" s="9" t="s">
        <v>12619</v>
      </c>
      <c r="L6331" s="9" t="s">
        <v>12620</v>
      </c>
      <c r="M6331" s="9" t="s">
        <v>456</v>
      </c>
      <c r="N6331" s="9" t="s">
        <v>18095</v>
      </c>
      <c r="O6331" s="8" t="s">
        <v>18067</v>
      </c>
    </row>
    <row r="6332" spans="10:15" x14ac:dyDescent="0.25">
      <c r="J6332" s="9" t="s">
        <v>12621</v>
      </c>
      <c r="K6332" s="9" t="s">
        <v>12621</v>
      </c>
      <c r="L6332" s="9" t="s">
        <v>12622</v>
      </c>
      <c r="M6332" s="9" t="s">
        <v>382</v>
      </c>
      <c r="N6332" s="9" t="s">
        <v>383</v>
      </c>
      <c r="O6332" s="8" t="s">
        <v>18066</v>
      </c>
    </row>
    <row r="6333" spans="10:15" x14ac:dyDescent="0.25">
      <c r="J6333" s="9" t="s">
        <v>12623</v>
      </c>
      <c r="K6333" s="9" t="s">
        <v>12623</v>
      </c>
      <c r="L6333" s="9" t="s">
        <v>11975</v>
      </c>
      <c r="M6333" s="9" t="s">
        <v>379</v>
      </c>
      <c r="N6333" s="9" t="s">
        <v>18092</v>
      </c>
      <c r="O6333" s="8" t="s">
        <v>18066</v>
      </c>
    </row>
    <row r="6334" spans="10:15" x14ac:dyDescent="0.25">
      <c r="J6334" s="9" t="s">
        <v>12624</v>
      </c>
      <c r="K6334" s="9" t="s">
        <v>12624</v>
      </c>
      <c r="L6334" s="9" t="s">
        <v>12625</v>
      </c>
      <c r="M6334" s="9" t="s">
        <v>10244</v>
      </c>
      <c r="N6334" s="9" t="s">
        <v>10245</v>
      </c>
      <c r="O6334" s="8" t="s">
        <v>18066</v>
      </c>
    </row>
    <row r="6335" spans="10:15" x14ac:dyDescent="0.25">
      <c r="J6335" s="9" t="s">
        <v>12626</v>
      </c>
      <c r="K6335" s="9" t="s">
        <v>12626</v>
      </c>
      <c r="L6335" s="9" t="s">
        <v>12627</v>
      </c>
      <c r="M6335" s="9" t="s">
        <v>1155</v>
      </c>
      <c r="N6335" s="9" t="s">
        <v>1156</v>
      </c>
      <c r="O6335" s="8" t="s">
        <v>18066</v>
      </c>
    </row>
    <row r="6336" spans="10:15" x14ac:dyDescent="0.25">
      <c r="J6336" s="9" t="s">
        <v>12628</v>
      </c>
      <c r="K6336" s="9" t="s">
        <v>12628</v>
      </c>
      <c r="L6336" s="9" t="s">
        <v>12629</v>
      </c>
      <c r="M6336" s="9" t="s">
        <v>379</v>
      </c>
      <c r="N6336" s="9" t="s">
        <v>18092</v>
      </c>
      <c r="O6336" s="8" t="s">
        <v>18066</v>
      </c>
    </row>
    <row r="6337" spans="10:15" x14ac:dyDescent="0.25">
      <c r="J6337" s="9" t="s">
        <v>5200</v>
      </c>
      <c r="K6337" s="9" t="s">
        <v>5200</v>
      </c>
      <c r="L6337" s="9" t="s">
        <v>5201</v>
      </c>
      <c r="M6337" s="9" t="s">
        <v>379</v>
      </c>
      <c r="N6337" s="9" t="s">
        <v>18092</v>
      </c>
      <c r="O6337" s="8" t="s">
        <v>18066</v>
      </c>
    </row>
    <row r="6338" spans="10:15" x14ac:dyDescent="0.25">
      <c r="J6338" s="9" t="s">
        <v>12630</v>
      </c>
      <c r="K6338" s="9" t="s">
        <v>12630</v>
      </c>
      <c r="L6338" s="9" t="s">
        <v>12631</v>
      </c>
      <c r="M6338" s="9" t="s">
        <v>379</v>
      </c>
      <c r="N6338" s="9" t="s">
        <v>18092</v>
      </c>
      <c r="O6338" s="8" t="s">
        <v>18066</v>
      </c>
    </row>
    <row r="6339" spans="10:15" x14ac:dyDescent="0.25">
      <c r="J6339" s="9" t="s">
        <v>12632</v>
      </c>
      <c r="K6339" s="9" t="s">
        <v>12632</v>
      </c>
      <c r="L6339" s="9" t="s">
        <v>12633</v>
      </c>
      <c r="M6339" s="9" t="s">
        <v>379</v>
      </c>
      <c r="N6339" s="9" t="s">
        <v>18092</v>
      </c>
      <c r="O6339" s="8" t="s">
        <v>18066</v>
      </c>
    </row>
    <row r="6340" spans="10:15" x14ac:dyDescent="0.25">
      <c r="J6340" s="9" t="s">
        <v>12634</v>
      </c>
      <c r="K6340" s="9" t="s">
        <v>12634</v>
      </c>
      <c r="L6340" s="9" t="s">
        <v>12635</v>
      </c>
      <c r="M6340" s="9" t="s">
        <v>367</v>
      </c>
      <c r="N6340" s="9" t="s">
        <v>368</v>
      </c>
      <c r="O6340" s="8" t="s">
        <v>349</v>
      </c>
    </row>
    <row r="6341" spans="10:15" x14ac:dyDescent="0.25">
      <c r="J6341" s="9" t="s">
        <v>12636</v>
      </c>
      <c r="K6341" s="9" t="s">
        <v>12636</v>
      </c>
      <c r="L6341" s="9" t="s">
        <v>12637</v>
      </c>
      <c r="M6341" s="9" t="s">
        <v>1213</v>
      </c>
      <c r="N6341" s="9" t="s">
        <v>1214</v>
      </c>
      <c r="O6341" s="8" t="s">
        <v>349</v>
      </c>
    </row>
    <row r="6342" spans="10:15" x14ac:dyDescent="0.25">
      <c r="J6342" s="9" t="s">
        <v>12638</v>
      </c>
      <c r="K6342" s="9" t="s">
        <v>12638</v>
      </c>
      <c r="L6342" s="9" t="s">
        <v>12639</v>
      </c>
      <c r="M6342" s="9" t="s">
        <v>404</v>
      </c>
      <c r="N6342" s="9" t="s">
        <v>405</v>
      </c>
      <c r="O6342" s="8" t="s">
        <v>350</v>
      </c>
    </row>
    <row r="6343" spans="10:15" x14ac:dyDescent="0.25">
      <c r="J6343" s="9" t="s">
        <v>12640</v>
      </c>
      <c r="K6343" s="9" t="s">
        <v>12640</v>
      </c>
      <c r="L6343" s="9" t="s">
        <v>12641</v>
      </c>
      <c r="M6343" s="9" t="s">
        <v>379</v>
      </c>
      <c r="N6343" s="9" t="s">
        <v>18092</v>
      </c>
      <c r="O6343" s="8" t="s">
        <v>18066</v>
      </c>
    </row>
    <row r="6344" spans="10:15" x14ac:dyDescent="0.25">
      <c r="J6344" s="9" t="s">
        <v>12642</v>
      </c>
      <c r="K6344" s="9" t="s">
        <v>12642</v>
      </c>
      <c r="L6344" s="9" t="s">
        <v>12643</v>
      </c>
      <c r="M6344" s="9" t="s">
        <v>367</v>
      </c>
      <c r="N6344" s="9" t="s">
        <v>368</v>
      </c>
      <c r="O6344" s="8" t="s">
        <v>349</v>
      </c>
    </row>
    <row r="6345" spans="10:15" x14ac:dyDescent="0.25">
      <c r="J6345" s="9" t="s">
        <v>12644</v>
      </c>
      <c r="K6345" s="9" t="s">
        <v>12644</v>
      </c>
      <c r="L6345" s="9" t="s">
        <v>12041</v>
      </c>
      <c r="M6345" s="9" t="s">
        <v>367</v>
      </c>
      <c r="N6345" s="9" t="s">
        <v>368</v>
      </c>
      <c r="O6345" s="8" t="s">
        <v>349</v>
      </c>
    </row>
    <row r="6346" spans="10:15" x14ac:dyDescent="0.25">
      <c r="J6346" s="9" t="s">
        <v>12645</v>
      </c>
      <c r="K6346" s="9" t="s">
        <v>12645</v>
      </c>
      <c r="L6346" s="9" t="s">
        <v>12646</v>
      </c>
      <c r="M6346" s="9" t="s">
        <v>379</v>
      </c>
      <c r="N6346" s="9" t="s">
        <v>18092</v>
      </c>
      <c r="O6346" s="8" t="s">
        <v>18066</v>
      </c>
    </row>
    <row r="6347" spans="10:15" x14ac:dyDescent="0.25">
      <c r="J6347" s="9" t="s">
        <v>12647</v>
      </c>
      <c r="K6347" s="9" t="s">
        <v>12647</v>
      </c>
      <c r="L6347" s="9" t="s">
        <v>12648</v>
      </c>
      <c r="M6347" s="9" t="s">
        <v>379</v>
      </c>
      <c r="N6347" s="9" t="s">
        <v>18092</v>
      </c>
      <c r="O6347" s="8" t="s">
        <v>18066</v>
      </c>
    </row>
    <row r="6348" spans="10:15" x14ac:dyDescent="0.25">
      <c r="J6348" s="9" t="s">
        <v>12649</v>
      </c>
      <c r="K6348" s="9" t="s">
        <v>12649</v>
      </c>
      <c r="L6348" s="9" t="s">
        <v>12650</v>
      </c>
      <c r="M6348" s="9" t="s">
        <v>411</v>
      </c>
      <c r="N6348" s="9" t="s">
        <v>412</v>
      </c>
      <c r="O6348" s="8" t="s">
        <v>18066</v>
      </c>
    </row>
    <row r="6349" spans="10:15" x14ac:dyDescent="0.25">
      <c r="J6349" s="9" t="s">
        <v>12651</v>
      </c>
      <c r="K6349" s="9" t="s">
        <v>12651</v>
      </c>
      <c r="L6349" s="9" t="s">
        <v>12652</v>
      </c>
      <c r="M6349" s="9" t="s">
        <v>379</v>
      </c>
      <c r="N6349" s="9" t="s">
        <v>18092</v>
      </c>
      <c r="O6349" s="8" t="s">
        <v>18066</v>
      </c>
    </row>
    <row r="6350" spans="10:15" x14ac:dyDescent="0.25">
      <c r="J6350" s="9" t="s">
        <v>12653</v>
      </c>
      <c r="K6350" s="9" t="s">
        <v>12653</v>
      </c>
      <c r="L6350" s="9" t="s">
        <v>12654</v>
      </c>
      <c r="M6350" s="9" t="s">
        <v>382</v>
      </c>
      <c r="N6350" s="9" t="s">
        <v>383</v>
      </c>
      <c r="O6350" s="8" t="s">
        <v>18066</v>
      </c>
    </row>
    <row r="6351" spans="10:15" x14ac:dyDescent="0.25">
      <c r="J6351" s="9" t="s">
        <v>12655</v>
      </c>
      <c r="K6351" s="9" t="s">
        <v>12655</v>
      </c>
      <c r="L6351" s="9" t="s">
        <v>12656</v>
      </c>
      <c r="M6351" s="9" t="s">
        <v>1681</v>
      </c>
      <c r="N6351" s="9" t="s">
        <v>1682</v>
      </c>
      <c r="O6351" s="8" t="s">
        <v>18066</v>
      </c>
    </row>
    <row r="6352" spans="10:15" x14ac:dyDescent="0.25">
      <c r="J6352" s="9" t="s">
        <v>12657</v>
      </c>
      <c r="K6352" s="9" t="s">
        <v>12657</v>
      </c>
      <c r="L6352" s="9" t="s">
        <v>12658</v>
      </c>
      <c r="M6352" s="9" t="s">
        <v>382</v>
      </c>
      <c r="N6352" s="9" t="s">
        <v>383</v>
      </c>
      <c r="O6352" s="8" t="s">
        <v>18066</v>
      </c>
    </row>
    <row r="6353" spans="10:15" x14ac:dyDescent="0.25">
      <c r="J6353" s="9" t="s">
        <v>12659</v>
      </c>
      <c r="K6353" s="9" t="s">
        <v>12659</v>
      </c>
      <c r="L6353" s="9" t="s">
        <v>12660</v>
      </c>
      <c r="M6353" s="9" t="s">
        <v>379</v>
      </c>
      <c r="N6353" s="9" t="s">
        <v>18092</v>
      </c>
      <c r="O6353" s="8" t="s">
        <v>18066</v>
      </c>
    </row>
    <row r="6354" spans="10:15" x14ac:dyDescent="0.25">
      <c r="J6354" s="9" t="s">
        <v>12661</v>
      </c>
      <c r="K6354" s="9" t="s">
        <v>12661</v>
      </c>
      <c r="L6354" s="9" t="s">
        <v>12662</v>
      </c>
      <c r="M6354" s="9" t="s">
        <v>379</v>
      </c>
      <c r="N6354" s="9" t="s">
        <v>18092</v>
      </c>
      <c r="O6354" s="8" t="s">
        <v>18066</v>
      </c>
    </row>
    <row r="6355" spans="10:15" x14ac:dyDescent="0.25">
      <c r="J6355" s="9" t="s">
        <v>12663</v>
      </c>
      <c r="K6355" s="9" t="s">
        <v>12663</v>
      </c>
      <c r="L6355" s="9" t="s">
        <v>12664</v>
      </c>
      <c r="M6355" s="9" t="s">
        <v>379</v>
      </c>
      <c r="N6355" s="9" t="s">
        <v>18092</v>
      </c>
      <c r="O6355" s="8" t="s">
        <v>18066</v>
      </c>
    </row>
    <row r="6356" spans="10:15" x14ac:dyDescent="0.25">
      <c r="J6356" s="9" t="s">
        <v>12665</v>
      </c>
      <c r="K6356" s="9" t="s">
        <v>12665</v>
      </c>
      <c r="L6356" s="9" t="s">
        <v>12666</v>
      </c>
      <c r="M6356" s="9" t="s">
        <v>379</v>
      </c>
      <c r="N6356" s="9" t="s">
        <v>18092</v>
      </c>
      <c r="O6356" s="8" t="s">
        <v>18066</v>
      </c>
    </row>
    <row r="6357" spans="10:15" x14ac:dyDescent="0.25">
      <c r="J6357" s="9" t="s">
        <v>12667</v>
      </c>
      <c r="K6357" s="9" t="s">
        <v>12667</v>
      </c>
      <c r="L6357" s="9" t="s">
        <v>12668</v>
      </c>
      <c r="M6357" s="9" t="s">
        <v>379</v>
      </c>
      <c r="N6357" s="9" t="s">
        <v>18092</v>
      </c>
      <c r="O6357" s="8" t="s">
        <v>18066</v>
      </c>
    </row>
    <row r="6358" spans="10:15" x14ac:dyDescent="0.25">
      <c r="J6358" s="9" t="s">
        <v>12669</v>
      </c>
      <c r="K6358" s="9" t="s">
        <v>12669</v>
      </c>
      <c r="L6358" s="9" t="s">
        <v>12670</v>
      </c>
      <c r="M6358" s="9" t="s">
        <v>379</v>
      </c>
      <c r="N6358" s="9" t="s">
        <v>18092</v>
      </c>
      <c r="O6358" s="8" t="s">
        <v>18066</v>
      </c>
    </row>
    <row r="6359" spans="10:15" x14ac:dyDescent="0.25">
      <c r="J6359" s="9" t="s">
        <v>12671</v>
      </c>
      <c r="K6359" s="9" t="s">
        <v>12671</v>
      </c>
      <c r="L6359" s="9" t="s">
        <v>12672</v>
      </c>
      <c r="M6359" s="9" t="s">
        <v>524</v>
      </c>
      <c r="N6359" s="9" t="s">
        <v>525</v>
      </c>
      <c r="O6359" s="8" t="s">
        <v>18066</v>
      </c>
    </row>
    <row r="6360" spans="10:15" x14ac:dyDescent="0.25">
      <c r="J6360" s="9" t="s">
        <v>171</v>
      </c>
      <c r="K6360" s="9" t="s">
        <v>171</v>
      </c>
      <c r="L6360" s="9" t="s">
        <v>11868</v>
      </c>
      <c r="M6360" s="9" t="s">
        <v>554</v>
      </c>
      <c r="N6360" s="9" t="s">
        <v>555</v>
      </c>
      <c r="O6360" s="8" t="s">
        <v>18066</v>
      </c>
    </row>
    <row r="6361" spans="10:15" x14ac:dyDescent="0.25">
      <c r="J6361" s="9" t="s">
        <v>12673</v>
      </c>
      <c r="K6361" s="9" t="s">
        <v>12673</v>
      </c>
      <c r="L6361" s="9" t="s">
        <v>12674</v>
      </c>
      <c r="M6361" s="9" t="s">
        <v>1351</v>
      </c>
      <c r="N6361" s="9" t="s">
        <v>1352</v>
      </c>
      <c r="O6361" s="8" t="s">
        <v>18066</v>
      </c>
    </row>
    <row r="6362" spans="10:15" x14ac:dyDescent="0.25">
      <c r="J6362" s="9" t="s">
        <v>12675</v>
      </c>
      <c r="K6362" s="9" t="s">
        <v>12675</v>
      </c>
      <c r="L6362" s="9" t="s">
        <v>12676</v>
      </c>
      <c r="M6362" s="9" t="s">
        <v>491</v>
      </c>
      <c r="N6362" s="9" t="s">
        <v>492</v>
      </c>
      <c r="O6362" s="8" t="s">
        <v>349</v>
      </c>
    </row>
    <row r="6363" spans="10:15" x14ac:dyDescent="0.25">
      <c r="J6363" s="9" t="s">
        <v>12677</v>
      </c>
      <c r="K6363" s="9" t="s">
        <v>12677</v>
      </c>
      <c r="L6363" s="9" t="s">
        <v>12678</v>
      </c>
      <c r="M6363" s="9" t="s">
        <v>379</v>
      </c>
      <c r="N6363" s="9" t="s">
        <v>18092</v>
      </c>
      <c r="O6363" s="8" t="s">
        <v>18066</v>
      </c>
    </row>
    <row r="6364" spans="10:15" x14ac:dyDescent="0.25">
      <c r="J6364" s="9" t="s">
        <v>12679</v>
      </c>
      <c r="K6364" s="9" t="s">
        <v>12679</v>
      </c>
      <c r="L6364" s="9" t="s">
        <v>12680</v>
      </c>
      <c r="M6364" s="9" t="s">
        <v>379</v>
      </c>
      <c r="N6364" s="9" t="s">
        <v>18092</v>
      </c>
      <c r="O6364" s="8" t="s">
        <v>18066</v>
      </c>
    </row>
    <row r="6365" spans="10:15" x14ac:dyDescent="0.25">
      <c r="J6365" s="9" t="s">
        <v>12681</v>
      </c>
      <c r="K6365" s="9" t="s">
        <v>12681</v>
      </c>
      <c r="L6365" s="9" t="s">
        <v>12682</v>
      </c>
      <c r="M6365" s="9" t="s">
        <v>648</v>
      </c>
      <c r="N6365" s="9" t="s">
        <v>649</v>
      </c>
      <c r="O6365" s="8" t="s">
        <v>18066</v>
      </c>
    </row>
    <row r="6366" spans="10:15" x14ac:dyDescent="0.25">
      <c r="J6366" s="9" t="s">
        <v>12683</v>
      </c>
      <c r="K6366" s="9" t="s">
        <v>12683</v>
      </c>
      <c r="L6366" s="9" t="s">
        <v>12684</v>
      </c>
      <c r="M6366" s="9" t="s">
        <v>554</v>
      </c>
      <c r="N6366" s="9" t="s">
        <v>555</v>
      </c>
      <c r="O6366" s="8" t="s">
        <v>18066</v>
      </c>
    </row>
    <row r="6367" spans="10:15" x14ac:dyDescent="0.25">
      <c r="J6367" s="9" t="s">
        <v>12685</v>
      </c>
      <c r="K6367" s="9" t="s">
        <v>12685</v>
      </c>
      <c r="L6367" s="9" t="s">
        <v>11901</v>
      </c>
      <c r="M6367" s="9" t="s">
        <v>707</v>
      </c>
      <c r="N6367" s="9" t="s">
        <v>708</v>
      </c>
      <c r="O6367" s="8" t="s">
        <v>18068</v>
      </c>
    </row>
    <row r="6368" spans="10:15" x14ac:dyDescent="0.25">
      <c r="J6368" s="9" t="s">
        <v>12686</v>
      </c>
      <c r="K6368" s="9" t="s">
        <v>12686</v>
      </c>
      <c r="L6368" s="9" t="s">
        <v>12687</v>
      </c>
      <c r="M6368" s="9" t="s">
        <v>367</v>
      </c>
      <c r="N6368" s="9" t="s">
        <v>368</v>
      </c>
      <c r="O6368" s="8" t="s">
        <v>349</v>
      </c>
    </row>
    <row r="6369" spans="10:15" x14ac:dyDescent="0.25">
      <c r="J6369" s="9" t="s">
        <v>12688</v>
      </c>
      <c r="K6369" s="9" t="s">
        <v>12688</v>
      </c>
      <c r="L6369" s="9" t="s">
        <v>12689</v>
      </c>
      <c r="M6369" s="9" t="s">
        <v>515</v>
      </c>
      <c r="N6369" s="9" t="s">
        <v>516</v>
      </c>
      <c r="O6369" s="8" t="s">
        <v>18066</v>
      </c>
    </row>
    <row r="6370" spans="10:15" x14ac:dyDescent="0.25">
      <c r="J6370" s="9" t="s">
        <v>12690</v>
      </c>
      <c r="K6370" s="9" t="s">
        <v>12690</v>
      </c>
      <c r="L6370" s="9" t="s">
        <v>12691</v>
      </c>
      <c r="M6370" s="9" t="s">
        <v>491</v>
      </c>
      <c r="N6370" s="9" t="s">
        <v>492</v>
      </c>
      <c r="O6370" s="8" t="s">
        <v>349</v>
      </c>
    </row>
    <row r="6371" spans="10:15" x14ac:dyDescent="0.25">
      <c r="J6371" s="9" t="s">
        <v>12692</v>
      </c>
      <c r="K6371" s="9" t="s">
        <v>12692</v>
      </c>
      <c r="L6371" s="9" t="s">
        <v>12693</v>
      </c>
      <c r="M6371" s="9" t="s">
        <v>2501</v>
      </c>
      <c r="N6371" s="9" t="s">
        <v>2502</v>
      </c>
      <c r="O6371" s="8" t="s">
        <v>18066</v>
      </c>
    </row>
    <row r="6372" spans="10:15" x14ac:dyDescent="0.25">
      <c r="J6372" s="9" t="s">
        <v>12694</v>
      </c>
      <c r="K6372" s="9" t="s">
        <v>12694</v>
      </c>
      <c r="L6372" s="9" t="s">
        <v>12695</v>
      </c>
      <c r="M6372" s="9" t="s">
        <v>363</v>
      </c>
      <c r="N6372" s="9" t="s">
        <v>364</v>
      </c>
      <c r="O6372" s="8" t="s">
        <v>349</v>
      </c>
    </row>
    <row r="6373" spans="10:15" x14ac:dyDescent="0.25">
      <c r="J6373" s="9" t="s">
        <v>12696</v>
      </c>
      <c r="K6373" s="9" t="s">
        <v>12696</v>
      </c>
      <c r="L6373" s="9" t="s">
        <v>12697</v>
      </c>
      <c r="M6373" s="9" t="s">
        <v>379</v>
      </c>
      <c r="N6373" s="9" t="s">
        <v>18092</v>
      </c>
      <c r="O6373" s="8" t="s">
        <v>18066</v>
      </c>
    </row>
    <row r="6374" spans="10:15" x14ac:dyDescent="0.25">
      <c r="J6374" s="9" t="s">
        <v>12698</v>
      </c>
      <c r="K6374" s="9" t="s">
        <v>12698</v>
      </c>
      <c r="L6374" s="9" t="s">
        <v>12699</v>
      </c>
      <c r="M6374" s="9" t="s">
        <v>424</v>
      </c>
      <c r="N6374" s="9" t="s">
        <v>425</v>
      </c>
      <c r="O6374" s="8" t="s">
        <v>349</v>
      </c>
    </row>
    <row r="6375" spans="10:15" x14ac:dyDescent="0.25">
      <c r="J6375" s="9" t="s">
        <v>12700</v>
      </c>
      <c r="K6375" s="9" t="s">
        <v>12700</v>
      </c>
      <c r="L6375" s="9" t="s">
        <v>12701</v>
      </c>
      <c r="M6375" s="9" t="s">
        <v>1073</v>
      </c>
      <c r="N6375" s="9" t="s">
        <v>18096</v>
      </c>
      <c r="O6375" s="8" t="s">
        <v>350</v>
      </c>
    </row>
    <row r="6376" spans="10:15" x14ac:dyDescent="0.25">
      <c r="J6376" s="9" t="s">
        <v>12702</v>
      </c>
      <c r="K6376" s="9" t="s">
        <v>12702</v>
      </c>
      <c r="L6376" s="9" t="s">
        <v>12703</v>
      </c>
      <c r="M6376" s="9" t="s">
        <v>379</v>
      </c>
      <c r="N6376" s="9" t="s">
        <v>18092</v>
      </c>
      <c r="O6376" s="8" t="s">
        <v>18066</v>
      </c>
    </row>
    <row r="6377" spans="10:15" x14ac:dyDescent="0.25">
      <c r="J6377" s="9" t="s">
        <v>12704</v>
      </c>
      <c r="K6377" s="9" t="s">
        <v>12704</v>
      </c>
      <c r="L6377" s="9" t="s">
        <v>12705</v>
      </c>
      <c r="M6377" s="9" t="s">
        <v>1245</v>
      </c>
      <c r="N6377" s="9" t="s">
        <v>1246</v>
      </c>
      <c r="O6377" s="8" t="s">
        <v>350</v>
      </c>
    </row>
    <row r="6378" spans="10:15" x14ac:dyDescent="0.25">
      <c r="J6378" s="9" t="s">
        <v>12706</v>
      </c>
      <c r="K6378" s="9" t="s">
        <v>12706</v>
      </c>
      <c r="L6378" s="9" t="s">
        <v>12707</v>
      </c>
      <c r="M6378" s="9" t="s">
        <v>1063</v>
      </c>
      <c r="N6378" s="9" t="s">
        <v>1064</v>
      </c>
      <c r="O6378" s="8" t="s">
        <v>18066</v>
      </c>
    </row>
    <row r="6379" spans="10:15" x14ac:dyDescent="0.25">
      <c r="J6379" s="9" t="s">
        <v>12708</v>
      </c>
      <c r="K6379" s="9" t="s">
        <v>12708</v>
      </c>
      <c r="L6379" s="9" t="s">
        <v>1229</v>
      </c>
      <c r="M6379" s="9" t="s">
        <v>1155</v>
      </c>
      <c r="N6379" s="9" t="s">
        <v>1156</v>
      </c>
      <c r="O6379" s="8" t="s">
        <v>18066</v>
      </c>
    </row>
    <row r="6380" spans="10:15" x14ac:dyDescent="0.25">
      <c r="J6380" s="9" t="s">
        <v>12709</v>
      </c>
      <c r="K6380" s="9" t="s">
        <v>12709</v>
      </c>
      <c r="L6380" s="9" t="s">
        <v>12710</v>
      </c>
      <c r="M6380" s="9" t="s">
        <v>3229</v>
      </c>
      <c r="N6380" s="9" t="s">
        <v>18097</v>
      </c>
      <c r="O6380" s="8" t="s">
        <v>349</v>
      </c>
    </row>
    <row r="6381" spans="10:15" x14ac:dyDescent="0.25">
      <c r="J6381" s="9" t="s">
        <v>12711</v>
      </c>
      <c r="K6381" s="9" t="s">
        <v>12711</v>
      </c>
      <c r="L6381" s="9" t="s">
        <v>12712</v>
      </c>
      <c r="M6381" s="9" t="s">
        <v>740</v>
      </c>
      <c r="N6381" s="9" t="s">
        <v>741</v>
      </c>
      <c r="O6381" s="8" t="s">
        <v>10370</v>
      </c>
    </row>
    <row r="6382" spans="10:15" x14ac:dyDescent="0.25">
      <c r="J6382" s="9" t="s">
        <v>12713</v>
      </c>
      <c r="K6382" s="9" t="s">
        <v>12713</v>
      </c>
      <c r="L6382" s="9" t="s">
        <v>12714</v>
      </c>
      <c r="M6382" s="9" t="s">
        <v>524</v>
      </c>
      <c r="N6382" s="9" t="s">
        <v>525</v>
      </c>
      <c r="O6382" s="8" t="s">
        <v>18066</v>
      </c>
    </row>
    <row r="6383" spans="10:15" x14ac:dyDescent="0.25">
      <c r="J6383" s="9" t="s">
        <v>12715</v>
      </c>
      <c r="K6383" s="9" t="s">
        <v>12715</v>
      </c>
      <c r="L6383" s="9" t="s">
        <v>12716</v>
      </c>
      <c r="M6383" s="9" t="s">
        <v>2286</v>
      </c>
      <c r="N6383" s="9" t="s">
        <v>2287</v>
      </c>
      <c r="O6383" s="8" t="s">
        <v>349</v>
      </c>
    </row>
    <row r="6384" spans="10:15" x14ac:dyDescent="0.25">
      <c r="J6384" s="9" t="s">
        <v>12717</v>
      </c>
      <c r="K6384" s="9" t="s">
        <v>12717</v>
      </c>
      <c r="L6384" s="9" t="s">
        <v>12718</v>
      </c>
      <c r="M6384" s="9" t="s">
        <v>379</v>
      </c>
      <c r="N6384" s="9" t="s">
        <v>18092</v>
      </c>
      <c r="O6384" s="8" t="s">
        <v>18066</v>
      </c>
    </row>
    <row r="6385" spans="10:15" x14ac:dyDescent="0.25">
      <c r="J6385" s="9" t="s">
        <v>12719</v>
      </c>
      <c r="K6385" s="9" t="s">
        <v>12719</v>
      </c>
      <c r="L6385" s="9" t="s">
        <v>12720</v>
      </c>
      <c r="M6385" s="9" t="s">
        <v>1063</v>
      </c>
      <c r="N6385" s="9" t="s">
        <v>1064</v>
      </c>
      <c r="O6385" s="8" t="s">
        <v>18066</v>
      </c>
    </row>
    <row r="6386" spans="10:15" x14ac:dyDescent="0.25">
      <c r="J6386" s="9" t="s">
        <v>12721</v>
      </c>
      <c r="K6386" s="9" t="s">
        <v>12721</v>
      </c>
      <c r="L6386" s="9" t="s">
        <v>12722</v>
      </c>
      <c r="M6386" s="9" t="s">
        <v>2726</v>
      </c>
      <c r="N6386" s="9" t="s">
        <v>2727</v>
      </c>
      <c r="O6386" s="8" t="s">
        <v>18067</v>
      </c>
    </row>
    <row r="6387" spans="10:15" x14ac:dyDescent="0.25">
      <c r="J6387" s="9" t="s">
        <v>12723</v>
      </c>
      <c r="K6387" s="9" t="s">
        <v>12723</v>
      </c>
      <c r="L6387" s="9" t="s">
        <v>12724</v>
      </c>
      <c r="M6387" s="9" t="s">
        <v>1830</v>
      </c>
      <c r="N6387" s="9" t="s">
        <v>1831</v>
      </c>
      <c r="O6387" s="8" t="s">
        <v>18066</v>
      </c>
    </row>
    <row r="6388" spans="10:15" x14ac:dyDescent="0.25">
      <c r="J6388" s="9" t="s">
        <v>12725</v>
      </c>
      <c r="K6388" s="9" t="s">
        <v>12725</v>
      </c>
      <c r="L6388" s="9" t="s">
        <v>12726</v>
      </c>
      <c r="M6388" s="9" t="s">
        <v>524</v>
      </c>
      <c r="N6388" s="9" t="s">
        <v>525</v>
      </c>
      <c r="O6388" s="8" t="s">
        <v>18066</v>
      </c>
    </row>
    <row r="6389" spans="10:15" x14ac:dyDescent="0.25">
      <c r="J6389" s="9" t="s">
        <v>12727</v>
      </c>
      <c r="K6389" s="9" t="s">
        <v>12727</v>
      </c>
      <c r="L6389" s="9" t="s">
        <v>12728</v>
      </c>
      <c r="M6389" s="9" t="s">
        <v>379</v>
      </c>
      <c r="N6389" s="9" t="s">
        <v>18092</v>
      </c>
      <c r="O6389" s="8" t="s">
        <v>18066</v>
      </c>
    </row>
    <row r="6390" spans="10:15" x14ac:dyDescent="0.25">
      <c r="J6390" s="9" t="s">
        <v>12729</v>
      </c>
      <c r="K6390" s="9" t="s">
        <v>12729</v>
      </c>
      <c r="L6390" s="9" t="s">
        <v>12730</v>
      </c>
      <c r="M6390" s="9" t="s">
        <v>379</v>
      </c>
      <c r="N6390" s="9" t="s">
        <v>18092</v>
      </c>
      <c r="O6390" s="8" t="s">
        <v>18066</v>
      </c>
    </row>
    <row r="6391" spans="10:15" x14ac:dyDescent="0.25">
      <c r="J6391" s="9" t="s">
        <v>12731</v>
      </c>
      <c r="K6391" s="9" t="s">
        <v>12731</v>
      </c>
      <c r="L6391" s="9" t="s">
        <v>12732</v>
      </c>
      <c r="M6391" s="9" t="s">
        <v>554</v>
      </c>
      <c r="N6391" s="9" t="s">
        <v>555</v>
      </c>
      <c r="O6391" s="8" t="s">
        <v>18066</v>
      </c>
    </row>
    <row r="6392" spans="10:15" x14ac:dyDescent="0.25">
      <c r="J6392" s="9" t="s">
        <v>12733</v>
      </c>
      <c r="K6392" s="9" t="s">
        <v>12733</v>
      </c>
      <c r="L6392" s="9" t="s">
        <v>12734</v>
      </c>
      <c r="M6392" s="9" t="s">
        <v>379</v>
      </c>
      <c r="N6392" s="9" t="s">
        <v>18092</v>
      </c>
      <c r="O6392" s="8" t="s">
        <v>18066</v>
      </c>
    </row>
    <row r="6393" spans="10:15" x14ac:dyDescent="0.25">
      <c r="J6393" s="9" t="s">
        <v>23</v>
      </c>
      <c r="K6393" s="9" t="s">
        <v>12735</v>
      </c>
      <c r="L6393" s="9" t="s">
        <v>12736</v>
      </c>
      <c r="M6393" s="9" t="s">
        <v>428</v>
      </c>
      <c r="N6393" s="9" t="s">
        <v>429</v>
      </c>
      <c r="O6393" s="8" t="s">
        <v>349</v>
      </c>
    </row>
    <row r="6394" spans="10:15" x14ac:dyDescent="0.25">
      <c r="J6394" s="9" t="s">
        <v>12737</v>
      </c>
      <c r="K6394" s="9" t="s">
        <v>12737</v>
      </c>
      <c r="L6394" s="9" t="s">
        <v>12738</v>
      </c>
      <c r="M6394" s="9" t="s">
        <v>382</v>
      </c>
      <c r="N6394" s="9" t="s">
        <v>383</v>
      </c>
      <c r="O6394" s="8" t="s">
        <v>18066</v>
      </c>
    </row>
    <row r="6395" spans="10:15" x14ac:dyDescent="0.25">
      <c r="J6395" s="9" t="s">
        <v>12739</v>
      </c>
      <c r="K6395" s="9" t="s">
        <v>12739</v>
      </c>
      <c r="L6395" s="9" t="s">
        <v>12740</v>
      </c>
      <c r="M6395" s="9" t="s">
        <v>382</v>
      </c>
      <c r="N6395" s="9" t="s">
        <v>383</v>
      </c>
      <c r="O6395" s="8" t="s">
        <v>18066</v>
      </c>
    </row>
    <row r="6396" spans="10:15" x14ac:dyDescent="0.25">
      <c r="J6396" s="9" t="s">
        <v>12741</v>
      </c>
      <c r="K6396" s="9" t="s">
        <v>12741</v>
      </c>
      <c r="L6396" s="9" t="s">
        <v>12742</v>
      </c>
      <c r="M6396" s="9" t="s">
        <v>736</v>
      </c>
      <c r="N6396" s="9" t="s">
        <v>737</v>
      </c>
      <c r="O6396" s="8" t="s">
        <v>18067</v>
      </c>
    </row>
    <row r="6397" spans="10:15" x14ac:dyDescent="0.25">
      <c r="J6397" s="9" t="s">
        <v>12743</v>
      </c>
      <c r="K6397" s="9" t="s">
        <v>12743</v>
      </c>
      <c r="L6397" s="9" t="s">
        <v>12744</v>
      </c>
      <c r="M6397" s="9" t="s">
        <v>2359</v>
      </c>
      <c r="N6397" s="9" t="s">
        <v>2360</v>
      </c>
      <c r="O6397" s="8" t="s">
        <v>18067</v>
      </c>
    </row>
    <row r="6398" spans="10:15" x14ac:dyDescent="0.25">
      <c r="J6398" s="9" t="s">
        <v>12745</v>
      </c>
      <c r="K6398" s="9" t="s">
        <v>12745</v>
      </c>
      <c r="L6398" s="9" t="s">
        <v>12746</v>
      </c>
      <c r="M6398" s="9" t="s">
        <v>1351</v>
      </c>
      <c r="N6398" s="9" t="s">
        <v>1352</v>
      </c>
      <c r="O6398" s="8" t="s">
        <v>18066</v>
      </c>
    </row>
    <row r="6399" spans="10:15" x14ac:dyDescent="0.25">
      <c r="J6399" s="9" t="s">
        <v>12747</v>
      </c>
      <c r="K6399" s="9" t="s">
        <v>12747</v>
      </c>
      <c r="L6399" s="9" t="s">
        <v>12748</v>
      </c>
      <c r="M6399" s="9" t="s">
        <v>515</v>
      </c>
      <c r="N6399" s="9" t="s">
        <v>516</v>
      </c>
      <c r="O6399" s="8" t="s">
        <v>18066</v>
      </c>
    </row>
    <row r="6400" spans="10:15" x14ac:dyDescent="0.25">
      <c r="J6400" s="9" t="s">
        <v>12749</v>
      </c>
      <c r="K6400" s="9" t="s">
        <v>12749</v>
      </c>
      <c r="L6400" s="9" t="s">
        <v>12750</v>
      </c>
      <c r="M6400" s="9" t="s">
        <v>418</v>
      </c>
      <c r="N6400" s="9" t="s">
        <v>419</v>
      </c>
      <c r="O6400" s="8" t="s">
        <v>18067</v>
      </c>
    </row>
    <row r="6401" spans="10:15" x14ac:dyDescent="0.25">
      <c r="J6401" s="9" t="s">
        <v>12751</v>
      </c>
      <c r="K6401" s="9" t="s">
        <v>12751</v>
      </c>
      <c r="L6401" s="9" t="s">
        <v>12752</v>
      </c>
      <c r="M6401" s="9" t="s">
        <v>379</v>
      </c>
      <c r="N6401" s="9" t="s">
        <v>18092</v>
      </c>
      <c r="O6401" s="8" t="s">
        <v>18066</v>
      </c>
    </row>
    <row r="6402" spans="10:15" x14ac:dyDescent="0.25">
      <c r="J6402" s="9" t="s">
        <v>12753</v>
      </c>
      <c r="K6402" s="9" t="s">
        <v>12753</v>
      </c>
      <c r="L6402" s="9" t="s">
        <v>12754</v>
      </c>
      <c r="M6402" s="9" t="s">
        <v>379</v>
      </c>
      <c r="N6402" s="9" t="s">
        <v>18092</v>
      </c>
      <c r="O6402" s="8" t="s">
        <v>18066</v>
      </c>
    </row>
    <row r="6403" spans="10:15" x14ac:dyDescent="0.25">
      <c r="J6403" s="9" t="s">
        <v>12755</v>
      </c>
      <c r="K6403" s="9" t="s">
        <v>12755</v>
      </c>
      <c r="L6403" s="9" t="s">
        <v>12756</v>
      </c>
      <c r="M6403" s="9" t="s">
        <v>418</v>
      </c>
      <c r="N6403" s="9" t="s">
        <v>419</v>
      </c>
      <c r="O6403" s="8" t="s">
        <v>18067</v>
      </c>
    </row>
    <row r="6404" spans="10:15" x14ac:dyDescent="0.25">
      <c r="J6404" s="9" t="s">
        <v>12757</v>
      </c>
      <c r="K6404" s="9" t="s">
        <v>12757</v>
      </c>
      <c r="L6404" s="9" t="s">
        <v>12758</v>
      </c>
      <c r="M6404" s="9" t="s">
        <v>379</v>
      </c>
      <c r="N6404" s="9" t="s">
        <v>18092</v>
      </c>
      <c r="O6404" s="8" t="s">
        <v>18066</v>
      </c>
    </row>
    <row r="6405" spans="10:15" x14ac:dyDescent="0.25">
      <c r="J6405" s="9" t="s">
        <v>12759</v>
      </c>
      <c r="K6405" s="9" t="s">
        <v>12759</v>
      </c>
      <c r="L6405" s="9" t="s">
        <v>12760</v>
      </c>
      <c r="M6405" s="9" t="s">
        <v>379</v>
      </c>
      <c r="N6405" s="9" t="s">
        <v>18092</v>
      </c>
      <c r="O6405" s="8" t="s">
        <v>18066</v>
      </c>
    </row>
    <row r="6406" spans="10:15" x14ac:dyDescent="0.25">
      <c r="J6406" s="9" t="s">
        <v>12761</v>
      </c>
      <c r="K6406" s="9" t="s">
        <v>12735</v>
      </c>
      <c r="L6406" s="9" t="s">
        <v>12736</v>
      </c>
      <c r="M6406" s="9" t="s">
        <v>428</v>
      </c>
      <c r="N6406" s="9" t="s">
        <v>429</v>
      </c>
      <c r="O6406" s="8" t="s">
        <v>349</v>
      </c>
    </row>
    <row r="6407" spans="10:15" x14ac:dyDescent="0.25">
      <c r="J6407" s="9" t="s">
        <v>12762</v>
      </c>
      <c r="K6407" s="9" t="s">
        <v>4486</v>
      </c>
      <c r="L6407" s="9" t="s">
        <v>4487</v>
      </c>
      <c r="M6407" s="9" t="s">
        <v>379</v>
      </c>
      <c r="N6407" s="9" t="s">
        <v>18092</v>
      </c>
      <c r="O6407" s="8" t="s">
        <v>18066</v>
      </c>
    </row>
    <row r="6408" spans="10:15" x14ac:dyDescent="0.25">
      <c r="J6408" s="9" t="s">
        <v>12763</v>
      </c>
      <c r="K6408" s="9" t="s">
        <v>12763</v>
      </c>
      <c r="L6408" s="9" t="s">
        <v>12764</v>
      </c>
      <c r="M6408" s="9" t="s">
        <v>379</v>
      </c>
      <c r="N6408" s="9" t="s">
        <v>18092</v>
      </c>
      <c r="O6408" s="8" t="s">
        <v>18066</v>
      </c>
    </row>
    <row r="6409" spans="10:15" x14ac:dyDescent="0.25">
      <c r="J6409" s="9" t="s">
        <v>12765</v>
      </c>
      <c r="K6409" s="9" t="s">
        <v>12765</v>
      </c>
      <c r="L6409" s="9" t="s">
        <v>12766</v>
      </c>
      <c r="M6409" s="9" t="s">
        <v>418</v>
      </c>
      <c r="N6409" s="9" t="s">
        <v>419</v>
      </c>
      <c r="O6409" s="8" t="s">
        <v>18067</v>
      </c>
    </row>
    <row r="6410" spans="10:15" x14ac:dyDescent="0.25">
      <c r="J6410" s="9" t="s">
        <v>12767</v>
      </c>
      <c r="K6410" s="9" t="s">
        <v>12767</v>
      </c>
      <c r="L6410" s="9" t="s">
        <v>12768</v>
      </c>
      <c r="M6410" s="9" t="s">
        <v>479</v>
      </c>
      <c r="N6410" s="9" t="s">
        <v>480</v>
      </c>
      <c r="O6410" s="8" t="s">
        <v>350</v>
      </c>
    </row>
    <row r="6411" spans="10:15" x14ac:dyDescent="0.25">
      <c r="J6411" s="9" t="s">
        <v>12769</v>
      </c>
      <c r="K6411" s="9" t="s">
        <v>3211</v>
      </c>
      <c r="L6411" s="9" t="s">
        <v>3212</v>
      </c>
      <c r="M6411" s="9" t="s">
        <v>379</v>
      </c>
      <c r="N6411" s="9" t="s">
        <v>18092</v>
      </c>
      <c r="O6411" s="8" t="s">
        <v>18066</v>
      </c>
    </row>
    <row r="6412" spans="10:15" x14ac:dyDescent="0.25">
      <c r="J6412" s="9" t="s">
        <v>12770</v>
      </c>
      <c r="K6412" s="9" t="s">
        <v>12770</v>
      </c>
      <c r="L6412" s="9" t="s">
        <v>12771</v>
      </c>
      <c r="M6412" s="9" t="s">
        <v>424</v>
      </c>
      <c r="N6412" s="9" t="s">
        <v>425</v>
      </c>
      <c r="O6412" s="8" t="s">
        <v>349</v>
      </c>
    </row>
    <row r="6413" spans="10:15" x14ac:dyDescent="0.25">
      <c r="J6413" s="9" t="s">
        <v>12772</v>
      </c>
      <c r="K6413" s="9" t="s">
        <v>12772</v>
      </c>
      <c r="L6413" s="9" t="s">
        <v>12041</v>
      </c>
      <c r="M6413" s="9" t="s">
        <v>379</v>
      </c>
      <c r="N6413" s="9" t="s">
        <v>18092</v>
      </c>
      <c r="O6413" s="8" t="s">
        <v>18066</v>
      </c>
    </row>
    <row r="6414" spans="10:15" x14ac:dyDescent="0.25">
      <c r="J6414" s="9" t="s">
        <v>12773</v>
      </c>
      <c r="K6414" s="9" t="s">
        <v>12773</v>
      </c>
      <c r="L6414" s="9" t="s">
        <v>12774</v>
      </c>
      <c r="M6414" s="9" t="s">
        <v>1288</v>
      </c>
      <c r="N6414" s="9" t="s">
        <v>1289</v>
      </c>
      <c r="O6414" s="8" t="s">
        <v>18066</v>
      </c>
    </row>
    <row r="6415" spans="10:15" x14ac:dyDescent="0.25">
      <c r="J6415" s="9" t="s">
        <v>12775</v>
      </c>
      <c r="K6415" s="9" t="s">
        <v>12775</v>
      </c>
      <c r="L6415" s="9" t="s">
        <v>12776</v>
      </c>
      <c r="M6415" s="9" t="s">
        <v>1073</v>
      </c>
      <c r="N6415" s="9" t="s">
        <v>18096</v>
      </c>
      <c r="O6415" s="8" t="s">
        <v>350</v>
      </c>
    </row>
    <row r="6416" spans="10:15" x14ac:dyDescent="0.25">
      <c r="J6416" s="9" t="s">
        <v>12777</v>
      </c>
      <c r="K6416" s="9" t="s">
        <v>12777</v>
      </c>
      <c r="L6416" s="9" t="s">
        <v>12778</v>
      </c>
      <c r="M6416" s="9" t="s">
        <v>938</v>
      </c>
      <c r="N6416" s="9" t="s">
        <v>939</v>
      </c>
      <c r="O6416" s="8" t="s">
        <v>349</v>
      </c>
    </row>
    <row r="6417" spans="10:15" x14ac:dyDescent="0.25">
      <c r="J6417" s="9" t="s">
        <v>12779</v>
      </c>
      <c r="K6417" s="9" t="s">
        <v>12779</v>
      </c>
      <c r="L6417" s="9" t="s">
        <v>12780</v>
      </c>
      <c r="M6417" s="9" t="s">
        <v>379</v>
      </c>
      <c r="N6417" s="9" t="s">
        <v>18092</v>
      </c>
      <c r="O6417" s="8" t="s">
        <v>18066</v>
      </c>
    </row>
    <row r="6418" spans="10:15" x14ac:dyDescent="0.25">
      <c r="J6418" s="9" t="s">
        <v>12781</v>
      </c>
      <c r="K6418" s="9" t="s">
        <v>12781</v>
      </c>
      <c r="L6418" s="9" t="s">
        <v>12782</v>
      </c>
      <c r="M6418" s="9" t="s">
        <v>379</v>
      </c>
      <c r="N6418" s="9" t="s">
        <v>18092</v>
      </c>
      <c r="O6418" s="8" t="s">
        <v>18066</v>
      </c>
    </row>
    <row r="6419" spans="10:15" x14ac:dyDescent="0.25">
      <c r="J6419" s="9" t="s">
        <v>12783</v>
      </c>
      <c r="K6419" s="9" t="s">
        <v>12783</v>
      </c>
      <c r="L6419" s="9" t="s">
        <v>12784</v>
      </c>
      <c r="M6419" s="9" t="s">
        <v>379</v>
      </c>
      <c r="N6419" s="9" t="s">
        <v>18092</v>
      </c>
      <c r="O6419" s="8" t="s">
        <v>18066</v>
      </c>
    </row>
    <row r="6420" spans="10:15" x14ac:dyDescent="0.25">
      <c r="J6420" s="9" t="s">
        <v>12785</v>
      </c>
      <c r="K6420" s="9" t="s">
        <v>12785</v>
      </c>
      <c r="L6420" s="9" t="s">
        <v>12786</v>
      </c>
      <c r="M6420" s="9" t="s">
        <v>515</v>
      </c>
      <c r="N6420" s="9" t="s">
        <v>516</v>
      </c>
      <c r="O6420" s="8" t="s">
        <v>18066</v>
      </c>
    </row>
    <row r="6421" spans="10:15" x14ac:dyDescent="0.25">
      <c r="J6421" s="9" t="s">
        <v>12787</v>
      </c>
      <c r="K6421" s="9" t="s">
        <v>12787</v>
      </c>
      <c r="L6421" s="9" t="s">
        <v>12788</v>
      </c>
      <c r="M6421" s="9" t="s">
        <v>1936</v>
      </c>
      <c r="N6421" s="9" t="s">
        <v>1937</v>
      </c>
      <c r="O6421" s="8" t="s">
        <v>18068</v>
      </c>
    </row>
    <row r="6422" spans="10:15" x14ac:dyDescent="0.25">
      <c r="J6422" s="9" t="s">
        <v>12789</v>
      </c>
      <c r="K6422" s="9" t="s">
        <v>12789</v>
      </c>
      <c r="L6422" s="9" t="s">
        <v>12790</v>
      </c>
      <c r="M6422" s="9" t="s">
        <v>1617</v>
      </c>
      <c r="N6422" s="9" t="s">
        <v>1618</v>
      </c>
      <c r="O6422" s="8" t="s">
        <v>349</v>
      </c>
    </row>
    <row r="6423" spans="10:15" x14ac:dyDescent="0.25">
      <c r="J6423" s="9" t="s">
        <v>12791</v>
      </c>
      <c r="K6423" s="9" t="s">
        <v>12791</v>
      </c>
      <c r="L6423" s="9" t="s">
        <v>12792</v>
      </c>
      <c r="M6423" s="9" t="s">
        <v>459</v>
      </c>
      <c r="N6423" s="9" t="s">
        <v>460</v>
      </c>
      <c r="O6423" s="8" t="s">
        <v>18068</v>
      </c>
    </row>
    <row r="6424" spans="10:15" x14ac:dyDescent="0.25">
      <c r="J6424" s="9" t="s">
        <v>12793</v>
      </c>
      <c r="K6424" s="9" t="s">
        <v>12793</v>
      </c>
      <c r="L6424" s="9" t="s">
        <v>12794</v>
      </c>
      <c r="M6424" s="9" t="s">
        <v>2278</v>
      </c>
      <c r="N6424" s="9" t="s">
        <v>2279</v>
      </c>
      <c r="O6424" s="8" t="s">
        <v>349</v>
      </c>
    </row>
    <row r="6425" spans="10:15" x14ac:dyDescent="0.25">
      <c r="J6425" s="9" t="s">
        <v>12795</v>
      </c>
      <c r="K6425" s="9" t="s">
        <v>12795</v>
      </c>
      <c r="L6425" s="9" t="s">
        <v>12796</v>
      </c>
      <c r="M6425" s="9" t="s">
        <v>524</v>
      </c>
      <c r="N6425" s="9" t="s">
        <v>525</v>
      </c>
      <c r="O6425" s="8" t="s">
        <v>18066</v>
      </c>
    </row>
    <row r="6426" spans="10:15" x14ac:dyDescent="0.25">
      <c r="J6426" s="9" t="s">
        <v>12797</v>
      </c>
      <c r="K6426" s="9" t="s">
        <v>12797</v>
      </c>
      <c r="L6426" s="9" t="s">
        <v>12798</v>
      </c>
      <c r="M6426" s="9" t="s">
        <v>740</v>
      </c>
      <c r="N6426" s="9" t="s">
        <v>741</v>
      </c>
      <c r="O6426" s="8" t="s">
        <v>10370</v>
      </c>
    </row>
    <row r="6427" spans="10:15" x14ac:dyDescent="0.25">
      <c r="J6427" s="9" t="s">
        <v>12799</v>
      </c>
      <c r="K6427" s="9" t="s">
        <v>12799</v>
      </c>
      <c r="L6427" s="9" t="s">
        <v>12800</v>
      </c>
      <c r="M6427" s="9" t="s">
        <v>554</v>
      </c>
      <c r="N6427" s="9" t="s">
        <v>555</v>
      </c>
      <c r="O6427" s="8" t="s">
        <v>18066</v>
      </c>
    </row>
    <row r="6428" spans="10:15" x14ac:dyDescent="0.25">
      <c r="J6428" s="9" t="s">
        <v>12801</v>
      </c>
      <c r="K6428" s="9" t="s">
        <v>12801</v>
      </c>
      <c r="L6428" s="9" t="s">
        <v>12802</v>
      </c>
      <c r="M6428" s="9" t="s">
        <v>843</v>
      </c>
      <c r="N6428" s="9" t="s">
        <v>844</v>
      </c>
      <c r="O6428" s="8" t="s">
        <v>349</v>
      </c>
    </row>
    <row r="6429" spans="10:15" x14ac:dyDescent="0.25">
      <c r="J6429" s="9" t="s">
        <v>12803</v>
      </c>
      <c r="K6429" s="9" t="s">
        <v>12803</v>
      </c>
      <c r="L6429" s="9" t="s">
        <v>12804</v>
      </c>
      <c r="M6429" s="9" t="s">
        <v>411</v>
      </c>
      <c r="N6429" s="9" t="s">
        <v>412</v>
      </c>
      <c r="O6429" s="8" t="s">
        <v>18066</v>
      </c>
    </row>
    <row r="6430" spans="10:15" x14ac:dyDescent="0.25">
      <c r="J6430" s="9" t="s">
        <v>12805</v>
      </c>
      <c r="K6430" s="9" t="s">
        <v>12805</v>
      </c>
      <c r="L6430" s="9" t="s">
        <v>12806</v>
      </c>
      <c r="M6430" s="9" t="s">
        <v>418</v>
      </c>
      <c r="N6430" s="9" t="s">
        <v>419</v>
      </c>
      <c r="O6430" s="8" t="s">
        <v>18067</v>
      </c>
    </row>
    <row r="6431" spans="10:15" x14ac:dyDescent="0.25">
      <c r="J6431" s="9" t="s">
        <v>12807</v>
      </c>
      <c r="K6431" s="9" t="s">
        <v>12807</v>
      </c>
      <c r="L6431" s="9" t="s">
        <v>12808</v>
      </c>
      <c r="M6431" s="9" t="s">
        <v>379</v>
      </c>
      <c r="N6431" s="9" t="s">
        <v>18092</v>
      </c>
      <c r="O6431" s="8" t="s">
        <v>18066</v>
      </c>
    </row>
    <row r="6432" spans="10:15" x14ac:dyDescent="0.25">
      <c r="J6432" s="9" t="s">
        <v>12809</v>
      </c>
      <c r="K6432" s="9" t="s">
        <v>12809</v>
      </c>
      <c r="L6432" s="9" t="s">
        <v>12306</v>
      </c>
      <c r="M6432" s="9" t="s">
        <v>379</v>
      </c>
      <c r="N6432" s="9" t="s">
        <v>18092</v>
      </c>
      <c r="O6432" s="8" t="s">
        <v>18066</v>
      </c>
    </row>
    <row r="6433" spans="10:15" x14ac:dyDescent="0.25">
      <c r="J6433" s="9" t="s">
        <v>12810</v>
      </c>
      <c r="K6433" s="9" t="s">
        <v>12810</v>
      </c>
      <c r="L6433" s="9" t="s">
        <v>12811</v>
      </c>
      <c r="M6433" s="9" t="s">
        <v>524</v>
      </c>
      <c r="N6433" s="9" t="s">
        <v>525</v>
      </c>
      <c r="O6433" s="8" t="s">
        <v>18066</v>
      </c>
    </row>
    <row r="6434" spans="10:15" x14ac:dyDescent="0.25">
      <c r="J6434" s="9" t="s">
        <v>12812</v>
      </c>
      <c r="K6434" s="9" t="s">
        <v>12812</v>
      </c>
      <c r="L6434" s="9" t="s">
        <v>12813</v>
      </c>
      <c r="M6434" s="9" t="s">
        <v>1351</v>
      </c>
      <c r="N6434" s="9" t="s">
        <v>1352</v>
      </c>
      <c r="O6434" s="8" t="s">
        <v>18066</v>
      </c>
    </row>
    <row r="6435" spans="10:15" x14ac:dyDescent="0.25">
      <c r="J6435" s="9" t="s">
        <v>12814</v>
      </c>
      <c r="K6435" s="9" t="s">
        <v>12814</v>
      </c>
      <c r="L6435" s="9" t="s">
        <v>12815</v>
      </c>
      <c r="M6435" s="9" t="s">
        <v>736</v>
      </c>
      <c r="N6435" s="9" t="s">
        <v>737</v>
      </c>
      <c r="O6435" s="8" t="s">
        <v>18067</v>
      </c>
    </row>
    <row r="6436" spans="10:15" x14ac:dyDescent="0.25">
      <c r="J6436" s="9" t="s">
        <v>12816</v>
      </c>
      <c r="K6436" s="9" t="s">
        <v>12816</v>
      </c>
      <c r="L6436" s="9" t="s">
        <v>12817</v>
      </c>
      <c r="M6436" s="9" t="s">
        <v>554</v>
      </c>
      <c r="N6436" s="9" t="s">
        <v>555</v>
      </c>
      <c r="O6436" s="8" t="s">
        <v>18066</v>
      </c>
    </row>
    <row r="6437" spans="10:15" x14ac:dyDescent="0.25">
      <c r="J6437" s="9" t="s">
        <v>12818</v>
      </c>
      <c r="K6437" s="9" t="s">
        <v>12818</v>
      </c>
      <c r="L6437" s="9" t="s">
        <v>12819</v>
      </c>
      <c r="M6437" s="9" t="s">
        <v>1617</v>
      </c>
      <c r="N6437" s="9" t="s">
        <v>1618</v>
      </c>
      <c r="O6437" s="8" t="s">
        <v>349</v>
      </c>
    </row>
    <row r="6438" spans="10:15" x14ac:dyDescent="0.25">
      <c r="J6438" s="9" t="s">
        <v>12820</v>
      </c>
      <c r="K6438" s="9" t="s">
        <v>12820</v>
      </c>
      <c r="L6438" s="9" t="s">
        <v>12821</v>
      </c>
      <c r="M6438" s="9" t="s">
        <v>524</v>
      </c>
      <c r="N6438" s="9" t="s">
        <v>525</v>
      </c>
      <c r="O6438" s="8" t="s">
        <v>18066</v>
      </c>
    </row>
    <row r="6439" spans="10:15" x14ac:dyDescent="0.25">
      <c r="J6439" s="9" t="s">
        <v>12822</v>
      </c>
      <c r="K6439" s="9" t="s">
        <v>12822</v>
      </c>
      <c r="L6439" s="9" t="s">
        <v>12823</v>
      </c>
      <c r="M6439" s="9" t="s">
        <v>404</v>
      </c>
      <c r="N6439" s="9" t="s">
        <v>405</v>
      </c>
      <c r="O6439" s="8" t="s">
        <v>350</v>
      </c>
    </row>
    <row r="6440" spans="10:15" x14ac:dyDescent="0.25">
      <c r="J6440" s="9" t="s">
        <v>12824</v>
      </c>
      <c r="K6440" s="9" t="s">
        <v>12824</v>
      </c>
      <c r="L6440" s="9" t="s">
        <v>12825</v>
      </c>
      <c r="M6440" s="9" t="s">
        <v>456</v>
      </c>
      <c r="N6440" s="9" t="s">
        <v>18095</v>
      </c>
      <c r="O6440" s="8" t="s">
        <v>18067</v>
      </c>
    </row>
    <row r="6441" spans="10:15" x14ac:dyDescent="0.25">
      <c r="J6441" s="9" t="s">
        <v>12826</v>
      </c>
      <c r="K6441" s="9" t="s">
        <v>12826</v>
      </c>
      <c r="L6441" s="9" t="s">
        <v>12827</v>
      </c>
      <c r="M6441" s="9" t="s">
        <v>440</v>
      </c>
      <c r="N6441" s="9" t="s">
        <v>441</v>
      </c>
      <c r="O6441" s="8" t="s">
        <v>10370</v>
      </c>
    </row>
    <row r="6442" spans="10:15" x14ac:dyDescent="0.25">
      <c r="J6442" s="9" t="s">
        <v>12828</v>
      </c>
      <c r="K6442" s="9" t="s">
        <v>12828</v>
      </c>
      <c r="L6442" s="9" t="s">
        <v>12829</v>
      </c>
      <c r="M6442" s="9" t="s">
        <v>428</v>
      </c>
      <c r="N6442" s="9" t="s">
        <v>429</v>
      </c>
      <c r="O6442" s="8" t="s">
        <v>349</v>
      </c>
    </row>
    <row r="6443" spans="10:15" x14ac:dyDescent="0.25">
      <c r="J6443" s="9" t="s">
        <v>12830</v>
      </c>
      <c r="K6443" s="9" t="s">
        <v>12830</v>
      </c>
      <c r="L6443" s="9" t="s">
        <v>12831</v>
      </c>
      <c r="M6443" s="9" t="s">
        <v>843</v>
      </c>
      <c r="N6443" s="9" t="s">
        <v>844</v>
      </c>
      <c r="O6443" s="8" t="s">
        <v>349</v>
      </c>
    </row>
    <row r="6444" spans="10:15" x14ac:dyDescent="0.25">
      <c r="J6444" s="9" t="s">
        <v>12832</v>
      </c>
      <c r="K6444" s="9" t="s">
        <v>12832</v>
      </c>
      <c r="L6444" s="9" t="s">
        <v>12833</v>
      </c>
      <c r="M6444" s="9" t="s">
        <v>404</v>
      </c>
      <c r="N6444" s="9" t="s">
        <v>405</v>
      </c>
      <c r="O6444" s="8" t="s">
        <v>350</v>
      </c>
    </row>
    <row r="6445" spans="10:15" x14ac:dyDescent="0.25">
      <c r="J6445" s="9" t="s">
        <v>12834</v>
      </c>
      <c r="K6445" s="9" t="s">
        <v>12834</v>
      </c>
      <c r="L6445" s="9" t="s">
        <v>12835</v>
      </c>
      <c r="M6445" s="9" t="s">
        <v>411</v>
      </c>
      <c r="N6445" s="9" t="s">
        <v>412</v>
      </c>
      <c r="O6445" s="8" t="s">
        <v>18066</v>
      </c>
    </row>
    <row r="6446" spans="10:15" x14ac:dyDescent="0.25">
      <c r="J6446" s="9" t="s">
        <v>12836</v>
      </c>
      <c r="K6446" s="9" t="s">
        <v>12836</v>
      </c>
      <c r="L6446" s="9" t="s">
        <v>12837</v>
      </c>
      <c r="M6446" s="9" t="s">
        <v>1341</v>
      </c>
      <c r="N6446" s="9" t="s">
        <v>1342</v>
      </c>
      <c r="O6446" s="8" t="s">
        <v>350</v>
      </c>
    </row>
    <row r="6447" spans="10:15" x14ac:dyDescent="0.25">
      <c r="J6447" s="9" t="s">
        <v>12838</v>
      </c>
      <c r="K6447" s="9" t="s">
        <v>12838</v>
      </c>
      <c r="L6447" s="9" t="s">
        <v>12839</v>
      </c>
      <c r="M6447" s="9" t="s">
        <v>2601</v>
      </c>
      <c r="N6447" s="9" t="s">
        <v>2602</v>
      </c>
      <c r="O6447" s="8" t="s">
        <v>18067</v>
      </c>
    </row>
    <row r="6448" spans="10:15" x14ac:dyDescent="0.25">
      <c r="J6448" s="9" t="s">
        <v>12840</v>
      </c>
      <c r="K6448" s="9" t="s">
        <v>12840</v>
      </c>
      <c r="L6448" s="9" t="s">
        <v>944</v>
      </c>
      <c r="M6448" s="9" t="s">
        <v>938</v>
      </c>
      <c r="N6448" s="9" t="s">
        <v>939</v>
      </c>
      <c r="O6448" s="8" t="s">
        <v>349</v>
      </c>
    </row>
    <row r="6449" spans="10:15" x14ac:dyDescent="0.25">
      <c r="J6449" s="9" t="s">
        <v>12841</v>
      </c>
      <c r="K6449" s="9" t="s">
        <v>37</v>
      </c>
      <c r="L6449" s="9" t="s">
        <v>2901</v>
      </c>
      <c r="M6449" s="9" t="s">
        <v>428</v>
      </c>
      <c r="N6449" s="9" t="s">
        <v>429</v>
      </c>
      <c r="O6449" s="8" t="s">
        <v>349</v>
      </c>
    </row>
    <row r="6450" spans="10:15" x14ac:dyDescent="0.25">
      <c r="J6450" s="9" t="s">
        <v>12842</v>
      </c>
      <c r="K6450" s="9" t="s">
        <v>12842</v>
      </c>
      <c r="L6450" s="9" t="s">
        <v>12843</v>
      </c>
      <c r="M6450" s="9" t="s">
        <v>1571</v>
      </c>
      <c r="N6450" s="9" t="s">
        <v>1572</v>
      </c>
      <c r="O6450" s="8" t="s">
        <v>349</v>
      </c>
    </row>
    <row r="6451" spans="10:15" x14ac:dyDescent="0.25">
      <c r="J6451" s="9" t="s">
        <v>12844</v>
      </c>
      <c r="K6451" s="9" t="s">
        <v>12844</v>
      </c>
      <c r="L6451" s="9" t="s">
        <v>12845</v>
      </c>
      <c r="M6451" s="9" t="s">
        <v>933</v>
      </c>
      <c r="N6451" s="9" t="s">
        <v>934</v>
      </c>
      <c r="O6451" s="8" t="s">
        <v>18066</v>
      </c>
    </row>
    <row r="6452" spans="10:15" x14ac:dyDescent="0.25">
      <c r="J6452" s="9" t="s">
        <v>12846</v>
      </c>
      <c r="K6452" s="9" t="s">
        <v>12846</v>
      </c>
      <c r="L6452" s="9" t="s">
        <v>12847</v>
      </c>
      <c r="M6452" s="9" t="s">
        <v>727</v>
      </c>
      <c r="N6452" s="9" t="s">
        <v>728</v>
      </c>
      <c r="O6452" s="8" t="s">
        <v>18066</v>
      </c>
    </row>
    <row r="6453" spans="10:15" x14ac:dyDescent="0.25">
      <c r="J6453" s="9" t="s">
        <v>12848</v>
      </c>
      <c r="K6453" s="9" t="s">
        <v>12848</v>
      </c>
      <c r="L6453" s="9" t="s">
        <v>12849</v>
      </c>
      <c r="M6453" s="9" t="s">
        <v>727</v>
      </c>
      <c r="N6453" s="9" t="s">
        <v>728</v>
      </c>
      <c r="O6453" s="8" t="s">
        <v>18066</v>
      </c>
    </row>
    <row r="6454" spans="10:15" x14ac:dyDescent="0.25">
      <c r="J6454" s="9" t="s">
        <v>12850</v>
      </c>
      <c r="K6454" s="9" t="s">
        <v>12850</v>
      </c>
      <c r="L6454" s="9" t="s">
        <v>12851</v>
      </c>
      <c r="M6454" s="9" t="s">
        <v>727</v>
      </c>
      <c r="N6454" s="9" t="s">
        <v>728</v>
      </c>
      <c r="O6454" s="8" t="s">
        <v>18066</v>
      </c>
    </row>
    <row r="6455" spans="10:15" x14ac:dyDescent="0.25">
      <c r="J6455" s="9" t="s">
        <v>12852</v>
      </c>
      <c r="K6455" s="9" t="s">
        <v>12852</v>
      </c>
      <c r="L6455" s="9" t="s">
        <v>12853</v>
      </c>
      <c r="M6455" s="9" t="s">
        <v>727</v>
      </c>
      <c r="N6455" s="9" t="s">
        <v>728</v>
      </c>
      <c r="O6455" s="8" t="s">
        <v>18066</v>
      </c>
    </row>
    <row r="6456" spans="10:15" x14ac:dyDescent="0.25">
      <c r="J6456" s="9" t="s">
        <v>12854</v>
      </c>
      <c r="K6456" s="9" t="s">
        <v>12854</v>
      </c>
      <c r="L6456" s="9" t="s">
        <v>12855</v>
      </c>
      <c r="M6456" s="9" t="s">
        <v>727</v>
      </c>
      <c r="N6456" s="9" t="s">
        <v>728</v>
      </c>
      <c r="O6456" s="8" t="s">
        <v>18066</v>
      </c>
    </row>
    <row r="6457" spans="10:15" x14ac:dyDescent="0.25">
      <c r="J6457" s="9" t="s">
        <v>12856</v>
      </c>
      <c r="K6457" s="9" t="s">
        <v>36</v>
      </c>
      <c r="L6457" s="9" t="s">
        <v>6369</v>
      </c>
      <c r="M6457" s="9" t="s">
        <v>6370</v>
      </c>
      <c r="N6457" s="9" t="s">
        <v>6369</v>
      </c>
      <c r="O6457" s="8" t="s">
        <v>349</v>
      </c>
    </row>
    <row r="6458" spans="10:15" x14ac:dyDescent="0.25">
      <c r="J6458" s="9" t="s">
        <v>12857</v>
      </c>
      <c r="K6458" s="9" t="s">
        <v>12857</v>
      </c>
      <c r="L6458" s="9" t="s">
        <v>944</v>
      </c>
      <c r="M6458" s="9" t="s">
        <v>938</v>
      </c>
      <c r="N6458" s="9" t="s">
        <v>939</v>
      </c>
      <c r="O6458" s="8" t="s">
        <v>349</v>
      </c>
    </row>
    <row r="6459" spans="10:15" x14ac:dyDescent="0.25">
      <c r="J6459" s="9" t="s">
        <v>12858</v>
      </c>
      <c r="K6459" s="9" t="s">
        <v>12858</v>
      </c>
      <c r="L6459" s="9" t="s">
        <v>12859</v>
      </c>
      <c r="M6459" s="9" t="s">
        <v>1097</v>
      </c>
      <c r="N6459" s="9" t="s">
        <v>1098</v>
      </c>
      <c r="O6459" s="8" t="s">
        <v>18067</v>
      </c>
    </row>
    <row r="6460" spans="10:15" x14ac:dyDescent="0.25">
      <c r="J6460" s="9" t="s">
        <v>12860</v>
      </c>
      <c r="K6460" s="9" t="s">
        <v>12860</v>
      </c>
      <c r="L6460" s="9" t="s">
        <v>12861</v>
      </c>
      <c r="M6460" s="9" t="s">
        <v>727</v>
      </c>
      <c r="N6460" s="9" t="s">
        <v>728</v>
      </c>
      <c r="O6460" s="8" t="s">
        <v>18066</v>
      </c>
    </row>
    <row r="6461" spans="10:15" x14ac:dyDescent="0.25">
      <c r="J6461" s="9" t="s">
        <v>12862</v>
      </c>
      <c r="K6461" s="9" t="s">
        <v>12862</v>
      </c>
      <c r="L6461" s="9" t="s">
        <v>12863</v>
      </c>
      <c r="M6461" s="9" t="s">
        <v>783</v>
      </c>
      <c r="N6461" s="9" t="s">
        <v>784</v>
      </c>
      <c r="O6461" s="8" t="s">
        <v>18068</v>
      </c>
    </row>
    <row r="6462" spans="10:15" x14ac:dyDescent="0.25">
      <c r="J6462" s="9" t="s">
        <v>12864</v>
      </c>
      <c r="K6462" s="9" t="s">
        <v>32</v>
      </c>
      <c r="L6462" s="9" t="s">
        <v>12865</v>
      </c>
      <c r="M6462" s="9" t="s">
        <v>12866</v>
      </c>
      <c r="N6462" s="9" t="s">
        <v>12865</v>
      </c>
      <c r="O6462" s="8" t="s">
        <v>349</v>
      </c>
    </row>
    <row r="6463" spans="10:15" x14ac:dyDescent="0.25">
      <c r="J6463" s="9" t="s">
        <v>12867</v>
      </c>
      <c r="K6463" s="9" t="s">
        <v>12867</v>
      </c>
      <c r="L6463" s="9" t="s">
        <v>12868</v>
      </c>
      <c r="M6463" s="9" t="s">
        <v>727</v>
      </c>
      <c r="N6463" s="9" t="s">
        <v>728</v>
      </c>
      <c r="O6463" s="8" t="s">
        <v>18066</v>
      </c>
    </row>
    <row r="6464" spans="10:15" x14ac:dyDescent="0.25">
      <c r="J6464" s="9" t="s">
        <v>12869</v>
      </c>
      <c r="K6464" s="9" t="s">
        <v>27</v>
      </c>
      <c r="L6464" s="9" t="s">
        <v>5570</v>
      </c>
      <c r="M6464" s="9" t="s">
        <v>404</v>
      </c>
      <c r="N6464" s="9" t="s">
        <v>405</v>
      </c>
      <c r="O6464" s="8" t="s">
        <v>350</v>
      </c>
    </row>
    <row r="6465" spans="10:15" x14ac:dyDescent="0.25">
      <c r="J6465" s="9" t="s">
        <v>12870</v>
      </c>
      <c r="K6465" s="9" t="s">
        <v>12870</v>
      </c>
      <c r="L6465" s="9" t="s">
        <v>12871</v>
      </c>
      <c r="M6465" s="9" t="s">
        <v>515</v>
      </c>
      <c r="N6465" s="9" t="s">
        <v>516</v>
      </c>
      <c r="O6465" s="8" t="s">
        <v>18066</v>
      </c>
    </row>
    <row r="6466" spans="10:15" x14ac:dyDescent="0.25">
      <c r="J6466" s="9" t="s">
        <v>12872</v>
      </c>
      <c r="K6466" s="9" t="s">
        <v>12872</v>
      </c>
      <c r="L6466" s="9" t="s">
        <v>12873</v>
      </c>
      <c r="M6466" s="9" t="s">
        <v>506</v>
      </c>
      <c r="N6466" s="9" t="s">
        <v>507</v>
      </c>
      <c r="O6466" s="8" t="s">
        <v>350</v>
      </c>
    </row>
    <row r="6467" spans="10:15" x14ac:dyDescent="0.25">
      <c r="J6467" s="9" t="s">
        <v>12874</v>
      </c>
      <c r="K6467" s="9" t="s">
        <v>12874</v>
      </c>
      <c r="L6467" s="9" t="s">
        <v>12875</v>
      </c>
      <c r="M6467" s="9" t="s">
        <v>727</v>
      </c>
      <c r="N6467" s="9" t="s">
        <v>728</v>
      </c>
      <c r="O6467" s="8" t="s">
        <v>18066</v>
      </c>
    </row>
    <row r="6468" spans="10:15" x14ac:dyDescent="0.25">
      <c r="J6468" s="9" t="s">
        <v>12876</v>
      </c>
      <c r="K6468" s="9" t="s">
        <v>12876</v>
      </c>
      <c r="L6468" s="9" t="s">
        <v>12877</v>
      </c>
      <c r="M6468" s="9" t="s">
        <v>375</v>
      </c>
      <c r="N6468" s="9" t="s">
        <v>376</v>
      </c>
      <c r="O6468" s="8" t="s">
        <v>350</v>
      </c>
    </row>
    <row r="6469" spans="10:15" x14ac:dyDescent="0.25">
      <c r="J6469" s="9" t="s">
        <v>12878</v>
      </c>
      <c r="K6469" s="9" t="s">
        <v>12878</v>
      </c>
      <c r="L6469" s="9" t="s">
        <v>12879</v>
      </c>
      <c r="M6469" s="9" t="s">
        <v>4859</v>
      </c>
      <c r="N6469" s="9" t="s">
        <v>4860</v>
      </c>
      <c r="O6469" s="8" t="s">
        <v>18067</v>
      </c>
    </row>
    <row r="6470" spans="10:15" x14ac:dyDescent="0.25">
      <c r="J6470" s="9" t="s">
        <v>12880</v>
      </c>
      <c r="K6470" s="9" t="s">
        <v>12880</v>
      </c>
      <c r="L6470" s="9" t="s">
        <v>12881</v>
      </c>
      <c r="M6470" s="9" t="s">
        <v>727</v>
      </c>
      <c r="N6470" s="9" t="s">
        <v>728</v>
      </c>
      <c r="O6470" s="8" t="s">
        <v>18066</v>
      </c>
    </row>
    <row r="6471" spans="10:15" x14ac:dyDescent="0.25">
      <c r="J6471" s="9" t="s">
        <v>12882</v>
      </c>
      <c r="K6471" s="9" t="s">
        <v>12882</v>
      </c>
      <c r="L6471" s="9" t="s">
        <v>12883</v>
      </c>
      <c r="M6471" s="9" t="s">
        <v>491</v>
      </c>
      <c r="N6471" s="9" t="s">
        <v>492</v>
      </c>
      <c r="O6471" s="8" t="s">
        <v>349</v>
      </c>
    </row>
    <row r="6472" spans="10:15" x14ac:dyDescent="0.25">
      <c r="J6472" s="9" t="s">
        <v>12884</v>
      </c>
      <c r="K6472" s="9" t="s">
        <v>12884</v>
      </c>
      <c r="L6472" s="9" t="s">
        <v>12885</v>
      </c>
      <c r="M6472" s="9" t="s">
        <v>491</v>
      </c>
      <c r="N6472" s="9" t="s">
        <v>492</v>
      </c>
      <c r="O6472" s="8" t="s">
        <v>349</v>
      </c>
    </row>
    <row r="6473" spans="10:15" x14ac:dyDescent="0.25">
      <c r="J6473" s="9" t="s">
        <v>12886</v>
      </c>
      <c r="K6473" s="9" t="s">
        <v>12886</v>
      </c>
      <c r="L6473" s="9" t="s">
        <v>12887</v>
      </c>
      <c r="M6473" s="9" t="s">
        <v>379</v>
      </c>
      <c r="N6473" s="9" t="s">
        <v>18092</v>
      </c>
      <c r="O6473" s="8" t="s">
        <v>18066</v>
      </c>
    </row>
    <row r="6474" spans="10:15" x14ac:dyDescent="0.25">
      <c r="J6474" s="9" t="s">
        <v>12888</v>
      </c>
      <c r="K6474" s="9" t="s">
        <v>12889</v>
      </c>
      <c r="L6474" s="9" t="s">
        <v>12890</v>
      </c>
      <c r="M6474" s="9" t="s">
        <v>4678</v>
      </c>
      <c r="N6474" s="9" t="s">
        <v>4679</v>
      </c>
      <c r="O6474" s="8" t="s">
        <v>18066</v>
      </c>
    </row>
    <row r="6475" spans="10:15" x14ac:dyDescent="0.25">
      <c r="J6475" s="9" t="s">
        <v>12891</v>
      </c>
      <c r="K6475" s="9" t="s">
        <v>12891</v>
      </c>
      <c r="L6475" s="9" t="s">
        <v>12892</v>
      </c>
      <c r="M6475" s="9" t="s">
        <v>501</v>
      </c>
      <c r="N6475" s="9" t="s">
        <v>502</v>
      </c>
      <c r="O6475" s="8" t="s">
        <v>10370</v>
      </c>
    </row>
    <row r="6476" spans="10:15" x14ac:dyDescent="0.25">
      <c r="J6476" s="9" t="s">
        <v>12893</v>
      </c>
      <c r="K6476" s="9" t="s">
        <v>12893</v>
      </c>
      <c r="L6476" s="9" t="s">
        <v>12894</v>
      </c>
      <c r="M6476" s="9" t="s">
        <v>371</v>
      </c>
      <c r="N6476" s="9" t="s">
        <v>372</v>
      </c>
      <c r="O6476" s="8" t="s">
        <v>350</v>
      </c>
    </row>
    <row r="6477" spans="10:15" x14ac:dyDescent="0.25">
      <c r="J6477" s="9" t="s">
        <v>12895</v>
      </c>
      <c r="K6477" s="9" t="s">
        <v>12895</v>
      </c>
      <c r="L6477" s="9" t="s">
        <v>12896</v>
      </c>
      <c r="M6477" s="9" t="s">
        <v>909</v>
      </c>
      <c r="N6477" s="9" t="s">
        <v>910</v>
      </c>
      <c r="O6477" s="8" t="s">
        <v>349</v>
      </c>
    </row>
    <row r="6478" spans="10:15" x14ac:dyDescent="0.25">
      <c r="J6478" s="9" t="s">
        <v>12897</v>
      </c>
      <c r="K6478" s="9" t="s">
        <v>12897</v>
      </c>
      <c r="L6478" s="9" t="s">
        <v>12898</v>
      </c>
      <c r="M6478" s="9" t="s">
        <v>501</v>
      </c>
      <c r="N6478" s="9" t="s">
        <v>502</v>
      </c>
      <c r="O6478" s="8" t="s">
        <v>10370</v>
      </c>
    </row>
    <row r="6479" spans="10:15" x14ac:dyDescent="0.25">
      <c r="J6479" s="9" t="s">
        <v>12899</v>
      </c>
      <c r="K6479" s="9" t="s">
        <v>12899</v>
      </c>
      <c r="L6479" s="9" t="s">
        <v>12900</v>
      </c>
      <c r="M6479" s="9" t="s">
        <v>2669</v>
      </c>
      <c r="N6479" s="9" t="s">
        <v>2670</v>
      </c>
      <c r="O6479" s="8" t="s">
        <v>350</v>
      </c>
    </row>
    <row r="6480" spans="10:15" x14ac:dyDescent="0.25">
      <c r="J6480" s="9" t="s">
        <v>12901</v>
      </c>
      <c r="K6480" s="9" t="s">
        <v>12901</v>
      </c>
      <c r="L6480" s="9" t="s">
        <v>12902</v>
      </c>
      <c r="M6480" s="9" t="s">
        <v>740</v>
      </c>
      <c r="N6480" s="9" t="s">
        <v>741</v>
      </c>
      <c r="O6480" s="8" t="s">
        <v>10370</v>
      </c>
    </row>
    <row r="6481" spans="10:15" x14ac:dyDescent="0.25">
      <c r="J6481" s="9" t="s">
        <v>12903</v>
      </c>
      <c r="K6481" s="9" t="s">
        <v>12903</v>
      </c>
      <c r="L6481" s="9" t="s">
        <v>12904</v>
      </c>
      <c r="M6481" s="9" t="s">
        <v>694</v>
      </c>
      <c r="N6481" s="9" t="s">
        <v>695</v>
      </c>
      <c r="O6481" s="8" t="s">
        <v>350</v>
      </c>
    </row>
    <row r="6482" spans="10:15" x14ac:dyDescent="0.25">
      <c r="J6482" s="9" t="s">
        <v>7557</v>
      </c>
      <c r="K6482" s="9" t="s">
        <v>7557</v>
      </c>
      <c r="L6482" s="9" t="s">
        <v>7558</v>
      </c>
      <c r="M6482" s="9" t="s">
        <v>379</v>
      </c>
      <c r="N6482" s="9" t="s">
        <v>18092</v>
      </c>
      <c r="O6482" s="8" t="s">
        <v>18066</v>
      </c>
    </row>
    <row r="6483" spans="10:15" x14ac:dyDescent="0.25">
      <c r="J6483" s="9" t="s">
        <v>12905</v>
      </c>
      <c r="K6483" s="9" t="s">
        <v>12905</v>
      </c>
      <c r="L6483" s="9" t="s">
        <v>12906</v>
      </c>
      <c r="M6483" s="9" t="s">
        <v>367</v>
      </c>
      <c r="N6483" s="9" t="s">
        <v>368</v>
      </c>
      <c r="O6483" s="8" t="s">
        <v>349</v>
      </c>
    </row>
    <row r="6484" spans="10:15" x14ac:dyDescent="0.25">
      <c r="J6484" s="9" t="s">
        <v>12907</v>
      </c>
      <c r="K6484" s="9" t="s">
        <v>12907</v>
      </c>
      <c r="L6484" s="9" t="s">
        <v>12908</v>
      </c>
      <c r="M6484" s="9" t="s">
        <v>783</v>
      </c>
      <c r="N6484" s="9" t="s">
        <v>784</v>
      </c>
      <c r="O6484" s="8" t="s">
        <v>18068</v>
      </c>
    </row>
    <row r="6485" spans="10:15" x14ac:dyDescent="0.25">
      <c r="J6485" s="9" t="s">
        <v>12909</v>
      </c>
      <c r="K6485" s="9" t="s">
        <v>12909</v>
      </c>
      <c r="L6485" s="9" t="s">
        <v>12910</v>
      </c>
      <c r="M6485" s="9" t="s">
        <v>382</v>
      </c>
      <c r="N6485" s="9" t="s">
        <v>383</v>
      </c>
      <c r="O6485" s="8" t="s">
        <v>18066</v>
      </c>
    </row>
    <row r="6486" spans="10:15" x14ac:dyDescent="0.25">
      <c r="J6486" s="9" t="s">
        <v>12911</v>
      </c>
      <c r="K6486" s="9" t="s">
        <v>12911</v>
      </c>
      <c r="L6486" s="9" t="s">
        <v>12912</v>
      </c>
      <c r="M6486" s="9" t="s">
        <v>379</v>
      </c>
      <c r="N6486" s="9" t="s">
        <v>18092</v>
      </c>
      <c r="O6486" s="8" t="s">
        <v>18066</v>
      </c>
    </row>
    <row r="6487" spans="10:15" x14ac:dyDescent="0.25">
      <c r="J6487" s="9" t="s">
        <v>12913</v>
      </c>
      <c r="K6487" s="9" t="s">
        <v>12913</v>
      </c>
      <c r="L6487" s="9" t="s">
        <v>12914</v>
      </c>
      <c r="M6487" s="9" t="s">
        <v>424</v>
      </c>
      <c r="N6487" s="9" t="s">
        <v>425</v>
      </c>
      <c r="O6487" s="8" t="s">
        <v>349</v>
      </c>
    </row>
    <row r="6488" spans="10:15" x14ac:dyDescent="0.25">
      <c r="J6488" s="9" t="s">
        <v>12915</v>
      </c>
      <c r="K6488" s="9" t="s">
        <v>12915</v>
      </c>
      <c r="L6488" s="9" t="s">
        <v>12916</v>
      </c>
      <c r="M6488" s="9" t="s">
        <v>843</v>
      </c>
      <c r="N6488" s="9" t="s">
        <v>844</v>
      </c>
      <c r="O6488" s="8" t="s">
        <v>349</v>
      </c>
    </row>
    <row r="6489" spans="10:15" x14ac:dyDescent="0.25">
      <c r="J6489" s="9" t="s">
        <v>12917</v>
      </c>
      <c r="K6489" s="9" t="s">
        <v>12917</v>
      </c>
      <c r="L6489" s="9" t="s">
        <v>12918</v>
      </c>
      <c r="M6489" s="9" t="s">
        <v>463</v>
      </c>
      <c r="N6489" s="9" t="s">
        <v>464</v>
      </c>
      <c r="O6489" s="8" t="s">
        <v>10370</v>
      </c>
    </row>
    <row r="6490" spans="10:15" x14ac:dyDescent="0.25">
      <c r="J6490" s="9" t="s">
        <v>12919</v>
      </c>
      <c r="K6490" s="9" t="s">
        <v>12919</v>
      </c>
      <c r="L6490" s="9" t="s">
        <v>12920</v>
      </c>
      <c r="M6490" s="9" t="s">
        <v>418</v>
      </c>
      <c r="N6490" s="9" t="s">
        <v>419</v>
      </c>
      <c r="O6490" s="8" t="s">
        <v>18067</v>
      </c>
    </row>
    <row r="6491" spans="10:15" x14ac:dyDescent="0.25">
      <c r="J6491" s="9" t="s">
        <v>12921</v>
      </c>
      <c r="K6491" s="9" t="s">
        <v>12921</v>
      </c>
      <c r="L6491" s="9" t="s">
        <v>12922</v>
      </c>
      <c r="M6491" s="9" t="s">
        <v>2854</v>
      </c>
      <c r="N6491" s="9" t="s">
        <v>2855</v>
      </c>
      <c r="O6491" s="8" t="s">
        <v>10370</v>
      </c>
    </row>
    <row r="6492" spans="10:15" x14ac:dyDescent="0.25">
      <c r="J6492" s="9" t="s">
        <v>12923</v>
      </c>
      <c r="K6492" s="9" t="s">
        <v>12923</v>
      </c>
      <c r="L6492" s="9" t="s">
        <v>12924</v>
      </c>
      <c r="M6492" s="9" t="s">
        <v>524</v>
      </c>
      <c r="N6492" s="9" t="s">
        <v>525</v>
      </c>
      <c r="O6492" s="8" t="s">
        <v>18066</v>
      </c>
    </row>
    <row r="6493" spans="10:15" x14ac:dyDescent="0.25">
      <c r="J6493" s="9" t="s">
        <v>12925</v>
      </c>
      <c r="K6493" s="9" t="s">
        <v>12925</v>
      </c>
      <c r="L6493" s="9" t="s">
        <v>12926</v>
      </c>
      <c r="M6493" s="9" t="s">
        <v>491</v>
      </c>
      <c r="N6493" s="9" t="s">
        <v>492</v>
      </c>
      <c r="O6493" s="8" t="s">
        <v>349</v>
      </c>
    </row>
    <row r="6494" spans="10:15" x14ac:dyDescent="0.25">
      <c r="J6494" s="9" t="s">
        <v>12927</v>
      </c>
      <c r="K6494" s="9" t="s">
        <v>12927</v>
      </c>
      <c r="L6494" s="9" t="s">
        <v>12928</v>
      </c>
      <c r="M6494" s="9" t="s">
        <v>491</v>
      </c>
      <c r="N6494" s="9" t="s">
        <v>492</v>
      </c>
      <c r="O6494" s="8" t="s">
        <v>349</v>
      </c>
    </row>
    <row r="6495" spans="10:15" x14ac:dyDescent="0.25">
      <c r="J6495" s="9" t="s">
        <v>12929</v>
      </c>
      <c r="K6495" s="9" t="s">
        <v>12929</v>
      </c>
      <c r="L6495" s="9" t="s">
        <v>12930</v>
      </c>
      <c r="M6495" s="9" t="s">
        <v>456</v>
      </c>
      <c r="N6495" s="9" t="s">
        <v>18095</v>
      </c>
      <c r="O6495" s="8" t="s">
        <v>18067</v>
      </c>
    </row>
    <row r="6496" spans="10:15" x14ac:dyDescent="0.25">
      <c r="J6496" s="9" t="s">
        <v>12931</v>
      </c>
      <c r="K6496" s="9" t="s">
        <v>12931</v>
      </c>
      <c r="L6496" s="9" t="s">
        <v>12932</v>
      </c>
      <c r="M6496" s="9" t="s">
        <v>440</v>
      </c>
      <c r="N6496" s="9" t="s">
        <v>441</v>
      </c>
      <c r="O6496" s="8" t="s">
        <v>10370</v>
      </c>
    </row>
    <row r="6497" spans="10:15" x14ac:dyDescent="0.25">
      <c r="J6497" s="9" t="s">
        <v>12933</v>
      </c>
      <c r="K6497" s="9" t="s">
        <v>12933</v>
      </c>
      <c r="L6497" s="9" t="s">
        <v>12934</v>
      </c>
      <c r="M6497" s="9" t="s">
        <v>694</v>
      </c>
      <c r="N6497" s="9" t="s">
        <v>695</v>
      </c>
      <c r="O6497" s="8" t="s">
        <v>350</v>
      </c>
    </row>
    <row r="6498" spans="10:15" x14ac:dyDescent="0.25">
      <c r="J6498" s="9" t="s">
        <v>12935</v>
      </c>
      <c r="K6498" s="9" t="s">
        <v>12935</v>
      </c>
      <c r="L6498" s="9" t="s">
        <v>12936</v>
      </c>
      <c r="M6498" s="9" t="s">
        <v>382</v>
      </c>
      <c r="N6498" s="9" t="s">
        <v>383</v>
      </c>
      <c r="O6498" s="8" t="s">
        <v>18066</v>
      </c>
    </row>
    <row r="6499" spans="10:15" x14ac:dyDescent="0.25">
      <c r="J6499" s="9" t="s">
        <v>12937</v>
      </c>
      <c r="K6499" s="9" t="s">
        <v>12937</v>
      </c>
      <c r="L6499" s="9" t="s">
        <v>12938</v>
      </c>
      <c r="M6499" s="9" t="s">
        <v>367</v>
      </c>
      <c r="N6499" s="9" t="s">
        <v>368</v>
      </c>
      <c r="O6499" s="8" t="s">
        <v>349</v>
      </c>
    </row>
    <row r="6500" spans="10:15" x14ac:dyDescent="0.25">
      <c r="J6500" s="9" t="s">
        <v>12939</v>
      </c>
      <c r="K6500" s="9" t="s">
        <v>606</v>
      </c>
      <c r="L6500" s="9" t="s">
        <v>607</v>
      </c>
      <c r="M6500" s="9" t="s">
        <v>379</v>
      </c>
      <c r="N6500" s="9" t="s">
        <v>18092</v>
      </c>
      <c r="O6500" s="8" t="s">
        <v>18066</v>
      </c>
    </row>
    <row r="6501" spans="10:15" x14ac:dyDescent="0.25">
      <c r="J6501" s="9" t="s">
        <v>12940</v>
      </c>
      <c r="K6501" s="9" t="s">
        <v>12940</v>
      </c>
      <c r="L6501" s="9" t="s">
        <v>12941</v>
      </c>
      <c r="M6501" s="9" t="s">
        <v>1669</v>
      </c>
      <c r="N6501" s="9" t="s">
        <v>1670</v>
      </c>
      <c r="O6501" s="8" t="s">
        <v>349</v>
      </c>
    </row>
    <row r="6502" spans="10:15" x14ac:dyDescent="0.25">
      <c r="J6502" s="9" t="s">
        <v>12942</v>
      </c>
      <c r="K6502" s="9" t="s">
        <v>12942</v>
      </c>
      <c r="L6502" s="9" t="s">
        <v>12943</v>
      </c>
      <c r="M6502" s="9" t="s">
        <v>379</v>
      </c>
      <c r="N6502" s="9" t="s">
        <v>18092</v>
      </c>
      <c r="O6502" s="8" t="s">
        <v>18066</v>
      </c>
    </row>
    <row r="6503" spans="10:15" x14ac:dyDescent="0.25">
      <c r="J6503" s="9" t="s">
        <v>12944</v>
      </c>
      <c r="K6503" s="9" t="s">
        <v>12944</v>
      </c>
      <c r="L6503" s="9" t="s">
        <v>12945</v>
      </c>
      <c r="M6503" s="9" t="s">
        <v>379</v>
      </c>
      <c r="N6503" s="9" t="s">
        <v>18092</v>
      </c>
      <c r="O6503" s="8" t="s">
        <v>18066</v>
      </c>
    </row>
    <row r="6504" spans="10:15" x14ac:dyDescent="0.25">
      <c r="J6504" s="9" t="s">
        <v>12946</v>
      </c>
      <c r="K6504" s="9" t="s">
        <v>12946</v>
      </c>
      <c r="L6504" s="9" t="s">
        <v>12947</v>
      </c>
      <c r="M6504" s="9" t="s">
        <v>1213</v>
      </c>
      <c r="N6504" s="9" t="s">
        <v>1214</v>
      </c>
      <c r="O6504" s="8" t="s">
        <v>349</v>
      </c>
    </row>
    <row r="6505" spans="10:15" x14ac:dyDescent="0.25">
      <c r="J6505" s="9" t="s">
        <v>12948</v>
      </c>
      <c r="K6505" s="9" t="s">
        <v>12948</v>
      </c>
      <c r="L6505" s="9" t="s">
        <v>12949</v>
      </c>
      <c r="M6505" s="9" t="s">
        <v>719</v>
      </c>
      <c r="N6505" s="9" t="s">
        <v>720</v>
      </c>
      <c r="O6505" s="8" t="s">
        <v>349</v>
      </c>
    </row>
    <row r="6506" spans="10:15" x14ac:dyDescent="0.25">
      <c r="J6506" s="9" t="s">
        <v>12950</v>
      </c>
      <c r="K6506" s="9" t="s">
        <v>12950</v>
      </c>
      <c r="L6506" s="9" t="s">
        <v>12951</v>
      </c>
      <c r="M6506" s="9" t="s">
        <v>379</v>
      </c>
      <c r="N6506" s="9" t="s">
        <v>18092</v>
      </c>
      <c r="O6506" s="8" t="s">
        <v>18066</v>
      </c>
    </row>
    <row r="6507" spans="10:15" x14ac:dyDescent="0.25">
      <c r="J6507" s="9" t="s">
        <v>12952</v>
      </c>
      <c r="K6507" s="9" t="s">
        <v>12952</v>
      </c>
      <c r="L6507" s="9" t="s">
        <v>12953</v>
      </c>
      <c r="M6507" s="9" t="s">
        <v>379</v>
      </c>
      <c r="N6507" s="9" t="s">
        <v>18092</v>
      </c>
      <c r="O6507" s="8" t="s">
        <v>18066</v>
      </c>
    </row>
    <row r="6508" spans="10:15" x14ac:dyDescent="0.25">
      <c r="J6508" s="9" t="s">
        <v>12954</v>
      </c>
      <c r="K6508" s="9" t="s">
        <v>12954</v>
      </c>
      <c r="L6508" s="9" t="s">
        <v>12955</v>
      </c>
      <c r="M6508" s="9" t="s">
        <v>386</v>
      </c>
      <c r="N6508" s="9" t="s">
        <v>387</v>
      </c>
      <c r="O6508" s="8" t="s">
        <v>18068</v>
      </c>
    </row>
    <row r="6509" spans="10:15" x14ac:dyDescent="0.25">
      <c r="J6509" s="9" t="s">
        <v>12956</v>
      </c>
      <c r="K6509" s="9" t="s">
        <v>12956</v>
      </c>
      <c r="L6509" s="9" t="s">
        <v>12957</v>
      </c>
      <c r="M6509" s="9" t="s">
        <v>379</v>
      </c>
      <c r="N6509" s="9" t="s">
        <v>18092</v>
      </c>
      <c r="O6509" s="8" t="s">
        <v>18066</v>
      </c>
    </row>
    <row r="6510" spans="10:15" x14ac:dyDescent="0.25">
      <c r="J6510" s="9" t="s">
        <v>12958</v>
      </c>
      <c r="K6510" s="9" t="s">
        <v>12958</v>
      </c>
      <c r="L6510" s="9" t="s">
        <v>12959</v>
      </c>
      <c r="M6510" s="9" t="s">
        <v>1155</v>
      </c>
      <c r="N6510" s="9" t="s">
        <v>1156</v>
      </c>
      <c r="O6510" s="8" t="s">
        <v>18066</v>
      </c>
    </row>
    <row r="6511" spans="10:15" x14ac:dyDescent="0.25">
      <c r="J6511" s="9" t="s">
        <v>12960</v>
      </c>
      <c r="K6511" s="9" t="s">
        <v>12960</v>
      </c>
      <c r="L6511" s="9" t="s">
        <v>12961</v>
      </c>
      <c r="M6511" s="9" t="s">
        <v>491</v>
      </c>
      <c r="N6511" s="9" t="s">
        <v>492</v>
      </c>
      <c r="O6511" s="8" t="s">
        <v>349</v>
      </c>
    </row>
    <row r="6512" spans="10:15" x14ac:dyDescent="0.25">
      <c r="J6512" s="9" t="s">
        <v>12962</v>
      </c>
      <c r="K6512" s="9" t="s">
        <v>12962</v>
      </c>
      <c r="L6512" s="9" t="s">
        <v>12963</v>
      </c>
      <c r="M6512" s="9" t="s">
        <v>1155</v>
      </c>
      <c r="N6512" s="9" t="s">
        <v>1156</v>
      </c>
      <c r="O6512" s="8" t="s">
        <v>18066</v>
      </c>
    </row>
    <row r="6513" spans="10:15" x14ac:dyDescent="0.25">
      <c r="J6513" s="9" t="s">
        <v>12964</v>
      </c>
      <c r="K6513" s="9" t="s">
        <v>12964</v>
      </c>
      <c r="L6513" s="9" t="s">
        <v>12965</v>
      </c>
      <c r="M6513" s="9" t="s">
        <v>382</v>
      </c>
      <c r="N6513" s="9" t="s">
        <v>383</v>
      </c>
      <c r="O6513" s="8" t="s">
        <v>18066</v>
      </c>
    </row>
    <row r="6514" spans="10:15" x14ac:dyDescent="0.25">
      <c r="J6514" s="9" t="s">
        <v>12966</v>
      </c>
      <c r="K6514" s="9" t="s">
        <v>12966</v>
      </c>
      <c r="L6514" s="9" t="s">
        <v>12967</v>
      </c>
      <c r="M6514" s="9" t="s">
        <v>367</v>
      </c>
      <c r="N6514" s="9" t="s">
        <v>368</v>
      </c>
      <c r="O6514" s="8" t="s">
        <v>349</v>
      </c>
    </row>
    <row r="6515" spans="10:15" x14ac:dyDescent="0.25">
      <c r="J6515" s="9" t="s">
        <v>12968</v>
      </c>
      <c r="K6515" s="9" t="s">
        <v>12968</v>
      </c>
      <c r="L6515" s="9" t="s">
        <v>12969</v>
      </c>
      <c r="M6515" s="9" t="s">
        <v>1324</v>
      </c>
      <c r="N6515" s="9" t="s">
        <v>1325</v>
      </c>
      <c r="O6515" s="8" t="s">
        <v>350</v>
      </c>
    </row>
    <row r="6516" spans="10:15" x14ac:dyDescent="0.25">
      <c r="J6516" s="9" t="s">
        <v>12970</v>
      </c>
      <c r="K6516" s="9" t="s">
        <v>12970</v>
      </c>
      <c r="L6516" s="9" t="s">
        <v>12971</v>
      </c>
      <c r="M6516" s="9" t="s">
        <v>367</v>
      </c>
      <c r="N6516" s="9" t="s">
        <v>368</v>
      </c>
      <c r="O6516" s="8" t="s">
        <v>349</v>
      </c>
    </row>
    <row r="6517" spans="10:15" x14ac:dyDescent="0.25">
      <c r="J6517" s="9" t="s">
        <v>12972</v>
      </c>
      <c r="K6517" s="9" t="s">
        <v>12972</v>
      </c>
      <c r="L6517" s="9" t="s">
        <v>12973</v>
      </c>
      <c r="M6517" s="9" t="s">
        <v>683</v>
      </c>
      <c r="N6517" s="9" t="s">
        <v>684</v>
      </c>
      <c r="O6517" s="8" t="s">
        <v>349</v>
      </c>
    </row>
    <row r="6518" spans="10:15" x14ac:dyDescent="0.25">
      <c r="J6518" s="9" t="s">
        <v>12974</v>
      </c>
      <c r="K6518" s="9" t="s">
        <v>12974</v>
      </c>
      <c r="L6518" s="9" t="s">
        <v>12975</v>
      </c>
      <c r="M6518" s="9" t="s">
        <v>379</v>
      </c>
      <c r="N6518" s="9" t="s">
        <v>18092</v>
      </c>
      <c r="O6518" s="8" t="s">
        <v>18066</v>
      </c>
    </row>
    <row r="6519" spans="10:15" x14ac:dyDescent="0.25">
      <c r="J6519" s="9" t="s">
        <v>12976</v>
      </c>
      <c r="K6519" s="9" t="s">
        <v>12976</v>
      </c>
      <c r="L6519" s="9" t="s">
        <v>12977</v>
      </c>
      <c r="M6519" s="9" t="s">
        <v>379</v>
      </c>
      <c r="N6519" s="9" t="s">
        <v>18092</v>
      </c>
      <c r="O6519" s="8" t="s">
        <v>18066</v>
      </c>
    </row>
    <row r="6520" spans="10:15" x14ac:dyDescent="0.25">
      <c r="J6520" s="9" t="s">
        <v>12978</v>
      </c>
      <c r="K6520" s="9" t="s">
        <v>12911</v>
      </c>
      <c r="L6520" s="9" t="s">
        <v>12912</v>
      </c>
      <c r="M6520" s="9" t="s">
        <v>379</v>
      </c>
      <c r="N6520" s="9" t="s">
        <v>18092</v>
      </c>
      <c r="O6520" s="8" t="s">
        <v>18066</v>
      </c>
    </row>
    <row r="6521" spans="10:15" x14ac:dyDescent="0.25">
      <c r="J6521" s="9" t="s">
        <v>12979</v>
      </c>
      <c r="K6521" s="9" t="s">
        <v>12979</v>
      </c>
      <c r="L6521" s="9" t="s">
        <v>12980</v>
      </c>
      <c r="M6521" s="9" t="s">
        <v>404</v>
      </c>
      <c r="N6521" s="9" t="s">
        <v>405</v>
      </c>
      <c r="O6521" s="8" t="s">
        <v>350</v>
      </c>
    </row>
    <row r="6522" spans="10:15" x14ac:dyDescent="0.25">
      <c r="J6522" s="9" t="s">
        <v>12981</v>
      </c>
      <c r="K6522" s="9" t="s">
        <v>12981</v>
      </c>
      <c r="L6522" s="9" t="s">
        <v>12982</v>
      </c>
      <c r="M6522" s="9" t="s">
        <v>379</v>
      </c>
      <c r="N6522" s="9" t="s">
        <v>18092</v>
      </c>
      <c r="O6522" s="8" t="s">
        <v>18066</v>
      </c>
    </row>
    <row r="6523" spans="10:15" x14ac:dyDescent="0.25">
      <c r="J6523" s="9" t="s">
        <v>12983</v>
      </c>
      <c r="K6523" s="9" t="s">
        <v>12983</v>
      </c>
      <c r="L6523" s="9" t="s">
        <v>12984</v>
      </c>
      <c r="M6523" s="9" t="s">
        <v>524</v>
      </c>
      <c r="N6523" s="9" t="s">
        <v>525</v>
      </c>
      <c r="O6523" s="8" t="s">
        <v>18066</v>
      </c>
    </row>
    <row r="6524" spans="10:15" x14ac:dyDescent="0.25">
      <c r="J6524" s="9" t="s">
        <v>12985</v>
      </c>
      <c r="K6524" s="9" t="s">
        <v>12985</v>
      </c>
      <c r="L6524" s="9" t="s">
        <v>12986</v>
      </c>
      <c r="M6524" s="9" t="s">
        <v>379</v>
      </c>
      <c r="N6524" s="9" t="s">
        <v>18092</v>
      </c>
      <c r="O6524" s="8" t="s">
        <v>18066</v>
      </c>
    </row>
    <row r="6525" spans="10:15" x14ac:dyDescent="0.25">
      <c r="J6525" s="9" t="s">
        <v>12987</v>
      </c>
      <c r="K6525" s="9" t="s">
        <v>12987</v>
      </c>
      <c r="L6525" s="9" t="s">
        <v>12988</v>
      </c>
      <c r="M6525" s="9" t="s">
        <v>1435</v>
      </c>
      <c r="N6525" s="9" t="s">
        <v>1436</v>
      </c>
      <c r="O6525" s="8" t="s">
        <v>349</v>
      </c>
    </row>
    <row r="6526" spans="10:15" x14ac:dyDescent="0.25">
      <c r="J6526" s="9" t="s">
        <v>12989</v>
      </c>
      <c r="K6526" s="9" t="s">
        <v>12989</v>
      </c>
      <c r="L6526" s="9" t="s">
        <v>12990</v>
      </c>
      <c r="M6526" s="9" t="s">
        <v>367</v>
      </c>
      <c r="N6526" s="9" t="s">
        <v>368</v>
      </c>
      <c r="O6526" s="8" t="s">
        <v>349</v>
      </c>
    </row>
    <row r="6527" spans="10:15" x14ac:dyDescent="0.25">
      <c r="J6527" s="9" t="s">
        <v>12991</v>
      </c>
      <c r="K6527" s="9" t="s">
        <v>12991</v>
      </c>
      <c r="L6527" s="9" t="s">
        <v>12992</v>
      </c>
      <c r="M6527" s="9" t="s">
        <v>367</v>
      </c>
      <c r="N6527" s="9" t="s">
        <v>368</v>
      </c>
      <c r="O6527" s="8" t="s">
        <v>349</v>
      </c>
    </row>
    <row r="6528" spans="10:15" x14ac:dyDescent="0.25">
      <c r="J6528" s="9" t="s">
        <v>12993</v>
      </c>
      <c r="K6528" s="9" t="s">
        <v>12993</v>
      </c>
      <c r="L6528" s="9" t="s">
        <v>12994</v>
      </c>
      <c r="M6528" s="9" t="s">
        <v>707</v>
      </c>
      <c r="N6528" s="9" t="s">
        <v>708</v>
      </c>
      <c r="O6528" s="8" t="s">
        <v>18068</v>
      </c>
    </row>
    <row r="6529" spans="10:15" x14ac:dyDescent="0.25">
      <c r="J6529" s="9" t="s">
        <v>12995</v>
      </c>
      <c r="K6529" s="9" t="s">
        <v>12995</v>
      </c>
      <c r="L6529" s="9" t="s">
        <v>12996</v>
      </c>
      <c r="M6529" s="9" t="s">
        <v>648</v>
      </c>
      <c r="N6529" s="9" t="s">
        <v>649</v>
      </c>
      <c r="O6529" s="8" t="s">
        <v>18066</v>
      </c>
    </row>
    <row r="6530" spans="10:15" x14ac:dyDescent="0.25">
      <c r="J6530" s="9" t="s">
        <v>12997</v>
      </c>
      <c r="K6530" s="9" t="s">
        <v>12997</v>
      </c>
      <c r="L6530" s="9" t="s">
        <v>7555</v>
      </c>
      <c r="M6530" s="9" t="s">
        <v>379</v>
      </c>
      <c r="N6530" s="9" t="s">
        <v>18092</v>
      </c>
      <c r="O6530" s="8" t="s">
        <v>18066</v>
      </c>
    </row>
    <row r="6531" spans="10:15" x14ac:dyDescent="0.25">
      <c r="J6531" s="9" t="s">
        <v>12998</v>
      </c>
      <c r="K6531" s="9" t="s">
        <v>12998</v>
      </c>
      <c r="L6531" s="9" t="s">
        <v>7555</v>
      </c>
      <c r="M6531" s="9" t="s">
        <v>456</v>
      </c>
      <c r="N6531" s="9" t="s">
        <v>18095</v>
      </c>
      <c r="O6531" s="8" t="s">
        <v>18067</v>
      </c>
    </row>
    <row r="6532" spans="10:15" x14ac:dyDescent="0.25">
      <c r="J6532" s="9" t="s">
        <v>12999</v>
      </c>
      <c r="K6532" s="9" t="s">
        <v>12999</v>
      </c>
      <c r="L6532" s="9" t="s">
        <v>13000</v>
      </c>
      <c r="M6532" s="9" t="s">
        <v>379</v>
      </c>
      <c r="N6532" s="9" t="s">
        <v>18092</v>
      </c>
      <c r="O6532" s="8" t="s">
        <v>18066</v>
      </c>
    </row>
    <row r="6533" spans="10:15" x14ac:dyDescent="0.25">
      <c r="J6533" s="9" t="s">
        <v>13001</v>
      </c>
      <c r="K6533" s="9" t="s">
        <v>13001</v>
      </c>
      <c r="L6533" s="9" t="s">
        <v>13002</v>
      </c>
      <c r="M6533" s="9" t="s">
        <v>648</v>
      </c>
      <c r="N6533" s="9" t="s">
        <v>649</v>
      </c>
      <c r="O6533" s="8" t="s">
        <v>18066</v>
      </c>
    </row>
    <row r="6534" spans="10:15" x14ac:dyDescent="0.25">
      <c r="J6534" s="9" t="s">
        <v>13003</v>
      </c>
      <c r="K6534" s="9" t="s">
        <v>13003</v>
      </c>
      <c r="L6534" s="9" t="s">
        <v>13004</v>
      </c>
      <c r="M6534" s="9" t="s">
        <v>1288</v>
      </c>
      <c r="N6534" s="9" t="s">
        <v>1289</v>
      </c>
      <c r="O6534" s="8" t="s">
        <v>18066</v>
      </c>
    </row>
    <row r="6535" spans="10:15" x14ac:dyDescent="0.25">
      <c r="J6535" s="9" t="s">
        <v>13005</v>
      </c>
      <c r="K6535" s="9" t="s">
        <v>13005</v>
      </c>
      <c r="L6535" s="9" t="s">
        <v>13006</v>
      </c>
      <c r="M6535" s="9" t="s">
        <v>367</v>
      </c>
      <c r="N6535" s="9" t="s">
        <v>368</v>
      </c>
      <c r="O6535" s="8" t="s">
        <v>349</v>
      </c>
    </row>
    <row r="6536" spans="10:15" x14ac:dyDescent="0.25">
      <c r="J6536" s="9" t="s">
        <v>13007</v>
      </c>
      <c r="K6536" s="9" t="s">
        <v>13007</v>
      </c>
      <c r="L6536" s="9" t="s">
        <v>13008</v>
      </c>
      <c r="M6536" s="9" t="s">
        <v>379</v>
      </c>
      <c r="N6536" s="9" t="s">
        <v>18092</v>
      </c>
      <c r="O6536" s="8" t="s">
        <v>18066</v>
      </c>
    </row>
    <row r="6537" spans="10:15" x14ac:dyDescent="0.25">
      <c r="J6537" s="9" t="s">
        <v>13009</v>
      </c>
      <c r="K6537" s="9" t="s">
        <v>13009</v>
      </c>
      <c r="L6537" s="9" t="s">
        <v>13010</v>
      </c>
      <c r="M6537" s="9" t="s">
        <v>382</v>
      </c>
      <c r="N6537" s="9" t="s">
        <v>383</v>
      </c>
      <c r="O6537" s="8" t="s">
        <v>18066</v>
      </c>
    </row>
    <row r="6538" spans="10:15" x14ac:dyDescent="0.25">
      <c r="J6538" s="9" t="s">
        <v>13011</v>
      </c>
      <c r="K6538" s="9" t="s">
        <v>13011</v>
      </c>
      <c r="L6538" s="9" t="s">
        <v>13012</v>
      </c>
      <c r="M6538" s="9" t="s">
        <v>379</v>
      </c>
      <c r="N6538" s="9" t="s">
        <v>18092</v>
      </c>
      <c r="O6538" s="8" t="s">
        <v>18066</v>
      </c>
    </row>
    <row r="6539" spans="10:15" x14ac:dyDescent="0.25">
      <c r="J6539" s="9" t="s">
        <v>13013</v>
      </c>
      <c r="K6539" s="9" t="s">
        <v>13013</v>
      </c>
      <c r="L6539" s="9" t="s">
        <v>13014</v>
      </c>
      <c r="M6539" s="9" t="s">
        <v>424</v>
      </c>
      <c r="N6539" s="9" t="s">
        <v>425</v>
      </c>
      <c r="O6539" s="8" t="s">
        <v>349</v>
      </c>
    </row>
    <row r="6540" spans="10:15" x14ac:dyDescent="0.25">
      <c r="J6540" s="9" t="s">
        <v>13015</v>
      </c>
      <c r="K6540" s="9" t="s">
        <v>13015</v>
      </c>
      <c r="L6540" s="9" t="s">
        <v>13016</v>
      </c>
      <c r="M6540" s="9" t="s">
        <v>379</v>
      </c>
      <c r="N6540" s="9" t="s">
        <v>18092</v>
      </c>
      <c r="O6540" s="8" t="s">
        <v>18066</v>
      </c>
    </row>
    <row r="6541" spans="10:15" x14ac:dyDescent="0.25">
      <c r="J6541" s="9" t="s">
        <v>13017</v>
      </c>
      <c r="K6541" s="9" t="s">
        <v>13017</v>
      </c>
      <c r="L6541" s="9" t="s">
        <v>13018</v>
      </c>
      <c r="M6541" s="9" t="s">
        <v>379</v>
      </c>
      <c r="N6541" s="9" t="s">
        <v>18092</v>
      </c>
      <c r="O6541" s="8" t="s">
        <v>18066</v>
      </c>
    </row>
    <row r="6542" spans="10:15" x14ac:dyDescent="0.25">
      <c r="J6542" s="9" t="s">
        <v>13019</v>
      </c>
      <c r="K6542" s="9" t="s">
        <v>13019</v>
      </c>
      <c r="L6542" s="9" t="s">
        <v>13020</v>
      </c>
      <c r="M6542" s="9" t="s">
        <v>1142</v>
      </c>
      <c r="N6542" s="9" t="s">
        <v>1143</v>
      </c>
      <c r="O6542" s="8" t="s">
        <v>349</v>
      </c>
    </row>
    <row r="6543" spans="10:15" x14ac:dyDescent="0.25">
      <c r="J6543" s="9" t="s">
        <v>13021</v>
      </c>
      <c r="K6543" s="9" t="s">
        <v>13021</v>
      </c>
      <c r="L6543" s="9" t="s">
        <v>13022</v>
      </c>
      <c r="M6543" s="9" t="s">
        <v>379</v>
      </c>
      <c r="N6543" s="9" t="s">
        <v>18092</v>
      </c>
      <c r="O6543" s="8" t="s">
        <v>18066</v>
      </c>
    </row>
    <row r="6544" spans="10:15" x14ac:dyDescent="0.25">
      <c r="J6544" s="9" t="s">
        <v>13023</v>
      </c>
      <c r="K6544" s="9" t="s">
        <v>13023</v>
      </c>
      <c r="L6544" s="9" t="s">
        <v>13024</v>
      </c>
      <c r="M6544" s="9" t="s">
        <v>648</v>
      </c>
      <c r="N6544" s="9" t="s">
        <v>649</v>
      </c>
      <c r="O6544" s="8" t="s">
        <v>18066</v>
      </c>
    </row>
    <row r="6545" spans="10:15" x14ac:dyDescent="0.25">
      <c r="J6545" s="9" t="s">
        <v>13025</v>
      </c>
      <c r="K6545" s="9" t="s">
        <v>13025</v>
      </c>
      <c r="L6545" s="9" t="s">
        <v>13026</v>
      </c>
      <c r="M6545" s="9" t="s">
        <v>2760</v>
      </c>
      <c r="N6545" s="9" t="s">
        <v>2761</v>
      </c>
      <c r="O6545" s="8" t="s">
        <v>350</v>
      </c>
    </row>
    <row r="6546" spans="10:15" x14ac:dyDescent="0.25">
      <c r="J6546" s="9" t="s">
        <v>13027</v>
      </c>
      <c r="K6546" s="9" t="s">
        <v>13027</v>
      </c>
      <c r="L6546" s="9" t="s">
        <v>13028</v>
      </c>
      <c r="M6546" s="9" t="s">
        <v>379</v>
      </c>
      <c r="N6546" s="9" t="s">
        <v>18092</v>
      </c>
      <c r="O6546" s="8" t="s">
        <v>18066</v>
      </c>
    </row>
    <row r="6547" spans="10:15" x14ac:dyDescent="0.25">
      <c r="J6547" s="9" t="s">
        <v>13029</v>
      </c>
      <c r="K6547" s="9" t="s">
        <v>13029</v>
      </c>
      <c r="L6547" s="9" t="s">
        <v>13030</v>
      </c>
      <c r="M6547" s="9" t="s">
        <v>379</v>
      </c>
      <c r="N6547" s="9" t="s">
        <v>18092</v>
      </c>
      <c r="O6547" s="8" t="s">
        <v>18066</v>
      </c>
    </row>
    <row r="6548" spans="10:15" x14ac:dyDescent="0.25">
      <c r="J6548" s="9" t="s">
        <v>13031</v>
      </c>
      <c r="K6548" s="9" t="s">
        <v>13031</v>
      </c>
      <c r="L6548" s="9" t="s">
        <v>13032</v>
      </c>
      <c r="M6548" s="9" t="s">
        <v>707</v>
      </c>
      <c r="N6548" s="9" t="s">
        <v>708</v>
      </c>
      <c r="O6548" s="8" t="s">
        <v>18068</v>
      </c>
    </row>
    <row r="6549" spans="10:15" x14ac:dyDescent="0.25">
      <c r="J6549" s="9" t="s">
        <v>13033</v>
      </c>
      <c r="K6549" s="9" t="s">
        <v>13033</v>
      </c>
      <c r="L6549" s="9" t="s">
        <v>13034</v>
      </c>
      <c r="M6549" s="9" t="s">
        <v>363</v>
      </c>
      <c r="N6549" s="9" t="s">
        <v>364</v>
      </c>
      <c r="O6549" s="8" t="s">
        <v>349</v>
      </c>
    </row>
    <row r="6550" spans="10:15" x14ac:dyDescent="0.25">
      <c r="J6550" s="9" t="s">
        <v>13035</v>
      </c>
      <c r="K6550" s="9" t="s">
        <v>13035</v>
      </c>
      <c r="L6550" s="9" t="s">
        <v>13036</v>
      </c>
      <c r="M6550" s="9" t="s">
        <v>386</v>
      </c>
      <c r="N6550" s="9" t="s">
        <v>387</v>
      </c>
      <c r="O6550" s="8" t="s">
        <v>18068</v>
      </c>
    </row>
    <row r="6551" spans="10:15" x14ac:dyDescent="0.25">
      <c r="J6551" s="9" t="s">
        <v>13037</v>
      </c>
      <c r="K6551" s="9" t="s">
        <v>13037</v>
      </c>
      <c r="L6551" s="9" t="s">
        <v>13038</v>
      </c>
      <c r="M6551" s="9" t="s">
        <v>382</v>
      </c>
      <c r="N6551" s="9" t="s">
        <v>383</v>
      </c>
      <c r="O6551" s="8" t="s">
        <v>18066</v>
      </c>
    </row>
    <row r="6552" spans="10:15" x14ac:dyDescent="0.25">
      <c r="J6552" s="9" t="s">
        <v>13039</v>
      </c>
      <c r="K6552" s="9" t="s">
        <v>13039</v>
      </c>
      <c r="L6552" s="9" t="s">
        <v>13040</v>
      </c>
      <c r="M6552" s="9" t="s">
        <v>379</v>
      </c>
      <c r="N6552" s="9" t="s">
        <v>18092</v>
      </c>
      <c r="O6552" s="8" t="s">
        <v>18066</v>
      </c>
    </row>
    <row r="6553" spans="10:15" x14ac:dyDescent="0.25">
      <c r="J6553" s="9" t="s">
        <v>13041</v>
      </c>
      <c r="K6553" s="9" t="s">
        <v>8688</v>
      </c>
      <c r="L6553" s="9" t="s">
        <v>8689</v>
      </c>
      <c r="M6553" s="9" t="s">
        <v>379</v>
      </c>
      <c r="N6553" s="9" t="s">
        <v>18092</v>
      </c>
      <c r="O6553" s="8" t="s">
        <v>18066</v>
      </c>
    </row>
    <row r="6554" spans="10:15" x14ac:dyDescent="0.25">
      <c r="J6554" s="9" t="s">
        <v>13042</v>
      </c>
      <c r="K6554" s="9" t="s">
        <v>13042</v>
      </c>
      <c r="L6554" s="9" t="s">
        <v>13043</v>
      </c>
      <c r="M6554" s="9" t="s">
        <v>783</v>
      </c>
      <c r="N6554" s="9" t="s">
        <v>784</v>
      </c>
      <c r="O6554" s="8" t="s">
        <v>18068</v>
      </c>
    </row>
    <row r="6555" spans="10:15" x14ac:dyDescent="0.25">
      <c r="J6555" s="9" t="s">
        <v>13044</v>
      </c>
      <c r="K6555" s="9" t="s">
        <v>13044</v>
      </c>
      <c r="L6555" s="9" t="s">
        <v>13045</v>
      </c>
      <c r="M6555" s="9" t="s">
        <v>379</v>
      </c>
      <c r="N6555" s="9" t="s">
        <v>18092</v>
      </c>
      <c r="O6555" s="8" t="s">
        <v>18066</v>
      </c>
    </row>
    <row r="6556" spans="10:15" x14ac:dyDescent="0.25">
      <c r="J6556" s="9" t="s">
        <v>13046</v>
      </c>
      <c r="K6556" s="9" t="s">
        <v>13046</v>
      </c>
      <c r="L6556" s="9" t="s">
        <v>13047</v>
      </c>
      <c r="M6556" s="9" t="s">
        <v>2926</v>
      </c>
      <c r="N6556" s="9" t="s">
        <v>2927</v>
      </c>
      <c r="O6556" s="8" t="s">
        <v>18066</v>
      </c>
    </row>
    <row r="6557" spans="10:15" x14ac:dyDescent="0.25">
      <c r="J6557" s="9" t="s">
        <v>13048</v>
      </c>
      <c r="K6557" s="9" t="s">
        <v>13048</v>
      </c>
      <c r="L6557" s="9" t="s">
        <v>13049</v>
      </c>
      <c r="M6557" s="9" t="s">
        <v>648</v>
      </c>
      <c r="N6557" s="9" t="s">
        <v>649</v>
      </c>
      <c r="O6557" s="8" t="s">
        <v>18066</v>
      </c>
    </row>
    <row r="6558" spans="10:15" x14ac:dyDescent="0.25">
      <c r="J6558" s="9" t="s">
        <v>13050</v>
      </c>
      <c r="K6558" s="9" t="s">
        <v>13050</v>
      </c>
      <c r="L6558" s="9" t="s">
        <v>13051</v>
      </c>
      <c r="M6558" s="9" t="s">
        <v>418</v>
      </c>
      <c r="N6558" s="9" t="s">
        <v>419</v>
      </c>
      <c r="O6558" s="8" t="s">
        <v>18067</v>
      </c>
    </row>
    <row r="6559" spans="10:15" x14ac:dyDescent="0.25">
      <c r="J6559" s="9" t="s">
        <v>13052</v>
      </c>
      <c r="K6559" s="9" t="s">
        <v>13052</v>
      </c>
      <c r="L6559" s="9" t="s">
        <v>3270</v>
      </c>
      <c r="M6559" s="9" t="s">
        <v>379</v>
      </c>
      <c r="N6559" s="9" t="s">
        <v>18092</v>
      </c>
      <c r="O6559" s="8" t="s">
        <v>18066</v>
      </c>
    </row>
    <row r="6560" spans="10:15" x14ac:dyDescent="0.25">
      <c r="J6560" s="9" t="s">
        <v>13053</v>
      </c>
      <c r="K6560" s="9" t="s">
        <v>13053</v>
      </c>
      <c r="L6560" s="9" t="s">
        <v>13054</v>
      </c>
      <c r="M6560" s="9" t="s">
        <v>1669</v>
      </c>
      <c r="N6560" s="9" t="s">
        <v>1670</v>
      </c>
      <c r="O6560" s="8" t="s">
        <v>349</v>
      </c>
    </row>
    <row r="6561" spans="10:15" x14ac:dyDescent="0.25">
      <c r="J6561" s="9" t="s">
        <v>13055</v>
      </c>
      <c r="K6561" s="9" t="s">
        <v>13055</v>
      </c>
      <c r="L6561" s="9" t="s">
        <v>13056</v>
      </c>
      <c r="M6561" s="9" t="s">
        <v>450</v>
      </c>
      <c r="N6561" s="9" t="s">
        <v>451</v>
      </c>
      <c r="O6561" s="8" t="s">
        <v>18066</v>
      </c>
    </row>
    <row r="6562" spans="10:15" x14ac:dyDescent="0.25">
      <c r="J6562" s="9" t="s">
        <v>13057</v>
      </c>
      <c r="K6562" s="9" t="s">
        <v>13057</v>
      </c>
      <c r="L6562" s="9" t="s">
        <v>13058</v>
      </c>
      <c r="M6562" s="9" t="s">
        <v>648</v>
      </c>
      <c r="N6562" s="9" t="s">
        <v>649</v>
      </c>
      <c r="O6562" s="8" t="s">
        <v>18066</v>
      </c>
    </row>
    <row r="6563" spans="10:15" x14ac:dyDescent="0.25">
      <c r="J6563" s="9" t="s">
        <v>13059</v>
      </c>
      <c r="K6563" s="9" t="s">
        <v>13059</v>
      </c>
      <c r="L6563" s="9" t="s">
        <v>13060</v>
      </c>
      <c r="M6563" s="9" t="s">
        <v>0</v>
      </c>
      <c r="N6563" s="9" t="s">
        <v>653</v>
      </c>
      <c r="O6563" s="8" t="s">
        <v>18067</v>
      </c>
    </row>
    <row r="6564" spans="10:15" x14ac:dyDescent="0.25">
      <c r="J6564" s="9" t="s">
        <v>13061</v>
      </c>
      <c r="K6564" s="9" t="s">
        <v>13061</v>
      </c>
      <c r="L6564" s="9" t="s">
        <v>13062</v>
      </c>
      <c r="M6564" s="9" t="s">
        <v>459</v>
      </c>
      <c r="N6564" s="9" t="s">
        <v>460</v>
      </c>
      <c r="O6564" s="8" t="s">
        <v>18068</v>
      </c>
    </row>
    <row r="6565" spans="10:15" x14ac:dyDescent="0.25">
      <c r="J6565" s="9" t="s">
        <v>13063</v>
      </c>
      <c r="K6565" s="9" t="s">
        <v>13063</v>
      </c>
      <c r="L6565" s="9" t="s">
        <v>13064</v>
      </c>
      <c r="M6565" s="9" t="s">
        <v>740</v>
      </c>
      <c r="N6565" s="9" t="s">
        <v>741</v>
      </c>
      <c r="O6565" s="8" t="s">
        <v>10370</v>
      </c>
    </row>
    <row r="6566" spans="10:15" x14ac:dyDescent="0.25">
      <c r="J6566" s="9" t="s">
        <v>13065</v>
      </c>
      <c r="K6566" s="9" t="s">
        <v>13065</v>
      </c>
      <c r="L6566" s="9" t="s">
        <v>13066</v>
      </c>
      <c r="M6566" s="9" t="s">
        <v>515</v>
      </c>
      <c r="N6566" s="9" t="s">
        <v>516</v>
      </c>
      <c r="O6566" s="8" t="s">
        <v>18066</v>
      </c>
    </row>
    <row r="6567" spans="10:15" x14ac:dyDescent="0.25">
      <c r="J6567" s="9" t="s">
        <v>13067</v>
      </c>
      <c r="K6567" s="9" t="s">
        <v>13067</v>
      </c>
      <c r="L6567" s="9" t="s">
        <v>13068</v>
      </c>
      <c r="M6567" s="9" t="s">
        <v>1155</v>
      </c>
      <c r="N6567" s="9" t="s">
        <v>1156</v>
      </c>
      <c r="O6567" s="8" t="s">
        <v>18066</v>
      </c>
    </row>
    <row r="6568" spans="10:15" x14ac:dyDescent="0.25">
      <c r="J6568" s="9" t="s">
        <v>13069</v>
      </c>
      <c r="K6568" s="9" t="s">
        <v>13069</v>
      </c>
      <c r="L6568" s="9" t="s">
        <v>13070</v>
      </c>
      <c r="M6568" s="9" t="s">
        <v>382</v>
      </c>
      <c r="N6568" s="9" t="s">
        <v>383</v>
      </c>
      <c r="O6568" s="8" t="s">
        <v>18066</v>
      </c>
    </row>
    <row r="6569" spans="10:15" x14ac:dyDescent="0.25">
      <c r="J6569" s="9" t="s">
        <v>13071</v>
      </c>
      <c r="K6569" s="9" t="s">
        <v>13071</v>
      </c>
      <c r="L6569" s="9" t="s">
        <v>13072</v>
      </c>
      <c r="M6569" s="9" t="s">
        <v>817</v>
      </c>
      <c r="N6569" s="9" t="s">
        <v>818</v>
      </c>
      <c r="O6569" s="8" t="s">
        <v>350</v>
      </c>
    </row>
    <row r="6570" spans="10:15" x14ac:dyDescent="0.25">
      <c r="J6570" s="9" t="s">
        <v>13073</v>
      </c>
      <c r="K6570" s="9" t="s">
        <v>13073</v>
      </c>
      <c r="L6570" s="9" t="s">
        <v>13074</v>
      </c>
      <c r="M6570" s="9" t="s">
        <v>379</v>
      </c>
      <c r="N6570" s="9" t="s">
        <v>18092</v>
      </c>
      <c r="O6570" s="8" t="s">
        <v>18066</v>
      </c>
    </row>
    <row r="6571" spans="10:15" x14ac:dyDescent="0.25">
      <c r="J6571" s="9" t="s">
        <v>13075</v>
      </c>
      <c r="K6571" s="9" t="s">
        <v>13075</v>
      </c>
      <c r="L6571" s="9" t="s">
        <v>13076</v>
      </c>
      <c r="M6571" s="9" t="s">
        <v>379</v>
      </c>
      <c r="N6571" s="9" t="s">
        <v>18092</v>
      </c>
      <c r="O6571" s="8" t="s">
        <v>18066</v>
      </c>
    </row>
    <row r="6572" spans="10:15" x14ac:dyDescent="0.25">
      <c r="J6572" s="9" t="s">
        <v>13077</v>
      </c>
      <c r="K6572" s="9" t="s">
        <v>13077</v>
      </c>
      <c r="L6572" s="9" t="s">
        <v>1494</v>
      </c>
      <c r="M6572" s="9" t="s">
        <v>379</v>
      </c>
      <c r="N6572" s="9" t="s">
        <v>18092</v>
      </c>
      <c r="O6572" s="8" t="s">
        <v>18066</v>
      </c>
    </row>
    <row r="6573" spans="10:15" x14ac:dyDescent="0.25">
      <c r="J6573" s="9" t="s">
        <v>13078</v>
      </c>
      <c r="K6573" s="9" t="s">
        <v>13078</v>
      </c>
      <c r="L6573" s="9" t="s">
        <v>13079</v>
      </c>
      <c r="M6573" s="9" t="s">
        <v>662</v>
      </c>
      <c r="N6573" s="9" t="s">
        <v>663</v>
      </c>
      <c r="O6573" s="8" t="s">
        <v>18067</v>
      </c>
    </row>
    <row r="6574" spans="10:15" x14ac:dyDescent="0.25">
      <c r="J6574" s="9" t="s">
        <v>13080</v>
      </c>
      <c r="K6574" s="9" t="s">
        <v>13080</v>
      </c>
      <c r="L6574" s="9" t="s">
        <v>13081</v>
      </c>
      <c r="M6574" s="9" t="s">
        <v>363</v>
      </c>
      <c r="N6574" s="9" t="s">
        <v>364</v>
      </c>
      <c r="O6574" s="8" t="s">
        <v>349</v>
      </c>
    </row>
    <row r="6575" spans="10:15" x14ac:dyDescent="0.25">
      <c r="J6575" s="9" t="s">
        <v>13082</v>
      </c>
      <c r="K6575" s="9" t="s">
        <v>13082</v>
      </c>
      <c r="L6575" s="9" t="s">
        <v>13083</v>
      </c>
      <c r="M6575" s="9" t="s">
        <v>1602</v>
      </c>
      <c r="N6575" s="9" t="s">
        <v>1603</v>
      </c>
      <c r="O6575" s="8" t="s">
        <v>18066</v>
      </c>
    </row>
    <row r="6576" spans="10:15" x14ac:dyDescent="0.25">
      <c r="J6576" s="9" t="s">
        <v>13084</v>
      </c>
      <c r="K6576" s="9" t="s">
        <v>13084</v>
      </c>
      <c r="L6576" s="9" t="s">
        <v>13085</v>
      </c>
      <c r="M6576" s="9" t="s">
        <v>1830</v>
      </c>
      <c r="N6576" s="9" t="s">
        <v>1831</v>
      </c>
      <c r="O6576" s="8" t="s">
        <v>18066</v>
      </c>
    </row>
    <row r="6577" spans="10:15" x14ac:dyDescent="0.25">
      <c r="J6577" s="9" t="s">
        <v>13086</v>
      </c>
      <c r="K6577" s="9" t="s">
        <v>13086</v>
      </c>
      <c r="L6577" s="9" t="s">
        <v>13087</v>
      </c>
      <c r="M6577" s="9" t="s">
        <v>648</v>
      </c>
      <c r="N6577" s="9" t="s">
        <v>649</v>
      </c>
      <c r="O6577" s="8" t="s">
        <v>18066</v>
      </c>
    </row>
    <row r="6578" spans="10:15" x14ac:dyDescent="0.25">
      <c r="J6578" s="9" t="s">
        <v>13088</v>
      </c>
      <c r="K6578" s="9" t="s">
        <v>13088</v>
      </c>
      <c r="L6578" s="9" t="s">
        <v>13089</v>
      </c>
      <c r="M6578" s="9" t="s">
        <v>491</v>
      </c>
      <c r="N6578" s="9" t="s">
        <v>492</v>
      </c>
      <c r="O6578" s="8" t="s">
        <v>349</v>
      </c>
    </row>
    <row r="6579" spans="10:15" x14ac:dyDescent="0.25">
      <c r="J6579" s="9" t="s">
        <v>13090</v>
      </c>
      <c r="K6579" s="9" t="s">
        <v>13090</v>
      </c>
      <c r="L6579" s="9" t="s">
        <v>13091</v>
      </c>
      <c r="M6579" s="9" t="s">
        <v>740</v>
      </c>
      <c r="N6579" s="9" t="s">
        <v>741</v>
      </c>
      <c r="O6579" s="8" t="s">
        <v>10370</v>
      </c>
    </row>
    <row r="6580" spans="10:15" x14ac:dyDescent="0.25">
      <c r="J6580" s="9" t="s">
        <v>13092</v>
      </c>
      <c r="K6580" s="9" t="s">
        <v>13092</v>
      </c>
      <c r="L6580" s="9" t="s">
        <v>13093</v>
      </c>
      <c r="M6580" s="9" t="s">
        <v>363</v>
      </c>
      <c r="N6580" s="9" t="s">
        <v>364</v>
      </c>
      <c r="O6580" s="8" t="s">
        <v>349</v>
      </c>
    </row>
    <row r="6581" spans="10:15" x14ac:dyDescent="0.25">
      <c r="J6581" s="9" t="s">
        <v>13094</v>
      </c>
      <c r="K6581" s="9" t="s">
        <v>13094</v>
      </c>
      <c r="L6581" s="9" t="s">
        <v>13095</v>
      </c>
      <c r="M6581" s="9" t="s">
        <v>648</v>
      </c>
      <c r="N6581" s="9" t="s">
        <v>649</v>
      </c>
      <c r="O6581" s="8" t="s">
        <v>18066</v>
      </c>
    </row>
    <row r="6582" spans="10:15" x14ac:dyDescent="0.25">
      <c r="J6582" s="9" t="s">
        <v>13096</v>
      </c>
      <c r="K6582" s="9" t="s">
        <v>13096</v>
      </c>
      <c r="L6582" s="9" t="s">
        <v>13097</v>
      </c>
      <c r="M6582" s="9" t="s">
        <v>942</v>
      </c>
      <c r="N6582" s="9" t="s">
        <v>943</v>
      </c>
      <c r="O6582" s="8" t="s">
        <v>349</v>
      </c>
    </row>
    <row r="6583" spans="10:15" x14ac:dyDescent="0.25">
      <c r="J6583" s="9" t="s">
        <v>13098</v>
      </c>
      <c r="K6583" s="9" t="s">
        <v>13098</v>
      </c>
      <c r="L6583" s="9" t="s">
        <v>13099</v>
      </c>
      <c r="M6583" s="9" t="s">
        <v>379</v>
      </c>
      <c r="N6583" s="9" t="s">
        <v>18092</v>
      </c>
      <c r="O6583" s="8" t="s">
        <v>18066</v>
      </c>
    </row>
    <row r="6584" spans="10:15" x14ac:dyDescent="0.25">
      <c r="J6584" s="9" t="s">
        <v>13100</v>
      </c>
      <c r="K6584" s="9" t="s">
        <v>13100</v>
      </c>
      <c r="L6584" s="9" t="s">
        <v>13101</v>
      </c>
      <c r="M6584" s="9" t="s">
        <v>424</v>
      </c>
      <c r="N6584" s="9" t="s">
        <v>425</v>
      </c>
      <c r="O6584" s="8" t="s">
        <v>349</v>
      </c>
    </row>
    <row r="6585" spans="10:15" x14ac:dyDescent="0.25">
      <c r="J6585" s="9" t="s">
        <v>13102</v>
      </c>
      <c r="K6585" s="9" t="s">
        <v>13102</v>
      </c>
      <c r="L6585" s="9" t="s">
        <v>13103</v>
      </c>
      <c r="M6585" s="9" t="s">
        <v>662</v>
      </c>
      <c r="N6585" s="9" t="s">
        <v>663</v>
      </c>
      <c r="O6585" s="8" t="s">
        <v>18067</v>
      </c>
    </row>
    <row r="6586" spans="10:15" x14ac:dyDescent="0.25">
      <c r="J6586" s="9" t="s">
        <v>13104</v>
      </c>
      <c r="K6586" s="9" t="s">
        <v>13104</v>
      </c>
      <c r="L6586" s="9" t="s">
        <v>13105</v>
      </c>
      <c r="M6586" s="9" t="s">
        <v>648</v>
      </c>
      <c r="N6586" s="9" t="s">
        <v>649</v>
      </c>
      <c r="O6586" s="8" t="s">
        <v>18066</v>
      </c>
    </row>
    <row r="6587" spans="10:15" x14ac:dyDescent="0.25">
      <c r="J6587" s="9" t="s">
        <v>13106</v>
      </c>
      <c r="K6587" s="9" t="s">
        <v>13106</v>
      </c>
      <c r="L6587" s="9" t="s">
        <v>13107</v>
      </c>
      <c r="M6587" s="9" t="s">
        <v>707</v>
      </c>
      <c r="N6587" s="9" t="s">
        <v>708</v>
      </c>
      <c r="O6587" s="8" t="s">
        <v>18068</v>
      </c>
    </row>
    <row r="6588" spans="10:15" x14ac:dyDescent="0.25">
      <c r="J6588" s="9" t="s">
        <v>13108</v>
      </c>
      <c r="K6588" s="9" t="s">
        <v>13108</v>
      </c>
      <c r="L6588" s="9" t="s">
        <v>13109</v>
      </c>
      <c r="M6588" s="9" t="s">
        <v>2595</v>
      </c>
      <c r="N6588" s="9" t="s">
        <v>2596</v>
      </c>
      <c r="O6588" s="8" t="s">
        <v>350</v>
      </c>
    </row>
    <row r="6589" spans="10:15" x14ac:dyDescent="0.25">
      <c r="J6589" s="9" t="s">
        <v>13110</v>
      </c>
      <c r="K6589" s="9" t="s">
        <v>13110</v>
      </c>
      <c r="L6589" s="9" t="s">
        <v>13111</v>
      </c>
      <c r="M6589" s="9" t="s">
        <v>379</v>
      </c>
      <c r="N6589" s="9" t="s">
        <v>18092</v>
      </c>
      <c r="O6589" s="8" t="s">
        <v>18066</v>
      </c>
    </row>
    <row r="6590" spans="10:15" x14ac:dyDescent="0.25">
      <c r="J6590" s="9" t="s">
        <v>13112</v>
      </c>
      <c r="K6590" s="9" t="s">
        <v>13112</v>
      </c>
      <c r="L6590" s="9" t="s">
        <v>13113</v>
      </c>
      <c r="M6590" s="9" t="s">
        <v>367</v>
      </c>
      <c r="N6590" s="9" t="s">
        <v>368</v>
      </c>
      <c r="O6590" s="8" t="s">
        <v>349</v>
      </c>
    </row>
    <row r="6591" spans="10:15" x14ac:dyDescent="0.25">
      <c r="J6591" s="9" t="s">
        <v>13114</v>
      </c>
      <c r="K6591" s="9" t="s">
        <v>13114</v>
      </c>
      <c r="L6591" s="9" t="s">
        <v>13115</v>
      </c>
      <c r="M6591" s="9" t="s">
        <v>581</v>
      </c>
      <c r="N6591" s="9" t="s">
        <v>582</v>
      </c>
      <c r="O6591" s="8" t="s">
        <v>350</v>
      </c>
    </row>
    <row r="6592" spans="10:15" x14ac:dyDescent="0.25">
      <c r="J6592" s="9" t="s">
        <v>13116</v>
      </c>
      <c r="K6592" s="9" t="s">
        <v>13116</v>
      </c>
      <c r="L6592" s="9" t="s">
        <v>13117</v>
      </c>
      <c r="M6592" s="9" t="s">
        <v>736</v>
      </c>
      <c r="N6592" s="9" t="s">
        <v>737</v>
      </c>
      <c r="O6592" s="8" t="s">
        <v>18067</v>
      </c>
    </row>
    <row r="6593" spans="10:15" x14ac:dyDescent="0.25">
      <c r="J6593" s="9" t="s">
        <v>13118</v>
      </c>
      <c r="K6593" s="9" t="s">
        <v>13118</v>
      </c>
      <c r="L6593" s="9" t="s">
        <v>13119</v>
      </c>
      <c r="M6593" s="9" t="s">
        <v>1793</v>
      </c>
      <c r="N6593" s="9" t="s">
        <v>1794</v>
      </c>
      <c r="O6593" s="8" t="s">
        <v>10370</v>
      </c>
    </row>
    <row r="6594" spans="10:15" x14ac:dyDescent="0.25">
      <c r="J6594" s="9" t="s">
        <v>13120</v>
      </c>
      <c r="K6594" s="9" t="s">
        <v>13121</v>
      </c>
      <c r="L6594" s="9" t="s">
        <v>13122</v>
      </c>
      <c r="M6594" s="9" t="s">
        <v>379</v>
      </c>
      <c r="N6594" s="9" t="s">
        <v>18092</v>
      </c>
      <c r="O6594" s="8" t="s">
        <v>18066</v>
      </c>
    </row>
    <row r="6595" spans="10:15" x14ac:dyDescent="0.25">
      <c r="J6595" s="9" t="s">
        <v>13123</v>
      </c>
      <c r="K6595" s="9" t="s">
        <v>13123</v>
      </c>
      <c r="L6595" s="9" t="s">
        <v>13124</v>
      </c>
      <c r="M6595" s="9" t="s">
        <v>382</v>
      </c>
      <c r="N6595" s="9" t="s">
        <v>383</v>
      </c>
      <c r="O6595" s="8" t="s">
        <v>18066</v>
      </c>
    </row>
    <row r="6596" spans="10:15" x14ac:dyDescent="0.25">
      <c r="J6596" s="9" t="s">
        <v>13125</v>
      </c>
      <c r="K6596" s="9" t="s">
        <v>13125</v>
      </c>
      <c r="L6596" s="9" t="s">
        <v>13126</v>
      </c>
      <c r="M6596" s="9" t="s">
        <v>1155</v>
      </c>
      <c r="N6596" s="9" t="s">
        <v>1156</v>
      </c>
      <c r="O6596" s="8" t="s">
        <v>18066</v>
      </c>
    </row>
    <row r="6597" spans="10:15" x14ac:dyDescent="0.25">
      <c r="J6597" s="9" t="s">
        <v>13127</v>
      </c>
      <c r="K6597" s="9" t="s">
        <v>13127</v>
      </c>
      <c r="L6597" s="9" t="s">
        <v>12990</v>
      </c>
      <c r="M6597" s="9" t="s">
        <v>379</v>
      </c>
      <c r="N6597" s="9" t="s">
        <v>18092</v>
      </c>
      <c r="O6597" s="8" t="s">
        <v>18066</v>
      </c>
    </row>
    <row r="6598" spans="10:15" x14ac:dyDescent="0.25">
      <c r="J6598" s="9" t="s">
        <v>13128</v>
      </c>
      <c r="K6598" s="9" t="s">
        <v>13128</v>
      </c>
      <c r="L6598" s="9" t="s">
        <v>12990</v>
      </c>
      <c r="M6598" s="9" t="s">
        <v>379</v>
      </c>
      <c r="N6598" s="9" t="s">
        <v>18092</v>
      </c>
      <c r="O6598" s="8" t="s">
        <v>18066</v>
      </c>
    </row>
    <row r="6599" spans="10:15" x14ac:dyDescent="0.25">
      <c r="J6599" s="9" t="s">
        <v>13129</v>
      </c>
      <c r="K6599" s="9" t="s">
        <v>13129</v>
      </c>
      <c r="L6599" s="9" t="s">
        <v>13130</v>
      </c>
      <c r="M6599" s="9" t="s">
        <v>379</v>
      </c>
      <c r="N6599" s="9" t="s">
        <v>18092</v>
      </c>
      <c r="O6599" s="8" t="s">
        <v>18066</v>
      </c>
    </row>
    <row r="6600" spans="10:15" x14ac:dyDescent="0.25">
      <c r="J6600" s="9" t="s">
        <v>13131</v>
      </c>
      <c r="K6600" s="9" t="s">
        <v>13131</v>
      </c>
      <c r="L6600" s="9" t="s">
        <v>13132</v>
      </c>
      <c r="M6600" s="9" t="s">
        <v>379</v>
      </c>
      <c r="N6600" s="9" t="s">
        <v>18092</v>
      </c>
      <c r="O6600" s="8" t="s">
        <v>18066</v>
      </c>
    </row>
    <row r="6601" spans="10:15" x14ac:dyDescent="0.25">
      <c r="J6601" s="9" t="s">
        <v>13133</v>
      </c>
      <c r="K6601" s="9" t="s">
        <v>13133</v>
      </c>
      <c r="L6601" s="9" t="s">
        <v>13087</v>
      </c>
      <c r="M6601" s="9" t="s">
        <v>382</v>
      </c>
      <c r="N6601" s="9" t="s">
        <v>383</v>
      </c>
      <c r="O6601" s="8" t="s">
        <v>18066</v>
      </c>
    </row>
    <row r="6602" spans="10:15" x14ac:dyDescent="0.25">
      <c r="J6602" s="9" t="s">
        <v>13134</v>
      </c>
      <c r="K6602" s="9" t="s">
        <v>13134</v>
      </c>
      <c r="L6602" s="9" t="s">
        <v>13135</v>
      </c>
      <c r="M6602" s="9" t="s">
        <v>950</v>
      </c>
      <c r="N6602" s="9" t="s">
        <v>951</v>
      </c>
      <c r="O6602" s="8" t="s">
        <v>18066</v>
      </c>
    </row>
    <row r="6603" spans="10:15" x14ac:dyDescent="0.25">
      <c r="J6603" s="9" t="s">
        <v>13136</v>
      </c>
      <c r="K6603" s="9" t="s">
        <v>13136</v>
      </c>
      <c r="L6603" s="9" t="s">
        <v>13137</v>
      </c>
      <c r="M6603" s="9" t="s">
        <v>1602</v>
      </c>
      <c r="N6603" s="9" t="s">
        <v>1603</v>
      </c>
      <c r="O6603" s="8" t="s">
        <v>18066</v>
      </c>
    </row>
    <row r="6604" spans="10:15" x14ac:dyDescent="0.25">
      <c r="J6604" s="9" t="s">
        <v>13138</v>
      </c>
      <c r="K6604" s="9" t="s">
        <v>13138</v>
      </c>
      <c r="L6604" s="9" t="s">
        <v>13139</v>
      </c>
      <c r="M6604" s="9" t="s">
        <v>379</v>
      </c>
      <c r="N6604" s="9" t="s">
        <v>18092</v>
      </c>
      <c r="O6604" s="8" t="s">
        <v>18066</v>
      </c>
    </row>
    <row r="6605" spans="10:15" x14ac:dyDescent="0.25">
      <c r="J6605" s="9" t="s">
        <v>13140</v>
      </c>
      <c r="K6605" s="9" t="s">
        <v>13140</v>
      </c>
      <c r="L6605" s="9" t="s">
        <v>13141</v>
      </c>
      <c r="M6605" s="9" t="s">
        <v>950</v>
      </c>
      <c r="N6605" s="9" t="s">
        <v>951</v>
      </c>
      <c r="O6605" s="8" t="s">
        <v>18066</v>
      </c>
    </row>
    <row r="6606" spans="10:15" x14ac:dyDescent="0.25">
      <c r="J6606" s="9" t="s">
        <v>13142</v>
      </c>
      <c r="K6606" s="9" t="s">
        <v>13142</v>
      </c>
      <c r="L6606" s="9" t="s">
        <v>13143</v>
      </c>
      <c r="M6606" s="9" t="s">
        <v>683</v>
      </c>
      <c r="N6606" s="9" t="s">
        <v>684</v>
      </c>
      <c r="O6606" s="8" t="s">
        <v>349</v>
      </c>
    </row>
    <row r="6607" spans="10:15" x14ac:dyDescent="0.25">
      <c r="J6607" s="9" t="s">
        <v>13144</v>
      </c>
      <c r="K6607" s="9" t="s">
        <v>7557</v>
      </c>
      <c r="L6607" s="9" t="s">
        <v>7558</v>
      </c>
      <c r="M6607" s="9" t="s">
        <v>379</v>
      </c>
      <c r="N6607" s="9" t="s">
        <v>18092</v>
      </c>
      <c r="O6607" s="8" t="s">
        <v>18066</v>
      </c>
    </row>
    <row r="6608" spans="10:15" x14ac:dyDescent="0.25">
      <c r="J6608" s="9" t="s">
        <v>13145</v>
      </c>
      <c r="K6608" s="9" t="s">
        <v>13145</v>
      </c>
      <c r="L6608" s="9" t="s">
        <v>13146</v>
      </c>
      <c r="M6608" s="9" t="s">
        <v>719</v>
      </c>
      <c r="N6608" s="9" t="s">
        <v>720</v>
      </c>
      <c r="O6608" s="8" t="s">
        <v>349</v>
      </c>
    </row>
    <row r="6609" spans="10:15" x14ac:dyDescent="0.25">
      <c r="J6609" s="9" t="s">
        <v>13147</v>
      </c>
      <c r="K6609" s="9" t="s">
        <v>13147</v>
      </c>
      <c r="L6609" s="9" t="s">
        <v>13148</v>
      </c>
      <c r="M6609" s="9" t="s">
        <v>554</v>
      </c>
      <c r="N6609" s="9" t="s">
        <v>555</v>
      </c>
      <c r="O6609" s="8" t="s">
        <v>18066</v>
      </c>
    </row>
    <row r="6610" spans="10:15" x14ac:dyDescent="0.25">
      <c r="J6610" s="9" t="s">
        <v>13149</v>
      </c>
      <c r="K6610" s="9" t="s">
        <v>7557</v>
      </c>
      <c r="L6610" s="9" t="s">
        <v>7558</v>
      </c>
      <c r="M6610" s="9" t="s">
        <v>379</v>
      </c>
      <c r="N6610" s="9" t="s">
        <v>18092</v>
      </c>
      <c r="O6610" s="8" t="s">
        <v>18066</v>
      </c>
    </row>
    <row r="6611" spans="10:15" x14ac:dyDescent="0.25">
      <c r="J6611" s="9" t="s">
        <v>13150</v>
      </c>
      <c r="K6611" s="9" t="s">
        <v>13150</v>
      </c>
      <c r="L6611" s="9" t="s">
        <v>13151</v>
      </c>
      <c r="M6611" s="9" t="s">
        <v>379</v>
      </c>
      <c r="N6611" s="9" t="s">
        <v>18092</v>
      </c>
      <c r="O6611" s="8" t="s">
        <v>18066</v>
      </c>
    </row>
    <row r="6612" spans="10:15" x14ac:dyDescent="0.25">
      <c r="J6612" s="9" t="s">
        <v>238</v>
      </c>
      <c r="K6612" s="9" t="s">
        <v>238</v>
      </c>
      <c r="L6612" s="9" t="s">
        <v>13152</v>
      </c>
      <c r="M6612" s="9" t="s">
        <v>4129</v>
      </c>
      <c r="N6612" s="9" t="s">
        <v>4130</v>
      </c>
      <c r="O6612" s="8" t="s">
        <v>18067</v>
      </c>
    </row>
    <row r="6613" spans="10:15" x14ac:dyDescent="0.25">
      <c r="J6613" s="9" t="s">
        <v>13153</v>
      </c>
      <c r="K6613" s="9" t="s">
        <v>13153</v>
      </c>
      <c r="L6613" s="9" t="s">
        <v>13154</v>
      </c>
      <c r="M6613" s="9" t="s">
        <v>446</v>
      </c>
      <c r="N6613" s="9" t="s">
        <v>447</v>
      </c>
      <c r="O6613" s="8" t="s">
        <v>10370</v>
      </c>
    </row>
    <row r="6614" spans="10:15" x14ac:dyDescent="0.25">
      <c r="J6614" s="9" t="s">
        <v>13155</v>
      </c>
      <c r="K6614" s="9" t="s">
        <v>13155</v>
      </c>
      <c r="L6614" s="9" t="s">
        <v>13156</v>
      </c>
      <c r="M6614" s="9" t="s">
        <v>554</v>
      </c>
      <c r="N6614" s="9" t="s">
        <v>555</v>
      </c>
      <c r="O6614" s="8" t="s">
        <v>18066</v>
      </c>
    </row>
    <row r="6615" spans="10:15" x14ac:dyDescent="0.25">
      <c r="J6615" s="9" t="s">
        <v>13157</v>
      </c>
      <c r="K6615" s="9" t="s">
        <v>13157</v>
      </c>
      <c r="L6615" s="9" t="s">
        <v>13158</v>
      </c>
      <c r="M6615" s="9" t="s">
        <v>740</v>
      </c>
      <c r="N6615" s="9" t="s">
        <v>741</v>
      </c>
      <c r="O6615" s="8" t="s">
        <v>10370</v>
      </c>
    </row>
    <row r="6616" spans="10:15" x14ac:dyDescent="0.25">
      <c r="J6616" s="9" t="s">
        <v>13159</v>
      </c>
      <c r="K6616" s="9" t="s">
        <v>13159</v>
      </c>
      <c r="L6616" s="9" t="s">
        <v>13160</v>
      </c>
      <c r="M6616" s="9" t="s">
        <v>1793</v>
      </c>
      <c r="N6616" s="9" t="s">
        <v>1794</v>
      </c>
      <c r="O6616" s="8" t="s">
        <v>10370</v>
      </c>
    </row>
    <row r="6617" spans="10:15" x14ac:dyDescent="0.25">
      <c r="J6617" s="9" t="s">
        <v>13161</v>
      </c>
      <c r="K6617" s="9" t="s">
        <v>13161</v>
      </c>
      <c r="L6617" s="9" t="s">
        <v>13162</v>
      </c>
      <c r="M6617" s="9" t="s">
        <v>2854</v>
      </c>
      <c r="N6617" s="9" t="s">
        <v>2855</v>
      </c>
      <c r="O6617" s="8" t="s">
        <v>10370</v>
      </c>
    </row>
    <row r="6618" spans="10:15" x14ac:dyDescent="0.25">
      <c r="J6618" s="9" t="s">
        <v>13163</v>
      </c>
      <c r="K6618" s="9" t="s">
        <v>13163</v>
      </c>
      <c r="L6618" s="9" t="s">
        <v>13164</v>
      </c>
      <c r="M6618" s="9" t="s">
        <v>740</v>
      </c>
      <c r="N6618" s="9" t="s">
        <v>741</v>
      </c>
      <c r="O6618" s="8" t="s">
        <v>10370</v>
      </c>
    </row>
    <row r="6619" spans="10:15" x14ac:dyDescent="0.25">
      <c r="J6619" s="9" t="s">
        <v>13165</v>
      </c>
      <c r="K6619" s="9" t="s">
        <v>13165</v>
      </c>
      <c r="L6619" s="9" t="s">
        <v>13166</v>
      </c>
      <c r="M6619" s="9" t="s">
        <v>2726</v>
      </c>
      <c r="N6619" s="9" t="s">
        <v>2727</v>
      </c>
      <c r="O6619" s="8" t="s">
        <v>18067</v>
      </c>
    </row>
    <row r="6620" spans="10:15" x14ac:dyDescent="0.25">
      <c r="J6620" s="9" t="s">
        <v>13167</v>
      </c>
      <c r="K6620" s="9" t="s">
        <v>13167</v>
      </c>
      <c r="L6620" s="9" t="s">
        <v>13168</v>
      </c>
      <c r="M6620" s="9" t="s">
        <v>459</v>
      </c>
      <c r="N6620" s="9" t="s">
        <v>460</v>
      </c>
      <c r="O6620" s="8" t="s">
        <v>18068</v>
      </c>
    </row>
    <row r="6621" spans="10:15" x14ac:dyDescent="0.25">
      <c r="J6621" s="9" t="s">
        <v>13169</v>
      </c>
      <c r="K6621" s="9" t="s">
        <v>13169</v>
      </c>
      <c r="L6621" s="9" t="s">
        <v>13170</v>
      </c>
      <c r="M6621" s="9" t="s">
        <v>463</v>
      </c>
      <c r="N6621" s="9" t="s">
        <v>464</v>
      </c>
      <c r="O6621" s="8" t="s">
        <v>10370</v>
      </c>
    </row>
    <row r="6622" spans="10:15" x14ac:dyDescent="0.25">
      <c r="J6622" s="9" t="s">
        <v>13171</v>
      </c>
      <c r="K6622" s="9" t="s">
        <v>13171</v>
      </c>
      <c r="L6622" s="9" t="s">
        <v>13172</v>
      </c>
      <c r="M6622" s="9" t="s">
        <v>379</v>
      </c>
      <c r="N6622" s="9" t="s">
        <v>18092</v>
      </c>
      <c r="O6622" s="8" t="s">
        <v>18066</v>
      </c>
    </row>
    <row r="6623" spans="10:15" x14ac:dyDescent="0.25">
      <c r="J6623" s="9" t="s">
        <v>13173</v>
      </c>
      <c r="K6623" s="9" t="s">
        <v>13173</v>
      </c>
      <c r="L6623" s="9" t="s">
        <v>13174</v>
      </c>
      <c r="M6623" s="9" t="s">
        <v>379</v>
      </c>
      <c r="N6623" s="9" t="s">
        <v>18092</v>
      </c>
      <c r="O6623" s="8" t="s">
        <v>18066</v>
      </c>
    </row>
    <row r="6624" spans="10:15" x14ac:dyDescent="0.25">
      <c r="J6624" s="9" t="s">
        <v>13175</v>
      </c>
      <c r="K6624" s="9" t="s">
        <v>241</v>
      </c>
      <c r="L6624" s="9" t="s">
        <v>3589</v>
      </c>
      <c r="M6624" s="9" t="s">
        <v>400</v>
      </c>
      <c r="N6624" s="9" t="s">
        <v>401</v>
      </c>
      <c r="O6624" s="8" t="s">
        <v>18067</v>
      </c>
    </row>
    <row r="6625" spans="10:15" x14ac:dyDescent="0.25">
      <c r="J6625" s="9" t="s">
        <v>13176</v>
      </c>
      <c r="K6625" s="9" t="s">
        <v>13176</v>
      </c>
      <c r="L6625" s="9" t="s">
        <v>13177</v>
      </c>
      <c r="M6625" s="9" t="s">
        <v>379</v>
      </c>
      <c r="N6625" s="9" t="s">
        <v>18092</v>
      </c>
      <c r="O6625" s="8" t="s">
        <v>18066</v>
      </c>
    </row>
    <row r="6626" spans="10:15" x14ac:dyDescent="0.25">
      <c r="J6626" s="9" t="s">
        <v>13178</v>
      </c>
      <c r="K6626" s="9" t="s">
        <v>13178</v>
      </c>
      <c r="L6626" s="9" t="s">
        <v>13179</v>
      </c>
      <c r="M6626" s="9" t="s">
        <v>424</v>
      </c>
      <c r="N6626" s="9" t="s">
        <v>425</v>
      </c>
      <c r="O6626" s="8" t="s">
        <v>349</v>
      </c>
    </row>
    <row r="6627" spans="10:15" x14ac:dyDescent="0.25">
      <c r="J6627" s="9" t="s">
        <v>13180</v>
      </c>
      <c r="K6627" s="9" t="s">
        <v>13180</v>
      </c>
      <c r="L6627" s="9" t="s">
        <v>13181</v>
      </c>
      <c r="M6627" s="9" t="s">
        <v>424</v>
      </c>
      <c r="N6627" s="9" t="s">
        <v>425</v>
      </c>
      <c r="O6627" s="8" t="s">
        <v>349</v>
      </c>
    </row>
    <row r="6628" spans="10:15" x14ac:dyDescent="0.25">
      <c r="J6628" s="9" t="s">
        <v>13182</v>
      </c>
      <c r="K6628" s="9" t="s">
        <v>13182</v>
      </c>
      <c r="L6628" s="9" t="s">
        <v>13183</v>
      </c>
      <c r="M6628" s="9" t="s">
        <v>379</v>
      </c>
      <c r="N6628" s="9" t="s">
        <v>18092</v>
      </c>
      <c r="O6628" s="8" t="s">
        <v>18066</v>
      </c>
    </row>
    <row r="6629" spans="10:15" x14ac:dyDescent="0.25">
      <c r="J6629" s="9" t="s">
        <v>13184</v>
      </c>
      <c r="K6629" s="9" t="s">
        <v>13184</v>
      </c>
      <c r="L6629" s="9" t="s">
        <v>13185</v>
      </c>
      <c r="M6629" s="9" t="s">
        <v>379</v>
      </c>
      <c r="N6629" s="9" t="s">
        <v>18092</v>
      </c>
      <c r="O6629" s="8" t="s">
        <v>18066</v>
      </c>
    </row>
    <row r="6630" spans="10:15" x14ac:dyDescent="0.25">
      <c r="J6630" s="9" t="s">
        <v>13186</v>
      </c>
      <c r="K6630" s="9" t="s">
        <v>13186</v>
      </c>
      <c r="L6630" s="9" t="s">
        <v>13187</v>
      </c>
      <c r="M6630" s="9" t="s">
        <v>379</v>
      </c>
      <c r="N6630" s="9" t="s">
        <v>18092</v>
      </c>
      <c r="O6630" s="8" t="s">
        <v>18066</v>
      </c>
    </row>
    <row r="6631" spans="10:15" x14ac:dyDescent="0.25">
      <c r="J6631" s="9" t="s">
        <v>13188</v>
      </c>
      <c r="K6631" s="9" t="s">
        <v>13188</v>
      </c>
      <c r="L6631" s="9" t="s">
        <v>13189</v>
      </c>
      <c r="M6631" s="9" t="s">
        <v>408</v>
      </c>
      <c r="N6631" s="9" t="s">
        <v>15578</v>
      </c>
      <c r="O6631" s="8" t="s">
        <v>10370</v>
      </c>
    </row>
    <row r="6632" spans="10:15" x14ac:dyDescent="0.25">
      <c r="J6632" s="9" t="s">
        <v>13190</v>
      </c>
      <c r="K6632" s="9" t="s">
        <v>13190</v>
      </c>
      <c r="L6632" s="9" t="s">
        <v>13191</v>
      </c>
      <c r="M6632" s="9" t="s">
        <v>491</v>
      </c>
      <c r="N6632" s="9" t="s">
        <v>492</v>
      </c>
      <c r="O6632" s="8" t="s">
        <v>349</v>
      </c>
    </row>
    <row r="6633" spans="10:15" x14ac:dyDescent="0.25">
      <c r="J6633" s="9" t="s">
        <v>13192</v>
      </c>
      <c r="K6633" s="9" t="s">
        <v>7839</v>
      </c>
      <c r="L6633" s="9" t="s">
        <v>7840</v>
      </c>
      <c r="M6633" s="9" t="s">
        <v>662</v>
      </c>
      <c r="N6633" s="9" t="s">
        <v>663</v>
      </c>
      <c r="O6633" s="8" t="s">
        <v>18067</v>
      </c>
    </row>
    <row r="6634" spans="10:15" x14ac:dyDescent="0.25">
      <c r="J6634" s="9" t="s">
        <v>13193</v>
      </c>
      <c r="K6634" s="9" t="s">
        <v>13193</v>
      </c>
      <c r="L6634" s="9" t="s">
        <v>13194</v>
      </c>
      <c r="M6634" s="9" t="s">
        <v>379</v>
      </c>
      <c r="N6634" s="9" t="s">
        <v>18092</v>
      </c>
      <c r="O6634" s="8" t="s">
        <v>18066</v>
      </c>
    </row>
    <row r="6635" spans="10:15" x14ac:dyDescent="0.25">
      <c r="J6635" s="9" t="s">
        <v>13195</v>
      </c>
      <c r="K6635" s="9" t="s">
        <v>13195</v>
      </c>
      <c r="L6635" s="9" t="s">
        <v>13196</v>
      </c>
      <c r="M6635" s="9" t="s">
        <v>367</v>
      </c>
      <c r="N6635" s="9" t="s">
        <v>368</v>
      </c>
      <c r="O6635" s="8" t="s">
        <v>349</v>
      </c>
    </row>
    <row r="6636" spans="10:15" x14ac:dyDescent="0.25">
      <c r="J6636" s="9" t="s">
        <v>13197</v>
      </c>
      <c r="K6636" s="9" t="s">
        <v>13197</v>
      </c>
      <c r="L6636" s="9" t="s">
        <v>13198</v>
      </c>
      <c r="M6636" s="9" t="s">
        <v>379</v>
      </c>
      <c r="N6636" s="9" t="s">
        <v>18092</v>
      </c>
      <c r="O6636" s="8" t="s">
        <v>18066</v>
      </c>
    </row>
    <row r="6637" spans="10:15" x14ac:dyDescent="0.25">
      <c r="J6637" s="9" t="s">
        <v>13199</v>
      </c>
      <c r="K6637" s="9" t="s">
        <v>13199</v>
      </c>
      <c r="L6637" s="9" t="s">
        <v>13200</v>
      </c>
      <c r="M6637" s="9" t="s">
        <v>379</v>
      </c>
      <c r="N6637" s="9" t="s">
        <v>18092</v>
      </c>
      <c r="O6637" s="8" t="s">
        <v>18066</v>
      </c>
    </row>
    <row r="6638" spans="10:15" x14ac:dyDescent="0.25">
      <c r="J6638" s="9" t="s">
        <v>13201</v>
      </c>
      <c r="K6638" s="9" t="s">
        <v>13201</v>
      </c>
      <c r="L6638" s="9" t="s">
        <v>13202</v>
      </c>
      <c r="M6638" s="9" t="s">
        <v>386</v>
      </c>
      <c r="N6638" s="9" t="s">
        <v>387</v>
      </c>
      <c r="O6638" s="8" t="s">
        <v>18068</v>
      </c>
    </row>
    <row r="6639" spans="10:15" x14ac:dyDescent="0.25">
      <c r="J6639" s="9" t="s">
        <v>13203</v>
      </c>
      <c r="K6639" s="9" t="s">
        <v>1054</v>
      </c>
      <c r="L6639" s="9" t="s">
        <v>1055</v>
      </c>
      <c r="M6639" s="9" t="s">
        <v>379</v>
      </c>
      <c r="N6639" s="9" t="s">
        <v>18092</v>
      </c>
      <c r="O6639" s="8" t="s">
        <v>18066</v>
      </c>
    </row>
    <row r="6640" spans="10:15" x14ac:dyDescent="0.25">
      <c r="J6640" s="9" t="s">
        <v>13204</v>
      </c>
      <c r="K6640" s="9" t="s">
        <v>13204</v>
      </c>
      <c r="L6640" s="9" t="s">
        <v>13205</v>
      </c>
      <c r="M6640" s="9" t="s">
        <v>648</v>
      </c>
      <c r="N6640" s="9" t="s">
        <v>649</v>
      </c>
      <c r="O6640" s="8" t="s">
        <v>18066</v>
      </c>
    </row>
    <row r="6641" spans="10:15" x14ac:dyDescent="0.25">
      <c r="J6641" s="9" t="s">
        <v>13206</v>
      </c>
      <c r="K6641" s="9" t="s">
        <v>13206</v>
      </c>
      <c r="L6641" s="9" t="s">
        <v>13207</v>
      </c>
      <c r="M6641" s="9" t="s">
        <v>367</v>
      </c>
      <c r="N6641" s="9" t="s">
        <v>368</v>
      </c>
      <c r="O6641" s="8" t="s">
        <v>349</v>
      </c>
    </row>
    <row r="6642" spans="10:15" x14ac:dyDescent="0.25">
      <c r="J6642" s="9" t="s">
        <v>13208</v>
      </c>
      <c r="K6642" s="9" t="s">
        <v>13208</v>
      </c>
      <c r="L6642" s="9" t="s">
        <v>13209</v>
      </c>
      <c r="M6642" s="9" t="s">
        <v>878</v>
      </c>
      <c r="N6642" s="9" t="s">
        <v>879</v>
      </c>
      <c r="O6642" s="8" t="s">
        <v>350</v>
      </c>
    </row>
    <row r="6643" spans="10:15" x14ac:dyDescent="0.25">
      <c r="J6643" s="9" t="s">
        <v>13210</v>
      </c>
      <c r="K6643" s="9" t="s">
        <v>13210</v>
      </c>
      <c r="L6643" s="9" t="s">
        <v>13211</v>
      </c>
      <c r="M6643" s="9" t="s">
        <v>379</v>
      </c>
      <c r="N6643" s="9" t="s">
        <v>18092</v>
      </c>
      <c r="O6643" s="8" t="s">
        <v>18066</v>
      </c>
    </row>
    <row r="6644" spans="10:15" x14ac:dyDescent="0.25">
      <c r="J6644" s="9" t="s">
        <v>13212</v>
      </c>
      <c r="K6644" s="9" t="s">
        <v>13212</v>
      </c>
      <c r="L6644" s="9" t="s">
        <v>5036</v>
      </c>
      <c r="M6644" s="9" t="s">
        <v>367</v>
      </c>
      <c r="N6644" s="9" t="s">
        <v>368</v>
      </c>
      <c r="O6644" s="8" t="s">
        <v>349</v>
      </c>
    </row>
    <row r="6645" spans="10:15" x14ac:dyDescent="0.25">
      <c r="J6645" s="9" t="s">
        <v>13213</v>
      </c>
      <c r="K6645" s="9" t="s">
        <v>13213</v>
      </c>
      <c r="L6645" s="9" t="s">
        <v>13214</v>
      </c>
      <c r="M6645" s="9" t="s">
        <v>2797</v>
      </c>
      <c r="N6645" s="9" t="s">
        <v>2798</v>
      </c>
      <c r="O6645" s="8" t="s">
        <v>10370</v>
      </c>
    </row>
    <row r="6646" spans="10:15" x14ac:dyDescent="0.25">
      <c r="J6646" s="9" t="s">
        <v>13215</v>
      </c>
      <c r="K6646" s="9" t="s">
        <v>13073</v>
      </c>
      <c r="L6646" s="9" t="s">
        <v>13074</v>
      </c>
      <c r="M6646" s="9" t="s">
        <v>379</v>
      </c>
      <c r="N6646" s="9" t="s">
        <v>18092</v>
      </c>
      <c r="O6646" s="8" t="s">
        <v>18066</v>
      </c>
    </row>
    <row r="6647" spans="10:15" x14ac:dyDescent="0.25">
      <c r="J6647" s="9" t="s">
        <v>13216</v>
      </c>
      <c r="K6647" s="9" t="s">
        <v>13216</v>
      </c>
      <c r="L6647" s="9" t="s">
        <v>13217</v>
      </c>
      <c r="M6647" s="9" t="s">
        <v>740</v>
      </c>
      <c r="N6647" s="9" t="s">
        <v>741</v>
      </c>
      <c r="O6647" s="8" t="s">
        <v>10370</v>
      </c>
    </row>
    <row r="6648" spans="10:15" x14ac:dyDescent="0.25">
      <c r="J6648" s="9" t="s">
        <v>13218</v>
      </c>
      <c r="K6648" s="9" t="s">
        <v>13218</v>
      </c>
      <c r="L6648" s="9" t="s">
        <v>3270</v>
      </c>
      <c r="M6648" s="9" t="s">
        <v>379</v>
      </c>
      <c r="N6648" s="9" t="s">
        <v>18092</v>
      </c>
      <c r="O6648" s="8" t="s">
        <v>18066</v>
      </c>
    </row>
    <row r="6649" spans="10:15" x14ac:dyDescent="0.25">
      <c r="J6649" s="9" t="s">
        <v>13219</v>
      </c>
      <c r="K6649" s="9" t="s">
        <v>13219</v>
      </c>
      <c r="L6649" s="9" t="s">
        <v>13220</v>
      </c>
      <c r="M6649" s="9" t="s">
        <v>371</v>
      </c>
      <c r="N6649" s="9" t="s">
        <v>372</v>
      </c>
      <c r="O6649" s="8" t="s">
        <v>350</v>
      </c>
    </row>
    <row r="6650" spans="10:15" x14ac:dyDescent="0.25">
      <c r="J6650" s="9" t="s">
        <v>13221</v>
      </c>
      <c r="K6650" s="9" t="s">
        <v>13221</v>
      </c>
      <c r="L6650" s="9" t="s">
        <v>3270</v>
      </c>
      <c r="M6650" s="9" t="s">
        <v>379</v>
      </c>
      <c r="N6650" s="9" t="s">
        <v>18092</v>
      </c>
      <c r="O6650" s="8" t="s">
        <v>18066</v>
      </c>
    </row>
    <row r="6651" spans="10:15" x14ac:dyDescent="0.25">
      <c r="J6651" s="9" t="s">
        <v>13222</v>
      </c>
      <c r="K6651" s="9" t="s">
        <v>13222</v>
      </c>
      <c r="L6651" s="9" t="s">
        <v>13223</v>
      </c>
      <c r="M6651" s="9" t="s">
        <v>783</v>
      </c>
      <c r="N6651" s="9" t="s">
        <v>784</v>
      </c>
      <c r="O6651" s="8" t="s">
        <v>18068</v>
      </c>
    </row>
    <row r="6652" spans="10:15" x14ac:dyDescent="0.25">
      <c r="J6652" s="9" t="s">
        <v>13224</v>
      </c>
      <c r="K6652" s="9" t="s">
        <v>13224</v>
      </c>
      <c r="L6652" s="9" t="s">
        <v>13225</v>
      </c>
      <c r="M6652" s="9" t="s">
        <v>367</v>
      </c>
      <c r="N6652" s="9" t="s">
        <v>368</v>
      </c>
      <c r="O6652" s="8" t="s">
        <v>349</v>
      </c>
    </row>
    <row r="6653" spans="10:15" x14ac:dyDescent="0.25">
      <c r="J6653" s="9" t="s">
        <v>13226</v>
      </c>
      <c r="K6653" s="9" t="s">
        <v>158</v>
      </c>
      <c r="L6653" s="9" t="s">
        <v>3432</v>
      </c>
      <c r="M6653" s="9" t="s">
        <v>599</v>
      </c>
      <c r="N6653" s="9" t="s">
        <v>600</v>
      </c>
      <c r="O6653" s="8" t="s">
        <v>10370</v>
      </c>
    </row>
    <row r="6654" spans="10:15" x14ac:dyDescent="0.25">
      <c r="J6654" s="9" t="s">
        <v>13227</v>
      </c>
      <c r="K6654" s="9" t="s">
        <v>13227</v>
      </c>
      <c r="L6654" s="9" t="s">
        <v>13228</v>
      </c>
      <c r="M6654" s="9" t="s">
        <v>491</v>
      </c>
      <c r="N6654" s="9" t="s">
        <v>492</v>
      </c>
      <c r="O6654" s="8" t="s">
        <v>349</v>
      </c>
    </row>
    <row r="6655" spans="10:15" x14ac:dyDescent="0.25">
      <c r="J6655" s="9" t="s">
        <v>13229</v>
      </c>
      <c r="K6655" s="9" t="s">
        <v>13229</v>
      </c>
      <c r="L6655" s="9" t="s">
        <v>13230</v>
      </c>
      <c r="M6655" s="9" t="s">
        <v>379</v>
      </c>
      <c r="N6655" s="9" t="s">
        <v>18092</v>
      </c>
      <c r="O6655" s="8" t="s">
        <v>18066</v>
      </c>
    </row>
    <row r="6656" spans="10:15" x14ac:dyDescent="0.25">
      <c r="J6656" s="9" t="s">
        <v>13231</v>
      </c>
      <c r="K6656" s="9" t="s">
        <v>13231</v>
      </c>
      <c r="L6656" s="9" t="s">
        <v>13232</v>
      </c>
      <c r="M6656" s="9" t="s">
        <v>386</v>
      </c>
      <c r="N6656" s="9" t="s">
        <v>387</v>
      </c>
      <c r="O6656" s="8" t="s">
        <v>18068</v>
      </c>
    </row>
    <row r="6657" spans="10:15" x14ac:dyDescent="0.25">
      <c r="J6657" s="9" t="s">
        <v>13233</v>
      </c>
      <c r="K6657" s="9" t="s">
        <v>13233</v>
      </c>
      <c r="L6657" s="9" t="s">
        <v>1137</v>
      </c>
      <c r="M6657" s="9" t="s">
        <v>683</v>
      </c>
      <c r="N6657" s="9" t="s">
        <v>684</v>
      </c>
      <c r="O6657" s="8" t="s">
        <v>349</v>
      </c>
    </row>
    <row r="6658" spans="10:15" x14ac:dyDescent="0.25">
      <c r="J6658" s="9" t="s">
        <v>13234</v>
      </c>
      <c r="K6658" s="9" t="s">
        <v>13234</v>
      </c>
      <c r="L6658" s="9" t="s">
        <v>13235</v>
      </c>
      <c r="M6658" s="9" t="s">
        <v>713</v>
      </c>
      <c r="N6658" s="9" t="s">
        <v>714</v>
      </c>
      <c r="O6658" s="8" t="s">
        <v>18067</v>
      </c>
    </row>
    <row r="6659" spans="10:15" x14ac:dyDescent="0.25">
      <c r="J6659" s="9" t="s">
        <v>13236</v>
      </c>
      <c r="K6659" s="9" t="s">
        <v>13236</v>
      </c>
      <c r="L6659" s="9" t="s">
        <v>13237</v>
      </c>
      <c r="M6659" s="9" t="s">
        <v>379</v>
      </c>
      <c r="N6659" s="9" t="s">
        <v>18092</v>
      </c>
      <c r="O6659" s="8" t="s">
        <v>18066</v>
      </c>
    </row>
    <row r="6660" spans="10:15" x14ac:dyDescent="0.25">
      <c r="J6660" s="9" t="s">
        <v>13238</v>
      </c>
      <c r="K6660" s="9" t="s">
        <v>9664</v>
      </c>
      <c r="L6660" s="9" t="s">
        <v>9665</v>
      </c>
      <c r="M6660" s="9" t="s">
        <v>379</v>
      </c>
      <c r="N6660" s="9" t="s">
        <v>18092</v>
      </c>
      <c r="O6660" s="8" t="s">
        <v>18066</v>
      </c>
    </row>
    <row r="6661" spans="10:15" x14ac:dyDescent="0.25">
      <c r="J6661" s="9" t="s">
        <v>13239</v>
      </c>
      <c r="K6661" s="9" t="s">
        <v>13239</v>
      </c>
      <c r="L6661" s="9" t="s">
        <v>13240</v>
      </c>
      <c r="M6661" s="9" t="s">
        <v>707</v>
      </c>
      <c r="N6661" s="9" t="s">
        <v>708</v>
      </c>
      <c r="O6661" s="8" t="s">
        <v>18068</v>
      </c>
    </row>
    <row r="6662" spans="10:15" x14ac:dyDescent="0.25">
      <c r="J6662" s="9" t="s">
        <v>13241</v>
      </c>
      <c r="K6662" s="9" t="s">
        <v>13241</v>
      </c>
      <c r="L6662" s="9" t="s">
        <v>13242</v>
      </c>
      <c r="M6662" s="9" t="s">
        <v>379</v>
      </c>
      <c r="N6662" s="9" t="s">
        <v>18092</v>
      </c>
      <c r="O6662" s="8" t="s">
        <v>18066</v>
      </c>
    </row>
    <row r="6663" spans="10:15" x14ac:dyDescent="0.25">
      <c r="J6663" s="9" t="s">
        <v>13243</v>
      </c>
      <c r="K6663" s="9" t="s">
        <v>13243</v>
      </c>
      <c r="L6663" s="9" t="s">
        <v>13244</v>
      </c>
      <c r="M6663" s="9" t="s">
        <v>379</v>
      </c>
      <c r="N6663" s="9" t="s">
        <v>18092</v>
      </c>
      <c r="O6663" s="8" t="s">
        <v>18066</v>
      </c>
    </row>
    <row r="6664" spans="10:15" x14ac:dyDescent="0.25">
      <c r="J6664" s="9" t="s">
        <v>13245</v>
      </c>
      <c r="K6664" s="9" t="s">
        <v>13245</v>
      </c>
      <c r="L6664" s="9" t="s">
        <v>13246</v>
      </c>
      <c r="M6664" s="9" t="s">
        <v>1830</v>
      </c>
      <c r="N6664" s="9" t="s">
        <v>1831</v>
      </c>
      <c r="O6664" s="8" t="s">
        <v>18066</v>
      </c>
    </row>
    <row r="6665" spans="10:15" x14ac:dyDescent="0.25">
      <c r="J6665" s="9" t="s">
        <v>13247</v>
      </c>
      <c r="K6665" s="9" t="s">
        <v>13247</v>
      </c>
      <c r="L6665" s="9" t="s">
        <v>13248</v>
      </c>
      <c r="M6665" s="9" t="s">
        <v>719</v>
      </c>
      <c r="N6665" s="9" t="s">
        <v>720</v>
      </c>
      <c r="O6665" s="8" t="s">
        <v>349</v>
      </c>
    </row>
    <row r="6666" spans="10:15" x14ac:dyDescent="0.25">
      <c r="J6666" s="9" t="s">
        <v>13249</v>
      </c>
      <c r="K6666" s="9" t="s">
        <v>13249</v>
      </c>
      <c r="L6666" s="9" t="s">
        <v>13250</v>
      </c>
      <c r="M6666" s="9" t="s">
        <v>683</v>
      </c>
      <c r="N6666" s="9" t="s">
        <v>684</v>
      </c>
      <c r="O6666" s="8" t="s">
        <v>349</v>
      </c>
    </row>
    <row r="6667" spans="10:15" x14ac:dyDescent="0.25">
      <c r="J6667" s="9" t="s">
        <v>13251</v>
      </c>
      <c r="K6667" s="9" t="s">
        <v>13251</v>
      </c>
      <c r="L6667" s="9" t="s">
        <v>13252</v>
      </c>
      <c r="M6667" s="9" t="s">
        <v>400</v>
      </c>
      <c r="N6667" s="9" t="s">
        <v>401</v>
      </c>
      <c r="O6667" s="8" t="s">
        <v>18067</v>
      </c>
    </row>
    <row r="6668" spans="10:15" x14ac:dyDescent="0.25">
      <c r="J6668" s="9" t="s">
        <v>13253</v>
      </c>
      <c r="K6668" s="9" t="s">
        <v>13253</v>
      </c>
      <c r="L6668" s="9" t="s">
        <v>13254</v>
      </c>
      <c r="M6668" s="9" t="s">
        <v>379</v>
      </c>
      <c r="N6668" s="9" t="s">
        <v>18092</v>
      </c>
      <c r="O6668" s="8" t="s">
        <v>18066</v>
      </c>
    </row>
    <row r="6669" spans="10:15" x14ac:dyDescent="0.25">
      <c r="J6669" s="9" t="s">
        <v>13255</v>
      </c>
      <c r="K6669" s="9" t="s">
        <v>13255</v>
      </c>
      <c r="L6669" s="9" t="s">
        <v>13256</v>
      </c>
      <c r="M6669" s="9" t="s">
        <v>807</v>
      </c>
      <c r="N6669" s="9" t="s">
        <v>808</v>
      </c>
      <c r="O6669" s="8" t="s">
        <v>349</v>
      </c>
    </row>
    <row r="6670" spans="10:15" x14ac:dyDescent="0.25">
      <c r="J6670" s="9" t="s">
        <v>13257</v>
      </c>
      <c r="K6670" s="9" t="s">
        <v>13257</v>
      </c>
      <c r="L6670" s="9" t="s">
        <v>13258</v>
      </c>
      <c r="M6670" s="9" t="s">
        <v>491</v>
      </c>
      <c r="N6670" s="9" t="s">
        <v>492</v>
      </c>
      <c r="O6670" s="8" t="s">
        <v>349</v>
      </c>
    </row>
    <row r="6671" spans="10:15" x14ac:dyDescent="0.25">
      <c r="J6671" s="9" t="s">
        <v>13259</v>
      </c>
      <c r="K6671" s="9" t="s">
        <v>13259</v>
      </c>
      <c r="L6671" s="9" t="s">
        <v>13260</v>
      </c>
      <c r="M6671" s="9" t="s">
        <v>707</v>
      </c>
      <c r="N6671" s="9" t="s">
        <v>708</v>
      </c>
      <c r="O6671" s="8" t="s">
        <v>18068</v>
      </c>
    </row>
    <row r="6672" spans="10:15" x14ac:dyDescent="0.25">
      <c r="J6672" s="9" t="s">
        <v>13261</v>
      </c>
      <c r="K6672" s="9" t="s">
        <v>13261</v>
      </c>
      <c r="L6672" s="9" t="s">
        <v>13262</v>
      </c>
      <c r="M6672" s="9" t="s">
        <v>379</v>
      </c>
      <c r="N6672" s="9" t="s">
        <v>18092</v>
      </c>
      <c r="O6672" s="8" t="s">
        <v>18066</v>
      </c>
    </row>
    <row r="6673" spans="10:15" x14ac:dyDescent="0.25">
      <c r="J6673" s="9" t="s">
        <v>13263</v>
      </c>
      <c r="K6673" s="9" t="s">
        <v>13263</v>
      </c>
      <c r="L6673" s="9" t="s">
        <v>13264</v>
      </c>
      <c r="M6673" s="9" t="s">
        <v>1142</v>
      </c>
      <c r="N6673" s="9" t="s">
        <v>1143</v>
      </c>
      <c r="O6673" s="8" t="s">
        <v>349</v>
      </c>
    </row>
    <row r="6674" spans="10:15" x14ac:dyDescent="0.25">
      <c r="J6674" s="9" t="s">
        <v>13265</v>
      </c>
      <c r="K6674" s="9" t="s">
        <v>13265</v>
      </c>
      <c r="L6674" s="9" t="s">
        <v>13266</v>
      </c>
      <c r="M6674" s="9" t="s">
        <v>379</v>
      </c>
      <c r="N6674" s="9" t="s">
        <v>18092</v>
      </c>
      <c r="O6674" s="8" t="s">
        <v>18066</v>
      </c>
    </row>
    <row r="6675" spans="10:15" x14ac:dyDescent="0.25">
      <c r="J6675" s="9" t="s">
        <v>13267</v>
      </c>
      <c r="K6675" s="9" t="s">
        <v>13267</v>
      </c>
      <c r="L6675" s="9" t="s">
        <v>13268</v>
      </c>
      <c r="M6675" s="9" t="s">
        <v>379</v>
      </c>
      <c r="N6675" s="9" t="s">
        <v>18092</v>
      </c>
      <c r="O6675" s="8" t="s">
        <v>18066</v>
      </c>
    </row>
    <row r="6676" spans="10:15" x14ac:dyDescent="0.25">
      <c r="J6676" s="9" t="s">
        <v>13269</v>
      </c>
      <c r="K6676" s="9" t="s">
        <v>10077</v>
      </c>
      <c r="L6676" s="9" t="s">
        <v>10078</v>
      </c>
      <c r="M6676" s="9" t="s">
        <v>2812</v>
      </c>
      <c r="N6676" s="9" t="s">
        <v>2813</v>
      </c>
      <c r="O6676" s="8" t="s">
        <v>350</v>
      </c>
    </row>
    <row r="6677" spans="10:15" x14ac:dyDescent="0.25">
      <c r="J6677" s="9" t="s">
        <v>13270</v>
      </c>
      <c r="K6677" s="9" t="s">
        <v>13270</v>
      </c>
      <c r="L6677" s="9" t="s">
        <v>7555</v>
      </c>
      <c r="M6677" s="9" t="s">
        <v>379</v>
      </c>
      <c r="N6677" s="9" t="s">
        <v>18092</v>
      </c>
      <c r="O6677" s="8" t="s">
        <v>18066</v>
      </c>
    </row>
    <row r="6678" spans="10:15" x14ac:dyDescent="0.25">
      <c r="J6678" s="9" t="s">
        <v>13271</v>
      </c>
      <c r="K6678" s="9" t="s">
        <v>13271</v>
      </c>
      <c r="L6678" s="9" t="s">
        <v>13272</v>
      </c>
      <c r="M6678" s="9" t="s">
        <v>404</v>
      </c>
      <c r="N6678" s="9" t="s">
        <v>405</v>
      </c>
      <c r="O6678" s="8" t="s">
        <v>350</v>
      </c>
    </row>
    <row r="6679" spans="10:15" x14ac:dyDescent="0.25">
      <c r="J6679" s="9" t="s">
        <v>13273</v>
      </c>
      <c r="K6679" s="9" t="s">
        <v>13273</v>
      </c>
      <c r="L6679" s="9" t="s">
        <v>13274</v>
      </c>
      <c r="M6679" s="9" t="s">
        <v>379</v>
      </c>
      <c r="N6679" s="9" t="s">
        <v>18092</v>
      </c>
      <c r="O6679" s="8" t="s">
        <v>18066</v>
      </c>
    </row>
    <row r="6680" spans="10:15" x14ac:dyDescent="0.25">
      <c r="J6680" s="9" t="s">
        <v>13275</v>
      </c>
      <c r="K6680" s="9" t="s">
        <v>13275</v>
      </c>
      <c r="L6680" s="9" t="s">
        <v>13276</v>
      </c>
      <c r="M6680" s="9" t="s">
        <v>367</v>
      </c>
      <c r="N6680" s="9" t="s">
        <v>368</v>
      </c>
      <c r="O6680" s="8" t="s">
        <v>349</v>
      </c>
    </row>
    <row r="6681" spans="10:15" x14ac:dyDescent="0.25">
      <c r="J6681" s="9" t="s">
        <v>13277</v>
      </c>
      <c r="K6681" s="9" t="s">
        <v>13277</v>
      </c>
      <c r="L6681" s="9" t="s">
        <v>13278</v>
      </c>
      <c r="M6681" s="9" t="s">
        <v>1617</v>
      </c>
      <c r="N6681" s="9" t="s">
        <v>1618</v>
      </c>
      <c r="O6681" s="8" t="s">
        <v>349</v>
      </c>
    </row>
    <row r="6682" spans="10:15" x14ac:dyDescent="0.25">
      <c r="J6682" s="9" t="s">
        <v>13279</v>
      </c>
      <c r="K6682" s="9" t="s">
        <v>13279</v>
      </c>
      <c r="L6682" s="9" t="s">
        <v>13280</v>
      </c>
      <c r="M6682" s="9" t="s">
        <v>367</v>
      </c>
      <c r="N6682" s="9" t="s">
        <v>368</v>
      </c>
      <c r="O6682" s="8" t="s">
        <v>349</v>
      </c>
    </row>
    <row r="6683" spans="10:15" x14ac:dyDescent="0.25">
      <c r="J6683" s="9" t="s">
        <v>13281</v>
      </c>
      <c r="K6683" s="9" t="s">
        <v>13281</v>
      </c>
      <c r="L6683" s="9" t="s">
        <v>13282</v>
      </c>
      <c r="M6683" s="9" t="s">
        <v>379</v>
      </c>
      <c r="N6683" s="9" t="s">
        <v>18092</v>
      </c>
      <c r="O6683" s="8" t="s">
        <v>18066</v>
      </c>
    </row>
    <row r="6684" spans="10:15" x14ac:dyDescent="0.25">
      <c r="J6684" s="9" t="s">
        <v>13283</v>
      </c>
      <c r="K6684" s="9" t="s">
        <v>13283</v>
      </c>
      <c r="L6684" s="9" t="s">
        <v>13284</v>
      </c>
      <c r="M6684" s="9" t="s">
        <v>524</v>
      </c>
      <c r="N6684" s="9" t="s">
        <v>525</v>
      </c>
      <c r="O6684" s="8" t="s">
        <v>18066</v>
      </c>
    </row>
    <row r="6685" spans="10:15" x14ac:dyDescent="0.25">
      <c r="J6685" s="9" t="s">
        <v>13285</v>
      </c>
      <c r="K6685" s="9" t="s">
        <v>13285</v>
      </c>
      <c r="L6685" s="9" t="s">
        <v>13286</v>
      </c>
      <c r="M6685" s="9" t="s">
        <v>382</v>
      </c>
      <c r="N6685" s="9" t="s">
        <v>383</v>
      </c>
      <c r="O6685" s="8" t="s">
        <v>18066</v>
      </c>
    </row>
    <row r="6686" spans="10:15" x14ac:dyDescent="0.25">
      <c r="J6686" s="9" t="s">
        <v>13287</v>
      </c>
      <c r="K6686" s="9" t="s">
        <v>13287</v>
      </c>
      <c r="L6686" s="9" t="s">
        <v>13288</v>
      </c>
      <c r="M6686" s="9" t="s">
        <v>13289</v>
      </c>
      <c r="N6686" s="9" t="s">
        <v>13290</v>
      </c>
      <c r="O6686" s="8" t="s">
        <v>349</v>
      </c>
    </row>
    <row r="6687" spans="10:15" x14ac:dyDescent="0.25">
      <c r="J6687" s="9" t="s">
        <v>13291</v>
      </c>
      <c r="K6687" s="9" t="s">
        <v>13291</v>
      </c>
      <c r="L6687" s="9" t="s">
        <v>13292</v>
      </c>
      <c r="M6687" s="9" t="s">
        <v>13293</v>
      </c>
      <c r="N6687" s="9" t="s">
        <v>13294</v>
      </c>
      <c r="O6687" s="8" t="s">
        <v>349</v>
      </c>
    </row>
    <row r="6688" spans="10:15" x14ac:dyDescent="0.25">
      <c r="J6688" s="9" t="s">
        <v>13295</v>
      </c>
      <c r="K6688" s="9" t="s">
        <v>13295</v>
      </c>
      <c r="L6688" s="9" t="s">
        <v>13296</v>
      </c>
      <c r="M6688" s="9" t="s">
        <v>648</v>
      </c>
      <c r="N6688" s="9" t="s">
        <v>649</v>
      </c>
      <c r="O6688" s="8" t="s">
        <v>18066</v>
      </c>
    </row>
    <row r="6689" spans="10:15" x14ac:dyDescent="0.25">
      <c r="J6689" s="9" t="s">
        <v>13297</v>
      </c>
      <c r="K6689" s="9" t="s">
        <v>13297</v>
      </c>
      <c r="L6689" s="9" t="s">
        <v>13298</v>
      </c>
      <c r="M6689" s="9" t="s">
        <v>909</v>
      </c>
      <c r="N6689" s="9" t="s">
        <v>910</v>
      </c>
      <c r="O6689" s="8" t="s">
        <v>349</v>
      </c>
    </row>
    <row r="6690" spans="10:15" x14ac:dyDescent="0.25">
      <c r="J6690" s="9" t="s">
        <v>13299</v>
      </c>
      <c r="K6690" s="9" t="s">
        <v>13299</v>
      </c>
      <c r="L6690" s="9" t="s">
        <v>13300</v>
      </c>
      <c r="M6690" s="9" t="s">
        <v>2359</v>
      </c>
      <c r="N6690" s="9" t="s">
        <v>2360</v>
      </c>
      <c r="O6690" s="8" t="s">
        <v>18067</v>
      </c>
    </row>
    <row r="6691" spans="10:15" x14ac:dyDescent="0.25">
      <c r="J6691" s="9" t="s">
        <v>78</v>
      </c>
      <c r="K6691" s="9" t="s">
        <v>78</v>
      </c>
      <c r="L6691" s="9" t="s">
        <v>13301</v>
      </c>
      <c r="M6691" s="9" t="s">
        <v>418</v>
      </c>
      <c r="N6691" s="9" t="s">
        <v>419</v>
      </c>
      <c r="O6691" s="8" t="s">
        <v>18067</v>
      </c>
    </row>
    <row r="6692" spans="10:15" x14ac:dyDescent="0.25">
      <c r="J6692" s="9" t="s">
        <v>13302</v>
      </c>
      <c r="K6692" s="9" t="s">
        <v>13302</v>
      </c>
      <c r="L6692" s="9" t="s">
        <v>13303</v>
      </c>
      <c r="M6692" s="9" t="s">
        <v>379</v>
      </c>
      <c r="N6692" s="9" t="s">
        <v>18092</v>
      </c>
      <c r="O6692" s="8" t="s">
        <v>18066</v>
      </c>
    </row>
    <row r="6693" spans="10:15" x14ac:dyDescent="0.25">
      <c r="J6693" s="9" t="s">
        <v>13304</v>
      </c>
      <c r="K6693" s="9" t="s">
        <v>13304</v>
      </c>
      <c r="L6693" s="9" t="s">
        <v>13305</v>
      </c>
      <c r="M6693" s="9" t="s">
        <v>379</v>
      </c>
      <c r="N6693" s="9" t="s">
        <v>18092</v>
      </c>
      <c r="O6693" s="8" t="s">
        <v>18066</v>
      </c>
    </row>
    <row r="6694" spans="10:15" x14ac:dyDescent="0.25">
      <c r="J6694" s="9" t="s">
        <v>13306</v>
      </c>
      <c r="K6694" s="9" t="s">
        <v>13306</v>
      </c>
      <c r="L6694" s="9" t="s">
        <v>13307</v>
      </c>
      <c r="M6694" s="9" t="s">
        <v>648</v>
      </c>
      <c r="N6694" s="9" t="s">
        <v>649</v>
      </c>
      <c r="O6694" s="8" t="s">
        <v>18066</v>
      </c>
    </row>
    <row r="6695" spans="10:15" x14ac:dyDescent="0.25">
      <c r="J6695" s="9" t="s">
        <v>13308</v>
      </c>
      <c r="K6695" s="9" t="s">
        <v>13308</v>
      </c>
      <c r="L6695" s="9" t="s">
        <v>13309</v>
      </c>
      <c r="M6695" s="9" t="s">
        <v>1793</v>
      </c>
      <c r="N6695" s="9" t="s">
        <v>1794</v>
      </c>
      <c r="O6695" s="8" t="s">
        <v>10370</v>
      </c>
    </row>
    <row r="6696" spans="10:15" x14ac:dyDescent="0.25">
      <c r="J6696" s="9" t="s">
        <v>13310</v>
      </c>
      <c r="K6696" s="9" t="s">
        <v>13310</v>
      </c>
      <c r="L6696" s="9" t="s">
        <v>13311</v>
      </c>
      <c r="M6696" s="9" t="s">
        <v>367</v>
      </c>
      <c r="N6696" s="9" t="s">
        <v>368</v>
      </c>
      <c r="O6696" s="8" t="s">
        <v>349</v>
      </c>
    </row>
    <row r="6697" spans="10:15" x14ac:dyDescent="0.25">
      <c r="J6697" s="9" t="s">
        <v>13312</v>
      </c>
      <c r="K6697" s="9" t="s">
        <v>13312</v>
      </c>
      <c r="L6697" s="9" t="s">
        <v>13313</v>
      </c>
      <c r="M6697" s="9" t="s">
        <v>367</v>
      </c>
      <c r="N6697" s="9" t="s">
        <v>368</v>
      </c>
      <c r="O6697" s="8" t="s">
        <v>349</v>
      </c>
    </row>
    <row r="6698" spans="10:15" x14ac:dyDescent="0.25">
      <c r="J6698" s="9" t="s">
        <v>13314</v>
      </c>
      <c r="K6698" s="9" t="s">
        <v>13314</v>
      </c>
      <c r="L6698" s="9" t="s">
        <v>13115</v>
      </c>
      <c r="M6698" s="9" t="s">
        <v>1867</v>
      </c>
      <c r="N6698" s="9" t="s">
        <v>1868</v>
      </c>
      <c r="O6698" s="8" t="s">
        <v>18067</v>
      </c>
    </row>
    <row r="6699" spans="10:15" x14ac:dyDescent="0.25">
      <c r="J6699" s="9" t="s">
        <v>13315</v>
      </c>
      <c r="K6699" s="9" t="s">
        <v>13315</v>
      </c>
      <c r="L6699" s="9" t="s">
        <v>13316</v>
      </c>
      <c r="M6699" s="9" t="s">
        <v>740</v>
      </c>
      <c r="N6699" s="9" t="s">
        <v>741</v>
      </c>
      <c r="O6699" s="8" t="s">
        <v>10370</v>
      </c>
    </row>
    <row r="6700" spans="10:15" x14ac:dyDescent="0.25">
      <c r="J6700" s="9" t="s">
        <v>13317</v>
      </c>
      <c r="K6700" s="9" t="s">
        <v>13317</v>
      </c>
      <c r="L6700" s="9" t="s">
        <v>13318</v>
      </c>
      <c r="M6700" s="9" t="s">
        <v>367</v>
      </c>
      <c r="N6700" s="9" t="s">
        <v>368</v>
      </c>
      <c r="O6700" s="8" t="s">
        <v>349</v>
      </c>
    </row>
    <row r="6701" spans="10:15" x14ac:dyDescent="0.25">
      <c r="J6701" s="9" t="s">
        <v>13319</v>
      </c>
      <c r="K6701" s="9" t="s">
        <v>13319</v>
      </c>
      <c r="L6701" s="9" t="s">
        <v>13320</v>
      </c>
      <c r="M6701" s="9" t="s">
        <v>379</v>
      </c>
      <c r="N6701" s="9" t="s">
        <v>18092</v>
      </c>
      <c r="O6701" s="8" t="s">
        <v>18066</v>
      </c>
    </row>
    <row r="6702" spans="10:15" x14ac:dyDescent="0.25">
      <c r="J6702" s="9" t="s">
        <v>13321</v>
      </c>
      <c r="K6702" s="9" t="s">
        <v>13321</v>
      </c>
      <c r="L6702" s="9" t="s">
        <v>13322</v>
      </c>
      <c r="M6702" s="9" t="s">
        <v>459</v>
      </c>
      <c r="N6702" s="9" t="s">
        <v>460</v>
      </c>
      <c r="O6702" s="8" t="s">
        <v>18068</v>
      </c>
    </row>
    <row r="6703" spans="10:15" x14ac:dyDescent="0.25">
      <c r="J6703" s="9" t="s">
        <v>13323</v>
      </c>
      <c r="K6703" s="9" t="s">
        <v>13323</v>
      </c>
      <c r="L6703" s="9" t="s">
        <v>13324</v>
      </c>
      <c r="M6703" s="9" t="s">
        <v>367</v>
      </c>
      <c r="N6703" s="9" t="s">
        <v>368</v>
      </c>
      <c r="O6703" s="8" t="s">
        <v>349</v>
      </c>
    </row>
    <row r="6704" spans="10:15" x14ac:dyDescent="0.25">
      <c r="J6704" s="9" t="s">
        <v>13325</v>
      </c>
      <c r="K6704" s="9" t="s">
        <v>13325</v>
      </c>
      <c r="L6704" s="9" t="s">
        <v>13326</v>
      </c>
      <c r="M6704" s="9" t="s">
        <v>10356</v>
      </c>
      <c r="N6704" s="9" t="s">
        <v>10355</v>
      </c>
      <c r="O6704" s="8" t="s">
        <v>350</v>
      </c>
    </row>
    <row r="6705" spans="10:15" x14ac:dyDescent="0.25">
      <c r="J6705" s="9" t="s">
        <v>13327</v>
      </c>
      <c r="K6705" s="9" t="s">
        <v>13327</v>
      </c>
      <c r="L6705" s="9" t="s">
        <v>13328</v>
      </c>
      <c r="M6705" s="9" t="s">
        <v>683</v>
      </c>
      <c r="N6705" s="9" t="s">
        <v>684</v>
      </c>
      <c r="O6705" s="8" t="s">
        <v>349</v>
      </c>
    </row>
    <row r="6706" spans="10:15" x14ac:dyDescent="0.25">
      <c r="J6706" s="9" t="s">
        <v>13329</v>
      </c>
      <c r="K6706" s="9" t="s">
        <v>13329</v>
      </c>
      <c r="L6706" s="9" t="s">
        <v>13330</v>
      </c>
      <c r="M6706" s="9" t="s">
        <v>740</v>
      </c>
      <c r="N6706" s="9" t="s">
        <v>741</v>
      </c>
      <c r="O6706" s="8" t="s">
        <v>10370</v>
      </c>
    </row>
    <row r="6707" spans="10:15" x14ac:dyDescent="0.25">
      <c r="J6707" s="9" t="s">
        <v>13331</v>
      </c>
      <c r="K6707" s="9" t="s">
        <v>13331</v>
      </c>
      <c r="L6707" s="9" t="s">
        <v>13332</v>
      </c>
      <c r="M6707" s="9" t="s">
        <v>379</v>
      </c>
      <c r="N6707" s="9" t="s">
        <v>18092</v>
      </c>
      <c r="O6707" s="8" t="s">
        <v>18066</v>
      </c>
    </row>
    <row r="6708" spans="10:15" x14ac:dyDescent="0.25">
      <c r="J6708" s="9" t="s">
        <v>13333</v>
      </c>
      <c r="K6708" s="9" t="s">
        <v>13333</v>
      </c>
      <c r="L6708" s="9" t="s">
        <v>13334</v>
      </c>
      <c r="M6708" s="9" t="s">
        <v>1010</v>
      </c>
      <c r="N6708" s="9" t="s">
        <v>1011</v>
      </c>
      <c r="O6708" s="8" t="s">
        <v>350</v>
      </c>
    </row>
    <row r="6709" spans="10:15" x14ac:dyDescent="0.25">
      <c r="J6709" s="9" t="s">
        <v>13335</v>
      </c>
      <c r="K6709" s="9" t="s">
        <v>13335</v>
      </c>
      <c r="L6709" s="9" t="s">
        <v>13336</v>
      </c>
      <c r="M6709" s="9" t="s">
        <v>382</v>
      </c>
      <c r="N6709" s="9" t="s">
        <v>383</v>
      </c>
      <c r="O6709" s="8" t="s">
        <v>18066</v>
      </c>
    </row>
    <row r="6710" spans="10:15" x14ac:dyDescent="0.25">
      <c r="J6710" s="9" t="s">
        <v>13337</v>
      </c>
      <c r="K6710" s="9" t="s">
        <v>13337</v>
      </c>
      <c r="L6710" s="9" t="s">
        <v>13338</v>
      </c>
      <c r="M6710" s="9" t="s">
        <v>783</v>
      </c>
      <c r="N6710" s="9" t="s">
        <v>784</v>
      </c>
      <c r="O6710" s="8" t="s">
        <v>18068</v>
      </c>
    </row>
    <row r="6711" spans="10:15" x14ac:dyDescent="0.25">
      <c r="J6711" s="9" t="s">
        <v>13339</v>
      </c>
      <c r="K6711" s="9" t="s">
        <v>13339</v>
      </c>
      <c r="L6711" s="9" t="s">
        <v>13340</v>
      </c>
      <c r="M6711" s="9" t="s">
        <v>0</v>
      </c>
      <c r="N6711" s="9" t="s">
        <v>653</v>
      </c>
      <c r="O6711" s="8" t="s">
        <v>18067</v>
      </c>
    </row>
    <row r="6712" spans="10:15" x14ac:dyDescent="0.25">
      <c r="J6712" s="9" t="s">
        <v>13341</v>
      </c>
      <c r="K6712" s="9" t="s">
        <v>13341</v>
      </c>
      <c r="L6712" s="9" t="s">
        <v>13342</v>
      </c>
      <c r="M6712" s="9" t="s">
        <v>379</v>
      </c>
      <c r="N6712" s="9" t="s">
        <v>18092</v>
      </c>
      <c r="O6712" s="8" t="s">
        <v>18066</v>
      </c>
    </row>
    <row r="6713" spans="10:15" x14ac:dyDescent="0.25">
      <c r="J6713" s="9" t="s">
        <v>13343</v>
      </c>
      <c r="K6713" s="9" t="s">
        <v>13343</v>
      </c>
      <c r="L6713" s="9" t="s">
        <v>13258</v>
      </c>
      <c r="M6713" s="9" t="s">
        <v>367</v>
      </c>
      <c r="N6713" s="9" t="s">
        <v>368</v>
      </c>
      <c r="O6713" s="8" t="s">
        <v>349</v>
      </c>
    </row>
    <row r="6714" spans="10:15" x14ac:dyDescent="0.25">
      <c r="J6714" s="9" t="s">
        <v>13344</v>
      </c>
      <c r="K6714" s="9" t="s">
        <v>13344</v>
      </c>
      <c r="L6714" s="9" t="s">
        <v>13345</v>
      </c>
      <c r="M6714" s="9" t="s">
        <v>648</v>
      </c>
      <c r="N6714" s="9" t="s">
        <v>649</v>
      </c>
      <c r="O6714" s="8" t="s">
        <v>18066</v>
      </c>
    </row>
    <row r="6715" spans="10:15" x14ac:dyDescent="0.25">
      <c r="J6715" s="9" t="s">
        <v>13346</v>
      </c>
      <c r="K6715" s="9" t="s">
        <v>13346</v>
      </c>
      <c r="L6715" s="9" t="s">
        <v>13347</v>
      </c>
      <c r="M6715" s="9" t="s">
        <v>367</v>
      </c>
      <c r="N6715" s="9" t="s">
        <v>368</v>
      </c>
      <c r="O6715" s="8" t="s">
        <v>349</v>
      </c>
    </row>
    <row r="6716" spans="10:15" x14ac:dyDescent="0.25">
      <c r="J6716" s="9" t="s">
        <v>13348</v>
      </c>
      <c r="K6716" s="9" t="s">
        <v>13348</v>
      </c>
      <c r="L6716" s="9" t="s">
        <v>13349</v>
      </c>
      <c r="M6716" s="9" t="s">
        <v>1288</v>
      </c>
      <c r="N6716" s="9" t="s">
        <v>1289</v>
      </c>
      <c r="O6716" s="8" t="s">
        <v>18066</v>
      </c>
    </row>
    <row r="6717" spans="10:15" x14ac:dyDescent="0.25">
      <c r="J6717" s="9" t="s">
        <v>13350</v>
      </c>
      <c r="K6717" s="9" t="s">
        <v>13351</v>
      </c>
      <c r="L6717" s="9" t="s">
        <v>13352</v>
      </c>
      <c r="M6717" s="9" t="s">
        <v>367</v>
      </c>
      <c r="N6717" s="9" t="s">
        <v>368</v>
      </c>
      <c r="O6717" s="8" t="s">
        <v>349</v>
      </c>
    </row>
    <row r="6718" spans="10:15" x14ac:dyDescent="0.25">
      <c r="J6718" s="9" t="s">
        <v>13353</v>
      </c>
      <c r="K6718" s="9" t="s">
        <v>13353</v>
      </c>
      <c r="L6718" s="9" t="s">
        <v>13354</v>
      </c>
      <c r="M6718" s="9" t="s">
        <v>382</v>
      </c>
      <c r="N6718" s="9" t="s">
        <v>383</v>
      </c>
      <c r="O6718" s="8" t="s">
        <v>18066</v>
      </c>
    </row>
    <row r="6719" spans="10:15" x14ac:dyDescent="0.25">
      <c r="J6719" s="9" t="s">
        <v>13355</v>
      </c>
      <c r="K6719" s="9" t="s">
        <v>13355</v>
      </c>
      <c r="L6719" s="9" t="s">
        <v>13356</v>
      </c>
      <c r="M6719" s="9" t="s">
        <v>379</v>
      </c>
      <c r="N6719" s="9" t="s">
        <v>18092</v>
      </c>
      <c r="O6719" s="8" t="s">
        <v>18066</v>
      </c>
    </row>
    <row r="6720" spans="10:15" x14ac:dyDescent="0.25">
      <c r="J6720" s="9" t="s">
        <v>13357</v>
      </c>
      <c r="K6720" s="9" t="s">
        <v>13357</v>
      </c>
      <c r="L6720" s="9" t="s">
        <v>13358</v>
      </c>
      <c r="M6720" s="9" t="s">
        <v>554</v>
      </c>
      <c r="N6720" s="9" t="s">
        <v>555</v>
      </c>
      <c r="O6720" s="8" t="s">
        <v>18066</v>
      </c>
    </row>
    <row r="6721" spans="10:15" x14ac:dyDescent="0.25">
      <c r="J6721" s="9" t="s">
        <v>13359</v>
      </c>
      <c r="K6721" s="9" t="s">
        <v>13359</v>
      </c>
      <c r="L6721" s="9" t="s">
        <v>13296</v>
      </c>
      <c r="M6721" s="9" t="s">
        <v>379</v>
      </c>
      <c r="N6721" s="9" t="s">
        <v>18092</v>
      </c>
      <c r="O6721" s="8" t="s">
        <v>18066</v>
      </c>
    </row>
    <row r="6722" spans="10:15" x14ac:dyDescent="0.25">
      <c r="J6722" s="9" t="s">
        <v>13360</v>
      </c>
      <c r="K6722" s="9" t="s">
        <v>13360</v>
      </c>
      <c r="L6722" s="9" t="s">
        <v>13361</v>
      </c>
      <c r="M6722" s="9" t="s">
        <v>424</v>
      </c>
      <c r="N6722" s="9" t="s">
        <v>425</v>
      </c>
      <c r="O6722" s="8" t="s">
        <v>349</v>
      </c>
    </row>
    <row r="6723" spans="10:15" x14ac:dyDescent="0.25">
      <c r="J6723" s="9" t="s">
        <v>13362</v>
      </c>
      <c r="K6723" s="9" t="s">
        <v>13362</v>
      </c>
      <c r="L6723" s="9" t="s">
        <v>13363</v>
      </c>
      <c r="M6723" s="9" t="s">
        <v>379</v>
      </c>
      <c r="N6723" s="9" t="s">
        <v>18092</v>
      </c>
      <c r="O6723" s="8" t="s">
        <v>18066</v>
      </c>
    </row>
    <row r="6724" spans="10:15" x14ac:dyDescent="0.25">
      <c r="J6724" s="9" t="s">
        <v>13364</v>
      </c>
      <c r="K6724" s="9" t="s">
        <v>13364</v>
      </c>
      <c r="L6724" s="9" t="s">
        <v>13365</v>
      </c>
      <c r="M6724" s="9" t="s">
        <v>379</v>
      </c>
      <c r="N6724" s="9" t="s">
        <v>18092</v>
      </c>
      <c r="O6724" s="8" t="s">
        <v>18066</v>
      </c>
    </row>
    <row r="6725" spans="10:15" x14ac:dyDescent="0.25">
      <c r="J6725" s="9" t="s">
        <v>13366</v>
      </c>
      <c r="K6725" s="9" t="s">
        <v>13366</v>
      </c>
      <c r="L6725" s="9" t="s">
        <v>13367</v>
      </c>
      <c r="M6725" s="9" t="s">
        <v>379</v>
      </c>
      <c r="N6725" s="9" t="s">
        <v>18092</v>
      </c>
      <c r="O6725" s="8" t="s">
        <v>18066</v>
      </c>
    </row>
    <row r="6726" spans="10:15" x14ac:dyDescent="0.25">
      <c r="J6726" s="9" t="s">
        <v>13368</v>
      </c>
      <c r="K6726" s="9" t="s">
        <v>13368</v>
      </c>
      <c r="L6726" s="9" t="s">
        <v>13369</v>
      </c>
      <c r="M6726" s="9" t="s">
        <v>1341</v>
      </c>
      <c r="N6726" s="9" t="s">
        <v>1342</v>
      </c>
      <c r="O6726" s="8" t="s">
        <v>350</v>
      </c>
    </row>
    <row r="6727" spans="10:15" x14ac:dyDescent="0.25">
      <c r="J6727" s="9" t="s">
        <v>7554</v>
      </c>
      <c r="K6727" s="9" t="s">
        <v>7554</v>
      </c>
      <c r="L6727" s="9" t="s">
        <v>7555</v>
      </c>
      <c r="M6727" s="9" t="s">
        <v>379</v>
      </c>
      <c r="N6727" s="9" t="s">
        <v>18092</v>
      </c>
      <c r="O6727" s="8" t="s">
        <v>18066</v>
      </c>
    </row>
    <row r="6728" spans="10:15" x14ac:dyDescent="0.25">
      <c r="J6728" s="9" t="s">
        <v>13370</v>
      </c>
      <c r="K6728" s="9" t="s">
        <v>13370</v>
      </c>
      <c r="L6728" s="9" t="s">
        <v>13371</v>
      </c>
      <c r="M6728" s="9" t="s">
        <v>3229</v>
      </c>
      <c r="N6728" s="9" t="s">
        <v>18097</v>
      </c>
      <c r="O6728" s="8" t="s">
        <v>349</v>
      </c>
    </row>
    <row r="6729" spans="10:15" x14ac:dyDescent="0.25">
      <c r="J6729" s="9" t="s">
        <v>13372</v>
      </c>
      <c r="K6729" s="9" t="s">
        <v>5255</v>
      </c>
      <c r="L6729" s="9" t="s">
        <v>5256</v>
      </c>
      <c r="M6729" s="9" t="s">
        <v>379</v>
      </c>
      <c r="N6729" s="9" t="s">
        <v>18092</v>
      </c>
      <c r="O6729" s="8" t="s">
        <v>18066</v>
      </c>
    </row>
    <row r="6730" spans="10:15" x14ac:dyDescent="0.25">
      <c r="J6730" s="9" t="s">
        <v>13373</v>
      </c>
      <c r="K6730" s="9" t="s">
        <v>13373</v>
      </c>
      <c r="L6730" s="9" t="s">
        <v>13374</v>
      </c>
      <c r="M6730" s="9" t="s">
        <v>379</v>
      </c>
      <c r="N6730" s="9" t="s">
        <v>18092</v>
      </c>
      <c r="O6730" s="8" t="s">
        <v>18066</v>
      </c>
    </row>
    <row r="6731" spans="10:15" x14ac:dyDescent="0.25">
      <c r="J6731" s="9" t="s">
        <v>13375</v>
      </c>
      <c r="K6731" s="9" t="s">
        <v>13375</v>
      </c>
      <c r="L6731" s="9" t="s">
        <v>13376</v>
      </c>
      <c r="M6731" s="9" t="s">
        <v>1213</v>
      </c>
      <c r="N6731" s="9" t="s">
        <v>1214</v>
      </c>
      <c r="O6731" s="8" t="s">
        <v>349</v>
      </c>
    </row>
    <row r="6732" spans="10:15" x14ac:dyDescent="0.25">
      <c r="J6732" s="9" t="s">
        <v>13377</v>
      </c>
      <c r="K6732" s="9" t="s">
        <v>13377</v>
      </c>
      <c r="L6732" s="9" t="s">
        <v>13378</v>
      </c>
      <c r="M6732" s="9" t="s">
        <v>789</v>
      </c>
      <c r="N6732" s="9" t="s">
        <v>790</v>
      </c>
      <c r="O6732" s="8" t="s">
        <v>18066</v>
      </c>
    </row>
    <row r="6733" spans="10:15" x14ac:dyDescent="0.25">
      <c r="J6733" s="9" t="s">
        <v>13379</v>
      </c>
      <c r="K6733" s="9" t="s">
        <v>13379</v>
      </c>
      <c r="L6733" s="9" t="s">
        <v>13380</v>
      </c>
      <c r="M6733" s="9" t="s">
        <v>740</v>
      </c>
      <c r="N6733" s="9" t="s">
        <v>741</v>
      </c>
      <c r="O6733" s="8" t="s">
        <v>10370</v>
      </c>
    </row>
    <row r="6734" spans="10:15" x14ac:dyDescent="0.25">
      <c r="J6734" s="9" t="s">
        <v>13381</v>
      </c>
      <c r="K6734" s="9" t="s">
        <v>13381</v>
      </c>
      <c r="L6734" s="9" t="s">
        <v>13382</v>
      </c>
      <c r="M6734" s="9" t="s">
        <v>379</v>
      </c>
      <c r="N6734" s="9" t="s">
        <v>18092</v>
      </c>
      <c r="O6734" s="8" t="s">
        <v>18066</v>
      </c>
    </row>
    <row r="6735" spans="10:15" x14ac:dyDescent="0.25">
      <c r="J6735" s="9" t="s">
        <v>13383</v>
      </c>
      <c r="K6735" s="9" t="s">
        <v>13383</v>
      </c>
      <c r="L6735" s="9" t="s">
        <v>13384</v>
      </c>
      <c r="M6735" s="9" t="s">
        <v>379</v>
      </c>
      <c r="N6735" s="9" t="s">
        <v>18092</v>
      </c>
      <c r="O6735" s="8" t="s">
        <v>18066</v>
      </c>
    </row>
    <row r="6736" spans="10:15" x14ac:dyDescent="0.25">
      <c r="J6736" s="9" t="s">
        <v>13385</v>
      </c>
      <c r="K6736" s="9" t="s">
        <v>13385</v>
      </c>
      <c r="L6736" s="9" t="s">
        <v>13386</v>
      </c>
      <c r="M6736" s="9" t="s">
        <v>424</v>
      </c>
      <c r="N6736" s="9" t="s">
        <v>425</v>
      </c>
      <c r="O6736" s="8" t="s">
        <v>349</v>
      </c>
    </row>
    <row r="6737" spans="10:15" x14ac:dyDescent="0.25">
      <c r="J6737" s="9" t="s">
        <v>13387</v>
      </c>
      <c r="K6737" s="9" t="s">
        <v>13387</v>
      </c>
      <c r="L6737" s="9" t="s">
        <v>13388</v>
      </c>
      <c r="M6737" s="9" t="s">
        <v>424</v>
      </c>
      <c r="N6737" s="9" t="s">
        <v>425</v>
      </c>
      <c r="O6737" s="8" t="s">
        <v>349</v>
      </c>
    </row>
    <row r="6738" spans="10:15" x14ac:dyDescent="0.25">
      <c r="J6738" s="9" t="s">
        <v>13389</v>
      </c>
      <c r="K6738" s="9" t="s">
        <v>13389</v>
      </c>
      <c r="L6738" s="9" t="s">
        <v>13390</v>
      </c>
      <c r="M6738" s="9" t="s">
        <v>379</v>
      </c>
      <c r="N6738" s="9" t="s">
        <v>18092</v>
      </c>
      <c r="O6738" s="8" t="s">
        <v>18066</v>
      </c>
    </row>
    <row r="6739" spans="10:15" x14ac:dyDescent="0.25">
      <c r="J6739" s="9" t="s">
        <v>13391</v>
      </c>
      <c r="K6739" s="9" t="s">
        <v>13391</v>
      </c>
      <c r="L6739" s="9" t="s">
        <v>13392</v>
      </c>
      <c r="M6739" s="9" t="s">
        <v>1037</v>
      </c>
      <c r="N6739" s="9" t="s">
        <v>1038</v>
      </c>
      <c r="O6739" s="8" t="s">
        <v>18068</v>
      </c>
    </row>
    <row r="6740" spans="10:15" x14ac:dyDescent="0.25">
      <c r="J6740" s="9" t="s">
        <v>13393</v>
      </c>
      <c r="K6740" s="9" t="s">
        <v>13393</v>
      </c>
      <c r="L6740" s="9" t="s">
        <v>13394</v>
      </c>
      <c r="M6740" s="9" t="s">
        <v>379</v>
      </c>
      <c r="N6740" s="9" t="s">
        <v>18092</v>
      </c>
      <c r="O6740" s="8" t="s">
        <v>18066</v>
      </c>
    </row>
    <row r="6741" spans="10:15" x14ac:dyDescent="0.25">
      <c r="J6741" s="9" t="s">
        <v>13395</v>
      </c>
      <c r="K6741" s="9" t="s">
        <v>13395</v>
      </c>
      <c r="L6741" s="9" t="s">
        <v>13396</v>
      </c>
      <c r="M6741" s="9" t="s">
        <v>367</v>
      </c>
      <c r="N6741" s="9" t="s">
        <v>368</v>
      </c>
      <c r="O6741" s="8" t="s">
        <v>349</v>
      </c>
    </row>
    <row r="6742" spans="10:15" x14ac:dyDescent="0.25">
      <c r="J6742" s="9" t="s">
        <v>13397</v>
      </c>
      <c r="K6742" s="9" t="s">
        <v>13397</v>
      </c>
      <c r="L6742" s="9" t="s">
        <v>13398</v>
      </c>
      <c r="M6742" s="9" t="s">
        <v>367</v>
      </c>
      <c r="N6742" s="9" t="s">
        <v>368</v>
      </c>
      <c r="O6742" s="8" t="s">
        <v>349</v>
      </c>
    </row>
    <row r="6743" spans="10:15" x14ac:dyDescent="0.25">
      <c r="J6743" s="9" t="s">
        <v>13399</v>
      </c>
      <c r="K6743" s="9" t="s">
        <v>13399</v>
      </c>
      <c r="L6743" s="9" t="s">
        <v>13400</v>
      </c>
      <c r="M6743" s="9" t="s">
        <v>418</v>
      </c>
      <c r="N6743" s="9" t="s">
        <v>419</v>
      </c>
      <c r="O6743" s="8" t="s">
        <v>18067</v>
      </c>
    </row>
    <row r="6744" spans="10:15" x14ac:dyDescent="0.25">
      <c r="J6744" s="9" t="s">
        <v>13401</v>
      </c>
      <c r="K6744" s="9" t="s">
        <v>13401</v>
      </c>
      <c r="L6744" s="9" t="s">
        <v>13402</v>
      </c>
      <c r="M6744" s="9" t="s">
        <v>367</v>
      </c>
      <c r="N6744" s="9" t="s">
        <v>368</v>
      </c>
      <c r="O6744" s="8" t="s">
        <v>349</v>
      </c>
    </row>
    <row r="6745" spans="10:15" x14ac:dyDescent="0.25">
      <c r="J6745" s="9" t="s">
        <v>13403</v>
      </c>
      <c r="K6745" s="9" t="s">
        <v>13403</v>
      </c>
      <c r="L6745" s="9" t="s">
        <v>13404</v>
      </c>
      <c r="M6745" s="9" t="s">
        <v>4552</v>
      </c>
      <c r="N6745" s="9" t="s">
        <v>4553</v>
      </c>
      <c r="O6745" s="8" t="s">
        <v>350</v>
      </c>
    </row>
    <row r="6746" spans="10:15" x14ac:dyDescent="0.25">
      <c r="J6746" s="9" t="s">
        <v>13405</v>
      </c>
      <c r="K6746" s="9" t="s">
        <v>13405</v>
      </c>
      <c r="L6746" s="9" t="s">
        <v>13406</v>
      </c>
      <c r="M6746" s="9" t="s">
        <v>424</v>
      </c>
      <c r="N6746" s="9" t="s">
        <v>425</v>
      </c>
      <c r="O6746" s="8" t="s">
        <v>349</v>
      </c>
    </row>
    <row r="6747" spans="10:15" x14ac:dyDescent="0.25">
      <c r="J6747" s="9" t="s">
        <v>13407</v>
      </c>
      <c r="K6747" s="9" t="s">
        <v>13407</v>
      </c>
      <c r="L6747" s="9" t="s">
        <v>13408</v>
      </c>
      <c r="M6747" s="9" t="s">
        <v>428</v>
      </c>
      <c r="N6747" s="9" t="s">
        <v>429</v>
      </c>
      <c r="O6747" s="8" t="s">
        <v>349</v>
      </c>
    </row>
    <row r="6748" spans="10:15" x14ac:dyDescent="0.25">
      <c r="J6748" s="9" t="s">
        <v>54</v>
      </c>
      <c r="K6748" s="9" t="s">
        <v>54</v>
      </c>
      <c r="L6748" s="9" t="s">
        <v>13409</v>
      </c>
      <c r="M6748" s="9" t="s">
        <v>501</v>
      </c>
      <c r="N6748" s="9" t="s">
        <v>502</v>
      </c>
      <c r="O6748" s="8" t="s">
        <v>10370</v>
      </c>
    </row>
    <row r="6749" spans="10:15" x14ac:dyDescent="0.25">
      <c r="J6749" s="9" t="s">
        <v>13410</v>
      </c>
      <c r="K6749" s="9" t="s">
        <v>13410</v>
      </c>
      <c r="L6749" s="9" t="s">
        <v>13411</v>
      </c>
      <c r="M6749" s="9" t="s">
        <v>379</v>
      </c>
      <c r="N6749" s="9" t="s">
        <v>18092</v>
      </c>
      <c r="O6749" s="8" t="s">
        <v>18066</v>
      </c>
    </row>
    <row r="6750" spans="10:15" x14ac:dyDescent="0.25">
      <c r="J6750" s="9" t="s">
        <v>13412</v>
      </c>
      <c r="K6750" s="9" t="s">
        <v>13412</v>
      </c>
      <c r="L6750" s="9" t="s">
        <v>13413</v>
      </c>
      <c r="M6750" s="9" t="s">
        <v>1793</v>
      </c>
      <c r="N6750" s="9" t="s">
        <v>1794</v>
      </c>
      <c r="O6750" s="8" t="s">
        <v>10370</v>
      </c>
    </row>
    <row r="6751" spans="10:15" x14ac:dyDescent="0.25">
      <c r="J6751" s="9" t="s">
        <v>13414</v>
      </c>
      <c r="K6751" s="9" t="s">
        <v>13414</v>
      </c>
      <c r="L6751" s="9" t="s">
        <v>13415</v>
      </c>
      <c r="M6751" s="9" t="s">
        <v>1793</v>
      </c>
      <c r="N6751" s="9" t="s">
        <v>1794</v>
      </c>
      <c r="O6751" s="8" t="s">
        <v>10370</v>
      </c>
    </row>
    <row r="6752" spans="10:15" x14ac:dyDescent="0.25">
      <c r="J6752" s="9" t="s">
        <v>13416</v>
      </c>
      <c r="K6752" s="9" t="s">
        <v>13416</v>
      </c>
      <c r="L6752" s="9" t="s">
        <v>13417</v>
      </c>
      <c r="M6752" s="9" t="s">
        <v>13418</v>
      </c>
      <c r="N6752" s="9" t="s">
        <v>13419</v>
      </c>
      <c r="O6752" s="8" t="s">
        <v>350</v>
      </c>
    </row>
    <row r="6753" spans="10:15" x14ac:dyDescent="0.25">
      <c r="J6753" s="9" t="s">
        <v>13420</v>
      </c>
      <c r="K6753" s="9" t="s">
        <v>13420</v>
      </c>
      <c r="L6753" s="9" t="s">
        <v>13421</v>
      </c>
      <c r="M6753" s="9" t="s">
        <v>740</v>
      </c>
      <c r="N6753" s="9" t="s">
        <v>741</v>
      </c>
      <c r="O6753" s="8" t="s">
        <v>10370</v>
      </c>
    </row>
    <row r="6754" spans="10:15" x14ac:dyDescent="0.25">
      <c r="J6754" s="9" t="s">
        <v>13422</v>
      </c>
      <c r="K6754" s="9" t="s">
        <v>13422</v>
      </c>
      <c r="L6754" s="9" t="s">
        <v>13423</v>
      </c>
      <c r="M6754" s="9" t="s">
        <v>363</v>
      </c>
      <c r="N6754" s="9" t="s">
        <v>364</v>
      </c>
      <c r="O6754" s="8" t="s">
        <v>349</v>
      </c>
    </row>
    <row r="6755" spans="10:15" x14ac:dyDescent="0.25">
      <c r="J6755" s="9" t="s">
        <v>13424</v>
      </c>
      <c r="K6755" s="9" t="s">
        <v>13424</v>
      </c>
      <c r="L6755" s="9" t="s">
        <v>13425</v>
      </c>
      <c r="M6755" s="9" t="s">
        <v>683</v>
      </c>
      <c r="N6755" s="9" t="s">
        <v>684</v>
      </c>
      <c r="O6755" s="8" t="s">
        <v>349</v>
      </c>
    </row>
    <row r="6756" spans="10:15" x14ac:dyDescent="0.25">
      <c r="J6756" s="9" t="s">
        <v>13426</v>
      </c>
      <c r="K6756" s="9" t="s">
        <v>13426</v>
      </c>
      <c r="L6756" s="9" t="s">
        <v>13427</v>
      </c>
      <c r="M6756" s="9" t="s">
        <v>379</v>
      </c>
      <c r="N6756" s="9" t="s">
        <v>18092</v>
      </c>
      <c r="O6756" s="8" t="s">
        <v>18066</v>
      </c>
    </row>
    <row r="6757" spans="10:15" x14ac:dyDescent="0.25">
      <c r="J6757" s="9" t="s">
        <v>13428</v>
      </c>
      <c r="K6757" s="9" t="s">
        <v>13428</v>
      </c>
      <c r="L6757" s="9" t="s">
        <v>13429</v>
      </c>
      <c r="M6757" s="9" t="s">
        <v>491</v>
      </c>
      <c r="N6757" s="9" t="s">
        <v>492</v>
      </c>
      <c r="O6757" s="8" t="s">
        <v>349</v>
      </c>
    </row>
    <row r="6758" spans="10:15" x14ac:dyDescent="0.25">
      <c r="J6758" s="9" t="s">
        <v>13430</v>
      </c>
      <c r="K6758" s="9" t="s">
        <v>13430</v>
      </c>
      <c r="L6758" s="9" t="s">
        <v>13431</v>
      </c>
      <c r="M6758" s="9" t="s">
        <v>450</v>
      </c>
      <c r="N6758" s="9" t="s">
        <v>451</v>
      </c>
      <c r="O6758" s="8" t="s">
        <v>18066</v>
      </c>
    </row>
    <row r="6759" spans="10:15" x14ac:dyDescent="0.25">
      <c r="J6759" s="9" t="s">
        <v>13432</v>
      </c>
      <c r="K6759" s="9" t="s">
        <v>13432</v>
      </c>
      <c r="L6759" s="9" t="s">
        <v>13433</v>
      </c>
      <c r="M6759" s="9" t="s">
        <v>789</v>
      </c>
      <c r="N6759" s="9" t="s">
        <v>790</v>
      </c>
      <c r="O6759" s="8" t="s">
        <v>18066</v>
      </c>
    </row>
    <row r="6760" spans="10:15" x14ac:dyDescent="0.25">
      <c r="J6760" s="9" t="s">
        <v>13434</v>
      </c>
      <c r="K6760" s="9" t="s">
        <v>13434</v>
      </c>
      <c r="L6760" s="9" t="s">
        <v>13435</v>
      </c>
      <c r="M6760" s="9" t="s">
        <v>797</v>
      </c>
      <c r="N6760" s="9" t="s">
        <v>798</v>
      </c>
      <c r="O6760" s="8" t="s">
        <v>350</v>
      </c>
    </row>
    <row r="6761" spans="10:15" x14ac:dyDescent="0.25">
      <c r="J6761" s="9" t="s">
        <v>13436</v>
      </c>
      <c r="K6761" s="9" t="s">
        <v>13436</v>
      </c>
      <c r="L6761" s="9" t="s">
        <v>13437</v>
      </c>
      <c r="M6761" s="9" t="s">
        <v>2812</v>
      </c>
      <c r="N6761" s="9" t="s">
        <v>2813</v>
      </c>
      <c r="O6761" s="8" t="s">
        <v>350</v>
      </c>
    </row>
    <row r="6762" spans="10:15" x14ac:dyDescent="0.25">
      <c r="J6762" s="9" t="s">
        <v>13438</v>
      </c>
      <c r="K6762" s="9" t="s">
        <v>13438</v>
      </c>
      <c r="L6762" s="9" t="s">
        <v>13439</v>
      </c>
      <c r="M6762" s="9" t="s">
        <v>382</v>
      </c>
      <c r="N6762" s="9" t="s">
        <v>383</v>
      </c>
      <c r="O6762" s="8" t="s">
        <v>18066</v>
      </c>
    </row>
    <row r="6763" spans="10:15" x14ac:dyDescent="0.25">
      <c r="J6763" s="9" t="s">
        <v>13440</v>
      </c>
      <c r="K6763" s="9" t="s">
        <v>13440</v>
      </c>
      <c r="L6763" s="9" t="s">
        <v>13441</v>
      </c>
      <c r="M6763" s="9" t="s">
        <v>524</v>
      </c>
      <c r="N6763" s="9" t="s">
        <v>525</v>
      </c>
      <c r="O6763" s="8" t="s">
        <v>18066</v>
      </c>
    </row>
    <row r="6764" spans="10:15" x14ac:dyDescent="0.25">
      <c r="J6764" s="9" t="s">
        <v>13442</v>
      </c>
      <c r="K6764" s="9" t="s">
        <v>95</v>
      </c>
      <c r="L6764" s="9" t="s">
        <v>3423</v>
      </c>
      <c r="M6764" s="9" t="s">
        <v>418</v>
      </c>
      <c r="N6764" s="9" t="s">
        <v>419</v>
      </c>
      <c r="O6764" s="8" t="s">
        <v>18067</v>
      </c>
    </row>
    <row r="6765" spans="10:15" x14ac:dyDescent="0.25">
      <c r="J6765" s="9" t="s">
        <v>13443</v>
      </c>
      <c r="K6765" s="9" t="s">
        <v>13443</v>
      </c>
      <c r="L6765" s="9" t="s">
        <v>13444</v>
      </c>
      <c r="M6765" s="9" t="s">
        <v>0</v>
      </c>
      <c r="N6765" s="9" t="s">
        <v>653</v>
      </c>
      <c r="O6765" s="8" t="s">
        <v>18067</v>
      </c>
    </row>
    <row r="6766" spans="10:15" x14ac:dyDescent="0.25">
      <c r="J6766" s="9" t="s">
        <v>13445</v>
      </c>
      <c r="K6766" s="9" t="s">
        <v>13445</v>
      </c>
      <c r="L6766" s="9" t="s">
        <v>13446</v>
      </c>
      <c r="M6766" s="9" t="s">
        <v>4796</v>
      </c>
      <c r="N6766" s="9" t="s">
        <v>4797</v>
      </c>
      <c r="O6766" s="8" t="s">
        <v>18067</v>
      </c>
    </row>
    <row r="6767" spans="10:15" x14ac:dyDescent="0.25">
      <c r="J6767" s="9" t="s">
        <v>13447</v>
      </c>
      <c r="K6767" s="9" t="s">
        <v>13447</v>
      </c>
      <c r="L6767" s="9" t="s">
        <v>13448</v>
      </c>
      <c r="M6767" s="9" t="s">
        <v>404</v>
      </c>
      <c r="N6767" s="9" t="s">
        <v>405</v>
      </c>
      <c r="O6767" s="8" t="s">
        <v>350</v>
      </c>
    </row>
    <row r="6768" spans="10:15" x14ac:dyDescent="0.25">
      <c r="J6768" s="9" t="s">
        <v>13449</v>
      </c>
      <c r="K6768" s="9" t="s">
        <v>13449</v>
      </c>
      <c r="L6768" s="9" t="s">
        <v>6104</v>
      </c>
      <c r="M6768" s="9" t="s">
        <v>379</v>
      </c>
      <c r="N6768" s="9" t="s">
        <v>18092</v>
      </c>
      <c r="O6768" s="8" t="s">
        <v>18066</v>
      </c>
    </row>
    <row r="6769" spans="10:15" x14ac:dyDescent="0.25">
      <c r="J6769" s="9" t="s">
        <v>13450</v>
      </c>
      <c r="K6769" s="9" t="s">
        <v>13451</v>
      </c>
      <c r="L6769" s="9" t="s">
        <v>13452</v>
      </c>
      <c r="M6769" s="9" t="s">
        <v>379</v>
      </c>
      <c r="N6769" s="9" t="s">
        <v>18092</v>
      </c>
      <c r="O6769" s="8" t="s">
        <v>18066</v>
      </c>
    </row>
    <row r="6770" spans="10:15" x14ac:dyDescent="0.25">
      <c r="J6770" s="9" t="s">
        <v>13453</v>
      </c>
      <c r="K6770" s="9" t="s">
        <v>13453</v>
      </c>
      <c r="L6770" s="9" t="s">
        <v>13454</v>
      </c>
      <c r="M6770" s="9" t="s">
        <v>363</v>
      </c>
      <c r="N6770" s="9" t="s">
        <v>364</v>
      </c>
      <c r="O6770" s="8" t="s">
        <v>349</v>
      </c>
    </row>
    <row r="6771" spans="10:15" x14ac:dyDescent="0.25">
      <c r="J6771" s="9" t="s">
        <v>13455</v>
      </c>
      <c r="K6771" s="9" t="s">
        <v>13455</v>
      </c>
      <c r="L6771" s="9" t="s">
        <v>13456</v>
      </c>
      <c r="M6771" s="9" t="s">
        <v>1357</v>
      </c>
      <c r="N6771" s="9" t="s">
        <v>1358</v>
      </c>
      <c r="O6771" s="8" t="s">
        <v>18066</v>
      </c>
    </row>
    <row r="6772" spans="10:15" x14ac:dyDescent="0.25">
      <c r="J6772" s="9" t="s">
        <v>13457</v>
      </c>
      <c r="K6772" s="9" t="s">
        <v>13457</v>
      </c>
      <c r="L6772" s="9" t="s">
        <v>13458</v>
      </c>
      <c r="M6772" s="9" t="s">
        <v>379</v>
      </c>
      <c r="N6772" s="9" t="s">
        <v>18092</v>
      </c>
      <c r="O6772" s="8" t="s">
        <v>18066</v>
      </c>
    </row>
    <row r="6773" spans="10:15" x14ac:dyDescent="0.25">
      <c r="J6773" s="9" t="s">
        <v>13459</v>
      </c>
      <c r="K6773" s="9" t="s">
        <v>13459</v>
      </c>
      <c r="L6773" s="9" t="s">
        <v>13460</v>
      </c>
      <c r="M6773" s="9" t="s">
        <v>379</v>
      </c>
      <c r="N6773" s="9" t="s">
        <v>18092</v>
      </c>
      <c r="O6773" s="8" t="s">
        <v>18066</v>
      </c>
    </row>
    <row r="6774" spans="10:15" x14ac:dyDescent="0.25">
      <c r="J6774" s="9" t="s">
        <v>13461</v>
      </c>
      <c r="K6774" s="9" t="s">
        <v>13461</v>
      </c>
      <c r="L6774" s="9" t="s">
        <v>13462</v>
      </c>
      <c r="M6774" s="9" t="s">
        <v>379</v>
      </c>
      <c r="N6774" s="9" t="s">
        <v>18092</v>
      </c>
      <c r="O6774" s="8" t="s">
        <v>18066</v>
      </c>
    </row>
    <row r="6775" spans="10:15" x14ac:dyDescent="0.25">
      <c r="J6775" s="9" t="s">
        <v>13463</v>
      </c>
      <c r="K6775" s="9" t="s">
        <v>13463</v>
      </c>
      <c r="L6775" s="9" t="s">
        <v>13464</v>
      </c>
      <c r="M6775" s="9" t="s">
        <v>379</v>
      </c>
      <c r="N6775" s="9" t="s">
        <v>18092</v>
      </c>
      <c r="O6775" s="8" t="s">
        <v>18066</v>
      </c>
    </row>
    <row r="6776" spans="10:15" x14ac:dyDescent="0.25">
      <c r="J6776" s="9" t="s">
        <v>13465</v>
      </c>
      <c r="K6776" s="9" t="s">
        <v>13465</v>
      </c>
      <c r="L6776" s="9" t="s">
        <v>13466</v>
      </c>
      <c r="M6776" s="9" t="s">
        <v>3099</v>
      </c>
      <c r="N6776" s="9" t="s">
        <v>3100</v>
      </c>
      <c r="O6776" s="8" t="s">
        <v>18067</v>
      </c>
    </row>
    <row r="6777" spans="10:15" x14ac:dyDescent="0.25">
      <c r="J6777" s="9" t="s">
        <v>13467</v>
      </c>
      <c r="K6777" s="9" t="s">
        <v>13467</v>
      </c>
      <c r="L6777" s="9" t="s">
        <v>13468</v>
      </c>
      <c r="M6777" s="9" t="s">
        <v>382</v>
      </c>
      <c r="N6777" s="9" t="s">
        <v>383</v>
      </c>
      <c r="O6777" s="8" t="s">
        <v>18066</v>
      </c>
    </row>
    <row r="6778" spans="10:15" x14ac:dyDescent="0.25">
      <c r="J6778" s="9" t="s">
        <v>13469</v>
      </c>
      <c r="K6778" s="9" t="s">
        <v>13469</v>
      </c>
      <c r="L6778" s="9" t="s">
        <v>13470</v>
      </c>
      <c r="M6778" s="9" t="s">
        <v>446</v>
      </c>
      <c r="N6778" s="9" t="s">
        <v>447</v>
      </c>
      <c r="O6778" s="8" t="s">
        <v>10370</v>
      </c>
    </row>
    <row r="6779" spans="10:15" x14ac:dyDescent="0.25">
      <c r="J6779" s="9" t="s">
        <v>13471</v>
      </c>
      <c r="K6779" s="9" t="s">
        <v>13471</v>
      </c>
      <c r="L6779" s="9" t="s">
        <v>13472</v>
      </c>
      <c r="M6779" s="9" t="s">
        <v>436</v>
      </c>
      <c r="N6779" s="9" t="s">
        <v>437</v>
      </c>
      <c r="O6779" s="8" t="s">
        <v>349</v>
      </c>
    </row>
    <row r="6780" spans="10:15" x14ac:dyDescent="0.25">
      <c r="J6780" s="9" t="s">
        <v>13473</v>
      </c>
      <c r="K6780" s="9" t="s">
        <v>13473</v>
      </c>
      <c r="L6780" s="9" t="s">
        <v>13474</v>
      </c>
      <c r="M6780" s="9" t="s">
        <v>418</v>
      </c>
      <c r="N6780" s="9" t="s">
        <v>419</v>
      </c>
      <c r="O6780" s="8" t="s">
        <v>18067</v>
      </c>
    </row>
    <row r="6781" spans="10:15" x14ac:dyDescent="0.25">
      <c r="J6781" s="9" t="s">
        <v>13475</v>
      </c>
      <c r="K6781" s="9" t="s">
        <v>6</v>
      </c>
      <c r="L6781" s="9" t="s">
        <v>13476</v>
      </c>
      <c r="M6781" s="9" t="s">
        <v>0</v>
      </c>
      <c r="N6781" s="9" t="s">
        <v>653</v>
      </c>
      <c r="O6781" s="8" t="s">
        <v>18067</v>
      </c>
    </row>
    <row r="6782" spans="10:15" x14ac:dyDescent="0.25">
      <c r="J6782" s="9" t="s">
        <v>13477</v>
      </c>
      <c r="K6782" s="9" t="s">
        <v>13477</v>
      </c>
      <c r="L6782" s="9" t="s">
        <v>13478</v>
      </c>
      <c r="M6782" s="9" t="s">
        <v>440</v>
      </c>
      <c r="N6782" s="9" t="s">
        <v>441</v>
      </c>
      <c r="O6782" s="8" t="s">
        <v>10370</v>
      </c>
    </row>
    <row r="6783" spans="10:15" x14ac:dyDescent="0.25">
      <c r="J6783" s="9" t="s">
        <v>13479</v>
      </c>
      <c r="K6783" s="9" t="s">
        <v>13479</v>
      </c>
      <c r="L6783" s="9" t="s">
        <v>13480</v>
      </c>
      <c r="M6783" s="9" t="s">
        <v>707</v>
      </c>
      <c r="N6783" s="9" t="s">
        <v>708</v>
      </c>
      <c r="O6783" s="8" t="s">
        <v>18068</v>
      </c>
    </row>
    <row r="6784" spans="10:15" x14ac:dyDescent="0.25">
      <c r="J6784" s="9" t="s">
        <v>13481</v>
      </c>
      <c r="K6784" s="9" t="s">
        <v>13481</v>
      </c>
      <c r="L6784" s="9" t="s">
        <v>13482</v>
      </c>
      <c r="M6784" s="9" t="s">
        <v>648</v>
      </c>
      <c r="N6784" s="9" t="s">
        <v>649</v>
      </c>
      <c r="O6784" s="8" t="s">
        <v>18066</v>
      </c>
    </row>
    <row r="6785" spans="10:15" x14ac:dyDescent="0.25">
      <c r="J6785" s="9" t="s">
        <v>13483</v>
      </c>
      <c r="K6785" s="9" t="s">
        <v>13483</v>
      </c>
      <c r="L6785" s="9" t="s">
        <v>13484</v>
      </c>
      <c r="M6785" s="9" t="s">
        <v>648</v>
      </c>
      <c r="N6785" s="9" t="s">
        <v>649</v>
      </c>
      <c r="O6785" s="8" t="s">
        <v>18066</v>
      </c>
    </row>
    <row r="6786" spans="10:15" x14ac:dyDescent="0.25">
      <c r="J6786" s="9" t="s">
        <v>13485</v>
      </c>
      <c r="K6786" s="9" t="s">
        <v>13485</v>
      </c>
      <c r="L6786" s="9" t="s">
        <v>13486</v>
      </c>
      <c r="M6786" s="9" t="s">
        <v>2844</v>
      </c>
      <c r="N6786" s="9" t="s">
        <v>2845</v>
      </c>
      <c r="O6786" s="8" t="s">
        <v>18067</v>
      </c>
    </row>
    <row r="6787" spans="10:15" x14ac:dyDescent="0.25">
      <c r="J6787" s="9" t="s">
        <v>13487</v>
      </c>
      <c r="K6787" s="9" t="s">
        <v>13488</v>
      </c>
      <c r="L6787" s="9" t="s">
        <v>9138</v>
      </c>
      <c r="M6787" s="9" t="s">
        <v>379</v>
      </c>
      <c r="N6787" s="9" t="s">
        <v>18092</v>
      </c>
      <c r="O6787" s="8" t="s">
        <v>18066</v>
      </c>
    </row>
    <row r="6788" spans="10:15" x14ac:dyDescent="0.25">
      <c r="J6788" s="9" t="s">
        <v>13489</v>
      </c>
      <c r="K6788" s="9" t="s">
        <v>13489</v>
      </c>
      <c r="L6788" s="9" t="s">
        <v>13490</v>
      </c>
      <c r="M6788" s="9" t="s">
        <v>418</v>
      </c>
      <c r="N6788" s="9" t="s">
        <v>419</v>
      </c>
      <c r="O6788" s="8" t="s">
        <v>18067</v>
      </c>
    </row>
    <row r="6789" spans="10:15" x14ac:dyDescent="0.25">
      <c r="J6789" s="9" t="s">
        <v>13491</v>
      </c>
      <c r="K6789" s="9" t="s">
        <v>13491</v>
      </c>
      <c r="L6789" s="9" t="s">
        <v>13492</v>
      </c>
      <c r="M6789" s="9" t="s">
        <v>463</v>
      </c>
      <c r="N6789" s="9" t="s">
        <v>464</v>
      </c>
      <c r="O6789" s="8" t="s">
        <v>10370</v>
      </c>
    </row>
    <row r="6790" spans="10:15" x14ac:dyDescent="0.25">
      <c r="J6790" s="9" t="s">
        <v>13493</v>
      </c>
      <c r="K6790" s="9" t="s">
        <v>13493</v>
      </c>
      <c r="L6790" s="9" t="s">
        <v>13494</v>
      </c>
      <c r="M6790" s="9" t="s">
        <v>440</v>
      </c>
      <c r="N6790" s="9" t="s">
        <v>441</v>
      </c>
      <c r="O6790" s="8" t="s">
        <v>10370</v>
      </c>
    </row>
    <row r="6791" spans="10:15" x14ac:dyDescent="0.25">
      <c r="J6791" s="9" t="s">
        <v>13495</v>
      </c>
      <c r="K6791" s="9" t="s">
        <v>13495</v>
      </c>
      <c r="L6791" s="9" t="s">
        <v>13496</v>
      </c>
      <c r="M6791" s="9" t="s">
        <v>379</v>
      </c>
      <c r="N6791" s="9" t="s">
        <v>18092</v>
      </c>
      <c r="O6791" s="8" t="s">
        <v>18066</v>
      </c>
    </row>
    <row r="6792" spans="10:15" x14ac:dyDescent="0.25">
      <c r="J6792" s="9" t="s">
        <v>13497</v>
      </c>
      <c r="K6792" s="9" t="s">
        <v>13497</v>
      </c>
      <c r="L6792" s="9" t="s">
        <v>13498</v>
      </c>
      <c r="M6792" s="9" t="s">
        <v>379</v>
      </c>
      <c r="N6792" s="9" t="s">
        <v>18092</v>
      </c>
      <c r="O6792" s="8" t="s">
        <v>18066</v>
      </c>
    </row>
    <row r="6793" spans="10:15" x14ac:dyDescent="0.25">
      <c r="J6793" s="9" t="s">
        <v>13499</v>
      </c>
      <c r="K6793" s="9" t="s">
        <v>13499</v>
      </c>
      <c r="L6793" s="9" t="s">
        <v>13500</v>
      </c>
      <c r="M6793" s="9" t="s">
        <v>2367</v>
      </c>
      <c r="N6793" s="9" t="s">
        <v>18098</v>
      </c>
      <c r="O6793" s="8" t="s">
        <v>18066</v>
      </c>
    </row>
    <row r="6794" spans="10:15" x14ac:dyDescent="0.25">
      <c r="J6794" s="9" t="s">
        <v>9620</v>
      </c>
      <c r="K6794" s="9" t="s">
        <v>9620</v>
      </c>
      <c r="L6794" s="9" t="s">
        <v>9621</v>
      </c>
      <c r="M6794" s="9" t="s">
        <v>379</v>
      </c>
      <c r="N6794" s="9" t="s">
        <v>18092</v>
      </c>
      <c r="O6794" s="8" t="s">
        <v>18066</v>
      </c>
    </row>
    <row r="6795" spans="10:15" x14ac:dyDescent="0.25">
      <c r="J6795" s="9" t="s">
        <v>13501</v>
      </c>
      <c r="K6795" s="9" t="s">
        <v>13501</v>
      </c>
      <c r="L6795" s="9" t="s">
        <v>13502</v>
      </c>
      <c r="M6795" s="9" t="s">
        <v>379</v>
      </c>
      <c r="N6795" s="9" t="s">
        <v>18092</v>
      </c>
      <c r="O6795" s="8" t="s">
        <v>18066</v>
      </c>
    </row>
    <row r="6796" spans="10:15" x14ac:dyDescent="0.25">
      <c r="J6796" s="9" t="s">
        <v>13503</v>
      </c>
      <c r="K6796" s="9" t="s">
        <v>13503</v>
      </c>
      <c r="L6796" s="9" t="s">
        <v>13504</v>
      </c>
      <c r="M6796" s="9" t="s">
        <v>424</v>
      </c>
      <c r="N6796" s="9" t="s">
        <v>425</v>
      </c>
      <c r="O6796" s="8" t="s">
        <v>349</v>
      </c>
    </row>
    <row r="6797" spans="10:15" x14ac:dyDescent="0.25">
      <c r="J6797" s="9" t="s">
        <v>13505</v>
      </c>
      <c r="K6797" s="9" t="s">
        <v>13505</v>
      </c>
      <c r="L6797" s="9" t="s">
        <v>13506</v>
      </c>
      <c r="M6797" s="9" t="s">
        <v>379</v>
      </c>
      <c r="N6797" s="9" t="s">
        <v>18092</v>
      </c>
      <c r="O6797" s="8" t="s">
        <v>18066</v>
      </c>
    </row>
    <row r="6798" spans="10:15" x14ac:dyDescent="0.25">
      <c r="J6798" s="9" t="s">
        <v>13507</v>
      </c>
      <c r="K6798" s="9" t="s">
        <v>13507</v>
      </c>
      <c r="L6798" s="9" t="s">
        <v>13508</v>
      </c>
      <c r="M6798" s="9" t="s">
        <v>379</v>
      </c>
      <c r="N6798" s="9" t="s">
        <v>18092</v>
      </c>
      <c r="O6798" s="8" t="s">
        <v>18066</v>
      </c>
    </row>
    <row r="6799" spans="10:15" x14ac:dyDescent="0.25">
      <c r="J6799" s="9" t="s">
        <v>13509</v>
      </c>
      <c r="K6799" s="9" t="s">
        <v>13509</v>
      </c>
      <c r="L6799" s="9" t="s">
        <v>13510</v>
      </c>
      <c r="M6799" s="9" t="s">
        <v>446</v>
      </c>
      <c r="N6799" s="9" t="s">
        <v>447</v>
      </c>
      <c r="O6799" s="8" t="s">
        <v>10370</v>
      </c>
    </row>
    <row r="6800" spans="10:15" x14ac:dyDescent="0.25">
      <c r="J6800" s="9" t="s">
        <v>13511</v>
      </c>
      <c r="K6800" s="9" t="s">
        <v>13511</v>
      </c>
      <c r="L6800" s="9" t="s">
        <v>13512</v>
      </c>
      <c r="M6800" s="9" t="s">
        <v>13513</v>
      </c>
      <c r="N6800" s="9" t="s">
        <v>13512</v>
      </c>
      <c r="O6800" s="8" t="s">
        <v>18068</v>
      </c>
    </row>
    <row r="6801" spans="10:15" x14ac:dyDescent="0.25">
      <c r="J6801" s="9" t="s">
        <v>13514</v>
      </c>
      <c r="K6801" s="9" t="s">
        <v>13514</v>
      </c>
      <c r="L6801" s="9" t="s">
        <v>13515</v>
      </c>
      <c r="M6801" s="9" t="s">
        <v>2854</v>
      </c>
      <c r="N6801" s="9" t="s">
        <v>2855</v>
      </c>
      <c r="O6801" s="8" t="s">
        <v>10370</v>
      </c>
    </row>
    <row r="6802" spans="10:15" x14ac:dyDescent="0.25">
      <c r="J6802" s="9" t="s">
        <v>13516</v>
      </c>
      <c r="K6802" s="9" t="s">
        <v>13516</v>
      </c>
      <c r="L6802" s="9" t="s">
        <v>13517</v>
      </c>
      <c r="M6802" s="9" t="s">
        <v>662</v>
      </c>
      <c r="N6802" s="9" t="s">
        <v>663</v>
      </c>
      <c r="O6802" s="8" t="s">
        <v>18067</v>
      </c>
    </row>
    <row r="6803" spans="10:15" x14ac:dyDescent="0.25">
      <c r="J6803" s="9" t="s">
        <v>13518</v>
      </c>
      <c r="K6803" s="9" t="s">
        <v>13518</v>
      </c>
      <c r="L6803" s="9" t="s">
        <v>13519</v>
      </c>
      <c r="M6803" s="9" t="s">
        <v>13520</v>
      </c>
      <c r="N6803" s="9" t="s">
        <v>4922</v>
      </c>
      <c r="O6803" s="8" t="s">
        <v>18066</v>
      </c>
    </row>
    <row r="6804" spans="10:15" x14ac:dyDescent="0.25">
      <c r="J6804" s="9" t="s">
        <v>13521</v>
      </c>
      <c r="K6804" s="9" t="s">
        <v>13521</v>
      </c>
      <c r="L6804" s="9" t="s">
        <v>13522</v>
      </c>
      <c r="M6804" s="9" t="s">
        <v>491</v>
      </c>
      <c r="N6804" s="9" t="s">
        <v>492</v>
      </c>
      <c r="O6804" s="8" t="s">
        <v>349</v>
      </c>
    </row>
    <row r="6805" spans="10:15" x14ac:dyDescent="0.25">
      <c r="J6805" s="9" t="s">
        <v>3388</v>
      </c>
      <c r="K6805" s="9" t="s">
        <v>3388</v>
      </c>
      <c r="L6805" s="9" t="s">
        <v>3389</v>
      </c>
      <c r="M6805" s="9" t="s">
        <v>379</v>
      </c>
      <c r="N6805" s="9" t="s">
        <v>18092</v>
      </c>
      <c r="O6805" s="8" t="s">
        <v>18066</v>
      </c>
    </row>
    <row r="6806" spans="10:15" x14ac:dyDescent="0.25">
      <c r="J6806" s="9" t="s">
        <v>3183</v>
      </c>
      <c r="K6806" s="9" t="s">
        <v>3183</v>
      </c>
      <c r="L6806" s="9" t="s">
        <v>3184</v>
      </c>
      <c r="M6806" s="9" t="s">
        <v>382</v>
      </c>
      <c r="N6806" s="9" t="s">
        <v>383</v>
      </c>
      <c r="O6806" s="8" t="s">
        <v>18066</v>
      </c>
    </row>
    <row r="6807" spans="10:15" x14ac:dyDescent="0.25">
      <c r="J6807" s="9" t="s">
        <v>13523</v>
      </c>
      <c r="K6807" s="9" t="s">
        <v>13523</v>
      </c>
      <c r="L6807" s="9" t="s">
        <v>13524</v>
      </c>
      <c r="M6807" s="9" t="s">
        <v>789</v>
      </c>
      <c r="N6807" s="9" t="s">
        <v>790</v>
      </c>
      <c r="O6807" s="8" t="s">
        <v>18066</v>
      </c>
    </row>
    <row r="6808" spans="10:15" x14ac:dyDescent="0.25">
      <c r="J6808" s="9" t="s">
        <v>13525</v>
      </c>
      <c r="K6808" s="9" t="s">
        <v>13525</v>
      </c>
      <c r="L6808" s="9" t="s">
        <v>13526</v>
      </c>
      <c r="M6808" s="9" t="s">
        <v>1288</v>
      </c>
      <c r="N6808" s="9" t="s">
        <v>1289</v>
      </c>
      <c r="O6808" s="8" t="s">
        <v>18066</v>
      </c>
    </row>
    <row r="6809" spans="10:15" x14ac:dyDescent="0.25">
      <c r="J6809" s="9" t="s">
        <v>13527</v>
      </c>
      <c r="K6809" s="9" t="s">
        <v>13527</v>
      </c>
      <c r="L6809" s="9" t="s">
        <v>3476</v>
      </c>
      <c r="M6809" s="9" t="s">
        <v>379</v>
      </c>
      <c r="N6809" s="9" t="s">
        <v>18092</v>
      </c>
      <c r="O6809" s="8" t="s">
        <v>18066</v>
      </c>
    </row>
    <row r="6810" spans="10:15" x14ac:dyDescent="0.25">
      <c r="J6810" s="9" t="s">
        <v>13528</v>
      </c>
      <c r="K6810" s="9" t="s">
        <v>13528</v>
      </c>
      <c r="L6810" s="9" t="s">
        <v>13529</v>
      </c>
      <c r="M6810" s="9" t="s">
        <v>379</v>
      </c>
      <c r="N6810" s="9" t="s">
        <v>18092</v>
      </c>
      <c r="O6810" s="8" t="s">
        <v>18066</v>
      </c>
    </row>
    <row r="6811" spans="10:15" x14ac:dyDescent="0.25">
      <c r="J6811" s="9" t="s">
        <v>9664</v>
      </c>
      <c r="K6811" s="9" t="s">
        <v>9664</v>
      </c>
      <c r="L6811" s="9" t="s">
        <v>9665</v>
      </c>
      <c r="M6811" s="9" t="s">
        <v>379</v>
      </c>
      <c r="N6811" s="9" t="s">
        <v>18092</v>
      </c>
      <c r="O6811" s="8" t="s">
        <v>18066</v>
      </c>
    </row>
    <row r="6812" spans="10:15" x14ac:dyDescent="0.25">
      <c r="J6812" s="9" t="s">
        <v>13530</v>
      </c>
      <c r="K6812" s="9" t="s">
        <v>13530</v>
      </c>
      <c r="L6812" s="9" t="s">
        <v>13531</v>
      </c>
      <c r="M6812" s="9" t="s">
        <v>424</v>
      </c>
      <c r="N6812" s="9" t="s">
        <v>425</v>
      </c>
      <c r="O6812" s="8" t="s">
        <v>349</v>
      </c>
    </row>
    <row r="6813" spans="10:15" x14ac:dyDescent="0.25">
      <c r="J6813" s="9" t="s">
        <v>13532</v>
      </c>
      <c r="K6813" s="9" t="s">
        <v>13532</v>
      </c>
      <c r="L6813" s="9" t="s">
        <v>13533</v>
      </c>
      <c r="M6813" s="9" t="s">
        <v>379</v>
      </c>
      <c r="N6813" s="9" t="s">
        <v>18092</v>
      </c>
      <c r="O6813" s="8" t="s">
        <v>18066</v>
      </c>
    </row>
    <row r="6814" spans="10:15" x14ac:dyDescent="0.25">
      <c r="J6814" s="9" t="s">
        <v>53</v>
      </c>
      <c r="K6814" s="9" t="s">
        <v>11</v>
      </c>
      <c r="L6814" s="9" t="s">
        <v>7151</v>
      </c>
      <c r="M6814" s="9" t="s">
        <v>358</v>
      </c>
      <c r="N6814" s="9" t="s">
        <v>359</v>
      </c>
      <c r="O6814" s="8" t="s">
        <v>348</v>
      </c>
    </row>
    <row r="6815" spans="10:15" x14ac:dyDescent="0.25">
      <c r="J6815" s="9" t="s">
        <v>13534</v>
      </c>
      <c r="K6815" s="9" t="s">
        <v>13534</v>
      </c>
      <c r="L6815" s="9" t="s">
        <v>13535</v>
      </c>
      <c r="M6815" s="9" t="s">
        <v>554</v>
      </c>
      <c r="N6815" s="9" t="s">
        <v>555</v>
      </c>
      <c r="O6815" s="8" t="s">
        <v>18066</v>
      </c>
    </row>
    <row r="6816" spans="10:15" x14ac:dyDescent="0.25">
      <c r="J6816" s="9" t="s">
        <v>13536</v>
      </c>
      <c r="K6816" s="9" t="s">
        <v>13536</v>
      </c>
      <c r="L6816" s="9" t="s">
        <v>13537</v>
      </c>
      <c r="M6816" s="9" t="s">
        <v>783</v>
      </c>
      <c r="N6816" s="9" t="s">
        <v>784</v>
      </c>
      <c r="O6816" s="8" t="s">
        <v>18068</v>
      </c>
    </row>
    <row r="6817" spans="10:15" x14ac:dyDescent="0.25">
      <c r="J6817" s="9" t="s">
        <v>13538</v>
      </c>
      <c r="K6817" s="9" t="s">
        <v>13538</v>
      </c>
      <c r="L6817" s="9" t="s">
        <v>13539</v>
      </c>
      <c r="M6817" s="9" t="s">
        <v>2812</v>
      </c>
      <c r="N6817" s="9" t="s">
        <v>2813</v>
      </c>
      <c r="O6817" s="8" t="s">
        <v>350</v>
      </c>
    </row>
    <row r="6818" spans="10:15" x14ac:dyDescent="0.25">
      <c r="J6818" s="9" t="s">
        <v>13540</v>
      </c>
      <c r="K6818" s="9" t="s">
        <v>13540</v>
      </c>
      <c r="L6818" s="9" t="s">
        <v>13541</v>
      </c>
      <c r="M6818" s="9" t="s">
        <v>379</v>
      </c>
      <c r="N6818" s="9" t="s">
        <v>18092</v>
      </c>
      <c r="O6818" s="8" t="s">
        <v>18066</v>
      </c>
    </row>
    <row r="6819" spans="10:15" x14ac:dyDescent="0.25">
      <c r="J6819" s="9" t="s">
        <v>13542</v>
      </c>
      <c r="K6819" s="9" t="s">
        <v>13542</v>
      </c>
      <c r="L6819" s="9" t="s">
        <v>13543</v>
      </c>
      <c r="M6819" s="9" t="s">
        <v>411</v>
      </c>
      <c r="N6819" s="9" t="s">
        <v>412</v>
      </c>
      <c r="O6819" s="8" t="s">
        <v>18066</v>
      </c>
    </row>
    <row r="6820" spans="10:15" x14ac:dyDescent="0.25">
      <c r="J6820" s="9" t="s">
        <v>13544</v>
      </c>
      <c r="K6820" s="9" t="s">
        <v>13544</v>
      </c>
      <c r="L6820" s="9" t="s">
        <v>13545</v>
      </c>
      <c r="M6820" s="9" t="s">
        <v>491</v>
      </c>
      <c r="N6820" s="9" t="s">
        <v>492</v>
      </c>
      <c r="O6820" s="8" t="s">
        <v>349</v>
      </c>
    </row>
    <row r="6821" spans="10:15" x14ac:dyDescent="0.25">
      <c r="J6821" s="9" t="s">
        <v>13546</v>
      </c>
      <c r="K6821" s="9" t="s">
        <v>13547</v>
      </c>
      <c r="L6821" s="9" t="s">
        <v>13548</v>
      </c>
      <c r="M6821" s="9" t="s">
        <v>379</v>
      </c>
      <c r="N6821" s="9" t="s">
        <v>18092</v>
      </c>
      <c r="O6821" s="8" t="s">
        <v>18066</v>
      </c>
    </row>
    <row r="6822" spans="10:15" x14ac:dyDescent="0.25">
      <c r="J6822" s="9" t="s">
        <v>13549</v>
      </c>
      <c r="K6822" s="9" t="s">
        <v>13549</v>
      </c>
      <c r="L6822" s="9" t="s">
        <v>13550</v>
      </c>
      <c r="M6822" s="9" t="s">
        <v>491</v>
      </c>
      <c r="N6822" s="9" t="s">
        <v>492</v>
      </c>
      <c r="O6822" s="8" t="s">
        <v>349</v>
      </c>
    </row>
    <row r="6823" spans="10:15" x14ac:dyDescent="0.25">
      <c r="J6823" s="9" t="s">
        <v>13551</v>
      </c>
      <c r="K6823" s="9" t="s">
        <v>13551</v>
      </c>
      <c r="L6823" s="9" t="s">
        <v>13552</v>
      </c>
      <c r="M6823" s="9" t="s">
        <v>2062</v>
      </c>
      <c r="N6823" s="9" t="s">
        <v>2063</v>
      </c>
      <c r="O6823" s="8" t="s">
        <v>10370</v>
      </c>
    </row>
    <row r="6824" spans="10:15" x14ac:dyDescent="0.25">
      <c r="J6824" s="9" t="s">
        <v>13553</v>
      </c>
      <c r="K6824" s="9" t="s">
        <v>13553</v>
      </c>
      <c r="L6824" s="9" t="s">
        <v>13554</v>
      </c>
      <c r="M6824" s="9" t="s">
        <v>424</v>
      </c>
      <c r="N6824" s="9" t="s">
        <v>425</v>
      </c>
      <c r="O6824" s="8" t="s">
        <v>349</v>
      </c>
    </row>
    <row r="6825" spans="10:15" x14ac:dyDescent="0.25">
      <c r="J6825" s="9" t="s">
        <v>13555</v>
      </c>
      <c r="K6825" s="9" t="s">
        <v>13555</v>
      </c>
      <c r="L6825" s="9" t="s">
        <v>13556</v>
      </c>
      <c r="M6825" s="9" t="s">
        <v>1681</v>
      </c>
      <c r="N6825" s="9" t="s">
        <v>1682</v>
      </c>
      <c r="O6825" s="8" t="s">
        <v>18066</v>
      </c>
    </row>
    <row r="6826" spans="10:15" x14ac:dyDescent="0.25">
      <c r="J6826" s="9" t="s">
        <v>13557</v>
      </c>
      <c r="K6826" s="9" t="s">
        <v>13557</v>
      </c>
      <c r="L6826" s="9" t="s">
        <v>13558</v>
      </c>
      <c r="M6826" s="9" t="s">
        <v>2151</v>
      </c>
      <c r="N6826" s="9" t="s">
        <v>2152</v>
      </c>
      <c r="O6826" s="8" t="s">
        <v>350</v>
      </c>
    </row>
    <row r="6827" spans="10:15" x14ac:dyDescent="0.25">
      <c r="J6827" s="9" t="s">
        <v>13559</v>
      </c>
      <c r="K6827" s="9" t="s">
        <v>13559</v>
      </c>
      <c r="L6827" s="9" t="s">
        <v>13560</v>
      </c>
      <c r="M6827" s="9" t="s">
        <v>382</v>
      </c>
      <c r="N6827" s="9" t="s">
        <v>383</v>
      </c>
      <c r="O6827" s="8" t="s">
        <v>18066</v>
      </c>
    </row>
    <row r="6828" spans="10:15" x14ac:dyDescent="0.25">
      <c r="J6828" s="9" t="s">
        <v>13561</v>
      </c>
      <c r="K6828" s="9" t="s">
        <v>13561</v>
      </c>
      <c r="L6828" s="9" t="s">
        <v>13562</v>
      </c>
      <c r="M6828" s="9" t="s">
        <v>707</v>
      </c>
      <c r="N6828" s="9" t="s">
        <v>708</v>
      </c>
      <c r="O6828" s="8" t="s">
        <v>18068</v>
      </c>
    </row>
    <row r="6829" spans="10:15" x14ac:dyDescent="0.25">
      <c r="J6829" s="9" t="s">
        <v>13563</v>
      </c>
      <c r="K6829" s="9" t="s">
        <v>13563</v>
      </c>
      <c r="L6829" s="9" t="s">
        <v>4307</v>
      </c>
      <c r="M6829" s="9" t="s">
        <v>1155</v>
      </c>
      <c r="N6829" s="9" t="s">
        <v>1156</v>
      </c>
      <c r="O6829" s="8" t="s">
        <v>18066</v>
      </c>
    </row>
    <row r="6830" spans="10:15" x14ac:dyDescent="0.25">
      <c r="J6830" s="9" t="s">
        <v>13564</v>
      </c>
      <c r="K6830" s="9" t="s">
        <v>13564</v>
      </c>
      <c r="L6830" s="9" t="s">
        <v>13565</v>
      </c>
      <c r="M6830" s="9" t="s">
        <v>379</v>
      </c>
      <c r="N6830" s="9" t="s">
        <v>18092</v>
      </c>
      <c r="O6830" s="8" t="s">
        <v>18066</v>
      </c>
    </row>
    <row r="6831" spans="10:15" x14ac:dyDescent="0.25">
      <c r="J6831" s="9" t="s">
        <v>13566</v>
      </c>
      <c r="K6831" s="9" t="s">
        <v>13566</v>
      </c>
      <c r="L6831" s="9" t="s">
        <v>13567</v>
      </c>
      <c r="M6831" s="9" t="s">
        <v>379</v>
      </c>
      <c r="N6831" s="9" t="s">
        <v>18092</v>
      </c>
      <c r="O6831" s="8" t="s">
        <v>18066</v>
      </c>
    </row>
    <row r="6832" spans="10:15" x14ac:dyDescent="0.25">
      <c r="J6832" s="9" t="s">
        <v>13568</v>
      </c>
      <c r="K6832" s="9" t="s">
        <v>13568</v>
      </c>
      <c r="L6832" s="9" t="s">
        <v>13569</v>
      </c>
      <c r="M6832" s="9" t="s">
        <v>379</v>
      </c>
      <c r="N6832" s="9" t="s">
        <v>18092</v>
      </c>
      <c r="O6832" s="8" t="s">
        <v>18066</v>
      </c>
    </row>
    <row r="6833" spans="10:15" x14ac:dyDescent="0.25">
      <c r="J6833" s="9" t="s">
        <v>13570</v>
      </c>
      <c r="K6833" s="9" t="s">
        <v>3704</v>
      </c>
      <c r="L6833" s="9" t="s">
        <v>3705</v>
      </c>
      <c r="M6833" s="9" t="s">
        <v>379</v>
      </c>
      <c r="N6833" s="9" t="s">
        <v>18092</v>
      </c>
      <c r="O6833" s="8" t="s">
        <v>18066</v>
      </c>
    </row>
    <row r="6834" spans="10:15" x14ac:dyDescent="0.25">
      <c r="J6834" s="9" t="s">
        <v>13571</v>
      </c>
      <c r="K6834" s="9" t="s">
        <v>13571</v>
      </c>
      <c r="L6834" s="9" t="s">
        <v>13572</v>
      </c>
      <c r="M6834" s="9" t="s">
        <v>440</v>
      </c>
      <c r="N6834" s="9" t="s">
        <v>441</v>
      </c>
      <c r="O6834" s="8" t="s">
        <v>10370</v>
      </c>
    </row>
    <row r="6835" spans="10:15" x14ac:dyDescent="0.25">
      <c r="J6835" s="9" t="s">
        <v>13573</v>
      </c>
      <c r="K6835" s="9" t="s">
        <v>13573</v>
      </c>
      <c r="L6835" s="9" t="s">
        <v>13574</v>
      </c>
      <c r="M6835" s="9" t="s">
        <v>367</v>
      </c>
      <c r="N6835" s="9" t="s">
        <v>368</v>
      </c>
      <c r="O6835" s="8" t="s">
        <v>349</v>
      </c>
    </row>
    <row r="6836" spans="10:15" x14ac:dyDescent="0.25">
      <c r="J6836" s="9" t="s">
        <v>6284</v>
      </c>
      <c r="K6836" s="9" t="s">
        <v>6284</v>
      </c>
      <c r="L6836" s="9" t="s">
        <v>6285</v>
      </c>
      <c r="M6836" s="9" t="s">
        <v>379</v>
      </c>
      <c r="N6836" s="9" t="s">
        <v>18092</v>
      </c>
      <c r="O6836" s="8" t="s">
        <v>18066</v>
      </c>
    </row>
    <row r="6837" spans="10:15" x14ac:dyDescent="0.25">
      <c r="J6837" s="9" t="s">
        <v>13547</v>
      </c>
      <c r="K6837" s="9" t="s">
        <v>13547</v>
      </c>
      <c r="L6837" s="9" t="s">
        <v>13548</v>
      </c>
      <c r="M6837" s="9" t="s">
        <v>379</v>
      </c>
      <c r="N6837" s="9" t="s">
        <v>18092</v>
      </c>
      <c r="O6837" s="8" t="s">
        <v>18066</v>
      </c>
    </row>
    <row r="6838" spans="10:15" x14ac:dyDescent="0.25">
      <c r="J6838" s="9" t="s">
        <v>13575</v>
      </c>
      <c r="K6838" s="9" t="s">
        <v>13575</v>
      </c>
      <c r="L6838" s="9" t="s">
        <v>13576</v>
      </c>
      <c r="M6838" s="9" t="s">
        <v>404</v>
      </c>
      <c r="N6838" s="9" t="s">
        <v>405</v>
      </c>
      <c r="O6838" s="8" t="s">
        <v>350</v>
      </c>
    </row>
    <row r="6839" spans="10:15" x14ac:dyDescent="0.25">
      <c r="J6839" s="9" t="s">
        <v>13577</v>
      </c>
      <c r="K6839" s="9" t="s">
        <v>13577</v>
      </c>
      <c r="L6839" s="9" t="s">
        <v>13578</v>
      </c>
      <c r="M6839" s="9" t="s">
        <v>491</v>
      </c>
      <c r="N6839" s="9" t="s">
        <v>492</v>
      </c>
      <c r="O6839" s="8" t="s">
        <v>349</v>
      </c>
    </row>
    <row r="6840" spans="10:15" x14ac:dyDescent="0.25">
      <c r="J6840" s="9" t="s">
        <v>13579</v>
      </c>
      <c r="K6840" s="9" t="s">
        <v>13579</v>
      </c>
      <c r="L6840" s="9" t="s">
        <v>13580</v>
      </c>
      <c r="M6840" s="9" t="s">
        <v>1142</v>
      </c>
      <c r="N6840" s="9" t="s">
        <v>1143</v>
      </c>
      <c r="O6840" s="8" t="s">
        <v>349</v>
      </c>
    </row>
    <row r="6841" spans="10:15" x14ac:dyDescent="0.25">
      <c r="J6841" s="9" t="s">
        <v>13581</v>
      </c>
      <c r="K6841" s="9" t="s">
        <v>13581</v>
      </c>
      <c r="L6841" s="9" t="s">
        <v>13582</v>
      </c>
      <c r="M6841" s="9" t="s">
        <v>379</v>
      </c>
      <c r="N6841" s="9" t="s">
        <v>18092</v>
      </c>
      <c r="O6841" s="8" t="s">
        <v>18066</v>
      </c>
    </row>
    <row r="6842" spans="10:15" x14ac:dyDescent="0.25">
      <c r="J6842" s="9" t="s">
        <v>13583</v>
      </c>
      <c r="K6842" s="9" t="s">
        <v>13583</v>
      </c>
      <c r="L6842" s="9" t="s">
        <v>13584</v>
      </c>
      <c r="M6842" s="9" t="s">
        <v>379</v>
      </c>
      <c r="N6842" s="9" t="s">
        <v>18092</v>
      </c>
      <c r="O6842" s="8" t="s">
        <v>18066</v>
      </c>
    </row>
    <row r="6843" spans="10:15" x14ac:dyDescent="0.25">
      <c r="J6843" s="9" t="s">
        <v>13585</v>
      </c>
      <c r="K6843" s="9" t="s">
        <v>13585</v>
      </c>
      <c r="L6843" s="9" t="s">
        <v>13586</v>
      </c>
      <c r="M6843" s="9" t="s">
        <v>1269</v>
      </c>
      <c r="N6843" s="9" t="s">
        <v>1270</v>
      </c>
      <c r="O6843" s="8" t="s">
        <v>18067</v>
      </c>
    </row>
    <row r="6844" spans="10:15" x14ac:dyDescent="0.25">
      <c r="J6844" s="9" t="s">
        <v>13587</v>
      </c>
      <c r="K6844" s="9" t="s">
        <v>13587</v>
      </c>
      <c r="L6844" s="9" t="s">
        <v>13588</v>
      </c>
      <c r="M6844" s="9" t="s">
        <v>524</v>
      </c>
      <c r="N6844" s="9" t="s">
        <v>525</v>
      </c>
      <c r="O6844" s="8" t="s">
        <v>18066</v>
      </c>
    </row>
    <row r="6845" spans="10:15" x14ac:dyDescent="0.25">
      <c r="J6845" s="9" t="s">
        <v>13589</v>
      </c>
      <c r="K6845" s="9" t="s">
        <v>13589</v>
      </c>
      <c r="L6845" s="9" t="s">
        <v>13590</v>
      </c>
      <c r="M6845" s="9" t="s">
        <v>379</v>
      </c>
      <c r="N6845" s="9" t="s">
        <v>18092</v>
      </c>
      <c r="O6845" s="8" t="s">
        <v>18066</v>
      </c>
    </row>
    <row r="6846" spans="10:15" x14ac:dyDescent="0.25">
      <c r="J6846" s="9" t="s">
        <v>13591</v>
      </c>
      <c r="K6846" s="9" t="s">
        <v>13591</v>
      </c>
      <c r="L6846" s="9" t="s">
        <v>13592</v>
      </c>
      <c r="M6846" s="9" t="s">
        <v>379</v>
      </c>
      <c r="N6846" s="9" t="s">
        <v>18092</v>
      </c>
      <c r="O6846" s="8" t="s">
        <v>18066</v>
      </c>
    </row>
    <row r="6847" spans="10:15" x14ac:dyDescent="0.25">
      <c r="J6847" s="9" t="s">
        <v>13593</v>
      </c>
      <c r="K6847" s="9" t="s">
        <v>13593</v>
      </c>
      <c r="L6847" s="9" t="s">
        <v>13594</v>
      </c>
      <c r="M6847" s="9" t="s">
        <v>789</v>
      </c>
      <c r="N6847" s="9" t="s">
        <v>790</v>
      </c>
      <c r="O6847" s="8" t="s">
        <v>18066</v>
      </c>
    </row>
    <row r="6848" spans="10:15" x14ac:dyDescent="0.25">
      <c r="J6848" s="9" t="s">
        <v>13595</v>
      </c>
      <c r="K6848" s="9" t="s">
        <v>13595</v>
      </c>
      <c r="L6848" s="9" t="s">
        <v>13596</v>
      </c>
      <c r="M6848" s="9" t="s">
        <v>379</v>
      </c>
      <c r="N6848" s="9" t="s">
        <v>18092</v>
      </c>
      <c r="O6848" s="8" t="s">
        <v>18066</v>
      </c>
    </row>
    <row r="6849" spans="10:15" x14ac:dyDescent="0.25">
      <c r="J6849" s="9" t="s">
        <v>13597</v>
      </c>
      <c r="K6849" s="9" t="s">
        <v>4475</v>
      </c>
      <c r="L6849" s="9" t="s">
        <v>4476</v>
      </c>
      <c r="M6849" s="9" t="s">
        <v>379</v>
      </c>
      <c r="N6849" s="9" t="s">
        <v>18092</v>
      </c>
      <c r="O6849" s="8" t="s">
        <v>18066</v>
      </c>
    </row>
    <row r="6850" spans="10:15" x14ac:dyDescent="0.25">
      <c r="J6850" s="9" t="s">
        <v>13598</v>
      </c>
      <c r="K6850" s="9" t="s">
        <v>13598</v>
      </c>
      <c r="L6850" s="9" t="s">
        <v>13599</v>
      </c>
      <c r="M6850" s="9" t="s">
        <v>367</v>
      </c>
      <c r="N6850" s="9" t="s">
        <v>368</v>
      </c>
      <c r="O6850" s="8" t="s">
        <v>349</v>
      </c>
    </row>
    <row r="6851" spans="10:15" x14ac:dyDescent="0.25">
      <c r="J6851" s="9" t="s">
        <v>13600</v>
      </c>
      <c r="K6851" s="9" t="s">
        <v>13600</v>
      </c>
      <c r="L6851" s="9" t="s">
        <v>13601</v>
      </c>
      <c r="M6851" s="9" t="s">
        <v>379</v>
      </c>
      <c r="N6851" s="9" t="s">
        <v>18092</v>
      </c>
      <c r="O6851" s="8" t="s">
        <v>18066</v>
      </c>
    </row>
    <row r="6852" spans="10:15" x14ac:dyDescent="0.25">
      <c r="J6852" s="9" t="s">
        <v>13602</v>
      </c>
      <c r="K6852" s="9" t="s">
        <v>13602</v>
      </c>
      <c r="L6852" s="9" t="s">
        <v>13603</v>
      </c>
      <c r="M6852" s="9" t="s">
        <v>411</v>
      </c>
      <c r="N6852" s="9" t="s">
        <v>412</v>
      </c>
      <c r="O6852" s="8" t="s">
        <v>18066</v>
      </c>
    </row>
    <row r="6853" spans="10:15" x14ac:dyDescent="0.25">
      <c r="J6853" s="9" t="s">
        <v>13604</v>
      </c>
      <c r="K6853" s="9" t="s">
        <v>13604</v>
      </c>
      <c r="L6853" s="9" t="s">
        <v>13605</v>
      </c>
      <c r="M6853" s="9" t="s">
        <v>379</v>
      </c>
      <c r="N6853" s="9" t="s">
        <v>18092</v>
      </c>
      <c r="O6853" s="8" t="s">
        <v>18066</v>
      </c>
    </row>
    <row r="6854" spans="10:15" x14ac:dyDescent="0.25">
      <c r="J6854" s="9" t="s">
        <v>13606</v>
      </c>
      <c r="K6854" s="9" t="s">
        <v>9620</v>
      </c>
      <c r="L6854" s="9" t="s">
        <v>9621</v>
      </c>
      <c r="M6854" s="9" t="s">
        <v>379</v>
      </c>
      <c r="N6854" s="9" t="s">
        <v>18092</v>
      </c>
      <c r="O6854" s="8" t="s">
        <v>18066</v>
      </c>
    </row>
    <row r="6855" spans="10:15" x14ac:dyDescent="0.25">
      <c r="J6855" s="9" t="s">
        <v>13607</v>
      </c>
      <c r="K6855" s="9" t="s">
        <v>13607</v>
      </c>
      <c r="L6855" s="9" t="s">
        <v>13608</v>
      </c>
      <c r="M6855" s="9" t="s">
        <v>1063</v>
      </c>
      <c r="N6855" s="9" t="s">
        <v>1064</v>
      </c>
      <c r="O6855" s="8" t="s">
        <v>18066</v>
      </c>
    </row>
    <row r="6856" spans="10:15" x14ac:dyDescent="0.25">
      <c r="J6856" s="9" t="s">
        <v>13609</v>
      </c>
      <c r="K6856" s="9" t="s">
        <v>13609</v>
      </c>
      <c r="L6856" s="9" t="s">
        <v>13610</v>
      </c>
      <c r="M6856" s="9" t="s">
        <v>379</v>
      </c>
      <c r="N6856" s="9" t="s">
        <v>18092</v>
      </c>
      <c r="O6856" s="8" t="s">
        <v>18066</v>
      </c>
    </row>
    <row r="6857" spans="10:15" x14ac:dyDescent="0.25">
      <c r="J6857" s="9" t="s">
        <v>13611</v>
      </c>
      <c r="K6857" s="9" t="s">
        <v>13611</v>
      </c>
      <c r="L6857" s="9" t="s">
        <v>13612</v>
      </c>
      <c r="M6857" s="9" t="s">
        <v>386</v>
      </c>
      <c r="N6857" s="9" t="s">
        <v>387</v>
      </c>
      <c r="O6857" s="8" t="s">
        <v>18068</v>
      </c>
    </row>
    <row r="6858" spans="10:15" x14ac:dyDescent="0.25">
      <c r="J6858" s="9" t="s">
        <v>13613</v>
      </c>
      <c r="K6858" s="9" t="s">
        <v>13613</v>
      </c>
      <c r="L6858" s="9" t="s">
        <v>13614</v>
      </c>
      <c r="M6858" s="9" t="s">
        <v>938</v>
      </c>
      <c r="N6858" s="9" t="s">
        <v>939</v>
      </c>
      <c r="O6858" s="8" t="s">
        <v>349</v>
      </c>
    </row>
    <row r="6859" spans="10:15" x14ac:dyDescent="0.25">
      <c r="J6859" s="9" t="s">
        <v>13615</v>
      </c>
      <c r="K6859" s="9" t="s">
        <v>13615</v>
      </c>
      <c r="L6859" s="9" t="s">
        <v>13616</v>
      </c>
      <c r="M6859" s="9" t="s">
        <v>707</v>
      </c>
      <c r="N6859" s="9" t="s">
        <v>708</v>
      </c>
      <c r="O6859" s="8" t="s">
        <v>18068</v>
      </c>
    </row>
    <row r="6860" spans="10:15" x14ac:dyDescent="0.25">
      <c r="J6860" s="9" t="s">
        <v>13617</v>
      </c>
      <c r="K6860" s="9" t="s">
        <v>13617</v>
      </c>
      <c r="L6860" s="9" t="s">
        <v>13618</v>
      </c>
      <c r="M6860" s="9" t="s">
        <v>459</v>
      </c>
      <c r="N6860" s="9" t="s">
        <v>460</v>
      </c>
      <c r="O6860" s="8" t="s">
        <v>18068</v>
      </c>
    </row>
    <row r="6861" spans="10:15" x14ac:dyDescent="0.25">
      <c r="J6861" s="9" t="s">
        <v>13619</v>
      </c>
      <c r="K6861" s="9" t="s">
        <v>1459</v>
      </c>
      <c r="L6861" s="9" t="s">
        <v>1460</v>
      </c>
      <c r="M6861" s="9" t="s">
        <v>379</v>
      </c>
      <c r="N6861" s="9" t="s">
        <v>18092</v>
      </c>
      <c r="O6861" s="8" t="s">
        <v>18066</v>
      </c>
    </row>
    <row r="6862" spans="10:15" x14ac:dyDescent="0.25">
      <c r="J6862" s="9" t="s">
        <v>13620</v>
      </c>
      <c r="K6862" s="9" t="s">
        <v>9291</v>
      </c>
      <c r="L6862" s="9" t="s">
        <v>9292</v>
      </c>
      <c r="M6862" s="9" t="s">
        <v>456</v>
      </c>
      <c r="N6862" s="9" t="s">
        <v>18095</v>
      </c>
      <c r="O6862" s="8" t="s">
        <v>18067</v>
      </c>
    </row>
    <row r="6863" spans="10:15" x14ac:dyDescent="0.25">
      <c r="J6863" s="9" t="s">
        <v>13621</v>
      </c>
      <c r="K6863" s="9" t="s">
        <v>13621</v>
      </c>
      <c r="L6863" s="9" t="s">
        <v>13622</v>
      </c>
      <c r="M6863" s="9" t="s">
        <v>446</v>
      </c>
      <c r="N6863" s="9" t="s">
        <v>447</v>
      </c>
      <c r="O6863" s="8" t="s">
        <v>10370</v>
      </c>
    </row>
    <row r="6864" spans="10:15" x14ac:dyDescent="0.25">
      <c r="J6864" s="9" t="s">
        <v>13623</v>
      </c>
      <c r="K6864" s="9" t="s">
        <v>13623</v>
      </c>
      <c r="L6864" s="9" t="s">
        <v>13608</v>
      </c>
      <c r="M6864" s="9" t="s">
        <v>1447</v>
      </c>
      <c r="N6864" s="9" t="s">
        <v>1448</v>
      </c>
      <c r="O6864" s="8" t="s">
        <v>18066</v>
      </c>
    </row>
    <row r="6865" spans="10:15" x14ac:dyDescent="0.25">
      <c r="J6865" s="9" t="s">
        <v>13624</v>
      </c>
      <c r="K6865" s="9" t="s">
        <v>13624</v>
      </c>
      <c r="L6865" s="9" t="s">
        <v>13625</v>
      </c>
      <c r="M6865" s="9" t="s">
        <v>1269</v>
      </c>
      <c r="N6865" s="9" t="s">
        <v>1270</v>
      </c>
      <c r="O6865" s="8" t="s">
        <v>18067</v>
      </c>
    </row>
    <row r="6866" spans="10:15" x14ac:dyDescent="0.25">
      <c r="J6866" s="9" t="s">
        <v>13626</v>
      </c>
      <c r="K6866" s="9" t="s">
        <v>13626</v>
      </c>
      <c r="L6866" s="9" t="s">
        <v>13627</v>
      </c>
      <c r="M6866" s="9" t="s">
        <v>418</v>
      </c>
      <c r="N6866" s="9" t="s">
        <v>419</v>
      </c>
      <c r="O6866" s="8" t="s">
        <v>18067</v>
      </c>
    </row>
    <row r="6867" spans="10:15" x14ac:dyDescent="0.25">
      <c r="J6867" s="9" t="s">
        <v>13628</v>
      </c>
      <c r="K6867" s="9" t="s">
        <v>13628</v>
      </c>
      <c r="L6867" s="9" t="s">
        <v>13629</v>
      </c>
      <c r="M6867" s="9" t="s">
        <v>515</v>
      </c>
      <c r="N6867" s="9" t="s">
        <v>516</v>
      </c>
      <c r="O6867" s="8" t="s">
        <v>18066</v>
      </c>
    </row>
    <row r="6868" spans="10:15" x14ac:dyDescent="0.25">
      <c r="J6868" s="9" t="s">
        <v>13630</v>
      </c>
      <c r="K6868" s="9" t="s">
        <v>13630</v>
      </c>
      <c r="L6868" s="9" t="s">
        <v>13603</v>
      </c>
      <c r="M6868" s="9" t="s">
        <v>1351</v>
      </c>
      <c r="N6868" s="9" t="s">
        <v>1352</v>
      </c>
      <c r="O6868" s="8" t="s">
        <v>18066</v>
      </c>
    </row>
    <row r="6869" spans="10:15" x14ac:dyDescent="0.25">
      <c r="J6869" s="9" t="s">
        <v>13631</v>
      </c>
      <c r="K6869" s="9" t="s">
        <v>13631</v>
      </c>
      <c r="L6869" s="9" t="s">
        <v>13632</v>
      </c>
      <c r="M6869" s="9" t="s">
        <v>683</v>
      </c>
      <c r="N6869" s="9" t="s">
        <v>684</v>
      </c>
      <c r="O6869" s="8" t="s">
        <v>349</v>
      </c>
    </row>
    <row r="6870" spans="10:15" x14ac:dyDescent="0.25">
      <c r="J6870" s="9" t="s">
        <v>13633</v>
      </c>
      <c r="K6870" s="9" t="s">
        <v>13633</v>
      </c>
      <c r="L6870" s="9" t="s">
        <v>13634</v>
      </c>
      <c r="M6870" s="9" t="s">
        <v>404</v>
      </c>
      <c r="N6870" s="9" t="s">
        <v>405</v>
      </c>
      <c r="O6870" s="8" t="s">
        <v>350</v>
      </c>
    </row>
    <row r="6871" spans="10:15" x14ac:dyDescent="0.25">
      <c r="J6871" s="9" t="s">
        <v>13635</v>
      </c>
      <c r="K6871" s="9" t="s">
        <v>13635</v>
      </c>
      <c r="L6871" s="9" t="s">
        <v>13636</v>
      </c>
      <c r="M6871" s="9" t="s">
        <v>777</v>
      </c>
      <c r="N6871" s="9" t="s">
        <v>778</v>
      </c>
      <c r="O6871" s="8" t="s">
        <v>18066</v>
      </c>
    </row>
    <row r="6872" spans="10:15" x14ac:dyDescent="0.25">
      <c r="J6872" s="9" t="s">
        <v>13637</v>
      </c>
      <c r="K6872" s="9" t="s">
        <v>13637</v>
      </c>
      <c r="L6872" s="9" t="s">
        <v>13638</v>
      </c>
      <c r="M6872" s="9" t="s">
        <v>1078</v>
      </c>
      <c r="N6872" s="9" t="s">
        <v>1079</v>
      </c>
      <c r="O6872" s="8" t="s">
        <v>350</v>
      </c>
    </row>
    <row r="6873" spans="10:15" x14ac:dyDescent="0.25">
      <c r="J6873" s="9" t="s">
        <v>13639</v>
      </c>
      <c r="K6873" s="9" t="s">
        <v>13639</v>
      </c>
      <c r="L6873" s="9" t="s">
        <v>13640</v>
      </c>
      <c r="M6873" s="9" t="s">
        <v>648</v>
      </c>
      <c r="N6873" s="9" t="s">
        <v>649</v>
      </c>
      <c r="O6873" s="8" t="s">
        <v>18066</v>
      </c>
    </row>
    <row r="6874" spans="10:15" x14ac:dyDescent="0.25">
      <c r="J6874" s="9" t="s">
        <v>8988</v>
      </c>
      <c r="K6874" s="9" t="s">
        <v>8988</v>
      </c>
      <c r="L6874" s="9" t="s">
        <v>8989</v>
      </c>
      <c r="M6874" s="9" t="s">
        <v>379</v>
      </c>
      <c r="N6874" s="9" t="s">
        <v>18092</v>
      </c>
      <c r="O6874" s="8" t="s">
        <v>18066</v>
      </c>
    </row>
    <row r="6875" spans="10:15" x14ac:dyDescent="0.25">
      <c r="J6875" s="9" t="s">
        <v>13641</v>
      </c>
      <c r="K6875" s="9" t="s">
        <v>13641</v>
      </c>
      <c r="L6875" s="9" t="s">
        <v>13642</v>
      </c>
      <c r="M6875" s="9" t="s">
        <v>463</v>
      </c>
      <c r="N6875" s="9" t="s">
        <v>464</v>
      </c>
      <c r="O6875" s="8" t="s">
        <v>10370</v>
      </c>
    </row>
    <row r="6876" spans="10:15" x14ac:dyDescent="0.25">
      <c r="J6876" s="9" t="s">
        <v>13643</v>
      </c>
      <c r="K6876" s="9" t="s">
        <v>13643</v>
      </c>
      <c r="L6876" s="9" t="s">
        <v>13644</v>
      </c>
      <c r="M6876" s="9" t="s">
        <v>789</v>
      </c>
      <c r="N6876" s="9" t="s">
        <v>790</v>
      </c>
      <c r="O6876" s="8" t="s">
        <v>18066</v>
      </c>
    </row>
    <row r="6877" spans="10:15" x14ac:dyDescent="0.25">
      <c r="J6877" s="9" t="s">
        <v>13645</v>
      </c>
      <c r="K6877" s="9" t="s">
        <v>13645</v>
      </c>
      <c r="L6877" s="9" t="s">
        <v>13646</v>
      </c>
      <c r="M6877" s="9" t="s">
        <v>491</v>
      </c>
      <c r="N6877" s="9" t="s">
        <v>492</v>
      </c>
      <c r="O6877" s="8" t="s">
        <v>349</v>
      </c>
    </row>
    <row r="6878" spans="10:15" x14ac:dyDescent="0.25">
      <c r="J6878" s="9" t="s">
        <v>13647</v>
      </c>
      <c r="K6878" s="9" t="s">
        <v>13647</v>
      </c>
      <c r="L6878" s="9" t="s">
        <v>13648</v>
      </c>
      <c r="M6878" s="9" t="s">
        <v>719</v>
      </c>
      <c r="N6878" s="9" t="s">
        <v>720</v>
      </c>
      <c r="O6878" s="8" t="s">
        <v>349</v>
      </c>
    </row>
    <row r="6879" spans="10:15" x14ac:dyDescent="0.25">
      <c r="J6879" s="9" t="s">
        <v>13649</v>
      </c>
      <c r="K6879" s="9" t="s">
        <v>13649</v>
      </c>
      <c r="L6879" s="9" t="s">
        <v>13650</v>
      </c>
      <c r="M6879" s="9" t="s">
        <v>1142</v>
      </c>
      <c r="N6879" s="9" t="s">
        <v>1143</v>
      </c>
      <c r="O6879" s="8" t="s">
        <v>349</v>
      </c>
    </row>
    <row r="6880" spans="10:15" x14ac:dyDescent="0.25">
      <c r="J6880" s="9" t="s">
        <v>13651</v>
      </c>
      <c r="K6880" s="9" t="s">
        <v>13651</v>
      </c>
      <c r="L6880" s="9" t="s">
        <v>13652</v>
      </c>
      <c r="M6880" s="9" t="s">
        <v>713</v>
      </c>
      <c r="N6880" s="9" t="s">
        <v>714</v>
      </c>
      <c r="O6880" s="8" t="s">
        <v>18067</v>
      </c>
    </row>
    <row r="6881" spans="10:15" x14ac:dyDescent="0.25">
      <c r="J6881" s="9" t="s">
        <v>13653</v>
      </c>
      <c r="K6881" s="9" t="s">
        <v>3388</v>
      </c>
      <c r="L6881" s="9" t="s">
        <v>3389</v>
      </c>
      <c r="M6881" s="9" t="s">
        <v>379</v>
      </c>
      <c r="N6881" s="9" t="s">
        <v>18092</v>
      </c>
      <c r="O6881" s="8" t="s">
        <v>18066</v>
      </c>
    </row>
    <row r="6882" spans="10:15" x14ac:dyDescent="0.25">
      <c r="J6882" s="9" t="s">
        <v>13654</v>
      </c>
      <c r="K6882" s="9" t="s">
        <v>13654</v>
      </c>
      <c r="L6882" s="9" t="s">
        <v>13655</v>
      </c>
      <c r="M6882" s="9" t="s">
        <v>0</v>
      </c>
      <c r="N6882" s="9" t="s">
        <v>653</v>
      </c>
      <c r="O6882" s="8" t="s">
        <v>18067</v>
      </c>
    </row>
    <row r="6883" spans="10:15" x14ac:dyDescent="0.25">
      <c r="J6883" s="9" t="s">
        <v>13656</v>
      </c>
      <c r="K6883" s="9" t="s">
        <v>13656</v>
      </c>
      <c r="L6883" s="9" t="s">
        <v>13657</v>
      </c>
      <c r="M6883" s="9" t="s">
        <v>719</v>
      </c>
      <c r="N6883" s="9" t="s">
        <v>720</v>
      </c>
      <c r="O6883" s="8" t="s">
        <v>349</v>
      </c>
    </row>
    <row r="6884" spans="10:15" x14ac:dyDescent="0.25">
      <c r="J6884" s="9" t="s">
        <v>13658</v>
      </c>
      <c r="K6884" s="9" t="s">
        <v>13658</v>
      </c>
      <c r="L6884" s="9" t="s">
        <v>13659</v>
      </c>
      <c r="M6884" s="9" t="s">
        <v>379</v>
      </c>
      <c r="N6884" s="9" t="s">
        <v>18092</v>
      </c>
      <c r="O6884" s="8" t="s">
        <v>18066</v>
      </c>
    </row>
    <row r="6885" spans="10:15" x14ac:dyDescent="0.25">
      <c r="J6885" s="9" t="s">
        <v>6321</v>
      </c>
      <c r="K6885" s="9" t="s">
        <v>6321</v>
      </c>
      <c r="L6885" s="9" t="s">
        <v>6322</v>
      </c>
      <c r="M6885" s="9" t="s">
        <v>2501</v>
      </c>
      <c r="N6885" s="9" t="s">
        <v>2502</v>
      </c>
      <c r="O6885" s="8" t="s">
        <v>18066</v>
      </c>
    </row>
    <row r="6886" spans="10:15" x14ac:dyDescent="0.25">
      <c r="J6886" s="9" t="s">
        <v>13660</v>
      </c>
      <c r="K6886" s="9" t="s">
        <v>13660</v>
      </c>
      <c r="L6886" s="9" t="s">
        <v>13661</v>
      </c>
      <c r="M6886" s="9" t="s">
        <v>459</v>
      </c>
      <c r="N6886" s="9" t="s">
        <v>460</v>
      </c>
      <c r="O6886" s="8" t="s">
        <v>18068</v>
      </c>
    </row>
    <row r="6887" spans="10:15" x14ac:dyDescent="0.25">
      <c r="J6887" s="9" t="s">
        <v>13662</v>
      </c>
      <c r="K6887" s="9" t="s">
        <v>13662</v>
      </c>
      <c r="L6887" s="9" t="s">
        <v>13663</v>
      </c>
      <c r="M6887" s="9" t="s">
        <v>719</v>
      </c>
      <c r="N6887" s="9" t="s">
        <v>720</v>
      </c>
      <c r="O6887" s="8" t="s">
        <v>349</v>
      </c>
    </row>
    <row r="6888" spans="10:15" x14ac:dyDescent="0.25">
      <c r="J6888" s="9" t="s">
        <v>13664</v>
      </c>
      <c r="K6888" s="9" t="s">
        <v>13664</v>
      </c>
      <c r="L6888" s="9" t="s">
        <v>13665</v>
      </c>
      <c r="M6888" s="9" t="s">
        <v>440</v>
      </c>
      <c r="N6888" s="9" t="s">
        <v>441</v>
      </c>
      <c r="O6888" s="8" t="s">
        <v>10370</v>
      </c>
    </row>
    <row r="6889" spans="10:15" x14ac:dyDescent="0.25">
      <c r="J6889" s="9" t="s">
        <v>13666</v>
      </c>
      <c r="K6889" s="9" t="s">
        <v>5731</v>
      </c>
      <c r="L6889" s="9" t="s">
        <v>5732</v>
      </c>
      <c r="M6889" s="9" t="s">
        <v>382</v>
      </c>
      <c r="N6889" s="9" t="s">
        <v>383</v>
      </c>
      <c r="O6889" s="8" t="s">
        <v>18066</v>
      </c>
    </row>
    <row r="6890" spans="10:15" x14ac:dyDescent="0.25">
      <c r="J6890" s="9" t="s">
        <v>13667</v>
      </c>
      <c r="K6890" s="9" t="s">
        <v>167</v>
      </c>
      <c r="L6890" s="9" t="s">
        <v>13668</v>
      </c>
      <c r="M6890" s="9" t="s">
        <v>1867</v>
      </c>
      <c r="N6890" s="9" t="s">
        <v>1868</v>
      </c>
      <c r="O6890" s="8" t="s">
        <v>18067</v>
      </c>
    </row>
    <row r="6891" spans="10:15" x14ac:dyDescent="0.25">
      <c r="J6891" s="9" t="s">
        <v>13669</v>
      </c>
      <c r="K6891" s="9" t="s">
        <v>13669</v>
      </c>
      <c r="L6891" s="9" t="s">
        <v>13670</v>
      </c>
      <c r="M6891" s="9" t="s">
        <v>2854</v>
      </c>
      <c r="N6891" s="9" t="s">
        <v>2855</v>
      </c>
      <c r="O6891" s="8" t="s">
        <v>10370</v>
      </c>
    </row>
    <row r="6892" spans="10:15" x14ac:dyDescent="0.25">
      <c r="J6892" s="9" t="s">
        <v>13671</v>
      </c>
      <c r="K6892" s="9" t="s">
        <v>13671</v>
      </c>
      <c r="L6892" s="9" t="s">
        <v>13672</v>
      </c>
      <c r="M6892" s="9" t="s">
        <v>379</v>
      </c>
      <c r="N6892" s="9" t="s">
        <v>18092</v>
      </c>
      <c r="O6892" s="8" t="s">
        <v>18066</v>
      </c>
    </row>
    <row r="6893" spans="10:15" x14ac:dyDescent="0.25">
      <c r="J6893" s="9" t="s">
        <v>13673</v>
      </c>
      <c r="K6893" s="9" t="s">
        <v>13673</v>
      </c>
      <c r="L6893" s="9" t="s">
        <v>13674</v>
      </c>
      <c r="M6893" s="9" t="s">
        <v>379</v>
      </c>
      <c r="N6893" s="9" t="s">
        <v>18092</v>
      </c>
      <c r="O6893" s="8" t="s">
        <v>18066</v>
      </c>
    </row>
    <row r="6894" spans="10:15" x14ac:dyDescent="0.25">
      <c r="J6894" s="9" t="s">
        <v>1894</v>
      </c>
      <c r="K6894" s="9" t="s">
        <v>1894</v>
      </c>
      <c r="L6894" s="9" t="s">
        <v>1895</v>
      </c>
      <c r="M6894" s="9" t="s">
        <v>379</v>
      </c>
      <c r="N6894" s="9" t="s">
        <v>18092</v>
      </c>
      <c r="O6894" s="8" t="s">
        <v>18066</v>
      </c>
    </row>
    <row r="6895" spans="10:15" x14ac:dyDescent="0.25">
      <c r="J6895" s="9" t="s">
        <v>13675</v>
      </c>
      <c r="K6895" s="9" t="s">
        <v>13675</v>
      </c>
      <c r="L6895" s="9" t="s">
        <v>13676</v>
      </c>
      <c r="M6895" s="9" t="s">
        <v>895</v>
      </c>
      <c r="N6895" s="9" t="s">
        <v>896</v>
      </c>
      <c r="O6895" s="8" t="s">
        <v>350</v>
      </c>
    </row>
    <row r="6896" spans="10:15" x14ac:dyDescent="0.25">
      <c r="J6896" s="9" t="s">
        <v>13677</v>
      </c>
      <c r="K6896" s="9" t="s">
        <v>13677</v>
      </c>
      <c r="L6896" s="9" t="s">
        <v>13678</v>
      </c>
      <c r="M6896" s="9" t="s">
        <v>707</v>
      </c>
      <c r="N6896" s="9" t="s">
        <v>708</v>
      </c>
      <c r="O6896" s="8" t="s">
        <v>18068</v>
      </c>
    </row>
    <row r="6897" spans="10:15" x14ac:dyDescent="0.25">
      <c r="J6897" s="9" t="s">
        <v>13679</v>
      </c>
      <c r="K6897" s="9" t="s">
        <v>13679</v>
      </c>
      <c r="L6897" s="9" t="s">
        <v>13680</v>
      </c>
      <c r="M6897" s="9" t="s">
        <v>1867</v>
      </c>
      <c r="N6897" s="9" t="s">
        <v>1868</v>
      </c>
      <c r="O6897" s="8" t="s">
        <v>18067</v>
      </c>
    </row>
    <row r="6898" spans="10:15" x14ac:dyDescent="0.25">
      <c r="J6898" s="9" t="s">
        <v>13681</v>
      </c>
      <c r="K6898" s="9" t="s">
        <v>3388</v>
      </c>
      <c r="L6898" s="9" t="s">
        <v>3389</v>
      </c>
      <c r="M6898" s="9" t="s">
        <v>379</v>
      </c>
      <c r="N6898" s="9" t="s">
        <v>18092</v>
      </c>
      <c r="O6898" s="8" t="s">
        <v>18066</v>
      </c>
    </row>
    <row r="6899" spans="10:15" x14ac:dyDescent="0.25">
      <c r="J6899" s="9" t="s">
        <v>13682</v>
      </c>
      <c r="K6899" s="9" t="s">
        <v>13682</v>
      </c>
      <c r="L6899" s="9" t="s">
        <v>13683</v>
      </c>
      <c r="M6899" s="9" t="s">
        <v>379</v>
      </c>
      <c r="N6899" s="9" t="s">
        <v>18092</v>
      </c>
      <c r="O6899" s="8" t="s">
        <v>18066</v>
      </c>
    </row>
    <row r="6900" spans="10:15" x14ac:dyDescent="0.25">
      <c r="J6900" s="9" t="s">
        <v>13684</v>
      </c>
      <c r="K6900" s="9" t="s">
        <v>13684</v>
      </c>
      <c r="L6900" s="9" t="s">
        <v>13685</v>
      </c>
      <c r="M6900" s="9" t="s">
        <v>379</v>
      </c>
      <c r="N6900" s="9" t="s">
        <v>18092</v>
      </c>
      <c r="O6900" s="8" t="s">
        <v>18066</v>
      </c>
    </row>
    <row r="6901" spans="10:15" x14ac:dyDescent="0.25">
      <c r="J6901" s="9" t="s">
        <v>13686</v>
      </c>
      <c r="K6901" s="9" t="s">
        <v>13686</v>
      </c>
      <c r="L6901" s="9" t="s">
        <v>13687</v>
      </c>
      <c r="M6901" s="9" t="s">
        <v>424</v>
      </c>
      <c r="N6901" s="9" t="s">
        <v>425</v>
      </c>
      <c r="O6901" s="8" t="s">
        <v>349</v>
      </c>
    </row>
    <row r="6902" spans="10:15" x14ac:dyDescent="0.25">
      <c r="J6902" s="9" t="s">
        <v>13688</v>
      </c>
      <c r="K6902" s="9" t="s">
        <v>13688</v>
      </c>
      <c r="L6902" s="9" t="s">
        <v>13689</v>
      </c>
      <c r="M6902" s="9" t="s">
        <v>382</v>
      </c>
      <c r="N6902" s="9" t="s">
        <v>383</v>
      </c>
      <c r="O6902" s="8" t="s">
        <v>18066</v>
      </c>
    </row>
    <row r="6903" spans="10:15" x14ac:dyDescent="0.25">
      <c r="J6903" s="9" t="s">
        <v>13690</v>
      </c>
      <c r="K6903" s="9" t="s">
        <v>13690</v>
      </c>
      <c r="L6903" s="9" t="s">
        <v>13691</v>
      </c>
      <c r="M6903" s="9" t="s">
        <v>662</v>
      </c>
      <c r="N6903" s="9" t="s">
        <v>663</v>
      </c>
      <c r="O6903" s="8" t="s">
        <v>18067</v>
      </c>
    </row>
    <row r="6904" spans="10:15" x14ac:dyDescent="0.25">
      <c r="J6904" s="9" t="s">
        <v>13692</v>
      </c>
      <c r="K6904" s="9" t="s">
        <v>13692</v>
      </c>
      <c r="L6904" s="9" t="s">
        <v>13693</v>
      </c>
      <c r="M6904" s="9" t="s">
        <v>694</v>
      </c>
      <c r="N6904" s="9" t="s">
        <v>695</v>
      </c>
      <c r="O6904" s="8" t="s">
        <v>350</v>
      </c>
    </row>
    <row r="6905" spans="10:15" x14ac:dyDescent="0.25">
      <c r="J6905" s="9" t="s">
        <v>13694</v>
      </c>
      <c r="K6905" s="9" t="s">
        <v>13695</v>
      </c>
      <c r="L6905" s="9" t="s">
        <v>13696</v>
      </c>
      <c r="M6905" s="9" t="s">
        <v>379</v>
      </c>
      <c r="N6905" s="9" t="s">
        <v>18092</v>
      </c>
      <c r="O6905" s="8" t="s">
        <v>18066</v>
      </c>
    </row>
    <row r="6906" spans="10:15" x14ac:dyDescent="0.25">
      <c r="J6906" s="9" t="s">
        <v>13697</v>
      </c>
      <c r="K6906" s="9" t="s">
        <v>13697</v>
      </c>
      <c r="L6906" s="9" t="s">
        <v>13698</v>
      </c>
      <c r="M6906" s="9" t="s">
        <v>456</v>
      </c>
      <c r="N6906" s="9" t="s">
        <v>18095</v>
      </c>
      <c r="O6906" s="8" t="s">
        <v>18067</v>
      </c>
    </row>
    <row r="6907" spans="10:15" x14ac:dyDescent="0.25">
      <c r="J6907" s="9" t="s">
        <v>13699</v>
      </c>
      <c r="K6907" s="9" t="s">
        <v>13699</v>
      </c>
      <c r="L6907" s="9" t="s">
        <v>13700</v>
      </c>
      <c r="M6907" s="9" t="s">
        <v>475</v>
      </c>
      <c r="N6907" s="9" t="s">
        <v>476</v>
      </c>
      <c r="O6907" s="8" t="s">
        <v>350</v>
      </c>
    </row>
    <row r="6908" spans="10:15" x14ac:dyDescent="0.25">
      <c r="J6908" s="9" t="s">
        <v>13701</v>
      </c>
      <c r="K6908" s="9" t="s">
        <v>13701</v>
      </c>
      <c r="L6908" s="9" t="s">
        <v>13702</v>
      </c>
      <c r="M6908" s="9" t="s">
        <v>379</v>
      </c>
      <c r="N6908" s="9" t="s">
        <v>18092</v>
      </c>
      <c r="O6908" s="8" t="s">
        <v>18066</v>
      </c>
    </row>
    <row r="6909" spans="10:15" x14ac:dyDescent="0.25">
      <c r="J6909" s="9" t="s">
        <v>13703</v>
      </c>
      <c r="K6909" s="9" t="s">
        <v>13703</v>
      </c>
      <c r="L6909" s="9" t="s">
        <v>13704</v>
      </c>
      <c r="M6909" s="9" t="s">
        <v>424</v>
      </c>
      <c r="N6909" s="9" t="s">
        <v>425</v>
      </c>
      <c r="O6909" s="8" t="s">
        <v>349</v>
      </c>
    </row>
    <row r="6910" spans="10:15" x14ac:dyDescent="0.25">
      <c r="J6910" s="9" t="s">
        <v>13705</v>
      </c>
      <c r="K6910" s="9" t="s">
        <v>13705</v>
      </c>
      <c r="L6910" s="9" t="s">
        <v>13706</v>
      </c>
      <c r="M6910" s="9" t="s">
        <v>379</v>
      </c>
      <c r="N6910" s="9" t="s">
        <v>18092</v>
      </c>
      <c r="O6910" s="8" t="s">
        <v>18066</v>
      </c>
    </row>
    <row r="6911" spans="10:15" x14ac:dyDescent="0.25">
      <c r="J6911" s="9" t="s">
        <v>13695</v>
      </c>
      <c r="K6911" s="9" t="s">
        <v>13695</v>
      </c>
      <c r="L6911" s="9" t="s">
        <v>13696</v>
      </c>
      <c r="M6911" s="9" t="s">
        <v>379</v>
      </c>
      <c r="N6911" s="9" t="s">
        <v>18092</v>
      </c>
      <c r="O6911" s="8" t="s">
        <v>18066</v>
      </c>
    </row>
    <row r="6912" spans="10:15" x14ac:dyDescent="0.25">
      <c r="J6912" s="9" t="s">
        <v>13707</v>
      </c>
      <c r="K6912" s="9" t="s">
        <v>13707</v>
      </c>
      <c r="L6912" s="9" t="s">
        <v>13708</v>
      </c>
      <c r="M6912" s="9" t="s">
        <v>789</v>
      </c>
      <c r="N6912" s="9" t="s">
        <v>790</v>
      </c>
      <c r="O6912" s="8" t="s">
        <v>18066</v>
      </c>
    </row>
    <row r="6913" spans="10:15" x14ac:dyDescent="0.25">
      <c r="J6913" s="9" t="s">
        <v>13709</v>
      </c>
      <c r="K6913" s="9" t="s">
        <v>13709</v>
      </c>
      <c r="L6913" s="9" t="s">
        <v>13710</v>
      </c>
      <c r="M6913" s="9" t="s">
        <v>1241</v>
      </c>
      <c r="N6913" s="9" t="s">
        <v>1242</v>
      </c>
      <c r="O6913" s="8" t="s">
        <v>350</v>
      </c>
    </row>
    <row r="6914" spans="10:15" x14ac:dyDescent="0.25">
      <c r="J6914" s="9" t="s">
        <v>13711</v>
      </c>
      <c r="K6914" s="9" t="s">
        <v>13711</v>
      </c>
      <c r="L6914" s="9" t="s">
        <v>13712</v>
      </c>
      <c r="M6914" s="9" t="s">
        <v>3099</v>
      </c>
      <c r="N6914" s="9" t="s">
        <v>3100</v>
      </c>
      <c r="O6914" s="8" t="s">
        <v>18067</v>
      </c>
    </row>
    <row r="6915" spans="10:15" x14ac:dyDescent="0.25">
      <c r="J6915" s="9" t="s">
        <v>13713</v>
      </c>
      <c r="K6915" s="9" t="s">
        <v>13713</v>
      </c>
      <c r="L6915" s="9" t="s">
        <v>13714</v>
      </c>
      <c r="M6915" s="9" t="s">
        <v>371</v>
      </c>
      <c r="N6915" s="9" t="s">
        <v>372</v>
      </c>
      <c r="O6915" s="8" t="s">
        <v>350</v>
      </c>
    </row>
    <row r="6916" spans="10:15" x14ac:dyDescent="0.25">
      <c r="J6916" s="9" t="s">
        <v>13715</v>
      </c>
      <c r="K6916" s="9" t="s">
        <v>13715</v>
      </c>
      <c r="L6916" s="9" t="s">
        <v>13716</v>
      </c>
      <c r="M6916" s="9" t="s">
        <v>386</v>
      </c>
      <c r="N6916" s="9" t="s">
        <v>387</v>
      </c>
      <c r="O6916" s="8" t="s">
        <v>18068</v>
      </c>
    </row>
    <row r="6917" spans="10:15" x14ac:dyDescent="0.25">
      <c r="J6917" s="9" t="s">
        <v>13717</v>
      </c>
      <c r="K6917" s="9" t="s">
        <v>13717</v>
      </c>
      <c r="L6917" s="9" t="s">
        <v>13718</v>
      </c>
      <c r="M6917" s="9" t="s">
        <v>643</v>
      </c>
      <c r="N6917" s="9" t="s">
        <v>644</v>
      </c>
      <c r="O6917" s="8" t="s">
        <v>350</v>
      </c>
    </row>
    <row r="6918" spans="10:15" x14ac:dyDescent="0.25">
      <c r="J6918" s="9" t="s">
        <v>160</v>
      </c>
      <c r="K6918" s="9" t="s">
        <v>160</v>
      </c>
      <c r="L6918" s="9" t="s">
        <v>13719</v>
      </c>
      <c r="M6918" s="9" t="s">
        <v>1776</v>
      </c>
      <c r="N6918" s="9" t="s">
        <v>1777</v>
      </c>
      <c r="O6918" s="8" t="s">
        <v>350</v>
      </c>
    </row>
    <row r="6919" spans="10:15" x14ac:dyDescent="0.25">
      <c r="J6919" s="9" t="s">
        <v>13720</v>
      </c>
      <c r="K6919" s="9" t="s">
        <v>13720</v>
      </c>
      <c r="L6919" s="9" t="s">
        <v>13721</v>
      </c>
      <c r="M6919" s="9" t="s">
        <v>4192</v>
      </c>
      <c r="N6919" s="9" t="s">
        <v>4193</v>
      </c>
      <c r="O6919" s="8" t="s">
        <v>350</v>
      </c>
    </row>
    <row r="6920" spans="10:15" x14ac:dyDescent="0.25">
      <c r="J6920" s="9" t="s">
        <v>13722</v>
      </c>
      <c r="K6920" s="9" t="s">
        <v>4489</v>
      </c>
      <c r="L6920" s="9" t="s">
        <v>4490</v>
      </c>
      <c r="M6920" s="9" t="s">
        <v>379</v>
      </c>
      <c r="N6920" s="9" t="s">
        <v>18092</v>
      </c>
      <c r="O6920" s="8" t="s">
        <v>18066</v>
      </c>
    </row>
    <row r="6921" spans="10:15" x14ac:dyDescent="0.25">
      <c r="J6921" s="9" t="s">
        <v>13723</v>
      </c>
      <c r="K6921" s="9" t="s">
        <v>13723</v>
      </c>
      <c r="L6921" s="9" t="s">
        <v>13724</v>
      </c>
      <c r="M6921" s="9" t="s">
        <v>1681</v>
      </c>
      <c r="N6921" s="9" t="s">
        <v>1682</v>
      </c>
      <c r="O6921" s="8" t="s">
        <v>18066</v>
      </c>
    </row>
    <row r="6922" spans="10:15" x14ac:dyDescent="0.25">
      <c r="J6922" s="9" t="s">
        <v>13725</v>
      </c>
      <c r="K6922" s="9" t="s">
        <v>13725</v>
      </c>
      <c r="L6922" s="9" t="s">
        <v>13726</v>
      </c>
      <c r="M6922" s="9" t="s">
        <v>411</v>
      </c>
      <c r="N6922" s="9" t="s">
        <v>412</v>
      </c>
      <c r="O6922" s="8" t="s">
        <v>18066</v>
      </c>
    </row>
    <row r="6923" spans="10:15" x14ac:dyDescent="0.25">
      <c r="J6923" s="9" t="s">
        <v>13727</v>
      </c>
      <c r="K6923" s="9" t="s">
        <v>13727</v>
      </c>
      <c r="L6923" s="9" t="s">
        <v>5124</v>
      </c>
      <c r="M6923" s="9" t="s">
        <v>436</v>
      </c>
      <c r="N6923" s="9" t="s">
        <v>437</v>
      </c>
      <c r="O6923" s="8" t="s">
        <v>349</v>
      </c>
    </row>
    <row r="6924" spans="10:15" x14ac:dyDescent="0.25">
      <c r="J6924" s="9" t="s">
        <v>13728</v>
      </c>
      <c r="K6924" s="9" t="s">
        <v>5631</v>
      </c>
      <c r="L6924" s="9" t="s">
        <v>5632</v>
      </c>
      <c r="M6924" s="9" t="s">
        <v>379</v>
      </c>
      <c r="N6924" s="9" t="s">
        <v>18092</v>
      </c>
      <c r="O6924" s="8" t="s">
        <v>18066</v>
      </c>
    </row>
    <row r="6925" spans="10:15" x14ac:dyDescent="0.25">
      <c r="J6925" s="9" t="s">
        <v>2992</v>
      </c>
      <c r="K6925" s="9" t="s">
        <v>2992</v>
      </c>
      <c r="L6925" s="9" t="s">
        <v>2993</v>
      </c>
      <c r="M6925" s="9" t="s">
        <v>1681</v>
      </c>
      <c r="N6925" s="9" t="s">
        <v>1682</v>
      </c>
      <c r="O6925" s="8" t="s">
        <v>18066</v>
      </c>
    </row>
    <row r="6926" spans="10:15" x14ac:dyDescent="0.25">
      <c r="J6926" s="9" t="s">
        <v>13729</v>
      </c>
      <c r="K6926" s="9" t="s">
        <v>13729</v>
      </c>
      <c r="L6926" s="9" t="s">
        <v>13730</v>
      </c>
      <c r="M6926" s="9" t="s">
        <v>515</v>
      </c>
      <c r="N6926" s="9" t="s">
        <v>516</v>
      </c>
      <c r="O6926" s="8" t="s">
        <v>18066</v>
      </c>
    </row>
    <row r="6927" spans="10:15" x14ac:dyDescent="0.25">
      <c r="J6927" s="9" t="s">
        <v>13731</v>
      </c>
      <c r="K6927" s="9" t="s">
        <v>13731</v>
      </c>
      <c r="L6927" s="9" t="s">
        <v>13732</v>
      </c>
      <c r="M6927" s="9" t="s">
        <v>694</v>
      </c>
      <c r="N6927" s="9" t="s">
        <v>695</v>
      </c>
      <c r="O6927" s="8" t="s">
        <v>350</v>
      </c>
    </row>
    <row r="6928" spans="10:15" x14ac:dyDescent="0.25">
      <c r="J6928" s="9" t="s">
        <v>13733</v>
      </c>
      <c r="K6928" s="9" t="s">
        <v>13733</v>
      </c>
      <c r="L6928" s="9" t="s">
        <v>13734</v>
      </c>
      <c r="M6928" s="9" t="s">
        <v>727</v>
      </c>
      <c r="N6928" s="9" t="s">
        <v>728</v>
      </c>
      <c r="O6928" s="8" t="s">
        <v>18066</v>
      </c>
    </row>
    <row r="6929" spans="10:15" x14ac:dyDescent="0.25">
      <c r="J6929" s="9" t="s">
        <v>13735</v>
      </c>
      <c r="K6929" s="9" t="s">
        <v>13735</v>
      </c>
      <c r="L6929" s="9" t="s">
        <v>13736</v>
      </c>
      <c r="M6929" s="9" t="s">
        <v>382</v>
      </c>
      <c r="N6929" s="9" t="s">
        <v>383</v>
      </c>
      <c r="O6929" s="8" t="s">
        <v>18066</v>
      </c>
    </row>
    <row r="6930" spans="10:15" x14ac:dyDescent="0.25">
      <c r="J6930" s="9" t="s">
        <v>13737</v>
      </c>
      <c r="K6930" s="9" t="s">
        <v>13737</v>
      </c>
      <c r="L6930" s="9" t="s">
        <v>13738</v>
      </c>
      <c r="M6930" s="9" t="s">
        <v>2669</v>
      </c>
      <c r="N6930" s="9" t="s">
        <v>2670</v>
      </c>
      <c r="O6930" s="8" t="s">
        <v>350</v>
      </c>
    </row>
    <row r="6931" spans="10:15" x14ac:dyDescent="0.25">
      <c r="J6931" s="9" t="s">
        <v>13739</v>
      </c>
      <c r="K6931" s="9" t="s">
        <v>13739</v>
      </c>
      <c r="L6931" s="9" t="s">
        <v>13740</v>
      </c>
      <c r="M6931" s="9" t="s">
        <v>379</v>
      </c>
      <c r="N6931" s="9" t="s">
        <v>18092</v>
      </c>
      <c r="O6931" s="8" t="s">
        <v>18066</v>
      </c>
    </row>
    <row r="6932" spans="10:15" x14ac:dyDescent="0.25">
      <c r="J6932" s="9" t="s">
        <v>13741</v>
      </c>
      <c r="K6932" s="9" t="s">
        <v>13741</v>
      </c>
      <c r="L6932" s="9" t="s">
        <v>13506</v>
      </c>
      <c r="M6932" s="9" t="s">
        <v>648</v>
      </c>
      <c r="N6932" s="9" t="s">
        <v>649</v>
      </c>
      <c r="O6932" s="8" t="s">
        <v>18066</v>
      </c>
    </row>
    <row r="6933" spans="10:15" x14ac:dyDescent="0.25">
      <c r="J6933" s="9" t="s">
        <v>39</v>
      </c>
      <c r="K6933" s="9" t="s">
        <v>39</v>
      </c>
      <c r="L6933" s="9" t="s">
        <v>4757</v>
      </c>
      <c r="M6933" s="9" t="s">
        <v>379</v>
      </c>
      <c r="N6933" s="9" t="s">
        <v>18092</v>
      </c>
      <c r="O6933" s="8" t="s">
        <v>18066</v>
      </c>
    </row>
    <row r="6934" spans="10:15" x14ac:dyDescent="0.25">
      <c r="J6934" s="9" t="s">
        <v>13742</v>
      </c>
      <c r="K6934" s="9" t="s">
        <v>13742</v>
      </c>
      <c r="L6934" s="9" t="s">
        <v>13743</v>
      </c>
      <c r="M6934" s="9" t="s">
        <v>367</v>
      </c>
      <c r="N6934" s="9" t="s">
        <v>368</v>
      </c>
      <c r="O6934" s="8" t="s">
        <v>349</v>
      </c>
    </row>
    <row r="6935" spans="10:15" x14ac:dyDescent="0.25">
      <c r="J6935" s="9" t="s">
        <v>5872</v>
      </c>
      <c r="K6935" s="9" t="s">
        <v>5872</v>
      </c>
      <c r="L6935" s="9" t="s">
        <v>5873</v>
      </c>
      <c r="M6935" s="9" t="s">
        <v>358</v>
      </c>
      <c r="N6935" s="9" t="s">
        <v>359</v>
      </c>
      <c r="O6935" s="8" t="s">
        <v>348</v>
      </c>
    </row>
    <row r="6936" spans="10:15" x14ac:dyDescent="0.25">
      <c r="J6936" s="9" t="s">
        <v>13744</v>
      </c>
      <c r="K6936" s="9" t="s">
        <v>13744</v>
      </c>
      <c r="L6936" s="9" t="s">
        <v>5124</v>
      </c>
      <c r="M6936" s="9" t="s">
        <v>379</v>
      </c>
      <c r="N6936" s="9" t="s">
        <v>18092</v>
      </c>
      <c r="O6936" s="8" t="s">
        <v>18066</v>
      </c>
    </row>
    <row r="6937" spans="10:15" x14ac:dyDescent="0.25">
      <c r="J6937" s="9" t="s">
        <v>13745</v>
      </c>
      <c r="K6937" s="9" t="s">
        <v>13745</v>
      </c>
      <c r="L6937" s="9" t="s">
        <v>13746</v>
      </c>
      <c r="M6937" s="9" t="s">
        <v>436</v>
      </c>
      <c r="N6937" s="9" t="s">
        <v>437</v>
      </c>
      <c r="O6937" s="8" t="s">
        <v>349</v>
      </c>
    </row>
    <row r="6938" spans="10:15" x14ac:dyDescent="0.25">
      <c r="J6938" s="9" t="s">
        <v>13747</v>
      </c>
      <c r="K6938" s="9" t="s">
        <v>13747</v>
      </c>
      <c r="L6938" s="9" t="s">
        <v>13748</v>
      </c>
      <c r="M6938" s="9" t="s">
        <v>713</v>
      </c>
      <c r="N6938" s="9" t="s">
        <v>714</v>
      </c>
      <c r="O6938" s="8" t="s">
        <v>18067</v>
      </c>
    </row>
    <row r="6939" spans="10:15" x14ac:dyDescent="0.25">
      <c r="J6939" s="9" t="s">
        <v>13749</v>
      </c>
      <c r="K6939" s="9" t="s">
        <v>13749</v>
      </c>
      <c r="L6939" s="9" t="s">
        <v>13750</v>
      </c>
      <c r="M6939" s="9" t="s">
        <v>491</v>
      </c>
      <c r="N6939" s="9" t="s">
        <v>492</v>
      </c>
      <c r="O6939" s="8" t="s">
        <v>349</v>
      </c>
    </row>
    <row r="6940" spans="10:15" x14ac:dyDescent="0.25">
      <c r="J6940" s="9" t="s">
        <v>13751</v>
      </c>
      <c r="K6940" s="9" t="s">
        <v>13751</v>
      </c>
      <c r="L6940" s="9" t="s">
        <v>13752</v>
      </c>
      <c r="M6940" s="9" t="s">
        <v>382</v>
      </c>
      <c r="N6940" s="9" t="s">
        <v>383</v>
      </c>
      <c r="O6940" s="8" t="s">
        <v>18066</v>
      </c>
    </row>
    <row r="6941" spans="10:15" x14ac:dyDescent="0.25">
      <c r="J6941" s="9" t="s">
        <v>13753</v>
      </c>
      <c r="K6941" s="9" t="s">
        <v>13753</v>
      </c>
      <c r="L6941" s="9" t="s">
        <v>13506</v>
      </c>
      <c r="M6941" s="9" t="s">
        <v>554</v>
      </c>
      <c r="N6941" s="9" t="s">
        <v>555</v>
      </c>
      <c r="O6941" s="8" t="s">
        <v>18066</v>
      </c>
    </row>
    <row r="6942" spans="10:15" x14ac:dyDescent="0.25">
      <c r="J6942" s="9" t="s">
        <v>13754</v>
      </c>
      <c r="K6942" s="9" t="s">
        <v>13754</v>
      </c>
      <c r="L6942" s="9" t="s">
        <v>13755</v>
      </c>
      <c r="M6942" s="9" t="s">
        <v>411</v>
      </c>
      <c r="N6942" s="9" t="s">
        <v>412</v>
      </c>
      <c r="O6942" s="8" t="s">
        <v>18066</v>
      </c>
    </row>
    <row r="6943" spans="10:15" x14ac:dyDescent="0.25">
      <c r="J6943" s="9" t="s">
        <v>13756</v>
      </c>
      <c r="K6943" s="9" t="s">
        <v>13756</v>
      </c>
      <c r="L6943" s="9" t="s">
        <v>13757</v>
      </c>
      <c r="M6943" s="9" t="s">
        <v>379</v>
      </c>
      <c r="N6943" s="9" t="s">
        <v>18092</v>
      </c>
      <c r="O6943" s="8" t="s">
        <v>18066</v>
      </c>
    </row>
    <row r="6944" spans="10:15" x14ac:dyDescent="0.25">
      <c r="J6944" s="9" t="s">
        <v>13758</v>
      </c>
      <c r="K6944" s="9" t="s">
        <v>13758</v>
      </c>
      <c r="L6944" s="9" t="s">
        <v>13759</v>
      </c>
      <c r="M6944" s="9" t="s">
        <v>2062</v>
      </c>
      <c r="N6944" s="9" t="s">
        <v>2063</v>
      </c>
      <c r="O6944" s="8" t="s">
        <v>10370</v>
      </c>
    </row>
    <row r="6945" spans="10:15" x14ac:dyDescent="0.25">
      <c r="J6945" s="9" t="s">
        <v>13760</v>
      </c>
      <c r="K6945" s="9" t="s">
        <v>13760</v>
      </c>
      <c r="L6945" s="9" t="s">
        <v>13761</v>
      </c>
      <c r="M6945" s="9" t="s">
        <v>491</v>
      </c>
      <c r="N6945" s="9" t="s">
        <v>492</v>
      </c>
      <c r="O6945" s="8" t="s">
        <v>349</v>
      </c>
    </row>
    <row r="6946" spans="10:15" x14ac:dyDescent="0.25">
      <c r="J6946" s="9" t="s">
        <v>13762</v>
      </c>
      <c r="K6946" s="9" t="s">
        <v>13762</v>
      </c>
      <c r="L6946" s="9" t="s">
        <v>13763</v>
      </c>
      <c r="M6946" s="9" t="s">
        <v>418</v>
      </c>
      <c r="N6946" s="9" t="s">
        <v>419</v>
      </c>
      <c r="O6946" s="8" t="s">
        <v>18067</v>
      </c>
    </row>
    <row r="6947" spans="10:15" x14ac:dyDescent="0.25">
      <c r="J6947" s="9" t="s">
        <v>13764</v>
      </c>
      <c r="K6947" s="9" t="s">
        <v>13764</v>
      </c>
      <c r="L6947" s="9" t="s">
        <v>13765</v>
      </c>
      <c r="M6947" s="9" t="s">
        <v>400</v>
      </c>
      <c r="N6947" s="9" t="s">
        <v>401</v>
      </c>
      <c r="O6947" s="8" t="s">
        <v>18067</v>
      </c>
    </row>
    <row r="6948" spans="10:15" x14ac:dyDescent="0.25">
      <c r="J6948" s="9" t="s">
        <v>13766</v>
      </c>
      <c r="K6948" s="9" t="s">
        <v>13766</v>
      </c>
      <c r="L6948" s="9" t="s">
        <v>13767</v>
      </c>
      <c r="M6948" s="9" t="s">
        <v>386</v>
      </c>
      <c r="N6948" s="9" t="s">
        <v>387</v>
      </c>
      <c r="O6948" s="8" t="s">
        <v>18068</v>
      </c>
    </row>
    <row r="6949" spans="10:15" x14ac:dyDescent="0.25">
      <c r="J6949" s="9" t="s">
        <v>13768</v>
      </c>
      <c r="K6949" s="9" t="s">
        <v>13768</v>
      </c>
      <c r="L6949" s="9" t="s">
        <v>3090</v>
      </c>
      <c r="M6949" s="9" t="s">
        <v>379</v>
      </c>
      <c r="N6949" s="9" t="s">
        <v>18092</v>
      </c>
      <c r="O6949" s="8" t="s">
        <v>18066</v>
      </c>
    </row>
    <row r="6950" spans="10:15" x14ac:dyDescent="0.25">
      <c r="J6950" s="9" t="s">
        <v>13769</v>
      </c>
      <c r="K6950" s="9" t="s">
        <v>13769</v>
      </c>
      <c r="L6950" s="9" t="s">
        <v>13770</v>
      </c>
      <c r="M6950" s="9" t="s">
        <v>1142</v>
      </c>
      <c r="N6950" s="9" t="s">
        <v>1143</v>
      </c>
      <c r="O6950" s="8" t="s">
        <v>349</v>
      </c>
    </row>
    <row r="6951" spans="10:15" x14ac:dyDescent="0.25">
      <c r="J6951" s="9" t="s">
        <v>13771</v>
      </c>
      <c r="K6951" s="9" t="s">
        <v>13771</v>
      </c>
      <c r="L6951" s="9" t="s">
        <v>3090</v>
      </c>
      <c r="M6951" s="9" t="s">
        <v>379</v>
      </c>
      <c r="N6951" s="9" t="s">
        <v>18092</v>
      </c>
      <c r="O6951" s="8" t="s">
        <v>18066</v>
      </c>
    </row>
    <row r="6952" spans="10:15" x14ac:dyDescent="0.25">
      <c r="J6952" s="9" t="s">
        <v>2030</v>
      </c>
      <c r="K6952" s="9" t="s">
        <v>2030</v>
      </c>
      <c r="L6952" s="9" t="s">
        <v>2031</v>
      </c>
      <c r="M6952" s="9" t="s">
        <v>440</v>
      </c>
      <c r="N6952" s="9" t="s">
        <v>441</v>
      </c>
      <c r="O6952" s="8" t="s">
        <v>10370</v>
      </c>
    </row>
    <row r="6953" spans="10:15" x14ac:dyDescent="0.25">
      <c r="J6953" s="9" t="s">
        <v>13772</v>
      </c>
      <c r="K6953" s="9" t="s">
        <v>13772</v>
      </c>
      <c r="L6953" s="9" t="s">
        <v>13773</v>
      </c>
      <c r="M6953" s="9" t="s">
        <v>491</v>
      </c>
      <c r="N6953" s="9" t="s">
        <v>492</v>
      </c>
      <c r="O6953" s="8" t="s">
        <v>349</v>
      </c>
    </row>
    <row r="6954" spans="10:15" x14ac:dyDescent="0.25">
      <c r="J6954" s="9" t="s">
        <v>13774</v>
      </c>
      <c r="K6954" s="9" t="s">
        <v>13774</v>
      </c>
      <c r="L6954" s="9" t="s">
        <v>13775</v>
      </c>
      <c r="M6954" s="9" t="s">
        <v>491</v>
      </c>
      <c r="N6954" s="9" t="s">
        <v>492</v>
      </c>
      <c r="O6954" s="8" t="s">
        <v>349</v>
      </c>
    </row>
    <row r="6955" spans="10:15" x14ac:dyDescent="0.25">
      <c r="J6955" s="9" t="s">
        <v>13776</v>
      </c>
      <c r="K6955" s="9" t="s">
        <v>41</v>
      </c>
      <c r="L6955" s="9" t="s">
        <v>10150</v>
      </c>
      <c r="M6955" s="9" t="s">
        <v>436</v>
      </c>
      <c r="N6955" s="9" t="s">
        <v>437</v>
      </c>
      <c r="O6955" s="8" t="s">
        <v>349</v>
      </c>
    </row>
    <row r="6956" spans="10:15" x14ac:dyDescent="0.25">
      <c r="J6956" s="9" t="s">
        <v>13777</v>
      </c>
      <c r="K6956" s="9" t="s">
        <v>13777</v>
      </c>
      <c r="L6956" s="9" t="s">
        <v>13778</v>
      </c>
      <c r="M6956" s="9" t="s">
        <v>515</v>
      </c>
      <c r="N6956" s="9" t="s">
        <v>516</v>
      </c>
      <c r="O6956" s="8" t="s">
        <v>18066</v>
      </c>
    </row>
    <row r="6957" spans="10:15" x14ac:dyDescent="0.25">
      <c r="J6957" s="9" t="s">
        <v>63</v>
      </c>
      <c r="K6957" s="9" t="s">
        <v>63</v>
      </c>
      <c r="L6957" s="9" t="s">
        <v>13779</v>
      </c>
      <c r="M6957" s="9" t="s">
        <v>2278</v>
      </c>
      <c r="N6957" s="9" t="s">
        <v>2279</v>
      </c>
      <c r="O6957" s="8" t="s">
        <v>349</v>
      </c>
    </row>
    <row r="6958" spans="10:15" x14ac:dyDescent="0.25">
      <c r="J6958" s="9" t="s">
        <v>13780</v>
      </c>
      <c r="K6958" s="9" t="s">
        <v>13780</v>
      </c>
      <c r="L6958" s="9" t="s">
        <v>13781</v>
      </c>
      <c r="M6958" s="9" t="s">
        <v>367</v>
      </c>
      <c r="N6958" s="9" t="s">
        <v>368</v>
      </c>
      <c r="O6958" s="8" t="s">
        <v>349</v>
      </c>
    </row>
    <row r="6959" spans="10:15" x14ac:dyDescent="0.25">
      <c r="J6959" s="9" t="s">
        <v>13782</v>
      </c>
      <c r="K6959" s="9" t="s">
        <v>13782</v>
      </c>
      <c r="L6959" s="9" t="s">
        <v>13783</v>
      </c>
      <c r="M6959" s="9" t="s">
        <v>367</v>
      </c>
      <c r="N6959" s="9" t="s">
        <v>368</v>
      </c>
      <c r="O6959" s="8" t="s">
        <v>349</v>
      </c>
    </row>
    <row r="6960" spans="10:15" x14ac:dyDescent="0.25">
      <c r="J6960" s="9" t="s">
        <v>13784</v>
      </c>
      <c r="K6960" s="9" t="s">
        <v>13784</v>
      </c>
      <c r="L6960" s="9" t="s">
        <v>13785</v>
      </c>
      <c r="M6960" s="9" t="s">
        <v>424</v>
      </c>
      <c r="N6960" s="9" t="s">
        <v>425</v>
      </c>
      <c r="O6960" s="8" t="s">
        <v>349</v>
      </c>
    </row>
    <row r="6961" spans="10:15" x14ac:dyDescent="0.25">
      <c r="J6961" s="9" t="s">
        <v>13786</v>
      </c>
      <c r="K6961" s="9" t="s">
        <v>414</v>
      </c>
      <c r="L6961" s="9" t="s">
        <v>415</v>
      </c>
      <c r="M6961" s="9" t="s">
        <v>379</v>
      </c>
      <c r="N6961" s="9" t="s">
        <v>18092</v>
      </c>
      <c r="O6961" s="8" t="s">
        <v>18066</v>
      </c>
    </row>
    <row r="6962" spans="10:15" x14ac:dyDescent="0.25">
      <c r="J6962" s="9" t="s">
        <v>13787</v>
      </c>
      <c r="K6962" s="9" t="s">
        <v>13787</v>
      </c>
      <c r="L6962" s="9" t="s">
        <v>13788</v>
      </c>
      <c r="M6962" s="9" t="s">
        <v>436</v>
      </c>
      <c r="N6962" s="9" t="s">
        <v>437</v>
      </c>
      <c r="O6962" s="8" t="s">
        <v>349</v>
      </c>
    </row>
    <row r="6963" spans="10:15" x14ac:dyDescent="0.25">
      <c r="J6963" s="9" t="s">
        <v>13789</v>
      </c>
      <c r="K6963" s="9" t="s">
        <v>13789</v>
      </c>
      <c r="L6963" s="9" t="s">
        <v>13790</v>
      </c>
      <c r="M6963" s="9" t="s">
        <v>379</v>
      </c>
      <c r="N6963" s="9" t="s">
        <v>18092</v>
      </c>
      <c r="O6963" s="8" t="s">
        <v>18066</v>
      </c>
    </row>
    <row r="6964" spans="10:15" x14ac:dyDescent="0.25">
      <c r="J6964" s="9" t="s">
        <v>13791</v>
      </c>
      <c r="K6964" s="9" t="s">
        <v>13791</v>
      </c>
      <c r="L6964" s="9" t="s">
        <v>13781</v>
      </c>
      <c r="M6964" s="9" t="s">
        <v>379</v>
      </c>
      <c r="N6964" s="9" t="s">
        <v>18092</v>
      </c>
      <c r="O6964" s="8" t="s">
        <v>18066</v>
      </c>
    </row>
    <row r="6965" spans="10:15" x14ac:dyDescent="0.25">
      <c r="J6965" s="9" t="s">
        <v>13792</v>
      </c>
      <c r="K6965" s="9" t="s">
        <v>13792</v>
      </c>
      <c r="L6965" s="9" t="s">
        <v>13793</v>
      </c>
      <c r="M6965" s="9" t="s">
        <v>648</v>
      </c>
      <c r="N6965" s="9" t="s">
        <v>649</v>
      </c>
      <c r="O6965" s="8" t="s">
        <v>18066</v>
      </c>
    </row>
    <row r="6966" spans="10:15" x14ac:dyDescent="0.25">
      <c r="J6966" s="9" t="s">
        <v>13794</v>
      </c>
      <c r="K6966" s="9" t="s">
        <v>13794</v>
      </c>
      <c r="L6966" s="9" t="s">
        <v>9600</v>
      </c>
      <c r="M6966" s="9" t="s">
        <v>379</v>
      </c>
      <c r="N6966" s="9" t="s">
        <v>18092</v>
      </c>
      <c r="O6966" s="8" t="s">
        <v>18066</v>
      </c>
    </row>
    <row r="6967" spans="10:15" x14ac:dyDescent="0.25">
      <c r="J6967" s="9" t="s">
        <v>13795</v>
      </c>
      <c r="K6967" s="9" t="s">
        <v>13795</v>
      </c>
      <c r="L6967" s="9" t="s">
        <v>13796</v>
      </c>
      <c r="M6967" s="9" t="s">
        <v>1241</v>
      </c>
      <c r="N6967" s="9" t="s">
        <v>1242</v>
      </c>
      <c r="O6967" s="8" t="s">
        <v>350</v>
      </c>
    </row>
    <row r="6968" spans="10:15" x14ac:dyDescent="0.25">
      <c r="J6968" s="9" t="s">
        <v>13797</v>
      </c>
      <c r="K6968" s="9" t="s">
        <v>13797</v>
      </c>
      <c r="L6968" s="9" t="s">
        <v>13798</v>
      </c>
      <c r="M6968" s="9" t="s">
        <v>379</v>
      </c>
      <c r="N6968" s="9" t="s">
        <v>18092</v>
      </c>
      <c r="O6968" s="8" t="s">
        <v>18066</v>
      </c>
    </row>
    <row r="6969" spans="10:15" x14ac:dyDescent="0.25">
      <c r="J6969" s="9" t="s">
        <v>13799</v>
      </c>
      <c r="K6969" s="9" t="s">
        <v>13799</v>
      </c>
      <c r="L6969" s="9" t="s">
        <v>13800</v>
      </c>
      <c r="M6969" s="9" t="s">
        <v>1617</v>
      </c>
      <c r="N6969" s="9" t="s">
        <v>1618</v>
      </c>
      <c r="O6969" s="8" t="s">
        <v>349</v>
      </c>
    </row>
    <row r="6970" spans="10:15" x14ac:dyDescent="0.25">
      <c r="J6970" s="9" t="s">
        <v>12735</v>
      </c>
      <c r="K6970" s="9" t="s">
        <v>12735</v>
      </c>
      <c r="L6970" s="9" t="s">
        <v>12736</v>
      </c>
      <c r="M6970" s="9" t="s">
        <v>428</v>
      </c>
      <c r="N6970" s="9" t="s">
        <v>429</v>
      </c>
      <c r="O6970" s="8" t="s">
        <v>349</v>
      </c>
    </row>
    <row r="6971" spans="10:15" x14ac:dyDescent="0.25">
      <c r="J6971" s="9" t="s">
        <v>13801</v>
      </c>
      <c r="K6971" s="9" t="s">
        <v>13801</v>
      </c>
      <c r="L6971" s="9" t="s">
        <v>13802</v>
      </c>
      <c r="M6971" s="9" t="s">
        <v>719</v>
      </c>
      <c r="N6971" s="9" t="s">
        <v>720</v>
      </c>
      <c r="O6971" s="8" t="s">
        <v>349</v>
      </c>
    </row>
    <row r="6972" spans="10:15" x14ac:dyDescent="0.25">
      <c r="J6972" s="9" t="s">
        <v>13803</v>
      </c>
      <c r="K6972" s="9" t="s">
        <v>13803</v>
      </c>
      <c r="L6972" s="9" t="s">
        <v>13804</v>
      </c>
      <c r="M6972" s="9" t="s">
        <v>479</v>
      </c>
      <c r="N6972" s="9" t="s">
        <v>480</v>
      </c>
      <c r="O6972" s="8" t="s">
        <v>350</v>
      </c>
    </row>
    <row r="6973" spans="10:15" x14ac:dyDescent="0.25">
      <c r="J6973" s="9" t="s">
        <v>13805</v>
      </c>
      <c r="K6973" s="9" t="s">
        <v>13805</v>
      </c>
      <c r="L6973" s="9" t="s">
        <v>13806</v>
      </c>
      <c r="M6973" s="9" t="s">
        <v>379</v>
      </c>
      <c r="N6973" s="9" t="s">
        <v>18092</v>
      </c>
      <c r="O6973" s="8" t="s">
        <v>18066</v>
      </c>
    </row>
    <row r="6974" spans="10:15" x14ac:dyDescent="0.25">
      <c r="J6974" s="9" t="s">
        <v>13807</v>
      </c>
      <c r="K6974" s="9" t="s">
        <v>13807</v>
      </c>
      <c r="L6974" s="9" t="s">
        <v>13808</v>
      </c>
      <c r="M6974" s="9" t="s">
        <v>428</v>
      </c>
      <c r="N6974" s="9" t="s">
        <v>429</v>
      </c>
      <c r="O6974" s="8" t="s">
        <v>349</v>
      </c>
    </row>
    <row r="6975" spans="10:15" x14ac:dyDescent="0.25">
      <c r="J6975" s="9" t="s">
        <v>13809</v>
      </c>
      <c r="K6975" s="9" t="s">
        <v>13809</v>
      </c>
      <c r="L6975" s="9" t="s">
        <v>13810</v>
      </c>
      <c r="M6975" s="9" t="s">
        <v>428</v>
      </c>
      <c r="N6975" s="9" t="s">
        <v>429</v>
      </c>
      <c r="O6975" s="8" t="s">
        <v>349</v>
      </c>
    </row>
    <row r="6976" spans="10:15" x14ac:dyDescent="0.25">
      <c r="J6976" s="9" t="s">
        <v>13811</v>
      </c>
      <c r="K6976" s="9" t="s">
        <v>13811</v>
      </c>
      <c r="L6976" s="9" t="s">
        <v>13812</v>
      </c>
      <c r="M6976" s="9" t="s">
        <v>379</v>
      </c>
      <c r="N6976" s="9" t="s">
        <v>18092</v>
      </c>
      <c r="O6976" s="8" t="s">
        <v>18066</v>
      </c>
    </row>
    <row r="6977" spans="10:15" x14ac:dyDescent="0.25">
      <c r="J6977" s="9" t="s">
        <v>13813</v>
      </c>
      <c r="K6977" s="9" t="s">
        <v>13813</v>
      </c>
      <c r="L6977" s="9" t="s">
        <v>13814</v>
      </c>
      <c r="M6977" s="9" t="s">
        <v>379</v>
      </c>
      <c r="N6977" s="9" t="s">
        <v>18092</v>
      </c>
      <c r="O6977" s="8" t="s">
        <v>18066</v>
      </c>
    </row>
    <row r="6978" spans="10:15" x14ac:dyDescent="0.25">
      <c r="J6978" s="9" t="s">
        <v>13815</v>
      </c>
      <c r="K6978" s="9" t="s">
        <v>13815</v>
      </c>
      <c r="L6978" s="9" t="s">
        <v>13816</v>
      </c>
      <c r="M6978" s="9" t="s">
        <v>719</v>
      </c>
      <c r="N6978" s="9" t="s">
        <v>720</v>
      </c>
      <c r="O6978" s="8" t="s">
        <v>349</v>
      </c>
    </row>
    <row r="6979" spans="10:15" x14ac:dyDescent="0.25">
      <c r="J6979" s="9" t="s">
        <v>13817</v>
      </c>
      <c r="K6979" s="9" t="s">
        <v>13817</v>
      </c>
      <c r="L6979" s="9" t="s">
        <v>13818</v>
      </c>
      <c r="M6979" s="9" t="s">
        <v>408</v>
      </c>
      <c r="N6979" s="9" t="s">
        <v>15578</v>
      </c>
      <c r="O6979" s="8" t="s">
        <v>10370</v>
      </c>
    </row>
    <row r="6980" spans="10:15" x14ac:dyDescent="0.25">
      <c r="J6980" s="9" t="s">
        <v>13819</v>
      </c>
      <c r="K6980" s="9" t="s">
        <v>13819</v>
      </c>
      <c r="L6980" s="9" t="s">
        <v>13820</v>
      </c>
      <c r="M6980" s="9" t="s">
        <v>8816</v>
      </c>
      <c r="N6980" s="9" t="s">
        <v>8817</v>
      </c>
      <c r="O6980" s="8" t="s">
        <v>350</v>
      </c>
    </row>
    <row r="6981" spans="10:15" x14ac:dyDescent="0.25">
      <c r="J6981" s="9" t="s">
        <v>13821</v>
      </c>
      <c r="K6981" s="9" t="s">
        <v>13821</v>
      </c>
      <c r="L6981" s="9" t="s">
        <v>13822</v>
      </c>
      <c r="M6981" s="9" t="s">
        <v>740</v>
      </c>
      <c r="N6981" s="9" t="s">
        <v>741</v>
      </c>
      <c r="O6981" s="8" t="s">
        <v>10370</v>
      </c>
    </row>
    <row r="6982" spans="10:15" x14ac:dyDescent="0.25">
      <c r="J6982" s="9" t="s">
        <v>13823</v>
      </c>
      <c r="K6982" s="9" t="s">
        <v>13823</v>
      </c>
      <c r="L6982" s="9" t="s">
        <v>13824</v>
      </c>
      <c r="M6982" s="9" t="s">
        <v>719</v>
      </c>
      <c r="N6982" s="9" t="s">
        <v>720</v>
      </c>
      <c r="O6982" s="8" t="s">
        <v>349</v>
      </c>
    </row>
    <row r="6983" spans="10:15" x14ac:dyDescent="0.25">
      <c r="J6983" s="9" t="s">
        <v>13825</v>
      </c>
      <c r="K6983" s="9" t="s">
        <v>13825</v>
      </c>
      <c r="L6983" s="9" t="s">
        <v>13826</v>
      </c>
      <c r="M6983" s="9" t="s">
        <v>379</v>
      </c>
      <c r="N6983" s="9" t="s">
        <v>18092</v>
      </c>
      <c r="O6983" s="8" t="s">
        <v>18066</v>
      </c>
    </row>
    <row r="6984" spans="10:15" x14ac:dyDescent="0.25">
      <c r="J6984" s="9" t="s">
        <v>13827</v>
      </c>
      <c r="K6984" s="9" t="s">
        <v>13827</v>
      </c>
      <c r="L6984" s="9" t="s">
        <v>13828</v>
      </c>
      <c r="M6984" s="9" t="s">
        <v>3229</v>
      </c>
      <c r="N6984" s="9" t="s">
        <v>18097</v>
      </c>
      <c r="O6984" s="8" t="s">
        <v>349</v>
      </c>
    </row>
    <row r="6985" spans="10:15" x14ac:dyDescent="0.25">
      <c r="J6985" s="9" t="s">
        <v>13829</v>
      </c>
      <c r="K6985" s="9" t="s">
        <v>13829</v>
      </c>
      <c r="L6985" s="9" t="s">
        <v>13830</v>
      </c>
      <c r="M6985" s="9" t="s">
        <v>428</v>
      </c>
      <c r="N6985" s="9" t="s">
        <v>429</v>
      </c>
      <c r="O6985" s="8" t="s">
        <v>349</v>
      </c>
    </row>
    <row r="6986" spans="10:15" x14ac:dyDescent="0.25">
      <c r="J6986" s="9" t="s">
        <v>13831</v>
      </c>
      <c r="K6986" s="9" t="s">
        <v>13831</v>
      </c>
      <c r="L6986" s="9" t="s">
        <v>13832</v>
      </c>
      <c r="M6986" s="9" t="s">
        <v>367</v>
      </c>
      <c r="N6986" s="9" t="s">
        <v>368</v>
      </c>
      <c r="O6986" s="8" t="s">
        <v>349</v>
      </c>
    </row>
    <row r="6987" spans="10:15" x14ac:dyDescent="0.25">
      <c r="J6987" s="9" t="s">
        <v>13833</v>
      </c>
      <c r="K6987" s="9" t="s">
        <v>13833</v>
      </c>
      <c r="L6987" s="9" t="s">
        <v>13834</v>
      </c>
      <c r="M6987" s="9" t="s">
        <v>379</v>
      </c>
      <c r="N6987" s="9" t="s">
        <v>18092</v>
      </c>
      <c r="O6987" s="8" t="s">
        <v>18066</v>
      </c>
    </row>
    <row r="6988" spans="10:15" x14ac:dyDescent="0.25">
      <c r="J6988" s="9" t="s">
        <v>13835</v>
      </c>
      <c r="K6988" s="9" t="s">
        <v>13835</v>
      </c>
      <c r="L6988" s="9" t="s">
        <v>13836</v>
      </c>
      <c r="M6988" s="9" t="s">
        <v>428</v>
      </c>
      <c r="N6988" s="9" t="s">
        <v>429</v>
      </c>
      <c r="O6988" s="8" t="s">
        <v>349</v>
      </c>
    </row>
    <row r="6989" spans="10:15" x14ac:dyDescent="0.25">
      <c r="J6989" s="9" t="s">
        <v>13837</v>
      </c>
      <c r="K6989" s="9" t="s">
        <v>13837</v>
      </c>
      <c r="L6989" s="9" t="s">
        <v>13838</v>
      </c>
      <c r="M6989" s="9" t="s">
        <v>367</v>
      </c>
      <c r="N6989" s="9" t="s">
        <v>368</v>
      </c>
      <c r="O6989" s="8" t="s">
        <v>349</v>
      </c>
    </row>
    <row r="6990" spans="10:15" x14ac:dyDescent="0.25">
      <c r="J6990" s="9" t="s">
        <v>13839</v>
      </c>
      <c r="K6990" s="9" t="s">
        <v>13839</v>
      </c>
      <c r="L6990" s="9" t="s">
        <v>13840</v>
      </c>
      <c r="M6990" s="9" t="s">
        <v>367</v>
      </c>
      <c r="N6990" s="9" t="s">
        <v>368</v>
      </c>
      <c r="O6990" s="8" t="s">
        <v>349</v>
      </c>
    </row>
    <row r="6991" spans="10:15" x14ac:dyDescent="0.25">
      <c r="J6991" s="9" t="s">
        <v>1591</v>
      </c>
      <c r="K6991" s="9" t="s">
        <v>1591</v>
      </c>
      <c r="L6991" s="9" t="s">
        <v>1592</v>
      </c>
      <c r="M6991" s="9" t="s">
        <v>379</v>
      </c>
      <c r="N6991" s="9" t="s">
        <v>18092</v>
      </c>
      <c r="O6991" s="8" t="s">
        <v>18066</v>
      </c>
    </row>
    <row r="6992" spans="10:15" x14ac:dyDescent="0.25">
      <c r="J6992" s="9" t="s">
        <v>13841</v>
      </c>
      <c r="K6992" s="9" t="s">
        <v>13841</v>
      </c>
      <c r="L6992" s="9" t="s">
        <v>13842</v>
      </c>
      <c r="M6992" s="9" t="s">
        <v>501</v>
      </c>
      <c r="N6992" s="9" t="s">
        <v>502</v>
      </c>
      <c r="O6992" s="8" t="s">
        <v>10370</v>
      </c>
    </row>
    <row r="6993" spans="10:15" x14ac:dyDescent="0.25">
      <c r="J6993" s="9" t="s">
        <v>13843</v>
      </c>
      <c r="K6993" s="9" t="s">
        <v>13843</v>
      </c>
      <c r="L6993" s="9" t="s">
        <v>13844</v>
      </c>
      <c r="M6993" s="9" t="s">
        <v>379</v>
      </c>
      <c r="N6993" s="9" t="s">
        <v>18092</v>
      </c>
      <c r="O6993" s="8" t="s">
        <v>18066</v>
      </c>
    </row>
    <row r="6994" spans="10:15" x14ac:dyDescent="0.25">
      <c r="J6994" s="9" t="s">
        <v>13845</v>
      </c>
      <c r="K6994" s="9" t="s">
        <v>13845</v>
      </c>
      <c r="L6994" s="9" t="s">
        <v>13846</v>
      </c>
      <c r="M6994" s="9" t="s">
        <v>1241</v>
      </c>
      <c r="N6994" s="9" t="s">
        <v>1242</v>
      </c>
      <c r="O6994" s="8" t="s">
        <v>350</v>
      </c>
    </row>
    <row r="6995" spans="10:15" x14ac:dyDescent="0.25">
      <c r="J6995" s="9" t="s">
        <v>13847</v>
      </c>
      <c r="K6995" s="9" t="s">
        <v>13847</v>
      </c>
      <c r="L6995" s="9" t="s">
        <v>13848</v>
      </c>
      <c r="M6995" s="9" t="s">
        <v>8816</v>
      </c>
      <c r="N6995" s="9" t="s">
        <v>8817</v>
      </c>
      <c r="O6995" s="8" t="s">
        <v>350</v>
      </c>
    </row>
    <row r="6996" spans="10:15" x14ac:dyDescent="0.25">
      <c r="J6996" s="9" t="s">
        <v>13849</v>
      </c>
      <c r="K6996" s="9" t="s">
        <v>13849</v>
      </c>
      <c r="L6996" s="9" t="s">
        <v>13850</v>
      </c>
      <c r="M6996" s="9" t="s">
        <v>428</v>
      </c>
      <c r="N6996" s="9" t="s">
        <v>429</v>
      </c>
      <c r="O6996" s="8" t="s">
        <v>349</v>
      </c>
    </row>
    <row r="6997" spans="10:15" x14ac:dyDescent="0.25">
      <c r="J6997" s="9" t="s">
        <v>13851</v>
      </c>
      <c r="K6997" s="9" t="s">
        <v>13851</v>
      </c>
      <c r="L6997" s="9" t="s">
        <v>13852</v>
      </c>
      <c r="M6997" s="9" t="s">
        <v>1073</v>
      </c>
      <c r="N6997" s="9" t="s">
        <v>18096</v>
      </c>
      <c r="O6997" s="8" t="s">
        <v>350</v>
      </c>
    </row>
    <row r="6998" spans="10:15" x14ac:dyDescent="0.25">
      <c r="J6998" s="9" t="s">
        <v>13853</v>
      </c>
      <c r="K6998" s="9" t="s">
        <v>13853</v>
      </c>
      <c r="L6998" s="9" t="s">
        <v>13518</v>
      </c>
      <c r="M6998" s="9" t="s">
        <v>2669</v>
      </c>
      <c r="N6998" s="9" t="s">
        <v>2670</v>
      </c>
      <c r="O6998" s="8" t="s">
        <v>350</v>
      </c>
    </row>
    <row r="6999" spans="10:15" x14ac:dyDescent="0.25">
      <c r="J6999" s="9" t="s">
        <v>13854</v>
      </c>
      <c r="K6999" s="9" t="s">
        <v>13854</v>
      </c>
      <c r="L6999" s="9" t="s">
        <v>13855</v>
      </c>
      <c r="M6999" s="9" t="s">
        <v>1936</v>
      </c>
      <c r="N6999" s="9" t="s">
        <v>1937</v>
      </c>
      <c r="O6999" s="8" t="s">
        <v>18068</v>
      </c>
    </row>
    <row r="7000" spans="10:15" x14ac:dyDescent="0.25">
      <c r="J7000" s="9" t="s">
        <v>13856</v>
      </c>
      <c r="K7000" s="9" t="s">
        <v>13856</v>
      </c>
      <c r="L7000" s="9" t="s">
        <v>13857</v>
      </c>
      <c r="M7000" s="9" t="s">
        <v>1793</v>
      </c>
      <c r="N7000" s="9" t="s">
        <v>1794</v>
      </c>
      <c r="O7000" s="8" t="s">
        <v>10370</v>
      </c>
    </row>
    <row r="7001" spans="10:15" x14ac:dyDescent="0.25">
      <c r="J7001" s="9" t="s">
        <v>13858</v>
      </c>
      <c r="K7001" s="9" t="s">
        <v>13859</v>
      </c>
      <c r="L7001" s="9" t="s">
        <v>13860</v>
      </c>
      <c r="M7001" s="9" t="s">
        <v>1228</v>
      </c>
      <c r="N7001" s="9" t="s">
        <v>1229</v>
      </c>
      <c r="O7001" s="8" t="s">
        <v>18066</v>
      </c>
    </row>
    <row r="7002" spans="10:15" x14ac:dyDescent="0.25">
      <c r="J7002" s="9" t="s">
        <v>13861</v>
      </c>
      <c r="K7002" s="9" t="s">
        <v>13861</v>
      </c>
      <c r="L7002" s="9" t="s">
        <v>13862</v>
      </c>
      <c r="M7002" s="9" t="s">
        <v>1793</v>
      </c>
      <c r="N7002" s="9" t="s">
        <v>1794</v>
      </c>
      <c r="O7002" s="8" t="s">
        <v>10370</v>
      </c>
    </row>
    <row r="7003" spans="10:15" x14ac:dyDescent="0.25">
      <c r="J7003" s="9" t="s">
        <v>13863</v>
      </c>
      <c r="K7003" s="9" t="s">
        <v>13863</v>
      </c>
      <c r="L7003" s="9" t="s">
        <v>13864</v>
      </c>
      <c r="M7003" s="9" t="s">
        <v>694</v>
      </c>
      <c r="N7003" s="9" t="s">
        <v>695</v>
      </c>
      <c r="O7003" s="8" t="s">
        <v>350</v>
      </c>
    </row>
    <row r="7004" spans="10:15" x14ac:dyDescent="0.25">
      <c r="J7004" s="9" t="s">
        <v>13865</v>
      </c>
      <c r="K7004" s="9" t="s">
        <v>13865</v>
      </c>
      <c r="L7004" s="9" t="s">
        <v>13866</v>
      </c>
      <c r="M7004" s="9" t="s">
        <v>662</v>
      </c>
      <c r="N7004" s="9" t="s">
        <v>663</v>
      </c>
      <c r="O7004" s="8" t="s">
        <v>18067</v>
      </c>
    </row>
    <row r="7005" spans="10:15" x14ac:dyDescent="0.25">
      <c r="J7005" s="9" t="s">
        <v>13867</v>
      </c>
      <c r="K7005" s="9" t="s">
        <v>13867</v>
      </c>
      <c r="L7005" s="9" t="s">
        <v>13868</v>
      </c>
      <c r="M7005" s="9" t="s">
        <v>379</v>
      </c>
      <c r="N7005" s="9" t="s">
        <v>18092</v>
      </c>
      <c r="O7005" s="8" t="s">
        <v>18066</v>
      </c>
    </row>
    <row r="7006" spans="10:15" x14ac:dyDescent="0.25">
      <c r="J7006" s="9" t="s">
        <v>13869</v>
      </c>
      <c r="K7006" s="9" t="s">
        <v>13869</v>
      </c>
      <c r="L7006" s="9" t="s">
        <v>13870</v>
      </c>
      <c r="M7006" s="9" t="s">
        <v>491</v>
      </c>
      <c r="N7006" s="9" t="s">
        <v>492</v>
      </c>
      <c r="O7006" s="8" t="s">
        <v>349</v>
      </c>
    </row>
    <row r="7007" spans="10:15" x14ac:dyDescent="0.25">
      <c r="J7007" s="9" t="s">
        <v>13871</v>
      </c>
      <c r="K7007" s="9" t="s">
        <v>13871</v>
      </c>
      <c r="L7007" s="9" t="s">
        <v>13872</v>
      </c>
      <c r="M7007" s="9" t="s">
        <v>491</v>
      </c>
      <c r="N7007" s="9" t="s">
        <v>492</v>
      </c>
      <c r="O7007" s="8" t="s">
        <v>349</v>
      </c>
    </row>
    <row r="7008" spans="10:15" x14ac:dyDescent="0.25">
      <c r="J7008" s="9" t="s">
        <v>32</v>
      </c>
      <c r="K7008" s="9" t="s">
        <v>32</v>
      </c>
      <c r="L7008" s="9" t="s">
        <v>12865</v>
      </c>
      <c r="M7008" s="9" t="s">
        <v>12866</v>
      </c>
      <c r="N7008" s="9" t="s">
        <v>12865</v>
      </c>
      <c r="O7008" s="8" t="s">
        <v>349</v>
      </c>
    </row>
    <row r="7009" spans="10:15" x14ac:dyDescent="0.25">
      <c r="J7009" s="9" t="s">
        <v>13873</v>
      </c>
      <c r="K7009" s="9" t="s">
        <v>13873</v>
      </c>
      <c r="L7009" s="9" t="s">
        <v>13874</v>
      </c>
      <c r="M7009" s="9" t="s">
        <v>367</v>
      </c>
      <c r="N7009" s="9" t="s">
        <v>368</v>
      </c>
      <c r="O7009" s="8" t="s">
        <v>349</v>
      </c>
    </row>
    <row r="7010" spans="10:15" x14ac:dyDescent="0.25">
      <c r="J7010" s="9" t="s">
        <v>13875</v>
      </c>
      <c r="K7010" s="9" t="s">
        <v>13875</v>
      </c>
      <c r="L7010" s="9" t="s">
        <v>13876</v>
      </c>
      <c r="M7010" s="9" t="s">
        <v>3099</v>
      </c>
      <c r="N7010" s="9" t="s">
        <v>3100</v>
      </c>
      <c r="O7010" s="8" t="s">
        <v>18067</v>
      </c>
    </row>
    <row r="7011" spans="10:15" x14ac:dyDescent="0.25">
      <c r="J7011" s="9" t="s">
        <v>13877</v>
      </c>
      <c r="K7011" s="9" t="s">
        <v>13877</v>
      </c>
      <c r="L7011" s="9" t="s">
        <v>13878</v>
      </c>
      <c r="M7011" s="9" t="s">
        <v>424</v>
      </c>
      <c r="N7011" s="9" t="s">
        <v>425</v>
      </c>
      <c r="O7011" s="8" t="s">
        <v>349</v>
      </c>
    </row>
    <row r="7012" spans="10:15" x14ac:dyDescent="0.25">
      <c r="J7012" s="9" t="s">
        <v>13879</v>
      </c>
      <c r="K7012" s="9" t="s">
        <v>13879</v>
      </c>
      <c r="L7012" s="9" t="s">
        <v>13880</v>
      </c>
      <c r="M7012" s="9" t="s">
        <v>530</v>
      </c>
      <c r="N7012" s="9" t="s">
        <v>531</v>
      </c>
      <c r="O7012" s="8" t="s">
        <v>18068</v>
      </c>
    </row>
    <row r="7013" spans="10:15" x14ac:dyDescent="0.25">
      <c r="J7013" s="9" t="s">
        <v>13881</v>
      </c>
      <c r="K7013" s="9" t="s">
        <v>13881</v>
      </c>
      <c r="L7013" s="9" t="s">
        <v>13882</v>
      </c>
      <c r="M7013" s="9" t="s">
        <v>404</v>
      </c>
      <c r="N7013" s="9" t="s">
        <v>405</v>
      </c>
      <c r="O7013" s="8" t="s">
        <v>350</v>
      </c>
    </row>
    <row r="7014" spans="10:15" x14ac:dyDescent="0.25">
      <c r="J7014" s="9" t="s">
        <v>13883</v>
      </c>
      <c r="K7014" s="9" t="s">
        <v>13883</v>
      </c>
      <c r="L7014" s="9" t="s">
        <v>13884</v>
      </c>
      <c r="M7014" s="9" t="s">
        <v>379</v>
      </c>
      <c r="N7014" s="9" t="s">
        <v>18092</v>
      </c>
      <c r="O7014" s="8" t="s">
        <v>18066</v>
      </c>
    </row>
    <row r="7015" spans="10:15" x14ac:dyDescent="0.25">
      <c r="J7015" s="9" t="s">
        <v>13885</v>
      </c>
      <c r="K7015" s="9" t="s">
        <v>13885</v>
      </c>
      <c r="L7015" s="9" t="s">
        <v>13886</v>
      </c>
      <c r="M7015" s="9" t="s">
        <v>1830</v>
      </c>
      <c r="N7015" s="9" t="s">
        <v>1831</v>
      </c>
      <c r="O7015" s="8" t="s">
        <v>18066</v>
      </c>
    </row>
    <row r="7016" spans="10:15" x14ac:dyDescent="0.25">
      <c r="J7016" s="9" t="s">
        <v>13887</v>
      </c>
      <c r="K7016" s="9" t="s">
        <v>13887</v>
      </c>
      <c r="L7016" s="9" t="s">
        <v>13888</v>
      </c>
      <c r="M7016" s="9" t="s">
        <v>379</v>
      </c>
      <c r="N7016" s="9" t="s">
        <v>18092</v>
      </c>
      <c r="O7016" s="8" t="s">
        <v>18066</v>
      </c>
    </row>
    <row r="7017" spans="10:15" x14ac:dyDescent="0.25">
      <c r="J7017" s="9" t="s">
        <v>13889</v>
      </c>
      <c r="K7017" s="9" t="s">
        <v>13889</v>
      </c>
      <c r="L7017" s="9" t="s">
        <v>13890</v>
      </c>
      <c r="M7017" s="9" t="s">
        <v>424</v>
      </c>
      <c r="N7017" s="9" t="s">
        <v>425</v>
      </c>
      <c r="O7017" s="8" t="s">
        <v>349</v>
      </c>
    </row>
    <row r="7018" spans="10:15" x14ac:dyDescent="0.25">
      <c r="J7018" s="9" t="s">
        <v>13891</v>
      </c>
      <c r="K7018" s="9" t="s">
        <v>13891</v>
      </c>
      <c r="L7018" s="9" t="s">
        <v>13892</v>
      </c>
      <c r="M7018" s="9" t="s">
        <v>367</v>
      </c>
      <c r="N7018" s="9" t="s">
        <v>368</v>
      </c>
      <c r="O7018" s="8" t="s">
        <v>349</v>
      </c>
    </row>
    <row r="7019" spans="10:15" x14ac:dyDescent="0.25">
      <c r="J7019" s="9" t="s">
        <v>13893</v>
      </c>
      <c r="K7019" s="9" t="s">
        <v>13893</v>
      </c>
      <c r="L7019" s="9" t="s">
        <v>13894</v>
      </c>
      <c r="M7019" s="9" t="s">
        <v>379</v>
      </c>
      <c r="N7019" s="9" t="s">
        <v>18092</v>
      </c>
      <c r="O7019" s="8" t="s">
        <v>18066</v>
      </c>
    </row>
    <row r="7020" spans="10:15" x14ac:dyDescent="0.25">
      <c r="J7020" s="9" t="s">
        <v>13895</v>
      </c>
      <c r="K7020" s="9" t="s">
        <v>13895</v>
      </c>
      <c r="L7020" s="9" t="s">
        <v>13896</v>
      </c>
      <c r="M7020" s="9" t="s">
        <v>491</v>
      </c>
      <c r="N7020" s="9" t="s">
        <v>492</v>
      </c>
      <c r="O7020" s="8" t="s">
        <v>349</v>
      </c>
    </row>
    <row r="7021" spans="10:15" x14ac:dyDescent="0.25">
      <c r="J7021" s="9" t="s">
        <v>13897</v>
      </c>
      <c r="K7021" s="9" t="s">
        <v>13897</v>
      </c>
      <c r="L7021" s="9" t="s">
        <v>13860</v>
      </c>
      <c r="M7021" s="9" t="s">
        <v>950</v>
      </c>
      <c r="N7021" s="9" t="s">
        <v>951</v>
      </c>
      <c r="O7021" s="8" t="s">
        <v>18066</v>
      </c>
    </row>
    <row r="7022" spans="10:15" x14ac:dyDescent="0.25">
      <c r="J7022" s="9" t="s">
        <v>13898</v>
      </c>
      <c r="K7022" s="9" t="s">
        <v>13898</v>
      </c>
      <c r="L7022" s="9" t="s">
        <v>13899</v>
      </c>
      <c r="M7022" s="9" t="s">
        <v>1155</v>
      </c>
      <c r="N7022" s="9" t="s">
        <v>1156</v>
      </c>
      <c r="O7022" s="8" t="s">
        <v>18066</v>
      </c>
    </row>
    <row r="7023" spans="10:15" x14ac:dyDescent="0.25">
      <c r="J7023" s="9" t="s">
        <v>13121</v>
      </c>
      <c r="K7023" s="9" t="s">
        <v>13121</v>
      </c>
      <c r="L7023" s="9" t="s">
        <v>13122</v>
      </c>
      <c r="M7023" s="9" t="s">
        <v>379</v>
      </c>
      <c r="N7023" s="9" t="s">
        <v>18092</v>
      </c>
      <c r="O7023" s="8" t="s">
        <v>18066</v>
      </c>
    </row>
    <row r="7024" spans="10:15" x14ac:dyDescent="0.25">
      <c r="J7024" s="9" t="s">
        <v>13900</v>
      </c>
      <c r="K7024" s="9" t="s">
        <v>13900</v>
      </c>
      <c r="L7024" s="9" t="s">
        <v>13901</v>
      </c>
      <c r="M7024" s="9" t="s">
        <v>515</v>
      </c>
      <c r="N7024" s="9" t="s">
        <v>516</v>
      </c>
      <c r="O7024" s="8" t="s">
        <v>18066</v>
      </c>
    </row>
    <row r="7025" spans="10:15" x14ac:dyDescent="0.25">
      <c r="J7025" s="9" t="s">
        <v>13902</v>
      </c>
      <c r="K7025" s="9" t="s">
        <v>13902</v>
      </c>
      <c r="L7025" s="9" t="s">
        <v>13903</v>
      </c>
      <c r="M7025" s="9" t="s">
        <v>524</v>
      </c>
      <c r="N7025" s="9" t="s">
        <v>525</v>
      </c>
      <c r="O7025" s="8" t="s">
        <v>18066</v>
      </c>
    </row>
    <row r="7026" spans="10:15" x14ac:dyDescent="0.25">
      <c r="J7026" s="9" t="s">
        <v>13904</v>
      </c>
      <c r="K7026" s="9" t="s">
        <v>13904</v>
      </c>
      <c r="L7026" s="9" t="s">
        <v>13905</v>
      </c>
      <c r="M7026" s="9" t="s">
        <v>7318</v>
      </c>
      <c r="N7026" s="9" t="s">
        <v>18094</v>
      </c>
      <c r="O7026" s="8" t="s">
        <v>18066</v>
      </c>
    </row>
    <row r="7027" spans="10:15" x14ac:dyDescent="0.25">
      <c r="J7027" s="9" t="s">
        <v>13906</v>
      </c>
      <c r="K7027" s="9" t="s">
        <v>13906</v>
      </c>
      <c r="L7027" s="9" t="s">
        <v>13907</v>
      </c>
      <c r="M7027" s="9" t="s">
        <v>524</v>
      </c>
      <c r="N7027" s="9" t="s">
        <v>525</v>
      </c>
      <c r="O7027" s="8" t="s">
        <v>18066</v>
      </c>
    </row>
    <row r="7028" spans="10:15" x14ac:dyDescent="0.25">
      <c r="J7028" s="9" t="s">
        <v>13908</v>
      </c>
      <c r="K7028" s="9" t="s">
        <v>13908</v>
      </c>
      <c r="L7028" s="9" t="s">
        <v>13909</v>
      </c>
      <c r="M7028" s="9" t="s">
        <v>524</v>
      </c>
      <c r="N7028" s="9" t="s">
        <v>525</v>
      </c>
      <c r="O7028" s="8" t="s">
        <v>18066</v>
      </c>
    </row>
    <row r="7029" spans="10:15" x14ac:dyDescent="0.25">
      <c r="J7029" s="9" t="s">
        <v>13910</v>
      </c>
      <c r="K7029" s="9" t="s">
        <v>13910</v>
      </c>
      <c r="L7029" s="9" t="s">
        <v>13122</v>
      </c>
      <c r="M7029" s="9" t="s">
        <v>436</v>
      </c>
      <c r="N7029" s="9" t="s">
        <v>437</v>
      </c>
      <c r="O7029" s="8" t="s">
        <v>349</v>
      </c>
    </row>
    <row r="7030" spans="10:15" x14ac:dyDescent="0.25">
      <c r="J7030" s="9" t="s">
        <v>186</v>
      </c>
      <c r="K7030" s="9" t="s">
        <v>186</v>
      </c>
      <c r="L7030" s="9" t="s">
        <v>13911</v>
      </c>
      <c r="M7030" s="9" t="s">
        <v>1897</v>
      </c>
      <c r="N7030" s="9" t="s">
        <v>18099</v>
      </c>
      <c r="O7030" s="8" t="s">
        <v>18067</v>
      </c>
    </row>
    <row r="7031" spans="10:15" x14ac:dyDescent="0.25">
      <c r="J7031" s="9" t="s">
        <v>13912</v>
      </c>
      <c r="K7031" s="9" t="s">
        <v>13912</v>
      </c>
      <c r="L7031" s="9" t="s">
        <v>13913</v>
      </c>
      <c r="M7031" s="9" t="s">
        <v>382</v>
      </c>
      <c r="N7031" s="9" t="s">
        <v>383</v>
      </c>
      <c r="O7031" s="8" t="s">
        <v>18066</v>
      </c>
    </row>
    <row r="7032" spans="10:15" x14ac:dyDescent="0.25">
      <c r="J7032" s="9" t="s">
        <v>13914</v>
      </c>
      <c r="K7032" s="9" t="s">
        <v>13914</v>
      </c>
      <c r="L7032" s="9" t="s">
        <v>13915</v>
      </c>
      <c r="M7032" s="9" t="s">
        <v>382</v>
      </c>
      <c r="N7032" s="9" t="s">
        <v>383</v>
      </c>
      <c r="O7032" s="8" t="s">
        <v>18066</v>
      </c>
    </row>
    <row r="7033" spans="10:15" x14ac:dyDescent="0.25">
      <c r="J7033" s="9" t="s">
        <v>13916</v>
      </c>
      <c r="K7033" s="9" t="s">
        <v>13916</v>
      </c>
      <c r="L7033" s="9" t="s">
        <v>13917</v>
      </c>
      <c r="M7033" s="9" t="s">
        <v>2501</v>
      </c>
      <c r="N7033" s="9" t="s">
        <v>2502</v>
      </c>
      <c r="O7033" s="8" t="s">
        <v>18066</v>
      </c>
    </row>
    <row r="7034" spans="10:15" x14ac:dyDescent="0.25">
      <c r="J7034" s="9" t="s">
        <v>13918</v>
      </c>
      <c r="K7034" s="9" t="s">
        <v>13918</v>
      </c>
      <c r="L7034" s="9" t="s">
        <v>13919</v>
      </c>
      <c r="M7034" s="9" t="s">
        <v>379</v>
      </c>
      <c r="N7034" s="9" t="s">
        <v>18092</v>
      </c>
      <c r="O7034" s="8" t="s">
        <v>18066</v>
      </c>
    </row>
    <row r="7035" spans="10:15" x14ac:dyDescent="0.25">
      <c r="J7035" s="9" t="s">
        <v>13920</v>
      </c>
      <c r="K7035" s="9" t="s">
        <v>13920</v>
      </c>
      <c r="L7035" s="9" t="s">
        <v>13122</v>
      </c>
      <c r="M7035" s="9" t="s">
        <v>1602</v>
      </c>
      <c r="N7035" s="9" t="s">
        <v>1603</v>
      </c>
      <c r="O7035" s="8" t="s">
        <v>18066</v>
      </c>
    </row>
    <row r="7036" spans="10:15" x14ac:dyDescent="0.25">
      <c r="J7036" s="9" t="s">
        <v>13921</v>
      </c>
      <c r="K7036" s="9" t="s">
        <v>13921</v>
      </c>
      <c r="L7036" s="9" t="s">
        <v>13922</v>
      </c>
      <c r="M7036" s="9" t="s">
        <v>382</v>
      </c>
      <c r="N7036" s="9" t="s">
        <v>383</v>
      </c>
      <c r="O7036" s="8" t="s">
        <v>18066</v>
      </c>
    </row>
    <row r="7037" spans="10:15" x14ac:dyDescent="0.25">
      <c r="J7037" s="9" t="s">
        <v>13923</v>
      </c>
      <c r="K7037" s="9" t="s">
        <v>13923</v>
      </c>
      <c r="L7037" s="9" t="s">
        <v>13924</v>
      </c>
      <c r="M7037" s="9" t="s">
        <v>1700</v>
      </c>
      <c r="N7037" s="9" t="s">
        <v>1701</v>
      </c>
      <c r="O7037" s="8" t="s">
        <v>350</v>
      </c>
    </row>
    <row r="7038" spans="10:15" x14ac:dyDescent="0.25">
      <c r="J7038" s="9" t="s">
        <v>13925</v>
      </c>
      <c r="K7038" s="9" t="s">
        <v>13925</v>
      </c>
      <c r="L7038" s="9" t="s">
        <v>13926</v>
      </c>
      <c r="M7038" s="9" t="s">
        <v>524</v>
      </c>
      <c r="N7038" s="9" t="s">
        <v>525</v>
      </c>
      <c r="O7038" s="8" t="s">
        <v>18066</v>
      </c>
    </row>
    <row r="7039" spans="10:15" x14ac:dyDescent="0.25">
      <c r="J7039" s="9" t="s">
        <v>13927</v>
      </c>
      <c r="K7039" s="9" t="s">
        <v>13927</v>
      </c>
      <c r="L7039" s="9" t="s">
        <v>13122</v>
      </c>
      <c r="M7039" s="9" t="s">
        <v>1155</v>
      </c>
      <c r="N7039" s="9" t="s">
        <v>1156</v>
      </c>
      <c r="O7039" s="8" t="s">
        <v>18066</v>
      </c>
    </row>
    <row r="7040" spans="10:15" x14ac:dyDescent="0.25">
      <c r="J7040" s="9" t="s">
        <v>5885</v>
      </c>
      <c r="K7040" s="9" t="s">
        <v>5885</v>
      </c>
      <c r="L7040" s="9" t="s">
        <v>5886</v>
      </c>
      <c r="M7040" s="9" t="s">
        <v>379</v>
      </c>
      <c r="N7040" s="9" t="s">
        <v>18092</v>
      </c>
      <c r="O7040" s="8" t="s">
        <v>18066</v>
      </c>
    </row>
    <row r="7041" spans="10:15" x14ac:dyDescent="0.25">
      <c r="J7041" s="9" t="s">
        <v>13859</v>
      </c>
      <c r="K7041" s="9" t="s">
        <v>13859</v>
      </c>
      <c r="L7041" s="9" t="s">
        <v>13860</v>
      </c>
      <c r="M7041" s="9" t="s">
        <v>1228</v>
      </c>
      <c r="N7041" s="9" t="s">
        <v>1229</v>
      </c>
      <c r="O7041" s="8" t="s">
        <v>18066</v>
      </c>
    </row>
    <row r="7042" spans="10:15" x14ac:dyDescent="0.25">
      <c r="J7042" s="9" t="s">
        <v>13928</v>
      </c>
      <c r="K7042" s="9" t="s">
        <v>13928</v>
      </c>
      <c r="L7042" s="9" t="s">
        <v>13929</v>
      </c>
      <c r="M7042" s="9" t="s">
        <v>1155</v>
      </c>
      <c r="N7042" s="9" t="s">
        <v>1156</v>
      </c>
      <c r="O7042" s="8" t="s">
        <v>18066</v>
      </c>
    </row>
    <row r="7043" spans="10:15" x14ac:dyDescent="0.25">
      <c r="J7043" s="9" t="s">
        <v>13930</v>
      </c>
      <c r="K7043" s="9" t="s">
        <v>13930</v>
      </c>
      <c r="L7043" s="9" t="s">
        <v>13931</v>
      </c>
      <c r="M7043" s="9" t="s">
        <v>428</v>
      </c>
      <c r="N7043" s="9" t="s">
        <v>429</v>
      </c>
      <c r="O7043" s="8" t="s">
        <v>349</v>
      </c>
    </row>
    <row r="7044" spans="10:15" x14ac:dyDescent="0.25">
      <c r="J7044" s="9" t="s">
        <v>13932</v>
      </c>
      <c r="K7044" s="9" t="s">
        <v>13932</v>
      </c>
      <c r="L7044" s="9" t="s">
        <v>13933</v>
      </c>
      <c r="M7044" s="9" t="s">
        <v>1747</v>
      </c>
      <c r="N7044" s="9" t="s">
        <v>1748</v>
      </c>
      <c r="O7044" s="8" t="s">
        <v>18066</v>
      </c>
    </row>
    <row r="7045" spans="10:15" x14ac:dyDescent="0.25">
      <c r="J7045" s="9" t="s">
        <v>13934</v>
      </c>
      <c r="K7045" s="9" t="s">
        <v>13934</v>
      </c>
      <c r="L7045" s="9" t="s">
        <v>13935</v>
      </c>
      <c r="M7045" s="9" t="s">
        <v>4796</v>
      </c>
      <c r="N7045" s="9" t="s">
        <v>4797</v>
      </c>
      <c r="O7045" s="8" t="s">
        <v>18067</v>
      </c>
    </row>
    <row r="7046" spans="10:15" x14ac:dyDescent="0.25">
      <c r="J7046" s="9" t="s">
        <v>13936</v>
      </c>
      <c r="K7046" s="9" t="s">
        <v>13936</v>
      </c>
      <c r="L7046" s="9" t="s">
        <v>13937</v>
      </c>
      <c r="M7046" s="9" t="s">
        <v>1936</v>
      </c>
      <c r="N7046" s="9" t="s">
        <v>1937</v>
      </c>
      <c r="O7046" s="8" t="s">
        <v>18068</v>
      </c>
    </row>
    <row r="7047" spans="10:15" x14ac:dyDescent="0.25">
      <c r="J7047" s="9" t="s">
        <v>13938</v>
      </c>
      <c r="K7047" s="9" t="s">
        <v>5631</v>
      </c>
      <c r="L7047" s="9" t="s">
        <v>5632</v>
      </c>
      <c r="M7047" s="9" t="s">
        <v>379</v>
      </c>
      <c r="N7047" s="9" t="s">
        <v>18092</v>
      </c>
      <c r="O7047" s="8" t="s">
        <v>18066</v>
      </c>
    </row>
    <row r="7048" spans="10:15" x14ac:dyDescent="0.25">
      <c r="J7048" s="9" t="s">
        <v>13939</v>
      </c>
      <c r="K7048" s="9" t="s">
        <v>13939</v>
      </c>
      <c r="L7048" s="9" t="s">
        <v>13940</v>
      </c>
      <c r="M7048" s="9" t="s">
        <v>10901</v>
      </c>
      <c r="N7048" s="9" t="s">
        <v>10902</v>
      </c>
      <c r="O7048" s="8" t="s">
        <v>18066</v>
      </c>
    </row>
    <row r="7049" spans="10:15" x14ac:dyDescent="0.25">
      <c r="J7049" s="9" t="s">
        <v>13941</v>
      </c>
      <c r="K7049" s="9" t="s">
        <v>13941</v>
      </c>
      <c r="L7049" s="9" t="s">
        <v>13942</v>
      </c>
      <c r="M7049" s="9" t="s">
        <v>491</v>
      </c>
      <c r="N7049" s="9" t="s">
        <v>492</v>
      </c>
      <c r="O7049" s="8" t="s">
        <v>349</v>
      </c>
    </row>
    <row r="7050" spans="10:15" x14ac:dyDescent="0.25">
      <c r="J7050" s="9" t="s">
        <v>92</v>
      </c>
      <c r="K7050" s="9" t="s">
        <v>92</v>
      </c>
      <c r="L7050" s="9" t="s">
        <v>13943</v>
      </c>
      <c r="M7050" s="9" t="s">
        <v>1571</v>
      </c>
      <c r="N7050" s="9" t="s">
        <v>1572</v>
      </c>
      <c r="O7050" s="8" t="s">
        <v>349</v>
      </c>
    </row>
    <row r="7051" spans="10:15" x14ac:dyDescent="0.25">
      <c r="J7051" s="9" t="s">
        <v>13944</v>
      </c>
      <c r="K7051" s="9" t="s">
        <v>13944</v>
      </c>
      <c r="L7051" s="9" t="s">
        <v>13945</v>
      </c>
      <c r="M7051" s="9" t="s">
        <v>0</v>
      </c>
      <c r="N7051" s="9" t="s">
        <v>653</v>
      </c>
      <c r="O7051" s="8" t="s">
        <v>18067</v>
      </c>
    </row>
    <row r="7052" spans="10:15" x14ac:dyDescent="0.25">
      <c r="J7052" s="9" t="s">
        <v>13946</v>
      </c>
      <c r="K7052" s="9" t="s">
        <v>9664</v>
      </c>
      <c r="L7052" s="9" t="s">
        <v>9665</v>
      </c>
      <c r="M7052" s="9" t="s">
        <v>379</v>
      </c>
      <c r="N7052" s="9" t="s">
        <v>18092</v>
      </c>
      <c r="O7052" s="8" t="s">
        <v>18066</v>
      </c>
    </row>
    <row r="7053" spans="10:15" x14ac:dyDescent="0.25">
      <c r="J7053" s="9" t="s">
        <v>251</v>
      </c>
      <c r="K7053" s="9" t="s">
        <v>251</v>
      </c>
      <c r="L7053" s="9" t="s">
        <v>13947</v>
      </c>
      <c r="M7053" s="9" t="s">
        <v>736</v>
      </c>
      <c r="N7053" s="9" t="s">
        <v>737</v>
      </c>
      <c r="O7053" s="8" t="s">
        <v>18067</v>
      </c>
    </row>
    <row r="7054" spans="10:15" x14ac:dyDescent="0.25">
      <c r="J7054" s="9" t="s">
        <v>13948</v>
      </c>
      <c r="K7054" s="9" t="s">
        <v>13948</v>
      </c>
      <c r="L7054" s="9" t="s">
        <v>13949</v>
      </c>
      <c r="M7054" s="9" t="s">
        <v>1793</v>
      </c>
      <c r="N7054" s="9" t="s">
        <v>1794</v>
      </c>
      <c r="O7054" s="8" t="s">
        <v>10370</v>
      </c>
    </row>
    <row r="7055" spans="10:15" x14ac:dyDescent="0.25">
      <c r="J7055" s="9" t="s">
        <v>13950</v>
      </c>
      <c r="K7055" s="9" t="s">
        <v>13950</v>
      </c>
      <c r="L7055" s="9" t="s">
        <v>13951</v>
      </c>
      <c r="M7055" s="9" t="s">
        <v>375</v>
      </c>
      <c r="N7055" s="9" t="s">
        <v>376</v>
      </c>
      <c r="O7055" s="8" t="s">
        <v>350</v>
      </c>
    </row>
    <row r="7056" spans="10:15" x14ac:dyDescent="0.25">
      <c r="J7056" s="9" t="s">
        <v>13952</v>
      </c>
      <c r="K7056" s="9" t="s">
        <v>13952</v>
      </c>
      <c r="L7056" s="9" t="s">
        <v>13953</v>
      </c>
      <c r="M7056" s="9" t="s">
        <v>379</v>
      </c>
      <c r="N7056" s="9" t="s">
        <v>18092</v>
      </c>
      <c r="O7056" s="8" t="s">
        <v>18066</v>
      </c>
    </row>
    <row r="7057" spans="10:15" x14ac:dyDescent="0.25">
      <c r="J7057" s="9" t="s">
        <v>13954</v>
      </c>
      <c r="K7057" s="9" t="s">
        <v>13954</v>
      </c>
      <c r="L7057" s="9" t="s">
        <v>13955</v>
      </c>
      <c r="M7057" s="9" t="s">
        <v>379</v>
      </c>
      <c r="N7057" s="9" t="s">
        <v>18092</v>
      </c>
      <c r="O7057" s="8" t="s">
        <v>18066</v>
      </c>
    </row>
    <row r="7058" spans="10:15" x14ac:dyDescent="0.25">
      <c r="J7058" s="9" t="s">
        <v>13956</v>
      </c>
      <c r="K7058" s="9" t="s">
        <v>13956</v>
      </c>
      <c r="L7058" s="9" t="s">
        <v>13957</v>
      </c>
      <c r="M7058" s="9" t="s">
        <v>456</v>
      </c>
      <c r="N7058" s="9" t="s">
        <v>18095</v>
      </c>
      <c r="O7058" s="8" t="s">
        <v>18067</v>
      </c>
    </row>
    <row r="7059" spans="10:15" x14ac:dyDescent="0.25">
      <c r="J7059" s="9" t="s">
        <v>13958</v>
      </c>
      <c r="K7059" s="9" t="s">
        <v>13958</v>
      </c>
      <c r="L7059" s="9" t="s">
        <v>13959</v>
      </c>
      <c r="M7059" s="9" t="s">
        <v>777</v>
      </c>
      <c r="N7059" s="9" t="s">
        <v>778</v>
      </c>
      <c r="O7059" s="8" t="s">
        <v>18066</v>
      </c>
    </row>
    <row r="7060" spans="10:15" x14ac:dyDescent="0.25">
      <c r="J7060" s="9" t="s">
        <v>13960</v>
      </c>
      <c r="K7060" s="9" t="s">
        <v>13960</v>
      </c>
      <c r="L7060" s="9" t="s">
        <v>13961</v>
      </c>
      <c r="M7060" s="9" t="s">
        <v>0</v>
      </c>
      <c r="N7060" s="9" t="s">
        <v>653</v>
      </c>
      <c r="O7060" s="8" t="s">
        <v>18067</v>
      </c>
    </row>
    <row r="7061" spans="10:15" x14ac:dyDescent="0.25">
      <c r="J7061" s="9" t="s">
        <v>13962</v>
      </c>
      <c r="K7061" s="9" t="s">
        <v>13962</v>
      </c>
      <c r="L7061" s="9" t="s">
        <v>13963</v>
      </c>
      <c r="M7061" s="9" t="s">
        <v>506</v>
      </c>
      <c r="N7061" s="9" t="s">
        <v>507</v>
      </c>
      <c r="O7061" s="8" t="s">
        <v>350</v>
      </c>
    </row>
    <row r="7062" spans="10:15" x14ac:dyDescent="0.25">
      <c r="J7062" s="9" t="s">
        <v>184</v>
      </c>
      <c r="K7062" s="9" t="s">
        <v>184</v>
      </c>
      <c r="L7062" s="9" t="s">
        <v>13964</v>
      </c>
      <c r="M7062" s="9" t="s">
        <v>11468</v>
      </c>
      <c r="N7062" s="9" t="s">
        <v>18100</v>
      </c>
      <c r="O7062" s="8" t="s">
        <v>18067</v>
      </c>
    </row>
    <row r="7063" spans="10:15" x14ac:dyDescent="0.25">
      <c r="J7063" s="9" t="s">
        <v>13965</v>
      </c>
      <c r="K7063" s="9" t="s">
        <v>13965</v>
      </c>
      <c r="L7063" s="9" t="s">
        <v>13966</v>
      </c>
      <c r="M7063" s="9" t="s">
        <v>8816</v>
      </c>
      <c r="N7063" s="9" t="s">
        <v>8817</v>
      </c>
      <c r="O7063" s="8" t="s">
        <v>350</v>
      </c>
    </row>
    <row r="7064" spans="10:15" x14ac:dyDescent="0.25">
      <c r="J7064" s="9" t="s">
        <v>13967</v>
      </c>
      <c r="K7064" s="9" t="s">
        <v>13967</v>
      </c>
      <c r="L7064" s="9" t="s">
        <v>13968</v>
      </c>
      <c r="M7064" s="9" t="s">
        <v>479</v>
      </c>
      <c r="N7064" s="9" t="s">
        <v>480</v>
      </c>
      <c r="O7064" s="8" t="s">
        <v>350</v>
      </c>
    </row>
    <row r="7065" spans="10:15" x14ac:dyDescent="0.25">
      <c r="J7065" s="9" t="s">
        <v>13969</v>
      </c>
      <c r="K7065" s="9" t="s">
        <v>13969</v>
      </c>
      <c r="L7065" s="9" t="s">
        <v>13970</v>
      </c>
      <c r="M7065" s="9" t="s">
        <v>400</v>
      </c>
      <c r="N7065" s="9" t="s">
        <v>401</v>
      </c>
      <c r="O7065" s="8" t="s">
        <v>18067</v>
      </c>
    </row>
    <row r="7066" spans="10:15" x14ac:dyDescent="0.25">
      <c r="J7066" s="9" t="s">
        <v>13971</v>
      </c>
      <c r="K7066" s="9" t="s">
        <v>13971</v>
      </c>
      <c r="L7066" s="9" t="s">
        <v>13972</v>
      </c>
      <c r="M7066" s="9" t="s">
        <v>440</v>
      </c>
      <c r="N7066" s="9" t="s">
        <v>441</v>
      </c>
      <c r="O7066" s="8" t="s">
        <v>10370</v>
      </c>
    </row>
    <row r="7067" spans="10:15" x14ac:dyDescent="0.25">
      <c r="J7067" s="9" t="s">
        <v>13973</v>
      </c>
      <c r="K7067" s="9" t="s">
        <v>13973</v>
      </c>
      <c r="L7067" s="9" t="s">
        <v>13974</v>
      </c>
      <c r="M7067" s="9" t="s">
        <v>736</v>
      </c>
      <c r="N7067" s="9" t="s">
        <v>737</v>
      </c>
      <c r="O7067" s="8" t="s">
        <v>18067</v>
      </c>
    </row>
    <row r="7068" spans="10:15" x14ac:dyDescent="0.25">
      <c r="J7068" s="9" t="s">
        <v>13975</v>
      </c>
      <c r="K7068" s="9" t="s">
        <v>13975</v>
      </c>
      <c r="L7068" s="9" t="s">
        <v>13976</v>
      </c>
      <c r="M7068" s="9" t="s">
        <v>371</v>
      </c>
      <c r="N7068" s="9" t="s">
        <v>372</v>
      </c>
      <c r="O7068" s="8" t="s">
        <v>350</v>
      </c>
    </row>
    <row r="7069" spans="10:15" x14ac:dyDescent="0.25">
      <c r="J7069" s="9" t="s">
        <v>13977</v>
      </c>
      <c r="K7069" s="9" t="s">
        <v>13977</v>
      </c>
      <c r="L7069" s="9" t="s">
        <v>13978</v>
      </c>
      <c r="M7069" s="9" t="s">
        <v>379</v>
      </c>
      <c r="N7069" s="9" t="s">
        <v>18092</v>
      </c>
      <c r="O7069" s="8" t="s">
        <v>18066</v>
      </c>
    </row>
    <row r="7070" spans="10:15" x14ac:dyDescent="0.25">
      <c r="J7070" s="9" t="s">
        <v>13979</v>
      </c>
      <c r="K7070" s="9" t="s">
        <v>13979</v>
      </c>
      <c r="L7070" s="9" t="s">
        <v>13980</v>
      </c>
      <c r="M7070" s="9" t="s">
        <v>418</v>
      </c>
      <c r="N7070" s="9" t="s">
        <v>419</v>
      </c>
      <c r="O7070" s="8" t="s">
        <v>18067</v>
      </c>
    </row>
    <row r="7071" spans="10:15" x14ac:dyDescent="0.25">
      <c r="J7071" s="9" t="s">
        <v>13981</v>
      </c>
      <c r="K7071" s="9" t="s">
        <v>13981</v>
      </c>
      <c r="L7071" s="9" t="s">
        <v>13982</v>
      </c>
      <c r="M7071" s="9" t="s">
        <v>379</v>
      </c>
      <c r="N7071" s="9" t="s">
        <v>18092</v>
      </c>
      <c r="O7071" s="8" t="s">
        <v>18066</v>
      </c>
    </row>
    <row r="7072" spans="10:15" x14ac:dyDescent="0.25">
      <c r="J7072" s="9" t="s">
        <v>13983</v>
      </c>
      <c r="K7072" s="9" t="s">
        <v>13983</v>
      </c>
      <c r="L7072" s="9" t="s">
        <v>13984</v>
      </c>
      <c r="M7072" s="9" t="s">
        <v>440</v>
      </c>
      <c r="N7072" s="9" t="s">
        <v>441</v>
      </c>
      <c r="O7072" s="8" t="s">
        <v>10370</v>
      </c>
    </row>
    <row r="7073" spans="10:15" x14ac:dyDescent="0.25">
      <c r="J7073" s="9" t="s">
        <v>13985</v>
      </c>
      <c r="K7073" s="9" t="s">
        <v>13985</v>
      </c>
      <c r="L7073" s="9" t="s">
        <v>13986</v>
      </c>
      <c r="M7073" s="9" t="s">
        <v>648</v>
      </c>
      <c r="N7073" s="9" t="s">
        <v>649</v>
      </c>
      <c r="O7073" s="8" t="s">
        <v>18066</v>
      </c>
    </row>
    <row r="7074" spans="10:15" x14ac:dyDescent="0.25">
      <c r="J7074" s="9" t="s">
        <v>13987</v>
      </c>
      <c r="K7074" s="9" t="s">
        <v>13987</v>
      </c>
      <c r="L7074" s="9" t="s">
        <v>13988</v>
      </c>
      <c r="M7074" s="9" t="s">
        <v>379</v>
      </c>
      <c r="N7074" s="9" t="s">
        <v>18092</v>
      </c>
      <c r="O7074" s="8" t="s">
        <v>18066</v>
      </c>
    </row>
    <row r="7075" spans="10:15" x14ac:dyDescent="0.25">
      <c r="J7075" s="9" t="s">
        <v>13989</v>
      </c>
      <c r="K7075" s="9" t="s">
        <v>13989</v>
      </c>
      <c r="L7075" s="9" t="s">
        <v>13990</v>
      </c>
      <c r="M7075" s="9" t="s">
        <v>379</v>
      </c>
      <c r="N7075" s="9" t="s">
        <v>18092</v>
      </c>
      <c r="O7075" s="8" t="s">
        <v>18066</v>
      </c>
    </row>
    <row r="7076" spans="10:15" x14ac:dyDescent="0.25">
      <c r="J7076" s="9" t="s">
        <v>13991</v>
      </c>
      <c r="K7076" s="9" t="s">
        <v>13991</v>
      </c>
      <c r="L7076" s="9" t="s">
        <v>13992</v>
      </c>
      <c r="M7076" s="9" t="s">
        <v>2601</v>
      </c>
      <c r="N7076" s="9" t="s">
        <v>2602</v>
      </c>
      <c r="O7076" s="8" t="s">
        <v>18067</v>
      </c>
    </row>
    <row r="7077" spans="10:15" x14ac:dyDescent="0.25">
      <c r="J7077" s="9" t="s">
        <v>13993</v>
      </c>
      <c r="K7077" s="9" t="s">
        <v>13993</v>
      </c>
      <c r="L7077" s="9" t="s">
        <v>13994</v>
      </c>
      <c r="M7077" s="9" t="s">
        <v>379</v>
      </c>
      <c r="N7077" s="9" t="s">
        <v>18092</v>
      </c>
      <c r="O7077" s="8" t="s">
        <v>18066</v>
      </c>
    </row>
    <row r="7078" spans="10:15" x14ac:dyDescent="0.25">
      <c r="J7078" s="9" t="s">
        <v>13995</v>
      </c>
      <c r="K7078" s="9" t="s">
        <v>13995</v>
      </c>
      <c r="L7078" s="9" t="s">
        <v>13996</v>
      </c>
      <c r="M7078" s="9" t="s">
        <v>501</v>
      </c>
      <c r="N7078" s="9" t="s">
        <v>502</v>
      </c>
      <c r="O7078" s="8" t="s">
        <v>10370</v>
      </c>
    </row>
    <row r="7079" spans="10:15" x14ac:dyDescent="0.25">
      <c r="J7079" s="9" t="s">
        <v>13997</v>
      </c>
      <c r="K7079" s="9" t="s">
        <v>13997</v>
      </c>
      <c r="L7079" s="9" t="s">
        <v>13998</v>
      </c>
      <c r="M7079" s="9" t="s">
        <v>379</v>
      </c>
      <c r="N7079" s="9" t="s">
        <v>18092</v>
      </c>
      <c r="O7079" s="8" t="s">
        <v>18066</v>
      </c>
    </row>
    <row r="7080" spans="10:15" x14ac:dyDescent="0.25">
      <c r="J7080" s="9" t="s">
        <v>13999</v>
      </c>
      <c r="K7080" s="9" t="s">
        <v>13999</v>
      </c>
      <c r="L7080" s="9" t="s">
        <v>14000</v>
      </c>
      <c r="M7080" s="9" t="s">
        <v>1435</v>
      </c>
      <c r="N7080" s="9" t="s">
        <v>1436</v>
      </c>
      <c r="O7080" s="8" t="s">
        <v>349</v>
      </c>
    </row>
    <row r="7081" spans="10:15" x14ac:dyDescent="0.25">
      <c r="J7081" s="9" t="s">
        <v>14001</v>
      </c>
      <c r="K7081" s="9" t="s">
        <v>14001</v>
      </c>
      <c r="L7081" s="9" t="s">
        <v>14002</v>
      </c>
      <c r="M7081" s="9" t="s">
        <v>1700</v>
      </c>
      <c r="N7081" s="9" t="s">
        <v>1701</v>
      </c>
      <c r="O7081" s="8" t="s">
        <v>350</v>
      </c>
    </row>
    <row r="7082" spans="10:15" x14ac:dyDescent="0.25">
      <c r="J7082" s="9" t="s">
        <v>14003</v>
      </c>
      <c r="K7082" s="9" t="s">
        <v>3223</v>
      </c>
      <c r="L7082" s="9" t="s">
        <v>3224</v>
      </c>
      <c r="M7082" s="9" t="s">
        <v>379</v>
      </c>
      <c r="N7082" s="9" t="s">
        <v>18092</v>
      </c>
      <c r="O7082" s="8" t="s">
        <v>18066</v>
      </c>
    </row>
    <row r="7083" spans="10:15" x14ac:dyDescent="0.25">
      <c r="J7083" s="9" t="s">
        <v>14004</v>
      </c>
      <c r="K7083" s="9" t="s">
        <v>14004</v>
      </c>
      <c r="L7083" s="9" t="s">
        <v>14005</v>
      </c>
      <c r="M7083" s="9" t="s">
        <v>379</v>
      </c>
      <c r="N7083" s="9" t="s">
        <v>18092</v>
      </c>
      <c r="O7083" s="8" t="s">
        <v>18066</v>
      </c>
    </row>
    <row r="7084" spans="10:15" x14ac:dyDescent="0.25">
      <c r="J7084" s="9" t="s">
        <v>14006</v>
      </c>
      <c r="K7084" s="9" t="s">
        <v>14006</v>
      </c>
      <c r="L7084" s="9" t="s">
        <v>14007</v>
      </c>
      <c r="M7084" s="9" t="s">
        <v>2797</v>
      </c>
      <c r="N7084" s="9" t="s">
        <v>2798</v>
      </c>
      <c r="O7084" s="8" t="s">
        <v>10370</v>
      </c>
    </row>
    <row r="7085" spans="10:15" x14ac:dyDescent="0.25">
      <c r="J7085" s="9" t="s">
        <v>14008</v>
      </c>
      <c r="K7085" s="9" t="s">
        <v>14008</v>
      </c>
      <c r="L7085" s="9" t="s">
        <v>14009</v>
      </c>
      <c r="M7085" s="9" t="s">
        <v>459</v>
      </c>
      <c r="N7085" s="9" t="s">
        <v>460</v>
      </c>
      <c r="O7085" s="8" t="s">
        <v>18068</v>
      </c>
    </row>
    <row r="7086" spans="10:15" x14ac:dyDescent="0.25">
      <c r="J7086" s="9" t="s">
        <v>14010</v>
      </c>
      <c r="K7086" s="9" t="s">
        <v>14010</v>
      </c>
      <c r="L7086" s="9" t="s">
        <v>13569</v>
      </c>
      <c r="M7086" s="9" t="s">
        <v>379</v>
      </c>
      <c r="N7086" s="9" t="s">
        <v>18092</v>
      </c>
      <c r="O7086" s="8" t="s">
        <v>18066</v>
      </c>
    </row>
    <row r="7087" spans="10:15" x14ac:dyDescent="0.25">
      <c r="J7087" s="9" t="s">
        <v>14011</v>
      </c>
      <c r="K7087" s="9" t="s">
        <v>14011</v>
      </c>
      <c r="L7087" s="9" t="s">
        <v>13994</v>
      </c>
      <c r="M7087" s="9" t="s">
        <v>379</v>
      </c>
      <c r="N7087" s="9" t="s">
        <v>18092</v>
      </c>
      <c r="O7087" s="8" t="s">
        <v>18066</v>
      </c>
    </row>
    <row r="7088" spans="10:15" x14ac:dyDescent="0.25">
      <c r="J7088" s="9" t="s">
        <v>14012</v>
      </c>
      <c r="K7088" s="9" t="s">
        <v>14012</v>
      </c>
      <c r="L7088" s="9" t="s">
        <v>14013</v>
      </c>
      <c r="M7088" s="9" t="s">
        <v>515</v>
      </c>
      <c r="N7088" s="9" t="s">
        <v>516</v>
      </c>
      <c r="O7088" s="8" t="s">
        <v>18066</v>
      </c>
    </row>
    <row r="7089" spans="10:15" x14ac:dyDescent="0.25">
      <c r="J7089" s="9" t="s">
        <v>14014</v>
      </c>
      <c r="K7089" s="9" t="s">
        <v>14014</v>
      </c>
      <c r="L7089" s="9" t="s">
        <v>14015</v>
      </c>
      <c r="M7089" s="9" t="s">
        <v>379</v>
      </c>
      <c r="N7089" s="9" t="s">
        <v>18092</v>
      </c>
      <c r="O7089" s="8" t="s">
        <v>18066</v>
      </c>
    </row>
    <row r="7090" spans="10:15" x14ac:dyDescent="0.25">
      <c r="J7090" s="9" t="s">
        <v>14016</v>
      </c>
      <c r="K7090" s="9" t="s">
        <v>14016</v>
      </c>
      <c r="L7090" s="9" t="s">
        <v>14017</v>
      </c>
      <c r="M7090" s="9" t="s">
        <v>379</v>
      </c>
      <c r="N7090" s="9" t="s">
        <v>18092</v>
      </c>
      <c r="O7090" s="8" t="s">
        <v>18066</v>
      </c>
    </row>
    <row r="7091" spans="10:15" x14ac:dyDescent="0.25">
      <c r="J7091" s="9" t="s">
        <v>14018</v>
      </c>
      <c r="K7091" s="9" t="s">
        <v>14018</v>
      </c>
      <c r="L7091" s="9" t="s">
        <v>14019</v>
      </c>
      <c r="M7091" s="9" t="s">
        <v>2359</v>
      </c>
      <c r="N7091" s="9" t="s">
        <v>2360</v>
      </c>
      <c r="O7091" s="8" t="s">
        <v>18067</v>
      </c>
    </row>
    <row r="7092" spans="10:15" x14ac:dyDescent="0.25">
      <c r="J7092" s="9" t="s">
        <v>14020</v>
      </c>
      <c r="K7092" s="9" t="s">
        <v>14020</v>
      </c>
      <c r="L7092" s="9" t="s">
        <v>14021</v>
      </c>
      <c r="M7092" s="9" t="s">
        <v>379</v>
      </c>
      <c r="N7092" s="9" t="s">
        <v>18092</v>
      </c>
      <c r="O7092" s="8" t="s">
        <v>18066</v>
      </c>
    </row>
    <row r="7093" spans="10:15" x14ac:dyDescent="0.25">
      <c r="J7093" s="9" t="s">
        <v>14022</v>
      </c>
      <c r="K7093" s="9" t="s">
        <v>14022</v>
      </c>
      <c r="L7093" s="9" t="s">
        <v>14023</v>
      </c>
      <c r="M7093" s="9" t="s">
        <v>14024</v>
      </c>
      <c r="N7093" s="9" t="s">
        <v>14025</v>
      </c>
      <c r="O7093" s="8" t="s">
        <v>18066</v>
      </c>
    </row>
    <row r="7094" spans="10:15" x14ac:dyDescent="0.25">
      <c r="J7094" s="9" t="s">
        <v>14026</v>
      </c>
      <c r="K7094" s="9" t="s">
        <v>14026</v>
      </c>
      <c r="L7094" s="9" t="s">
        <v>14027</v>
      </c>
      <c r="M7094" s="9" t="s">
        <v>740</v>
      </c>
      <c r="N7094" s="9" t="s">
        <v>741</v>
      </c>
      <c r="O7094" s="8" t="s">
        <v>10370</v>
      </c>
    </row>
    <row r="7095" spans="10:15" x14ac:dyDescent="0.25">
      <c r="J7095" s="9" t="s">
        <v>14028</v>
      </c>
      <c r="K7095" s="9" t="s">
        <v>14028</v>
      </c>
      <c r="L7095" s="9" t="s">
        <v>14029</v>
      </c>
      <c r="M7095" s="9" t="s">
        <v>515</v>
      </c>
      <c r="N7095" s="9" t="s">
        <v>516</v>
      </c>
      <c r="O7095" s="8" t="s">
        <v>18066</v>
      </c>
    </row>
    <row r="7096" spans="10:15" x14ac:dyDescent="0.25">
      <c r="J7096" s="9" t="s">
        <v>14030</v>
      </c>
      <c r="K7096" s="9" t="s">
        <v>14030</v>
      </c>
      <c r="L7096" s="9" t="s">
        <v>14031</v>
      </c>
      <c r="M7096" s="9" t="s">
        <v>5609</v>
      </c>
      <c r="N7096" s="9" t="s">
        <v>5610</v>
      </c>
      <c r="O7096" s="8" t="s">
        <v>18066</v>
      </c>
    </row>
    <row r="7097" spans="10:15" x14ac:dyDescent="0.25">
      <c r="J7097" s="9" t="s">
        <v>14032</v>
      </c>
      <c r="K7097" s="9" t="s">
        <v>14032</v>
      </c>
      <c r="L7097" s="9" t="s">
        <v>14033</v>
      </c>
      <c r="M7097" s="9" t="s">
        <v>418</v>
      </c>
      <c r="N7097" s="9" t="s">
        <v>419</v>
      </c>
      <c r="O7097" s="8" t="s">
        <v>18067</v>
      </c>
    </row>
    <row r="7098" spans="10:15" x14ac:dyDescent="0.25">
      <c r="J7098" s="9" t="s">
        <v>14034</v>
      </c>
      <c r="K7098" s="9" t="s">
        <v>14034</v>
      </c>
      <c r="L7098" s="9" t="s">
        <v>14035</v>
      </c>
      <c r="M7098" s="9" t="s">
        <v>382</v>
      </c>
      <c r="N7098" s="9" t="s">
        <v>383</v>
      </c>
      <c r="O7098" s="8" t="s">
        <v>18066</v>
      </c>
    </row>
    <row r="7099" spans="10:15" x14ac:dyDescent="0.25">
      <c r="J7099" s="9" t="s">
        <v>14036</v>
      </c>
      <c r="K7099" s="9" t="s">
        <v>14036</v>
      </c>
      <c r="L7099" s="9" t="s">
        <v>13124</v>
      </c>
      <c r="M7099" s="9" t="s">
        <v>1936</v>
      </c>
      <c r="N7099" s="9" t="s">
        <v>1937</v>
      </c>
      <c r="O7099" s="8" t="s">
        <v>18068</v>
      </c>
    </row>
    <row r="7100" spans="10:15" x14ac:dyDescent="0.25">
      <c r="J7100" s="9" t="s">
        <v>14037</v>
      </c>
      <c r="K7100" s="9" t="s">
        <v>14037</v>
      </c>
      <c r="L7100" s="9" t="s">
        <v>14038</v>
      </c>
      <c r="M7100" s="9" t="s">
        <v>1063</v>
      </c>
      <c r="N7100" s="9" t="s">
        <v>1064</v>
      </c>
      <c r="O7100" s="8" t="s">
        <v>18066</v>
      </c>
    </row>
    <row r="7101" spans="10:15" x14ac:dyDescent="0.25">
      <c r="J7101" s="9" t="s">
        <v>14039</v>
      </c>
      <c r="K7101" s="9" t="s">
        <v>14039</v>
      </c>
      <c r="L7101" s="9" t="s">
        <v>13124</v>
      </c>
      <c r="M7101" s="9" t="s">
        <v>524</v>
      </c>
      <c r="N7101" s="9" t="s">
        <v>525</v>
      </c>
      <c r="O7101" s="8" t="s">
        <v>18066</v>
      </c>
    </row>
    <row r="7102" spans="10:15" x14ac:dyDescent="0.25">
      <c r="J7102" s="9" t="s">
        <v>14040</v>
      </c>
      <c r="K7102" s="9" t="s">
        <v>5440</v>
      </c>
      <c r="L7102" s="9" t="s">
        <v>5441</v>
      </c>
      <c r="M7102" s="9" t="s">
        <v>379</v>
      </c>
      <c r="N7102" s="9" t="s">
        <v>18092</v>
      </c>
      <c r="O7102" s="8" t="s">
        <v>18066</v>
      </c>
    </row>
    <row r="7103" spans="10:15" x14ac:dyDescent="0.25">
      <c r="J7103" s="9" t="s">
        <v>14041</v>
      </c>
      <c r="K7103" s="9" t="s">
        <v>14041</v>
      </c>
      <c r="L7103" s="9" t="s">
        <v>14042</v>
      </c>
      <c r="M7103" s="9" t="s">
        <v>379</v>
      </c>
      <c r="N7103" s="9" t="s">
        <v>18092</v>
      </c>
      <c r="O7103" s="8" t="s">
        <v>18066</v>
      </c>
    </row>
    <row r="7104" spans="10:15" x14ac:dyDescent="0.25">
      <c r="J7104" s="9" t="s">
        <v>14043</v>
      </c>
      <c r="K7104" s="9" t="s">
        <v>9620</v>
      </c>
      <c r="L7104" s="9" t="s">
        <v>9621</v>
      </c>
      <c r="M7104" s="9" t="s">
        <v>379</v>
      </c>
      <c r="N7104" s="9" t="s">
        <v>18092</v>
      </c>
      <c r="O7104" s="8" t="s">
        <v>18066</v>
      </c>
    </row>
    <row r="7105" spans="10:15" x14ac:dyDescent="0.25">
      <c r="J7105" s="9" t="s">
        <v>14044</v>
      </c>
      <c r="K7105" s="9" t="s">
        <v>14044</v>
      </c>
      <c r="L7105" s="9" t="s">
        <v>13124</v>
      </c>
      <c r="M7105" s="9" t="s">
        <v>950</v>
      </c>
      <c r="N7105" s="9" t="s">
        <v>951</v>
      </c>
      <c r="O7105" s="8" t="s">
        <v>18066</v>
      </c>
    </row>
    <row r="7106" spans="10:15" x14ac:dyDescent="0.25">
      <c r="J7106" s="9" t="s">
        <v>14045</v>
      </c>
      <c r="K7106" s="9" t="s">
        <v>14045</v>
      </c>
      <c r="L7106" s="9" t="s">
        <v>14046</v>
      </c>
      <c r="M7106" s="9" t="s">
        <v>491</v>
      </c>
      <c r="N7106" s="9" t="s">
        <v>492</v>
      </c>
      <c r="O7106" s="8" t="s">
        <v>349</v>
      </c>
    </row>
    <row r="7107" spans="10:15" x14ac:dyDescent="0.25">
      <c r="J7107" s="9" t="s">
        <v>14047</v>
      </c>
      <c r="K7107" s="9" t="s">
        <v>14047</v>
      </c>
      <c r="L7107" s="9" t="s">
        <v>14048</v>
      </c>
      <c r="M7107" s="9" t="s">
        <v>736</v>
      </c>
      <c r="N7107" s="9" t="s">
        <v>737</v>
      </c>
      <c r="O7107" s="8" t="s">
        <v>18067</v>
      </c>
    </row>
    <row r="7108" spans="10:15" x14ac:dyDescent="0.25">
      <c r="J7108" s="9" t="s">
        <v>14049</v>
      </c>
      <c r="K7108" s="9" t="s">
        <v>14049</v>
      </c>
      <c r="L7108" s="9" t="s">
        <v>13871</v>
      </c>
      <c r="M7108" s="9" t="s">
        <v>491</v>
      </c>
      <c r="N7108" s="9" t="s">
        <v>492</v>
      </c>
      <c r="O7108" s="8" t="s">
        <v>349</v>
      </c>
    </row>
    <row r="7109" spans="10:15" x14ac:dyDescent="0.25">
      <c r="J7109" s="9" t="s">
        <v>14050</v>
      </c>
      <c r="K7109" s="9" t="s">
        <v>14050</v>
      </c>
      <c r="L7109" s="9" t="s">
        <v>14051</v>
      </c>
      <c r="M7109" s="9" t="s">
        <v>379</v>
      </c>
      <c r="N7109" s="9" t="s">
        <v>18092</v>
      </c>
      <c r="O7109" s="8" t="s">
        <v>18066</v>
      </c>
    </row>
    <row r="7110" spans="10:15" x14ac:dyDescent="0.25">
      <c r="J7110" s="9" t="s">
        <v>14052</v>
      </c>
      <c r="K7110" s="9" t="s">
        <v>14052</v>
      </c>
      <c r="L7110" s="9" t="s">
        <v>14053</v>
      </c>
      <c r="M7110" s="9" t="s">
        <v>1288</v>
      </c>
      <c r="N7110" s="9" t="s">
        <v>1289</v>
      </c>
      <c r="O7110" s="8" t="s">
        <v>18066</v>
      </c>
    </row>
    <row r="7111" spans="10:15" x14ac:dyDescent="0.25">
      <c r="J7111" s="9" t="s">
        <v>14054</v>
      </c>
      <c r="K7111" s="9" t="s">
        <v>14054</v>
      </c>
      <c r="L7111" s="9" t="s">
        <v>14055</v>
      </c>
      <c r="M7111" s="9" t="s">
        <v>1142</v>
      </c>
      <c r="N7111" s="9" t="s">
        <v>1143</v>
      </c>
      <c r="O7111" s="8" t="s">
        <v>349</v>
      </c>
    </row>
    <row r="7112" spans="10:15" x14ac:dyDescent="0.25">
      <c r="J7112" s="9" t="s">
        <v>14056</v>
      </c>
      <c r="K7112" s="9" t="s">
        <v>14056</v>
      </c>
      <c r="L7112" s="9" t="s">
        <v>14057</v>
      </c>
      <c r="M7112" s="9" t="s">
        <v>379</v>
      </c>
      <c r="N7112" s="9" t="s">
        <v>18092</v>
      </c>
      <c r="O7112" s="8" t="s">
        <v>18066</v>
      </c>
    </row>
    <row r="7113" spans="10:15" x14ac:dyDescent="0.25">
      <c r="J7113" s="9" t="s">
        <v>14058</v>
      </c>
      <c r="K7113" s="9" t="s">
        <v>14058</v>
      </c>
      <c r="L7113" s="9" t="s">
        <v>14059</v>
      </c>
      <c r="M7113" s="9" t="s">
        <v>379</v>
      </c>
      <c r="N7113" s="9" t="s">
        <v>18092</v>
      </c>
      <c r="O7113" s="8" t="s">
        <v>18066</v>
      </c>
    </row>
    <row r="7114" spans="10:15" x14ac:dyDescent="0.25">
      <c r="J7114" s="9" t="s">
        <v>14060</v>
      </c>
      <c r="K7114" s="9" t="s">
        <v>14060</v>
      </c>
      <c r="L7114" s="9" t="s">
        <v>1250</v>
      </c>
      <c r="M7114" s="9" t="s">
        <v>491</v>
      </c>
      <c r="N7114" s="9" t="s">
        <v>492</v>
      </c>
      <c r="O7114" s="8" t="s">
        <v>349</v>
      </c>
    </row>
    <row r="7115" spans="10:15" x14ac:dyDescent="0.25">
      <c r="J7115" s="9" t="s">
        <v>14061</v>
      </c>
      <c r="K7115" s="9" t="s">
        <v>14061</v>
      </c>
      <c r="L7115" s="9" t="s">
        <v>14062</v>
      </c>
      <c r="M7115" s="9" t="s">
        <v>424</v>
      </c>
      <c r="N7115" s="9" t="s">
        <v>425</v>
      </c>
      <c r="O7115" s="8" t="s">
        <v>349</v>
      </c>
    </row>
    <row r="7116" spans="10:15" x14ac:dyDescent="0.25">
      <c r="J7116" s="9" t="s">
        <v>14063</v>
      </c>
      <c r="K7116" s="9" t="s">
        <v>14063</v>
      </c>
      <c r="L7116" s="9" t="s">
        <v>14064</v>
      </c>
      <c r="M7116" s="9" t="s">
        <v>524</v>
      </c>
      <c r="N7116" s="9" t="s">
        <v>525</v>
      </c>
      <c r="O7116" s="8" t="s">
        <v>18066</v>
      </c>
    </row>
    <row r="7117" spans="10:15" x14ac:dyDescent="0.25">
      <c r="J7117" s="9" t="s">
        <v>14065</v>
      </c>
      <c r="K7117" s="9" t="s">
        <v>14065</v>
      </c>
      <c r="L7117" s="9" t="s">
        <v>14066</v>
      </c>
      <c r="M7117" s="9" t="s">
        <v>797</v>
      </c>
      <c r="N7117" s="9" t="s">
        <v>798</v>
      </c>
      <c r="O7117" s="8" t="s">
        <v>350</v>
      </c>
    </row>
    <row r="7118" spans="10:15" x14ac:dyDescent="0.25">
      <c r="J7118" s="9" t="s">
        <v>14067</v>
      </c>
      <c r="K7118" s="9" t="s">
        <v>14067</v>
      </c>
      <c r="L7118" s="9" t="s">
        <v>14068</v>
      </c>
      <c r="M7118" s="9" t="s">
        <v>3448</v>
      </c>
      <c r="N7118" s="9" t="s">
        <v>18104</v>
      </c>
      <c r="O7118" s="8" t="s">
        <v>349</v>
      </c>
    </row>
    <row r="7119" spans="10:15" x14ac:dyDescent="0.25">
      <c r="J7119" s="9" t="s">
        <v>14069</v>
      </c>
      <c r="K7119" s="9" t="s">
        <v>14069</v>
      </c>
      <c r="L7119" s="9" t="s">
        <v>14070</v>
      </c>
      <c r="M7119" s="9" t="s">
        <v>379</v>
      </c>
      <c r="N7119" s="9" t="s">
        <v>18092</v>
      </c>
      <c r="O7119" s="8" t="s">
        <v>18066</v>
      </c>
    </row>
    <row r="7120" spans="10:15" x14ac:dyDescent="0.25">
      <c r="J7120" s="9" t="s">
        <v>14071</v>
      </c>
      <c r="K7120" s="9" t="s">
        <v>14071</v>
      </c>
      <c r="L7120" s="9" t="s">
        <v>14072</v>
      </c>
      <c r="M7120" s="9" t="s">
        <v>530</v>
      </c>
      <c r="N7120" s="9" t="s">
        <v>531</v>
      </c>
      <c r="O7120" s="8" t="s">
        <v>18068</v>
      </c>
    </row>
    <row r="7121" spans="10:15" x14ac:dyDescent="0.25">
      <c r="J7121" s="9" t="s">
        <v>14073</v>
      </c>
      <c r="K7121" s="9" t="s">
        <v>14073</v>
      </c>
      <c r="L7121" s="9" t="s">
        <v>14074</v>
      </c>
      <c r="M7121" s="9" t="s">
        <v>694</v>
      </c>
      <c r="N7121" s="9" t="s">
        <v>695</v>
      </c>
      <c r="O7121" s="8" t="s">
        <v>350</v>
      </c>
    </row>
    <row r="7122" spans="10:15" x14ac:dyDescent="0.25">
      <c r="J7122" s="9" t="s">
        <v>14075</v>
      </c>
      <c r="K7122" s="9" t="s">
        <v>14075</v>
      </c>
      <c r="L7122" s="9" t="s">
        <v>13124</v>
      </c>
      <c r="M7122" s="9" t="s">
        <v>379</v>
      </c>
      <c r="N7122" s="9" t="s">
        <v>18092</v>
      </c>
      <c r="O7122" s="8" t="s">
        <v>18066</v>
      </c>
    </row>
    <row r="7123" spans="10:15" x14ac:dyDescent="0.25">
      <c r="J7123" s="9" t="s">
        <v>14076</v>
      </c>
      <c r="K7123" s="9" t="s">
        <v>14076</v>
      </c>
      <c r="L7123" s="9" t="s">
        <v>14077</v>
      </c>
      <c r="M7123" s="9" t="s">
        <v>2760</v>
      </c>
      <c r="N7123" s="9" t="s">
        <v>2761</v>
      </c>
      <c r="O7123" s="8" t="s">
        <v>350</v>
      </c>
    </row>
    <row r="7124" spans="10:15" x14ac:dyDescent="0.25">
      <c r="J7124" s="9" t="s">
        <v>14078</v>
      </c>
      <c r="K7124" s="9" t="s">
        <v>14078</v>
      </c>
      <c r="L7124" s="9" t="s">
        <v>14079</v>
      </c>
      <c r="M7124" s="9" t="s">
        <v>392</v>
      </c>
      <c r="N7124" s="9" t="s">
        <v>393</v>
      </c>
      <c r="O7124" s="8" t="s">
        <v>18066</v>
      </c>
    </row>
    <row r="7125" spans="10:15" x14ac:dyDescent="0.25">
      <c r="J7125" s="9" t="s">
        <v>4306</v>
      </c>
      <c r="K7125" s="9" t="s">
        <v>4306</v>
      </c>
      <c r="L7125" s="9" t="s">
        <v>4307</v>
      </c>
      <c r="M7125" s="9" t="s">
        <v>379</v>
      </c>
      <c r="N7125" s="9" t="s">
        <v>18092</v>
      </c>
      <c r="O7125" s="8" t="s">
        <v>18066</v>
      </c>
    </row>
    <row r="7126" spans="10:15" x14ac:dyDescent="0.25">
      <c r="J7126" s="9" t="s">
        <v>14080</v>
      </c>
      <c r="K7126" s="9" t="s">
        <v>14080</v>
      </c>
      <c r="L7126" s="9" t="s">
        <v>14081</v>
      </c>
      <c r="M7126" s="9" t="s">
        <v>367</v>
      </c>
      <c r="N7126" s="9" t="s">
        <v>368</v>
      </c>
      <c r="O7126" s="8" t="s">
        <v>349</v>
      </c>
    </row>
    <row r="7127" spans="10:15" x14ac:dyDescent="0.25">
      <c r="J7127" s="9" t="s">
        <v>14082</v>
      </c>
      <c r="K7127" s="9" t="s">
        <v>14082</v>
      </c>
      <c r="L7127" s="9" t="s">
        <v>14083</v>
      </c>
      <c r="M7127" s="9" t="s">
        <v>1351</v>
      </c>
      <c r="N7127" s="9" t="s">
        <v>1352</v>
      </c>
      <c r="O7127" s="8" t="s">
        <v>18066</v>
      </c>
    </row>
    <row r="7128" spans="10:15" x14ac:dyDescent="0.25">
      <c r="J7128" s="9" t="s">
        <v>14084</v>
      </c>
      <c r="K7128" s="9" t="s">
        <v>14084</v>
      </c>
      <c r="L7128" s="9" t="s">
        <v>14085</v>
      </c>
      <c r="M7128" s="9" t="s">
        <v>1148</v>
      </c>
      <c r="N7128" s="9" t="s">
        <v>1149</v>
      </c>
      <c r="O7128" s="8" t="s">
        <v>349</v>
      </c>
    </row>
    <row r="7129" spans="10:15" x14ac:dyDescent="0.25">
      <c r="J7129" s="9" t="s">
        <v>14086</v>
      </c>
      <c r="K7129" s="9" t="s">
        <v>14086</v>
      </c>
      <c r="L7129" s="9" t="s">
        <v>14087</v>
      </c>
      <c r="M7129" s="9" t="s">
        <v>2669</v>
      </c>
      <c r="N7129" s="9" t="s">
        <v>2670</v>
      </c>
      <c r="O7129" s="8" t="s">
        <v>350</v>
      </c>
    </row>
    <row r="7130" spans="10:15" x14ac:dyDescent="0.25">
      <c r="J7130" s="9" t="s">
        <v>14088</v>
      </c>
      <c r="K7130" s="9" t="s">
        <v>14088</v>
      </c>
      <c r="L7130" s="9" t="s">
        <v>13730</v>
      </c>
      <c r="M7130" s="9" t="s">
        <v>411</v>
      </c>
      <c r="N7130" s="9" t="s">
        <v>412</v>
      </c>
      <c r="O7130" s="8" t="s">
        <v>18066</v>
      </c>
    </row>
    <row r="7131" spans="10:15" x14ac:dyDescent="0.25">
      <c r="J7131" s="9" t="s">
        <v>14089</v>
      </c>
      <c r="K7131" s="9" t="s">
        <v>14089</v>
      </c>
      <c r="L7131" s="9" t="s">
        <v>14090</v>
      </c>
      <c r="M7131" s="9" t="s">
        <v>1155</v>
      </c>
      <c r="N7131" s="9" t="s">
        <v>1156</v>
      </c>
      <c r="O7131" s="8" t="s">
        <v>18066</v>
      </c>
    </row>
    <row r="7132" spans="10:15" x14ac:dyDescent="0.25">
      <c r="J7132" s="9" t="s">
        <v>14091</v>
      </c>
      <c r="K7132" s="9" t="s">
        <v>14091</v>
      </c>
      <c r="L7132" s="9" t="s">
        <v>14092</v>
      </c>
      <c r="M7132" s="9" t="s">
        <v>367</v>
      </c>
      <c r="N7132" s="9" t="s">
        <v>368</v>
      </c>
      <c r="O7132" s="8" t="s">
        <v>349</v>
      </c>
    </row>
    <row r="7133" spans="10:15" x14ac:dyDescent="0.25">
      <c r="J7133" s="9" t="s">
        <v>14093</v>
      </c>
      <c r="K7133" s="9" t="s">
        <v>14093</v>
      </c>
      <c r="L7133" s="9" t="s">
        <v>14094</v>
      </c>
      <c r="M7133" s="9" t="s">
        <v>2812</v>
      </c>
      <c r="N7133" s="9" t="s">
        <v>2813</v>
      </c>
      <c r="O7133" s="8" t="s">
        <v>350</v>
      </c>
    </row>
    <row r="7134" spans="10:15" x14ac:dyDescent="0.25">
      <c r="J7134" s="9" t="s">
        <v>14095</v>
      </c>
      <c r="K7134" s="9" t="s">
        <v>14095</v>
      </c>
      <c r="L7134" s="9" t="s">
        <v>14096</v>
      </c>
      <c r="M7134" s="9" t="s">
        <v>1447</v>
      </c>
      <c r="N7134" s="9" t="s">
        <v>1448</v>
      </c>
      <c r="O7134" s="8" t="s">
        <v>18066</v>
      </c>
    </row>
    <row r="7135" spans="10:15" x14ac:dyDescent="0.25">
      <c r="J7135" s="9" t="s">
        <v>14097</v>
      </c>
      <c r="K7135" s="9" t="s">
        <v>14097</v>
      </c>
      <c r="L7135" s="9" t="s">
        <v>14098</v>
      </c>
      <c r="M7135" s="9" t="s">
        <v>379</v>
      </c>
      <c r="N7135" s="9" t="s">
        <v>18092</v>
      </c>
      <c r="O7135" s="8" t="s">
        <v>18066</v>
      </c>
    </row>
    <row r="7136" spans="10:15" x14ac:dyDescent="0.25">
      <c r="J7136" s="9" t="s">
        <v>14099</v>
      </c>
      <c r="K7136" s="9" t="s">
        <v>14099</v>
      </c>
      <c r="L7136" s="9" t="s">
        <v>14100</v>
      </c>
      <c r="M7136" s="9" t="s">
        <v>379</v>
      </c>
      <c r="N7136" s="9" t="s">
        <v>18092</v>
      </c>
      <c r="O7136" s="8" t="s">
        <v>18066</v>
      </c>
    </row>
    <row r="7137" spans="10:15" x14ac:dyDescent="0.25">
      <c r="J7137" s="9" t="s">
        <v>14101</v>
      </c>
      <c r="K7137" s="9" t="s">
        <v>14101</v>
      </c>
      <c r="L7137" s="9" t="s">
        <v>14102</v>
      </c>
      <c r="M7137" s="9" t="s">
        <v>1155</v>
      </c>
      <c r="N7137" s="9" t="s">
        <v>1156</v>
      </c>
      <c r="O7137" s="8" t="s">
        <v>18066</v>
      </c>
    </row>
    <row r="7138" spans="10:15" x14ac:dyDescent="0.25">
      <c r="J7138" s="9" t="s">
        <v>309</v>
      </c>
      <c r="K7138" s="9" t="s">
        <v>309</v>
      </c>
      <c r="L7138" s="9" t="s">
        <v>14103</v>
      </c>
      <c r="M7138" s="9" t="s">
        <v>2229</v>
      </c>
      <c r="N7138" s="9" t="s">
        <v>2230</v>
      </c>
      <c r="O7138" s="8" t="s">
        <v>18067</v>
      </c>
    </row>
    <row r="7139" spans="10:15" x14ac:dyDescent="0.25">
      <c r="J7139" s="9" t="s">
        <v>14104</v>
      </c>
      <c r="K7139" s="9" t="s">
        <v>14104</v>
      </c>
      <c r="L7139" s="9" t="s">
        <v>14105</v>
      </c>
      <c r="M7139" s="9" t="s">
        <v>1617</v>
      </c>
      <c r="N7139" s="9" t="s">
        <v>1618</v>
      </c>
      <c r="O7139" s="8" t="s">
        <v>349</v>
      </c>
    </row>
    <row r="7140" spans="10:15" x14ac:dyDescent="0.25">
      <c r="J7140" s="9" t="s">
        <v>14106</v>
      </c>
      <c r="K7140" s="9" t="s">
        <v>14106</v>
      </c>
      <c r="L7140" s="9" t="s">
        <v>14107</v>
      </c>
      <c r="M7140" s="9" t="s">
        <v>379</v>
      </c>
      <c r="N7140" s="9" t="s">
        <v>18092</v>
      </c>
      <c r="O7140" s="8" t="s">
        <v>18066</v>
      </c>
    </row>
    <row r="7141" spans="10:15" x14ac:dyDescent="0.25">
      <c r="J7141" s="9" t="s">
        <v>14108</v>
      </c>
      <c r="K7141" s="9" t="s">
        <v>14108</v>
      </c>
      <c r="L7141" s="9" t="s">
        <v>14109</v>
      </c>
      <c r="M7141" s="9" t="s">
        <v>515</v>
      </c>
      <c r="N7141" s="9" t="s">
        <v>516</v>
      </c>
      <c r="O7141" s="8" t="s">
        <v>18066</v>
      </c>
    </row>
    <row r="7142" spans="10:15" x14ac:dyDescent="0.25">
      <c r="J7142" s="9" t="s">
        <v>14110</v>
      </c>
      <c r="K7142" s="9" t="s">
        <v>14110</v>
      </c>
      <c r="L7142" s="9" t="s">
        <v>14111</v>
      </c>
      <c r="M7142" s="9" t="s">
        <v>707</v>
      </c>
      <c r="N7142" s="9" t="s">
        <v>708</v>
      </c>
      <c r="O7142" s="8" t="s">
        <v>18068</v>
      </c>
    </row>
    <row r="7143" spans="10:15" x14ac:dyDescent="0.25">
      <c r="J7143" s="9" t="s">
        <v>14112</v>
      </c>
      <c r="K7143" s="9" t="s">
        <v>14112</v>
      </c>
      <c r="L7143" s="9" t="s">
        <v>14083</v>
      </c>
      <c r="M7143" s="9" t="s">
        <v>379</v>
      </c>
      <c r="N7143" s="9" t="s">
        <v>18092</v>
      </c>
      <c r="O7143" s="8" t="s">
        <v>18066</v>
      </c>
    </row>
    <row r="7144" spans="10:15" x14ac:dyDescent="0.25">
      <c r="J7144" s="9" t="s">
        <v>14113</v>
      </c>
      <c r="K7144" s="9" t="s">
        <v>14113</v>
      </c>
      <c r="L7144" s="9" t="s">
        <v>14114</v>
      </c>
      <c r="M7144" s="9" t="s">
        <v>524</v>
      </c>
      <c r="N7144" s="9" t="s">
        <v>525</v>
      </c>
      <c r="O7144" s="8" t="s">
        <v>18066</v>
      </c>
    </row>
    <row r="7145" spans="10:15" x14ac:dyDescent="0.25">
      <c r="J7145" s="9" t="s">
        <v>14115</v>
      </c>
      <c r="K7145" s="9" t="s">
        <v>14115</v>
      </c>
      <c r="L7145" s="9" t="s">
        <v>14116</v>
      </c>
      <c r="M7145" s="9" t="s">
        <v>1447</v>
      </c>
      <c r="N7145" s="9" t="s">
        <v>1448</v>
      </c>
      <c r="O7145" s="8" t="s">
        <v>18066</v>
      </c>
    </row>
    <row r="7146" spans="10:15" x14ac:dyDescent="0.25">
      <c r="J7146" s="9" t="s">
        <v>14117</v>
      </c>
      <c r="K7146" s="9" t="s">
        <v>14117</v>
      </c>
      <c r="L7146" s="9" t="s">
        <v>14118</v>
      </c>
      <c r="M7146" s="9" t="s">
        <v>411</v>
      </c>
      <c r="N7146" s="9" t="s">
        <v>412</v>
      </c>
      <c r="O7146" s="8" t="s">
        <v>18066</v>
      </c>
    </row>
    <row r="7147" spans="10:15" x14ac:dyDescent="0.25">
      <c r="J7147" s="9" t="s">
        <v>14119</v>
      </c>
      <c r="K7147" s="9" t="s">
        <v>14119</v>
      </c>
      <c r="L7147" s="9" t="s">
        <v>14120</v>
      </c>
      <c r="M7147" s="9" t="s">
        <v>942</v>
      </c>
      <c r="N7147" s="9" t="s">
        <v>943</v>
      </c>
      <c r="O7147" s="8" t="s">
        <v>349</v>
      </c>
    </row>
    <row r="7148" spans="10:15" x14ac:dyDescent="0.25">
      <c r="J7148" s="9" t="s">
        <v>14121</v>
      </c>
      <c r="K7148" s="9" t="s">
        <v>14121</v>
      </c>
      <c r="L7148" s="9" t="s">
        <v>14122</v>
      </c>
      <c r="M7148" s="9" t="s">
        <v>2501</v>
      </c>
      <c r="N7148" s="9" t="s">
        <v>2502</v>
      </c>
      <c r="O7148" s="8" t="s">
        <v>18066</v>
      </c>
    </row>
    <row r="7149" spans="10:15" x14ac:dyDescent="0.25">
      <c r="J7149" s="9" t="s">
        <v>14123</v>
      </c>
      <c r="K7149" s="9" t="s">
        <v>14123</v>
      </c>
      <c r="L7149" s="9" t="s">
        <v>13674</v>
      </c>
      <c r="M7149" s="9" t="s">
        <v>379</v>
      </c>
      <c r="N7149" s="9" t="s">
        <v>18092</v>
      </c>
      <c r="O7149" s="8" t="s">
        <v>18066</v>
      </c>
    </row>
    <row r="7150" spans="10:15" x14ac:dyDescent="0.25">
      <c r="J7150" s="9" t="s">
        <v>14124</v>
      </c>
      <c r="K7150" s="9" t="s">
        <v>14124</v>
      </c>
      <c r="L7150" s="9" t="s">
        <v>13484</v>
      </c>
      <c r="M7150" s="9" t="s">
        <v>382</v>
      </c>
      <c r="N7150" s="9" t="s">
        <v>383</v>
      </c>
      <c r="O7150" s="8" t="s">
        <v>18066</v>
      </c>
    </row>
    <row r="7151" spans="10:15" x14ac:dyDescent="0.25">
      <c r="J7151" s="9" t="s">
        <v>14125</v>
      </c>
      <c r="K7151" s="9" t="s">
        <v>14125</v>
      </c>
      <c r="L7151" s="9" t="s">
        <v>14126</v>
      </c>
      <c r="M7151" s="9" t="s">
        <v>2278</v>
      </c>
      <c r="N7151" s="9" t="s">
        <v>2279</v>
      </c>
      <c r="O7151" s="8" t="s">
        <v>349</v>
      </c>
    </row>
    <row r="7152" spans="10:15" x14ac:dyDescent="0.25">
      <c r="J7152" s="9" t="s">
        <v>14127</v>
      </c>
      <c r="K7152" s="9" t="s">
        <v>14127</v>
      </c>
      <c r="L7152" s="9" t="s">
        <v>14128</v>
      </c>
      <c r="M7152" s="9" t="s">
        <v>2621</v>
      </c>
      <c r="N7152" s="9" t="s">
        <v>2622</v>
      </c>
      <c r="O7152" s="8" t="s">
        <v>18067</v>
      </c>
    </row>
    <row r="7153" spans="10:15" x14ac:dyDescent="0.25">
      <c r="J7153" s="9" t="s">
        <v>14129</v>
      </c>
      <c r="K7153" s="9" t="s">
        <v>14129</v>
      </c>
      <c r="L7153" s="9" t="s">
        <v>14130</v>
      </c>
      <c r="M7153" s="9" t="s">
        <v>424</v>
      </c>
      <c r="N7153" s="9" t="s">
        <v>425</v>
      </c>
      <c r="O7153" s="8" t="s">
        <v>349</v>
      </c>
    </row>
    <row r="7154" spans="10:15" x14ac:dyDescent="0.25">
      <c r="J7154" s="9" t="s">
        <v>14131</v>
      </c>
      <c r="K7154" s="9" t="s">
        <v>14131</v>
      </c>
      <c r="L7154" s="9" t="s">
        <v>14132</v>
      </c>
      <c r="M7154" s="9" t="s">
        <v>382</v>
      </c>
      <c r="N7154" s="9" t="s">
        <v>383</v>
      </c>
      <c r="O7154" s="8" t="s">
        <v>18066</v>
      </c>
    </row>
    <row r="7155" spans="10:15" x14ac:dyDescent="0.25">
      <c r="J7155" s="9" t="s">
        <v>14133</v>
      </c>
      <c r="K7155" s="9" t="s">
        <v>14133</v>
      </c>
      <c r="L7155" s="9" t="s">
        <v>14134</v>
      </c>
      <c r="M7155" s="9" t="s">
        <v>1073</v>
      </c>
      <c r="N7155" s="9" t="s">
        <v>18096</v>
      </c>
      <c r="O7155" s="8" t="s">
        <v>350</v>
      </c>
    </row>
    <row r="7156" spans="10:15" x14ac:dyDescent="0.25">
      <c r="J7156" s="9" t="s">
        <v>187</v>
      </c>
      <c r="K7156" s="9" t="s">
        <v>187</v>
      </c>
      <c r="L7156" s="9" t="s">
        <v>14135</v>
      </c>
      <c r="M7156" s="9" t="s">
        <v>2359</v>
      </c>
      <c r="N7156" s="9" t="s">
        <v>2360</v>
      </c>
      <c r="O7156" s="8" t="s">
        <v>18067</v>
      </c>
    </row>
    <row r="7157" spans="10:15" x14ac:dyDescent="0.25">
      <c r="J7157" s="9" t="s">
        <v>14136</v>
      </c>
      <c r="K7157" s="9" t="s">
        <v>14136</v>
      </c>
      <c r="L7157" s="9" t="s">
        <v>14137</v>
      </c>
      <c r="M7157" s="9" t="s">
        <v>0</v>
      </c>
      <c r="N7157" s="9" t="s">
        <v>653</v>
      </c>
      <c r="O7157" s="8" t="s">
        <v>18067</v>
      </c>
    </row>
    <row r="7158" spans="10:15" x14ac:dyDescent="0.25">
      <c r="J7158" s="9" t="s">
        <v>14138</v>
      </c>
      <c r="K7158" s="9" t="s">
        <v>14138</v>
      </c>
      <c r="L7158" s="9" t="s">
        <v>14139</v>
      </c>
      <c r="M7158" s="9" t="s">
        <v>524</v>
      </c>
      <c r="N7158" s="9" t="s">
        <v>525</v>
      </c>
      <c r="O7158" s="8" t="s">
        <v>18066</v>
      </c>
    </row>
    <row r="7159" spans="10:15" x14ac:dyDescent="0.25">
      <c r="J7159" s="9" t="s">
        <v>14140</v>
      </c>
      <c r="K7159" s="9" t="s">
        <v>14140</v>
      </c>
      <c r="L7159" s="9" t="s">
        <v>14141</v>
      </c>
      <c r="M7159" s="9" t="s">
        <v>0</v>
      </c>
      <c r="N7159" s="9" t="s">
        <v>653</v>
      </c>
      <c r="O7159" s="8" t="s">
        <v>18067</v>
      </c>
    </row>
    <row r="7160" spans="10:15" x14ac:dyDescent="0.25">
      <c r="J7160" s="9" t="s">
        <v>14142</v>
      </c>
      <c r="K7160" s="9" t="s">
        <v>14142</v>
      </c>
      <c r="L7160" s="9" t="s">
        <v>14143</v>
      </c>
      <c r="M7160" s="9" t="s">
        <v>8816</v>
      </c>
      <c r="N7160" s="9" t="s">
        <v>8817</v>
      </c>
      <c r="O7160" s="8" t="s">
        <v>350</v>
      </c>
    </row>
    <row r="7161" spans="10:15" x14ac:dyDescent="0.25">
      <c r="J7161" s="9" t="s">
        <v>14144</v>
      </c>
      <c r="K7161" s="9" t="s">
        <v>14144</v>
      </c>
      <c r="L7161" s="9" t="s">
        <v>14145</v>
      </c>
      <c r="M7161" s="9" t="s">
        <v>379</v>
      </c>
      <c r="N7161" s="9" t="s">
        <v>18092</v>
      </c>
      <c r="O7161" s="8" t="s">
        <v>18066</v>
      </c>
    </row>
    <row r="7162" spans="10:15" x14ac:dyDescent="0.25">
      <c r="J7162" s="9" t="s">
        <v>14146</v>
      </c>
      <c r="K7162" s="9" t="s">
        <v>14146</v>
      </c>
      <c r="L7162" s="9" t="s">
        <v>14147</v>
      </c>
      <c r="M7162" s="9" t="s">
        <v>411</v>
      </c>
      <c r="N7162" s="9" t="s">
        <v>412</v>
      </c>
      <c r="O7162" s="8" t="s">
        <v>18066</v>
      </c>
    </row>
    <row r="7163" spans="10:15" x14ac:dyDescent="0.25">
      <c r="J7163" s="9" t="s">
        <v>14148</v>
      </c>
      <c r="K7163" s="9" t="s">
        <v>14148</v>
      </c>
      <c r="L7163" s="9" t="s">
        <v>14149</v>
      </c>
      <c r="M7163" s="9" t="s">
        <v>1435</v>
      </c>
      <c r="N7163" s="9" t="s">
        <v>1436</v>
      </c>
      <c r="O7163" s="8" t="s">
        <v>349</v>
      </c>
    </row>
    <row r="7164" spans="10:15" x14ac:dyDescent="0.25">
      <c r="J7164" s="9" t="s">
        <v>14150</v>
      </c>
      <c r="K7164" s="9" t="s">
        <v>14150</v>
      </c>
      <c r="L7164" s="9" t="s">
        <v>14151</v>
      </c>
      <c r="M7164" s="9" t="s">
        <v>713</v>
      </c>
      <c r="N7164" s="9" t="s">
        <v>714</v>
      </c>
      <c r="O7164" s="8" t="s">
        <v>18067</v>
      </c>
    </row>
    <row r="7165" spans="10:15" x14ac:dyDescent="0.25">
      <c r="J7165" s="9" t="s">
        <v>14152</v>
      </c>
      <c r="K7165" s="9" t="s">
        <v>14152</v>
      </c>
      <c r="L7165" s="9" t="s">
        <v>14153</v>
      </c>
      <c r="M7165" s="9" t="s">
        <v>379</v>
      </c>
      <c r="N7165" s="9" t="s">
        <v>18092</v>
      </c>
      <c r="O7165" s="8" t="s">
        <v>18066</v>
      </c>
    </row>
    <row r="7166" spans="10:15" x14ac:dyDescent="0.25">
      <c r="J7166" s="9" t="s">
        <v>14154</v>
      </c>
      <c r="K7166" s="9" t="s">
        <v>14154</v>
      </c>
      <c r="L7166" s="9" t="s">
        <v>14155</v>
      </c>
      <c r="M7166" s="9" t="s">
        <v>424</v>
      </c>
      <c r="N7166" s="9" t="s">
        <v>425</v>
      </c>
      <c r="O7166" s="8" t="s">
        <v>349</v>
      </c>
    </row>
    <row r="7167" spans="10:15" x14ac:dyDescent="0.25">
      <c r="J7167" s="9" t="s">
        <v>14156</v>
      </c>
      <c r="K7167" s="9" t="s">
        <v>14156</v>
      </c>
      <c r="L7167" s="9" t="s">
        <v>14157</v>
      </c>
      <c r="M7167" s="9" t="s">
        <v>974</v>
      </c>
      <c r="N7167" s="9" t="s">
        <v>975</v>
      </c>
      <c r="O7167" s="8" t="s">
        <v>10370</v>
      </c>
    </row>
    <row r="7168" spans="10:15" x14ac:dyDescent="0.25">
      <c r="J7168" s="9" t="s">
        <v>14158</v>
      </c>
      <c r="K7168" s="9" t="s">
        <v>14158</v>
      </c>
      <c r="L7168" s="9" t="s">
        <v>14159</v>
      </c>
      <c r="M7168" s="9" t="s">
        <v>4796</v>
      </c>
      <c r="N7168" s="9" t="s">
        <v>4797</v>
      </c>
      <c r="O7168" s="8" t="s">
        <v>18067</v>
      </c>
    </row>
    <row r="7169" spans="10:15" x14ac:dyDescent="0.25">
      <c r="J7169" s="9" t="s">
        <v>14160</v>
      </c>
      <c r="K7169" s="9" t="s">
        <v>14160</v>
      </c>
      <c r="L7169" s="9" t="s">
        <v>14161</v>
      </c>
      <c r="M7169" s="9" t="s">
        <v>456</v>
      </c>
      <c r="N7169" s="9" t="s">
        <v>18095</v>
      </c>
      <c r="O7169" s="8" t="s">
        <v>18067</v>
      </c>
    </row>
    <row r="7170" spans="10:15" x14ac:dyDescent="0.25">
      <c r="J7170" s="9" t="s">
        <v>14162</v>
      </c>
      <c r="K7170" s="9" t="s">
        <v>14162</v>
      </c>
      <c r="L7170" s="9" t="s">
        <v>14163</v>
      </c>
      <c r="M7170" s="9" t="s">
        <v>379</v>
      </c>
      <c r="N7170" s="9" t="s">
        <v>18092</v>
      </c>
      <c r="O7170" s="8" t="s">
        <v>18066</v>
      </c>
    </row>
    <row r="7171" spans="10:15" x14ac:dyDescent="0.25">
      <c r="J7171" s="9" t="s">
        <v>14164</v>
      </c>
      <c r="K7171" s="9" t="s">
        <v>14164</v>
      </c>
      <c r="L7171" s="9" t="s">
        <v>14165</v>
      </c>
      <c r="M7171" s="9" t="s">
        <v>379</v>
      </c>
      <c r="N7171" s="9" t="s">
        <v>18092</v>
      </c>
      <c r="O7171" s="8" t="s">
        <v>18066</v>
      </c>
    </row>
    <row r="7172" spans="10:15" x14ac:dyDescent="0.25">
      <c r="J7172" s="9" t="s">
        <v>14166</v>
      </c>
      <c r="K7172" s="9" t="s">
        <v>14166</v>
      </c>
      <c r="L7172" s="9" t="s">
        <v>14167</v>
      </c>
      <c r="M7172" s="9" t="s">
        <v>524</v>
      </c>
      <c r="N7172" s="9" t="s">
        <v>525</v>
      </c>
      <c r="O7172" s="8" t="s">
        <v>18066</v>
      </c>
    </row>
    <row r="7173" spans="10:15" x14ac:dyDescent="0.25">
      <c r="J7173" s="9" t="s">
        <v>14168</v>
      </c>
      <c r="K7173" s="9" t="s">
        <v>14168</v>
      </c>
      <c r="L7173" s="9" t="s">
        <v>14169</v>
      </c>
      <c r="M7173" s="9" t="s">
        <v>456</v>
      </c>
      <c r="N7173" s="9" t="s">
        <v>18095</v>
      </c>
      <c r="O7173" s="8" t="s">
        <v>18067</v>
      </c>
    </row>
    <row r="7174" spans="10:15" x14ac:dyDescent="0.25">
      <c r="J7174" s="9" t="s">
        <v>14170</v>
      </c>
      <c r="K7174" s="9" t="s">
        <v>14170</v>
      </c>
      <c r="L7174" s="9" t="s">
        <v>14171</v>
      </c>
      <c r="M7174" s="9" t="s">
        <v>707</v>
      </c>
      <c r="N7174" s="9" t="s">
        <v>708</v>
      </c>
      <c r="O7174" s="8" t="s">
        <v>18068</v>
      </c>
    </row>
    <row r="7175" spans="10:15" x14ac:dyDescent="0.25">
      <c r="J7175" s="9" t="s">
        <v>14172</v>
      </c>
      <c r="K7175" s="9" t="s">
        <v>14172</v>
      </c>
      <c r="L7175" s="9" t="s">
        <v>14173</v>
      </c>
      <c r="M7175" s="9" t="s">
        <v>379</v>
      </c>
      <c r="N7175" s="9" t="s">
        <v>18092</v>
      </c>
      <c r="O7175" s="8" t="s">
        <v>18066</v>
      </c>
    </row>
    <row r="7176" spans="10:15" x14ac:dyDescent="0.25">
      <c r="J7176" s="9" t="s">
        <v>14174</v>
      </c>
      <c r="K7176" s="9" t="s">
        <v>14174</v>
      </c>
      <c r="L7176" s="9" t="s">
        <v>14175</v>
      </c>
      <c r="M7176" s="9" t="s">
        <v>459</v>
      </c>
      <c r="N7176" s="9" t="s">
        <v>460</v>
      </c>
      <c r="O7176" s="8" t="s">
        <v>18068</v>
      </c>
    </row>
    <row r="7177" spans="10:15" x14ac:dyDescent="0.25">
      <c r="J7177" s="9" t="s">
        <v>14176</v>
      </c>
      <c r="K7177" s="9" t="s">
        <v>14176</v>
      </c>
      <c r="L7177" s="9" t="s">
        <v>14177</v>
      </c>
      <c r="M7177" s="9" t="s">
        <v>2854</v>
      </c>
      <c r="N7177" s="9" t="s">
        <v>2855</v>
      </c>
      <c r="O7177" s="8" t="s">
        <v>10370</v>
      </c>
    </row>
    <row r="7178" spans="10:15" x14ac:dyDescent="0.25">
      <c r="J7178" s="9" t="s">
        <v>14178</v>
      </c>
      <c r="K7178" s="9" t="s">
        <v>14178</v>
      </c>
      <c r="L7178" s="9" t="s">
        <v>14179</v>
      </c>
      <c r="M7178" s="9" t="s">
        <v>1142</v>
      </c>
      <c r="N7178" s="9" t="s">
        <v>1143</v>
      </c>
      <c r="O7178" s="8" t="s">
        <v>349</v>
      </c>
    </row>
    <row r="7179" spans="10:15" x14ac:dyDescent="0.25">
      <c r="J7179" s="9" t="s">
        <v>14180</v>
      </c>
      <c r="K7179" s="9" t="s">
        <v>14180</v>
      </c>
      <c r="L7179" s="9" t="s">
        <v>14181</v>
      </c>
      <c r="M7179" s="9" t="s">
        <v>379</v>
      </c>
      <c r="N7179" s="9" t="s">
        <v>18092</v>
      </c>
      <c r="O7179" s="8" t="s">
        <v>18066</v>
      </c>
    </row>
    <row r="7180" spans="10:15" x14ac:dyDescent="0.25">
      <c r="J7180" s="9" t="s">
        <v>14182</v>
      </c>
      <c r="K7180" s="9" t="s">
        <v>3422</v>
      </c>
      <c r="L7180" s="9" t="s">
        <v>3423</v>
      </c>
      <c r="M7180" s="9" t="s">
        <v>379</v>
      </c>
      <c r="N7180" s="9" t="s">
        <v>18092</v>
      </c>
      <c r="O7180" s="8" t="s">
        <v>18066</v>
      </c>
    </row>
    <row r="7181" spans="10:15" x14ac:dyDescent="0.25">
      <c r="J7181" s="9" t="s">
        <v>14183</v>
      </c>
      <c r="K7181" s="9" t="s">
        <v>14183</v>
      </c>
      <c r="L7181" s="9" t="s">
        <v>14184</v>
      </c>
      <c r="M7181" s="9" t="s">
        <v>491</v>
      </c>
      <c r="N7181" s="9" t="s">
        <v>492</v>
      </c>
      <c r="O7181" s="8" t="s">
        <v>349</v>
      </c>
    </row>
    <row r="7182" spans="10:15" x14ac:dyDescent="0.25">
      <c r="J7182" s="9" t="s">
        <v>14185</v>
      </c>
      <c r="K7182" s="9" t="s">
        <v>14185</v>
      </c>
      <c r="L7182" s="9" t="s">
        <v>3090</v>
      </c>
      <c r="M7182" s="9" t="s">
        <v>379</v>
      </c>
      <c r="N7182" s="9" t="s">
        <v>18092</v>
      </c>
      <c r="O7182" s="8" t="s">
        <v>18066</v>
      </c>
    </row>
    <row r="7183" spans="10:15" x14ac:dyDescent="0.25">
      <c r="J7183" s="9" t="s">
        <v>14186</v>
      </c>
      <c r="K7183" s="9" t="s">
        <v>14186</v>
      </c>
      <c r="L7183" s="9" t="s">
        <v>3476</v>
      </c>
      <c r="M7183" s="9" t="s">
        <v>736</v>
      </c>
      <c r="N7183" s="9" t="s">
        <v>737</v>
      </c>
      <c r="O7183" s="8" t="s">
        <v>18067</v>
      </c>
    </row>
    <row r="7184" spans="10:15" x14ac:dyDescent="0.25">
      <c r="J7184" s="9" t="s">
        <v>14187</v>
      </c>
      <c r="K7184" s="9" t="s">
        <v>256</v>
      </c>
      <c r="L7184" s="9" t="s">
        <v>1036</v>
      </c>
      <c r="M7184" s="9" t="s">
        <v>1037</v>
      </c>
      <c r="N7184" s="9" t="s">
        <v>1038</v>
      </c>
      <c r="O7184" s="8" t="s">
        <v>18068</v>
      </c>
    </row>
    <row r="7185" spans="10:15" x14ac:dyDescent="0.25">
      <c r="J7185" s="9" t="s">
        <v>14188</v>
      </c>
      <c r="K7185" s="9" t="s">
        <v>14188</v>
      </c>
      <c r="L7185" s="9" t="s">
        <v>14189</v>
      </c>
      <c r="M7185" s="9" t="s">
        <v>386</v>
      </c>
      <c r="N7185" s="9" t="s">
        <v>387</v>
      </c>
      <c r="O7185" s="8" t="s">
        <v>18068</v>
      </c>
    </row>
    <row r="7186" spans="10:15" x14ac:dyDescent="0.25">
      <c r="J7186" s="9" t="s">
        <v>14190</v>
      </c>
      <c r="K7186" s="9" t="s">
        <v>14190</v>
      </c>
      <c r="L7186" s="9" t="s">
        <v>14191</v>
      </c>
      <c r="M7186" s="9" t="s">
        <v>13289</v>
      </c>
      <c r="N7186" s="9" t="s">
        <v>13290</v>
      </c>
      <c r="O7186" s="8" t="s">
        <v>349</v>
      </c>
    </row>
    <row r="7187" spans="10:15" x14ac:dyDescent="0.25">
      <c r="J7187" s="9" t="s">
        <v>14192</v>
      </c>
      <c r="K7187" s="9" t="s">
        <v>14192</v>
      </c>
      <c r="L7187" s="9" t="s">
        <v>14193</v>
      </c>
      <c r="M7187" s="9" t="s">
        <v>459</v>
      </c>
      <c r="N7187" s="9" t="s">
        <v>460</v>
      </c>
      <c r="O7187" s="8" t="s">
        <v>18068</v>
      </c>
    </row>
    <row r="7188" spans="10:15" x14ac:dyDescent="0.25">
      <c r="J7188" s="9" t="s">
        <v>14194</v>
      </c>
      <c r="K7188" s="9" t="s">
        <v>14194</v>
      </c>
      <c r="L7188" s="9" t="s">
        <v>14195</v>
      </c>
      <c r="M7188" s="9" t="s">
        <v>1078</v>
      </c>
      <c r="N7188" s="9" t="s">
        <v>1079</v>
      </c>
      <c r="O7188" s="8" t="s">
        <v>350</v>
      </c>
    </row>
    <row r="7189" spans="10:15" x14ac:dyDescent="0.25">
      <c r="J7189" s="9" t="s">
        <v>14196</v>
      </c>
      <c r="K7189" s="9" t="s">
        <v>14196</v>
      </c>
      <c r="L7189" s="9" t="s">
        <v>14197</v>
      </c>
      <c r="M7189" s="9" t="s">
        <v>379</v>
      </c>
      <c r="N7189" s="9" t="s">
        <v>18092</v>
      </c>
      <c r="O7189" s="8" t="s">
        <v>18066</v>
      </c>
    </row>
    <row r="7190" spans="10:15" x14ac:dyDescent="0.25">
      <c r="J7190" s="9" t="s">
        <v>14198</v>
      </c>
      <c r="K7190" s="9" t="s">
        <v>14198</v>
      </c>
      <c r="L7190" s="9" t="s">
        <v>14197</v>
      </c>
      <c r="M7190" s="9" t="s">
        <v>1747</v>
      </c>
      <c r="N7190" s="9" t="s">
        <v>1748</v>
      </c>
      <c r="O7190" s="8" t="s">
        <v>18066</v>
      </c>
    </row>
    <row r="7191" spans="10:15" x14ac:dyDescent="0.25">
      <c r="J7191" s="9" t="s">
        <v>8004</v>
      </c>
      <c r="K7191" s="9" t="s">
        <v>8004</v>
      </c>
      <c r="L7191" s="9" t="s">
        <v>8005</v>
      </c>
      <c r="M7191" s="9" t="s">
        <v>379</v>
      </c>
      <c r="N7191" s="9" t="s">
        <v>18092</v>
      </c>
      <c r="O7191" s="8" t="s">
        <v>18066</v>
      </c>
    </row>
    <row r="7192" spans="10:15" x14ac:dyDescent="0.25">
      <c r="J7192" s="9" t="s">
        <v>14199</v>
      </c>
      <c r="K7192" s="9" t="s">
        <v>14199</v>
      </c>
      <c r="L7192" s="9" t="s">
        <v>14200</v>
      </c>
      <c r="M7192" s="9" t="s">
        <v>1142</v>
      </c>
      <c r="N7192" s="9" t="s">
        <v>1143</v>
      </c>
      <c r="O7192" s="8" t="s">
        <v>349</v>
      </c>
    </row>
    <row r="7193" spans="10:15" x14ac:dyDescent="0.25">
      <c r="J7193" s="9" t="s">
        <v>14201</v>
      </c>
      <c r="K7193" s="9" t="s">
        <v>14201</v>
      </c>
      <c r="L7193" s="9" t="s">
        <v>14202</v>
      </c>
      <c r="M7193" s="9" t="s">
        <v>2726</v>
      </c>
      <c r="N7193" s="9" t="s">
        <v>2727</v>
      </c>
      <c r="O7193" s="8" t="s">
        <v>18067</v>
      </c>
    </row>
    <row r="7194" spans="10:15" x14ac:dyDescent="0.25">
      <c r="J7194" s="9" t="s">
        <v>14203</v>
      </c>
      <c r="K7194" s="9" t="s">
        <v>14203</v>
      </c>
      <c r="L7194" s="9" t="s">
        <v>14204</v>
      </c>
      <c r="M7194" s="9" t="s">
        <v>491</v>
      </c>
      <c r="N7194" s="9" t="s">
        <v>492</v>
      </c>
      <c r="O7194" s="8" t="s">
        <v>349</v>
      </c>
    </row>
    <row r="7195" spans="10:15" x14ac:dyDescent="0.25">
      <c r="J7195" s="9" t="s">
        <v>14205</v>
      </c>
      <c r="K7195" s="9" t="s">
        <v>14205</v>
      </c>
      <c r="L7195" s="9" t="s">
        <v>14206</v>
      </c>
      <c r="M7195" s="9" t="s">
        <v>379</v>
      </c>
      <c r="N7195" s="9" t="s">
        <v>18092</v>
      </c>
      <c r="O7195" s="8" t="s">
        <v>18066</v>
      </c>
    </row>
    <row r="7196" spans="10:15" x14ac:dyDescent="0.25">
      <c r="J7196" s="9" t="s">
        <v>14207</v>
      </c>
      <c r="K7196" s="9" t="s">
        <v>414</v>
      </c>
      <c r="L7196" s="9" t="s">
        <v>415</v>
      </c>
      <c r="M7196" s="9" t="s">
        <v>379</v>
      </c>
      <c r="N7196" s="9" t="s">
        <v>18092</v>
      </c>
      <c r="O7196" s="8" t="s">
        <v>18066</v>
      </c>
    </row>
    <row r="7197" spans="10:15" x14ac:dyDescent="0.25">
      <c r="J7197" s="9" t="s">
        <v>14208</v>
      </c>
      <c r="K7197" s="9" t="s">
        <v>14208</v>
      </c>
      <c r="L7197" s="9" t="s">
        <v>14197</v>
      </c>
      <c r="M7197" s="9" t="s">
        <v>475</v>
      </c>
      <c r="N7197" s="9" t="s">
        <v>476</v>
      </c>
      <c r="O7197" s="8" t="s">
        <v>350</v>
      </c>
    </row>
    <row r="7198" spans="10:15" x14ac:dyDescent="0.25">
      <c r="J7198" s="9" t="s">
        <v>14209</v>
      </c>
      <c r="K7198" s="9" t="s">
        <v>14209</v>
      </c>
      <c r="L7198" s="9" t="s">
        <v>14210</v>
      </c>
      <c r="M7198" s="9" t="s">
        <v>379</v>
      </c>
      <c r="N7198" s="9" t="s">
        <v>18092</v>
      </c>
      <c r="O7198" s="8" t="s">
        <v>18066</v>
      </c>
    </row>
    <row r="7199" spans="10:15" x14ac:dyDescent="0.25">
      <c r="J7199" s="9" t="s">
        <v>14211</v>
      </c>
      <c r="K7199" s="9" t="s">
        <v>14211</v>
      </c>
      <c r="L7199" s="9" t="s">
        <v>14212</v>
      </c>
      <c r="M7199" s="9" t="s">
        <v>379</v>
      </c>
      <c r="N7199" s="9" t="s">
        <v>18092</v>
      </c>
      <c r="O7199" s="8" t="s">
        <v>18066</v>
      </c>
    </row>
    <row r="7200" spans="10:15" x14ac:dyDescent="0.25">
      <c r="J7200" s="9" t="s">
        <v>14213</v>
      </c>
      <c r="K7200" s="9" t="s">
        <v>14213</v>
      </c>
      <c r="L7200" s="9" t="s">
        <v>4307</v>
      </c>
      <c r="M7200" s="9" t="s">
        <v>524</v>
      </c>
      <c r="N7200" s="9" t="s">
        <v>525</v>
      </c>
      <c r="O7200" s="8" t="s">
        <v>18066</v>
      </c>
    </row>
    <row r="7201" spans="10:15" x14ac:dyDescent="0.25">
      <c r="J7201" s="9" t="s">
        <v>14214</v>
      </c>
      <c r="K7201" s="9" t="s">
        <v>14214</v>
      </c>
      <c r="L7201" s="9" t="s">
        <v>14215</v>
      </c>
      <c r="M7201" s="9" t="s">
        <v>367</v>
      </c>
      <c r="N7201" s="9" t="s">
        <v>368</v>
      </c>
      <c r="O7201" s="8" t="s">
        <v>349</v>
      </c>
    </row>
    <row r="7202" spans="10:15" x14ac:dyDescent="0.25">
      <c r="J7202" s="9" t="s">
        <v>14216</v>
      </c>
      <c r="K7202" s="9" t="s">
        <v>14216</v>
      </c>
      <c r="L7202" s="9" t="s">
        <v>14217</v>
      </c>
      <c r="M7202" s="9" t="s">
        <v>524</v>
      </c>
      <c r="N7202" s="9" t="s">
        <v>525</v>
      </c>
      <c r="O7202" s="8" t="s">
        <v>18066</v>
      </c>
    </row>
    <row r="7203" spans="10:15" x14ac:dyDescent="0.25">
      <c r="J7203" s="9" t="s">
        <v>14218</v>
      </c>
      <c r="K7203" s="9" t="s">
        <v>14218</v>
      </c>
      <c r="L7203" s="9" t="s">
        <v>14219</v>
      </c>
      <c r="M7203" s="9" t="s">
        <v>524</v>
      </c>
      <c r="N7203" s="9" t="s">
        <v>525</v>
      </c>
      <c r="O7203" s="8" t="s">
        <v>18066</v>
      </c>
    </row>
    <row r="7204" spans="10:15" x14ac:dyDescent="0.25">
      <c r="J7204" s="9" t="s">
        <v>14220</v>
      </c>
      <c r="K7204" s="9" t="s">
        <v>14220</v>
      </c>
      <c r="L7204" s="9" t="s">
        <v>14221</v>
      </c>
      <c r="M7204" s="9" t="s">
        <v>424</v>
      </c>
      <c r="N7204" s="9" t="s">
        <v>425</v>
      </c>
      <c r="O7204" s="8" t="s">
        <v>349</v>
      </c>
    </row>
    <row r="7205" spans="10:15" x14ac:dyDescent="0.25">
      <c r="J7205" s="9" t="s">
        <v>14222</v>
      </c>
      <c r="K7205" s="9" t="s">
        <v>14222</v>
      </c>
      <c r="L7205" s="9" t="s">
        <v>14223</v>
      </c>
      <c r="M7205" s="9" t="s">
        <v>2278</v>
      </c>
      <c r="N7205" s="9" t="s">
        <v>2279</v>
      </c>
      <c r="O7205" s="8" t="s">
        <v>349</v>
      </c>
    </row>
    <row r="7206" spans="10:15" x14ac:dyDescent="0.25">
      <c r="J7206" s="9" t="s">
        <v>14224</v>
      </c>
      <c r="K7206" s="9" t="s">
        <v>14224</v>
      </c>
      <c r="L7206" s="9" t="s">
        <v>14225</v>
      </c>
      <c r="M7206" s="9" t="s">
        <v>379</v>
      </c>
      <c r="N7206" s="9" t="s">
        <v>18092</v>
      </c>
      <c r="O7206" s="8" t="s">
        <v>18066</v>
      </c>
    </row>
    <row r="7207" spans="10:15" x14ac:dyDescent="0.25">
      <c r="J7207" s="9" t="s">
        <v>14226</v>
      </c>
      <c r="K7207" s="9" t="s">
        <v>14226</v>
      </c>
      <c r="L7207" s="9" t="s">
        <v>14227</v>
      </c>
      <c r="M7207" s="9" t="s">
        <v>479</v>
      </c>
      <c r="N7207" s="9" t="s">
        <v>480</v>
      </c>
      <c r="O7207" s="8" t="s">
        <v>350</v>
      </c>
    </row>
    <row r="7208" spans="10:15" x14ac:dyDescent="0.25">
      <c r="J7208" s="9" t="s">
        <v>14228</v>
      </c>
      <c r="K7208" s="9" t="s">
        <v>14228</v>
      </c>
      <c r="L7208" s="9" t="s">
        <v>14229</v>
      </c>
      <c r="M7208" s="9" t="s">
        <v>371</v>
      </c>
      <c r="N7208" s="9" t="s">
        <v>372</v>
      </c>
      <c r="O7208" s="8" t="s">
        <v>350</v>
      </c>
    </row>
    <row r="7209" spans="10:15" x14ac:dyDescent="0.25">
      <c r="J7209" s="9" t="s">
        <v>14230</v>
      </c>
      <c r="K7209" s="9" t="s">
        <v>14230</v>
      </c>
      <c r="L7209" s="9" t="s">
        <v>10830</v>
      </c>
      <c r="M7209" s="9" t="s">
        <v>379</v>
      </c>
      <c r="N7209" s="9" t="s">
        <v>18092</v>
      </c>
      <c r="O7209" s="8" t="s">
        <v>18066</v>
      </c>
    </row>
    <row r="7210" spans="10:15" x14ac:dyDescent="0.25">
      <c r="J7210" s="9" t="s">
        <v>14231</v>
      </c>
      <c r="K7210" s="9" t="s">
        <v>14231</v>
      </c>
      <c r="L7210" s="9" t="s">
        <v>14232</v>
      </c>
      <c r="M7210" s="9" t="s">
        <v>382</v>
      </c>
      <c r="N7210" s="9" t="s">
        <v>383</v>
      </c>
      <c r="O7210" s="8" t="s">
        <v>18066</v>
      </c>
    </row>
    <row r="7211" spans="10:15" x14ac:dyDescent="0.25">
      <c r="J7211" s="9" t="s">
        <v>14233</v>
      </c>
      <c r="K7211" s="9" t="s">
        <v>14233</v>
      </c>
      <c r="L7211" s="9" t="s">
        <v>14234</v>
      </c>
      <c r="M7211" s="9" t="s">
        <v>424</v>
      </c>
      <c r="N7211" s="9" t="s">
        <v>425</v>
      </c>
      <c r="O7211" s="8" t="s">
        <v>349</v>
      </c>
    </row>
    <row r="7212" spans="10:15" x14ac:dyDescent="0.25">
      <c r="J7212" s="9" t="s">
        <v>14235</v>
      </c>
      <c r="K7212" s="9" t="s">
        <v>14235</v>
      </c>
      <c r="L7212" s="9" t="s">
        <v>14236</v>
      </c>
      <c r="M7212" s="9" t="s">
        <v>713</v>
      </c>
      <c r="N7212" s="9" t="s">
        <v>714</v>
      </c>
      <c r="O7212" s="8" t="s">
        <v>18067</v>
      </c>
    </row>
    <row r="7213" spans="10:15" x14ac:dyDescent="0.25">
      <c r="J7213" s="9" t="s">
        <v>14237</v>
      </c>
      <c r="K7213" s="9" t="s">
        <v>14237</v>
      </c>
      <c r="L7213" s="9" t="s">
        <v>14238</v>
      </c>
      <c r="M7213" s="9" t="s">
        <v>367</v>
      </c>
      <c r="N7213" s="9" t="s">
        <v>368</v>
      </c>
      <c r="O7213" s="8" t="s">
        <v>349</v>
      </c>
    </row>
    <row r="7214" spans="10:15" x14ac:dyDescent="0.25">
      <c r="J7214" s="9" t="s">
        <v>14239</v>
      </c>
      <c r="K7214" s="9" t="s">
        <v>14239</v>
      </c>
      <c r="L7214" s="9" t="s">
        <v>14240</v>
      </c>
      <c r="M7214" s="9" t="s">
        <v>6456</v>
      </c>
      <c r="N7214" s="9" t="s">
        <v>6457</v>
      </c>
      <c r="O7214" s="8" t="s">
        <v>18067</v>
      </c>
    </row>
    <row r="7215" spans="10:15" x14ac:dyDescent="0.25">
      <c r="J7215" s="9" t="s">
        <v>14241</v>
      </c>
      <c r="K7215" s="9" t="s">
        <v>14241</v>
      </c>
      <c r="L7215" s="9" t="s">
        <v>14242</v>
      </c>
      <c r="M7215" s="9" t="s">
        <v>424</v>
      </c>
      <c r="N7215" s="9" t="s">
        <v>425</v>
      </c>
      <c r="O7215" s="8" t="s">
        <v>349</v>
      </c>
    </row>
    <row r="7216" spans="10:15" x14ac:dyDescent="0.25">
      <c r="J7216" s="9" t="s">
        <v>14243</v>
      </c>
      <c r="K7216" s="9" t="s">
        <v>14243</v>
      </c>
      <c r="L7216" s="9" t="s">
        <v>14244</v>
      </c>
      <c r="M7216" s="9" t="s">
        <v>1747</v>
      </c>
      <c r="N7216" s="9" t="s">
        <v>1748</v>
      </c>
      <c r="O7216" s="8" t="s">
        <v>18066</v>
      </c>
    </row>
    <row r="7217" spans="10:15" x14ac:dyDescent="0.25">
      <c r="J7217" s="9" t="s">
        <v>14245</v>
      </c>
      <c r="K7217" s="9" t="s">
        <v>14245</v>
      </c>
      <c r="L7217" s="9" t="s">
        <v>14246</v>
      </c>
      <c r="M7217" s="9" t="s">
        <v>491</v>
      </c>
      <c r="N7217" s="9" t="s">
        <v>492</v>
      </c>
      <c r="O7217" s="8" t="s">
        <v>349</v>
      </c>
    </row>
    <row r="7218" spans="10:15" x14ac:dyDescent="0.25">
      <c r="J7218" s="9" t="s">
        <v>14247</v>
      </c>
      <c r="K7218" s="9" t="s">
        <v>14247</v>
      </c>
      <c r="L7218" s="9" t="s">
        <v>14248</v>
      </c>
      <c r="M7218" s="9" t="s">
        <v>950</v>
      </c>
      <c r="N7218" s="9" t="s">
        <v>951</v>
      </c>
      <c r="O7218" s="8" t="s">
        <v>18066</v>
      </c>
    </row>
    <row r="7219" spans="10:15" x14ac:dyDescent="0.25">
      <c r="J7219" s="9" t="s">
        <v>14249</v>
      </c>
      <c r="K7219" s="9" t="s">
        <v>14249</v>
      </c>
      <c r="L7219" s="9" t="s">
        <v>14250</v>
      </c>
      <c r="M7219" s="9" t="s">
        <v>379</v>
      </c>
      <c r="N7219" s="9" t="s">
        <v>18092</v>
      </c>
      <c r="O7219" s="8" t="s">
        <v>18066</v>
      </c>
    </row>
    <row r="7220" spans="10:15" x14ac:dyDescent="0.25">
      <c r="J7220" s="9" t="s">
        <v>14251</v>
      </c>
      <c r="K7220" s="9" t="s">
        <v>14251</v>
      </c>
      <c r="L7220" s="9" t="s">
        <v>14252</v>
      </c>
      <c r="M7220" s="9" t="s">
        <v>400</v>
      </c>
      <c r="N7220" s="9" t="s">
        <v>401</v>
      </c>
      <c r="O7220" s="8" t="s">
        <v>18067</v>
      </c>
    </row>
    <row r="7221" spans="10:15" x14ac:dyDescent="0.25">
      <c r="J7221" s="9" t="s">
        <v>14253</v>
      </c>
      <c r="K7221" s="9" t="s">
        <v>14253</v>
      </c>
      <c r="L7221" s="9" t="s">
        <v>14254</v>
      </c>
      <c r="M7221" s="9" t="s">
        <v>382</v>
      </c>
      <c r="N7221" s="9" t="s">
        <v>383</v>
      </c>
      <c r="O7221" s="8" t="s">
        <v>18066</v>
      </c>
    </row>
    <row r="7222" spans="10:15" x14ac:dyDescent="0.25">
      <c r="J7222" s="9" t="s">
        <v>14255</v>
      </c>
      <c r="K7222" s="9" t="s">
        <v>14255</v>
      </c>
      <c r="L7222" s="9" t="s">
        <v>14256</v>
      </c>
      <c r="M7222" s="9" t="s">
        <v>382</v>
      </c>
      <c r="N7222" s="9" t="s">
        <v>383</v>
      </c>
      <c r="O7222" s="8" t="s">
        <v>18066</v>
      </c>
    </row>
    <row r="7223" spans="10:15" x14ac:dyDescent="0.25">
      <c r="J7223" s="9" t="s">
        <v>14257</v>
      </c>
      <c r="K7223" s="9" t="s">
        <v>14257</v>
      </c>
      <c r="L7223" s="9" t="s">
        <v>14258</v>
      </c>
      <c r="M7223" s="9" t="s">
        <v>456</v>
      </c>
      <c r="N7223" s="9" t="s">
        <v>18095</v>
      </c>
      <c r="O7223" s="8" t="s">
        <v>18067</v>
      </c>
    </row>
    <row r="7224" spans="10:15" x14ac:dyDescent="0.25">
      <c r="J7224" s="9" t="s">
        <v>14259</v>
      </c>
      <c r="K7224" s="9" t="s">
        <v>14259</v>
      </c>
      <c r="L7224" s="9" t="s">
        <v>13345</v>
      </c>
      <c r="M7224" s="9" t="s">
        <v>382</v>
      </c>
      <c r="N7224" s="9" t="s">
        <v>383</v>
      </c>
      <c r="O7224" s="8" t="s">
        <v>18066</v>
      </c>
    </row>
    <row r="7225" spans="10:15" x14ac:dyDescent="0.25">
      <c r="J7225" s="9" t="s">
        <v>14260</v>
      </c>
      <c r="K7225" s="9" t="s">
        <v>14260</v>
      </c>
      <c r="L7225" s="9" t="s">
        <v>13345</v>
      </c>
      <c r="M7225" s="9" t="s">
        <v>1155</v>
      </c>
      <c r="N7225" s="9" t="s">
        <v>1156</v>
      </c>
      <c r="O7225" s="8" t="s">
        <v>18066</v>
      </c>
    </row>
    <row r="7226" spans="10:15" x14ac:dyDescent="0.25">
      <c r="J7226" s="9" t="s">
        <v>14261</v>
      </c>
      <c r="K7226" s="9" t="s">
        <v>14261</v>
      </c>
      <c r="L7226" s="9" t="s">
        <v>14262</v>
      </c>
      <c r="M7226" s="9" t="s">
        <v>379</v>
      </c>
      <c r="N7226" s="9" t="s">
        <v>18092</v>
      </c>
      <c r="O7226" s="8" t="s">
        <v>18066</v>
      </c>
    </row>
    <row r="7227" spans="10:15" x14ac:dyDescent="0.25">
      <c r="J7227" s="9" t="s">
        <v>14263</v>
      </c>
      <c r="K7227" s="9" t="s">
        <v>14263</v>
      </c>
      <c r="L7227" s="9" t="s">
        <v>14264</v>
      </c>
      <c r="M7227" s="9" t="s">
        <v>1155</v>
      </c>
      <c r="N7227" s="9" t="s">
        <v>1156</v>
      </c>
      <c r="O7227" s="8" t="s">
        <v>18066</v>
      </c>
    </row>
    <row r="7228" spans="10:15" x14ac:dyDescent="0.25">
      <c r="J7228" s="9" t="s">
        <v>14265</v>
      </c>
      <c r="K7228" s="9" t="s">
        <v>14265</v>
      </c>
      <c r="L7228" s="9" t="s">
        <v>14266</v>
      </c>
      <c r="M7228" s="9" t="s">
        <v>1155</v>
      </c>
      <c r="N7228" s="9" t="s">
        <v>1156</v>
      </c>
      <c r="O7228" s="8" t="s">
        <v>18066</v>
      </c>
    </row>
    <row r="7229" spans="10:15" x14ac:dyDescent="0.25">
      <c r="J7229" s="9" t="s">
        <v>7574</v>
      </c>
      <c r="K7229" s="9" t="s">
        <v>7574</v>
      </c>
      <c r="L7229" s="9" t="s">
        <v>665</v>
      </c>
      <c r="M7229" s="9" t="s">
        <v>379</v>
      </c>
      <c r="N7229" s="9" t="s">
        <v>18092</v>
      </c>
      <c r="O7229" s="8" t="s">
        <v>18066</v>
      </c>
    </row>
    <row r="7230" spans="10:15" x14ac:dyDescent="0.25">
      <c r="J7230" s="9" t="s">
        <v>14267</v>
      </c>
      <c r="K7230" s="9" t="s">
        <v>14267</v>
      </c>
      <c r="L7230" s="9" t="s">
        <v>14268</v>
      </c>
      <c r="M7230" s="9" t="s">
        <v>424</v>
      </c>
      <c r="N7230" s="9" t="s">
        <v>425</v>
      </c>
      <c r="O7230" s="8" t="s">
        <v>349</v>
      </c>
    </row>
    <row r="7231" spans="10:15" x14ac:dyDescent="0.25">
      <c r="J7231" s="9" t="s">
        <v>14269</v>
      </c>
      <c r="K7231" s="9" t="s">
        <v>14269</v>
      </c>
      <c r="L7231" s="9" t="s">
        <v>14270</v>
      </c>
      <c r="M7231" s="9" t="s">
        <v>629</v>
      </c>
      <c r="N7231" s="9" t="s">
        <v>630</v>
      </c>
      <c r="O7231" s="8" t="s">
        <v>350</v>
      </c>
    </row>
    <row r="7232" spans="10:15" x14ac:dyDescent="0.25">
      <c r="J7232" s="9" t="s">
        <v>14271</v>
      </c>
      <c r="K7232" s="9" t="s">
        <v>14271</v>
      </c>
      <c r="L7232" s="9" t="s">
        <v>14272</v>
      </c>
      <c r="M7232" s="9" t="s">
        <v>424</v>
      </c>
      <c r="N7232" s="9" t="s">
        <v>425</v>
      </c>
      <c r="O7232" s="8" t="s">
        <v>349</v>
      </c>
    </row>
    <row r="7233" spans="10:15" x14ac:dyDescent="0.25">
      <c r="J7233" s="9" t="s">
        <v>14273</v>
      </c>
      <c r="K7233" s="9" t="s">
        <v>14273</v>
      </c>
      <c r="L7233" s="9" t="s">
        <v>14274</v>
      </c>
      <c r="M7233" s="9" t="s">
        <v>1155</v>
      </c>
      <c r="N7233" s="9" t="s">
        <v>1156</v>
      </c>
      <c r="O7233" s="8" t="s">
        <v>18066</v>
      </c>
    </row>
    <row r="7234" spans="10:15" x14ac:dyDescent="0.25">
      <c r="J7234" s="9" t="s">
        <v>14275</v>
      </c>
      <c r="K7234" s="9" t="s">
        <v>14275</v>
      </c>
      <c r="L7234" s="9" t="s">
        <v>2570</v>
      </c>
      <c r="M7234" s="9" t="s">
        <v>2569</v>
      </c>
      <c r="N7234" s="9" t="s">
        <v>2570</v>
      </c>
      <c r="O7234" s="8" t="s">
        <v>350</v>
      </c>
    </row>
    <row r="7235" spans="10:15" x14ac:dyDescent="0.25">
      <c r="J7235" s="9" t="s">
        <v>14276</v>
      </c>
      <c r="K7235" s="9" t="s">
        <v>14276</v>
      </c>
      <c r="L7235" s="9" t="s">
        <v>14277</v>
      </c>
      <c r="M7235" s="9" t="s">
        <v>515</v>
      </c>
      <c r="N7235" s="9" t="s">
        <v>516</v>
      </c>
      <c r="O7235" s="8" t="s">
        <v>18066</v>
      </c>
    </row>
    <row r="7236" spans="10:15" x14ac:dyDescent="0.25">
      <c r="J7236" s="9" t="s">
        <v>14278</v>
      </c>
      <c r="K7236" s="9" t="s">
        <v>14278</v>
      </c>
      <c r="L7236" s="9" t="s">
        <v>14279</v>
      </c>
      <c r="M7236" s="9" t="s">
        <v>367</v>
      </c>
      <c r="N7236" s="9" t="s">
        <v>368</v>
      </c>
      <c r="O7236" s="8" t="s">
        <v>349</v>
      </c>
    </row>
    <row r="7237" spans="10:15" x14ac:dyDescent="0.25">
      <c r="J7237" s="9" t="s">
        <v>14280</v>
      </c>
      <c r="K7237" s="9" t="s">
        <v>14280</v>
      </c>
      <c r="L7237" s="9" t="s">
        <v>14281</v>
      </c>
      <c r="M7237" s="9" t="s">
        <v>367</v>
      </c>
      <c r="N7237" s="9" t="s">
        <v>368</v>
      </c>
      <c r="O7237" s="8" t="s">
        <v>349</v>
      </c>
    </row>
    <row r="7238" spans="10:15" x14ac:dyDescent="0.25">
      <c r="J7238" s="9" t="s">
        <v>14282</v>
      </c>
      <c r="K7238" s="9" t="s">
        <v>14282</v>
      </c>
      <c r="L7238" s="9" t="s">
        <v>14283</v>
      </c>
      <c r="M7238" s="9" t="s">
        <v>524</v>
      </c>
      <c r="N7238" s="9" t="s">
        <v>525</v>
      </c>
      <c r="O7238" s="8" t="s">
        <v>18066</v>
      </c>
    </row>
    <row r="7239" spans="10:15" x14ac:dyDescent="0.25">
      <c r="J7239" s="9" t="s">
        <v>14284</v>
      </c>
      <c r="K7239" s="9" t="s">
        <v>14284</v>
      </c>
      <c r="L7239" s="9" t="s">
        <v>14285</v>
      </c>
      <c r="M7239" s="9" t="s">
        <v>0</v>
      </c>
      <c r="N7239" s="9" t="s">
        <v>653</v>
      </c>
      <c r="O7239" s="8" t="s">
        <v>18067</v>
      </c>
    </row>
    <row r="7240" spans="10:15" x14ac:dyDescent="0.25">
      <c r="J7240" s="9" t="s">
        <v>14286</v>
      </c>
      <c r="K7240" s="9" t="s">
        <v>14286</v>
      </c>
      <c r="L7240" s="9" t="s">
        <v>14287</v>
      </c>
      <c r="M7240" s="9" t="s">
        <v>379</v>
      </c>
      <c r="N7240" s="9" t="s">
        <v>18092</v>
      </c>
      <c r="O7240" s="8" t="s">
        <v>18066</v>
      </c>
    </row>
    <row r="7241" spans="10:15" x14ac:dyDescent="0.25">
      <c r="J7241" s="9" t="s">
        <v>14288</v>
      </c>
      <c r="K7241" s="9" t="s">
        <v>14288</v>
      </c>
      <c r="L7241" s="9" t="s">
        <v>14289</v>
      </c>
      <c r="M7241" s="9" t="s">
        <v>367</v>
      </c>
      <c r="N7241" s="9" t="s">
        <v>368</v>
      </c>
      <c r="O7241" s="8" t="s">
        <v>349</v>
      </c>
    </row>
    <row r="7242" spans="10:15" x14ac:dyDescent="0.25">
      <c r="J7242" s="9" t="s">
        <v>14290</v>
      </c>
      <c r="K7242" s="9" t="s">
        <v>14290</v>
      </c>
      <c r="L7242" s="9" t="s">
        <v>14291</v>
      </c>
      <c r="M7242" s="9" t="s">
        <v>524</v>
      </c>
      <c r="N7242" s="9" t="s">
        <v>525</v>
      </c>
      <c r="O7242" s="8" t="s">
        <v>18066</v>
      </c>
    </row>
    <row r="7243" spans="10:15" x14ac:dyDescent="0.25">
      <c r="J7243" s="9" t="s">
        <v>14292</v>
      </c>
      <c r="K7243" s="9" t="s">
        <v>14292</v>
      </c>
      <c r="L7243" s="9" t="s">
        <v>14293</v>
      </c>
      <c r="M7243" s="9" t="s">
        <v>4552</v>
      </c>
      <c r="N7243" s="9" t="s">
        <v>4553</v>
      </c>
      <c r="O7243" s="8" t="s">
        <v>350</v>
      </c>
    </row>
    <row r="7244" spans="10:15" x14ac:dyDescent="0.25">
      <c r="J7244" s="9" t="s">
        <v>14294</v>
      </c>
      <c r="K7244" s="9" t="s">
        <v>14294</v>
      </c>
      <c r="L7244" s="9" t="s">
        <v>13484</v>
      </c>
      <c r="M7244" s="9" t="s">
        <v>379</v>
      </c>
      <c r="N7244" s="9" t="s">
        <v>18092</v>
      </c>
      <c r="O7244" s="8" t="s">
        <v>18066</v>
      </c>
    </row>
    <row r="7245" spans="10:15" x14ac:dyDescent="0.25">
      <c r="J7245" s="9" t="s">
        <v>14295</v>
      </c>
      <c r="K7245" s="9" t="s">
        <v>14295</v>
      </c>
      <c r="L7245" s="9" t="s">
        <v>14296</v>
      </c>
      <c r="M7245" s="9" t="s">
        <v>379</v>
      </c>
      <c r="N7245" s="9" t="s">
        <v>18092</v>
      </c>
      <c r="O7245" s="8" t="s">
        <v>18066</v>
      </c>
    </row>
    <row r="7246" spans="10:15" x14ac:dyDescent="0.25">
      <c r="J7246" s="9" t="s">
        <v>14297</v>
      </c>
      <c r="K7246" s="9" t="s">
        <v>14297</v>
      </c>
      <c r="L7246" s="9" t="s">
        <v>14298</v>
      </c>
      <c r="M7246" s="9" t="s">
        <v>379</v>
      </c>
      <c r="N7246" s="9" t="s">
        <v>18092</v>
      </c>
      <c r="O7246" s="8" t="s">
        <v>18066</v>
      </c>
    </row>
    <row r="7247" spans="10:15" x14ac:dyDescent="0.25">
      <c r="J7247" s="9" t="s">
        <v>14299</v>
      </c>
      <c r="K7247" s="9" t="s">
        <v>14299</v>
      </c>
      <c r="L7247" s="9" t="s">
        <v>14300</v>
      </c>
      <c r="M7247" s="9" t="s">
        <v>895</v>
      </c>
      <c r="N7247" s="9" t="s">
        <v>14301</v>
      </c>
      <c r="O7247" s="8" t="s">
        <v>350</v>
      </c>
    </row>
    <row r="7248" spans="10:15" x14ac:dyDescent="0.25">
      <c r="J7248" s="9" t="s">
        <v>14302</v>
      </c>
      <c r="K7248" s="9" t="s">
        <v>14302</v>
      </c>
      <c r="L7248" s="9" t="s">
        <v>14303</v>
      </c>
      <c r="M7248" s="9" t="s">
        <v>463</v>
      </c>
      <c r="N7248" s="9" t="s">
        <v>464</v>
      </c>
      <c r="O7248" s="8" t="s">
        <v>10370</v>
      </c>
    </row>
    <row r="7249" spans="10:15" x14ac:dyDescent="0.25">
      <c r="J7249" s="9" t="s">
        <v>14304</v>
      </c>
      <c r="K7249" s="9" t="s">
        <v>14304</v>
      </c>
      <c r="L7249" s="9" t="s">
        <v>13484</v>
      </c>
      <c r="M7249" s="9" t="s">
        <v>1155</v>
      </c>
      <c r="N7249" s="9" t="s">
        <v>1156</v>
      </c>
      <c r="O7249" s="8" t="s">
        <v>18066</v>
      </c>
    </row>
    <row r="7250" spans="10:15" x14ac:dyDescent="0.25">
      <c r="J7250" s="9" t="s">
        <v>14305</v>
      </c>
      <c r="K7250" s="9" t="s">
        <v>14305</v>
      </c>
      <c r="L7250" s="9" t="s">
        <v>14306</v>
      </c>
      <c r="M7250" s="9" t="s">
        <v>382</v>
      </c>
      <c r="N7250" s="9" t="s">
        <v>383</v>
      </c>
      <c r="O7250" s="8" t="s">
        <v>18066</v>
      </c>
    </row>
    <row r="7251" spans="10:15" x14ac:dyDescent="0.25">
      <c r="J7251" s="9" t="s">
        <v>14307</v>
      </c>
      <c r="K7251" s="9" t="s">
        <v>14307</v>
      </c>
      <c r="L7251" s="9" t="s">
        <v>14308</v>
      </c>
      <c r="M7251" s="9" t="s">
        <v>379</v>
      </c>
      <c r="N7251" s="9" t="s">
        <v>18092</v>
      </c>
      <c r="O7251" s="8" t="s">
        <v>18066</v>
      </c>
    </row>
    <row r="7252" spans="10:15" x14ac:dyDescent="0.25">
      <c r="J7252" s="9" t="s">
        <v>14309</v>
      </c>
      <c r="K7252" s="9" t="s">
        <v>14309</v>
      </c>
      <c r="L7252" s="9" t="s">
        <v>13730</v>
      </c>
      <c r="M7252" s="9" t="s">
        <v>524</v>
      </c>
      <c r="N7252" s="9" t="s">
        <v>525</v>
      </c>
      <c r="O7252" s="8" t="s">
        <v>18066</v>
      </c>
    </row>
    <row r="7253" spans="10:15" x14ac:dyDescent="0.25">
      <c r="J7253" s="9" t="s">
        <v>14310</v>
      </c>
      <c r="K7253" s="9" t="s">
        <v>14310</v>
      </c>
      <c r="L7253" s="9" t="s">
        <v>14311</v>
      </c>
      <c r="M7253" s="9" t="s">
        <v>740</v>
      </c>
      <c r="N7253" s="9" t="s">
        <v>741</v>
      </c>
      <c r="O7253" s="8" t="s">
        <v>10370</v>
      </c>
    </row>
    <row r="7254" spans="10:15" x14ac:dyDescent="0.25">
      <c r="J7254" s="9" t="s">
        <v>14312</v>
      </c>
      <c r="K7254" s="9" t="s">
        <v>9664</v>
      </c>
      <c r="L7254" s="9" t="s">
        <v>9665</v>
      </c>
      <c r="M7254" s="9" t="s">
        <v>379</v>
      </c>
      <c r="N7254" s="9" t="s">
        <v>18092</v>
      </c>
      <c r="O7254" s="8" t="s">
        <v>18066</v>
      </c>
    </row>
    <row r="7255" spans="10:15" x14ac:dyDescent="0.25">
      <c r="J7255" s="9" t="s">
        <v>14313</v>
      </c>
      <c r="K7255" s="9" t="s">
        <v>14313</v>
      </c>
      <c r="L7255" s="9" t="s">
        <v>14314</v>
      </c>
      <c r="M7255" s="9" t="s">
        <v>1803</v>
      </c>
      <c r="N7255" s="9" t="s">
        <v>14315</v>
      </c>
      <c r="O7255" s="8" t="s">
        <v>350</v>
      </c>
    </row>
    <row r="7256" spans="10:15" x14ac:dyDescent="0.25">
      <c r="J7256" s="9" t="s">
        <v>146</v>
      </c>
      <c r="K7256" s="9" t="s">
        <v>146</v>
      </c>
      <c r="L7256" s="9" t="s">
        <v>14316</v>
      </c>
      <c r="M7256" s="9" t="s">
        <v>371</v>
      </c>
      <c r="N7256" s="9" t="s">
        <v>372</v>
      </c>
      <c r="O7256" s="8" t="s">
        <v>350</v>
      </c>
    </row>
    <row r="7257" spans="10:15" x14ac:dyDescent="0.25">
      <c r="J7257" s="9" t="s">
        <v>2437</v>
      </c>
      <c r="K7257" s="9" t="s">
        <v>2437</v>
      </c>
      <c r="L7257" s="9" t="s">
        <v>2438</v>
      </c>
      <c r="M7257" s="9" t="s">
        <v>379</v>
      </c>
      <c r="N7257" s="9" t="s">
        <v>18092</v>
      </c>
      <c r="O7257" s="8" t="s">
        <v>18066</v>
      </c>
    </row>
    <row r="7258" spans="10:15" x14ac:dyDescent="0.25">
      <c r="J7258" s="9" t="s">
        <v>14317</v>
      </c>
      <c r="K7258" s="9" t="s">
        <v>14317</v>
      </c>
      <c r="L7258" s="9" t="s">
        <v>14318</v>
      </c>
      <c r="M7258" s="9" t="s">
        <v>0</v>
      </c>
      <c r="N7258" s="9" t="s">
        <v>653</v>
      </c>
      <c r="O7258" s="8" t="s">
        <v>18067</v>
      </c>
    </row>
    <row r="7259" spans="10:15" x14ac:dyDescent="0.25">
      <c r="J7259" s="9" t="s">
        <v>14319</v>
      </c>
      <c r="K7259" s="9" t="s">
        <v>14319</v>
      </c>
      <c r="L7259" s="9" t="s">
        <v>14320</v>
      </c>
      <c r="M7259" s="9" t="s">
        <v>367</v>
      </c>
      <c r="N7259" s="9" t="s">
        <v>368</v>
      </c>
      <c r="O7259" s="8" t="s">
        <v>349</v>
      </c>
    </row>
    <row r="7260" spans="10:15" x14ac:dyDescent="0.25">
      <c r="J7260" s="9" t="s">
        <v>14321</v>
      </c>
      <c r="K7260" s="9" t="s">
        <v>14321</v>
      </c>
      <c r="L7260" s="9" t="s">
        <v>14277</v>
      </c>
      <c r="M7260" s="9" t="s">
        <v>524</v>
      </c>
      <c r="N7260" s="9" t="s">
        <v>525</v>
      </c>
      <c r="O7260" s="8" t="s">
        <v>18066</v>
      </c>
    </row>
    <row r="7261" spans="10:15" x14ac:dyDescent="0.25">
      <c r="J7261" s="9" t="s">
        <v>3305</v>
      </c>
      <c r="K7261" s="9" t="s">
        <v>3305</v>
      </c>
      <c r="L7261" s="9" t="s">
        <v>3306</v>
      </c>
      <c r="M7261" s="9" t="s">
        <v>379</v>
      </c>
      <c r="N7261" s="9" t="s">
        <v>18092</v>
      </c>
      <c r="O7261" s="8" t="s">
        <v>18066</v>
      </c>
    </row>
    <row r="7262" spans="10:15" x14ac:dyDescent="0.25">
      <c r="J7262" s="9" t="s">
        <v>14322</v>
      </c>
      <c r="K7262" s="9" t="s">
        <v>5833</v>
      </c>
      <c r="L7262" s="9" t="s">
        <v>5834</v>
      </c>
      <c r="M7262" s="9" t="s">
        <v>3229</v>
      </c>
      <c r="N7262" s="9" t="s">
        <v>18097</v>
      </c>
      <c r="O7262" s="8" t="s">
        <v>349</v>
      </c>
    </row>
    <row r="7263" spans="10:15" x14ac:dyDescent="0.25">
      <c r="J7263" s="9" t="s">
        <v>14323</v>
      </c>
      <c r="K7263" s="9" t="s">
        <v>14323</v>
      </c>
      <c r="L7263" s="9" t="s">
        <v>14324</v>
      </c>
      <c r="M7263" s="9" t="s">
        <v>382</v>
      </c>
      <c r="N7263" s="9" t="s">
        <v>383</v>
      </c>
      <c r="O7263" s="8" t="s">
        <v>18066</v>
      </c>
    </row>
    <row r="7264" spans="10:15" x14ac:dyDescent="0.25">
      <c r="J7264" s="9" t="s">
        <v>14325</v>
      </c>
      <c r="K7264" s="9" t="s">
        <v>14325</v>
      </c>
      <c r="L7264" s="9" t="s">
        <v>14326</v>
      </c>
      <c r="M7264" s="9" t="s">
        <v>367</v>
      </c>
      <c r="N7264" s="9" t="s">
        <v>368</v>
      </c>
      <c r="O7264" s="8" t="s">
        <v>349</v>
      </c>
    </row>
    <row r="7265" spans="10:15" x14ac:dyDescent="0.25">
      <c r="J7265" s="9" t="s">
        <v>14327</v>
      </c>
      <c r="K7265" s="9" t="s">
        <v>14327</v>
      </c>
      <c r="L7265" s="9" t="s">
        <v>14328</v>
      </c>
      <c r="M7265" s="9" t="s">
        <v>933</v>
      </c>
      <c r="N7265" s="9" t="s">
        <v>934</v>
      </c>
      <c r="O7265" s="8" t="s">
        <v>18066</v>
      </c>
    </row>
    <row r="7266" spans="10:15" x14ac:dyDescent="0.25">
      <c r="J7266" s="9" t="s">
        <v>14329</v>
      </c>
      <c r="K7266" s="9" t="s">
        <v>14329</v>
      </c>
      <c r="L7266" s="9" t="s">
        <v>14330</v>
      </c>
      <c r="M7266" s="9" t="s">
        <v>1435</v>
      </c>
      <c r="N7266" s="9" t="s">
        <v>1436</v>
      </c>
      <c r="O7266" s="8" t="s">
        <v>349</v>
      </c>
    </row>
    <row r="7267" spans="10:15" x14ac:dyDescent="0.25">
      <c r="J7267" s="9" t="s">
        <v>14331</v>
      </c>
      <c r="K7267" s="9" t="s">
        <v>14331</v>
      </c>
      <c r="L7267" s="9" t="s">
        <v>14332</v>
      </c>
      <c r="M7267" s="9" t="s">
        <v>491</v>
      </c>
      <c r="N7267" s="9" t="s">
        <v>492</v>
      </c>
      <c r="O7267" s="8" t="s">
        <v>349</v>
      </c>
    </row>
    <row r="7268" spans="10:15" x14ac:dyDescent="0.25">
      <c r="J7268" s="9" t="s">
        <v>14333</v>
      </c>
      <c r="K7268" s="9" t="s">
        <v>14333</v>
      </c>
      <c r="L7268" s="9" t="s">
        <v>14334</v>
      </c>
      <c r="M7268" s="9" t="s">
        <v>648</v>
      </c>
      <c r="N7268" s="9" t="s">
        <v>649</v>
      </c>
      <c r="O7268" s="8" t="s">
        <v>18066</v>
      </c>
    </row>
    <row r="7269" spans="10:15" x14ac:dyDescent="0.25">
      <c r="J7269" s="9" t="s">
        <v>14335</v>
      </c>
      <c r="K7269" s="9" t="s">
        <v>14335</v>
      </c>
      <c r="L7269" s="9" t="s">
        <v>14336</v>
      </c>
      <c r="M7269" s="9" t="s">
        <v>379</v>
      </c>
      <c r="N7269" s="9" t="s">
        <v>18092</v>
      </c>
      <c r="O7269" s="8" t="s">
        <v>18066</v>
      </c>
    </row>
    <row r="7270" spans="10:15" x14ac:dyDescent="0.25">
      <c r="J7270" s="9" t="s">
        <v>14337</v>
      </c>
      <c r="K7270" s="9" t="s">
        <v>14337</v>
      </c>
      <c r="L7270" s="9" t="s">
        <v>14338</v>
      </c>
      <c r="M7270" s="9" t="s">
        <v>436</v>
      </c>
      <c r="N7270" s="9" t="s">
        <v>437</v>
      </c>
      <c r="O7270" s="8" t="s">
        <v>349</v>
      </c>
    </row>
    <row r="7271" spans="10:15" x14ac:dyDescent="0.25">
      <c r="J7271" s="9" t="s">
        <v>14339</v>
      </c>
      <c r="K7271" s="9" t="s">
        <v>14339</v>
      </c>
      <c r="L7271" s="9" t="s">
        <v>14340</v>
      </c>
      <c r="M7271" s="9" t="s">
        <v>379</v>
      </c>
      <c r="N7271" s="9" t="s">
        <v>18092</v>
      </c>
      <c r="O7271" s="8" t="s">
        <v>18066</v>
      </c>
    </row>
    <row r="7272" spans="10:15" x14ac:dyDescent="0.25">
      <c r="J7272" s="9" t="s">
        <v>14341</v>
      </c>
      <c r="K7272" s="9" t="s">
        <v>298</v>
      </c>
      <c r="L7272" s="9" t="s">
        <v>14342</v>
      </c>
      <c r="M7272" s="9" t="s">
        <v>358</v>
      </c>
      <c r="N7272" s="9" t="s">
        <v>359</v>
      </c>
      <c r="O7272" s="8" t="s">
        <v>348</v>
      </c>
    </row>
    <row r="7273" spans="10:15" x14ac:dyDescent="0.25">
      <c r="J7273" s="9" t="s">
        <v>14343</v>
      </c>
      <c r="K7273" s="9" t="s">
        <v>14343</v>
      </c>
      <c r="L7273" s="9" t="s">
        <v>14344</v>
      </c>
      <c r="M7273" s="9" t="s">
        <v>1078</v>
      </c>
      <c r="N7273" s="9" t="s">
        <v>1079</v>
      </c>
      <c r="O7273" s="8" t="s">
        <v>350</v>
      </c>
    </row>
    <row r="7274" spans="10:15" x14ac:dyDescent="0.25">
      <c r="J7274" s="9" t="s">
        <v>14345</v>
      </c>
      <c r="K7274" s="9" t="s">
        <v>14345</v>
      </c>
      <c r="L7274" s="9" t="s">
        <v>14346</v>
      </c>
      <c r="M7274" s="9" t="s">
        <v>382</v>
      </c>
      <c r="N7274" s="9" t="s">
        <v>383</v>
      </c>
      <c r="O7274" s="8" t="s">
        <v>18066</v>
      </c>
    </row>
    <row r="7275" spans="10:15" x14ac:dyDescent="0.25">
      <c r="J7275" s="9" t="s">
        <v>5</v>
      </c>
      <c r="K7275" s="9" t="s">
        <v>5</v>
      </c>
      <c r="L7275" s="9" t="s">
        <v>14347</v>
      </c>
      <c r="M7275" s="9" t="s">
        <v>400</v>
      </c>
      <c r="N7275" s="9" t="s">
        <v>401</v>
      </c>
      <c r="O7275" s="8" t="s">
        <v>18067</v>
      </c>
    </row>
    <row r="7276" spans="10:15" x14ac:dyDescent="0.25">
      <c r="J7276" s="9" t="s">
        <v>14348</v>
      </c>
      <c r="K7276" s="9" t="s">
        <v>14348</v>
      </c>
      <c r="L7276" s="9" t="s">
        <v>14349</v>
      </c>
      <c r="M7276" s="9" t="s">
        <v>411</v>
      </c>
      <c r="N7276" s="9" t="s">
        <v>412</v>
      </c>
      <c r="O7276" s="8" t="s">
        <v>18066</v>
      </c>
    </row>
    <row r="7277" spans="10:15" x14ac:dyDescent="0.25">
      <c r="J7277" s="9" t="s">
        <v>7580</v>
      </c>
      <c r="K7277" s="9" t="s">
        <v>7580</v>
      </c>
      <c r="L7277" s="9" t="s">
        <v>7581</v>
      </c>
      <c r="M7277" s="9" t="s">
        <v>379</v>
      </c>
      <c r="N7277" s="9" t="s">
        <v>18092</v>
      </c>
      <c r="O7277" s="8" t="s">
        <v>18066</v>
      </c>
    </row>
    <row r="7278" spans="10:15" x14ac:dyDescent="0.25">
      <c r="J7278" s="9" t="s">
        <v>4</v>
      </c>
      <c r="K7278" s="9" t="s">
        <v>4</v>
      </c>
      <c r="L7278" s="9" t="s">
        <v>6322</v>
      </c>
      <c r="M7278" s="9" t="s">
        <v>411</v>
      </c>
      <c r="N7278" s="9" t="s">
        <v>412</v>
      </c>
      <c r="O7278" s="8" t="s">
        <v>18066</v>
      </c>
    </row>
    <row r="7279" spans="10:15" x14ac:dyDescent="0.25">
      <c r="J7279" s="9" t="s">
        <v>14350</v>
      </c>
      <c r="K7279" s="9" t="s">
        <v>14350</v>
      </c>
      <c r="L7279" s="9" t="s">
        <v>14351</v>
      </c>
      <c r="M7279" s="9" t="s">
        <v>379</v>
      </c>
      <c r="N7279" s="9" t="s">
        <v>18092</v>
      </c>
      <c r="O7279" s="8" t="s">
        <v>18066</v>
      </c>
    </row>
    <row r="7280" spans="10:15" x14ac:dyDescent="0.25">
      <c r="J7280" s="9" t="s">
        <v>14352</v>
      </c>
      <c r="K7280" s="9" t="s">
        <v>14352</v>
      </c>
      <c r="L7280" s="9" t="s">
        <v>14353</v>
      </c>
      <c r="M7280" s="9" t="s">
        <v>367</v>
      </c>
      <c r="N7280" s="9" t="s">
        <v>368</v>
      </c>
      <c r="O7280" s="8" t="s">
        <v>349</v>
      </c>
    </row>
    <row r="7281" spans="10:15" x14ac:dyDescent="0.25">
      <c r="J7281" s="9" t="s">
        <v>14354</v>
      </c>
      <c r="K7281" s="9" t="s">
        <v>14354</v>
      </c>
      <c r="L7281" s="9" t="s">
        <v>14355</v>
      </c>
      <c r="M7281" s="9" t="s">
        <v>379</v>
      </c>
      <c r="N7281" s="9" t="s">
        <v>18092</v>
      </c>
      <c r="O7281" s="8" t="s">
        <v>18066</v>
      </c>
    </row>
    <row r="7282" spans="10:15" x14ac:dyDescent="0.25">
      <c r="J7282" s="9" t="s">
        <v>14356</v>
      </c>
      <c r="K7282" s="9" t="s">
        <v>14356</v>
      </c>
      <c r="L7282" s="9" t="s">
        <v>14357</v>
      </c>
      <c r="M7282" s="9" t="s">
        <v>367</v>
      </c>
      <c r="N7282" s="9" t="s">
        <v>368</v>
      </c>
      <c r="O7282" s="8" t="s">
        <v>349</v>
      </c>
    </row>
    <row r="7283" spans="10:15" x14ac:dyDescent="0.25">
      <c r="J7283" s="9" t="s">
        <v>14358</v>
      </c>
      <c r="K7283" s="9" t="s">
        <v>14358</v>
      </c>
      <c r="L7283" s="9" t="s">
        <v>13608</v>
      </c>
      <c r="M7283" s="9" t="s">
        <v>2501</v>
      </c>
      <c r="N7283" s="9" t="s">
        <v>2502</v>
      </c>
      <c r="O7283" s="8" t="s">
        <v>18066</v>
      </c>
    </row>
    <row r="7284" spans="10:15" x14ac:dyDescent="0.25">
      <c r="J7284" s="9" t="s">
        <v>14359</v>
      </c>
      <c r="K7284" s="9" t="s">
        <v>14359</v>
      </c>
      <c r="L7284" s="9" t="s">
        <v>14360</v>
      </c>
      <c r="M7284" s="9" t="s">
        <v>379</v>
      </c>
      <c r="N7284" s="9" t="s">
        <v>18092</v>
      </c>
      <c r="O7284" s="8" t="s">
        <v>18066</v>
      </c>
    </row>
    <row r="7285" spans="10:15" x14ac:dyDescent="0.25">
      <c r="J7285" s="9" t="s">
        <v>14361</v>
      </c>
      <c r="K7285" s="9" t="s">
        <v>14361</v>
      </c>
      <c r="L7285" s="9" t="s">
        <v>14225</v>
      </c>
      <c r="M7285" s="9" t="s">
        <v>379</v>
      </c>
      <c r="N7285" s="9" t="s">
        <v>18092</v>
      </c>
      <c r="O7285" s="8" t="s">
        <v>18066</v>
      </c>
    </row>
    <row r="7286" spans="10:15" x14ac:dyDescent="0.25">
      <c r="J7286" s="9" t="s">
        <v>3605</v>
      </c>
      <c r="K7286" s="9" t="s">
        <v>3605</v>
      </c>
      <c r="L7286" s="9" t="s">
        <v>3606</v>
      </c>
      <c r="M7286" s="9" t="s">
        <v>379</v>
      </c>
      <c r="N7286" s="9" t="s">
        <v>18092</v>
      </c>
      <c r="O7286" s="8" t="s">
        <v>18066</v>
      </c>
    </row>
    <row r="7287" spans="10:15" x14ac:dyDescent="0.25">
      <c r="J7287" s="9" t="s">
        <v>14362</v>
      </c>
      <c r="K7287" s="9" t="s">
        <v>14362</v>
      </c>
      <c r="L7287" s="9" t="s">
        <v>14363</v>
      </c>
      <c r="M7287" s="9" t="s">
        <v>382</v>
      </c>
      <c r="N7287" s="9" t="s">
        <v>383</v>
      </c>
      <c r="O7287" s="8" t="s">
        <v>18066</v>
      </c>
    </row>
    <row r="7288" spans="10:15" x14ac:dyDescent="0.25">
      <c r="J7288" s="9" t="s">
        <v>303</v>
      </c>
      <c r="K7288" s="9" t="s">
        <v>2432</v>
      </c>
      <c r="L7288" s="9" t="s">
        <v>2433</v>
      </c>
      <c r="M7288" s="9" t="s">
        <v>456</v>
      </c>
      <c r="N7288" s="9" t="s">
        <v>18095</v>
      </c>
      <c r="O7288" s="8" t="s">
        <v>18067</v>
      </c>
    </row>
    <row r="7289" spans="10:15" x14ac:dyDescent="0.25">
      <c r="J7289" s="9" t="s">
        <v>14364</v>
      </c>
      <c r="K7289" s="9" t="s">
        <v>5078</v>
      </c>
      <c r="L7289" s="9" t="s">
        <v>5079</v>
      </c>
      <c r="M7289" s="9" t="s">
        <v>379</v>
      </c>
      <c r="N7289" s="9" t="s">
        <v>18092</v>
      </c>
      <c r="O7289" s="8" t="s">
        <v>18066</v>
      </c>
    </row>
    <row r="7290" spans="10:15" x14ac:dyDescent="0.25">
      <c r="J7290" s="9" t="s">
        <v>14365</v>
      </c>
      <c r="K7290" s="9" t="s">
        <v>14365</v>
      </c>
      <c r="L7290" s="9" t="s">
        <v>8393</v>
      </c>
      <c r="M7290" s="9" t="s">
        <v>379</v>
      </c>
      <c r="N7290" s="9" t="s">
        <v>18092</v>
      </c>
      <c r="O7290" s="8" t="s">
        <v>18066</v>
      </c>
    </row>
    <row r="7291" spans="10:15" x14ac:dyDescent="0.25">
      <c r="J7291" s="9" t="s">
        <v>235</v>
      </c>
      <c r="K7291" s="9" t="s">
        <v>235</v>
      </c>
      <c r="L7291" s="9" t="s">
        <v>13790</v>
      </c>
      <c r="M7291" s="9" t="s">
        <v>386</v>
      </c>
      <c r="N7291" s="9" t="s">
        <v>387</v>
      </c>
      <c r="O7291" s="8" t="s">
        <v>18068</v>
      </c>
    </row>
    <row r="7292" spans="10:15" x14ac:dyDescent="0.25">
      <c r="J7292" s="9" t="s">
        <v>14366</v>
      </c>
      <c r="K7292" s="9" t="s">
        <v>14366</v>
      </c>
      <c r="L7292" s="9" t="s">
        <v>13345</v>
      </c>
      <c r="M7292" s="9" t="s">
        <v>379</v>
      </c>
      <c r="N7292" s="9" t="s">
        <v>18092</v>
      </c>
      <c r="O7292" s="8" t="s">
        <v>18066</v>
      </c>
    </row>
    <row r="7293" spans="10:15" x14ac:dyDescent="0.25">
      <c r="J7293" s="9" t="s">
        <v>14367</v>
      </c>
      <c r="K7293" s="9" t="s">
        <v>14367</v>
      </c>
      <c r="L7293" s="9" t="s">
        <v>14368</v>
      </c>
      <c r="M7293" s="9" t="s">
        <v>7318</v>
      </c>
      <c r="N7293" s="9" t="s">
        <v>18094</v>
      </c>
      <c r="O7293" s="8" t="s">
        <v>18066</v>
      </c>
    </row>
    <row r="7294" spans="10:15" x14ac:dyDescent="0.25">
      <c r="J7294" s="9" t="s">
        <v>14369</v>
      </c>
      <c r="K7294" s="9" t="s">
        <v>14369</v>
      </c>
      <c r="L7294" s="9" t="s">
        <v>13484</v>
      </c>
      <c r="M7294" s="9" t="s">
        <v>1747</v>
      </c>
      <c r="N7294" s="9" t="s">
        <v>1748</v>
      </c>
      <c r="O7294" s="8" t="s">
        <v>18066</v>
      </c>
    </row>
    <row r="7295" spans="10:15" x14ac:dyDescent="0.25">
      <c r="J7295" s="9" t="s">
        <v>14370</v>
      </c>
      <c r="K7295" s="9" t="s">
        <v>14370</v>
      </c>
      <c r="L7295" s="9" t="s">
        <v>14371</v>
      </c>
      <c r="M7295" s="9" t="s">
        <v>740</v>
      </c>
      <c r="N7295" s="9" t="s">
        <v>741</v>
      </c>
      <c r="O7295" s="8" t="s">
        <v>10370</v>
      </c>
    </row>
    <row r="7296" spans="10:15" x14ac:dyDescent="0.25">
      <c r="J7296" s="9" t="s">
        <v>14372</v>
      </c>
      <c r="K7296" s="9" t="s">
        <v>14372</v>
      </c>
      <c r="L7296" s="9" t="s">
        <v>14373</v>
      </c>
      <c r="M7296" s="9" t="s">
        <v>418</v>
      </c>
      <c r="N7296" s="9" t="s">
        <v>419</v>
      </c>
      <c r="O7296" s="8" t="s">
        <v>18067</v>
      </c>
    </row>
    <row r="7297" spans="10:15" x14ac:dyDescent="0.25">
      <c r="J7297" s="9" t="s">
        <v>7316</v>
      </c>
      <c r="K7297" s="9" t="s">
        <v>7316</v>
      </c>
      <c r="L7297" s="9" t="s">
        <v>7317</v>
      </c>
      <c r="M7297" s="9" t="s">
        <v>7318</v>
      </c>
      <c r="N7297" s="9" t="s">
        <v>18094</v>
      </c>
      <c r="O7297" s="8" t="s">
        <v>18066</v>
      </c>
    </row>
    <row r="7298" spans="10:15" x14ac:dyDescent="0.25">
      <c r="J7298" s="9" t="s">
        <v>14374</v>
      </c>
      <c r="K7298" s="9" t="s">
        <v>14374</v>
      </c>
      <c r="L7298" s="9" t="s">
        <v>14375</v>
      </c>
      <c r="M7298" s="9" t="s">
        <v>1357</v>
      </c>
      <c r="N7298" s="9" t="s">
        <v>1358</v>
      </c>
      <c r="O7298" s="8" t="s">
        <v>18066</v>
      </c>
    </row>
    <row r="7299" spans="10:15" x14ac:dyDescent="0.25">
      <c r="J7299" s="9" t="s">
        <v>14376</v>
      </c>
      <c r="K7299" s="9" t="s">
        <v>14376</v>
      </c>
      <c r="L7299" s="9" t="s">
        <v>14377</v>
      </c>
      <c r="M7299" s="9" t="s">
        <v>382</v>
      </c>
      <c r="N7299" s="9" t="s">
        <v>383</v>
      </c>
      <c r="O7299" s="8" t="s">
        <v>18066</v>
      </c>
    </row>
    <row r="7300" spans="10:15" x14ac:dyDescent="0.25">
      <c r="J7300" s="9" t="s">
        <v>14378</v>
      </c>
      <c r="K7300" s="9" t="s">
        <v>14378</v>
      </c>
      <c r="L7300" s="9" t="s">
        <v>14379</v>
      </c>
      <c r="M7300" s="9" t="s">
        <v>379</v>
      </c>
      <c r="N7300" s="9" t="s">
        <v>18092</v>
      </c>
      <c r="O7300" s="8" t="s">
        <v>18066</v>
      </c>
    </row>
    <row r="7301" spans="10:15" x14ac:dyDescent="0.25">
      <c r="J7301" s="9" t="s">
        <v>14380</v>
      </c>
      <c r="K7301" s="9" t="s">
        <v>14380</v>
      </c>
      <c r="L7301" s="9" t="s">
        <v>14381</v>
      </c>
      <c r="M7301" s="9" t="s">
        <v>424</v>
      </c>
      <c r="N7301" s="9" t="s">
        <v>425</v>
      </c>
      <c r="O7301" s="8" t="s">
        <v>349</v>
      </c>
    </row>
    <row r="7302" spans="10:15" x14ac:dyDescent="0.25">
      <c r="J7302" s="9" t="s">
        <v>14382</v>
      </c>
      <c r="K7302" s="9" t="s">
        <v>14382</v>
      </c>
      <c r="L7302" s="9" t="s">
        <v>14383</v>
      </c>
      <c r="M7302" s="9" t="s">
        <v>379</v>
      </c>
      <c r="N7302" s="9" t="s">
        <v>18092</v>
      </c>
      <c r="O7302" s="8" t="s">
        <v>18066</v>
      </c>
    </row>
    <row r="7303" spans="10:15" x14ac:dyDescent="0.25">
      <c r="J7303" s="9" t="s">
        <v>14384</v>
      </c>
      <c r="K7303" s="9" t="s">
        <v>14384</v>
      </c>
      <c r="L7303" s="9" t="s">
        <v>14385</v>
      </c>
      <c r="M7303" s="9" t="s">
        <v>379</v>
      </c>
      <c r="N7303" s="9" t="s">
        <v>18092</v>
      </c>
      <c r="O7303" s="8" t="s">
        <v>18066</v>
      </c>
    </row>
    <row r="7304" spans="10:15" x14ac:dyDescent="0.25">
      <c r="J7304" s="9" t="s">
        <v>14386</v>
      </c>
      <c r="K7304" s="9" t="s">
        <v>14386</v>
      </c>
      <c r="L7304" s="9" t="s">
        <v>14387</v>
      </c>
      <c r="M7304" s="9" t="s">
        <v>379</v>
      </c>
      <c r="N7304" s="9" t="s">
        <v>18092</v>
      </c>
      <c r="O7304" s="8" t="s">
        <v>18066</v>
      </c>
    </row>
    <row r="7305" spans="10:15" x14ac:dyDescent="0.25">
      <c r="J7305" s="9" t="s">
        <v>14388</v>
      </c>
      <c r="K7305" s="9" t="s">
        <v>14388</v>
      </c>
      <c r="L7305" s="9" t="s">
        <v>14389</v>
      </c>
      <c r="M7305" s="9" t="s">
        <v>783</v>
      </c>
      <c r="N7305" s="9" t="s">
        <v>784</v>
      </c>
      <c r="O7305" s="8" t="s">
        <v>18068</v>
      </c>
    </row>
    <row r="7306" spans="10:15" x14ac:dyDescent="0.25">
      <c r="J7306" s="9" t="s">
        <v>14390</v>
      </c>
      <c r="K7306" s="9" t="s">
        <v>14390</v>
      </c>
      <c r="L7306" s="9" t="s">
        <v>14391</v>
      </c>
      <c r="M7306" s="9" t="s">
        <v>436</v>
      </c>
      <c r="N7306" s="9" t="s">
        <v>437</v>
      </c>
      <c r="O7306" s="8" t="s">
        <v>349</v>
      </c>
    </row>
    <row r="7307" spans="10:15" x14ac:dyDescent="0.25">
      <c r="J7307" s="9" t="s">
        <v>14392</v>
      </c>
      <c r="K7307" s="9" t="s">
        <v>14392</v>
      </c>
      <c r="L7307" s="9" t="s">
        <v>14393</v>
      </c>
      <c r="M7307" s="9" t="s">
        <v>2797</v>
      </c>
      <c r="N7307" s="9" t="s">
        <v>2798</v>
      </c>
      <c r="O7307" s="8" t="s">
        <v>10370</v>
      </c>
    </row>
    <row r="7308" spans="10:15" x14ac:dyDescent="0.25">
      <c r="J7308" s="9" t="s">
        <v>14394</v>
      </c>
      <c r="K7308" s="9" t="s">
        <v>14394</v>
      </c>
      <c r="L7308" s="9" t="s">
        <v>14395</v>
      </c>
      <c r="M7308" s="9" t="s">
        <v>2647</v>
      </c>
      <c r="N7308" s="9" t="s">
        <v>2648</v>
      </c>
      <c r="O7308" s="8" t="s">
        <v>18067</v>
      </c>
    </row>
    <row r="7309" spans="10:15" x14ac:dyDescent="0.25">
      <c r="J7309" s="9" t="s">
        <v>14396</v>
      </c>
      <c r="K7309" s="9" t="s">
        <v>14396</v>
      </c>
      <c r="L7309" s="9" t="s">
        <v>14397</v>
      </c>
      <c r="M7309" s="9" t="s">
        <v>1269</v>
      </c>
      <c r="N7309" s="9" t="s">
        <v>1270</v>
      </c>
      <c r="O7309" s="8" t="s">
        <v>18067</v>
      </c>
    </row>
    <row r="7310" spans="10:15" x14ac:dyDescent="0.25">
      <c r="J7310" s="9" t="s">
        <v>14398</v>
      </c>
      <c r="K7310" s="9" t="s">
        <v>14398</v>
      </c>
      <c r="L7310" s="9" t="s">
        <v>14399</v>
      </c>
      <c r="M7310" s="9" t="s">
        <v>3229</v>
      </c>
      <c r="N7310" s="9" t="s">
        <v>18097</v>
      </c>
      <c r="O7310" s="8" t="s">
        <v>349</v>
      </c>
    </row>
    <row r="7311" spans="10:15" x14ac:dyDescent="0.25">
      <c r="J7311" s="9" t="s">
        <v>14400</v>
      </c>
      <c r="K7311" s="9" t="s">
        <v>14400</v>
      </c>
      <c r="L7311" s="9" t="s">
        <v>14394</v>
      </c>
      <c r="M7311" s="9" t="s">
        <v>440</v>
      </c>
      <c r="N7311" s="9" t="s">
        <v>441</v>
      </c>
      <c r="O7311" s="8" t="s">
        <v>10370</v>
      </c>
    </row>
    <row r="7312" spans="10:15" x14ac:dyDescent="0.25">
      <c r="J7312" s="9" t="s">
        <v>14401</v>
      </c>
      <c r="K7312" s="9" t="s">
        <v>14307</v>
      </c>
      <c r="L7312" s="9" t="s">
        <v>14308</v>
      </c>
      <c r="M7312" s="9" t="s">
        <v>379</v>
      </c>
      <c r="N7312" s="9" t="s">
        <v>18092</v>
      </c>
      <c r="O7312" s="8" t="s">
        <v>18066</v>
      </c>
    </row>
    <row r="7313" spans="10:15" x14ac:dyDescent="0.25">
      <c r="J7313" s="9" t="s">
        <v>14402</v>
      </c>
      <c r="K7313" s="9" t="s">
        <v>14402</v>
      </c>
      <c r="L7313" s="9" t="s">
        <v>14403</v>
      </c>
      <c r="M7313" s="9" t="s">
        <v>379</v>
      </c>
      <c r="N7313" s="9" t="s">
        <v>18092</v>
      </c>
      <c r="O7313" s="8" t="s">
        <v>18066</v>
      </c>
    </row>
    <row r="7314" spans="10:15" x14ac:dyDescent="0.25">
      <c r="J7314" s="9" t="s">
        <v>14404</v>
      </c>
      <c r="K7314" s="9" t="s">
        <v>14404</v>
      </c>
      <c r="L7314" s="9" t="s">
        <v>14405</v>
      </c>
      <c r="M7314" s="9" t="s">
        <v>379</v>
      </c>
      <c r="N7314" s="9" t="s">
        <v>18092</v>
      </c>
      <c r="O7314" s="8" t="s">
        <v>18066</v>
      </c>
    </row>
    <row r="7315" spans="10:15" x14ac:dyDescent="0.25">
      <c r="J7315" s="9" t="s">
        <v>14406</v>
      </c>
      <c r="K7315" s="9" t="s">
        <v>14406</v>
      </c>
      <c r="L7315" s="9" t="s">
        <v>14407</v>
      </c>
      <c r="M7315" s="9" t="s">
        <v>424</v>
      </c>
      <c r="N7315" s="9" t="s">
        <v>425</v>
      </c>
      <c r="O7315" s="8" t="s">
        <v>349</v>
      </c>
    </row>
    <row r="7316" spans="10:15" x14ac:dyDescent="0.25">
      <c r="J7316" s="9" t="s">
        <v>14408</v>
      </c>
      <c r="K7316" s="9" t="s">
        <v>14408</v>
      </c>
      <c r="L7316" s="9" t="s">
        <v>14409</v>
      </c>
      <c r="M7316" s="9" t="s">
        <v>1351</v>
      </c>
      <c r="N7316" s="9" t="s">
        <v>1352</v>
      </c>
      <c r="O7316" s="8" t="s">
        <v>18066</v>
      </c>
    </row>
    <row r="7317" spans="10:15" x14ac:dyDescent="0.25">
      <c r="J7317" s="9" t="s">
        <v>14393</v>
      </c>
      <c r="K7317" s="9" t="s">
        <v>14393</v>
      </c>
      <c r="L7317" s="9" t="s">
        <v>14410</v>
      </c>
      <c r="M7317" s="9" t="s">
        <v>933</v>
      </c>
      <c r="N7317" s="9" t="s">
        <v>934</v>
      </c>
      <c r="O7317" s="8" t="s">
        <v>18066</v>
      </c>
    </row>
    <row r="7318" spans="10:15" x14ac:dyDescent="0.25">
      <c r="J7318" s="9" t="s">
        <v>14411</v>
      </c>
      <c r="K7318" s="9" t="s">
        <v>3605</v>
      </c>
      <c r="L7318" s="9" t="s">
        <v>3606</v>
      </c>
      <c r="M7318" s="9" t="s">
        <v>379</v>
      </c>
      <c r="N7318" s="9" t="s">
        <v>18092</v>
      </c>
      <c r="O7318" s="8" t="s">
        <v>18066</v>
      </c>
    </row>
    <row r="7319" spans="10:15" x14ac:dyDescent="0.25">
      <c r="J7319" s="9" t="s">
        <v>14412</v>
      </c>
      <c r="K7319" s="9" t="s">
        <v>14412</v>
      </c>
      <c r="L7319" s="9" t="s">
        <v>14413</v>
      </c>
      <c r="M7319" s="9" t="s">
        <v>1241</v>
      </c>
      <c r="N7319" s="9" t="s">
        <v>1242</v>
      </c>
      <c r="O7319" s="8" t="s">
        <v>350</v>
      </c>
    </row>
    <row r="7320" spans="10:15" x14ac:dyDescent="0.25">
      <c r="J7320" s="9" t="s">
        <v>14414</v>
      </c>
      <c r="K7320" s="9" t="s">
        <v>14414</v>
      </c>
      <c r="L7320" s="9" t="s">
        <v>5134</v>
      </c>
      <c r="M7320" s="9" t="s">
        <v>379</v>
      </c>
      <c r="N7320" s="9" t="s">
        <v>18092</v>
      </c>
      <c r="O7320" s="8" t="s">
        <v>18066</v>
      </c>
    </row>
    <row r="7321" spans="10:15" x14ac:dyDescent="0.25">
      <c r="J7321" s="9" t="s">
        <v>14415</v>
      </c>
      <c r="K7321" s="9" t="s">
        <v>14415</v>
      </c>
      <c r="L7321" s="9" t="s">
        <v>14416</v>
      </c>
      <c r="M7321" s="9" t="s">
        <v>1213</v>
      </c>
      <c r="N7321" s="9" t="s">
        <v>1214</v>
      </c>
      <c r="O7321" s="8" t="s">
        <v>349</v>
      </c>
    </row>
    <row r="7322" spans="10:15" x14ac:dyDescent="0.25">
      <c r="J7322" s="9" t="s">
        <v>14417</v>
      </c>
      <c r="K7322" s="9" t="s">
        <v>14417</v>
      </c>
      <c r="L7322" s="9" t="s">
        <v>14418</v>
      </c>
      <c r="M7322" s="9" t="s">
        <v>379</v>
      </c>
      <c r="N7322" s="9" t="s">
        <v>18092</v>
      </c>
      <c r="O7322" s="8" t="s">
        <v>18066</v>
      </c>
    </row>
    <row r="7323" spans="10:15" x14ac:dyDescent="0.25">
      <c r="J7323" s="9" t="s">
        <v>14419</v>
      </c>
      <c r="K7323" s="9" t="s">
        <v>14419</v>
      </c>
      <c r="L7323" s="9" t="s">
        <v>14420</v>
      </c>
      <c r="M7323" s="9" t="s">
        <v>379</v>
      </c>
      <c r="N7323" s="9" t="s">
        <v>18092</v>
      </c>
      <c r="O7323" s="8" t="s">
        <v>18066</v>
      </c>
    </row>
    <row r="7324" spans="10:15" x14ac:dyDescent="0.25">
      <c r="J7324" s="9" t="s">
        <v>14421</v>
      </c>
      <c r="K7324" s="9" t="s">
        <v>14421</v>
      </c>
      <c r="L7324" s="9" t="s">
        <v>14422</v>
      </c>
      <c r="M7324" s="9" t="s">
        <v>662</v>
      </c>
      <c r="N7324" s="9" t="s">
        <v>663</v>
      </c>
      <c r="O7324" s="8" t="s">
        <v>18067</v>
      </c>
    </row>
    <row r="7325" spans="10:15" x14ac:dyDescent="0.25">
      <c r="J7325" s="9" t="s">
        <v>14423</v>
      </c>
      <c r="K7325" s="9" t="s">
        <v>14423</v>
      </c>
      <c r="L7325" s="9" t="s">
        <v>14424</v>
      </c>
      <c r="M7325" s="9" t="s">
        <v>491</v>
      </c>
      <c r="N7325" s="9" t="s">
        <v>492</v>
      </c>
      <c r="O7325" s="8" t="s">
        <v>349</v>
      </c>
    </row>
    <row r="7326" spans="10:15" x14ac:dyDescent="0.25">
      <c r="J7326" s="9" t="s">
        <v>14425</v>
      </c>
      <c r="K7326" s="9" t="s">
        <v>14425</v>
      </c>
      <c r="L7326" s="9" t="s">
        <v>14426</v>
      </c>
      <c r="M7326" s="9" t="s">
        <v>379</v>
      </c>
      <c r="N7326" s="9" t="s">
        <v>18092</v>
      </c>
      <c r="O7326" s="8" t="s">
        <v>18066</v>
      </c>
    </row>
    <row r="7327" spans="10:15" x14ac:dyDescent="0.25">
      <c r="J7327" s="9" t="s">
        <v>14427</v>
      </c>
      <c r="K7327" s="9" t="s">
        <v>14427</v>
      </c>
      <c r="L7327" s="9" t="s">
        <v>14428</v>
      </c>
      <c r="M7327" s="9" t="s">
        <v>797</v>
      </c>
      <c r="N7327" s="9" t="s">
        <v>798</v>
      </c>
      <c r="O7327" s="8" t="s">
        <v>350</v>
      </c>
    </row>
    <row r="7328" spans="10:15" x14ac:dyDescent="0.25">
      <c r="J7328" s="9" t="s">
        <v>14429</v>
      </c>
      <c r="K7328" s="9" t="s">
        <v>14429</v>
      </c>
      <c r="L7328" s="9" t="s">
        <v>14430</v>
      </c>
      <c r="M7328" s="9" t="s">
        <v>379</v>
      </c>
      <c r="N7328" s="9" t="s">
        <v>18092</v>
      </c>
      <c r="O7328" s="8" t="s">
        <v>18066</v>
      </c>
    </row>
    <row r="7329" spans="10:15" x14ac:dyDescent="0.25">
      <c r="J7329" s="9" t="s">
        <v>14431</v>
      </c>
      <c r="K7329" s="9" t="s">
        <v>14431</v>
      </c>
      <c r="L7329" s="9" t="s">
        <v>14432</v>
      </c>
      <c r="M7329" s="9" t="s">
        <v>2454</v>
      </c>
      <c r="N7329" s="9" t="s">
        <v>2455</v>
      </c>
      <c r="O7329" s="8" t="s">
        <v>18066</v>
      </c>
    </row>
    <row r="7330" spans="10:15" x14ac:dyDescent="0.25">
      <c r="J7330" s="9" t="s">
        <v>14433</v>
      </c>
      <c r="K7330" s="9" t="s">
        <v>14433</v>
      </c>
      <c r="L7330" s="9" t="s">
        <v>14434</v>
      </c>
      <c r="M7330" s="9" t="s">
        <v>379</v>
      </c>
      <c r="N7330" s="9" t="s">
        <v>18092</v>
      </c>
      <c r="O7330" s="8" t="s">
        <v>18066</v>
      </c>
    </row>
    <row r="7331" spans="10:15" x14ac:dyDescent="0.25">
      <c r="J7331" s="9" t="s">
        <v>14435</v>
      </c>
      <c r="K7331" s="9" t="s">
        <v>14435</v>
      </c>
      <c r="L7331" s="9" t="s">
        <v>14436</v>
      </c>
      <c r="M7331" s="9" t="s">
        <v>3554</v>
      </c>
      <c r="N7331" s="9" t="s">
        <v>3555</v>
      </c>
      <c r="O7331" s="8" t="s">
        <v>350</v>
      </c>
    </row>
    <row r="7332" spans="10:15" x14ac:dyDescent="0.25">
      <c r="J7332" s="9" t="s">
        <v>14437</v>
      </c>
      <c r="K7332" s="9" t="s">
        <v>14437</v>
      </c>
      <c r="L7332" s="9" t="s">
        <v>14438</v>
      </c>
      <c r="M7332" s="9" t="s">
        <v>0</v>
      </c>
      <c r="N7332" s="9" t="s">
        <v>653</v>
      </c>
      <c r="O7332" s="8" t="s">
        <v>18067</v>
      </c>
    </row>
    <row r="7333" spans="10:15" x14ac:dyDescent="0.25">
      <c r="J7333" s="9" t="s">
        <v>14439</v>
      </c>
      <c r="K7333" s="9" t="s">
        <v>14439</v>
      </c>
      <c r="L7333" s="9" t="s">
        <v>14440</v>
      </c>
      <c r="M7333" s="9" t="s">
        <v>379</v>
      </c>
      <c r="N7333" s="9" t="s">
        <v>18092</v>
      </c>
      <c r="O7333" s="8" t="s">
        <v>18066</v>
      </c>
    </row>
    <row r="7334" spans="10:15" x14ac:dyDescent="0.25">
      <c r="J7334" s="9" t="s">
        <v>14441</v>
      </c>
      <c r="K7334" s="9" t="s">
        <v>14441</v>
      </c>
      <c r="L7334" s="9" t="s">
        <v>14442</v>
      </c>
      <c r="M7334" s="9" t="s">
        <v>524</v>
      </c>
      <c r="N7334" s="9" t="s">
        <v>525</v>
      </c>
      <c r="O7334" s="8" t="s">
        <v>18066</v>
      </c>
    </row>
    <row r="7335" spans="10:15" x14ac:dyDescent="0.25">
      <c r="J7335" s="9" t="s">
        <v>14443</v>
      </c>
      <c r="K7335" s="9" t="s">
        <v>14443</v>
      </c>
      <c r="L7335" s="9" t="s">
        <v>14444</v>
      </c>
      <c r="M7335" s="9" t="s">
        <v>0</v>
      </c>
      <c r="N7335" s="9" t="s">
        <v>653</v>
      </c>
      <c r="O7335" s="8" t="s">
        <v>18067</v>
      </c>
    </row>
    <row r="7336" spans="10:15" x14ac:dyDescent="0.25">
      <c r="J7336" s="9" t="s">
        <v>14445</v>
      </c>
      <c r="K7336" s="9" t="s">
        <v>14445</v>
      </c>
      <c r="L7336" s="9" t="s">
        <v>14446</v>
      </c>
      <c r="M7336" s="9" t="s">
        <v>1747</v>
      </c>
      <c r="N7336" s="9" t="s">
        <v>1748</v>
      </c>
      <c r="O7336" s="8" t="s">
        <v>18066</v>
      </c>
    </row>
    <row r="7337" spans="10:15" x14ac:dyDescent="0.25">
      <c r="J7337" s="9" t="s">
        <v>14447</v>
      </c>
      <c r="K7337" s="9" t="s">
        <v>14447</v>
      </c>
      <c r="L7337" s="9" t="s">
        <v>14448</v>
      </c>
      <c r="M7337" s="9" t="s">
        <v>4796</v>
      </c>
      <c r="N7337" s="9" t="s">
        <v>4797</v>
      </c>
      <c r="O7337" s="8" t="s">
        <v>18067</v>
      </c>
    </row>
    <row r="7338" spans="10:15" x14ac:dyDescent="0.25">
      <c r="J7338" s="9" t="s">
        <v>14449</v>
      </c>
      <c r="K7338" s="9" t="s">
        <v>14449</v>
      </c>
      <c r="L7338" s="9" t="s">
        <v>14450</v>
      </c>
      <c r="M7338" s="9" t="s">
        <v>367</v>
      </c>
      <c r="N7338" s="9" t="s">
        <v>368</v>
      </c>
      <c r="O7338" s="8" t="s">
        <v>349</v>
      </c>
    </row>
    <row r="7339" spans="10:15" x14ac:dyDescent="0.25">
      <c r="J7339" s="9" t="s">
        <v>14451</v>
      </c>
      <c r="K7339" s="9" t="s">
        <v>13532</v>
      </c>
      <c r="L7339" s="9" t="s">
        <v>13533</v>
      </c>
      <c r="M7339" s="9" t="s">
        <v>379</v>
      </c>
      <c r="N7339" s="9" t="s">
        <v>18092</v>
      </c>
      <c r="O7339" s="8" t="s">
        <v>18066</v>
      </c>
    </row>
    <row r="7340" spans="10:15" x14ac:dyDescent="0.25">
      <c r="J7340" s="9" t="s">
        <v>14452</v>
      </c>
      <c r="K7340" s="9" t="s">
        <v>2133</v>
      </c>
      <c r="L7340" s="9" t="s">
        <v>2134</v>
      </c>
      <c r="M7340" s="9" t="s">
        <v>418</v>
      </c>
      <c r="N7340" s="9" t="s">
        <v>419</v>
      </c>
      <c r="O7340" s="8" t="s">
        <v>18067</v>
      </c>
    </row>
    <row r="7341" spans="10:15" x14ac:dyDescent="0.25">
      <c r="J7341" s="9" t="s">
        <v>14453</v>
      </c>
      <c r="K7341" s="9" t="s">
        <v>14453</v>
      </c>
      <c r="L7341" s="9" t="s">
        <v>14454</v>
      </c>
      <c r="M7341" s="9" t="s">
        <v>1078</v>
      </c>
      <c r="N7341" s="9" t="s">
        <v>1079</v>
      </c>
      <c r="O7341" s="8" t="s">
        <v>350</v>
      </c>
    </row>
    <row r="7342" spans="10:15" x14ac:dyDescent="0.25">
      <c r="J7342" s="9" t="s">
        <v>14455</v>
      </c>
      <c r="K7342" s="9" t="s">
        <v>14455</v>
      </c>
      <c r="L7342" s="9" t="s">
        <v>14456</v>
      </c>
      <c r="M7342" s="9" t="s">
        <v>459</v>
      </c>
      <c r="N7342" s="9" t="s">
        <v>460</v>
      </c>
      <c r="O7342" s="8" t="s">
        <v>18068</v>
      </c>
    </row>
    <row r="7343" spans="10:15" x14ac:dyDescent="0.25">
      <c r="J7343" s="9" t="s">
        <v>14457</v>
      </c>
      <c r="K7343" s="9" t="s">
        <v>14457</v>
      </c>
      <c r="L7343" s="9" t="s">
        <v>14458</v>
      </c>
      <c r="M7343" s="9" t="s">
        <v>1669</v>
      </c>
      <c r="N7343" s="9" t="s">
        <v>1670</v>
      </c>
      <c r="O7343" s="8" t="s">
        <v>349</v>
      </c>
    </row>
    <row r="7344" spans="10:15" x14ac:dyDescent="0.25">
      <c r="J7344" s="9" t="s">
        <v>14459</v>
      </c>
      <c r="K7344" s="9" t="s">
        <v>14459</v>
      </c>
      <c r="L7344" s="9" t="s">
        <v>14460</v>
      </c>
      <c r="M7344" s="9" t="s">
        <v>379</v>
      </c>
      <c r="N7344" s="9" t="s">
        <v>18092</v>
      </c>
      <c r="O7344" s="8" t="s">
        <v>18066</v>
      </c>
    </row>
    <row r="7345" spans="10:15" x14ac:dyDescent="0.25">
      <c r="J7345" s="9" t="s">
        <v>14461</v>
      </c>
      <c r="K7345" s="9" t="s">
        <v>14461</v>
      </c>
      <c r="L7345" s="9" t="s">
        <v>14462</v>
      </c>
      <c r="M7345" s="9" t="s">
        <v>1663</v>
      </c>
      <c r="N7345" s="9" t="s">
        <v>1664</v>
      </c>
      <c r="O7345" s="8" t="s">
        <v>350</v>
      </c>
    </row>
    <row r="7346" spans="10:15" x14ac:dyDescent="0.25">
      <c r="J7346" s="9" t="s">
        <v>14463</v>
      </c>
      <c r="K7346" s="9" t="s">
        <v>14463</v>
      </c>
      <c r="L7346" s="9" t="s">
        <v>14464</v>
      </c>
      <c r="M7346" s="9" t="s">
        <v>1213</v>
      </c>
      <c r="N7346" s="9" t="s">
        <v>1214</v>
      </c>
      <c r="O7346" s="8" t="s">
        <v>349</v>
      </c>
    </row>
    <row r="7347" spans="10:15" x14ac:dyDescent="0.25">
      <c r="J7347" s="9" t="s">
        <v>14465</v>
      </c>
      <c r="K7347" s="9" t="s">
        <v>14465</v>
      </c>
      <c r="L7347" s="9" t="s">
        <v>14466</v>
      </c>
      <c r="M7347" s="9" t="s">
        <v>411</v>
      </c>
      <c r="N7347" s="9" t="s">
        <v>412</v>
      </c>
      <c r="O7347" s="8" t="s">
        <v>18066</v>
      </c>
    </row>
    <row r="7348" spans="10:15" x14ac:dyDescent="0.25">
      <c r="J7348" s="9" t="s">
        <v>14467</v>
      </c>
      <c r="K7348" s="9" t="s">
        <v>14467</v>
      </c>
      <c r="L7348" s="9" t="s">
        <v>14468</v>
      </c>
      <c r="M7348" s="9" t="s">
        <v>379</v>
      </c>
      <c r="N7348" s="9" t="s">
        <v>18092</v>
      </c>
      <c r="O7348" s="8" t="s">
        <v>18066</v>
      </c>
    </row>
    <row r="7349" spans="10:15" x14ac:dyDescent="0.25">
      <c r="J7349" s="9" t="s">
        <v>104</v>
      </c>
      <c r="K7349" s="9" t="s">
        <v>104</v>
      </c>
      <c r="L7349" s="9" t="s">
        <v>14469</v>
      </c>
      <c r="M7349" s="9" t="s">
        <v>418</v>
      </c>
      <c r="N7349" s="9" t="s">
        <v>419</v>
      </c>
      <c r="O7349" s="8" t="s">
        <v>18067</v>
      </c>
    </row>
    <row r="7350" spans="10:15" x14ac:dyDescent="0.25">
      <c r="J7350" s="9" t="s">
        <v>14470</v>
      </c>
      <c r="K7350" s="9" t="s">
        <v>14470</v>
      </c>
      <c r="L7350" s="9" t="s">
        <v>14471</v>
      </c>
      <c r="M7350" s="9" t="s">
        <v>683</v>
      </c>
      <c r="N7350" s="9" t="s">
        <v>684</v>
      </c>
      <c r="O7350" s="8" t="s">
        <v>349</v>
      </c>
    </row>
    <row r="7351" spans="10:15" x14ac:dyDescent="0.25">
      <c r="J7351" s="9" t="s">
        <v>14472</v>
      </c>
      <c r="K7351" s="9" t="s">
        <v>14472</v>
      </c>
      <c r="L7351" s="9" t="s">
        <v>9665</v>
      </c>
      <c r="M7351" s="9" t="s">
        <v>411</v>
      </c>
      <c r="N7351" s="9" t="s">
        <v>412</v>
      </c>
      <c r="O7351" s="8" t="s">
        <v>18066</v>
      </c>
    </row>
    <row r="7352" spans="10:15" x14ac:dyDescent="0.25">
      <c r="J7352" s="9" t="s">
        <v>14473</v>
      </c>
      <c r="K7352" s="9" t="s">
        <v>14473</v>
      </c>
      <c r="L7352" s="9" t="s">
        <v>14474</v>
      </c>
      <c r="M7352" s="9" t="s">
        <v>428</v>
      </c>
      <c r="N7352" s="9" t="s">
        <v>429</v>
      </c>
      <c r="O7352" s="8" t="s">
        <v>349</v>
      </c>
    </row>
    <row r="7353" spans="10:15" x14ac:dyDescent="0.25">
      <c r="J7353" s="9" t="s">
        <v>14475</v>
      </c>
      <c r="K7353" s="9" t="s">
        <v>14475</v>
      </c>
      <c r="L7353" s="9" t="s">
        <v>14476</v>
      </c>
      <c r="M7353" s="9" t="s">
        <v>367</v>
      </c>
      <c r="N7353" s="9" t="s">
        <v>368</v>
      </c>
      <c r="O7353" s="8" t="s">
        <v>349</v>
      </c>
    </row>
    <row r="7354" spans="10:15" x14ac:dyDescent="0.25">
      <c r="J7354" s="9" t="s">
        <v>14477</v>
      </c>
      <c r="K7354" s="9" t="s">
        <v>14477</v>
      </c>
      <c r="L7354" s="9" t="s">
        <v>14478</v>
      </c>
      <c r="M7354" s="9" t="s">
        <v>367</v>
      </c>
      <c r="N7354" s="9" t="s">
        <v>368</v>
      </c>
      <c r="O7354" s="8" t="s">
        <v>349</v>
      </c>
    </row>
    <row r="7355" spans="10:15" x14ac:dyDescent="0.25">
      <c r="J7355" s="9" t="s">
        <v>14479</v>
      </c>
      <c r="K7355" s="9" t="s">
        <v>14479</v>
      </c>
      <c r="L7355" s="9" t="s">
        <v>14480</v>
      </c>
      <c r="M7355" s="9" t="s">
        <v>379</v>
      </c>
      <c r="N7355" s="9" t="s">
        <v>18092</v>
      </c>
      <c r="O7355" s="8" t="s">
        <v>18066</v>
      </c>
    </row>
    <row r="7356" spans="10:15" x14ac:dyDescent="0.25">
      <c r="J7356" s="9" t="s">
        <v>14481</v>
      </c>
      <c r="K7356" s="9" t="s">
        <v>14481</v>
      </c>
      <c r="L7356" s="9" t="s">
        <v>14482</v>
      </c>
      <c r="M7356" s="9" t="s">
        <v>491</v>
      </c>
      <c r="N7356" s="9" t="s">
        <v>492</v>
      </c>
      <c r="O7356" s="8" t="s">
        <v>349</v>
      </c>
    </row>
    <row r="7357" spans="10:15" x14ac:dyDescent="0.25">
      <c r="J7357" s="9" t="s">
        <v>14483</v>
      </c>
      <c r="K7357" s="9" t="s">
        <v>12465</v>
      </c>
      <c r="L7357" s="9" t="s">
        <v>12466</v>
      </c>
      <c r="M7357" s="9" t="s">
        <v>379</v>
      </c>
      <c r="N7357" s="9" t="s">
        <v>18092</v>
      </c>
      <c r="O7357" s="8" t="s">
        <v>18066</v>
      </c>
    </row>
    <row r="7358" spans="10:15" x14ac:dyDescent="0.25">
      <c r="J7358" s="9" t="s">
        <v>14484</v>
      </c>
      <c r="K7358" s="9" t="s">
        <v>14484</v>
      </c>
      <c r="L7358" s="9" t="s">
        <v>14485</v>
      </c>
      <c r="M7358" s="9" t="s">
        <v>491</v>
      </c>
      <c r="N7358" s="9" t="s">
        <v>492</v>
      </c>
      <c r="O7358" s="8" t="s">
        <v>349</v>
      </c>
    </row>
    <row r="7359" spans="10:15" x14ac:dyDescent="0.25">
      <c r="J7359" s="9" t="s">
        <v>14486</v>
      </c>
      <c r="K7359" s="9" t="s">
        <v>14486</v>
      </c>
      <c r="L7359" s="9" t="s">
        <v>14487</v>
      </c>
      <c r="M7359" s="9" t="s">
        <v>367</v>
      </c>
      <c r="N7359" s="9" t="s">
        <v>368</v>
      </c>
      <c r="O7359" s="8" t="s">
        <v>349</v>
      </c>
    </row>
    <row r="7360" spans="10:15" x14ac:dyDescent="0.25">
      <c r="J7360" s="9" t="s">
        <v>14488</v>
      </c>
      <c r="K7360" s="9" t="s">
        <v>14488</v>
      </c>
      <c r="L7360" s="9" t="s">
        <v>14489</v>
      </c>
      <c r="M7360" s="9" t="s">
        <v>456</v>
      </c>
      <c r="N7360" s="9" t="s">
        <v>18095</v>
      </c>
      <c r="O7360" s="8" t="s">
        <v>18067</v>
      </c>
    </row>
    <row r="7361" spans="10:15" x14ac:dyDescent="0.25">
      <c r="J7361" s="9" t="s">
        <v>14490</v>
      </c>
      <c r="K7361" s="9" t="s">
        <v>14490</v>
      </c>
      <c r="L7361" s="9" t="s">
        <v>14491</v>
      </c>
      <c r="M7361" s="9" t="s">
        <v>1435</v>
      </c>
      <c r="N7361" s="9" t="s">
        <v>1436</v>
      </c>
      <c r="O7361" s="8" t="s">
        <v>349</v>
      </c>
    </row>
    <row r="7362" spans="10:15" x14ac:dyDescent="0.25">
      <c r="J7362" s="9" t="s">
        <v>14492</v>
      </c>
      <c r="K7362" s="9" t="s">
        <v>1982</v>
      </c>
      <c r="L7362" s="9" t="s">
        <v>1983</v>
      </c>
      <c r="M7362" s="9" t="s">
        <v>783</v>
      </c>
      <c r="N7362" s="9" t="s">
        <v>784</v>
      </c>
      <c r="O7362" s="8" t="s">
        <v>18068</v>
      </c>
    </row>
    <row r="7363" spans="10:15" x14ac:dyDescent="0.25">
      <c r="J7363" s="9" t="s">
        <v>14493</v>
      </c>
      <c r="K7363" s="9" t="s">
        <v>14493</v>
      </c>
      <c r="L7363" s="9" t="s">
        <v>14494</v>
      </c>
      <c r="M7363" s="9" t="s">
        <v>1288</v>
      </c>
      <c r="N7363" s="9" t="s">
        <v>1289</v>
      </c>
      <c r="O7363" s="8" t="s">
        <v>18066</v>
      </c>
    </row>
    <row r="7364" spans="10:15" x14ac:dyDescent="0.25">
      <c r="J7364" s="9" t="s">
        <v>14495</v>
      </c>
      <c r="K7364" s="9" t="s">
        <v>14495</v>
      </c>
      <c r="L7364" s="9" t="s">
        <v>14496</v>
      </c>
      <c r="M7364" s="9" t="s">
        <v>382</v>
      </c>
      <c r="N7364" s="9" t="s">
        <v>383</v>
      </c>
      <c r="O7364" s="8" t="s">
        <v>18066</v>
      </c>
    </row>
    <row r="7365" spans="10:15" x14ac:dyDescent="0.25">
      <c r="J7365" s="9" t="s">
        <v>14497</v>
      </c>
      <c r="K7365" s="9" t="s">
        <v>14497</v>
      </c>
      <c r="L7365" s="9" t="s">
        <v>14498</v>
      </c>
      <c r="M7365" s="9" t="s">
        <v>440</v>
      </c>
      <c r="N7365" s="9" t="s">
        <v>441</v>
      </c>
      <c r="O7365" s="8" t="s">
        <v>10370</v>
      </c>
    </row>
    <row r="7366" spans="10:15" x14ac:dyDescent="0.25">
      <c r="J7366" s="9" t="s">
        <v>14499</v>
      </c>
      <c r="K7366" s="9" t="s">
        <v>14499</v>
      </c>
      <c r="L7366" s="9" t="s">
        <v>14500</v>
      </c>
      <c r="M7366" s="9" t="s">
        <v>379</v>
      </c>
      <c r="N7366" s="9" t="s">
        <v>18092</v>
      </c>
      <c r="O7366" s="8" t="s">
        <v>18066</v>
      </c>
    </row>
    <row r="7367" spans="10:15" x14ac:dyDescent="0.25">
      <c r="J7367" s="9" t="s">
        <v>14501</v>
      </c>
      <c r="K7367" s="9" t="s">
        <v>14501</v>
      </c>
      <c r="L7367" s="9" t="s">
        <v>14502</v>
      </c>
      <c r="M7367" s="9" t="s">
        <v>581</v>
      </c>
      <c r="N7367" s="9" t="s">
        <v>582</v>
      </c>
      <c r="O7367" s="8" t="s">
        <v>350</v>
      </c>
    </row>
    <row r="7368" spans="10:15" x14ac:dyDescent="0.25">
      <c r="J7368" s="9" t="s">
        <v>14503</v>
      </c>
      <c r="K7368" s="9" t="s">
        <v>14503</v>
      </c>
      <c r="L7368" s="9" t="s">
        <v>14504</v>
      </c>
      <c r="M7368" s="9" t="s">
        <v>424</v>
      </c>
      <c r="N7368" s="9" t="s">
        <v>425</v>
      </c>
      <c r="O7368" s="8" t="s">
        <v>349</v>
      </c>
    </row>
    <row r="7369" spans="10:15" x14ac:dyDescent="0.25">
      <c r="J7369" s="9" t="s">
        <v>14505</v>
      </c>
      <c r="K7369" s="9" t="s">
        <v>14505</v>
      </c>
      <c r="L7369" s="9" t="s">
        <v>14506</v>
      </c>
      <c r="M7369" s="9" t="s">
        <v>491</v>
      </c>
      <c r="N7369" s="9" t="s">
        <v>492</v>
      </c>
      <c r="O7369" s="8" t="s">
        <v>349</v>
      </c>
    </row>
    <row r="7370" spans="10:15" x14ac:dyDescent="0.25">
      <c r="J7370" s="9" t="s">
        <v>14507</v>
      </c>
      <c r="K7370" s="9" t="s">
        <v>14507</v>
      </c>
      <c r="L7370" s="9" t="s">
        <v>14508</v>
      </c>
      <c r="M7370" s="9" t="s">
        <v>456</v>
      </c>
      <c r="N7370" s="9" t="s">
        <v>18095</v>
      </c>
      <c r="O7370" s="8" t="s">
        <v>18067</v>
      </c>
    </row>
    <row r="7371" spans="10:15" x14ac:dyDescent="0.25">
      <c r="J7371" s="9" t="s">
        <v>14509</v>
      </c>
      <c r="K7371" s="9" t="s">
        <v>14509</v>
      </c>
      <c r="L7371" s="9" t="s">
        <v>14510</v>
      </c>
      <c r="M7371" s="9" t="s">
        <v>418</v>
      </c>
      <c r="N7371" s="9" t="s">
        <v>419</v>
      </c>
      <c r="O7371" s="8" t="s">
        <v>18067</v>
      </c>
    </row>
    <row r="7372" spans="10:15" x14ac:dyDescent="0.25">
      <c r="J7372" s="9" t="s">
        <v>14511</v>
      </c>
      <c r="K7372" s="9" t="s">
        <v>14511</v>
      </c>
      <c r="L7372" s="9" t="s">
        <v>14512</v>
      </c>
      <c r="M7372" s="9" t="s">
        <v>3229</v>
      </c>
      <c r="N7372" s="9" t="s">
        <v>18097</v>
      </c>
      <c r="O7372" s="8" t="s">
        <v>349</v>
      </c>
    </row>
    <row r="7373" spans="10:15" x14ac:dyDescent="0.25">
      <c r="J7373" s="9" t="s">
        <v>14513</v>
      </c>
      <c r="K7373" s="9" t="s">
        <v>14513</v>
      </c>
      <c r="L7373" s="9" t="s">
        <v>14514</v>
      </c>
      <c r="M7373" s="9" t="s">
        <v>440</v>
      </c>
      <c r="N7373" s="9" t="s">
        <v>441</v>
      </c>
      <c r="O7373" s="8" t="s">
        <v>10370</v>
      </c>
    </row>
    <row r="7374" spans="10:15" x14ac:dyDescent="0.25">
      <c r="J7374" s="9" t="s">
        <v>14515</v>
      </c>
      <c r="K7374" s="9" t="s">
        <v>14515</v>
      </c>
      <c r="L7374" s="9" t="s">
        <v>14516</v>
      </c>
      <c r="M7374" s="9" t="s">
        <v>379</v>
      </c>
      <c r="N7374" s="9" t="s">
        <v>18092</v>
      </c>
      <c r="O7374" s="8" t="s">
        <v>18066</v>
      </c>
    </row>
    <row r="7375" spans="10:15" x14ac:dyDescent="0.25">
      <c r="J7375" s="9" t="s">
        <v>14517</v>
      </c>
      <c r="K7375" s="9" t="s">
        <v>14517</v>
      </c>
      <c r="L7375" s="9" t="s">
        <v>14518</v>
      </c>
      <c r="M7375" s="9" t="s">
        <v>1663</v>
      </c>
      <c r="N7375" s="9" t="s">
        <v>1664</v>
      </c>
      <c r="O7375" s="8" t="s">
        <v>350</v>
      </c>
    </row>
    <row r="7376" spans="10:15" x14ac:dyDescent="0.25">
      <c r="J7376" s="9" t="s">
        <v>14519</v>
      </c>
      <c r="K7376" s="9" t="s">
        <v>14519</v>
      </c>
      <c r="L7376" s="9" t="s">
        <v>14520</v>
      </c>
      <c r="M7376" s="9" t="s">
        <v>1142</v>
      </c>
      <c r="N7376" s="9" t="s">
        <v>1143</v>
      </c>
      <c r="O7376" s="8" t="s">
        <v>349</v>
      </c>
    </row>
    <row r="7377" spans="10:15" x14ac:dyDescent="0.25">
      <c r="J7377" s="9" t="s">
        <v>14521</v>
      </c>
      <c r="K7377" s="9" t="s">
        <v>13351</v>
      </c>
      <c r="L7377" s="9" t="s">
        <v>13352</v>
      </c>
      <c r="M7377" s="9" t="s">
        <v>367</v>
      </c>
      <c r="N7377" s="9" t="s">
        <v>368</v>
      </c>
      <c r="O7377" s="8" t="s">
        <v>349</v>
      </c>
    </row>
    <row r="7378" spans="10:15" x14ac:dyDescent="0.25">
      <c r="J7378" s="9" t="s">
        <v>14522</v>
      </c>
      <c r="K7378" s="9" t="s">
        <v>14522</v>
      </c>
      <c r="L7378" s="9" t="s">
        <v>14523</v>
      </c>
      <c r="M7378" s="9" t="s">
        <v>491</v>
      </c>
      <c r="N7378" s="9" t="s">
        <v>492</v>
      </c>
      <c r="O7378" s="8" t="s">
        <v>349</v>
      </c>
    </row>
    <row r="7379" spans="10:15" x14ac:dyDescent="0.25">
      <c r="J7379" s="9" t="s">
        <v>14524</v>
      </c>
      <c r="K7379" s="9" t="s">
        <v>14524</v>
      </c>
      <c r="L7379" s="9" t="s">
        <v>14525</v>
      </c>
      <c r="M7379" s="9" t="s">
        <v>707</v>
      </c>
      <c r="N7379" s="9" t="s">
        <v>708</v>
      </c>
      <c r="O7379" s="8" t="s">
        <v>18068</v>
      </c>
    </row>
    <row r="7380" spans="10:15" x14ac:dyDescent="0.25">
      <c r="J7380" s="9" t="s">
        <v>14526</v>
      </c>
      <c r="K7380" s="9" t="s">
        <v>1468</v>
      </c>
      <c r="L7380" s="9" t="s">
        <v>1469</v>
      </c>
      <c r="M7380" s="9" t="s">
        <v>379</v>
      </c>
      <c r="N7380" s="9" t="s">
        <v>18092</v>
      </c>
      <c r="O7380" s="8" t="s">
        <v>18066</v>
      </c>
    </row>
    <row r="7381" spans="10:15" x14ac:dyDescent="0.25">
      <c r="J7381" s="9" t="s">
        <v>14527</v>
      </c>
      <c r="K7381" s="9" t="s">
        <v>14527</v>
      </c>
      <c r="L7381" s="9" t="s">
        <v>14528</v>
      </c>
      <c r="M7381" s="9" t="s">
        <v>707</v>
      </c>
      <c r="N7381" s="9" t="s">
        <v>708</v>
      </c>
      <c r="O7381" s="8" t="s">
        <v>18068</v>
      </c>
    </row>
    <row r="7382" spans="10:15" x14ac:dyDescent="0.25">
      <c r="J7382" s="9" t="s">
        <v>14529</v>
      </c>
      <c r="K7382" s="9" t="s">
        <v>14529</v>
      </c>
      <c r="L7382" s="9" t="s">
        <v>14530</v>
      </c>
      <c r="M7382" s="9" t="s">
        <v>367</v>
      </c>
      <c r="N7382" s="9" t="s">
        <v>368</v>
      </c>
      <c r="O7382" s="8" t="s">
        <v>349</v>
      </c>
    </row>
    <row r="7383" spans="10:15" x14ac:dyDescent="0.25">
      <c r="J7383" s="9" t="s">
        <v>14531</v>
      </c>
      <c r="K7383" s="9" t="s">
        <v>1857</v>
      </c>
      <c r="L7383" s="9" t="s">
        <v>1858</v>
      </c>
      <c r="M7383" s="9" t="s">
        <v>386</v>
      </c>
      <c r="N7383" s="9" t="s">
        <v>387</v>
      </c>
      <c r="O7383" s="8" t="s">
        <v>18068</v>
      </c>
    </row>
    <row r="7384" spans="10:15" x14ac:dyDescent="0.25">
      <c r="J7384" s="9" t="s">
        <v>14532</v>
      </c>
      <c r="K7384" s="9" t="s">
        <v>14532</v>
      </c>
      <c r="L7384" s="9" t="s">
        <v>14533</v>
      </c>
      <c r="M7384" s="9" t="s">
        <v>1700</v>
      </c>
      <c r="N7384" s="9" t="s">
        <v>1701</v>
      </c>
      <c r="O7384" s="8" t="s">
        <v>350</v>
      </c>
    </row>
    <row r="7385" spans="10:15" x14ac:dyDescent="0.25">
      <c r="J7385" s="9" t="s">
        <v>14534</v>
      </c>
      <c r="K7385" s="9" t="s">
        <v>14534</v>
      </c>
      <c r="L7385" s="9" t="s">
        <v>14535</v>
      </c>
      <c r="M7385" s="9" t="s">
        <v>491</v>
      </c>
      <c r="N7385" s="9" t="s">
        <v>492</v>
      </c>
      <c r="O7385" s="8" t="s">
        <v>349</v>
      </c>
    </row>
    <row r="7386" spans="10:15" x14ac:dyDescent="0.25">
      <c r="J7386" s="9" t="s">
        <v>14536</v>
      </c>
      <c r="K7386" s="9" t="s">
        <v>14536</v>
      </c>
      <c r="L7386" s="9" t="s">
        <v>14537</v>
      </c>
      <c r="M7386" s="9" t="s">
        <v>463</v>
      </c>
      <c r="N7386" s="9" t="s">
        <v>464</v>
      </c>
      <c r="O7386" s="8" t="s">
        <v>10370</v>
      </c>
    </row>
    <row r="7387" spans="10:15" x14ac:dyDescent="0.25">
      <c r="J7387" s="9" t="s">
        <v>14538</v>
      </c>
      <c r="K7387" s="9" t="s">
        <v>14538</v>
      </c>
      <c r="L7387" s="9" t="s">
        <v>14539</v>
      </c>
      <c r="M7387" s="9" t="s">
        <v>428</v>
      </c>
      <c r="N7387" s="9" t="s">
        <v>429</v>
      </c>
      <c r="O7387" s="8" t="s">
        <v>349</v>
      </c>
    </row>
    <row r="7388" spans="10:15" x14ac:dyDescent="0.25">
      <c r="J7388" s="9" t="s">
        <v>14540</v>
      </c>
      <c r="K7388" s="9" t="s">
        <v>14540</v>
      </c>
      <c r="L7388" s="9" t="s">
        <v>14541</v>
      </c>
      <c r="M7388" s="9" t="s">
        <v>424</v>
      </c>
      <c r="N7388" s="9" t="s">
        <v>425</v>
      </c>
      <c r="O7388" s="8" t="s">
        <v>349</v>
      </c>
    </row>
    <row r="7389" spans="10:15" x14ac:dyDescent="0.25">
      <c r="J7389" s="9" t="s">
        <v>14542</v>
      </c>
      <c r="K7389" s="9" t="s">
        <v>14542</v>
      </c>
      <c r="L7389" s="9" t="s">
        <v>14543</v>
      </c>
      <c r="M7389" s="9" t="s">
        <v>2229</v>
      </c>
      <c r="N7389" s="9" t="s">
        <v>2230</v>
      </c>
      <c r="O7389" s="8" t="s">
        <v>18067</v>
      </c>
    </row>
    <row r="7390" spans="10:15" x14ac:dyDescent="0.25">
      <c r="J7390" s="9" t="s">
        <v>14544</v>
      </c>
      <c r="K7390" s="9" t="s">
        <v>14544</v>
      </c>
      <c r="L7390" s="9" t="s">
        <v>14545</v>
      </c>
      <c r="M7390" s="9" t="s">
        <v>2367</v>
      </c>
      <c r="N7390" s="9" t="s">
        <v>18098</v>
      </c>
      <c r="O7390" s="8" t="s">
        <v>18066</v>
      </c>
    </row>
    <row r="7391" spans="10:15" x14ac:dyDescent="0.25">
      <c r="J7391" s="9" t="s">
        <v>14546</v>
      </c>
      <c r="K7391" s="9" t="s">
        <v>14546</v>
      </c>
      <c r="L7391" s="9" t="s">
        <v>14547</v>
      </c>
      <c r="M7391" s="9" t="s">
        <v>1663</v>
      </c>
      <c r="N7391" s="9" t="s">
        <v>1664</v>
      </c>
      <c r="O7391" s="8" t="s">
        <v>350</v>
      </c>
    </row>
    <row r="7392" spans="10:15" x14ac:dyDescent="0.25">
      <c r="J7392" s="9" t="s">
        <v>14548</v>
      </c>
      <c r="K7392" s="9" t="s">
        <v>14548</v>
      </c>
      <c r="L7392" s="9" t="s">
        <v>14549</v>
      </c>
      <c r="M7392" s="9" t="s">
        <v>382</v>
      </c>
      <c r="N7392" s="9" t="s">
        <v>383</v>
      </c>
      <c r="O7392" s="8" t="s">
        <v>18066</v>
      </c>
    </row>
    <row r="7393" spans="10:15" x14ac:dyDescent="0.25">
      <c r="J7393" s="9" t="s">
        <v>14550</v>
      </c>
      <c r="K7393" s="9" t="s">
        <v>14550</v>
      </c>
      <c r="L7393" s="9" t="s">
        <v>14551</v>
      </c>
      <c r="M7393" s="9" t="s">
        <v>379</v>
      </c>
      <c r="N7393" s="9" t="s">
        <v>18092</v>
      </c>
      <c r="O7393" s="8" t="s">
        <v>18066</v>
      </c>
    </row>
    <row r="7394" spans="10:15" x14ac:dyDescent="0.25">
      <c r="J7394" s="9" t="s">
        <v>14552</v>
      </c>
      <c r="K7394" s="9" t="s">
        <v>14552</v>
      </c>
      <c r="L7394" s="9" t="s">
        <v>14553</v>
      </c>
      <c r="M7394" s="9" t="s">
        <v>379</v>
      </c>
      <c r="N7394" s="9" t="s">
        <v>18092</v>
      </c>
      <c r="O7394" s="8" t="s">
        <v>18066</v>
      </c>
    </row>
    <row r="7395" spans="10:15" x14ac:dyDescent="0.25">
      <c r="J7395" s="9" t="s">
        <v>14554</v>
      </c>
      <c r="K7395" s="9" t="s">
        <v>14554</v>
      </c>
      <c r="L7395" s="9" t="s">
        <v>14555</v>
      </c>
      <c r="M7395" s="9" t="s">
        <v>740</v>
      </c>
      <c r="N7395" s="9" t="s">
        <v>741</v>
      </c>
      <c r="O7395" s="8" t="s">
        <v>10370</v>
      </c>
    </row>
    <row r="7396" spans="10:15" x14ac:dyDescent="0.25">
      <c r="J7396" s="9" t="s">
        <v>14556</v>
      </c>
      <c r="K7396" s="9" t="s">
        <v>14556</v>
      </c>
      <c r="L7396" s="9" t="s">
        <v>14557</v>
      </c>
      <c r="M7396" s="9" t="s">
        <v>1142</v>
      </c>
      <c r="N7396" s="9" t="s">
        <v>1143</v>
      </c>
      <c r="O7396" s="8" t="s">
        <v>349</v>
      </c>
    </row>
    <row r="7397" spans="10:15" x14ac:dyDescent="0.25">
      <c r="J7397" s="9" t="s">
        <v>14558</v>
      </c>
      <c r="K7397" s="9" t="s">
        <v>14558</v>
      </c>
      <c r="L7397" s="9" t="s">
        <v>14559</v>
      </c>
      <c r="M7397" s="9" t="s">
        <v>1142</v>
      </c>
      <c r="N7397" s="9" t="s">
        <v>1143</v>
      </c>
      <c r="O7397" s="8" t="s">
        <v>349</v>
      </c>
    </row>
    <row r="7398" spans="10:15" x14ac:dyDescent="0.25">
      <c r="J7398" s="9" t="s">
        <v>14560</v>
      </c>
      <c r="K7398" s="9" t="s">
        <v>14560</v>
      </c>
      <c r="L7398" s="9" t="s">
        <v>14561</v>
      </c>
      <c r="M7398" s="9" t="s">
        <v>479</v>
      </c>
      <c r="N7398" s="9" t="s">
        <v>480</v>
      </c>
      <c r="O7398" s="8" t="s">
        <v>350</v>
      </c>
    </row>
    <row r="7399" spans="10:15" x14ac:dyDescent="0.25">
      <c r="J7399" s="9" t="s">
        <v>14562</v>
      </c>
      <c r="K7399" s="9" t="s">
        <v>14562</v>
      </c>
      <c r="L7399" s="9" t="s">
        <v>13994</v>
      </c>
      <c r="M7399" s="9" t="s">
        <v>740</v>
      </c>
      <c r="N7399" s="9" t="s">
        <v>741</v>
      </c>
      <c r="O7399" s="8" t="s">
        <v>10370</v>
      </c>
    </row>
    <row r="7400" spans="10:15" x14ac:dyDescent="0.25">
      <c r="J7400" s="9" t="s">
        <v>14563</v>
      </c>
      <c r="K7400" s="9" t="s">
        <v>14563</v>
      </c>
      <c r="L7400" s="9" t="s">
        <v>14564</v>
      </c>
      <c r="M7400" s="9" t="s">
        <v>491</v>
      </c>
      <c r="N7400" s="9" t="s">
        <v>492</v>
      </c>
      <c r="O7400" s="8" t="s">
        <v>349</v>
      </c>
    </row>
    <row r="7401" spans="10:15" x14ac:dyDescent="0.25">
      <c r="J7401" s="9" t="s">
        <v>14565</v>
      </c>
      <c r="K7401" s="9" t="s">
        <v>14565</v>
      </c>
      <c r="L7401" s="9" t="s">
        <v>14566</v>
      </c>
      <c r="M7401" s="9" t="s">
        <v>382</v>
      </c>
      <c r="N7401" s="9" t="s">
        <v>383</v>
      </c>
      <c r="O7401" s="8" t="s">
        <v>18066</v>
      </c>
    </row>
    <row r="7402" spans="10:15" x14ac:dyDescent="0.25">
      <c r="J7402" s="9" t="s">
        <v>14567</v>
      </c>
      <c r="K7402" s="9" t="s">
        <v>14567</v>
      </c>
      <c r="L7402" s="9" t="s">
        <v>13674</v>
      </c>
      <c r="M7402" s="9" t="s">
        <v>379</v>
      </c>
      <c r="N7402" s="9" t="s">
        <v>18092</v>
      </c>
      <c r="O7402" s="8" t="s">
        <v>18066</v>
      </c>
    </row>
    <row r="7403" spans="10:15" x14ac:dyDescent="0.25">
      <c r="J7403" s="9" t="s">
        <v>285</v>
      </c>
      <c r="K7403" s="9" t="s">
        <v>285</v>
      </c>
      <c r="L7403" s="9" t="s">
        <v>14568</v>
      </c>
      <c r="M7403" s="9" t="s">
        <v>358</v>
      </c>
      <c r="N7403" s="9" t="s">
        <v>359</v>
      </c>
      <c r="O7403" s="8" t="s">
        <v>348</v>
      </c>
    </row>
    <row r="7404" spans="10:15" x14ac:dyDescent="0.25">
      <c r="J7404" s="9" t="s">
        <v>14569</v>
      </c>
      <c r="K7404" s="9" t="s">
        <v>14569</v>
      </c>
      <c r="L7404" s="9" t="s">
        <v>14570</v>
      </c>
      <c r="M7404" s="9" t="s">
        <v>379</v>
      </c>
      <c r="N7404" s="9" t="s">
        <v>18092</v>
      </c>
      <c r="O7404" s="8" t="s">
        <v>18066</v>
      </c>
    </row>
    <row r="7405" spans="10:15" x14ac:dyDescent="0.25">
      <c r="J7405" s="9" t="s">
        <v>14571</v>
      </c>
      <c r="K7405" s="9" t="s">
        <v>14571</v>
      </c>
      <c r="L7405" s="9" t="s">
        <v>14572</v>
      </c>
      <c r="M7405" s="9" t="s">
        <v>950</v>
      </c>
      <c r="N7405" s="9" t="s">
        <v>951</v>
      </c>
      <c r="O7405" s="8" t="s">
        <v>18066</v>
      </c>
    </row>
    <row r="7406" spans="10:15" x14ac:dyDescent="0.25">
      <c r="J7406" s="9" t="s">
        <v>13351</v>
      </c>
      <c r="K7406" s="9" t="s">
        <v>13351</v>
      </c>
      <c r="L7406" s="9" t="s">
        <v>13352</v>
      </c>
      <c r="M7406" s="9" t="s">
        <v>367</v>
      </c>
      <c r="N7406" s="9" t="s">
        <v>368</v>
      </c>
      <c r="O7406" s="8" t="s">
        <v>349</v>
      </c>
    </row>
    <row r="7407" spans="10:15" x14ac:dyDescent="0.25">
      <c r="J7407" s="9" t="s">
        <v>14573</v>
      </c>
      <c r="K7407" s="9" t="s">
        <v>14573</v>
      </c>
      <c r="L7407" s="9" t="s">
        <v>14574</v>
      </c>
      <c r="M7407" s="9" t="s">
        <v>446</v>
      </c>
      <c r="N7407" s="9" t="s">
        <v>447</v>
      </c>
      <c r="O7407" s="8" t="s">
        <v>10370</v>
      </c>
    </row>
    <row r="7408" spans="10:15" x14ac:dyDescent="0.25">
      <c r="J7408" s="9" t="s">
        <v>14575</v>
      </c>
      <c r="K7408" s="9" t="s">
        <v>14575</v>
      </c>
      <c r="L7408" s="9" t="s">
        <v>14576</v>
      </c>
      <c r="M7408" s="9" t="s">
        <v>933</v>
      </c>
      <c r="N7408" s="9" t="s">
        <v>934</v>
      </c>
      <c r="O7408" s="8" t="s">
        <v>18066</v>
      </c>
    </row>
    <row r="7409" spans="10:15" x14ac:dyDescent="0.25">
      <c r="J7409" s="9" t="s">
        <v>14577</v>
      </c>
      <c r="K7409" s="9" t="s">
        <v>14577</v>
      </c>
      <c r="L7409" s="9" t="s">
        <v>14578</v>
      </c>
      <c r="M7409" s="9" t="s">
        <v>0</v>
      </c>
      <c r="N7409" s="9" t="s">
        <v>653</v>
      </c>
      <c r="O7409" s="8" t="s">
        <v>18067</v>
      </c>
    </row>
    <row r="7410" spans="10:15" x14ac:dyDescent="0.25">
      <c r="J7410" s="9" t="s">
        <v>14579</v>
      </c>
      <c r="K7410" s="9" t="s">
        <v>14579</v>
      </c>
      <c r="L7410" s="9" t="s">
        <v>14580</v>
      </c>
      <c r="M7410" s="9" t="s">
        <v>1793</v>
      </c>
      <c r="N7410" s="9" t="s">
        <v>1794</v>
      </c>
      <c r="O7410" s="8" t="s">
        <v>10370</v>
      </c>
    </row>
    <row r="7411" spans="10:15" x14ac:dyDescent="0.25">
      <c r="J7411" s="9" t="s">
        <v>14581</v>
      </c>
      <c r="K7411" s="9" t="s">
        <v>14581</v>
      </c>
      <c r="L7411" s="9" t="s">
        <v>14582</v>
      </c>
      <c r="M7411" s="9" t="s">
        <v>379</v>
      </c>
      <c r="N7411" s="9" t="s">
        <v>18092</v>
      </c>
      <c r="O7411" s="8" t="s">
        <v>18066</v>
      </c>
    </row>
    <row r="7412" spans="10:15" x14ac:dyDescent="0.25">
      <c r="J7412" s="9" t="s">
        <v>14583</v>
      </c>
      <c r="K7412" s="9" t="s">
        <v>14583</v>
      </c>
      <c r="L7412" s="9" t="s">
        <v>14584</v>
      </c>
      <c r="M7412" s="9" t="s">
        <v>463</v>
      </c>
      <c r="N7412" s="9" t="s">
        <v>464</v>
      </c>
      <c r="O7412" s="8" t="s">
        <v>10370</v>
      </c>
    </row>
    <row r="7413" spans="10:15" x14ac:dyDescent="0.25">
      <c r="J7413" s="9" t="s">
        <v>14585</v>
      </c>
      <c r="K7413" s="9" t="s">
        <v>14585</v>
      </c>
      <c r="L7413" s="9" t="s">
        <v>14586</v>
      </c>
      <c r="M7413" s="9" t="s">
        <v>662</v>
      </c>
      <c r="N7413" s="9" t="s">
        <v>663</v>
      </c>
      <c r="O7413" s="8" t="s">
        <v>18067</v>
      </c>
    </row>
    <row r="7414" spans="10:15" x14ac:dyDescent="0.25">
      <c r="J7414" s="9" t="s">
        <v>14587</v>
      </c>
      <c r="K7414" s="9" t="s">
        <v>14587</v>
      </c>
      <c r="L7414" s="9" t="s">
        <v>11052</v>
      </c>
      <c r="M7414" s="9" t="s">
        <v>379</v>
      </c>
      <c r="N7414" s="9" t="s">
        <v>18092</v>
      </c>
      <c r="O7414" s="8" t="s">
        <v>18066</v>
      </c>
    </row>
    <row r="7415" spans="10:15" x14ac:dyDescent="0.25">
      <c r="J7415" s="9" t="s">
        <v>14588</v>
      </c>
      <c r="K7415" s="9" t="s">
        <v>14588</v>
      </c>
      <c r="L7415" s="9" t="s">
        <v>14589</v>
      </c>
      <c r="M7415" s="9" t="s">
        <v>428</v>
      </c>
      <c r="N7415" s="9" t="s">
        <v>429</v>
      </c>
      <c r="O7415" s="8" t="s">
        <v>349</v>
      </c>
    </row>
    <row r="7416" spans="10:15" x14ac:dyDescent="0.25">
      <c r="J7416" s="9" t="s">
        <v>14590</v>
      </c>
      <c r="K7416" s="9" t="s">
        <v>14590</v>
      </c>
      <c r="L7416" s="9" t="s">
        <v>14591</v>
      </c>
      <c r="M7416" s="9" t="s">
        <v>379</v>
      </c>
      <c r="N7416" s="9" t="s">
        <v>18092</v>
      </c>
      <c r="O7416" s="8" t="s">
        <v>18066</v>
      </c>
    </row>
    <row r="7417" spans="10:15" x14ac:dyDescent="0.25">
      <c r="J7417" s="9" t="s">
        <v>14592</v>
      </c>
      <c r="K7417" s="9" t="s">
        <v>14592</v>
      </c>
      <c r="L7417" s="9" t="s">
        <v>14593</v>
      </c>
      <c r="M7417" s="9" t="s">
        <v>719</v>
      </c>
      <c r="N7417" s="9" t="s">
        <v>720</v>
      </c>
      <c r="O7417" s="8" t="s">
        <v>349</v>
      </c>
    </row>
    <row r="7418" spans="10:15" x14ac:dyDescent="0.25">
      <c r="J7418" s="9" t="s">
        <v>14594</v>
      </c>
      <c r="K7418" s="9" t="s">
        <v>14594</v>
      </c>
      <c r="L7418" s="9" t="s">
        <v>13608</v>
      </c>
      <c r="M7418" s="9" t="s">
        <v>554</v>
      </c>
      <c r="N7418" s="9" t="s">
        <v>555</v>
      </c>
      <c r="O7418" s="8" t="s">
        <v>18066</v>
      </c>
    </row>
    <row r="7419" spans="10:15" x14ac:dyDescent="0.25">
      <c r="J7419" s="9" t="s">
        <v>14595</v>
      </c>
      <c r="K7419" s="9" t="s">
        <v>13920</v>
      </c>
      <c r="L7419" s="9" t="s">
        <v>13122</v>
      </c>
      <c r="M7419" s="9" t="s">
        <v>1602</v>
      </c>
      <c r="N7419" s="9" t="s">
        <v>1603</v>
      </c>
      <c r="O7419" s="8" t="s">
        <v>18066</v>
      </c>
    </row>
    <row r="7420" spans="10:15" x14ac:dyDescent="0.25">
      <c r="J7420" s="9" t="s">
        <v>14596</v>
      </c>
      <c r="K7420" s="9" t="s">
        <v>14596</v>
      </c>
      <c r="L7420" s="9" t="s">
        <v>14597</v>
      </c>
      <c r="M7420" s="9" t="s">
        <v>379</v>
      </c>
      <c r="N7420" s="9" t="s">
        <v>18092</v>
      </c>
      <c r="O7420" s="8" t="s">
        <v>18066</v>
      </c>
    </row>
    <row r="7421" spans="10:15" x14ac:dyDescent="0.25">
      <c r="J7421" s="9" t="s">
        <v>14598</v>
      </c>
      <c r="K7421" s="9" t="s">
        <v>14598</v>
      </c>
      <c r="L7421" s="9" t="s">
        <v>14599</v>
      </c>
      <c r="M7421" s="9" t="s">
        <v>3229</v>
      </c>
      <c r="N7421" s="9" t="s">
        <v>18097</v>
      </c>
      <c r="O7421" s="8" t="s">
        <v>349</v>
      </c>
    </row>
    <row r="7422" spans="10:15" x14ac:dyDescent="0.25">
      <c r="J7422" s="9" t="s">
        <v>14600</v>
      </c>
      <c r="K7422" s="9" t="s">
        <v>14600</v>
      </c>
      <c r="L7422" s="9" t="s">
        <v>14601</v>
      </c>
      <c r="M7422" s="9" t="s">
        <v>707</v>
      </c>
      <c r="N7422" s="9" t="s">
        <v>708</v>
      </c>
      <c r="O7422" s="8" t="s">
        <v>18068</v>
      </c>
    </row>
    <row r="7423" spans="10:15" x14ac:dyDescent="0.25">
      <c r="J7423" s="9" t="s">
        <v>14602</v>
      </c>
      <c r="K7423" s="9" t="s">
        <v>14602</v>
      </c>
      <c r="L7423" s="9" t="s">
        <v>14603</v>
      </c>
      <c r="M7423" s="9" t="s">
        <v>367</v>
      </c>
      <c r="N7423" s="9" t="s">
        <v>368</v>
      </c>
      <c r="O7423" s="8" t="s">
        <v>349</v>
      </c>
    </row>
    <row r="7424" spans="10:15" x14ac:dyDescent="0.25">
      <c r="J7424" s="9" t="s">
        <v>14604</v>
      </c>
      <c r="K7424" s="9" t="s">
        <v>14604</v>
      </c>
      <c r="L7424" s="9" t="s">
        <v>14605</v>
      </c>
      <c r="M7424" s="9" t="s">
        <v>379</v>
      </c>
      <c r="N7424" s="9" t="s">
        <v>18092</v>
      </c>
      <c r="O7424" s="8" t="s">
        <v>18066</v>
      </c>
    </row>
    <row r="7425" spans="10:15" x14ac:dyDescent="0.25">
      <c r="J7425" s="9" t="s">
        <v>14606</v>
      </c>
      <c r="K7425" s="9" t="s">
        <v>14606</v>
      </c>
      <c r="L7425" s="9" t="s">
        <v>14607</v>
      </c>
      <c r="M7425" s="9" t="s">
        <v>440</v>
      </c>
      <c r="N7425" s="9" t="s">
        <v>441</v>
      </c>
      <c r="O7425" s="8" t="s">
        <v>10370</v>
      </c>
    </row>
    <row r="7426" spans="10:15" x14ac:dyDescent="0.25">
      <c r="J7426" s="9" t="s">
        <v>14608</v>
      </c>
      <c r="K7426" s="9" t="s">
        <v>14608</v>
      </c>
      <c r="L7426" s="9" t="s">
        <v>14609</v>
      </c>
      <c r="M7426" s="9" t="s">
        <v>428</v>
      </c>
      <c r="N7426" s="9" t="s">
        <v>429</v>
      </c>
      <c r="O7426" s="8" t="s">
        <v>349</v>
      </c>
    </row>
    <row r="7427" spans="10:15" x14ac:dyDescent="0.25">
      <c r="J7427" s="9" t="s">
        <v>14610</v>
      </c>
      <c r="K7427" s="9" t="s">
        <v>14610</v>
      </c>
      <c r="L7427" s="9" t="s">
        <v>14611</v>
      </c>
      <c r="M7427" s="9" t="s">
        <v>456</v>
      </c>
      <c r="N7427" s="9" t="s">
        <v>18095</v>
      </c>
      <c r="O7427" s="8" t="s">
        <v>18067</v>
      </c>
    </row>
    <row r="7428" spans="10:15" x14ac:dyDescent="0.25">
      <c r="J7428" s="9" t="s">
        <v>179</v>
      </c>
      <c r="K7428" s="9" t="s">
        <v>179</v>
      </c>
      <c r="L7428" s="9" t="s">
        <v>14612</v>
      </c>
      <c r="M7428" s="9" t="s">
        <v>463</v>
      </c>
      <c r="N7428" s="9" t="s">
        <v>464</v>
      </c>
      <c r="O7428" s="8" t="s">
        <v>10370</v>
      </c>
    </row>
    <row r="7429" spans="10:15" x14ac:dyDescent="0.25">
      <c r="J7429" s="9" t="s">
        <v>14613</v>
      </c>
      <c r="K7429" s="9" t="s">
        <v>14613</v>
      </c>
      <c r="L7429" s="9" t="s">
        <v>14614</v>
      </c>
      <c r="M7429" s="9" t="s">
        <v>1078</v>
      </c>
      <c r="N7429" s="9" t="s">
        <v>1079</v>
      </c>
      <c r="O7429" s="8" t="s">
        <v>350</v>
      </c>
    </row>
    <row r="7430" spans="10:15" x14ac:dyDescent="0.25">
      <c r="J7430" s="9" t="s">
        <v>14615</v>
      </c>
      <c r="K7430" s="9" t="s">
        <v>34</v>
      </c>
      <c r="L7430" s="9" t="s">
        <v>8484</v>
      </c>
      <c r="M7430" s="9" t="s">
        <v>1142</v>
      </c>
      <c r="N7430" s="9" t="s">
        <v>1143</v>
      </c>
      <c r="O7430" s="8" t="s">
        <v>349</v>
      </c>
    </row>
    <row r="7431" spans="10:15" x14ac:dyDescent="0.25">
      <c r="J7431" s="9" t="s">
        <v>14616</v>
      </c>
      <c r="K7431" s="9" t="s">
        <v>14616</v>
      </c>
      <c r="L7431" s="9" t="s">
        <v>13484</v>
      </c>
      <c r="M7431" s="9" t="s">
        <v>1602</v>
      </c>
      <c r="N7431" s="9" t="s">
        <v>1603</v>
      </c>
      <c r="O7431" s="8" t="s">
        <v>18066</v>
      </c>
    </row>
    <row r="7432" spans="10:15" x14ac:dyDescent="0.25">
      <c r="J7432" s="9" t="s">
        <v>14617</v>
      </c>
      <c r="K7432" s="9" t="s">
        <v>14617</v>
      </c>
      <c r="L7432" s="9" t="s">
        <v>14618</v>
      </c>
      <c r="M7432" s="9" t="s">
        <v>456</v>
      </c>
      <c r="N7432" s="9" t="s">
        <v>18095</v>
      </c>
      <c r="O7432" s="8" t="s">
        <v>18067</v>
      </c>
    </row>
    <row r="7433" spans="10:15" x14ac:dyDescent="0.25">
      <c r="J7433" s="9" t="s">
        <v>14619</v>
      </c>
      <c r="K7433" s="9" t="s">
        <v>14619</v>
      </c>
      <c r="L7433" s="9" t="s">
        <v>14620</v>
      </c>
      <c r="M7433" s="9" t="s">
        <v>479</v>
      </c>
      <c r="N7433" s="9" t="s">
        <v>480</v>
      </c>
      <c r="O7433" s="8" t="s">
        <v>350</v>
      </c>
    </row>
    <row r="7434" spans="10:15" x14ac:dyDescent="0.25">
      <c r="J7434" s="9" t="s">
        <v>298</v>
      </c>
      <c r="K7434" s="9" t="s">
        <v>298</v>
      </c>
      <c r="L7434" s="9" t="s">
        <v>14342</v>
      </c>
      <c r="M7434" s="9" t="s">
        <v>358</v>
      </c>
      <c r="N7434" s="9" t="s">
        <v>359</v>
      </c>
      <c r="O7434" s="8" t="s">
        <v>348</v>
      </c>
    </row>
    <row r="7435" spans="10:15" x14ac:dyDescent="0.25">
      <c r="J7435" s="9" t="s">
        <v>217</v>
      </c>
      <c r="K7435" s="9" t="s">
        <v>217</v>
      </c>
      <c r="L7435" s="9" t="s">
        <v>14621</v>
      </c>
      <c r="M7435" s="9" t="s">
        <v>1097</v>
      </c>
      <c r="N7435" s="9" t="s">
        <v>1098</v>
      </c>
      <c r="O7435" s="8" t="s">
        <v>18067</v>
      </c>
    </row>
    <row r="7436" spans="10:15" x14ac:dyDescent="0.25">
      <c r="J7436" s="9" t="s">
        <v>14622</v>
      </c>
      <c r="K7436" s="9" t="s">
        <v>14622</v>
      </c>
      <c r="L7436" s="9" t="s">
        <v>14623</v>
      </c>
      <c r="M7436" s="9" t="s">
        <v>424</v>
      </c>
      <c r="N7436" s="9" t="s">
        <v>425</v>
      </c>
      <c r="O7436" s="8" t="s">
        <v>349</v>
      </c>
    </row>
    <row r="7437" spans="10:15" x14ac:dyDescent="0.25">
      <c r="J7437" s="9" t="s">
        <v>14624</v>
      </c>
      <c r="K7437" s="9" t="s">
        <v>14624</v>
      </c>
      <c r="L7437" s="9" t="s">
        <v>14625</v>
      </c>
      <c r="M7437" s="9" t="s">
        <v>938</v>
      </c>
      <c r="N7437" s="9" t="s">
        <v>939</v>
      </c>
      <c r="O7437" s="8" t="s">
        <v>349</v>
      </c>
    </row>
    <row r="7438" spans="10:15" x14ac:dyDescent="0.25">
      <c r="J7438" s="9" t="s">
        <v>14626</v>
      </c>
      <c r="K7438" s="9" t="s">
        <v>14626</v>
      </c>
      <c r="L7438" s="9" t="s">
        <v>14627</v>
      </c>
      <c r="M7438" s="9" t="s">
        <v>1447</v>
      </c>
      <c r="N7438" s="9" t="s">
        <v>1448</v>
      </c>
      <c r="O7438" s="8" t="s">
        <v>18066</v>
      </c>
    </row>
    <row r="7439" spans="10:15" x14ac:dyDescent="0.25">
      <c r="J7439" s="9" t="s">
        <v>14628</v>
      </c>
      <c r="K7439" s="9" t="s">
        <v>14628</v>
      </c>
      <c r="L7439" s="9" t="s">
        <v>14629</v>
      </c>
      <c r="M7439" s="9" t="s">
        <v>404</v>
      </c>
      <c r="N7439" s="9" t="s">
        <v>405</v>
      </c>
      <c r="O7439" s="8" t="s">
        <v>350</v>
      </c>
    </row>
    <row r="7440" spans="10:15" x14ac:dyDescent="0.25">
      <c r="J7440" s="9" t="s">
        <v>14630</v>
      </c>
      <c r="K7440" s="9" t="s">
        <v>14630</v>
      </c>
      <c r="L7440" s="9" t="s">
        <v>14631</v>
      </c>
      <c r="M7440" s="9" t="s">
        <v>379</v>
      </c>
      <c r="N7440" s="9" t="s">
        <v>18092</v>
      </c>
      <c r="O7440" s="8" t="s">
        <v>18066</v>
      </c>
    </row>
    <row r="7441" spans="10:15" x14ac:dyDescent="0.25">
      <c r="J7441" s="9" t="s">
        <v>14632</v>
      </c>
      <c r="K7441" s="9" t="s">
        <v>14632</v>
      </c>
      <c r="L7441" s="9" t="s">
        <v>14633</v>
      </c>
      <c r="M7441" s="9" t="s">
        <v>581</v>
      </c>
      <c r="N7441" s="9" t="s">
        <v>582</v>
      </c>
      <c r="O7441" s="8" t="s">
        <v>350</v>
      </c>
    </row>
    <row r="7442" spans="10:15" x14ac:dyDescent="0.25">
      <c r="J7442" s="9" t="s">
        <v>14634</v>
      </c>
      <c r="K7442" s="9" t="s">
        <v>13540</v>
      </c>
      <c r="L7442" s="9" t="s">
        <v>13541</v>
      </c>
      <c r="M7442" s="9" t="s">
        <v>379</v>
      </c>
      <c r="N7442" s="9" t="s">
        <v>18092</v>
      </c>
      <c r="O7442" s="8" t="s">
        <v>18066</v>
      </c>
    </row>
    <row r="7443" spans="10:15" x14ac:dyDescent="0.25">
      <c r="J7443" s="9" t="s">
        <v>14635</v>
      </c>
      <c r="K7443" s="9" t="s">
        <v>14635</v>
      </c>
      <c r="L7443" s="9" t="s">
        <v>14636</v>
      </c>
      <c r="M7443" s="9" t="s">
        <v>428</v>
      </c>
      <c r="N7443" s="9" t="s">
        <v>429</v>
      </c>
      <c r="O7443" s="8" t="s">
        <v>349</v>
      </c>
    </row>
    <row r="7444" spans="10:15" x14ac:dyDescent="0.25">
      <c r="J7444" s="9" t="s">
        <v>14637</v>
      </c>
      <c r="K7444" s="9" t="s">
        <v>14637</v>
      </c>
      <c r="L7444" s="9" t="s">
        <v>14638</v>
      </c>
      <c r="M7444" s="9" t="s">
        <v>379</v>
      </c>
      <c r="N7444" s="9" t="s">
        <v>18092</v>
      </c>
      <c r="O7444" s="8" t="s">
        <v>18066</v>
      </c>
    </row>
    <row r="7445" spans="10:15" x14ac:dyDescent="0.25">
      <c r="J7445" s="9" t="s">
        <v>14639</v>
      </c>
      <c r="K7445" s="9" t="s">
        <v>14639</v>
      </c>
      <c r="L7445" s="9" t="s">
        <v>14640</v>
      </c>
      <c r="M7445" s="9" t="s">
        <v>648</v>
      </c>
      <c r="N7445" s="9" t="s">
        <v>649</v>
      </c>
      <c r="O7445" s="8" t="s">
        <v>18066</v>
      </c>
    </row>
    <row r="7446" spans="10:15" x14ac:dyDescent="0.25">
      <c r="J7446" s="9" t="s">
        <v>14641</v>
      </c>
      <c r="K7446" s="9" t="s">
        <v>14641</v>
      </c>
      <c r="L7446" s="9" t="s">
        <v>14642</v>
      </c>
      <c r="M7446" s="9" t="s">
        <v>2359</v>
      </c>
      <c r="N7446" s="9" t="s">
        <v>2360</v>
      </c>
      <c r="O7446" s="8" t="s">
        <v>18067</v>
      </c>
    </row>
    <row r="7447" spans="10:15" x14ac:dyDescent="0.25">
      <c r="J7447" s="9" t="s">
        <v>14643</v>
      </c>
      <c r="K7447" s="9" t="s">
        <v>14643</v>
      </c>
      <c r="L7447" s="9" t="s">
        <v>14644</v>
      </c>
      <c r="M7447" s="9" t="s">
        <v>909</v>
      </c>
      <c r="N7447" s="9" t="s">
        <v>910</v>
      </c>
      <c r="O7447" s="8" t="s">
        <v>349</v>
      </c>
    </row>
    <row r="7448" spans="10:15" x14ac:dyDescent="0.25">
      <c r="J7448" s="9" t="s">
        <v>14645</v>
      </c>
      <c r="K7448" s="9" t="s">
        <v>14645</v>
      </c>
      <c r="L7448" s="9" t="s">
        <v>14646</v>
      </c>
      <c r="M7448" s="9" t="s">
        <v>515</v>
      </c>
      <c r="N7448" s="9" t="s">
        <v>516</v>
      </c>
      <c r="O7448" s="8" t="s">
        <v>18066</v>
      </c>
    </row>
    <row r="7449" spans="10:15" x14ac:dyDescent="0.25">
      <c r="J7449" s="9" t="s">
        <v>14647</v>
      </c>
      <c r="K7449" s="9" t="s">
        <v>14647</v>
      </c>
      <c r="L7449" s="9" t="s">
        <v>14648</v>
      </c>
      <c r="M7449" s="9" t="s">
        <v>2162</v>
      </c>
      <c r="N7449" s="9" t="s">
        <v>2163</v>
      </c>
      <c r="O7449" s="8" t="s">
        <v>350</v>
      </c>
    </row>
    <row r="7450" spans="10:15" x14ac:dyDescent="0.25">
      <c r="J7450" s="9" t="s">
        <v>14649</v>
      </c>
      <c r="K7450" s="9" t="s">
        <v>14649</v>
      </c>
      <c r="L7450" s="9" t="s">
        <v>14650</v>
      </c>
      <c r="M7450" s="9" t="s">
        <v>428</v>
      </c>
      <c r="N7450" s="9" t="s">
        <v>429</v>
      </c>
      <c r="O7450" s="8" t="s">
        <v>349</v>
      </c>
    </row>
    <row r="7451" spans="10:15" x14ac:dyDescent="0.25">
      <c r="J7451" s="9" t="s">
        <v>14651</v>
      </c>
      <c r="K7451" s="9" t="s">
        <v>14651</v>
      </c>
      <c r="L7451" s="9" t="s">
        <v>14652</v>
      </c>
      <c r="M7451" s="9" t="s">
        <v>386</v>
      </c>
      <c r="N7451" s="9" t="s">
        <v>387</v>
      </c>
      <c r="O7451" s="8" t="s">
        <v>18068</v>
      </c>
    </row>
    <row r="7452" spans="10:15" x14ac:dyDescent="0.25">
      <c r="J7452" s="9" t="s">
        <v>14653</v>
      </c>
      <c r="K7452" s="9" t="s">
        <v>14653</v>
      </c>
      <c r="L7452" s="9" t="s">
        <v>14654</v>
      </c>
      <c r="M7452" s="9" t="s">
        <v>428</v>
      </c>
      <c r="N7452" s="9" t="s">
        <v>429</v>
      </c>
      <c r="O7452" s="8" t="s">
        <v>349</v>
      </c>
    </row>
    <row r="7453" spans="10:15" x14ac:dyDescent="0.25">
      <c r="J7453" s="9" t="s">
        <v>14655</v>
      </c>
      <c r="K7453" s="9" t="s">
        <v>14655</v>
      </c>
      <c r="L7453" s="9" t="s">
        <v>14656</v>
      </c>
      <c r="M7453" s="9" t="s">
        <v>2844</v>
      </c>
      <c r="N7453" s="9" t="s">
        <v>2845</v>
      </c>
      <c r="O7453" s="8" t="s">
        <v>18067</v>
      </c>
    </row>
    <row r="7454" spans="10:15" x14ac:dyDescent="0.25">
      <c r="J7454" s="9" t="s">
        <v>14657</v>
      </c>
      <c r="K7454" s="9" t="s">
        <v>14657</v>
      </c>
      <c r="L7454" s="9" t="s">
        <v>14658</v>
      </c>
      <c r="M7454" s="9" t="s">
        <v>2844</v>
      </c>
      <c r="N7454" s="9" t="s">
        <v>2845</v>
      </c>
      <c r="O7454" s="8" t="s">
        <v>18067</v>
      </c>
    </row>
    <row r="7455" spans="10:15" x14ac:dyDescent="0.25">
      <c r="J7455" s="9" t="s">
        <v>14659</v>
      </c>
      <c r="K7455" s="9" t="s">
        <v>14659</v>
      </c>
      <c r="L7455" s="9" t="s">
        <v>14660</v>
      </c>
      <c r="M7455" s="9" t="s">
        <v>683</v>
      </c>
      <c r="N7455" s="9" t="s">
        <v>684</v>
      </c>
      <c r="O7455" s="8" t="s">
        <v>349</v>
      </c>
    </row>
    <row r="7456" spans="10:15" x14ac:dyDescent="0.25">
      <c r="J7456" s="9" t="s">
        <v>14661</v>
      </c>
      <c r="K7456" s="9" t="s">
        <v>14661</v>
      </c>
      <c r="L7456" s="9" t="s">
        <v>14662</v>
      </c>
      <c r="M7456" s="9" t="s">
        <v>12461</v>
      </c>
      <c r="N7456" s="9" t="s">
        <v>12462</v>
      </c>
      <c r="O7456" s="8" t="s">
        <v>18066</v>
      </c>
    </row>
    <row r="7457" spans="10:15" x14ac:dyDescent="0.25">
      <c r="J7457" s="9" t="s">
        <v>14663</v>
      </c>
      <c r="K7457" s="9" t="s">
        <v>14663</v>
      </c>
      <c r="L7457" s="9" t="s">
        <v>14664</v>
      </c>
      <c r="M7457" s="9" t="s">
        <v>436</v>
      </c>
      <c r="N7457" s="9" t="s">
        <v>437</v>
      </c>
      <c r="O7457" s="8" t="s">
        <v>349</v>
      </c>
    </row>
    <row r="7458" spans="10:15" x14ac:dyDescent="0.25">
      <c r="J7458" s="9" t="s">
        <v>14665</v>
      </c>
      <c r="K7458" s="9" t="s">
        <v>14665</v>
      </c>
      <c r="L7458" s="9" t="s">
        <v>14666</v>
      </c>
      <c r="M7458" s="9" t="s">
        <v>379</v>
      </c>
      <c r="N7458" s="9" t="s">
        <v>18092</v>
      </c>
      <c r="O7458" s="8" t="s">
        <v>18066</v>
      </c>
    </row>
    <row r="7459" spans="10:15" x14ac:dyDescent="0.25">
      <c r="J7459" s="9" t="s">
        <v>14667</v>
      </c>
      <c r="K7459" s="9" t="s">
        <v>14667</v>
      </c>
      <c r="L7459" s="9" t="s">
        <v>14668</v>
      </c>
      <c r="M7459" s="9" t="s">
        <v>3229</v>
      </c>
      <c r="N7459" s="9" t="s">
        <v>18097</v>
      </c>
      <c r="O7459" s="8" t="s">
        <v>349</v>
      </c>
    </row>
    <row r="7460" spans="10:15" x14ac:dyDescent="0.25">
      <c r="J7460" s="9" t="s">
        <v>14669</v>
      </c>
      <c r="K7460" s="9" t="s">
        <v>108</v>
      </c>
      <c r="L7460" s="9" t="s">
        <v>11660</v>
      </c>
      <c r="M7460" s="9" t="s">
        <v>375</v>
      </c>
      <c r="N7460" s="9" t="s">
        <v>376</v>
      </c>
      <c r="O7460" s="8" t="s">
        <v>350</v>
      </c>
    </row>
    <row r="7461" spans="10:15" x14ac:dyDescent="0.25">
      <c r="J7461" s="9" t="s">
        <v>14670</v>
      </c>
      <c r="K7461" s="9" t="s">
        <v>14670</v>
      </c>
      <c r="L7461" s="9" t="s">
        <v>14671</v>
      </c>
      <c r="M7461" s="9" t="s">
        <v>436</v>
      </c>
      <c r="N7461" s="9" t="s">
        <v>437</v>
      </c>
      <c r="O7461" s="8" t="s">
        <v>349</v>
      </c>
    </row>
    <row r="7462" spans="10:15" x14ac:dyDescent="0.25">
      <c r="J7462" s="9" t="s">
        <v>14672</v>
      </c>
      <c r="K7462" s="9" t="s">
        <v>14672</v>
      </c>
      <c r="L7462" s="9" t="s">
        <v>14673</v>
      </c>
      <c r="M7462" s="9" t="s">
        <v>1435</v>
      </c>
      <c r="N7462" s="9" t="s">
        <v>1436</v>
      </c>
      <c r="O7462" s="8" t="s">
        <v>349</v>
      </c>
    </row>
    <row r="7463" spans="10:15" x14ac:dyDescent="0.25">
      <c r="J7463" s="9" t="s">
        <v>14674</v>
      </c>
      <c r="K7463" s="9" t="s">
        <v>14674</v>
      </c>
      <c r="L7463" s="9" t="s">
        <v>14675</v>
      </c>
      <c r="M7463" s="9" t="s">
        <v>446</v>
      </c>
      <c r="N7463" s="9" t="s">
        <v>447</v>
      </c>
      <c r="O7463" s="8" t="s">
        <v>10370</v>
      </c>
    </row>
    <row r="7464" spans="10:15" x14ac:dyDescent="0.25">
      <c r="J7464" s="9" t="s">
        <v>14676</v>
      </c>
      <c r="K7464" s="9" t="s">
        <v>14676</v>
      </c>
      <c r="L7464" s="9" t="s">
        <v>14677</v>
      </c>
      <c r="M7464" s="9" t="s">
        <v>491</v>
      </c>
      <c r="N7464" s="9" t="s">
        <v>492</v>
      </c>
      <c r="O7464" s="8" t="s">
        <v>349</v>
      </c>
    </row>
    <row r="7465" spans="10:15" x14ac:dyDescent="0.25">
      <c r="J7465" s="9" t="s">
        <v>14678</v>
      </c>
      <c r="K7465" s="9" t="s">
        <v>14678</v>
      </c>
      <c r="L7465" s="9" t="s">
        <v>14679</v>
      </c>
      <c r="M7465" s="9" t="s">
        <v>719</v>
      </c>
      <c r="N7465" s="9" t="s">
        <v>720</v>
      </c>
      <c r="O7465" s="8" t="s">
        <v>349</v>
      </c>
    </row>
    <row r="7466" spans="10:15" x14ac:dyDescent="0.25">
      <c r="J7466" s="9" t="s">
        <v>14680</v>
      </c>
      <c r="K7466" s="9" t="s">
        <v>14680</v>
      </c>
      <c r="L7466" s="9" t="s">
        <v>14681</v>
      </c>
      <c r="M7466" s="9" t="s">
        <v>379</v>
      </c>
      <c r="N7466" s="9" t="s">
        <v>18092</v>
      </c>
      <c r="O7466" s="8" t="s">
        <v>18066</v>
      </c>
    </row>
    <row r="7467" spans="10:15" x14ac:dyDescent="0.25">
      <c r="J7467" s="9" t="s">
        <v>14682</v>
      </c>
      <c r="K7467" s="9" t="s">
        <v>14682</v>
      </c>
      <c r="L7467" s="9" t="s">
        <v>14683</v>
      </c>
      <c r="M7467" s="9" t="s">
        <v>515</v>
      </c>
      <c r="N7467" s="9" t="s">
        <v>516</v>
      </c>
      <c r="O7467" s="8" t="s">
        <v>18066</v>
      </c>
    </row>
    <row r="7468" spans="10:15" x14ac:dyDescent="0.25">
      <c r="J7468" s="9" t="s">
        <v>14684</v>
      </c>
      <c r="K7468" s="9" t="s">
        <v>14684</v>
      </c>
      <c r="L7468" s="9" t="s">
        <v>14685</v>
      </c>
      <c r="M7468" s="9" t="s">
        <v>367</v>
      </c>
      <c r="N7468" s="9" t="s">
        <v>368</v>
      </c>
      <c r="O7468" s="8" t="s">
        <v>349</v>
      </c>
    </row>
    <row r="7469" spans="10:15" x14ac:dyDescent="0.25">
      <c r="J7469" s="9" t="s">
        <v>14686</v>
      </c>
      <c r="K7469" s="9" t="s">
        <v>14686</v>
      </c>
      <c r="L7469" s="9" t="s">
        <v>14687</v>
      </c>
      <c r="M7469" s="9" t="s">
        <v>428</v>
      </c>
      <c r="N7469" s="9" t="s">
        <v>429</v>
      </c>
      <c r="O7469" s="8" t="s">
        <v>349</v>
      </c>
    </row>
    <row r="7470" spans="10:15" x14ac:dyDescent="0.25">
      <c r="J7470" s="9" t="s">
        <v>14688</v>
      </c>
      <c r="K7470" s="9" t="s">
        <v>14688</v>
      </c>
      <c r="L7470" s="9" t="s">
        <v>14689</v>
      </c>
      <c r="M7470" s="9" t="s">
        <v>515</v>
      </c>
      <c r="N7470" s="9" t="s">
        <v>516</v>
      </c>
      <c r="O7470" s="8" t="s">
        <v>18066</v>
      </c>
    </row>
    <row r="7471" spans="10:15" x14ac:dyDescent="0.25">
      <c r="J7471" s="9" t="s">
        <v>14690</v>
      </c>
      <c r="K7471" s="9" t="s">
        <v>14690</v>
      </c>
      <c r="L7471" s="9" t="s">
        <v>14691</v>
      </c>
      <c r="M7471" s="9" t="s">
        <v>367</v>
      </c>
      <c r="N7471" s="9" t="s">
        <v>368</v>
      </c>
      <c r="O7471" s="8" t="s">
        <v>349</v>
      </c>
    </row>
    <row r="7472" spans="10:15" x14ac:dyDescent="0.25">
      <c r="J7472" s="9" t="s">
        <v>14692</v>
      </c>
      <c r="K7472" s="9" t="s">
        <v>14692</v>
      </c>
      <c r="L7472" s="9" t="s">
        <v>14693</v>
      </c>
      <c r="M7472" s="9" t="s">
        <v>783</v>
      </c>
      <c r="N7472" s="9" t="s">
        <v>784</v>
      </c>
      <c r="O7472" s="8" t="s">
        <v>18068</v>
      </c>
    </row>
    <row r="7473" spans="10:15" x14ac:dyDescent="0.25">
      <c r="J7473" s="9" t="s">
        <v>91</v>
      </c>
      <c r="K7473" s="9" t="s">
        <v>91</v>
      </c>
      <c r="L7473" s="9" t="s">
        <v>12843</v>
      </c>
      <c r="M7473" s="9" t="s">
        <v>1571</v>
      </c>
      <c r="N7473" s="9" t="s">
        <v>1572</v>
      </c>
      <c r="O7473" s="8" t="s">
        <v>349</v>
      </c>
    </row>
    <row r="7474" spans="10:15" x14ac:dyDescent="0.25">
      <c r="J7474" s="9" t="s">
        <v>14694</v>
      </c>
      <c r="K7474" s="9" t="s">
        <v>14694</v>
      </c>
      <c r="L7474" s="9" t="s">
        <v>14695</v>
      </c>
      <c r="M7474" s="9" t="s">
        <v>2601</v>
      </c>
      <c r="N7474" s="9" t="s">
        <v>2602</v>
      </c>
      <c r="O7474" s="8" t="s">
        <v>18067</v>
      </c>
    </row>
    <row r="7475" spans="10:15" x14ac:dyDescent="0.25">
      <c r="J7475" s="9" t="s">
        <v>14696</v>
      </c>
      <c r="K7475" s="9" t="s">
        <v>14696</v>
      </c>
      <c r="L7475" s="9" t="s">
        <v>14697</v>
      </c>
      <c r="M7475" s="9" t="s">
        <v>524</v>
      </c>
      <c r="N7475" s="9" t="s">
        <v>525</v>
      </c>
      <c r="O7475" s="8" t="s">
        <v>18066</v>
      </c>
    </row>
    <row r="7476" spans="10:15" x14ac:dyDescent="0.25">
      <c r="J7476" s="9" t="s">
        <v>14698</v>
      </c>
      <c r="K7476" s="9" t="s">
        <v>14698</v>
      </c>
      <c r="L7476" s="9" t="s">
        <v>14696</v>
      </c>
      <c r="M7476" s="9" t="s">
        <v>5400</v>
      </c>
      <c r="N7476" s="9" t="s">
        <v>5401</v>
      </c>
      <c r="O7476" s="8" t="s">
        <v>349</v>
      </c>
    </row>
    <row r="7477" spans="10:15" x14ac:dyDescent="0.25">
      <c r="J7477" s="9" t="s">
        <v>14699</v>
      </c>
      <c r="K7477" s="9" t="s">
        <v>14699</v>
      </c>
      <c r="L7477" s="9" t="s">
        <v>14700</v>
      </c>
      <c r="M7477" s="9" t="s">
        <v>1357</v>
      </c>
      <c r="N7477" s="9" t="s">
        <v>1358</v>
      </c>
      <c r="O7477" s="8" t="s">
        <v>18066</v>
      </c>
    </row>
    <row r="7478" spans="10:15" x14ac:dyDescent="0.25">
      <c r="J7478" s="9" t="s">
        <v>14701</v>
      </c>
      <c r="K7478" s="9" t="s">
        <v>14701</v>
      </c>
      <c r="L7478" s="9" t="s">
        <v>14702</v>
      </c>
      <c r="M7478" s="9" t="s">
        <v>424</v>
      </c>
      <c r="N7478" s="9" t="s">
        <v>425</v>
      </c>
      <c r="O7478" s="8" t="s">
        <v>349</v>
      </c>
    </row>
    <row r="7479" spans="10:15" x14ac:dyDescent="0.25">
      <c r="J7479" s="9" t="s">
        <v>14703</v>
      </c>
      <c r="K7479" s="9" t="s">
        <v>14703</v>
      </c>
      <c r="L7479" s="9" t="s">
        <v>14704</v>
      </c>
      <c r="M7479" s="9" t="s">
        <v>4859</v>
      </c>
      <c r="N7479" s="9" t="s">
        <v>4860</v>
      </c>
      <c r="O7479" s="8" t="s">
        <v>18067</v>
      </c>
    </row>
    <row r="7480" spans="10:15" x14ac:dyDescent="0.25">
      <c r="J7480" s="9" t="s">
        <v>14705</v>
      </c>
      <c r="K7480" s="9" t="s">
        <v>14705</v>
      </c>
      <c r="L7480" s="9" t="s">
        <v>14706</v>
      </c>
      <c r="M7480" s="9" t="s">
        <v>1282</v>
      </c>
      <c r="N7480" s="9" t="s">
        <v>1283</v>
      </c>
      <c r="O7480" s="8" t="s">
        <v>349</v>
      </c>
    </row>
    <row r="7481" spans="10:15" x14ac:dyDescent="0.25">
      <c r="J7481" s="9" t="s">
        <v>14707</v>
      </c>
      <c r="K7481" s="9" t="s">
        <v>14707</v>
      </c>
      <c r="L7481" s="9" t="s">
        <v>12843</v>
      </c>
      <c r="M7481" s="9" t="s">
        <v>1571</v>
      </c>
      <c r="N7481" s="9" t="s">
        <v>1572</v>
      </c>
      <c r="O7481" s="8" t="s">
        <v>349</v>
      </c>
    </row>
    <row r="7482" spans="10:15" x14ac:dyDescent="0.25">
      <c r="J7482" s="9" t="s">
        <v>14708</v>
      </c>
      <c r="K7482" s="9" t="s">
        <v>14708</v>
      </c>
      <c r="L7482" s="9" t="s">
        <v>12843</v>
      </c>
      <c r="M7482" s="9" t="s">
        <v>1571</v>
      </c>
      <c r="N7482" s="9" t="s">
        <v>1572</v>
      </c>
      <c r="O7482" s="8" t="s">
        <v>349</v>
      </c>
    </row>
    <row r="7483" spans="10:15" x14ac:dyDescent="0.25">
      <c r="J7483" s="9" t="s">
        <v>14709</v>
      </c>
      <c r="K7483" s="9" t="s">
        <v>14709</v>
      </c>
      <c r="L7483" s="9" t="s">
        <v>12843</v>
      </c>
      <c r="M7483" s="9" t="s">
        <v>1571</v>
      </c>
      <c r="N7483" s="9" t="s">
        <v>1572</v>
      </c>
      <c r="O7483" s="8" t="s">
        <v>349</v>
      </c>
    </row>
    <row r="7484" spans="10:15" x14ac:dyDescent="0.25">
      <c r="J7484" s="9" t="s">
        <v>14710</v>
      </c>
      <c r="K7484" s="9" t="s">
        <v>14710</v>
      </c>
      <c r="L7484" s="9" t="s">
        <v>14711</v>
      </c>
      <c r="M7484" s="9" t="s">
        <v>491</v>
      </c>
      <c r="N7484" s="9" t="s">
        <v>492</v>
      </c>
      <c r="O7484" s="8" t="s">
        <v>349</v>
      </c>
    </row>
    <row r="7485" spans="10:15" x14ac:dyDescent="0.25">
      <c r="J7485" s="9" t="s">
        <v>14712</v>
      </c>
      <c r="K7485" s="9" t="s">
        <v>14712</v>
      </c>
      <c r="L7485" s="9" t="s">
        <v>14713</v>
      </c>
      <c r="M7485" s="9" t="s">
        <v>2278</v>
      </c>
      <c r="N7485" s="9" t="s">
        <v>2279</v>
      </c>
      <c r="O7485" s="8" t="s">
        <v>349</v>
      </c>
    </row>
    <row r="7486" spans="10:15" x14ac:dyDescent="0.25">
      <c r="J7486" s="9" t="s">
        <v>14714</v>
      </c>
      <c r="K7486" s="9" t="s">
        <v>14714</v>
      </c>
      <c r="L7486" s="9" t="s">
        <v>14715</v>
      </c>
      <c r="M7486" s="9" t="s">
        <v>379</v>
      </c>
      <c r="N7486" s="9" t="s">
        <v>18092</v>
      </c>
      <c r="O7486" s="8" t="s">
        <v>18066</v>
      </c>
    </row>
    <row r="7487" spans="10:15" x14ac:dyDescent="0.25">
      <c r="J7487" s="9" t="s">
        <v>14716</v>
      </c>
      <c r="K7487" s="9" t="s">
        <v>14716</v>
      </c>
      <c r="L7487" s="9" t="s">
        <v>14717</v>
      </c>
      <c r="M7487" s="9" t="s">
        <v>524</v>
      </c>
      <c r="N7487" s="9" t="s">
        <v>525</v>
      </c>
      <c r="O7487" s="8" t="s">
        <v>18066</v>
      </c>
    </row>
    <row r="7488" spans="10:15" x14ac:dyDescent="0.25">
      <c r="J7488" s="9" t="s">
        <v>14718</v>
      </c>
      <c r="K7488" s="9" t="s">
        <v>14718</v>
      </c>
      <c r="L7488" s="9" t="s">
        <v>14719</v>
      </c>
      <c r="M7488" s="9" t="s">
        <v>491</v>
      </c>
      <c r="N7488" s="9" t="s">
        <v>492</v>
      </c>
      <c r="O7488" s="8" t="s">
        <v>349</v>
      </c>
    </row>
    <row r="7489" spans="10:15" x14ac:dyDescent="0.25">
      <c r="J7489" s="9" t="s">
        <v>14720</v>
      </c>
      <c r="K7489" s="9" t="s">
        <v>14720</v>
      </c>
      <c r="L7489" s="9" t="s">
        <v>14721</v>
      </c>
      <c r="M7489" s="9" t="s">
        <v>396</v>
      </c>
      <c r="N7489" s="9" t="s">
        <v>397</v>
      </c>
      <c r="O7489" s="8" t="s">
        <v>349</v>
      </c>
    </row>
    <row r="7490" spans="10:15" x14ac:dyDescent="0.25">
      <c r="J7490" s="9" t="s">
        <v>14722</v>
      </c>
      <c r="K7490" s="9" t="s">
        <v>14722</v>
      </c>
      <c r="L7490" s="9" t="s">
        <v>14723</v>
      </c>
      <c r="M7490" s="9" t="s">
        <v>491</v>
      </c>
      <c r="N7490" s="9" t="s">
        <v>492</v>
      </c>
      <c r="O7490" s="8" t="s">
        <v>349</v>
      </c>
    </row>
    <row r="7491" spans="10:15" x14ac:dyDescent="0.25">
      <c r="J7491" s="9" t="s">
        <v>14724</v>
      </c>
      <c r="K7491" s="9" t="s">
        <v>14724</v>
      </c>
      <c r="L7491" s="9" t="s">
        <v>14725</v>
      </c>
      <c r="M7491" s="9" t="s">
        <v>436</v>
      </c>
      <c r="N7491" s="9" t="s">
        <v>437</v>
      </c>
      <c r="O7491" s="8" t="s">
        <v>349</v>
      </c>
    </row>
    <row r="7492" spans="10:15" x14ac:dyDescent="0.25">
      <c r="J7492" s="9" t="s">
        <v>14726</v>
      </c>
      <c r="K7492" s="9" t="s">
        <v>14726</v>
      </c>
      <c r="L7492" s="9" t="s">
        <v>14727</v>
      </c>
      <c r="M7492" s="9" t="s">
        <v>1288</v>
      </c>
      <c r="N7492" s="9" t="s">
        <v>1289</v>
      </c>
      <c r="O7492" s="8" t="s">
        <v>18066</v>
      </c>
    </row>
    <row r="7493" spans="10:15" x14ac:dyDescent="0.25">
      <c r="J7493" s="9" t="s">
        <v>14728</v>
      </c>
      <c r="K7493" s="9" t="s">
        <v>14728</v>
      </c>
      <c r="L7493" s="9" t="s">
        <v>14729</v>
      </c>
      <c r="M7493" s="9" t="s">
        <v>4192</v>
      </c>
      <c r="N7493" s="9" t="s">
        <v>4193</v>
      </c>
      <c r="O7493" s="8" t="s">
        <v>350</v>
      </c>
    </row>
    <row r="7494" spans="10:15" x14ac:dyDescent="0.25">
      <c r="J7494" s="9" t="s">
        <v>14730</v>
      </c>
      <c r="K7494" s="9" t="s">
        <v>14730</v>
      </c>
      <c r="L7494" s="9" t="s">
        <v>14731</v>
      </c>
      <c r="M7494" s="9" t="s">
        <v>367</v>
      </c>
      <c r="N7494" s="9" t="s">
        <v>368</v>
      </c>
      <c r="O7494" s="8" t="s">
        <v>349</v>
      </c>
    </row>
    <row r="7495" spans="10:15" x14ac:dyDescent="0.25">
      <c r="J7495" s="9" t="s">
        <v>14732</v>
      </c>
      <c r="K7495" s="9" t="s">
        <v>14732</v>
      </c>
      <c r="L7495" s="9" t="s">
        <v>14733</v>
      </c>
      <c r="M7495" s="9" t="s">
        <v>367</v>
      </c>
      <c r="N7495" s="9" t="s">
        <v>368</v>
      </c>
      <c r="O7495" s="8" t="s">
        <v>349</v>
      </c>
    </row>
    <row r="7496" spans="10:15" x14ac:dyDescent="0.25">
      <c r="J7496" s="9" t="s">
        <v>14734</v>
      </c>
      <c r="K7496" s="9" t="s">
        <v>14734</v>
      </c>
      <c r="L7496" s="9" t="s">
        <v>14735</v>
      </c>
      <c r="M7496" s="9" t="s">
        <v>424</v>
      </c>
      <c r="N7496" s="9" t="s">
        <v>425</v>
      </c>
      <c r="O7496" s="8" t="s">
        <v>349</v>
      </c>
    </row>
    <row r="7497" spans="10:15" x14ac:dyDescent="0.25">
      <c r="J7497" s="9" t="s">
        <v>14736</v>
      </c>
      <c r="K7497" s="9" t="s">
        <v>14736</v>
      </c>
      <c r="L7497" s="9" t="s">
        <v>14737</v>
      </c>
      <c r="M7497" s="9" t="s">
        <v>379</v>
      </c>
      <c r="N7497" s="9" t="s">
        <v>18092</v>
      </c>
      <c r="O7497" s="8" t="s">
        <v>18066</v>
      </c>
    </row>
    <row r="7498" spans="10:15" x14ac:dyDescent="0.25">
      <c r="J7498" s="9" t="s">
        <v>14738</v>
      </c>
      <c r="K7498" s="9" t="s">
        <v>14738</v>
      </c>
      <c r="L7498" s="9" t="s">
        <v>14739</v>
      </c>
      <c r="M7498" s="9" t="s">
        <v>1241</v>
      </c>
      <c r="N7498" s="9" t="s">
        <v>1242</v>
      </c>
      <c r="O7498" s="8" t="s">
        <v>350</v>
      </c>
    </row>
    <row r="7499" spans="10:15" x14ac:dyDescent="0.25">
      <c r="J7499" s="9" t="s">
        <v>14740</v>
      </c>
      <c r="K7499" s="9" t="s">
        <v>14740</v>
      </c>
      <c r="L7499" s="9" t="s">
        <v>14741</v>
      </c>
      <c r="M7499" s="9" t="s">
        <v>950</v>
      </c>
      <c r="N7499" s="9" t="s">
        <v>951</v>
      </c>
      <c r="O7499" s="8" t="s">
        <v>18066</v>
      </c>
    </row>
    <row r="7500" spans="10:15" x14ac:dyDescent="0.25">
      <c r="J7500" s="9" t="s">
        <v>14742</v>
      </c>
      <c r="K7500" s="9" t="s">
        <v>14742</v>
      </c>
      <c r="L7500" s="9" t="s">
        <v>14743</v>
      </c>
      <c r="M7500" s="9" t="s">
        <v>491</v>
      </c>
      <c r="N7500" s="9" t="s">
        <v>492</v>
      </c>
      <c r="O7500" s="8" t="s">
        <v>349</v>
      </c>
    </row>
    <row r="7501" spans="10:15" x14ac:dyDescent="0.25">
      <c r="J7501" s="9" t="s">
        <v>14744</v>
      </c>
      <c r="K7501" s="9" t="s">
        <v>14744</v>
      </c>
      <c r="L7501" s="9" t="s">
        <v>14745</v>
      </c>
      <c r="M7501" s="9" t="s">
        <v>379</v>
      </c>
      <c r="N7501" s="9" t="s">
        <v>18092</v>
      </c>
      <c r="O7501" s="8" t="s">
        <v>18066</v>
      </c>
    </row>
    <row r="7502" spans="10:15" x14ac:dyDescent="0.25">
      <c r="J7502" s="9" t="s">
        <v>93</v>
      </c>
      <c r="K7502" s="9" t="s">
        <v>93</v>
      </c>
      <c r="L7502" s="9" t="s">
        <v>14746</v>
      </c>
      <c r="M7502" s="9" t="s">
        <v>2647</v>
      </c>
      <c r="N7502" s="9" t="s">
        <v>2648</v>
      </c>
      <c r="O7502" s="8" t="s">
        <v>18067</v>
      </c>
    </row>
    <row r="7503" spans="10:15" x14ac:dyDescent="0.25">
      <c r="J7503" s="9" t="s">
        <v>14747</v>
      </c>
      <c r="K7503" s="9" t="s">
        <v>14747</v>
      </c>
      <c r="L7503" s="9" t="s">
        <v>14748</v>
      </c>
      <c r="M7503" s="9" t="s">
        <v>382</v>
      </c>
      <c r="N7503" s="9" t="s">
        <v>383</v>
      </c>
      <c r="O7503" s="8" t="s">
        <v>18066</v>
      </c>
    </row>
    <row r="7504" spans="10:15" x14ac:dyDescent="0.25">
      <c r="J7504" s="9" t="s">
        <v>14749</v>
      </c>
      <c r="K7504" s="9" t="s">
        <v>14749</v>
      </c>
      <c r="L7504" s="9" t="s">
        <v>14750</v>
      </c>
      <c r="M7504" s="9" t="s">
        <v>4945</v>
      </c>
      <c r="N7504" s="9" t="s">
        <v>4946</v>
      </c>
      <c r="O7504" s="8" t="s">
        <v>349</v>
      </c>
    </row>
    <row r="7505" spans="10:15" x14ac:dyDescent="0.25">
      <c r="J7505" s="9" t="s">
        <v>14751</v>
      </c>
      <c r="K7505" s="9" t="s">
        <v>14751</v>
      </c>
      <c r="L7505" s="9" t="s">
        <v>14752</v>
      </c>
      <c r="M7505" s="9" t="s">
        <v>807</v>
      </c>
      <c r="N7505" s="9" t="s">
        <v>808</v>
      </c>
      <c r="O7505" s="8" t="s">
        <v>349</v>
      </c>
    </row>
    <row r="7506" spans="10:15" x14ac:dyDescent="0.25">
      <c r="J7506" s="9" t="s">
        <v>14753</v>
      </c>
      <c r="K7506" s="9" t="s">
        <v>14753</v>
      </c>
      <c r="L7506" s="9" t="s">
        <v>14754</v>
      </c>
      <c r="M7506" s="9" t="s">
        <v>418</v>
      </c>
      <c r="N7506" s="9" t="s">
        <v>419</v>
      </c>
      <c r="O7506" s="8" t="s">
        <v>18067</v>
      </c>
    </row>
    <row r="7507" spans="10:15" x14ac:dyDescent="0.25">
      <c r="J7507" s="9" t="s">
        <v>14755</v>
      </c>
      <c r="K7507" s="9" t="s">
        <v>14755</v>
      </c>
      <c r="L7507" s="9" t="s">
        <v>14756</v>
      </c>
      <c r="M7507" s="9" t="s">
        <v>475</v>
      </c>
      <c r="N7507" s="9" t="s">
        <v>476</v>
      </c>
      <c r="O7507" s="8" t="s">
        <v>350</v>
      </c>
    </row>
    <row r="7508" spans="10:15" x14ac:dyDescent="0.25">
      <c r="J7508" s="9" t="s">
        <v>14757</v>
      </c>
      <c r="K7508" s="9" t="s">
        <v>14757</v>
      </c>
      <c r="L7508" s="9" t="s">
        <v>14758</v>
      </c>
      <c r="M7508" s="9" t="s">
        <v>1663</v>
      </c>
      <c r="N7508" s="9" t="s">
        <v>1664</v>
      </c>
      <c r="O7508" s="8" t="s">
        <v>350</v>
      </c>
    </row>
    <row r="7509" spans="10:15" x14ac:dyDescent="0.25">
      <c r="J7509" s="9" t="s">
        <v>178</v>
      </c>
      <c r="K7509" s="9" t="s">
        <v>178</v>
      </c>
      <c r="L7509" s="9" t="s">
        <v>14759</v>
      </c>
      <c r="M7509" s="9" t="s">
        <v>463</v>
      </c>
      <c r="N7509" s="9" t="s">
        <v>464</v>
      </c>
      <c r="O7509" s="8" t="s">
        <v>10370</v>
      </c>
    </row>
    <row r="7510" spans="10:15" x14ac:dyDescent="0.25">
      <c r="J7510" s="9" t="s">
        <v>14760</v>
      </c>
      <c r="K7510" s="9" t="s">
        <v>14760</v>
      </c>
      <c r="L7510" s="9" t="s">
        <v>14761</v>
      </c>
      <c r="M7510" s="9" t="s">
        <v>367</v>
      </c>
      <c r="N7510" s="9" t="s">
        <v>368</v>
      </c>
      <c r="O7510" s="8" t="s">
        <v>349</v>
      </c>
    </row>
    <row r="7511" spans="10:15" x14ac:dyDescent="0.25">
      <c r="J7511" s="9" t="s">
        <v>14762</v>
      </c>
      <c r="K7511" s="9" t="s">
        <v>14762</v>
      </c>
      <c r="L7511" s="9" t="s">
        <v>14763</v>
      </c>
      <c r="M7511" s="9" t="s">
        <v>1288</v>
      </c>
      <c r="N7511" s="9" t="s">
        <v>1289</v>
      </c>
      <c r="O7511" s="8" t="s">
        <v>18066</v>
      </c>
    </row>
    <row r="7512" spans="10:15" x14ac:dyDescent="0.25">
      <c r="J7512" s="9" t="s">
        <v>14764</v>
      </c>
      <c r="K7512" s="9" t="s">
        <v>14764</v>
      </c>
      <c r="L7512" s="9" t="s">
        <v>14765</v>
      </c>
      <c r="M7512" s="9" t="s">
        <v>379</v>
      </c>
      <c r="N7512" s="9" t="s">
        <v>18092</v>
      </c>
      <c r="O7512" s="8" t="s">
        <v>18066</v>
      </c>
    </row>
    <row r="7513" spans="10:15" x14ac:dyDescent="0.25">
      <c r="J7513" s="9" t="s">
        <v>14766</v>
      </c>
      <c r="K7513" s="9" t="s">
        <v>14766</v>
      </c>
      <c r="L7513" s="9" t="s">
        <v>14767</v>
      </c>
      <c r="M7513" s="9" t="s">
        <v>524</v>
      </c>
      <c r="N7513" s="9" t="s">
        <v>525</v>
      </c>
      <c r="O7513" s="8" t="s">
        <v>18066</v>
      </c>
    </row>
    <row r="7514" spans="10:15" x14ac:dyDescent="0.25">
      <c r="J7514" s="9" t="s">
        <v>14768</v>
      </c>
      <c r="K7514" s="9" t="s">
        <v>14768</v>
      </c>
      <c r="L7514" s="9" t="s">
        <v>14769</v>
      </c>
      <c r="M7514" s="9" t="s">
        <v>1269</v>
      </c>
      <c r="N7514" s="9" t="s">
        <v>1270</v>
      </c>
      <c r="O7514" s="8" t="s">
        <v>18067</v>
      </c>
    </row>
    <row r="7515" spans="10:15" x14ac:dyDescent="0.25">
      <c r="J7515" s="9" t="s">
        <v>14770</v>
      </c>
      <c r="K7515" s="9" t="s">
        <v>14770</v>
      </c>
      <c r="L7515" s="9" t="s">
        <v>14771</v>
      </c>
      <c r="M7515" s="9" t="s">
        <v>789</v>
      </c>
      <c r="N7515" s="9" t="s">
        <v>790</v>
      </c>
      <c r="O7515" s="8" t="s">
        <v>18066</v>
      </c>
    </row>
    <row r="7516" spans="10:15" x14ac:dyDescent="0.25">
      <c r="J7516" s="9" t="s">
        <v>14772</v>
      </c>
      <c r="K7516" s="9" t="s">
        <v>14772</v>
      </c>
      <c r="L7516" s="9" t="s">
        <v>14773</v>
      </c>
      <c r="M7516" s="9" t="s">
        <v>428</v>
      </c>
      <c r="N7516" s="9" t="s">
        <v>429</v>
      </c>
      <c r="O7516" s="8" t="s">
        <v>349</v>
      </c>
    </row>
    <row r="7517" spans="10:15" x14ac:dyDescent="0.25">
      <c r="J7517" s="9" t="s">
        <v>14774</v>
      </c>
      <c r="K7517" s="9" t="s">
        <v>14774</v>
      </c>
      <c r="L7517" s="9" t="s">
        <v>14775</v>
      </c>
      <c r="M7517" s="9" t="s">
        <v>891</v>
      </c>
      <c r="N7517" s="9" t="s">
        <v>892</v>
      </c>
      <c r="O7517" s="8" t="s">
        <v>350</v>
      </c>
    </row>
    <row r="7518" spans="10:15" x14ac:dyDescent="0.25">
      <c r="J7518" s="9" t="s">
        <v>14776</v>
      </c>
      <c r="K7518" s="9" t="s">
        <v>14776</v>
      </c>
      <c r="L7518" s="9" t="s">
        <v>14777</v>
      </c>
      <c r="M7518" s="9" t="s">
        <v>491</v>
      </c>
      <c r="N7518" s="9" t="s">
        <v>492</v>
      </c>
      <c r="O7518" s="8" t="s">
        <v>349</v>
      </c>
    </row>
    <row r="7519" spans="10:15" x14ac:dyDescent="0.25">
      <c r="J7519" s="9" t="s">
        <v>14778</v>
      </c>
      <c r="K7519" s="9" t="s">
        <v>14778</v>
      </c>
      <c r="L7519" s="9" t="s">
        <v>14779</v>
      </c>
      <c r="M7519" s="9" t="s">
        <v>491</v>
      </c>
      <c r="N7519" s="9" t="s">
        <v>492</v>
      </c>
      <c r="O7519" s="8" t="s">
        <v>349</v>
      </c>
    </row>
    <row r="7520" spans="10:15" x14ac:dyDescent="0.25">
      <c r="J7520" s="9" t="s">
        <v>14780</v>
      </c>
      <c r="K7520" s="9" t="s">
        <v>14780</v>
      </c>
      <c r="L7520" s="9" t="s">
        <v>14781</v>
      </c>
      <c r="M7520" s="9" t="s">
        <v>379</v>
      </c>
      <c r="N7520" s="9" t="s">
        <v>18092</v>
      </c>
      <c r="O7520" s="8" t="s">
        <v>18066</v>
      </c>
    </row>
    <row r="7521" spans="10:15" x14ac:dyDescent="0.25">
      <c r="J7521" s="9" t="s">
        <v>14782</v>
      </c>
      <c r="K7521" s="9" t="s">
        <v>5952</v>
      </c>
      <c r="L7521" s="9" t="s">
        <v>5953</v>
      </c>
      <c r="M7521" s="9" t="s">
        <v>379</v>
      </c>
      <c r="N7521" s="9" t="s">
        <v>18092</v>
      </c>
      <c r="O7521" s="8" t="s">
        <v>18066</v>
      </c>
    </row>
    <row r="7522" spans="10:15" x14ac:dyDescent="0.25">
      <c r="J7522" s="9" t="s">
        <v>14783</v>
      </c>
      <c r="K7522" s="9" t="s">
        <v>14783</v>
      </c>
      <c r="L7522" s="9" t="s">
        <v>14784</v>
      </c>
      <c r="M7522" s="9" t="s">
        <v>515</v>
      </c>
      <c r="N7522" s="9" t="s">
        <v>516</v>
      </c>
      <c r="O7522" s="8" t="s">
        <v>18066</v>
      </c>
    </row>
    <row r="7523" spans="10:15" x14ac:dyDescent="0.25">
      <c r="J7523" s="9" t="s">
        <v>14785</v>
      </c>
      <c r="K7523" s="9" t="s">
        <v>14785</v>
      </c>
      <c r="L7523" s="9" t="s">
        <v>14786</v>
      </c>
      <c r="M7523" s="9" t="s">
        <v>524</v>
      </c>
      <c r="N7523" s="9" t="s">
        <v>525</v>
      </c>
      <c r="O7523" s="8" t="s">
        <v>18066</v>
      </c>
    </row>
    <row r="7524" spans="10:15" x14ac:dyDescent="0.25">
      <c r="J7524" s="9" t="s">
        <v>14787</v>
      </c>
      <c r="K7524" s="9" t="s">
        <v>14787</v>
      </c>
      <c r="L7524" s="9" t="s">
        <v>14788</v>
      </c>
      <c r="M7524" s="9" t="s">
        <v>371</v>
      </c>
      <c r="N7524" s="9" t="s">
        <v>372</v>
      </c>
      <c r="O7524" s="8" t="s">
        <v>350</v>
      </c>
    </row>
    <row r="7525" spans="10:15" x14ac:dyDescent="0.25">
      <c r="J7525" s="9" t="s">
        <v>14789</v>
      </c>
      <c r="K7525" s="9" t="s">
        <v>14789</v>
      </c>
      <c r="L7525" s="9" t="s">
        <v>14790</v>
      </c>
      <c r="M7525" s="9" t="s">
        <v>950</v>
      </c>
      <c r="N7525" s="9" t="s">
        <v>951</v>
      </c>
      <c r="O7525" s="8" t="s">
        <v>18066</v>
      </c>
    </row>
    <row r="7526" spans="10:15" x14ac:dyDescent="0.25">
      <c r="J7526" s="9" t="s">
        <v>14791</v>
      </c>
      <c r="K7526" s="9" t="s">
        <v>14791</v>
      </c>
      <c r="L7526" s="9" t="s">
        <v>14792</v>
      </c>
      <c r="M7526" s="9" t="s">
        <v>740</v>
      </c>
      <c r="N7526" s="9" t="s">
        <v>741</v>
      </c>
      <c r="O7526" s="8" t="s">
        <v>10370</v>
      </c>
    </row>
    <row r="7527" spans="10:15" x14ac:dyDescent="0.25">
      <c r="J7527" s="9" t="s">
        <v>14793</v>
      </c>
      <c r="K7527" s="9" t="s">
        <v>14793</v>
      </c>
      <c r="L7527" s="9" t="s">
        <v>14794</v>
      </c>
      <c r="M7527" s="9" t="s">
        <v>379</v>
      </c>
      <c r="N7527" s="9" t="s">
        <v>18092</v>
      </c>
      <c r="O7527" s="8" t="s">
        <v>18066</v>
      </c>
    </row>
    <row r="7528" spans="10:15" x14ac:dyDescent="0.25">
      <c r="J7528" s="9" t="s">
        <v>14795</v>
      </c>
      <c r="K7528" s="9" t="s">
        <v>14795</v>
      </c>
      <c r="L7528" s="9" t="s">
        <v>14796</v>
      </c>
      <c r="M7528" s="9" t="s">
        <v>379</v>
      </c>
      <c r="N7528" s="9" t="s">
        <v>18092</v>
      </c>
      <c r="O7528" s="8" t="s">
        <v>18066</v>
      </c>
    </row>
    <row r="7529" spans="10:15" x14ac:dyDescent="0.25">
      <c r="J7529" s="9" t="s">
        <v>14797</v>
      </c>
      <c r="K7529" s="9" t="s">
        <v>14797</v>
      </c>
      <c r="L7529" s="9" t="s">
        <v>14798</v>
      </c>
      <c r="M7529" s="9" t="s">
        <v>404</v>
      </c>
      <c r="N7529" s="9" t="s">
        <v>405</v>
      </c>
      <c r="O7529" s="8" t="s">
        <v>350</v>
      </c>
    </row>
    <row r="7530" spans="10:15" x14ac:dyDescent="0.25">
      <c r="J7530" s="9" t="s">
        <v>14799</v>
      </c>
      <c r="K7530" s="9" t="s">
        <v>14800</v>
      </c>
      <c r="L7530" s="9" t="s">
        <v>14801</v>
      </c>
      <c r="M7530" s="9" t="s">
        <v>1010</v>
      </c>
      <c r="N7530" s="9" t="s">
        <v>1011</v>
      </c>
      <c r="O7530" s="8" t="s">
        <v>350</v>
      </c>
    </row>
    <row r="7531" spans="10:15" x14ac:dyDescent="0.25">
      <c r="J7531" s="9" t="s">
        <v>14802</v>
      </c>
      <c r="K7531" s="9" t="s">
        <v>14802</v>
      </c>
      <c r="L7531" s="9" t="s">
        <v>14803</v>
      </c>
      <c r="M7531" s="9" t="s">
        <v>367</v>
      </c>
      <c r="N7531" s="9" t="s">
        <v>368</v>
      </c>
      <c r="O7531" s="8" t="s">
        <v>349</v>
      </c>
    </row>
    <row r="7532" spans="10:15" x14ac:dyDescent="0.25">
      <c r="J7532" s="9" t="s">
        <v>14804</v>
      </c>
      <c r="K7532" s="9" t="s">
        <v>14804</v>
      </c>
      <c r="L7532" s="9" t="s">
        <v>14805</v>
      </c>
      <c r="M7532" s="9" t="s">
        <v>463</v>
      </c>
      <c r="N7532" s="9" t="s">
        <v>464</v>
      </c>
      <c r="O7532" s="8" t="s">
        <v>10370</v>
      </c>
    </row>
    <row r="7533" spans="10:15" x14ac:dyDescent="0.25">
      <c r="J7533" s="9" t="s">
        <v>14806</v>
      </c>
      <c r="K7533" s="9" t="s">
        <v>14806</v>
      </c>
      <c r="L7533" s="9" t="s">
        <v>14807</v>
      </c>
      <c r="M7533" s="9" t="s">
        <v>581</v>
      </c>
      <c r="N7533" s="9" t="s">
        <v>582</v>
      </c>
      <c r="O7533" s="8" t="s">
        <v>350</v>
      </c>
    </row>
    <row r="7534" spans="10:15" x14ac:dyDescent="0.25">
      <c r="J7534" s="9" t="s">
        <v>14808</v>
      </c>
      <c r="K7534" s="9" t="s">
        <v>14808</v>
      </c>
      <c r="L7534" s="9" t="s">
        <v>14666</v>
      </c>
      <c r="M7534" s="9" t="s">
        <v>524</v>
      </c>
      <c r="N7534" s="9" t="s">
        <v>525</v>
      </c>
      <c r="O7534" s="8" t="s">
        <v>18066</v>
      </c>
    </row>
    <row r="7535" spans="10:15" x14ac:dyDescent="0.25">
      <c r="J7535" s="9" t="s">
        <v>14809</v>
      </c>
      <c r="K7535" s="9" t="s">
        <v>14809</v>
      </c>
      <c r="L7535" s="9" t="s">
        <v>14810</v>
      </c>
      <c r="M7535" s="9" t="s">
        <v>491</v>
      </c>
      <c r="N7535" s="9" t="s">
        <v>492</v>
      </c>
      <c r="O7535" s="8" t="s">
        <v>349</v>
      </c>
    </row>
    <row r="7536" spans="10:15" x14ac:dyDescent="0.25">
      <c r="J7536" s="9" t="s">
        <v>14811</v>
      </c>
      <c r="K7536" s="9" t="s">
        <v>14811</v>
      </c>
      <c r="L7536" s="9" t="s">
        <v>14666</v>
      </c>
      <c r="M7536" s="9" t="s">
        <v>1155</v>
      </c>
      <c r="N7536" s="9" t="s">
        <v>1156</v>
      </c>
      <c r="O7536" s="8" t="s">
        <v>18066</v>
      </c>
    </row>
    <row r="7537" spans="10:15" x14ac:dyDescent="0.25">
      <c r="J7537" s="9" t="s">
        <v>14812</v>
      </c>
      <c r="K7537" s="9" t="s">
        <v>14812</v>
      </c>
      <c r="L7537" s="9" t="s">
        <v>14813</v>
      </c>
      <c r="M7537" s="9" t="s">
        <v>436</v>
      </c>
      <c r="N7537" s="9" t="s">
        <v>437</v>
      </c>
      <c r="O7537" s="8" t="s">
        <v>349</v>
      </c>
    </row>
    <row r="7538" spans="10:15" x14ac:dyDescent="0.25">
      <c r="J7538" s="9" t="s">
        <v>14814</v>
      </c>
      <c r="K7538" s="9" t="s">
        <v>14814</v>
      </c>
      <c r="L7538" s="9" t="s">
        <v>14815</v>
      </c>
      <c r="M7538" s="9" t="s">
        <v>823</v>
      </c>
      <c r="N7538" s="9" t="s">
        <v>824</v>
      </c>
      <c r="O7538" s="8" t="s">
        <v>350</v>
      </c>
    </row>
    <row r="7539" spans="10:15" x14ac:dyDescent="0.25">
      <c r="J7539" s="9" t="s">
        <v>14816</v>
      </c>
      <c r="K7539" s="9" t="s">
        <v>14816</v>
      </c>
      <c r="L7539" s="9" t="s">
        <v>14817</v>
      </c>
      <c r="M7539" s="9" t="s">
        <v>938</v>
      </c>
      <c r="N7539" s="9" t="s">
        <v>939</v>
      </c>
      <c r="O7539" s="8" t="s">
        <v>349</v>
      </c>
    </row>
    <row r="7540" spans="10:15" x14ac:dyDescent="0.25">
      <c r="J7540" s="9" t="s">
        <v>14818</v>
      </c>
      <c r="K7540" s="9" t="s">
        <v>14818</v>
      </c>
      <c r="L7540" s="9" t="s">
        <v>14819</v>
      </c>
      <c r="M7540" s="9" t="s">
        <v>648</v>
      </c>
      <c r="N7540" s="9" t="s">
        <v>649</v>
      </c>
      <c r="O7540" s="8" t="s">
        <v>18066</v>
      </c>
    </row>
    <row r="7541" spans="10:15" x14ac:dyDescent="0.25">
      <c r="J7541" s="9" t="s">
        <v>14820</v>
      </c>
      <c r="K7541" s="9" t="s">
        <v>14820</v>
      </c>
      <c r="L7541" s="9" t="s">
        <v>14821</v>
      </c>
      <c r="M7541" s="9" t="s">
        <v>367</v>
      </c>
      <c r="N7541" s="9" t="s">
        <v>368</v>
      </c>
      <c r="O7541" s="8" t="s">
        <v>349</v>
      </c>
    </row>
    <row r="7542" spans="10:15" x14ac:dyDescent="0.25">
      <c r="J7542" s="9" t="s">
        <v>14822</v>
      </c>
      <c r="K7542" s="9" t="s">
        <v>14822</v>
      </c>
      <c r="L7542" s="9" t="s">
        <v>14823</v>
      </c>
      <c r="M7542" s="9" t="s">
        <v>379</v>
      </c>
      <c r="N7542" s="9" t="s">
        <v>18092</v>
      </c>
      <c r="O7542" s="8" t="s">
        <v>18066</v>
      </c>
    </row>
    <row r="7543" spans="10:15" x14ac:dyDescent="0.25">
      <c r="J7543" s="9" t="s">
        <v>14824</v>
      </c>
      <c r="K7543" s="9" t="s">
        <v>14824</v>
      </c>
      <c r="L7543" s="9" t="s">
        <v>14825</v>
      </c>
      <c r="M7543" s="9" t="s">
        <v>367</v>
      </c>
      <c r="N7543" s="9" t="s">
        <v>368</v>
      </c>
      <c r="O7543" s="8" t="s">
        <v>349</v>
      </c>
    </row>
    <row r="7544" spans="10:15" x14ac:dyDescent="0.25">
      <c r="J7544" s="9" t="s">
        <v>14826</v>
      </c>
      <c r="K7544" s="9" t="s">
        <v>14826</v>
      </c>
      <c r="L7544" s="9" t="s">
        <v>14827</v>
      </c>
      <c r="M7544" s="9" t="s">
        <v>404</v>
      </c>
      <c r="N7544" s="9" t="s">
        <v>405</v>
      </c>
      <c r="O7544" s="8" t="s">
        <v>350</v>
      </c>
    </row>
    <row r="7545" spans="10:15" x14ac:dyDescent="0.25">
      <c r="J7545" s="9" t="s">
        <v>14828</v>
      </c>
      <c r="K7545" s="9" t="s">
        <v>14828</v>
      </c>
      <c r="L7545" s="9" t="s">
        <v>14829</v>
      </c>
      <c r="M7545" s="9" t="s">
        <v>797</v>
      </c>
      <c r="N7545" s="9" t="s">
        <v>798</v>
      </c>
      <c r="O7545" s="8" t="s">
        <v>350</v>
      </c>
    </row>
    <row r="7546" spans="10:15" x14ac:dyDescent="0.25">
      <c r="J7546" s="9" t="s">
        <v>14830</v>
      </c>
      <c r="K7546" s="9" t="s">
        <v>1000</v>
      </c>
      <c r="L7546" s="9" t="s">
        <v>1001</v>
      </c>
      <c r="M7546" s="9" t="s">
        <v>379</v>
      </c>
      <c r="N7546" s="9" t="s">
        <v>18092</v>
      </c>
      <c r="O7546" s="8" t="s">
        <v>18066</v>
      </c>
    </row>
    <row r="7547" spans="10:15" x14ac:dyDescent="0.25">
      <c r="J7547" s="9" t="s">
        <v>14831</v>
      </c>
      <c r="K7547" s="9" t="s">
        <v>14831</v>
      </c>
      <c r="L7547" s="9" t="s">
        <v>14832</v>
      </c>
      <c r="M7547" s="9" t="s">
        <v>1617</v>
      </c>
      <c r="N7547" s="9" t="s">
        <v>1618</v>
      </c>
      <c r="O7547" s="8" t="s">
        <v>349</v>
      </c>
    </row>
    <row r="7548" spans="10:15" x14ac:dyDescent="0.25">
      <c r="J7548" s="9" t="s">
        <v>14833</v>
      </c>
      <c r="K7548" s="9" t="s">
        <v>14834</v>
      </c>
      <c r="L7548" s="9" t="s">
        <v>14823</v>
      </c>
      <c r="M7548" s="9" t="s">
        <v>379</v>
      </c>
      <c r="N7548" s="9" t="s">
        <v>18092</v>
      </c>
      <c r="O7548" s="8" t="s">
        <v>18066</v>
      </c>
    </row>
    <row r="7549" spans="10:15" x14ac:dyDescent="0.25">
      <c r="J7549" s="9" t="s">
        <v>14835</v>
      </c>
      <c r="K7549" s="9" t="s">
        <v>14835</v>
      </c>
      <c r="L7549" s="9" t="s">
        <v>14836</v>
      </c>
      <c r="M7549" s="9" t="s">
        <v>789</v>
      </c>
      <c r="N7549" s="9" t="s">
        <v>790</v>
      </c>
      <c r="O7549" s="8" t="s">
        <v>18066</v>
      </c>
    </row>
    <row r="7550" spans="10:15" x14ac:dyDescent="0.25">
      <c r="J7550" s="9" t="s">
        <v>14837</v>
      </c>
      <c r="K7550" s="9" t="s">
        <v>14837</v>
      </c>
      <c r="L7550" s="9" t="s">
        <v>14838</v>
      </c>
      <c r="M7550" s="9" t="s">
        <v>379</v>
      </c>
      <c r="N7550" s="9" t="s">
        <v>18092</v>
      </c>
      <c r="O7550" s="8" t="s">
        <v>18066</v>
      </c>
    </row>
    <row r="7551" spans="10:15" x14ac:dyDescent="0.25">
      <c r="J7551" s="9" t="s">
        <v>14839</v>
      </c>
      <c r="K7551" s="9" t="s">
        <v>14839</v>
      </c>
      <c r="L7551" s="9" t="s">
        <v>14840</v>
      </c>
      <c r="M7551" s="9" t="s">
        <v>382</v>
      </c>
      <c r="N7551" s="9" t="s">
        <v>383</v>
      </c>
      <c r="O7551" s="8" t="s">
        <v>18066</v>
      </c>
    </row>
    <row r="7552" spans="10:15" x14ac:dyDescent="0.25">
      <c r="J7552" s="9" t="s">
        <v>14841</v>
      </c>
      <c r="K7552" s="9" t="s">
        <v>14841</v>
      </c>
      <c r="L7552" s="9" t="s">
        <v>14842</v>
      </c>
      <c r="M7552" s="9" t="s">
        <v>400</v>
      </c>
      <c r="N7552" s="9" t="s">
        <v>401</v>
      </c>
      <c r="O7552" s="8" t="s">
        <v>18067</v>
      </c>
    </row>
    <row r="7553" spans="10:15" x14ac:dyDescent="0.25">
      <c r="J7553" s="9" t="s">
        <v>14843</v>
      </c>
      <c r="K7553" s="9" t="s">
        <v>14843</v>
      </c>
      <c r="L7553" s="9" t="s">
        <v>14844</v>
      </c>
      <c r="M7553" s="9" t="s">
        <v>375</v>
      </c>
      <c r="N7553" s="9" t="s">
        <v>376</v>
      </c>
      <c r="O7553" s="8" t="s">
        <v>350</v>
      </c>
    </row>
    <row r="7554" spans="10:15" x14ac:dyDescent="0.25">
      <c r="J7554" s="9" t="s">
        <v>14845</v>
      </c>
      <c r="K7554" s="9" t="s">
        <v>14845</v>
      </c>
      <c r="L7554" s="9" t="s">
        <v>14846</v>
      </c>
      <c r="M7554" s="9" t="s">
        <v>367</v>
      </c>
      <c r="N7554" s="9" t="s">
        <v>368</v>
      </c>
      <c r="O7554" s="8" t="s">
        <v>349</v>
      </c>
    </row>
    <row r="7555" spans="10:15" x14ac:dyDescent="0.25">
      <c r="J7555" s="9" t="s">
        <v>14847</v>
      </c>
      <c r="K7555" s="9" t="s">
        <v>14847</v>
      </c>
      <c r="L7555" s="9" t="s">
        <v>14848</v>
      </c>
      <c r="M7555" s="9" t="s">
        <v>1245</v>
      </c>
      <c r="N7555" s="9" t="s">
        <v>1246</v>
      </c>
      <c r="O7555" s="8" t="s">
        <v>350</v>
      </c>
    </row>
    <row r="7556" spans="10:15" x14ac:dyDescent="0.25">
      <c r="J7556" s="9" t="s">
        <v>14849</v>
      </c>
      <c r="K7556" s="9" t="s">
        <v>14849</v>
      </c>
      <c r="L7556" s="9" t="s">
        <v>14850</v>
      </c>
      <c r="M7556" s="9" t="s">
        <v>379</v>
      </c>
      <c r="N7556" s="9" t="s">
        <v>18092</v>
      </c>
      <c r="O7556" s="8" t="s">
        <v>18066</v>
      </c>
    </row>
    <row r="7557" spans="10:15" x14ac:dyDescent="0.25">
      <c r="J7557" s="9" t="s">
        <v>14851</v>
      </c>
      <c r="K7557" s="9" t="s">
        <v>14851</v>
      </c>
      <c r="L7557" s="9" t="s">
        <v>14852</v>
      </c>
      <c r="M7557" s="9" t="s">
        <v>740</v>
      </c>
      <c r="N7557" s="9" t="s">
        <v>741</v>
      </c>
      <c r="O7557" s="8" t="s">
        <v>10370</v>
      </c>
    </row>
    <row r="7558" spans="10:15" x14ac:dyDescent="0.25">
      <c r="J7558" s="9" t="s">
        <v>14853</v>
      </c>
      <c r="K7558" s="9" t="s">
        <v>14853</v>
      </c>
      <c r="L7558" s="9" t="s">
        <v>14854</v>
      </c>
      <c r="M7558" s="9" t="s">
        <v>379</v>
      </c>
      <c r="N7558" s="9" t="s">
        <v>18092</v>
      </c>
      <c r="O7558" s="8" t="s">
        <v>18066</v>
      </c>
    </row>
    <row r="7559" spans="10:15" x14ac:dyDescent="0.25">
      <c r="J7559" s="9" t="s">
        <v>14855</v>
      </c>
      <c r="K7559" s="9" t="s">
        <v>14855</v>
      </c>
      <c r="L7559" s="9" t="s">
        <v>14856</v>
      </c>
      <c r="M7559" s="9" t="s">
        <v>1142</v>
      </c>
      <c r="N7559" s="9" t="s">
        <v>1143</v>
      </c>
      <c r="O7559" s="8" t="s">
        <v>349</v>
      </c>
    </row>
    <row r="7560" spans="10:15" x14ac:dyDescent="0.25">
      <c r="J7560" s="9" t="s">
        <v>14857</v>
      </c>
      <c r="K7560" s="9" t="s">
        <v>14857</v>
      </c>
      <c r="L7560" s="9" t="s">
        <v>14858</v>
      </c>
      <c r="M7560" s="9" t="s">
        <v>367</v>
      </c>
      <c r="N7560" s="9" t="s">
        <v>368</v>
      </c>
      <c r="O7560" s="8" t="s">
        <v>349</v>
      </c>
    </row>
    <row r="7561" spans="10:15" x14ac:dyDescent="0.25">
      <c r="J7561" s="9" t="s">
        <v>14859</v>
      </c>
      <c r="K7561" s="9" t="s">
        <v>14859</v>
      </c>
      <c r="L7561" s="9" t="s">
        <v>14860</v>
      </c>
      <c r="M7561" s="9" t="s">
        <v>428</v>
      </c>
      <c r="N7561" s="9" t="s">
        <v>429</v>
      </c>
      <c r="O7561" s="8" t="s">
        <v>349</v>
      </c>
    </row>
    <row r="7562" spans="10:15" x14ac:dyDescent="0.25">
      <c r="J7562" s="9" t="s">
        <v>14861</v>
      </c>
      <c r="K7562" s="9" t="s">
        <v>14861</v>
      </c>
      <c r="L7562" s="9" t="s">
        <v>14862</v>
      </c>
      <c r="M7562" s="9" t="s">
        <v>491</v>
      </c>
      <c r="N7562" s="9" t="s">
        <v>492</v>
      </c>
      <c r="O7562" s="8" t="s">
        <v>349</v>
      </c>
    </row>
    <row r="7563" spans="10:15" x14ac:dyDescent="0.25">
      <c r="J7563" s="9" t="s">
        <v>14863</v>
      </c>
      <c r="K7563" s="9" t="s">
        <v>14863</v>
      </c>
      <c r="L7563" s="9" t="s">
        <v>14864</v>
      </c>
      <c r="M7563" s="9" t="s">
        <v>491</v>
      </c>
      <c r="N7563" s="9" t="s">
        <v>492</v>
      </c>
      <c r="O7563" s="8" t="s">
        <v>349</v>
      </c>
    </row>
    <row r="7564" spans="10:15" x14ac:dyDescent="0.25">
      <c r="J7564" s="9" t="s">
        <v>14865</v>
      </c>
      <c r="K7564" s="9" t="s">
        <v>14865</v>
      </c>
      <c r="L7564" s="9" t="s">
        <v>14866</v>
      </c>
      <c r="M7564" s="9" t="s">
        <v>358</v>
      </c>
      <c r="N7564" s="9" t="s">
        <v>359</v>
      </c>
      <c r="O7564" s="8" t="s">
        <v>348</v>
      </c>
    </row>
    <row r="7565" spans="10:15" x14ac:dyDescent="0.25">
      <c r="J7565" s="9" t="s">
        <v>14867</v>
      </c>
      <c r="K7565" s="9" t="s">
        <v>14867</v>
      </c>
      <c r="L7565" s="9" t="s">
        <v>14868</v>
      </c>
      <c r="M7565" s="9" t="s">
        <v>1936</v>
      </c>
      <c r="N7565" s="9" t="s">
        <v>1937</v>
      </c>
      <c r="O7565" s="8" t="s">
        <v>18068</v>
      </c>
    </row>
    <row r="7566" spans="10:15" x14ac:dyDescent="0.25">
      <c r="J7566" s="9" t="s">
        <v>14869</v>
      </c>
      <c r="K7566" s="9" t="s">
        <v>14869</v>
      </c>
      <c r="L7566" s="9" t="s">
        <v>14870</v>
      </c>
      <c r="M7566" s="9" t="s">
        <v>1279</v>
      </c>
      <c r="N7566" s="9" t="s">
        <v>1280</v>
      </c>
      <c r="O7566" s="8" t="s">
        <v>350</v>
      </c>
    </row>
    <row r="7567" spans="10:15" x14ac:dyDescent="0.25">
      <c r="J7567" s="9" t="s">
        <v>14800</v>
      </c>
      <c r="K7567" s="9" t="s">
        <v>14800</v>
      </c>
      <c r="L7567" s="9" t="s">
        <v>14801</v>
      </c>
      <c r="M7567" s="9" t="s">
        <v>1010</v>
      </c>
      <c r="N7567" s="9" t="s">
        <v>1011</v>
      </c>
      <c r="O7567" s="8" t="s">
        <v>350</v>
      </c>
    </row>
    <row r="7568" spans="10:15" x14ac:dyDescent="0.25">
      <c r="J7568" s="9" t="s">
        <v>14871</v>
      </c>
      <c r="K7568" s="9" t="s">
        <v>14871</v>
      </c>
      <c r="L7568" s="9" t="s">
        <v>14872</v>
      </c>
      <c r="M7568" s="9" t="s">
        <v>909</v>
      </c>
      <c r="N7568" s="9" t="s">
        <v>910</v>
      </c>
      <c r="O7568" s="8" t="s">
        <v>349</v>
      </c>
    </row>
    <row r="7569" spans="10:15" x14ac:dyDescent="0.25">
      <c r="J7569" s="9" t="s">
        <v>14873</v>
      </c>
      <c r="K7569" s="9" t="s">
        <v>14873</v>
      </c>
      <c r="L7569" s="9" t="s">
        <v>14874</v>
      </c>
      <c r="M7569" s="9" t="s">
        <v>463</v>
      </c>
      <c r="N7569" s="9" t="s">
        <v>464</v>
      </c>
      <c r="O7569" s="8" t="s">
        <v>10370</v>
      </c>
    </row>
    <row r="7570" spans="10:15" x14ac:dyDescent="0.25">
      <c r="J7570" s="9" t="s">
        <v>14875</v>
      </c>
      <c r="K7570" s="9" t="s">
        <v>14875</v>
      </c>
      <c r="L7570" s="9" t="s">
        <v>14876</v>
      </c>
      <c r="M7570" s="9" t="s">
        <v>379</v>
      </c>
      <c r="N7570" s="9" t="s">
        <v>18092</v>
      </c>
      <c r="O7570" s="8" t="s">
        <v>18066</v>
      </c>
    </row>
    <row r="7571" spans="10:15" x14ac:dyDescent="0.25">
      <c r="J7571" s="9" t="s">
        <v>14877</v>
      </c>
      <c r="K7571" s="9" t="s">
        <v>14877</v>
      </c>
      <c r="L7571" s="9" t="s">
        <v>14878</v>
      </c>
      <c r="M7571" s="9" t="s">
        <v>662</v>
      </c>
      <c r="N7571" s="9" t="s">
        <v>663</v>
      </c>
      <c r="O7571" s="8" t="s">
        <v>18067</v>
      </c>
    </row>
    <row r="7572" spans="10:15" x14ac:dyDescent="0.25">
      <c r="J7572" s="9" t="s">
        <v>14879</v>
      </c>
      <c r="K7572" s="9" t="s">
        <v>14879</v>
      </c>
      <c r="L7572" s="9" t="s">
        <v>14880</v>
      </c>
      <c r="M7572" s="9" t="s">
        <v>740</v>
      </c>
      <c r="N7572" s="9" t="s">
        <v>741</v>
      </c>
      <c r="O7572" s="8" t="s">
        <v>10370</v>
      </c>
    </row>
    <row r="7573" spans="10:15" x14ac:dyDescent="0.25">
      <c r="J7573" s="9" t="s">
        <v>14881</v>
      </c>
      <c r="K7573" s="9" t="s">
        <v>14881</v>
      </c>
      <c r="L7573" s="9" t="s">
        <v>14882</v>
      </c>
      <c r="M7573" s="9" t="s">
        <v>491</v>
      </c>
      <c r="N7573" s="9" t="s">
        <v>492</v>
      </c>
      <c r="O7573" s="8" t="s">
        <v>349</v>
      </c>
    </row>
    <row r="7574" spans="10:15" x14ac:dyDescent="0.25">
      <c r="J7574" s="9" t="s">
        <v>14883</v>
      </c>
      <c r="K7574" s="9" t="s">
        <v>14883</v>
      </c>
      <c r="L7574" s="9" t="s">
        <v>14884</v>
      </c>
      <c r="M7574" s="9" t="s">
        <v>382</v>
      </c>
      <c r="N7574" s="9" t="s">
        <v>383</v>
      </c>
      <c r="O7574" s="8" t="s">
        <v>18066</v>
      </c>
    </row>
    <row r="7575" spans="10:15" x14ac:dyDescent="0.25">
      <c r="J7575" s="9" t="s">
        <v>14885</v>
      </c>
      <c r="K7575" s="9" t="s">
        <v>14885</v>
      </c>
      <c r="L7575" s="9" t="s">
        <v>14886</v>
      </c>
      <c r="M7575" s="9" t="s">
        <v>491</v>
      </c>
      <c r="N7575" s="9" t="s">
        <v>492</v>
      </c>
      <c r="O7575" s="8" t="s">
        <v>349</v>
      </c>
    </row>
    <row r="7576" spans="10:15" x14ac:dyDescent="0.25">
      <c r="J7576" s="9" t="s">
        <v>14887</v>
      </c>
      <c r="K7576" s="9" t="s">
        <v>14887</v>
      </c>
      <c r="L7576" s="9" t="s">
        <v>14888</v>
      </c>
      <c r="M7576" s="9" t="s">
        <v>382</v>
      </c>
      <c r="N7576" s="9" t="s">
        <v>383</v>
      </c>
      <c r="O7576" s="8" t="s">
        <v>18066</v>
      </c>
    </row>
    <row r="7577" spans="10:15" x14ac:dyDescent="0.25">
      <c r="J7577" s="9" t="s">
        <v>14889</v>
      </c>
      <c r="K7577" s="9" t="s">
        <v>14889</v>
      </c>
      <c r="L7577" s="9" t="s">
        <v>14890</v>
      </c>
      <c r="M7577" s="9" t="s">
        <v>491</v>
      </c>
      <c r="N7577" s="9" t="s">
        <v>492</v>
      </c>
      <c r="O7577" s="8" t="s">
        <v>349</v>
      </c>
    </row>
    <row r="7578" spans="10:15" x14ac:dyDescent="0.25">
      <c r="J7578" s="9" t="s">
        <v>14891</v>
      </c>
      <c r="K7578" s="9" t="s">
        <v>14892</v>
      </c>
      <c r="L7578" s="9" t="s">
        <v>14893</v>
      </c>
      <c r="M7578" s="9" t="s">
        <v>459</v>
      </c>
      <c r="N7578" s="9" t="s">
        <v>460</v>
      </c>
      <c r="O7578" s="8" t="s">
        <v>18068</v>
      </c>
    </row>
    <row r="7579" spans="10:15" x14ac:dyDescent="0.25">
      <c r="J7579" s="9" t="s">
        <v>14894</v>
      </c>
      <c r="K7579" s="9" t="s">
        <v>14892</v>
      </c>
      <c r="L7579" s="9" t="s">
        <v>14893</v>
      </c>
      <c r="M7579" s="9" t="s">
        <v>459</v>
      </c>
      <c r="N7579" s="9" t="s">
        <v>460</v>
      </c>
      <c r="O7579" s="8" t="s">
        <v>18068</v>
      </c>
    </row>
    <row r="7580" spans="10:15" x14ac:dyDescent="0.25">
      <c r="J7580" s="9" t="s">
        <v>14895</v>
      </c>
      <c r="K7580" s="9" t="s">
        <v>14895</v>
      </c>
      <c r="L7580" s="9" t="s">
        <v>14896</v>
      </c>
      <c r="M7580" s="9" t="s">
        <v>440</v>
      </c>
      <c r="N7580" s="9" t="s">
        <v>441</v>
      </c>
      <c r="O7580" s="8" t="s">
        <v>10370</v>
      </c>
    </row>
    <row r="7581" spans="10:15" x14ac:dyDescent="0.25">
      <c r="J7581" s="9" t="s">
        <v>14897</v>
      </c>
      <c r="K7581" s="9" t="s">
        <v>14897</v>
      </c>
      <c r="L7581" s="9" t="s">
        <v>14898</v>
      </c>
      <c r="M7581" s="9" t="s">
        <v>694</v>
      </c>
      <c r="N7581" s="9" t="s">
        <v>695</v>
      </c>
      <c r="O7581" s="8" t="s">
        <v>350</v>
      </c>
    </row>
    <row r="7582" spans="10:15" x14ac:dyDescent="0.25">
      <c r="J7582" s="9" t="s">
        <v>14899</v>
      </c>
      <c r="K7582" s="9" t="s">
        <v>14899</v>
      </c>
      <c r="L7582" s="9" t="s">
        <v>14900</v>
      </c>
      <c r="M7582" s="9" t="s">
        <v>436</v>
      </c>
      <c r="N7582" s="9" t="s">
        <v>437</v>
      </c>
      <c r="O7582" s="8" t="s">
        <v>349</v>
      </c>
    </row>
    <row r="7583" spans="10:15" x14ac:dyDescent="0.25">
      <c r="J7583" s="9" t="s">
        <v>197</v>
      </c>
      <c r="K7583" s="9" t="s">
        <v>197</v>
      </c>
      <c r="L7583" s="9" t="s">
        <v>14901</v>
      </c>
      <c r="M7583" s="9" t="s">
        <v>14902</v>
      </c>
      <c r="N7583" s="9" t="s">
        <v>14903</v>
      </c>
      <c r="O7583" s="8" t="s">
        <v>18067</v>
      </c>
    </row>
    <row r="7584" spans="10:15" x14ac:dyDescent="0.25">
      <c r="J7584" s="9" t="s">
        <v>14904</v>
      </c>
      <c r="K7584" s="9" t="s">
        <v>14904</v>
      </c>
      <c r="L7584" s="9" t="s">
        <v>14905</v>
      </c>
      <c r="M7584" s="9" t="s">
        <v>379</v>
      </c>
      <c r="N7584" s="9" t="s">
        <v>18092</v>
      </c>
      <c r="O7584" s="8" t="s">
        <v>18066</v>
      </c>
    </row>
    <row r="7585" spans="10:15" x14ac:dyDescent="0.25">
      <c r="J7585" s="9" t="s">
        <v>14906</v>
      </c>
      <c r="K7585" s="9" t="s">
        <v>14906</v>
      </c>
      <c r="L7585" s="9" t="s">
        <v>14907</v>
      </c>
      <c r="M7585" s="9" t="s">
        <v>707</v>
      </c>
      <c r="N7585" s="9" t="s">
        <v>708</v>
      </c>
      <c r="O7585" s="8" t="s">
        <v>18068</v>
      </c>
    </row>
    <row r="7586" spans="10:15" x14ac:dyDescent="0.25">
      <c r="J7586" s="9" t="s">
        <v>14908</v>
      </c>
      <c r="K7586" s="9" t="s">
        <v>14908</v>
      </c>
      <c r="L7586" s="9" t="s">
        <v>14909</v>
      </c>
      <c r="M7586" s="9" t="s">
        <v>1142</v>
      </c>
      <c r="N7586" s="9" t="s">
        <v>1143</v>
      </c>
      <c r="O7586" s="8" t="s">
        <v>349</v>
      </c>
    </row>
    <row r="7587" spans="10:15" x14ac:dyDescent="0.25">
      <c r="J7587" s="9" t="s">
        <v>14910</v>
      </c>
      <c r="K7587" s="9" t="s">
        <v>14910</v>
      </c>
      <c r="L7587" s="9" t="s">
        <v>14911</v>
      </c>
      <c r="M7587" s="9" t="s">
        <v>1435</v>
      </c>
      <c r="N7587" s="9" t="s">
        <v>1436</v>
      </c>
      <c r="O7587" s="8" t="s">
        <v>349</v>
      </c>
    </row>
    <row r="7588" spans="10:15" x14ac:dyDescent="0.25">
      <c r="J7588" s="9" t="s">
        <v>14912</v>
      </c>
      <c r="K7588" s="9" t="s">
        <v>14912</v>
      </c>
      <c r="L7588" s="9" t="s">
        <v>14913</v>
      </c>
      <c r="M7588" s="9" t="s">
        <v>950</v>
      </c>
      <c r="N7588" s="9" t="s">
        <v>951</v>
      </c>
      <c r="O7588" s="8" t="s">
        <v>18066</v>
      </c>
    </row>
    <row r="7589" spans="10:15" x14ac:dyDescent="0.25">
      <c r="J7589" s="9" t="s">
        <v>14914</v>
      </c>
      <c r="K7589" s="9" t="s">
        <v>14914</v>
      </c>
      <c r="L7589" s="9" t="s">
        <v>14915</v>
      </c>
      <c r="M7589" s="9" t="s">
        <v>2286</v>
      </c>
      <c r="N7589" s="9" t="s">
        <v>2287</v>
      </c>
      <c r="O7589" s="8" t="s">
        <v>349</v>
      </c>
    </row>
    <row r="7590" spans="10:15" x14ac:dyDescent="0.25">
      <c r="J7590" s="9" t="s">
        <v>14916</v>
      </c>
      <c r="K7590" s="9" t="s">
        <v>14916</v>
      </c>
      <c r="L7590" s="9" t="s">
        <v>14917</v>
      </c>
      <c r="M7590" s="9" t="s">
        <v>491</v>
      </c>
      <c r="N7590" s="9" t="s">
        <v>492</v>
      </c>
      <c r="O7590" s="8" t="s">
        <v>349</v>
      </c>
    </row>
    <row r="7591" spans="10:15" x14ac:dyDescent="0.25">
      <c r="J7591" s="9" t="s">
        <v>14918</v>
      </c>
      <c r="K7591" s="9" t="s">
        <v>14918</v>
      </c>
      <c r="L7591" s="9" t="s">
        <v>14919</v>
      </c>
      <c r="M7591" s="9" t="s">
        <v>1269</v>
      </c>
      <c r="N7591" s="9" t="s">
        <v>1270</v>
      </c>
      <c r="O7591" s="8" t="s">
        <v>18067</v>
      </c>
    </row>
    <row r="7592" spans="10:15" x14ac:dyDescent="0.25">
      <c r="J7592" s="9" t="s">
        <v>14920</v>
      </c>
      <c r="K7592" s="9" t="s">
        <v>14920</v>
      </c>
      <c r="L7592" s="9" t="s">
        <v>14921</v>
      </c>
      <c r="M7592" s="9" t="s">
        <v>367</v>
      </c>
      <c r="N7592" s="9" t="s">
        <v>368</v>
      </c>
      <c r="O7592" s="8" t="s">
        <v>349</v>
      </c>
    </row>
    <row r="7593" spans="10:15" x14ac:dyDescent="0.25">
      <c r="J7593" s="9" t="s">
        <v>14922</v>
      </c>
      <c r="K7593" s="9" t="s">
        <v>14922</v>
      </c>
      <c r="L7593" s="9" t="s">
        <v>14923</v>
      </c>
      <c r="M7593" s="9" t="s">
        <v>428</v>
      </c>
      <c r="N7593" s="9" t="s">
        <v>429</v>
      </c>
      <c r="O7593" s="8" t="s">
        <v>349</v>
      </c>
    </row>
    <row r="7594" spans="10:15" x14ac:dyDescent="0.25">
      <c r="J7594" s="9" t="s">
        <v>14924</v>
      </c>
      <c r="K7594" s="9" t="s">
        <v>14924</v>
      </c>
      <c r="L7594" s="9" t="s">
        <v>14925</v>
      </c>
      <c r="M7594" s="9" t="s">
        <v>382</v>
      </c>
      <c r="N7594" s="9" t="s">
        <v>383</v>
      </c>
      <c r="O7594" s="8" t="s">
        <v>18066</v>
      </c>
    </row>
    <row r="7595" spans="10:15" x14ac:dyDescent="0.25">
      <c r="J7595" s="9" t="s">
        <v>14926</v>
      </c>
      <c r="K7595" s="9" t="s">
        <v>14926</v>
      </c>
      <c r="L7595" s="9" t="s">
        <v>14927</v>
      </c>
      <c r="M7595" s="9" t="s">
        <v>375</v>
      </c>
      <c r="N7595" s="9" t="s">
        <v>376</v>
      </c>
      <c r="O7595" s="8" t="s">
        <v>350</v>
      </c>
    </row>
    <row r="7596" spans="10:15" x14ac:dyDescent="0.25">
      <c r="J7596" s="9" t="s">
        <v>14928</v>
      </c>
      <c r="K7596" s="9" t="s">
        <v>14928</v>
      </c>
      <c r="L7596" s="9" t="s">
        <v>14929</v>
      </c>
      <c r="M7596" s="9" t="s">
        <v>1010</v>
      </c>
      <c r="N7596" s="9" t="s">
        <v>1011</v>
      </c>
      <c r="O7596" s="8" t="s">
        <v>350</v>
      </c>
    </row>
    <row r="7597" spans="10:15" x14ac:dyDescent="0.25">
      <c r="J7597" s="9" t="s">
        <v>14930</v>
      </c>
      <c r="K7597" s="9" t="s">
        <v>14930</v>
      </c>
      <c r="L7597" s="9" t="s">
        <v>14931</v>
      </c>
      <c r="M7597" s="9" t="s">
        <v>1241</v>
      </c>
      <c r="N7597" s="9" t="s">
        <v>1242</v>
      </c>
      <c r="O7597" s="8" t="s">
        <v>350</v>
      </c>
    </row>
    <row r="7598" spans="10:15" x14ac:dyDescent="0.25">
      <c r="J7598" s="9" t="s">
        <v>14932</v>
      </c>
      <c r="K7598" s="9" t="s">
        <v>14932</v>
      </c>
      <c r="L7598" s="9" t="s">
        <v>14933</v>
      </c>
      <c r="M7598" s="9" t="s">
        <v>789</v>
      </c>
      <c r="N7598" s="9" t="s">
        <v>790</v>
      </c>
      <c r="O7598" s="8" t="s">
        <v>18066</v>
      </c>
    </row>
    <row r="7599" spans="10:15" x14ac:dyDescent="0.25">
      <c r="J7599" s="9" t="s">
        <v>14934</v>
      </c>
      <c r="K7599" s="9" t="s">
        <v>14934</v>
      </c>
      <c r="L7599" s="9" t="s">
        <v>14935</v>
      </c>
      <c r="M7599" s="9" t="s">
        <v>2359</v>
      </c>
      <c r="N7599" s="9" t="s">
        <v>2360</v>
      </c>
      <c r="O7599" s="8" t="s">
        <v>18067</v>
      </c>
    </row>
    <row r="7600" spans="10:15" x14ac:dyDescent="0.25">
      <c r="J7600" s="9" t="s">
        <v>14936</v>
      </c>
      <c r="K7600" s="9" t="s">
        <v>14936</v>
      </c>
      <c r="L7600" s="9" t="s">
        <v>14937</v>
      </c>
      <c r="M7600" s="9" t="s">
        <v>475</v>
      </c>
      <c r="N7600" s="9" t="s">
        <v>476</v>
      </c>
      <c r="O7600" s="8" t="s">
        <v>350</v>
      </c>
    </row>
    <row r="7601" spans="10:15" x14ac:dyDescent="0.25">
      <c r="J7601" s="9" t="s">
        <v>14938</v>
      </c>
      <c r="K7601" s="9" t="s">
        <v>14938</v>
      </c>
      <c r="L7601" s="9" t="s">
        <v>14939</v>
      </c>
      <c r="M7601" s="9" t="s">
        <v>515</v>
      </c>
      <c r="N7601" s="9" t="s">
        <v>516</v>
      </c>
      <c r="O7601" s="8" t="s">
        <v>18066</v>
      </c>
    </row>
    <row r="7602" spans="10:15" x14ac:dyDescent="0.25">
      <c r="J7602" s="9" t="s">
        <v>14940</v>
      </c>
      <c r="K7602" s="9" t="s">
        <v>14940</v>
      </c>
      <c r="L7602" s="9" t="s">
        <v>14941</v>
      </c>
      <c r="M7602" s="9" t="s">
        <v>379</v>
      </c>
      <c r="N7602" s="9" t="s">
        <v>18092</v>
      </c>
      <c r="O7602" s="8" t="s">
        <v>18066</v>
      </c>
    </row>
    <row r="7603" spans="10:15" x14ac:dyDescent="0.25">
      <c r="J7603" s="9" t="s">
        <v>14942</v>
      </c>
      <c r="K7603" s="9" t="s">
        <v>14942</v>
      </c>
      <c r="L7603" s="9" t="s">
        <v>14943</v>
      </c>
      <c r="M7603" s="9" t="s">
        <v>8816</v>
      </c>
      <c r="N7603" s="9" t="s">
        <v>8817</v>
      </c>
      <c r="O7603" s="8" t="s">
        <v>350</v>
      </c>
    </row>
    <row r="7604" spans="10:15" x14ac:dyDescent="0.25">
      <c r="J7604" s="9" t="s">
        <v>14944</v>
      </c>
      <c r="K7604" s="9" t="s">
        <v>14944</v>
      </c>
      <c r="L7604" s="9" t="s">
        <v>14945</v>
      </c>
      <c r="M7604" s="9" t="s">
        <v>2812</v>
      </c>
      <c r="N7604" s="9" t="s">
        <v>2813</v>
      </c>
      <c r="O7604" s="8" t="s">
        <v>350</v>
      </c>
    </row>
    <row r="7605" spans="10:15" x14ac:dyDescent="0.25">
      <c r="J7605" s="9" t="s">
        <v>14946</v>
      </c>
      <c r="K7605" s="9" t="s">
        <v>14946</v>
      </c>
      <c r="L7605" s="9" t="s">
        <v>14947</v>
      </c>
      <c r="M7605" s="9" t="s">
        <v>382</v>
      </c>
      <c r="N7605" s="9" t="s">
        <v>383</v>
      </c>
      <c r="O7605" s="8" t="s">
        <v>18066</v>
      </c>
    </row>
    <row r="7606" spans="10:15" x14ac:dyDescent="0.25">
      <c r="J7606" s="9" t="s">
        <v>14948</v>
      </c>
      <c r="K7606" s="9" t="s">
        <v>1857</v>
      </c>
      <c r="L7606" s="9" t="s">
        <v>1858</v>
      </c>
      <c r="M7606" s="9" t="s">
        <v>386</v>
      </c>
      <c r="N7606" s="9" t="s">
        <v>387</v>
      </c>
      <c r="O7606" s="8" t="s">
        <v>18068</v>
      </c>
    </row>
    <row r="7607" spans="10:15" x14ac:dyDescent="0.25">
      <c r="J7607" s="9" t="s">
        <v>14949</v>
      </c>
      <c r="K7607" s="9" t="s">
        <v>14949</v>
      </c>
      <c r="L7607" s="9" t="s">
        <v>14950</v>
      </c>
      <c r="M7607" s="9" t="s">
        <v>367</v>
      </c>
      <c r="N7607" s="9" t="s">
        <v>368</v>
      </c>
      <c r="O7607" s="8" t="s">
        <v>349</v>
      </c>
    </row>
    <row r="7608" spans="10:15" x14ac:dyDescent="0.25">
      <c r="J7608" s="9" t="s">
        <v>14951</v>
      </c>
      <c r="K7608" s="9" t="s">
        <v>14951</v>
      </c>
      <c r="L7608" s="9" t="s">
        <v>14952</v>
      </c>
      <c r="M7608" s="9" t="s">
        <v>909</v>
      </c>
      <c r="N7608" s="9" t="s">
        <v>910</v>
      </c>
      <c r="O7608" s="8" t="s">
        <v>349</v>
      </c>
    </row>
    <row r="7609" spans="10:15" x14ac:dyDescent="0.25">
      <c r="J7609" s="9" t="s">
        <v>14953</v>
      </c>
      <c r="K7609" s="9" t="s">
        <v>14953</v>
      </c>
      <c r="L7609" s="9" t="s">
        <v>14954</v>
      </c>
      <c r="M7609" s="9" t="s">
        <v>643</v>
      </c>
      <c r="N7609" s="9" t="s">
        <v>644</v>
      </c>
      <c r="O7609" s="8" t="s">
        <v>350</v>
      </c>
    </row>
    <row r="7610" spans="10:15" x14ac:dyDescent="0.25">
      <c r="J7610" s="9" t="s">
        <v>14955</v>
      </c>
      <c r="K7610" s="9" t="s">
        <v>14955</v>
      </c>
      <c r="L7610" s="9" t="s">
        <v>14956</v>
      </c>
      <c r="M7610" s="9" t="s">
        <v>1148</v>
      </c>
      <c r="N7610" s="9" t="s">
        <v>1149</v>
      </c>
      <c r="O7610" s="8" t="s">
        <v>349</v>
      </c>
    </row>
    <row r="7611" spans="10:15" x14ac:dyDescent="0.25">
      <c r="J7611" s="9" t="s">
        <v>14957</v>
      </c>
      <c r="K7611" s="9" t="s">
        <v>14957</v>
      </c>
      <c r="L7611" s="9" t="s">
        <v>14958</v>
      </c>
      <c r="M7611" s="9" t="s">
        <v>942</v>
      </c>
      <c r="N7611" s="9" t="s">
        <v>943</v>
      </c>
      <c r="O7611" s="8" t="s">
        <v>349</v>
      </c>
    </row>
    <row r="7612" spans="10:15" x14ac:dyDescent="0.25">
      <c r="J7612" s="9" t="s">
        <v>14959</v>
      </c>
      <c r="K7612" s="9" t="s">
        <v>14959</v>
      </c>
      <c r="L7612" s="9" t="s">
        <v>14960</v>
      </c>
      <c r="M7612" s="9" t="s">
        <v>379</v>
      </c>
      <c r="N7612" s="9" t="s">
        <v>18092</v>
      </c>
      <c r="O7612" s="8" t="s">
        <v>18066</v>
      </c>
    </row>
    <row r="7613" spans="10:15" x14ac:dyDescent="0.25">
      <c r="J7613" s="9" t="s">
        <v>14961</v>
      </c>
      <c r="K7613" s="9" t="s">
        <v>14961</v>
      </c>
      <c r="L7613" s="9" t="s">
        <v>14962</v>
      </c>
      <c r="M7613" s="9" t="s">
        <v>713</v>
      </c>
      <c r="N7613" s="9" t="s">
        <v>714</v>
      </c>
      <c r="O7613" s="8" t="s">
        <v>18067</v>
      </c>
    </row>
    <row r="7614" spans="10:15" x14ac:dyDescent="0.25">
      <c r="J7614" s="9" t="s">
        <v>14963</v>
      </c>
      <c r="K7614" s="9" t="s">
        <v>14963</v>
      </c>
      <c r="L7614" s="9" t="s">
        <v>14964</v>
      </c>
      <c r="M7614" s="9" t="s">
        <v>662</v>
      </c>
      <c r="N7614" s="9" t="s">
        <v>663</v>
      </c>
      <c r="O7614" s="8" t="s">
        <v>18067</v>
      </c>
    </row>
    <row r="7615" spans="10:15" x14ac:dyDescent="0.25">
      <c r="J7615" s="9" t="s">
        <v>14965</v>
      </c>
      <c r="K7615" s="9" t="s">
        <v>14965</v>
      </c>
      <c r="L7615" s="9" t="s">
        <v>14966</v>
      </c>
      <c r="M7615" s="9" t="s">
        <v>379</v>
      </c>
      <c r="N7615" s="9" t="s">
        <v>18092</v>
      </c>
      <c r="O7615" s="8" t="s">
        <v>18066</v>
      </c>
    </row>
    <row r="7616" spans="10:15" x14ac:dyDescent="0.25">
      <c r="J7616" s="9" t="s">
        <v>6917</v>
      </c>
      <c r="K7616" s="9" t="s">
        <v>6917</v>
      </c>
      <c r="L7616" s="9" t="s">
        <v>6918</v>
      </c>
      <c r="M7616" s="9" t="s">
        <v>463</v>
      </c>
      <c r="N7616" s="9" t="s">
        <v>464</v>
      </c>
      <c r="O7616" s="8" t="s">
        <v>10370</v>
      </c>
    </row>
    <row r="7617" spans="10:15" x14ac:dyDescent="0.25">
      <c r="J7617" s="9" t="s">
        <v>14967</v>
      </c>
      <c r="K7617" s="9" t="s">
        <v>14967</v>
      </c>
      <c r="L7617" s="9" t="s">
        <v>14968</v>
      </c>
      <c r="M7617" s="9" t="s">
        <v>1617</v>
      </c>
      <c r="N7617" s="9" t="s">
        <v>1618</v>
      </c>
      <c r="O7617" s="8" t="s">
        <v>349</v>
      </c>
    </row>
    <row r="7618" spans="10:15" x14ac:dyDescent="0.25">
      <c r="J7618" s="9" t="s">
        <v>14969</v>
      </c>
      <c r="K7618" s="9" t="s">
        <v>14969</v>
      </c>
      <c r="L7618" s="9" t="s">
        <v>14970</v>
      </c>
      <c r="M7618" s="9" t="s">
        <v>643</v>
      </c>
      <c r="N7618" s="9" t="s">
        <v>644</v>
      </c>
      <c r="O7618" s="8" t="s">
        <v>350</v>
      </c>
    </row>
    <row r="7619" spans="10:15" x14ac:dyDescent="0.25">
      <c r="J7619" s="9" t="s">
        <v>14971</v>
      </c>
      <c r="K7619" s="9" t="s">
        <v>14971</v>
      </c>
      <c r="L7619" s="9" t="s">
        <v>14972</v>
      </c>
      <c r="M7619" s="9" t="s">
        <v>727</v>
      </c>
      <c r="N7619" s="9" t="s">
        <v>728</v>
      </c>
      <c r="O7619" s="8" t="s">
        <v>18066</v>
      </c>
    </row>
    <row r="7620" spans="10:15" x14ac:dyDescent="0.25">
      <c r="J7620" s="9" t="s">
        <v>14973</v>
      </c>
      <c r="K7620" s="9" t="s">
        <v>14973</v>
      </c>
      <c r="L7620" s="9" t="s">
        <v>14974</v>
      </c>
      <c r="M7620" s="9" t="s">
        <v>379</v>
      </c>
      <c r="N7620" s="9" t="s">
        <v>18092</v>
      </c>
      <c r="O7620" s="8" t="s">
        <v>18066</v>
      </c>
    </row>
    <row r="7621" spans="10:15" x14ac:dyDescent="0.25">
      <c r="J7621" s="9" t="s">
        <v>14975</v>
      </c>
      <c r="K7621" s="9" t="s">
        <v>14975</v>
      </c>
      <c r="L7621" s="9" t="s">
        <v>14976</v>
      </c>
      <c r="M7621" s="9" t="s">
        <v>404</v>
      </c>
      <c r="N7621" s="9" t="s">
        <v>405</v>
      </c>
      <c r="O7621" s="8" t="s">
        <v>350</v>
      </c>
    </row>
    <row r="7622" spans="10:15" x14ac:dyDescent="0.25">
      <c r="J7622" s="9" t="s">
        <v>14977</v>
      </c>
      <c r="K7622" s="9" t="s">
        <v>14977</v>
      </c>
      <c r="L7622" s="9" t="s">
        <v>14978</v>
      </c>
      <c r="M7622" s="9" t="s">
        <v>878</v>
      </c>
      <c r="N7622" s="9" t="s">
        <v>879</v>
      </c>
      <c r="O7622" s="8" t="s">
        <v>350</v>
      </c>
    </row>
    <row r="7623" spans="10:15" x14ac:dyDescent="0.25">
      <c r="J7623" s="9" t="s">
        <v>195</v>
      </c>
      <c r="K7623" s="9" t="s">
        <v>195</v>
      </c>
      <c r="L7623" s="9" t="s">
        <v>14979</v>
      </c>
      <c r="M7623" s="9" t="s">
        <v>14980</v>
      </c>
      <c r="N7623" s="9" t="s">
        <v>14981</v>
      </c>
      <c r="O7623" s="8" t="s">
        <v>18067</v>
      </c>
    </row>
    <row r="7624" spans="10:15" x14ac:dyDescent="0.25">
      <c r="J7624" s="9" t="s">
        <v>14982</v>
      </c>
      <c r="K7624" s="9" t="s">
        <v>14982</v>
      </c>
      <c r="L7624" s="9" t="s">
        <v>14983</v>
      </c>
      <c r="M7624" s="9" t="s">
        <v>524</v>
      </c>
      <c r="N7624" s="9" t="s">
        <v>525</v>
      </c>
      <c r="O7624" s="8" t="s">
        <v>18066</v>
      </c>
    </row>
    <row r="7625" spans="10:15" x14ac:dyDescent="0.25">
      <c r="J7625" s="9" t="s">
        <v>14984</v>
      </c>
      <c r="K7625" s="9" t="s">
        <v>14984</v>
      </c>
      <c r="L7625" s="9" t="s">
        <v>14985</v>
      </c>
      <c r="M7625" s="9" t="s">
        <v>807</v>
      </c>
      <c r="N7625" s="9" t="s">
        <v>808</v>
      </c>
      <c r="O7625" s="8" t="s">
        <v>349</v>
      </c>
    </row>
    <row r="7626" spans="10:15" x14ac:dyDescent="0.25">
      <c r="J7626" s="9" t="s">
        <v>14986</v>
      </c>
      <c r="K7626" s="9" t="s">
        <v>14986</v>
      </c>
      <c r="L7626" s="9" t="s">
        <v>14987</v>
      </c>
      <c r="M7626" s="9" t="s">
        <v>375</v>
      </c>
      <c r="N7626" s="9" t="s">
        <v>376</v>
      </c>
      <c r="O7626" s="8" t="s">
        <v>350</v>
      </c>
    </row>
    <row r="7627" spans="10:15" x14ac:dyDescent="0.25">
      <c r="J7627" s="9" t="s">
        <v>14988</v>
      </c>
      <c r="K7627" s="9" t="s">
        <v>14988</v>
      </c>
      <c r="L7627" s="9" t="s">
        <v>14989</v>
      </c>
      <c r="M7627" s="9" t="s">
        <v>479</v>
      </c>
      <c r="N7627" s="9" t="s">
        <v>480</v>
      </c>
      <c r="O7627" s="8" t="s">
        <v>350</v>
      </c>
    </row>
    <row r="7628" spans="10:15" x14ac:dyDescent="0.25">
      <c r="J7628" s="9" t="s">
        <v>122</v>
      </c>
      <c r="K7628" s="9" t="s">
        <v>122</v>
      </c>
      <c r="L7628" s="9" t="s">
        <v>14990</v>
      </c>
      <c r="M7628" s="9" t="s">
        <v>501</v>
      </c>
      <c r="N7628" s="9" t="s">
        <v>502</v>
      </c>
      <c r="O7628" s="8" t="s">
        <v>10370</v>
      </c>
    </row>
    <row r="7629" spans="10:15" x14ac:dyDescent="0.25">
      <c r="J7629" s="9" t="s">
        <v>14991</v>
      </c>
      <c r="K7629" s="9" t="s">
        <v>14991</v>
      </c>
      <c r="L7629" s="9" t="s">
        <v>14992</v>
      </c>
      <c r="M7629" s="9" t="s">
        <v>491</v>
      </c>
      <c r="N7629" s="9" t="s">
        <v>492</v>
      </c>
      <c r="O7629" s="8" t="s">
        <v>349</v>
      </c>
    </row>
    <row r="7630" spans="10:15" x14ac:dyDescent="0.25">
      <c r="J7630" s="9" t="s">
        <v>14993</v>
      </c>
      <c r="K7630" s="9" t="s">
        <v>14993</v>
      </c>
      <c r="L7630" s="9" t="s">
        <v>14994</v>
      </c>
      <c r="M7630" s="9" t="s">
        <v>363</v>
      </c>
      <c r="N7630" s="9" t="s">
        <v>364</v>
      </c>
      <c r="O7630" s="8" t="s">
        <v>349</v>
      </c>
    </row>
    <row r="7631" spans="10:15" x14ac:dyDescent="0.25">
      <c r="J7631" s="9" t="s">
        <v>14995</v>
      </c>
      <c r="K7631" s="9" t="s">
        <v>14995</v>
      </c>
      <c r="L7631" s="9" t="s">
        <v>14996</v>
      </c>
      <c r="M7631" s="9" t="s">
        <v>2062</v>
      </c>
      <c r="N7631" s="9" t="s">
        <v>2063</v>
      </c>
      <c r="O7631" s="8" t="s">
        <v>10370</v>
      </c>
    </row>
    <row r="7632" spans="10:15" x14ac:dyDescent="0.25">
      <c r="J7632" s="9" t="s">
        <v>14997</v>
      </c>
      <c r="K7632" s="9" t="s">
        <v>14997</v>
      </c>
      <c r="L7632" s="9" t="s">
        <v>14998</v>
      </c>
      <c r="M7632" s="9" t="s">
        <v>515</v>
      </c>
      <c r="N7632" s="9" t="s">
        <v>516</v>
      </c>
      <c r="O7632" s="8" t="s">
        <v>18066</v>
      </c>
    </row>
    <row r="7633" spans="10:15" x14ac:dyDescent="0.25">
      <c r="J7633" s="9" t="s">
        <v>14999</v>
      </c>
      <c r="K7633" s="9" t="s">
        <v>4486</v>
      </c>
      <c r="L7633" s="9" t="s">
        <v>4487</v>
      </c>
      <c r="M7633" s="9" t="s">
        <v>379</v>
      </c>
      <c r="N7633" s="9" t="s">
        <v>18092</v>
      </c>
      <c r="O7633" s="8" t="s">
        <v>18066</v>
      </c>
    </row>
    <row r="7634" spans="10:15" x14ac:dyDescent="0.25">
      <c r="J7634" s="9" t="s">
        <v>15000</v>
      </c>
      <c r="K7634" s="9" t="s">
        <v>15000</v>
      </c>
      <c r="L7634" s="9" t="s">
        <v>15001</v>
      </c>
      <c r="M7634" s="9" t="s">
        <v>933</v>
      </c>
      <c r="N7634" s="9" t="s">
        <v>934</v>
      </c>
      <c r="O7634" s="8" t="s">
        <v>18066</v>
      </c>
    </row>
    <row r="7635" spans="10:15" x14ac:dyDescent="0.25">
      <c r="J7635" s="9" t="s">
        <v>15002</v>
      </c>
      <c r="K7635" s="9" t="s">
        <v>15002</v>
      </c>
      <c r="L7635" s="9" t="s">
        <v>15003</v>
      </c>
      <c r="M7635" s="9" t="s">
        <v>424</v>
      </c>
      <c r="N7635" s="9" t="s">
        <v>425</v>
      </c>
      <c r="O7635" s="8" t="s">
        <v>349</v>
      </c>
    </row>
    <row r="7636" spans="10:15" x14ac:dyDescent="0.25">
      <c r="J7636" s="9" t="s">
        <v>15004</v>
      </c>
      <c r="K7636" s="9" t="s">
        <v>15004</v>
      </c>
      <c r="L7636" s="9" t="s">
        <v>15005</v>
      </c>
      <c r="M7636" s="9" t="s">
        <v>375</v>
      </c>
      <c r="N7636" s="9" t="s">
        <v>376</v>
      </c>
      <c r="O7636" s="8" t="s">
        <v>350</v>
      </c>
    </row>
    <row r="7637" spans="10:15" x14ac:dyDescent="0.25">
      <c r="J7637" s="9" t="s">
        <v>15006</v>
      </c>
      <c r="K7637" s="9" t="s">
        <v>15006</v>
      </c>
      <c r="L7637" s="9" t="s">
        <v>15007</v>
      </c>
      <c r="M7637" s="9" t="s">
        <v>942</v>
      </c>
      <c r="N7637" s="9" t="s">
        <v>943</v>
      </c>
      <c r="O7637" s="8" t="s">
        <v>349</v>
      </c>
    </row>
    <row r="7638" spans="10:15" x14ac:dyDescent="0.25">
      <c r="J7638" s="9" t="s">
        <v>15008</v>
      </c>
      <c r="K7638" s="9" t="s">
        <v>15008</v>
      </c>
      <c r="L7638" s="9" t="s">
        <v>8594</v>
      </c>
      <c r="M7638" s="9" t="s">
        <v>895</v>
      </c>
      <c r="N7638" s="9" t="s">
        <v>1849</v>
      </c>
      <c r="O7638" s="8" t="s">
        <v>350</v>
      </c>
    </row>
    <row r="7639" spans="10:15" x14ac:dyDescent="0.25">
      <c r="J7639" s="9" t="s">
        <v>15009</v>
      </c>
      <c r="K7639" s="9" t="s">
        <v>15009</v>
      </c>
      <c r="L7639" s="9" t="s">
        <v>15010</v>
      </c>
      <c r="M7639" s="9" t="s">
        <v>13289</v>
      </c>
      <c r="N7639" s="9" t="s">
        <v>13290</v>
      </c>
      <c r="O7639" s="8" t="s">
        <v>349</v>
      </c>
    </row>
    <row r="7640" spans="10:15" x14ac:dyDescent="0.25">
      <c r="J7640" s="9" t="s">
        <v>15011</v>
      </c>
      <c r="K7640" s="9" t="s">
        <v>15011</v>
      </c>
      <c r="L7640" s="9" t="s">
        <v>15012</v>
      </c>
      <c r="M7640" s="9" t="s">
        <v>740</v>
      </c>
      <c r="N7640" s="9" t="s">
        <v>741</v>
      </c>
      <c r="O7640" s="8" t="s">
        <v>10370</v>
      </c>
    </row>
    <row r="7641" spans="10:15" x14ac:dyDescent="0.25">
      <c r="J7641" s="9" t="s">
        <v>15013</v>
      </c>
      <c r="K7641" s="9" t="s">
        <v>15013</v>
      </c>
      <c r="L7641" s="9" t="s">
        <v>15014</v>
      </c>
      <c r="M7641" s="9" t="s">
        <v>909</v>
      </c>
      <c r="N7641" s="9" t="s">
        <v>910</v>
      </c>
      <c r="O7641" s="8" t="s">
        <v>349</v>
      </c>
    </row>
    <row r="7642" spans="10:15" x14ac:dyDescent="0.25">
      <c r="J7642" s="9" t="s">
        <v>15015</v>
      </c>
      <c r="K7642" s="9" t="s">
        <v>15015</v>
      </c>
      <c r="L7642" s="9" t="s">
        <v>15016</v>
      </c>
      <c r="M7642" s="9" t="s">
        <v>14902</v>
      </c>
      <c r="N7642" s="9" t="s">
        <v>14903</v>
      </c>
      <c r="O7642" s="8" t="s">
        <v>18067</v>
      </c>
    </row>
    <row r="7643" spans="10:15" x14ac:dyDescent="0.25">
      <c r="J7643" s="9" t="s">
        <v>5952</v>
      </c>
      <c r="K7643" s="9" t="s">
        <v>5952</v>
      </c>
      <c r="L7643" s="9" t="s">
        <v>5953</v>
      </c>
      <c r="M7643" s="9" t="s">
        <v>379</v>
      </c>
      <c r="N7643" s="9" t="s">
        <v>18092</v>
      </c>
      <c r="O7643" s="8" t="s">
        <v>18066</v>
      </c>
    </row>
    <row r="7644" spans="10:15" x14ac:dyDescent="0.25">
      <c r="J7644" s="9" t="s">
        <v>15017</v>
      </c>
      <c r="K7644" s="9" t="s">
        <v>15017</v>
      </c>
      <c r="L7644" s="9" t="s">
        <v>15018</v>
      </c>
      <c r="M7644" s="9" t="s">
        <v>379</v>
      </c>
      <c r="N7644" s="9" t="s">
        <v>18092</v>
      </c>
      <c r="O7644" s="8" t="s">
        <v>18066</v>
      </c>
    </row>
    <row r="7645" spans="10:15" x14ac:dyDescent="0.25">
      <c r="J7645" s="9" t="s">
        <v>15019</v>
      </c>
      <c r="K7645" s="9" t="s">
        <v>15019</v>
      </c>
      <c r="L7645" s="9" t="s">
        <v>15020</v>
      </c>
      <c r="M7645" s="9" t="s">
        <v>643</v>
      </c>
      <c r="N7645" s="9" t="s">
        <v>644</v>
      </c>
      <c r="O7645" s="8" t="s">
        <v>350</v>
      </c>
    </row>
    <row r="7646" spans="10:15" x14ac:dyDescent="0.25">
      <c r="J7646" s="9" t="s">
        <v>15021</v>
      </c>
      <c r="K7646" s="9" t="s">
        <v>15021</v>
      </c>
      <c r="L7646" s="9" t="s">
        <v>15022</v>
      </c>
      <c r="M7646" s="9" t="s">
        <v>491</v>
      </c>
      <c r="N7646" s="9" t="s">
        <v>492</v>
      </c>
      <c r="O7646" s="8" t="s">
        <v>349</v>
      </c>
    </row>
    <row r="7647" spans="10:15" x14ac:dyDescent="0.25">
      <c r="J7647" s="9" t="s">
        <v>15023</v>
      </c>
      <c r="K7647" s="9" t="s">
        <v>15023</v>
      </c>
      <c r="L7647" s="9" t="s">
        <v>15024</v>
      </c>
      <c r="M7647" s="9" t="s">
        <v>1155</v>
      </c>
      <c r="N7647" s="9" t="s">
        <v>1156</v>
      </c>
      <c r="O7647" s="8" t="s">
        <v>18066</v>
      </c>
    </row>
    <row r="7648" spans="10:15" x14ac:dyDescent="0.25">
      <c r="J7648" s="9" t="s">
        <v>15025</v>
      </c>
      <c r="K7648" s="9" t="s">
        <v>15025</v>
      </c>
      <c r="L7648" s="9" t="s">
        <v>15026</v>
      </c>
      <c r="M7648" s="9" t="s">
        <v>424</v>
      </c>
      <c r="N7648" s="9" t="s">
        <v>425</v>
      </c>
      <c r="O7648" s="8" t="s">
        <v>349</v>
      </c>
    </row>
    <row r="7649" spans="10:15" x14ac:dyDescent="0.25">
      <c r="J7649" s="9" t="s">
        <v>15027</v>
      </c>
      <c r="K7649" s="9" t="s">
        <v>15027</v>
      </c>
      <c r="L7649" s="9" t="s">
        <v>15028</v>
      </c>
      <c r="M7649" s="9" t="s">
        <v>554</v>
      </c>
      <c r="N7649" s="9" t="s">
        <v>555</v>
      </c>
      <c r="O7649" s="8" t="s">
        <v>18066</v>
      </c>
    </row>
    <row r="7650" spans="10:15" x14ac:dyDescent="0.25">
      <c r="J7650" s="9" t="s">
        <v>15029</v>
      </c>
      <c r="K7650" s="9" t="s">
        <v>15029</v>
      </c>
      <c r="L7650" s="9" t="s">
        <v>15030</v>
      </c>
      <c r="M7650" s="9" t="s">
        <v>424</v>
      </c>
      <c r="N7650" s="9" t="s">
        <v>425</v>
      </c>
      <c r="O7650" s="8" t="s">
        <v>349</v>
      </c>
    </row>
    <row r="7651" spans="10:15" x14ac:dyDescent="0.25">
      <c r="J7651" s="9" t="s">
        <v>15031</v>
      </c>
      <c r="K7651" s="9" t="s">
        <v>15031</v>
      </c>
      <c r="L7651" s="9" t="s">
        <v>15032</v>
      </c>
      <c r="M7651" s="9" t="s">
        <v>719</v>
      </c>
      <c r="N7651" s="9" t="s">
        <v>720</v>
      </c>
      <c r="O7651" s="8" t="s">
        <v>349</v>
      </c>
    </row>
    <row r="7652" spans="10:15" x14ac:dyDescent="0.25">
      <c r="J7652" s="9" t="s">
        <v>15033</v>
      </c>
      <c r="K7652" s="9" t="s">
        <v>15033</v>
      </c>
      <c r="L7652" s="9" t="s">
        <v>15034</v>
      </c>
      <c r="M7652" s="9" t="s">
        <v>789</v>
      </c>
      <c r="N7652" s="9" t="s">
        <v>790</v>
      </c>
      <c r="O7652" s="8" t="s">
        <v>18066</v>
      </c>
    </row>
    <row r="7653" spans="10:15" x14ac:dyDescent="0.25">
      <c r="J7653" s="9" t="s">
        <v>15035</v>
      </c>
      <c r="K7653" s="9" t="s">
        <v>15035</v>
      </c>
      <c r="L7653" s="9" t="s">
        <v>15036</v>
      </c>
      <c r="M7653" s="9" t="s">
        <v>358</v>
      </c>
      <c r="N7653" s="9" t="s">
        <v>359</v>
      </c>
      <c r="O7653" s="8" t="s">
        <v>348</v>
      </c>
    </row>
    <row r="7654" spans="10:15" x14ac:dyDescent="0.25">
      <c r="J7654" s="9" t="s">
        <v>15037</v>
      </c>
      <c r="K7654" s="9" t="s">
        <v>15037</v>
      </c>
      <c r="L7654" s="9" t="s">
        <v>15038</v>
      </c>
      <c r="M7654" s="9" t="s">
        <v>418</v>
      </c>
      <c r="N7654" s="9" t="s">
        <v>419</v>
      </c>
      <c r="O7654" s="8" t="s">
        <v>18067</v>
      </c>
    </row>
    <row r="7655" spans="10:15" x14ac:dyDescent="0.25">
      <c r="J7655" s="9" t="s">
        <v>15039</v>
      </c>
      <c r="K7655" s="9" t="s">
        <v>15039</v>
      </c>
      <c r="L7655" s="9" t="s">
        <v>15040</v>
      </c>
      <c r="M7655" s="9" t="s">
        <v>363</v>
      </c>
      <c r="N7655" s="9" t="s">
        <v>364</v>
      </c>
      <c r="O7655" s="8" t="s">
        <v>349</v>
      </c>
    </row>
    <row r="7656" spans="10:15" x14ac:dyDescent="0.25">
      <c r="J7656" s="9" t="s">
        <v>15041</v>
      </c>
      <c r="K7656" s="9" t="s">
        <v>15041</v>
      </c>
      <c r="L7656" s="9" t="s">
        <v>15042</v>
      </c>
      <c r="M7656" s="9" t="s">
        <v>424</v>
      </c>
      <c r="N7656" s="9" t="s">
        <v>425</v>
      </c>
      <c r="O7656" s="8" t="s">
        <v>349</v>
      </c>
    </row>
    <row r="7657" spans="10:15" x14ac:dyDescent="0.25">
      <c r="J7657" s="9" t="s">
        <v>15043</v>
      </c>
      <c r="K7657" s="9" t="s">
        <v>15043</v>
      </c>
      <c r="L7657" s="9" t="s">
        <v>15044</v>
      </c>
      <c r="M7657" s="9" t="s">
        <v>424</v>
      </c>
      <c r="N7657" s="9" t="s">
        <v>425</v>
      </c>
      <c r="O7657" s="8" t="s">
        <v>349</v>
      </c>
    </row>
    <row r="7658" spans="10:15" x14ac:dyDescent="0.25">
      <c r="J7658" s="9" t="s">
        <v>15045</v>
      </c>
      <c r="K7658" s="9" t="s">
        <v>15045</v>
      </c>
      <c r="L7658" s="9" t="s">
        <v>15046</v>
      </c>
      <c r="M7658" s="9" t="s">
        <v>740</v>
      </c>
      <c r="N7658" s="9" t="s">
        <v>741</v>
      </c>
      <c r="O7658" s="8" t="s">
        <v>10370</v>
      </c>
    </row>
    <row r="7659" spans="10:15" x14ac:dyDescent="0.25">
      <c r="J7659" s="9" t="s">
        <v>15047</v>
      </c>
      <c r="K7659" s="9" t="s">
        <v>15047</v>
      </c>
      <c r="L7659" s="9" t="s">
        <v>15048</v>
      </c>
      <c r="M7659" s="9" t="s">
        <v>379</v>
      </c>
      <c r="N7659" s="9" t="s">
        <v>18092</v>
      </c>
      <c r="O7659" s="8" t="s">
        <v>18066</v>
      </c>
    </row>
    <row r="7660" spans="10:15" x14ac:dyDescent="0.25">
      <c r="J7660" s="9" t="s">
        <v>72</v>
      </c>
      <c r="K7660" s="9" t="s">
        <v>72</v>
      </c>
      <c r="L7660" s="9" t="s">
        <v>15049</v>
      </c>
      <c r="M7660" s="9" t="s">
        <v>491</v>
      </c>
      <c r="N7660" s="9" t="s">
        <v>492</v>
      </c>
      <c r="O7660" s="8" t="s">
        <v>349</v>
      </c>
    </row>
    <row r="7661" spans="10:15" x14ac:dyDescent="0.25">
      <c r="J7661" s="9" t="s">
        <v>15050</v>
      </c>
      <c r="K7661" s="9" t="s">
        <v>15050</v>
      </c>
      <c r="L7661" s="9" t="s">
        <v>15051</v>
      </c>
      <c r="M7661" s="9" t="s">
        <v>1928</v>
      </c>
      <c r="N7661" s="9" t="s">
        <v>1929</v>
      </c>
      <c r="O7661" s="8" t="s">
        <v>350</v>
      </c>
    </row>
    <row r="7662" spans="10:15" x14ac:dyDescent="0.25">
      <c r="J7662" s="9" t="s">
        <v>15052</v>
      </c>
      <c r="K7662" s="9" t="s">
        <v>15052</v>
      </c>
      <c r="L7662" s="9" t="s">
        <v>15053</v>
      </c>
      <c r="M7662" s="9" t="s">
        <v>520</v>
      </c>
      <c r="N7662" s="9" t="s">
        <v>521</v>
      </c>
      <c r="O7662" s="8" t="s">
        <v>350</v>
      </c>
    </row>
    <row r="7663" spans="10:15" x14ac:dyDescent="0.25">
      <c r="J7663" s="9" t="s">
        <v>15054</v>
      </c>
      <c r="K7663" s="9" t="s">
        <v>15054</v>
      </c>
      <c r="L7663" s="9" t="s">
        <v>15055</v>
      </c>
      <c r="M7663" s="9" t="s">
        <v>379</v>
      </c>
      <c r="N7663" s="9" t="s">
        <v>18092</v>
      </c>
      <c r="O7663" s="8" t="s">
        <v>18066</v>
      </c>
    </row>
    <row r="7664" spans="10:15" x14ac:dyDescent="0.25">
      <c r="J7664" s="9" t="s">
        <v>15056</v>
      </c>
      <c r="K7664" s="9" t="s">
        <v>15056</v>
      </c>
      <c r="L7664" s="9" t="s">
        <v>15057</v>
      </c>
      <c r="M7664" s="9" t="s">
        <v>379</v>
      </c>
      <c r="N7664" s="9" t="s">
        <v>18092</v>
      </c>
      <c r="O7664" s="8" t="s">
        <v>18066</v>
      </c>
    </row>
    <row r="7665" spans="10:15" x14ac:dyDescent="0.25">
      <c r="J7665" s="9" t="s">
        <v>15058</v>
      </c>
      <c r="K7665" s="9" t="s">
        <v>15058</v>
      </c>
      <c r="L7665" s="9" t="s">
        <v>15059</v>
      </c>
      <c r="M7665" s="9" t="s">
        <v>424</v>
      </c>
      <c r="N7665" s="9" t="s">
        <v>425</v>
      </c>
      <c r="O7665" s="8" t="s">
        <v>349</v>
      </c>
    </row>
    <row r="7666" spans="10:15" x14ac:dyDescent="0.25">
      <c r="J7666" s="9" t="s">
        <v>15060</v>
      </c>
      <c r="K7666" s="9" t="s">
        <v>15060</v>
      </c>
      <c r="L7666" s="9" t="s">
        <v>15061</v>
      </c>
      <c r="M7666" s="9" t="s">
        <v>1617</v>
      </c>
      <c r="N7666" s="9" t="s">
        <v>1618</v>
      </c>
      <c r="O7666" s="8" t="s">
        <v>349</v>
      </c>
    </row>
    <row r="7667" spans="10:15" x14ac:dyDescent="0.25">
      <c r="J7667" s="9" t="s">
        <v>15062</v>
      </c>
      <c r="K7667" s="9" t="s">
        <v>15062</v>
      </c>
      <c r="L7667" s="9" t="s">
        <v>15063</v>
      </c>
      <c r="M7667" s="9" t="s">
        <v>379</v>
      </c>
      <c r="N7667" s="9" t="s">
        <v>18092</v>
      </c>
      <c r="O7667" s="8" t="s">
        <v>18066</v>
      </c>
    </row>
    <row r="7668" spans="10:15" x14ac:dyDescent="0.25">
      <c r="J7668" s="9" t="s">
        <v>15064</v>
      </c>
      <c r="K7668" s="9" t="s">
        <v>15064</v>
      </c>
      <c r="L7668" s="9" t="s">
        <v>15065</v>
      </c>
      <c r="M7668" s="9" t="s">
        <v>379</v>
      </c>
      <c r="N7668" s="9" t="s">
        <v>18092</v>
      </c>
      <c r="O7668" s="8" t="s">
        <v>18066</v>
      </c>
    </row>
    <row r="7669" spans="10:15" x14ac:dyDescent="0.25">
      <c r="J7669" s="9" t="s">
        <v>15066</v>
      </c>
      <c r="K7669" s="9" t="s">
        <v>15066</v>
      </c>
      <c r="L7669" s="9" t="s">
        <v>15067</v>
      </c>
      <c r="M7669" s="9" t="s">
        <v>8369</v>
      </c>
      <c r="N7669" s="9" t="s">
        <v>8370</v>
      </c>
      <c r="O7669" s="8" t="s">
        <v>349</v>
      </c>
    </row>
    <row r="7670" spans="10:15" x14ac:dyDescent="0.25">
      <c r="J7670" s="9" t="s">
        <v>15068</v>
      </c>
      <c r="K7670" s="9" t="s">
        <v>15068</v>
      </c>
      <c r="L7670" s="9" t="s">
        <v>15069</v>
      </c>
      <c r="M7670" s="9" t="s">
        <v>379</v>
      </c>
      <c r="N7670" s="9" t="s">
        <v>18092</v>
      </c>
      <c r="O7670" s="8" t="s">
        <v>18066</v>
      </c>
    </row>
    <row r="7671" spans="10:15" x14ac:dyDescent="0.25">
      <c r="J7671" s="9" t="s">
        <v>15070</v>
      </c>
      <c r="K7671" s="9" t="s">
        <v>15070</v>
      </c>
      <c r="L7671" s="9" t="s">
        <v>15071</v>
      </c>
      <c r="M7671" s="9" t="s">
        <v>450</v>
      </c>
      <c r="N7671" s="9" t="s">
        <v>451</v>
      </c>
      <c r="O7671" s="8" t="s">
        <v>18066</v>
      </c>
    </row>
    <row r="7672" spans="10:15" x14ac:dyDescent="0.25">
      <c r="J7672" s="9" t="s">
        <v>15072</v>
      </c>
      <c r="K7672" s="9" t="s">
        <v>15072</v>
      </c>
      <c r="L7672" s="9" t="s">
        <v>15073</v>
      </c>
      <c r="M7672" s="9" t="s">
        <v>719</v>
      </c>
      <c r="N7672" s="9" t="s">
        <v>720</v>
      </c>
      <c r="O7672" s="8" t="s">
        <v>349</v>
      </c>
    </row>
    <row r="7673" spans="10:15" x14ac:dyDescent="0.25">
      <c r="J7673" s="9" t="s">
        <v>15074</v>
      </c>
      <c r="K7673" s="9" t="s">
        <v>15074</v>
      </c>
      <c r="L7673" s="9" t="s">
        <v>15075</v>
      </c>
      <c r="M7673" s="9" t="s">
        <v>8816</v>
      </c>
      <c r="N7673" s="9" t="s">
        <v>8817</v>
      </c>
      <c r="O7673" s="8" t="s">
        <v>350</v>
      </c>
    </row>
    <row r="7674" spans="10:15" x14ac:dyDescent="0.25">
      <c r="J7674" s="9" t="s">
        <v>15076</v>
      </c>
      <c r="K7674" s="9" t="s">
        <v>15076</v>
      </c>
      <c r="L7674" s="9" t="s">
        <v>15077</v>
      </c>
      <c r="M7674" s="9" t="s">
        <v>363</v>
      </c>
      <c r="N7674" s="9" t="s">
        <v>364</v>
      </c>
      <c r="O7674" s="8" t="s">
        <v>349</v>
      </c>
    </row>
    <row r="7675" spans="10:15" x14ac:dyDescent="0.25">
      <c r="J7675" s="9" t="s">
        <v>15078</v>
      </c>
      <c r="K7675" s="9" t="s">
        <v>15078</v>
      </c>
      <c r="L7675" s="9" t="s">
        <v>15079</v>
      </c>
      <c r="M7675" s="9" t="s">
        <v>1241</v>
      </c>
      <c r="N7675" s="9" t="s">
        <v>1242</v>
      </c>
      <c r="O7675" s="8" t="s">
        <v>350</v>
      </c>
    </row>
    <row r="7676" spans="10:15" x14ac:dyDescent="0.25">
      <c r="J7676" s="9" t="s">
        <v>15080</v>
      </c>
      <c r="K7676" s="9" t="s">
        <v>15080</v>
      </c>
      <c r="L7676" s="9" t="s">
        <v>15081</v>
      </c>
      <c r="M7676" s="9" t="s">
        <v>2854</v>
      </c>
      <c r="N7676" s="9" t="s">
        <v>2855</v>
      </c>
      <c r="O7676" s="8" t="s">
        <v>10370</v>
      </c>
    </row>
    <row r="7677" spans="10:15" x14ac:dyDescent="0.25">
      <c r="J7677" s="9" t="s">
        <v>15082</v>
      </c>
      <c r="K7677" s="9" t="s">
        <v>15082</v>
      </c>
      <c r="L7677" s="9" t="s">
        <v>15083</v>
      </c>
      <c r="M7677" s="9" t="s">
        <v>719</v>
      </c>
      <c r="N7677" s="9" t="s">
        <v>720</v>
      </c>
      <c r="O7677" s="8" t="s">
        <v>349</v>
      </c>
    </row>
    <row r="7678" spans="10:15" x14ac:dyDescent="0.25">
      <c r="J7678" s="9" t="s">
        <v>15084</v>
      </c>
      <c r="K7678" s="9" t="s">
        <v>15084</v>
      </c>
      <c r="L7678" s="9" t="s">
        <v>14678</v>
      </c>
      <c r="M7678" s="9" t="s">
        <v>1617</v>
      </c>
      <c r="N7678" s="9" t="s">
        <v>1618</v>
      </c>
      <c r="O7678" s="8" t="s">
        <v>349</v>
      </c>
    </row>
    <row r="7679" spans="10:15" x14ac:dyDescent="0.25">
      <c r="J7679" s="9" t="s">
        <v>15085</v>
      </c>
      <c r="K7679" s="9" t="s">
        <v>15085</v>
      </c>
      <c r="L7679" s="9" t="s">
        <v>15086</v>
      </c>
      <c r="M7679" s="9" t="s">
        <v>4796</v>
      </c>
      <c r="N7679" s="9" t="s">
        <v>4797</v>
      </c>
      <c r="O7679" s="8" t="s">
        <v>18067</v>
      </c>
    </row>
    <row r="7680" spans="10:15" x14ac:dyDescent="0.25">
      <c r="J7680" s="9" t="s">
        <v>15087</v>
      </c>
      <c r="K7680" s="9" t="s">
        <v>15087</v>
      </c>
      <c r="L7680" s="9" t="s">
        <v>15088</v>
      </c>
      <c r="M7680" s="9" t="s">
        <v>363</v>
      </c>
      <c r="N7680" s="9" t="s">
        <v>364</v>
      </c>
      <c r="O7680" s="8" t="s">
        <v>349</v>
      </c>
    </row>
    <row r="7681" spans="10:15" x14ac:dyDescent="0.25">
      <c r="J7681" s="9" t="s">
        <v>15089</v>
      </c>
      <c r="K7681" s="9" t="s">
        <v>15089</v>
      </c>
      <c r="L7681" s="9" t="s">
        <v>15090</v>
      </c>
      <c r="M7681" s="9" t="s">
        <v>491</v>
      </c>
      <c r="N7681" s="9" t="s">
        <v>492</v>
      </c>
      <c r="O7681" s="8" t="s">
        <v>349</v>
      </c>
    </row>
    <row r="7682" spans="10:15" x14ac:dyDescent="0.25">
      <c r="J7682" s="9" t="s">
        <v>15091</v>
      </c>
      <c r="K7682" s="9" t="s">
        <v>15091</v>
      </c>
      <c r="L7682" s="9" t="s">
        <v>15092</v>
      </c>
      <c r="M7682" s="9" t="s">
        <v>363</v>
      </c>
      <c r="N7682" s="9" t="s">
        <v>364</v>
      </c>
      <c r="O7682" s="8" t="s">
        <v>349</v>
      </c>
    </row>
    <row r="7683" spans="10:15" x14ac:dyDescent="0.25">
      <c r="J7683" s="9" t="s">
        <v>15093</v>
      </c>
      <c r="K7683" s="9" t="s">
        <v>15093</v>
      </c>
      <c r="L7683" s="9" t="s">
        <v>15094</v>
      </c>
      <c r="M7683" s="9" t="s">
        <v>367</v>
      </c>
      <c r="N7683" s="9" t="s">
        <v>368</v>
      </c>
      <c r="O7683" s="8" t="s">
        <v>349</v>
      </c>
    </row>
    <row r="7684" spans="10:15" x14ac:dyDescent="0.25">
      <c r="J7684" s="9" t="s">
        <v>15095</v>
      </c>
      <c r="K7684" s="9" t="s">
        <v>15095</v>
      </c>
      <c r="L7684" s="9" t="s">
        <v>15096</v>
      </c>
      <c r="M7684" s="9" t="s">
        <v>909</v>
      </c>
      <c r="N7684" s="9" t="s">
        <v>910</v>
      </c>
      <c r="O7684" s="8" t="s">
        <v>349</v>
      </c>
    </row>
    <row r="7685" spans="10:15" x14ac:dyDescent="0.25">
      <c r="J7685" s="9" t="s">
        <v>15097</v>
      </c>
      <c r="K7685" s="9" t="s">
        <v>15097</v>
      </c>
      <c r="L7685" s="9" t="s">
        <v>15098</v>
      </c>
      <c r="M7685" s="9" t="s">
        <v>379</v>
      </c>
      <c r="N7685" s="9" t="s">
        <v>18092</v>
      </c>
      <c r="O7685" s="8" t="s">
        <v>18066</v>
      </c>
    </row>
    <row r="7686" spans="10:15" x14ac:dyDescent="0.25">
      <c r="J7686" s="9" t="s">
        <v>15099</v>
      </c>
      <c r="K7686" s="9" t="s">
        <v>15099</v>
      </c>
      <c r="L7686" s="9" t="s">
        <v>15100</v>
      </c>
      <c r="M7686" s="9" t="s">
        <v>440</v>
      </c>
      <c r="N7686" s="9" t="s">
        <v>441</v>
      </c>
      <c r="O7686" s="8" t="s">
        <v>10370</v>
      </c>
    </row>
    <row r="7687" spans="10:15" x14ac:dyDescent="0.25">
      <c r="J7687" s="9" t="s">
        <v>15101</v>
      </c>
      <c r="K7687" s="9" t="s">
        <v>15101</v>
      </c>
      <c r="L7687" s="9" t="s">
        <v>15102</v>
      </c>
      <c r="M7687" s="9" t="s">
        <v>515</v>
      </c>
      <c r="N7687" s="9" t="s">
        <v>516</v>
      </c>
      <c r="O7687" s="8" t="s">
        <v>18066</v>
      </c>
    </row>
    <row r="7688" spans="10:15" x14ac:dyDescent="0.25">
      <c r="J7688" s="9" t="s">
        <v>15103</v>
      </c>
      <c r="K7688" s="9" t="s">
        <v>15103</v>
      </c>
      <c r="L7688" s="9" t="s">
        <v>15104</v>
      </c>
      <c r="M7688" s="9" t="s">
        <v>1663</v>
      </c>
      <c r="N7688" s="9" t="s">
        <v>1664</v>
      </c>
      <c r="O7688" s="8" t="s">
        <v>350</v>
      </c>
    </row>
    <row r="7689" spans="10:15" x14ac:dyDescent="0.25">
      <c r="J7689" s="9" t="s">
        <v>15105</v>
      </c>
      <c r="K7689" s="9" t="s">
        <v>15105</v>
      </c>
      <c r="L7689" s="9" t="s">
        <v>15106</v>
      </c>
      <c r="M7689" s="9" t="s">
        <v>797</v>
      </c>
      <c r="N7689" s="9" t="s">
        <v>798</v>
      </c>
      <c r="O7689" s="8" t="s">
        <v>350</v>
      </c>
    </row>
    <row r="7690" spans="10:15" x14ac:dyDescent="0.25">
      <c r="J7690" s="9" t="s">
        <v>15107</v>
      </c>
      <c r="K7690" s="9" t="s">
        <v>15107</v>
      </c>
      <c r="L7690" s="9" t="s">
        <v>15108</v>
      </c>
      <c r="M7690" s="9" t="s">
        <v>379</v>
      </c>
      <c r="N7690" s="9" t="s">
        <v>18092</v>
      </c>
      <c r="O7690" s="8" t="s">
        <v>18066</v>
      </c>
    </row>
    <row r="7691" spans="10:15" x14ac:dyDescent="0.25">
      <c r="J7691" s="9" t="s">
        <v>15109</v>
      </c>
      <c r="K7691" s="9" t="s">
        <v>15109</v>
      </c>
      <c r="L7691" s="9" t="s">
        <v>15110</v>
      </c>
      <c r="M7691" s="9" t="s">
        <v>683</v>
      </c>
      <c r="N7691" s="9" t="s">
        <v>684</v>
      </c>
      <c r="O7691" s="8" t="s">
        <v>349</v>
      </c>
    </row>
    <row r="7692" spans="10:15" x14ac:dyDescent="0.25">
      <c r="J7692" s="9" t="s">
        <v>15111</v>
      </c>
      <c r="K7692" s="9" t="s">
        <v>15111</v>
      </c>
      <c r="L7692" s="9" t="s">
        <v>15112</v>
      </c>
      <c r="M7692" s="9" t="s">
        <v>379</v>
      </c>
      <c r="N7692" s="9" t="s">
        <v>18092</v>
      </c>
      <c r="O7692" s="8" t="s">
        <v>18066</v>
      </c>
    </row>
    <row r="7693" spans="10:15" x14ac:dyDescent="0.25">
      <c r="J7693" s="9" t="s">
        <v>15113</v>
      </c>
      <c r="K7693" s="9" t="s">
        <v>15113</v>
      </c>
      <c r="L7693" s="9" t="s">
        <v>15114</v>
      </c>
      <c r="M7693" s="9" t="s">
        <v>424</v>
      </c>
      <c r="N7693" s="9" t="s">
        <v>425</v>
      </c>
      <c r="O7693" s="8" t="s">
        <v>349</v>
      </c>
    </row>
    <row r="7694" spans="10:15" x14ac:dyDescent="0.25">
      <c r="J7694" s="9" t="s">
        <v>15115</v>
      </c>
      <c r="K7694" s="9" t="s">
        <v>15115</v>
      </c>
      <c r="L7694" s="9" t="s">
        <v>15116</v>
      </c>
      <c r="M7694" s="9" t="s">
        <v>379</v>
      </c>
      <c r="N7694" s="9" t="s">
        <v>18092</v>
      </c>
      <c r="O7694" s="8" t="s">
        <v>18066</v>
      </c>
    </row>
    <row r="7695" spans="10:15" x14ac:dyDescent="0.25">
      <c r="J7695" s="9" t="s">
        <v>15117</v>
      </c>
      <c r="K7695" s="9" t="s">
        <v>15117</v>
      </c>
      <c r="L7695" s="9" t="s">
        <v>15118</v>
      </c>
      <c r="M7695" s="9" t="s">
        <v>662</v>
      </c>
      <c r="N7695" s="9" t="s">
        <v>663</v>
      </c>
      <c r="O7695" s="8" t="s">
        <v>18067</v>
      </c>
    </row>
    <row r="7696" spans="10:15" x14ac:dyDescent="0.25">
      <c r="J7696" s="9" t="s">
        <v>221</v>
      </c>
      <c r="K7696" s="9" t="s">
        <v>221</v>
      </c>
      <c r="L7696" s="9" t="s">
        <v>15119</v>
      </c>
      <c r="M7696" s="9" t="s">
        <v>4859</v>
      </c>
      <c r="N7696" s="9" t="s">
        <v>4860</v>
      </c>
      <c r="O7696" s="8" t="s">
        <v>18067</v>
      </c>
    </row>
    <row r="7697" spans="10:15" x14ac:dyDescent="0.25">
      <c r="J7697" s="9" t="s">
        <v>15120</v>
      </c>
      <c r="K7697" s="9" t="s">
        <v>15120</v>
      </c>
      <c r="L7697" s="9" t="s">
        <v>15121</v>
      </c>
      <c r="M7697" s="9" t="s">
        <v>375</v>
      </c>
      <c r="N7697" s="9" t="s">
        <v>376</v>
      </c>
      <c r="O7697" s="8" t="s">
        <v>350</v>
      </c>
    </row>
    <row r="7698" spans="10:15" x14ac:dyDescent="0.25">
      <c r="J7698" s="9" t="s">
        <v>15122</v>
      </c>
      <c r="K7698" s="9" t="s">
        <v>15122</v>
      </c>
      <c r="L7698" s="9" t="s">
        <v>15123</v>
      </c>
      <c r="M7698" s="9" t="s">
        <v>707</v>
      </c>
      <c r="N7698" s="9" t="s">
        <v>708</v>
      </c>
      <c r="O7698" s="8" t="s">
        <v>18068</v>
      </c>
    </row>
    <row r="7699" spans="10:15" x14ac:dyDescent="0.25">
      <c r="J7699" s="9" t="s">
        <v>15124</v>
      </c>
      <c r="K7699" s="9" t="s">
        <v>15124</v>
      </c>
      <c r="L7699" s="9" t="s">
        <v>14834</v>
      </c>
      <c r="M7699" s="9" t="s">
        <v>491</v>
      </c>
      <c r="N7699" s="9" t="s">
        <v>492</v>
      </c>
      <c r="O7699" s="8" t="s">
        <v>349</v>
      </c>
    </row>
    <row r="7700" spans="10:15" x14ac:dyDescent="0.25">
      <c r="J7700" s="9" t="s">
        <v>15125</v>
      </c>
      <c r="K7700" s="9" t="s">
        <v>15125</v>
      </c>
      <c r="L7700" s="9" t="s">
        <v>15126</v>
      </c>
      <c r="M7700" s="9" t="s">
        <v>491</v>
      </c>
      <c r="N7700" s="9" t="s">
        <v>492</v>
      </c>
      <c r="O7700" s="8" t="s">
        <v>349</v>
      </c>
    </row>
    <row r="7701" spans="10:15" x14ac:dyDescent="0.25">
      <c r="J7701" s="9" t="s">
        <v>15127</v>
      </c>
      <c r="K7701" s="9" t="s">
        <v>15127</v>
      </c>
      <c r="L7701" s="9" t="s">
        <v>15128</v>
      </c>
      <c r="M7701" s="9" t="s">
        <v>379</v>
      </c>
      <c r="N7701" s="9" t="s">
        <v>18092</v>
      </c>
      <c r="O7701" s="8" t="s">
        <v>18066</v>
      </c>
    </row>
    <row r="7702" spans="10:15" x14ac:dyDescent="0.25">
      <c r="J7702" s="9" t="s">
        <v>244</v>
      </c>
      <c r="K7702" s="9" t="s">
        <v>244</v>
      </c>
      <c r="L7702" s="9" t="s">
        <v>15129</v>
      </c>
      <c r="M7702" s="9" t="s">
        <v>707</v>
      </c>
      <c r="N7702" s="9" t="s">
        <v>708</v>
      </c>
      <c r="O7702" s="8" t="s">
        <v>18068</v>
      </c>
    </row>
    <row r="7703" spans="10:15" x14ac:dyDescent="0.25">
      <c r="J7703" s="9" t="s">
        <v>15130</v>
      </c>
      <c r="K7703" s="9" t="s">
        <v>15130</v>
      </c>
      <c r="L7703" s="9" t="s">
        <v>15131</v>
      </c>
      <c r="M7703" s="9" t="s">
        <v>379</v>
      </c>
      <c r="N7703" s="9" t="s">
        <v>18092</v>
      </c>
      <c r="O7703" s="8" t="s">
        <v>18066</v>
      </c>
    </row>
    <row r="7704" spans="10:15" x14ac:dyDescent="0.25">
      <c r="J7704" s="9" t="s">
        <v>15132</v>
      </c>
      <c r="K7704" s="9" t="s">
        <v>15132</v>
      </c>
      <c r="L7704" s="9" t="s">
        <v>15133</v>
      </c>
      <c r="M7704" s="9" t="s">
        <v>524</v>
      </c>
      <c r="N7704" s="9" t="s">
        <v>525</v>
      </c>
      <c r="O7704" s="8" t="s">
        <v>18066</v>
      </c>
    </row>
    <row r="7705" spans="10:15" x14ac:dyDescent="0.25">
      <c r="J7705" s="9" t="s">
        <v>167</v>
      </c>
      <c r="K7705" s="9" t="s">
        <v>167</v>
      </c>
      <c r="L7705" s="9" t="s">
        <v>13668</v>
      </c>
      <c r="M7705" s="9" t="s">
        <v>1867</v>
      </c>
      <c r="N7705" s="9" t="s">
        <v>1868</v>
      </c>
      <c r="O7705" s="8" t="s">
        <v>18067</v>
      </c>
    </row>
    <row r="7706" spans="10:15" x14ac:dyDescent="0.25">
      <c r="J7706" s="9" t="s">
        <v>15134</v>
      </c>
      <c r="K7706" s="9" t="s">
        <v>15134</v>
      </c>
      <c r="L7706" s="9" t="s">
        <v>15135</v>
      </c>
      <c r="M7706" s="9" t="s">
        <v>491</v>
      </c>
      <c r="N7706" s="9" t="s">
        <v>492</v>
      </c>
      <c r="O7706" s="8" t="s">
        <v>349</v>
      </c>
    </row>
    <row r="7707" spans="10:15" x14ac:dyDescent="0.25">
      <c r="J7707" s="9" t="s">
        <v>15136</v>
      </c>
      <c r="K7707" s="9" t="s">
        <v>15136</v>
      </c>
      <c r="L7707" s="9" t="s">
        <v>15137</v>
      </c>
      <c r="M7707" s="9" t="s">
        <v>1063</v>
      </c>
      <c r="N7707" s="9" t="s">
        <v>1064</v>
      </c>
      <c r="O7707" s="8" t="s">
        <v>18066</v>
      </c>
    </row>
    <row r="7708" spans="10:15" x14ac:dyDescent="0.25">
      <c r="J7708" s="9" t="s">
        <v>15138</v>
      </c>
      <c r="K7708" s="9" t="s">
        <v>15138</v>
      </c>
      <c r="L7708" s="9" t="s">
        <v>15139</v>
      </c>
      <c r="M7708" s="9" t="s">
        <v>382</v>
      </c>
      <c r="N7708" s="9" t="s">
        <v>383</v>
      </c>
      <c r="O7708" s="8" t="s">
        <v>18066</v>
      </c>
    </row>
    <row r="7709" spans="10:15" x14ac:dyDescent="0.25">
      <c r="J7709" s="9" t="s">
        <v>15140</v>
      </c>
      <c r="K7709" s="9" t="s">
        <v>15140</v>
      </c>
      <c r="L7709" s="9" t="s">
        <v>15141</v>
      </c>
      <c r="M7709" s="9" t="s">
        <v>379</v>
      </c>
      <c r="N7709" s="9" t="s">
        <v>18092</v>
      </c>
      <c r="O7709" s="8" t="s">
        <v>18066</v>
      </c>
    </row>
    <row r="7710" spans="10:15" x14ac:dyDescent="0.25">
      <c r="J7710" s="9" t="s">
        <v>15142</v>
      </c>
      <c r="K7710" s="9" t="s">
        <v>38</v>
      </c>
      <c r="L7710" s="9" t="s">
        <v>7353</v>
      </c>
      <c r="M7710" s="9" t="s">
        <v>379</v>
      </c>
      <c r="N7710" s="9" t="s">
        <v>18092</v>
      </c>
      <c r="O7710" s="8" t="s">
        <v>18066</v>
      </c>
    </row>
    <row r="7711" spans="10:15" x14ac:dyDescent="0.25">
      <c r="J7711" s="9" t="s">
        <v>15143</v>
      </c>
      <c r="K7711" s="9" t="s">
        <v>15143</v>
      </c>
      <c r="L7711" s="9" t="s">
        <v>15144</v>
      </c>
      <c r="M7711" s="9" t="s">
        <v>424</v>
      </c>
      <c r="N7711" s="9" t="s">
        <v>425</v>
      </c>
      <c r="O7711" s="8" t="s">
        <v>349</v>
      </c>
    </row>
    <row r="7712" spans="10:15" x14ac:dyDescent="0.25">
      <c r="J7712" s="9" t="s">
        <v>15145</v>
      </c>
      <c r="K7712" s="9" t="s">
        <v>15145</v>
      </c>
      <c r="L7712" s="9" t="s">
        <v>15146</v>
      </c>
      <c r="M7712" s="9" t="s">
        <v>643</v>
      </c>
      <c r="N7712" s="9" t="s">
        <v>644</v>
      </c>
      <c r="O7712" s="8" t="s">
        <v>350</v>
      </c>
    </row>
    <row r="7713" spans="10:15" x14ac:dyDescent="0.25">
      <c r="J7713" s="9" t="s">
        <v>15147</v>
      </c>
      <c r="K7713" s="9" t="s">
        <v>15147</v>
      </c>
      <c r="L7713" s="9" t="s">
        <v>15148</v>
      </c>
      <c r="M7713" s="9" t="s">
        <v>524</v>
      </c>
      <c r="N7713" s="9" t="s">
        <v>525</v>
      </c>
      <c r="O7713" s="8" t="s">
        <v>18066</v>
      </c>
    </row>
    <row r="7714" spans="10:15" x14ac:dyDescent="0.25">
      <c r="J7714" s="9" t="s">
        <v>15149</v>
      </c>
      <c r="K7714" s="9" t="s">
        <v>15149</v>
      </c>
      <c r="L7714" s="9" t="s">
        <v>15150</v>
      </c>
      <c r="M7714" s="9" t="s">
        <v>1142</v>
      </c>
      <c r="N7714" s="9" t="s">
        <v>1143</v>
      </c>
      <c r="O7714" s="8" t="s">
        <v>349</v>
      </c>
    </row>
    <row r="7715" spans="10:15" x14ac:dyDescent="0.25">
      <c r="J7715" s="9" t="s">
        <v>15151</v>
      </c>
      <c r="K7715" s="9" t="s">
        <v>15151</v>
      </c>
      <c r="L7715" s="9" t="s">
        <v>15152</v>
      </c>
      <c r="M7715" s="9" t="s">
        <v>424</v>
      </c>
      <c r="N7715" s="9" t="s">
        <v>425</v>
      </c>
      <c r="O7715" s="8" t="s">
        <v>349</v>
      </c>
    </row>
    <row r="7716" spans="10:15" x14ac:dyDescent="0.25">
      <c r="J7716" s="9" t="s">
        <v>15153</v>
      </c>
      <c r="K7716" s="9" t="s">
        <v>15153</v>
      </c>
      <c r="L7716" s="9" t="s">
        <v>15154</v>
      </c>
      <c r="M7716" s="9" t="s">
        <v>1793</v>
      </c>
      <c r="N7716" s="9" t="s">
        <v>1794</v>
      </c>
      <c r="O7716" s="8" t="s">
        <v>10370</v>
      </c>
    </row>
    <row r="7717" spans="10:15" x14ac:dyDescent="0.25">
      <c r="J7717" s="9" t="s">
        <v>15155</v>
      </c>
      <c r="K7717" s="9" t="s">
        <v>15155</v>
      </c>
      <c r="L7717" s="9" t="s">
        <v>15156</v>
      </c>
      <c r="M7717" s="9" t="s">
        <v>1571</v>
      </c>
      <c r="N7717" s="9" t="s">
        <v>1572</v>
      </c>
      <c r="O7717" s="8" t="s">
        <v>349</v>
      </c>
    </row>
    <row r="7718" spans="10:15" x14ac:dyDescent="0.25">
      <c r="J7718" s="9" t="s">
        <v>15157</v>
      </c>
      <c r="K7718" s="9" t="s">
        <v>15157</v>
      </c>
      <c r="L7718" s="9" t="s">
        <v>15158</v>
      </c>
      <c r="M7718" s="9" t="s">
        <v>2278</v>
      </c>
      <c r="N7718" s="9" t="s">
        <v>2279</v>
      </c>
      <c r="O7718" s="8" t="s">
        <v>349</v>
      </c>
    </row>
    <row r="7719" spans="10:15" x14ac:dyDescent="0.25">
      <c r="J7719" s="9" t="s">
        <v>15159</v>
      </c>
      <c r="K7719" s="9" t="s">
        <v>15159</v>
      </c>
      <c r="L7719" s="9" t="s">
        <v>15160</v>
      </c>
      <c r="M7719" s="9" t="s">
        <v>520</v>
      </c>
      <c r="N7719" s="9" t="s">
        <v>521</v>
      </c>
      <c r="O7719" s="8" t="s">
        <v>350</v>
      </c>
    </row>
    <row r="7720" spans="10:15" x14ac:dyDescent="0.25">
      <c r="J7720" s="9" t="s">
        <v>15161</v>
      </c>
      <c r="K7720" s="9" t="s">
        <v>15161</v>
      </c>
      <c r="L7720" s="9" t="s">
        <v>15162</v>
      </c>
      <c r="M7720" s="9" t="s">
        <v>797</v>
      </c>
      <c r="N7720" s="9" t="s">
        <v>798</v>
      </c>
      <c r="O7720" s="8" t="s">
        <v>350</v>
      </c>
    </row>
    <row r="7721" spans="10:15" x14ac:dyDescent="0.25">
      <c r="J7721" s="9" t="s">
        <v>15163</v>
      </c>
      <c r="K7721" s="9" t="s">
        <v>15163</v>
      </c>
      <c r="L7721" s="9" t="s">
        <v>15164</v>
      </c>
      <c r="M7721" s="9" t="s">
        <v>396</v>
      </c>
      <c r="N7721" s="9" t="s">
        <v>397</v>
      </c>
      <c r="O7721" s="8" t="s">
        <v>349</v>
      </c>
    </row>
    <row r="7722" spans="10:15" x14ac:dyDescent="0.25">
      <c r="J7722" s="9" t="s">
        <v>15165</v>
      </c>
      <c r="K7722" s="9" t="s">
        <v>15165</v>
      </c>
      <c r="L7722" s="9" t="s">
        <v>15166</v>
      </c>
      <c r="M7722" s="9" t="s">
        <v>411</v>
      </c>
      <c r="N7722" s="9" t="s">
        <v>412</v>
      </c>
      <c r="O7722" s="8" t="s">
        <v>18066</v>
      </c>
    </row>
    <row r="7723" spans="10:15" x14ac:dyDescent="0.25">
      <c r="J7723" s="9" t="s">
        <v>15167</v>
      </c>
      <c r="K7723" s="9" t="s">
        <v>15167</v>
      </c>
      <c r="L7723" s="9" t="s">
        <v>15168</v>
      </c>
      <c r="M7723" s="9" t="s">
        <v>4796</v>
      </c>
      <c r="N7723" s="9" t="s">
        <v>4797</v>
      </c>
      <c r="O7723" s="8" t="s">
        <v>18067</v>
      </c>
    </row>
    <row r="7724" spans="10:15" x14ac:dyDescent="0.25">
      <c r="J7724" s="9" t="s">
        <v>15169</v>
      </c>
      <c r="K7724" s="9" t="s">
        <v>15169</v>
      </c>
      <c r="L7724" s="9" t="s">
        <v>15170</v>
      </c>
      <c r="M7724" s="9" t="s">
        <v>1245</v>
      </c>
      <c r="N7724" s="9" t="s">
        <v>1246</v>
      </c>
      <c r="O7724" s="8" t="s">
        <v>350</v>
      </c>
    </row>
    <row r="7725" spans="10:15" x14ac:dyDescent="0.25">
      <c r="J7725" s="9" t="s">
        <v>15171</v>
      </c>
      <c r="K7725" s="9" t="s">
        <v>15171</v>
      </c>
      <c r="L7725" s="9" t="s">
        <v>15172</v>
      </c>
      <c r="M7725" s="9" t="s">
        <v>375</v>
      </c>
      <c r="N7725" s="9" t="s">
        <v>376</v>
      </c>
      <c r="O7725" s="8" t="s">
        <v>350</v>
      </c>
    </row>
    <row r="7726" spans="10:15" x14ac:dyDescent="0.25">
      <c r="J7726" s="9" t="s">
        <v>15173</v>
      </c>
      <c r="K7726" s="9" t="s">
        <v>15173</v>
      </c>
      <c r="L7726" s="9" t="s">
        <v>15174</v>
      </c>
      <c r="M7726" s="9" t="s">
        <v>11990</v>
      </c>
      <c r="N7726" s="9" t="s">
        <v>11991</v>
      </c>
      <c r="O7726" s="8" t="s">
        <v>350</v>
      </c>
    </row>
    <row r="7727" spans="10:15" x14ac:dyDescent="0.25">
      <c r="J7727" s="9" t="s">
        <v>15175</v>
      </c>
      <c r="K7727" s="9" t="s">
        <v>15175</v>
      </c>
      <c r="L7727" s="9" t="s">
        <v>15176</v>
      </c>
      <c r="M7727" s="9" t="s">
        <v>382</v>
      </c>
      <c r="N7727" s="9" t="s">
        <v>383</v>
      </c>
      <c r="O7727" s="8" t="s">
        <v>18066</v>
      </c>
    </row>
    <row r="7728" spans="10:15" x14ac:dyDescent="0.25">
      <c r="J7728" s="9" t="s">
        <v>15177</v>
      </c>
      <c r="K7728" s="9" t="s">
        <v>15177</v>
      </c>
      <c r="L7728" s="9" t="s">
        <v>15178</v>
      </c>
      <c r="M7728" s="9" t="s">
        <v>1602</v>
      </c>
      <c r="N7728" s="9" t="s">
        <v>1603</v>
      </c>
      <c r="O7728" s="8" t="s">
        <v>18066</v>
      </c>
    </row>
    <row r="7729" spans="10:15" x14ac:dyDescent="0.25">
      <c r="J7729" s="9" t="s">
        <v>15179</v>
      </c>
      <c r="K7729" s="9" t="s">
        <v>15179</v>
      </c>
      <c r="L7729" s="9" t="s">
        <v>15180</v>
      </c>
      <c r="M7729" s="9" t="s">
        <v>367</v>
      </c>
      <c r="N7729" s="9" t="s">
        <v>368</v>
      </c>
      <c r="O7729" s="8" t="s">
        <v>349</v>
      </c>
    </row>
    <row r="7730" spans="10:15" x14ac:dyDescent="0.25">
      <c r="J7730" s="9" t="s">
        <v>15181</v>
      </c>
      <c r="K7730" s="9" t="s">
        <v>15181</v>
      </c>
      <c r="L7730" s="9" t="s">
        <v>15182</v>
      </c>
      <c r="M7730" s="9" t="s">
        <v>375</v>
      </c>
      <c r="N7730" s="9" t="s">
        <v>376</v>
      </c>
      <c r="O7730" s="8" t="s">
        <v>350</v>
      </c>
    </row>
    <row r="7731" spans="10:15" x14ac:dyDescent="0.25">
      <c r="J7731" s="9" t="s">
        <v>15183</v>
      </c>
      <c r="K7731" s="9" t="s">
        <v>15183</v>
      </c>
      <c r="L7731" s="9" t="s">
        <v>15184</v>
      </c>
      <c r="M7731" s="9" t="s">
        <v>424</v>
      </c>
      <c r="N7731" s="9" t="s">
        <v>425</v>
      </c>
      <c r="O7731" s="8" t="s">
        <v>349</v>
      </c>
    </row>
    <row r="7732" spans="10:15" x14ac:dyDescent="0.25">
      <c r="J7732" s="9" t="s">
        <v>15185</v>
      </c>
      <c r="K7732" s="9" t="s">
        <v>15185</v>
      </c>
      <c r="L7732" s="9" t="s">
        <v>15186</v>
      </c>
      <c r="M7732" s="9" t="s">
        <v>909</v>
      </c>
      <c r="N7732" s="9" t="s">
        <v>910</v>
      </c>
      <c r="O7732" s="8" t="s">
        <v>349</v>
      </c>
    </row>
    <row r="7733" spans="10:15" x14ac:dyDescent="0.25">
      <c r="J7733" s="9" t="s">
        <v>15187</v>
      </c>
      <c r="K7733" s="9" t="s">
        <v>15187</v>
      </c>
      <c r="L7733" s="9" t="s">
        <v>15188</v>
      </c>
      <c r="M7733" s="9" t="s">
        <v>428</v>
      </c>
      <c r="N7733" s="9" t="s">
        <v>429</v>
      </c>
      <c r="O7733" s="8" t="s">
        <v>349</v>
      </c>
    </row>
    <row r="7734" spans="10:15" x14ac:dyDescent="0.25">
      <c r="J7734" s="9" t="s">
        <v>15189</v>
      </c>
      <c r="K7734" s="9" t="s">
        <v>15189</v>
      </c>
      <c r="L7734" s="9" t="s">
        <v>15190</v>
      </c>
      <c r="M7734" s="9" t="s">
        <v>424</v>
      </c>
      <c r="N7734" s="9" t="s">
        <v>425</v>
      </c>
      <c r="O7734" s="8" t="s">
        <v>349</v>
      </c>
    </row>
    <row r="7735" spans="10:15" x14ac:dyDescent="0.25">
      <c r="J7735" s="9" t="s">
        <v>15191</v>
      </c>
      <c r="K7735" s="9" t="s">
        <v>15191</v>
      </c>
      <c r="L7735" s="9" t="s">
        <v>15192</v>
      </c>
      <c r="M7735" s="9" t="s">
        <v>379</v>
      </c>
      <c r="N7735" s="9" t="s">
        <v>18092</v>
      </c>
      <c r="O7735" s="8" t="s">
        <v>18066</v>
      </c>
    </row>
    <row r="7736" spans="10:15" x14ac:dyDescent="0.25">
      <c r="J7736" s="9" t="s">
        <v>15193</v>
      </c>
      <c r="K7736" s="9" t="s">
        <v>15193</v>
      </c>
      <c r="L7736" s="9" t="s">
        <v>14666</v>
      </c>
      <c r="M7736" s="9" t="s">
        <v>1447</v>
      </c>
      <c r="N7736" s="9" t="s">
        <v>1448</v>
      </c>
      <c r="O7736" s="8" t="s">
        <v>18066</v>
      </c>
    </row>
    <row r="7737" spans="10:15" x14ac:dyDescent="0.25">
      <c r="J7737" s="9" t="s">
        <v>15194</v>
      </c>
      <c r="K7737" s="9" t="s">
        <v>15194</v>
      </c>
      <c r="L7737" s="9" t="s">
        <v>15195</v>
      </c>
      <c r="M7737" s="9" t="s">
        <v>719</v>
      </c>
      <c r="N7737" s="9" t="s">
        <v>720</v>
      </c>
      <c r="O7737" s="8" t="s">
        <v>349</v>
      </c>
    </row>
    <row r="7738" spans="10:15" x14ac:dyDescent="0.25">
      <c r="J7738" s="9" t="s">
        <v>15196</v>
      </c>
      <c r="K7738" s="9" t="s">
        <v>15196</v>
      </c>
      <c r="L7738" s="9" t="s">
        <v>15197</v>
      </c>
      <c r="M7738" s="9" t="s">
        <v>707</v>
      </c>
      <c r="N7738" s="9" t="s">
        <v>708</v>
      </c>
      <c r="O7738" s="8" t="s">
        <v>18068</v>
      </c>
    </row>
    <row r="7739" spans="10:15" x14ac:dyDescent="0.25">
      <c r="J7739" s="9" t="s">
        <v>15198</v>
      </c>
      <c r="K7739" s="9" t="s">
        <v>15198</v>
      </c>
      <c r="L7739" s="9" t="s">
        <v>15199</v>
      </c>
      <c r="M7739" s="9" t="s">
        <v>694</v>
      </c>
      <c r="N7739" s="9" t="s">
        <v>695</v>
      </c>
      <c r="O7739" s="8" t="s">
        <v>350</v>
      </c>
    </row>
    <row r="7740" spans="10:15" x14ac:dyDescent="0.25">
      <c r="J7740" s="9" t="s">
        <v>15200</v>
      </c>
      <c r="K7740" s="9" t="s">
        <v>15200</v>
      </c>
      <c r="L7740" s="9" t="s">
        <v>15201</v>
      </c>
      <c r="M7740" s="9" t="s">
        <v>428</v>
      </c>
      <c r="N7740" s="9" t="s">
        <v>429</v>
      </c>
      <c r="O7740" s="8" t="s">
        <v>349</v>
      </c>
    </row>
    <row r="7741" spans="10:15" x14ac:dyDescent="0.25">
      <c r="J7741" s="9" t="s">
        <v>15202</v>
      </c>
      <c r="K7741" s="9" t="s">
        <v>15202</v>
      </c>
      <c r="L7741" s="9" t="s">
        <v>15203</v>
      </c>
      <c r="M7741" s="9" t="s">
        <v>740</v>
      </c>
      <c r="N7741" s="9" t="s">
        <v>741</v>
      </c>
      <c r="O7741" s="8" t="s">
        <v>10370</v>
      </c>
    </row>
    <row r="7742" spans="10:15" x14ac:dyDescent="0.25">
      <c r="J7742" s="9" t="s">
        <v>15204</v>
      </c>
      <c r="K7742" s="9" t="s">
        <v>15204</v>
      </c>
      <c r="L7742" s="9" t="s">
        <v>15205</v>
      </c>
      <c r="M7742" s="9" t="s">
        <v>424</v>
      </c>
      <c r="N7742" s="9" t="s">
        <v>425</v>
      </c>
      <c r="O7742" s="8" t="s">
        <v>349</v>
      </c>
    </row>
    <row r="7743" spans="10:15" x14ac:dyDescent="0.25">
      <c r="J7743" s="9" t="s">
        <v>15206</v>
      </c>
      <c r="K7743" s="9" t="s">
        <v>15206</v>
      </c>
      <c r="L7743" s="9" t="s">
        <v>15207</v>
      </c>
      <c r="M7743" s="9" t="s">
        <v>379</v>
      </c>
      <c r="N7743" s="9" t="s">
        <v>18092</v>
      </c>
      <c r="O7743" s="8" t="s">
        <v>18066</v>
      </c>
    </row>
    <row r="7744" spans="10:15" x14ac:dyDescent="0.25">
      <c r="J7744" s="9" t="s">
        <v>15208</v>
      </c>
      <c r="K7744" s="9" t="s">
        <v>15208</v>
      </c>
      <c r="L7744" s="9" t="s">
        <v>15209</v>
      </c>
      <c r="M7744" s="9" t="s">
        <v>3099</v>
      </c>
      <c r="N7744" s="9" t="s">
        <v>3100</v>
      </c>
      <c r="O7744" s="8" t="s">
        <v>18067</v>
      </c>
    </row>
    <row r="7745" spans="10:15" x14ac:dyDescent="0.25">
      <c r="J7745" s="9" t="s">
        <v>15210</v>
      </c>
      <c r="K7745" s="9" t="s">
        <v>15210</v>
      </c>
      <c r="L7745" s="9" t="s">
        <v>15211</v>
      </c>
      <c r="M7745" s="9" t="s">
        <v>3448</v>
      </c>
      <c r="N7745" s="9" t="s">
        <v>18104</v>
      </c>
      <c r="O7745" s="8" t="s">
        <v>349</v>
      </c>
    </row>
    <row r="7746" spans="10:15" x14ac:dyDescent="0.25">
      <c r="J7746" s="9" t="s">
        <v>15212</v>
      </c>
      <c r="K7746" s="9" t="s">
        <v>15212</v>
      </c>
      <c r="L7746" s="9" t="s">
        <v>15213</v>
      </c>
      <c r="M7746" s="9" t="s">
        <v>1602</v>
      </c>
      <c r="N7746" s="9" t="s">
        <v>1603</v>
      </c>
      <c r="O7746" s="8" t="s">
        <v>18066</v>
      </c>
    </row>
    <row r="7747" spans="10:15" x14ac:dyDescent="0.25">
      <c r="J7747" s="9" t="s">
        <v>15214</v>
      </c>
      <c r="K7747" s="9" t="s">
        <v>15214</v>
      </c>
      <c r="L7747" s="9" t="s">
        <v>15215</v>
      </c>
      <c r="M7747" s="9" t="s">
        <v>379</v>
      </c>
      <c r="N7747" s="9" t="s">
        <v>18092</v>
      </c>
      <c r="O7747" s="8" t="s">
        <v>18066</v>
      </c>
    </row>
    <row r="7748" spans="10:15" x14ac:dyDescent="0.25">
      <c r="J7748" s="9" t="s">
        <v>15216</v>
      </c>
      <c r="K7748" s="9" t="s">
        <v>15216</v>
      </c>
      <c r="L7748" s="9" t="s">
        <v>15217</v>
      </c>
      <c r="M7748" s="9" t="s">
        <v>396</v>
      </c>
      <c r="N7748" s="9" t="s">
        <v>397</v>
      </c>
      <c r="O7748" s="8" t="s">
        <v>349</v>
      </c>
    </row>
    <row r="7749" spans="10:15" x14ac:dyDescent="0.25">
      <c r="J7749" s="9" t="s">
        <v>61</v>
      </c>
      <c r="K7749" s="9" t="s">
        <v>61</v>
      </c>
      <c r="L7749" s="9" t="s">
        <v>15218</v>
      </c>
      <c r="M7749" s="9" t="s">
        <v>797</v>
      </c>
      <c r="N7749" s="9" t="s">
        <v>798</v>
      </c>
      <c r="O7749" s="8" t="s">
        <v>350</v>
      </c>
    </row>
    <row r="7750" spans="10:15" x14ac:dyDescent="0.25">
      <c r="J7750" s="9" t="s">
        <v>15219</v>
      </c>
      <c r="K7750" s="9" t="s">
        <v>15219</v>
      </c>
      <c r="L7750" s="9" t="s">
        <v>15220</v>
      </c>
      <c r="M7750" s="9" t="s">
        <v>933</v>
      </c>
      <c r="N7750" s="9" t="s">
        <v>934</v>
      </c>
      <c r="O7750" s="8" t="s">
        <v>18066</v>
      </c>
    </row>
    <row r="7751" spans="10:15" x14ac:dyDescent="0.25">
      <c r="J7751" s="9" t="s">
        <v>15221</v>
      </c>
      <c r="K7751" s="9" t="s">
        <v>38</v>
      </c>
      <c r="L7751" s="9" t="s">
        <v>7353</v>
      </c>
      <c r="M7751" s="9" t="s">
        <v>379</v>
      </c>
      <c r="N7751" s="9" t="s">
        <v>18092</v>
      </c>
      <c r="O7751" s="8" t="s">
        <v>18066</v>
      </c>
    </row>
    <row r="7752" spans="10:15" x14ac:dyDescent="0.25">
      <c r="J7752" s="9" t="s">
        <v>15222</v>
      </c>
      <c r="K7752" s="9" t="s">
        <v>15222</v>
      </c>
      <c r="L7752" s="9" t="s">
        <v>4990</v>
      </c>
      <c r="M7752" s="9" t="s">
        <v>379</v>
      </c>
      <c r="N7752" s="9" t="s">
        <v>18092</v>
      </c>
      <c r="O7752" s="8" t="s">
        <v>18066</v>
      </c>
    </row>
    <row r="7753" spans="10:15" x14ac:dyDescent="0.25">
      <c r="J7753" s="9" t="s">
        <v>15223</v>
      </c>
      <c r="K7753" s="9" t="s">
        <v>15223</v>
      </c>
      <c r="L7753" s="9" t="s">
        <v>15224</v>
      </c>
      <c r="M7753" s="9" t="s">
        <v>396</v>
      </c>
      <c r="N7753" s="9" t="s">
        <v>397</v>
      </c>
      <c r="O7753" s="8" t="s">
        <v>349</v>
      </c>
    </row>
    <row r="7754" spans="10:15" x14ac:dyDescent="0.25">
      <c r="J7754" s="9" t="s">
        <v>15225</v>
      </c>
      <c r="K7754" s="9" t="s">
        <v>15225</v>
      </c>
      <c r="L7754" s="9" t="s">
        <v>15226</v>
      </c>
      <c r="M7754" s="9" t="s">
        <v>1669</v>
      </c>
      <c r="N7754" s="9" t="s">
        <v>1670</v>
      </c>
      <c r="O7754" s="8" t="s">
        <v>349</v>
      </c>
    </row>
    <row r="7755" spans="10:15" x14ac:dyDescent="0.25">
      <c r="J7755" s="9" t="s">
        <v>15227</v>
      </c>
      <c r="K7755" s="9" t="s">
        <v>15227</v>
      </c>
      <c r="L7755" s="9" t="s">
        <v>15228</v>
      </c>
      <c r="M7755" s="9" t="s">
        <v>379</v>
      </c>
      <c r="N7755" s="9" t="s">
        <v>18092</v>
      </c>
      <c r="O7755" s="8" t="s">
        <v>18066</v>
      </c>
    </row>
    <row r="7756" spans="10:15" x14ac:dyDescent="0.25">
      <c r="J7756" s="9" t="s">
        <v>15229</v>
      </c>
      <c r="K7756" s="9" t="s">
        <v>15229</v>
      </c>
      <c r="L7756" s="9" t="s">
        <v>15230</v>
      </c>
      <c r="M7756" s="9" t="s">
        <v>895</v>
      </c>
      <c r="N7756" s="9" t="s">
        <v>896</v>
      </c>
      <c r="O7756" s="8" t="s">
        <v>350</v>
      </c>
    </row>
    <row r="7757" spans="10:15" x14ac:dyDescent="0.25">
      <c r="J7757" s="9" t="s">
        <v>15231</v>
      </c>
      <c r="K7757" s="9" t="s">
        <v>15231</v>
      </c>
      <c r="L7757" s="9" t="s">
        <v>15232</v>
      </c>
      <c r="M7757" s="9" t="s">
        <v>379</v>
      </c>
      <c r="N7757" s="9" t="s">
        <v>18092</v>
      </c>
      <c r="O7757" s="8" t="s">
        <v>18066</v>
      </c>
    </row>
    <row r="7758" spans="10:15" x14ac:dyDescent="0.25">
      <c r="J7758" s="9" t="s">
        <v>15233</v>
      </c>
      <c r="K7758" s="9" t="s">
        <v>15233</v>
      </c>
      <c r="L7758" s="9" t="s">
        <v>15234</v>
      </c>
      <c r="M7758" s="9" t="s">
        <v>1142</v>
      </c>
      <c r="N7758" s="9" t="s">
        <v>1143</v>
      </c>
      <c r="O7758" s="8" t="s">
        <v>349</v>
      </c>
    </row>
    <row r="7759" spans="10:15" x14ac:dyDescent="0.25">
      <c r="J7759" s="9" t="s">
        <v>15235</v>
      </c>
      <c r="K7759" s="9" t="s">
        <v>15235</v>
      </c>
      <c r="L7759" s="9" t="s">
        <v>15236</v>
      </c>
      <c r="M7759" s="9" t="s">
        <v>4192</v>
      </c>
      <c r="N7759" s="9" t="s">
        <v>4193</v>
      </c>
      <c r="O7759" s="8" t="s">
        <v>350</v>
      </c>
    </row>
    <row r="7760" spans="10:15" x14ac:dyDescent="0.25">
      <c r="J7760" s="9" t="s">
        <v>15237</v>
      </c>
      <c r="K7760" s="9" t="s">
        <v>15237</v>
      </c>
      <c r="L7760" s="9" t="s">
        <v>15238</v>
      </c>
      <c r="M7760" s="9" t="s">
        <v>418</v>
      </c>
      <c r="N7760" s="9" t="s">
        <v>419</v>
      </c>
      <c r="O7760" s="8" t="s">
        <v>18067</v>
      </c>
    </row>
    <row r="7761" spans="10:15" x14ac:dyDescent="0.25">
      <c r="J7761" s="9" t="s">
        <v>15239</v>
      </c>
      <c r="K7761" s="9" t="s">
        <v>15239</v>
      </c>
      <c r="L7761" s="9" t="s">
        <v>15240</v>
      </c>
      <c r="M7761" s="9" t="s">
        <v>379</v>
      </c>
      <c r="N7761" s="9" t="s">
        <v>18092</v>
      </c>
      <c r="O7761" s="8" t="s">
        <v>18066</v>
      </c>
    </row>
    <row r="7762" spans="10:15" x14ac:dyDescent="0.25">
      <c r="J7762" s="9" t="s">
        <v>15241</v>
      </c>
      <c r="K7762" s="9" t="s">
        <v>15241</v>
      </c>
      <c r="L7762" s="9" t="s">
        <v>15242</v>
      </c>
      <c r="M7762" s="9" t="s">
        <v>1435</v>
      </c>
      <c r="N7762" s="9" t="s">
        <v>1436</v>
      </c>
      <c r="O7762" s="8" t="s">
        <v>349</v>
      </c>
    </row>
    <row r="7763" spans="10:15" x14ac:dyDescent="0.25">
      <c r="J7763" s="9" t="s">
        <v>15243</v>
      </c>
      <c r="K7763" s="9" t="s">
        <v>15243</v>
      </c>
      <c r="L7763" s="9" t="s">
        <v>15244</v>
      </c>
      <c r="M7763" s="9" t="s">
        <v>379</v>
      </c>
      <c r="N7763" s="9" t="s">
        <v>18092</v>
      </c>
      <c r="O7763" s="8" t="s">
        <v>18066</v>
      </c>
    </row>
    <row r="7764" spans="10:15" x14ac:dyDescent="0.25">
      <c r="J7764" s="9" t="s">
        <v>15245</v>
      </c>
      <c r="K7764" s="9" t="s">
        <v>248</v>
      </c>
      <c r="L7764" s="9" t="s">
        <v>9523</v>
      </c>
      <c r="M7764" s="9" t="s">
        <v>459</v>
      </c>
      <c r="N7764" s="9" t="s">
        <v>460</v>
      </c>
      <c r="O7764" s="8" t="s">
        <v>18068</v>
      </c>
    </row>
    <row r="7765" spans="10:15" x14ac:dyDescent="0.25">
      <c r="J7765" s="9" t="s">
        <v>15065</v>
      </c>
      <c r="K7765" s="9" t="s">
        <v>15065</v>
      </c>
      <c r="L7765" s="9" t="s">
        <v>15246</v>
      </c>
      <c r="M7765" s="9" t="s">
        <v>491</v>
      </c>
      <c r="N7765" s="9" t="s">
        <v>492</v>
      </c>
      <c r="O7765" s="8" t="s">
        <v>349</v>
      </c>
    </row>
    <row r="7766" spans="10:15" x14ac:dyDescent="0.25">
      <c r="J7766" s="9" t="s">
        <v>14834</v>
      </c>
      <c r="K7766" s="9" t="s">
        <v>14834</v>
      </c>
      <c r="L7766" s="9" t="s">
        <v>14823</v>
      </c>
      <c r="M7766" s="9" t="s">
        <v>379</v>
      </c>
      <c r="N7766" s="9" t="s">
        <v>18092</v>
      </c>
      <c r="O7766" s="8" t="s">
        <v>18066</v>
      </c>
    </row>
    <row r="7767" spans="10:15" x14ac:dyDescent="0.25">
      <c r="J7767" s="9" t="s">
        <v>15247</v>
      </c>
      <c r="K7767" s="9" t="s">
        <v>15247</v>
      </c>
      <c r="L7767" s="9" t="s">
        <v>15248</v>
      </c>
      <c r="M7767" s="9" t="s">
        <v>2162</v>
      </c>
      <c r="N7767" s="9" t="s">
        <v>2163</v>
      </c>
      <c r="O7767" s="8" t="s">
        <v>350</v>
      </c>
    </row>
    <row r="7768" spans="10:15" x14ac:dyDescent="0.25">
      <c r="J7768" s="9" t="s">
        <v>15249</v>
      </c>
      <c r="K7768" s="9" t="s">
        <v>15249</v>
      </c>
      <c r="L7768" s="9" t="s">
        <v>15250</v>
      </c>
      <c r="M7768" s="9" t="s">
        <v>491</v>
      </c>
      <c r="N7768" s="9" t="s">
        <v>492</v>
      </c>
      <c r="O7768" s="8" t="s">
        <v>349</v>
      </c>
    </row>
    <row r="7769" spans="10:15" x14ac:dyDescent="0.25">
      <c r="J7769" s="9" t="s">
        <v>15251</v>
      </c>
      <c r="K7769" s="9" t="s">
        <v>15251</v>
      </c>
      <c r="L7769" s="9" t="s">
        <v>15252</v>
      </c>
      <c r="M7769" s="9" t="s">
        <v>1602</v>
      </c>
      <c r="N7769" s="9" t="s">
        <v>1603</v>
      </c>
      <c r="O7769" s="8" t="s">
        <v>18066</v>
      </c>
    </row>
    <row r="7770" spans="10:15" x14ac:dyDescent="0.25">
      <c r="J7770" s="9" t="s">
        <v>5290</v>
      </c>
      <c r="K7770" s="9" t="s">
        <v>5290</v>
      </c>
      <c r="L7770" s="9" t="s">
        <v>5291</v>
      </c>
      <c r="M7770" s="9" t="s">
        <v>379</v>
      </c>
      <c r="N7770" s="9" t="s">
        <v>18092</v>
      </c>
      <c r="O7770" s="8" t="s">
        <v>18066</v>
      </c>
    </row>
    <row r="7771" spans="10:15" x14ac:dyDescent="0.25">
      <c r="J7771" s="9" t="s">
        <v>15253</v>
      </c>
      <c r="K7771" s="9" t="s">
        <v>15253</v>
      </c>
      <c r="L7771" s="9" t="s">
        <v>15254</v>
      </c>
      <c r="M7771" s="9" t="s">
        <v>1063</v>
      </c>
      <c r="N7771" s="9" t="s">
        <v>1064</v>
      </c>
      <c r="O7771" s="8" t="s">
        <v>18066</v>
      </c>
    </row>
    <row r="7772" spans="10:15" x14ac:dyDescent="0.25">
      <c r="J7772" s="9" t="s">
        <v>15255</v>
      </c>
      <c r="K7772" s="9" t="s">
        <v>15255</v>
      </c>
      <c r="L7772" s="9" t="s">
        <v>15256</v>
      </c>
      <c r="M7772" s="9" t="s">
        <v>379</v>
      </c>
      <c r="N7772" s="9" t="s">
        <v>18092</v>
      </c>
      <c r="O7772" s="8" t="s">
        <v>18066</v>
      </c>
    </row>
    <row r="7773" spans="10:15" x14ac:dyDescent="0.25">
      <c r="J7773" s="9" t="s">
        <v>15257</v>
      </c>
      <c r="K7773" s="9" t="s">
        <v>15257</v>
      </c>
      <c r="L7773" s="9" t="s">
        <v>15258</v>
      </c>
      <c r="M7773" s="9" t="s">
        <v>0</v>
      </c>
      <c r="N7773" s="9" t="s">
        <v>653</v>
      </c>
      <c r="O7773" s="8" t="s">
        <v>18067</v>
      </c>
    </row>
    <row r="7774" spans="10:15" x14ac:dyDescent="0.25">
      <c r="J7774" s="9" t="s">
        <v>15259</v>
      </c>
      <c r="K7774" s="9" t="s">
        <v>15259</v>
      </c>
      <c r="L7774" s="9" t="s">
        <v>15260</v>
      </c>
      <c r="M7774" s="9" t="s">
        <v>392</v>
      </c>
      <c r="N7774" s="9" t="s">
        <v>393</v>
      </c>
      <c r="O7774" s="8" t="s">
        <v>18066</v>
      </c>
    </row>
    <row r="7775" spans="10:15" x14ac:dyDescent="0.25">
      <c r="J7775" s="9" t="s">
        <v>15261</v>
      </c>
      <c r="K7775" s="9" t="s">
        <v>15261</v>
      </c>
      <c r="L7775" s="9" t="s">
        <v>15262</v>
      </c>
      <c r="M7775" s="9" t="s">
        <v>2286</v>
      </c>
      <c r="N7775" s="9" t="s">
        <v>2287</v>
      </c>
      <c r="O7775" s="8" t="s">
        <v>349</v>
      </c>
    </row>
    <row r="7776" spans="10:15" x14ac:dyDescent="0.25">
      <c r="J7776" s="9" t="s">
        <v>15263</v>
      </c>
      <c r="K7776" s="9" t="s">
        <v>15263</v>
      </c>
      <c r="L7776" s="9" t="s">
        <v>14823</v>
      </c>
      <c r="M7776" s="9" t="s">
        <v>382</v>
      </c>
      <c r="N7776" s="9" t="s">
        <v>383</v>
      </c>
      <c r="O7776" s="8" t="s">
        <v>18066</v>
      </c>
    </row>
    <row r="7777" spans="10:15" x14ac:dyDescent="0.25">
      <c r="J7777" s="9" t="s">
        <v>15264</v>
      </c>
      <c r="K7777" s="9" t="s">
        <v>15264</v>
      </c>
      <c r="L7777" s="9" t="s">
        <v>15265</v>
      </c>
      <c r="M7777" s="9" t="s">
        <v>418</v>
      </c>
      <c r="N7777" s="9" t="s">
        <v>419</v>
      </c>
      <c r="O7777" s="8" t="s">
        <v>18067</v>
      </c>
    </row>
    <row r="7778" spans="10:15" x14ac:dyDescent="0.25">
      <c r="J7778" s="9" t="s">
        <v>15266</v>
      </c>
      <c r="K7778" s="9" t="s">
        <v>15266</v>
      </c>
      <c r="L7778" s="9" t="s">
        <v>15267</v>
      </c>
      <c r="M7778" s="9" t="s">
        <v>719</v>
      </c>
      <c r="N7778" s="9" t="s">
        <v>720</v>
      </c>
      <c r="O7778" s="8" t="s">
        <v>349</v>
      </c>
    </row>
    <row r="7779" spans="10:15" x14ac:dyDescent="0.25">
      <c r="J7779" s="9" t="s">
        <v>15268</v>
      </c>
      <c r="K7779" s="9" t="s">
        <v>15268</v>
      </c>
      <c r="L7779" s="9" t="s">
        <v>15269</v>
      </c>
      <c r="M7779" s="9" t="s">
        <v>475</v>
      </c>
      <c r="N7779" s="9" t="s">
        <v>476</v>
      </c>
      <c r="O7779" s="8" t="s">
        <v>350</v>
      </c>
    </row>
    <row r="7780" spans="10:15" x14ac:dyDescent="0.25">
      <c r="J7780" s="9" t="s">
        <v>8606</v>
      </c>
      <c r="K7780" s="9" t="s">
        <v>8606</v>
      </c>
      <c r="L7780" s="9" t="s">
        <v>8607</v>
      </c>
      <c r="M7780" s="9" t="s">
        <v>379</v>
      </c>
      <c r="N7780" s="9" t="s">
        <v>18092</v>
      </c>
      <c r="O7780" s="8" t="s">
        <v>18066</v>
      </c>
    </row>
    <row r="7781" spans="10:15" x14ac:dyDescent="0.25">
      <c r="J7781" s="9" t="s">
        <v>15270</v>
      </c>
      <c r="K7781" s="9" t="s">
        <v>15270</v>
      </c>
      <c r="L7781" s="9" t="s">
        <v>15271</v>
      </c>
      <c r="M7781" s="9" t="s">
        <v>1351</v>
      </c>
      <c r="N7781" s="9" t="s">
        <v>1352</v>
      </c>
      <c r="O7781" s="8" t="s">
        <v>18066</v>
      </c>
    </row>
    <row r="7782" spans="10:15" x14ac:dyDescent="0.25">
      <c r="J7782" s="9" t="s">
        <v>22</v>
      </c>
      <c r="K7782" s="9" t="s">
        <v>22</v>
      </c>
      <c r="L7782" s="9" t="s">
        <v>15272</v>
      </c>
      <c r="M7782" s="9" t="s">
        <v>3448</v>
      </c>
      <c r="N7782" s="9" t="s">
        <v>18104</v>
      </c>
      <c r="O7782" s="8" t="s">
        <v>349</v>
      </c>
    </row>
    <row r="7783" spans="10:15" x14ac:dyDescent="0.25">
      <c r="J7783" s="9" t="s">
        <v>15273</v>
      </c>
      <c r="K7783" s="9" t="s">
        <v>8606</v>
      </c>
      <c r="L7783" s="9" t="s">
        <v>8607</v>
      </c>
      <c r="M7783" s="9" t="s">
        <v>379</v>
      </c>
      <c r="N7783" s="9" t="s">
        <v>18092</v>
      </c>
      <c r="O7783" s="8" t="s">
        <v>18066</v>
      </c>
    </row>
    <row r="7784" spans="10:15" x14ac:dyDescent="0.25">
      <c r="J7784" s="9" t="s">
        <v>15274</v>
      </c>
      <c r="K7784" s="9" t="s">
        <v>15274</v>
      </c>
      <c r="L7784" s="9" t="s">
        <v>15275</v>
      </c>
      <c r="M7784" s="9" t="s">
        <v>1142</v>
      </c>
      <c r="N7784" s="9" t="s">
        <v>1143</v>
      </c>
      <c r="O7784" s="8" t="s">
        <v>349</v>
      </c>
    </row>
    <row r="7785" spans="10:15" x14ac:dyDescent="0.25">
      <c r="J7785" s="9" t="s">
        <v>15276</v>
      </c>
      <c r="K7785" s="9" t="s">
        <v>15276</v>
      </c>
      <c r="L7785" s="9" t="s">
        <v>15277</v>
      </c>
      <c r="M7785" s="9" t="s">
        <v>379</v>
      </c>
      <c r="N7785" s="9" t="s">
        <v>18092</v>
      </c>
      <c r="O7785" s="8" t="s">
        <v>18066</v>
      </c>
    </row>
    <row r="7786" spans="10:15" x14ac:dyDescent="0.25">
      <c r="J7786" s="9" t="s">
        <v>15278</v>
      </c>
      <c r="K7786" s="9" t="s">
        <v>15278</v>
      </c>
      <c r="L7786" s="9" t="s">
        <v>15279</v>
      </c>
      <c r="M7786" s="9" t="s">
        <v>491</v>
      </c>
      <c r="N7786" s="9" t="s">
        <v>492</v>
      </c>
      <c r="O7786" s="8" t="s">
        <v>349</v>
      </c>
    </row>
    <row r="7787" spans="10:15" x14ac:dyDescent="0.25">
      <c r="J7787" s="9" t="s">
        <v>15280</v>
      </c>
      <c r="K7787" s="9" t="s">
        <v>15280</v>
      </c>
      <c r="L7787" s="9" t="s">
        <v>15281</v>
      </c>
      <c r="M7787" s="9" t="s">
        <v>1793</v>
      </c>
      <c r="N7787" s="9" t="s">
        <v>1794</v>
      </c>
      <c r="O7787" s="8" t="s">
        <v>10370</v>
      </c>
    </row>
    <row r="7788" spans="10:15" x14ac:dyDescent="0.25">
      <c r="J7788" s="9" t="s">
        <v>15282</v>
      </c>
      <c r="K7788" s="9" t="s">
        <v>15282</v>
      </c>
      <c r="L7788" s="9" t="s">
        <v>15283</v>
      </c>
      <c r="M7788" s="9" t="s">
        <v>424</v>
      </c>
      <c r="N7788" s="9" t="s">
        <v>425</v>
      </c>
      <c r="O7788" s="8" t="s">
        <v>349</v>
      </c>
    </row>
    <row r="7789" spans="10:15" x14ac:dyDescent="0.25">
      <c r="J7789" s="9" t="s">
        <v>15284</v>
      </c>
      <c r="K7789" s="9" t="s">
        <v>15284</v>
      </c>
      <c r="L7789" s="9" t="s">
        <v>15285</v>
      </c>
      <c r="M7789" s="9" t="s">
        <v>379</v>
      </c>
      <c r="N7789" s="9" t="s">
        <v>18092</v>
      </c>
      <c r="O7789" s="8" t="s">
        <v>18066</v>
      </c>
    </row>
    <row r="7790" spans="10:15" x14ac:dyDescent="0.25">
      <c r="J7790" s="9" t="s">
        <v>15286</v>
      </c>
      <c r="K7790" s="9" t="s">
        <v>15286</v>
      </c>
      <c r="L7790" s="9" t="s">
        <v>15287</v>
      </c>
      <c r="M7790" s="9" t="s">
        <v>1351</v>
      </c>
      <c r="N7790" s="9" t="s">
        <v>1352</v>
      </c>
      <c r="O7790" s="8" t="s">
        <v>18066</v>
      </c>
    </row>
    <row r="7791" spans="10:15" x14ac:dyDescent="0.25">
      <c r="J7791" s="9" t="s">
        <v>15288</v>
      </c>
      <c r="K7791" s="9" t="s">
        <v>15288</v>
      </c>
      <c r="L7791" s="9" t="s">
        <v>15289</v>
      </c>
      <c r="M7791" s="9" t="s">
        <v>379</v>
      </c>
      <c r="N7791" s="9" t="s">
        <v>18092</v>
      </c>
      <c r="O7791" s="8" t="s">
        <v>18066</v>
      </c>
    </row>
    <row r="7792" spans="10:15" x14ac:dyDescent="0.25">
      <c r="J7792" s="9" t="s">
        <v>15290</v>
      </c>
      <c r="K7792" s="9" t="s">
        <v>15290</v>
      </c>
      <c r="L7792" s="9" t="s">
        <v>15291</v>
      </c>
      <c r="M7792" s="9" t="s">
        <v>950</v>
      </c>
      <c r="N7792" s="9" t="s">
        <v>951</v>
      </c>
      <c r="O7792" s="8" t="s">
        <v>18066</v>
      </c>
    </row>
    <row r="7793" spans="10:15" x14ac:dyDescent="0.25">
      <c r="J7793" s="9" t="s">
        <v>15292</v>
      </c>
      <c r="K7793" s="9" t="s">
        <v>15292</v>
      </c>
      <c r="L7793" s="9" t="s">
        <v>15293</v>
      </c>
      <c r="M7793" s="9" t="s">
        <v>515</v>
      </c>
      <c r="N7793" s="9" t="s">
        <v>516</v>
      </c>
      <c r="O7793" s="8" t="s">
        <v>18066</v>
      </c>
    </row>
    <row r="7794" spans="10:15" x14ac:dyDescent="0.25">
      <c r="J7794" s="9" t="s">
        <v>15294</v>
      </c>
      <c r="K7794" s="9" t="s">
        <v>15294</v>
      </c>
      <c r="L7794" s="9" t="s">
        <v>15295</v>
      </c>
      <c r="M7794" s="9" t="s">
        <v>367</v>
      </c>
      <c r="N7794" s="9" t="s">
        <v>368</v>
      </c>
      <c r="O7794" s="8" t="s">
        <v>349</v>
      </c>
    </row>
    <row r="7795" spans="10:15" x14ac:dyDescent="0.25">
      <c r="J7795" s="9" t="s">
        <v>15296</v>
      </c>
      <c r="K7795" s="9" t="s">
        <v>15296</v>
      </c>
      <c r="L7795" s="9" t="s">
        <v>15297</v>
      </c>
      <c r="M7795" s="9" t="s">
        <v>783</v>
      </c>
      <c r="N7795" s="9" t="s">
        <v>784</v>
      </c>
      <c r="O7795" s="8" t="s">
        <v>18068</v>
      </c>
    </row>
    <row r="7796" spans="10:15" x14ac:dyDescent="0.25">
      <c r="J7796" s="9" t="s">
        <v>15298</v>
      </c>
      <c r="K7796" s="9" t="s">
        <v>15298</v>
      </c>
      <c r="L7796" s="9" t="s">
        <v>15299</v>
      </c>
      <c r="M7796" s="9" t="s">
        <v>2812</v>
      </c>
      <c r="N7796" s="9" t="s">
        <v>2813</v>
      </c>
      <c r="O7796" s="8" t="s">
        <v>350</v>
      </c>
    </row>
    <row r="7797" spans="10:15" x14ac:dyDescent="0.25">
      <c r="J7797" s="9" t="s">
        <v>15300</v>
      </c>
      <c r="K7797" s="9" t="s">
        <v>15300</v>
      </c>
      <c r="L7797" s="9" t="s">
        <v>15301</v>
      </c>
      <c r="M7797" s="9" t="s">
        <v>1793</v>
      </c>
      <c r="N7797" s="9" t="s">
        <v>1794</v>
      </c>
      <c r="O7797" s="8" t="s">
        <v>10370</v>
      </c>
    </row>
    <row r="7798" spans="10:15" x14ac:dyDescent="0.25">
      <c r="J7798" s="9" t="s">
        <v>15302</v>
      </c>
      <c r="K7798" s="9" t="s">
        <v>15302</v>
      </c>
      <c r="L7798" s="9" t="s">
        <v>15303</v>
      </c>
      <c r="M7798" s="9" t="s">
        <v>363</v>
      </c>
      <c r="N7798" s="9" t="s">
        <v>364</v>
      </c>
      <c r="O7798" s="8" t="s">
        <v>349</v>
      </c>
    </row>
    <row r="7799" spans="10:15" x14ac:dyDescent="0.25">
      <c r="J7799" s="9" t="s">
        <v>15304</v>
      </c>
      <c r="K7799" s="9" t="s">
        <v>15304</v>
      </c>
      <c r="L7799" s="9" t="s">
        <v>15305</v>
      </c>
      <c r="M7799" s="9" t="s">
        <v>2062</v>
      </c>
      <c r="N7799" s="9" t="s">
        <v>2063</v>
      </c>
      <c r="O7799" s="8" t="s">
        <v>10370</v>
      </c>
    </row>
    <row r="7800" spans="10:15" x14ac:dyDescent="0.25">
      <c r="J7800" s="9" t="s">
        <v>15306</v>
      </c>
      <c r="K7800" s="9" t="s">
        <v>15306</v>
      </c>
      <c r="L7800" s="9" t="s">
        <v>15307</v>
      </c>
      <c r="M7800" s="9" t="s">
        <v>783</v>
      </c>
      <c r="N7800" s="9" t="s">
        <v>784</v>
      </c>
      <c r="O7800" s="8" t="s">
        <v>18068</v>
      </c>
    </row>
    <row r="7801" spans="10:15" x14ac:dyDescent="0.25">
      <c r="J7801" s="9" t="s">
        <v>15308</v>
      </c>
      <c r="K7801" s="9" t="s">
        <v>15308</v>
      </c>
      <c r="L7801" s="9" t="s">
        <v>15309</v>
      </c>
      <c r="M7801" s="9" t="s">
        <v>524</v>
      </c>
      <c r="N7801" s="9" t="s">
        <v>525</v>
      </c>
      <c r="O7801" s="8" t="s">
        <v>18066</v>
      </c>
    </row>
    <row r="7802" spans="10:15" x14ac:dyDescent="0.25">
      <c r="J7802" s="9" t="s">
        <v>15310</v>
      </c>
      <c r="K7802" s="9" t="s">
        <v>15310</v>
      </c>
      <c r="L7802" s="9" t="s">
        <v>15311</v>
      </c>
      <c r="M7802" s="9" t="s">
        <v>719</v>
      </c>
      <c r="N7802" s="9" t="s">
        <v>720</v>
      </c>
      <c r="O7802" s="8" t="s">
        <v>349</v>
      </c>
    </row>
    <row r="7803" spans="10:15" x14ac:dyDescent="0.25">
      <c r="J7803" s="9" t="s">
        <v>15312</v>
      </c>
      <c r="K7803" s="9" t="s">
        <v>15312</v>
      </c>
      <c r="L7803" s="9" t="s">
        <v>15313</v>
      </c>
      <c r="M7803" s="9" t="s">
        <v>524</v>
      </c>
      <c r="N7803" s="9" t="s">
        <v>525</v>
      </c>
      <c r="O7803" s="8" t="s">
        <v>18066</v>
      </c>
    </row>
    <row r="7804" spans="10:15" x14ac:dyDescent="0.25">
      <c r="J7804" s="9" t="s">
        <v>15314</v>
      </c>
      <c r="K7804" s="9" t="s">
        <v>15314</v>
      </c>
      <c r="L7804" s="9" t="s">
        <v>15315</v>
      </c>
      <c r="M7804" s="9" t="s">
        <v>515</v>
      </c>
      <c r="N7804" s="9" t="s">
        <v>516</v>
      </c>
      <c r="O7804" s="8" t="s">
        <v>18066</v>
      </c>
    </row>
    <row r="7805" spans="10:15" x14ac:dyDescent="0.25">
      <c r="J7805" s="9" t="s">
        <v>15316</v>
      </c>
      <c r="K7805" s="9" t="s">
        <v>15316</v>
      </c>
      <c r="L7805" s="9" t="s">
        <v>15317</v>
      </c>
      <c r="M7805" s="9" t="s">
        <v>0</v>
      </c>
      <c r="N7805" s="9" t="s">
        <v>653</v>
      </c>
      <c r="O7805" s="8" t="s">
        <v>18067</v>
      </c>
    </row>
    <row r="7806" spans="10:15" x14ac:dyDescent="0.25">
      <c r="J7806" s="9" t="s">
        <v>15318</v>
      </c>
      <c r="K7806" s="9" t="s">
        <v>15318</v>
      </c>
      <c r="L7806" s="9" t="s">
        <v>15319</v>
      </c>
      <c r="M7806" s="9" t="s">
        <v>456</v>
      </c>
      <c r="N7806" s="9" t="s">
        <v>18095</v>
      </c>
      <c r="O7806" s="8" t="s">
        <v>18067</v>
      </c>
    </row>
    <row r="7807" spans="10:15" x14ac:dyDescent="0.25">
      <c r="J7807" s="9" t="s">
        <v>15320</v>
      </c>
      <c r="K7807" s="9" t="s">
        <v>236</v>
      </c>
      <c r="L7807" s="9" t="s">
        <v>11718</v>
      </c>
      <c r="M7807" s="9" t="s">
        <v>0</v>
      </c>
      <c r="N7807" s="9" t="s">
        <v>653</v>
      </c>
      <c r="O7807" s="8" t="s">
        <v>18067</v>
      </c>
    </row>
    <row r="7808" spans="10:15" x14ac:dyDescent="0.25">
      <c r="J7808" s="9" t="s">
        <v>15321</v>
      </c>
      <c r="K7808" s="9" t="s">
        <v>15321</v>
      </c>
      <c r="L7808" s="9" t="s">
        <v>15322</v>
      </c>
      <c r="M7808" s="9" t="s">
        <v>909</v>
      </c>
      <c r="N7808" s="9" t="s">
        <v>910</v>
      </c>
      <c r="O7808" s="8" t="s">
        <v>349</v>
      </c>
    </row>
    <row r="7809" spans="10:15" x14ac:dyDescent="0.25">
      <c r="J7809" s="9" t="s">
        <v>15323</v>
      </c>
      <c r="K7809" s="9" t="s">
        <v>15323</v>
      </c>
      <c r="L7809" s="9" t="s">
        <v>15324</v>
      </c>
      <c r="M7809" s="9" t="s">
        <v>379</v>
      </c>
      <c r="N7809" s="9" t="s">
        <v>18092</v>
      </c>
      <c r="O7809" s="8" t="s">
        <v>18066</v>
      </c>
    </row>
    <row r="7810" spans="10:15" x14ac:dyDescent="0.25">
      <c r="J7810" s="9" t="s">
        <v>15325</v>
      </c>
      <c r="K7810" s="9" t="s">
        <v>15325</v>
      </c>
      <c r="L7810" s="9" t="s">
        <v>15326</v>
      </c>
      <c r="M7810" s="9" t="s">
        <v>379</v>
      </c>
      <c r="N7810" s="9" t="s">
        <v>18092</v>
      </c>
      <c r="O7810" s="8" t="s">
        <v>18066</v>
      </c>
    </row>
    <row r="7811" spans="10:15" x14ac:dyDescent="0.25">
      <c r="J7811" s="9" t="s">
        <v>15327</v>
      </c>
      <c r="K7811" s="9" t="s">
        <v>15327</v>
      </c>
      <c r="L7811" s="9" t="s">
        <v>15328</v>
      </c>
      <c r="M7811" s="9" t="s">
        <v>491</v>
      </c>
      <c r="N7811" s="9" t="s">
        <v>492</v>
      </c>
      <c r="O7811" s="8" t="s">
        <v>349</v>
      </c>
    </row>
    <row r="7812" spans="10:15" x14ac:dyDescent="0.25">
      <c r="J7812" s="9" t="s">
        <v>15329</v>
      </c>
      <c r="K7812" s="9" t="s">
        <v>15329</v>
      </c>
      <c r="L7812" s="9" t="s">
        <v>15330</v>
      </c>
      <c r="M7812" s="9" t="s">
        <v>424</v>
      </c>
      <c r="N7812" s="9" t="s">
        <v>425</v>
      </c>
      <c r="O7812" s="8" t="s">
        <v>349</v>
      </c>
    </row>
    <row r="7813" spans="10:15" x14ac:dyDescent="0.25">
      <c r="J7813" s="9" t="s">
        <v>15331</v>
      </c>
      <c r="K7813" s="9" t="s">
        <v>15331</v>
      </c>
      <c r="L7813" s="9" t="s">
        <v>15332</v>
      </c>
      <c r="M7813" s="9" t="s">
        <v>379</v>
      </c>
      <c r="N7813" s="9" t="s">
        <v>18092</v>
      </c>
      <c r="O7813" s="8" t="s">
        <v>18066</v>
      </c>
    </row>
    <row r="7814" spans="10:15" x14ac:dyDescent="0.25">
      <c r="J7814" s="9" t="s">
        <v>15333</v>
      </c>
      <c r="K7814" s="9" t="s">
        <v>15333</v>
      </c>
      <c r="L7814" s="9" t="s">
        <v>15334</v>
      </c>
      <c r="M7814" s="9" t="s">
        <v>379</v>
      </c>
      <c r="N7814" s="9" t="s">
        <v>18092</v>
      </c>
      <c r="O7814" s="8" t="s">
        <v>18066</v>
      </c>
    </row>
    <row r="7815" spans="10:15" x14ac:dyDescent="0.25">
      <c r="J7815" s="9" t="s">
        <v>15335</v>
      </c>
      <c r="K7815" s="9" t="s">
        <v>15335</v>
      </c>
      <c r="L7815" s="9" t="s">
        <v>15336</v>
      </c>
      <c r="M7815" s="9" t="s">
        <v>783</v>
      </c>
      <c r="N7815" s="9" t="s">
        <v>784</v>
      </c>
      <c r="O7815" s="8" t="s">
        <v>18068</v>
      </c>
    </row>
    <row r="7816" spans="10:15" x14ac:dyDescent="0.25">
      <c r="J7816" s="9" t="s">
        <v>15337</v>
      </c>
      <c r="K7816" s="9" t="s">
        <v>15337</v>
      </c>
      <c r="L7816" s="9" t="s">
        <v>15338</v>
      </c>
      <c r="M7816" s="9" t="s">
        <v>367</v>
      </c>
      <c r="N7816" s="9" t="s">
        <v>368</v>
      </c>
      <c r="O7816" s="8" t="s">
        <v>349</v>
      </c>
    </row>
    <row r="7817" spans="10:15" x14ac:dyDescent="0.25">
      <c r="J7817" s="9" t="s">
        <v>15339</v>
      </c>
      <c r="K7817" s="9" t="s">
        <v>15339</v>
      </c>
      <c r="L7817" s="9" t="s">
        <v>15340</v>
      </c>
      <c r="M7817" s="9" t="s">
        <v>379</v>
      </c>
      <c r="N7817" s="9" t="s">
        <v>18092</v>
      </c>
      <c r="O7817" s="8" t="s">
        <v>18066</v>
      </c>
    </row>
    <row r="7818" spans="10:15" x14ac:dyDescent="0.25">
      <c r="J7818" s="9" t="s">
        <v>15341</v>
      </c>
      <c r="K7818" s="9" t="s">
        <v>15341</v>
      </c>
      <c r="L7818" s="9" t="s">
        <v>15342</v>
      </c>
      <c r="M7818" s="9" t="s">
        <v>382</v>
      </c>
      <c r="N7818" s="9" t="s">
        <v>383</v>
      </c>
      <c r="O7818" s="8" t="s">
        <v>18066</v>
      </c>
    </row>
    <row r="7819" spans="10:15" x14ac:dyDescent="0.25">
      <c r="J7819" s="9" t="s">
        <v>15343</v>
      </c>
      <c r="K7819" s="9" t="s">
        <v>15343</v>
      </c>
      <c r="L7819" s="9" t="s">
        <v>15344</v>
      </c>
      <c r="M7819" s="9" t="s">
        <v>599</v>
      </c>
      <c r="N7819" s="9" t="s">
        <v>600</v>
      </c>
      <c r="O7819" s="8" t="s">
        <v>10370</v>
      </c>
    </row>
    <row r="7820" spans="10:15" x14ac:dyDescent="0.25">
      <c r="J7820" s="9" t="s">
        <v>15345</v>
      </c>
      <c r="K7820" s="9" t="s">
        <v>15345</v>
      </c>
      <c r="L7820" s="9" t="s">
        <v>15346</v>
      </c>
      <c r="M7820" s="9" t="s">
        <v>783</v>
      </c>
      <c r="N7820" s="9" t="s">
        <v>784</v>
      </c>
      <c r="O7820" s="8" t="s">
        <v>18068</v>
      </c>
    </row>
    <row r="7821" spans="10:15" x14ac:dyDescent="0.25">
      <c r="J7821" s="9" t="s">
        <v>15347</v>
      </c>
      <c r="K7821" s="9" t="s">
        <v>15347</v>
      </c>
      <c r="L7821" s="9" t="s">
        <v>15348</v>
      </c>
      <c r="M7821" s="9" t="s">
        <v>379</v>
      </c>
      <c r="N7821" s="9" t="s">
        <v>18092</v>
      </c>
      <c r="O7821" s="8" t="s">
        <v>18066</v>
      </c>
    </row>
    <row r="7822" spans="10:15" x14ac:dyDescent="0.25">
      <c r="J7822" s="9" t="s">
        <v>15349</v>
      </c>
      <c r="K7822" s="9" t="s">
        <v>15349</v>
      </c>
      <c r="L7822" s="9" t="s">
        <v>15034</v>
      </c>
      <c r="M7822" s="9" t="s">
        <v>950</v>
      </c>
      <c r="N7822" s="9" t="s">
        <v>951</v>
      </c>
      <c r="O7822" s="8" t="s">
        <v>18066</v>
      </c>
    </row>
    <row r="7823" spans="10:15" x14ac:dyDescent="0.25">
      <c r="J7823" s="9" t="s">
        <v>15350</v>
      </c>
      <c r="K7823" s="9" t="s">
        <v>15350</v>
      </c>
      <c r="L7823" s="9" t="s">
        <v>15351</v>
      </c>
      <c r="M7823" s="9" t="s">
        <v>740</v>
      </c>
      <c r="N7823" s="9" t="s">
        <v>741</v>
      </c>
      <c r="O7823" s="8" t="s">
        <v>10370</v>
      </c>
    </row>
    <row r="7824" spans="10:15" x14ac:dyDescent="0.25">
      <c r="J7824" s="9" t="s">
        <v>15352</v>
      </c>
      <c r="K7824" s="9" t="s">
        <v>15352</v>
      </c>
      <c r="L7824" s="9" t="s">
        <v>15353</v>
      </c>
      <c r="M7824" s="9" t="s">
        <v>396</v>
      </c>
      <c r="N7824" s="9" t="s">
        <v>397</v>
      </c>
      <c r="O7824" s="8" t="s">
        <v>349</v>
      </c>
    </row>
    <row r="7825" spans="10:15" x14ac:dyDescent="0.25">
      <c r="J7825" s="9" t="s">
        <v>15354</v>
      </c>
      <c r="K7825" s="9" t="s">
        <v>15354</v>
      </c>
      <c r="L7825" s="9" t="s">
        <v>15355</v>
      </c>
      <c r="M7825" s="9" t="s">
        <v>379</v>
      </c>
      <c r="N7825" s="9" t="s">
        <v>18092</v>
      </c>
      <c r="O7825" s="8" t="s">
        <v>18066</v>
      </c>
    </row>
    <row r="7826" spans="10:15" x14ac:dyDescent="0.25">
      <c r="J7826" s="9" t="s">
        <v>15356</v>
      </c>
      <c r="K7826" s="9" t="s">
        <v>15356</v>
      </c>
      <c r="L7826" s="9" t="s">
        <v>15357</v>
      </c>
      <c r="M7826" s="9" t="s">
        <v>4552</v>
      </c>
      <c r="N7826" s="9" t="s">
        <v>4553</v>
      </c>
      <c r="O7826" s="8" t="s">
        <v>350</v>
      </c>
    </row>
    <row r="7827" spans="10:15" x14ac:dyDescent="0.25">
      <c r="J7827" s="9" t="s">
        <v>15358</v>
      </c>
      <c r="K7827" s="9" t="s">
        <v>15358</v>
      </c>
      <c r="L7827" s="9" t="s">
        <v>15359</v>
      </c>
      <c r="M7827" s="9" t="s">
        <v>740</v>
      </c>
      <c r="N7827" s="9" t="s">
        <v>741</v>
      </c>
      <c r="O7827" s="8" t="s">
        <v>10370</v>
      </c>
    </row>
    <row r="7828" spans="10:15" x14ac:dyDescent="0.25">
      <c r="J7828" s="9" t="s">
        <v>15360</v>
      </c>
      <c r="K7828" s="9" t="s">
        <v>22</v>
      </c>
      <c r="L7828" s="9" t="s">
        <v>15272</v>
      </c>
      <c r="M7828" s="9" t="s">
        <v>3448</v>
      </c>
      <c r="N7828" s="9" t="s">
        <v>18104</v>
      </c>
      <c r="O7828" s="8" t="s">
        <v>349</v>
      </c>
    </row>
    <row r="7829" spans="10:15" x14ac:dyDescent="0.25">
      <c r="J7829" s="9" t="s">
        <v>15361</v>
      </c>
      <c r="K7829" s="9" t="s">
        <v>15361</v>
      </c>
      <c r="L7829" s="9" t="s">
        <v>15362</v>
      </c>
      <c r="M7829" s="9" t="s">
        <v>581</v>
      </c>
      <c r="N7829" s="9" t="s">
        <v>582</v>
      </c>
      <c r="O7829" s="8" t="s">
        <v>350</v>
      </c>
    </row>
    <row r="7830" spans="10:15" x14ac:dyDescent="0.25">
      <c r="J7830" s="9" t="s">
        <v>15363</v>
      </c>
      <c r="K7830" s="9" t="s">
        <v>15363</v>
      </c>
      <c r="L7830" s="9" t="s">
        <v>15364</v>
      </c>
      <c r="M7830" s="9" t="s">
        <v>1351</v>
      </c>
      <c r="N7830" s="9" t="s">
        <v>1352</v>
      </c>
      <c r="O7830" s="8" t="s">
        <v>18066</v>
      </c>
    </row>
    <row r="7831" spans="10:15" x14ac:dyDescent="0.25">
      <c r="J7831" s="9" t="s">
        <v>15365</v>
      </c>
      <c r="K7831" s="9" t="s">
        <v>15365</v>
      </c>
      <c r="L7831" s="9" t="s">
        <v>15366</v>
      </c>
      <c r="M7831" s="9" t="s">
        <v>404</v>
      </c>
      <c r="N7831" s="9" t="s">
        <v>405</v>
      </c>
      <c r="O7831" s="8" t="s">
        <v>350</v>
      </c>
    </row>
    <row r="7832" spans="10:15" x14ac:dyDescent="0.25">
      <c r="J7832" s="9" t="s">
        <v>90</v>
      </c>
      <c r="K7832" s="9" t="s">
        <v>90</v>
      </c>
      <c r="L7832" s="9" t="s">
        <v>15367</v>
      </c>
      <c r="M7832" s="9" t="s">
        <v>938</v>
      </c>
      <c r="N7832" s="9" t="s">
        <v>939</v>
      </c>
      <c r="O7832" s="8" t="s">
        <v>349</v>
      </c>
    </row>
    <row r="7833" spans="10:15" x14ac:dyDescent="0.25">
      <c r="J7833" s="9" t="s">
        <v>15368</v>
      </c>
      <c r="K7833" s="9" t="s">
        <v>249</v>
      </c>
      <c r="L7833" s="9" t="s">
        <v>15369</v>
      </c>
      <c r="M7833" s="9" t="s">
        <v>783</v>
      </c>
      <c r="N7833" s="9" t="s">
        <v>784</v>
      </c>
      <c r="O7833" s="8" t="s">
        <v>18068</v>
      </c>
    </row>
    <row r="7834" spans="10:15" x14ac:dyDescent="0.25">
      <c r="J7834" s="9" t="s">
        <v>15370</v>
      </c>
      <c r="K7834" s="9" t="s">
        <v>15370</v>
      </c>
      <c r="L7834" s="9" t="s">
        <v>15371</v>
      </c>
      <c r="M7834" s="9" t="s">
        <v>379</v>
      </c>
      <c r="N7834" s="9" t="s">
        <v>18092</v>
      </c>
      <c r="O7834" s="8" t="s">
        <v>18066</v>
      </c>
    </row>
    <row r="7835" spans="10:15" x14ac:dyDescent="0.25">
      <c r="J7835" s="9" t="s">
        <v>15372</v>
      </c>
      <c r="K7835" s="9" t="s">
        <v>15372</v>
      </c>
      <c r="L7835" s="9" t="s">
        <v>15373</v>
      </c>
      <c r="M7835" s="9" t="s">
        <v>1073</v>
      </c>
      <c r="N7835" s="9" t="s">
        <v>18096</v>
      </c>
      <c r="O7835" s="8" t="s">
        <v>350</v>
      </c>
    </row>
    <row r="7836" spans="10:15" x14ac:dyDescent="0.25">
      <c r="J7836" s="9" t="s">
        <v>15374</v>
      </c>
      <c r="K7836" s="9" t="s">
        <v>15374</v>
      </c>
      <c r="L7836" s="9" t="s">
        <v>15375</v>
      </c>
      <c r="M7836" s="9" t="s">
        <v>491</v>
      </c>
      <c r="N7836" s="9" t="s">
        <v>492</v>
      </c>
      <c r="O7836" s="8" t="s">
        <v>349</v>
      </c>
    </row>
    <row r="7837" spans="10:15" x14ac:dyDescent="0.25">
      <c r="J7837" s="9" t="s">
        <v>15376</v>
      </c>
      <c r="K7837" s="9" t="s">
        <v>15376</v>
      </c>
      <c r="L7837" s="9" t="s">
        <v>15377</v>
      </c>
      <c r="M7837" s="9" t="s">
        <v>719</v>
      </c>
      <c r="N7837" s="9" t="s">
        <v>720</v>
      </c>
      <c r="O7837" s="8" t="s">
        <v>349</v>
      </c>
    </row>
    <row r="7838" spans="10:15" x14ac:dyDescent="0.25">
      <c r="J7838" s="9" t="s">
        <v>15378</v>
      </c>
      <c r="K7838" s="9" t="s">
        <v>15378</v>
      </c>
      <c r="L7838" s="9" t="s">
        <v>15379</v>
      </c>
      <c r="M7838" s="9" t="s">
        <v>491</v>
      </c>
      <c r="N7838" s="9" t="s">
        <v>492</v>
      </c>
      <c r="O7838" s="8" t="s">
        <v>349</v>
      </c>
    </row>
    <row r="7839" spans="10:15" x14ac:dyDescent="0.25">
      <c r="J7839" s="9" t="s">
        <v>15380</v>
      </c>
      <c r="K7839" s="9" t="s">
        <v>15380</v>
      </c>
      <c r="L7839" s="9" t="s">
        <v>15381</v>
      </c>
      <c r="M7839" s="9" t="s">
        <v>515</v>
      </c>
      <c r="N7839" s="9" t="s">
        <v>516</v>
      </c>
      <c r="O7839" s="8" t="s">
        <v>18066</v>
      </c>
    </row>
    <row r="7840" spans="10:15" x14ac:dyDescent="0.25">
      <c r="J7840" s="9" t="s">
        <v>15382</v>
      </c>
      <c r="K7840" s="9" t="s">
        <v>15382</v>
      </c>
      <c r="L7840" s="9" t="s">
        <v>15383</v>
      </c>
      <c r="M7840" s="9" t="s">
        <v>379</v>
      </c>
      <c r="N7840" s="9" t="s">
        <v>18092</v>
      </c>
      <c r="O7840" s="8" t="s">
        <v>18066</v>
      </c>
    </row>
    <row r="7841" spans="10:15" x14ac:dyDescent="0.25">
      <c r="J7841" s="9" t="s">
        <v>15384</v>
      </c>
      <c r="K7841" s="9" t="s">
        <v>15384</v>
      </c>
      <c r="L7841" s="9" t="s">
        <v>15385</v>
      </c>
      <c r="M7841" s="9" t="s">
        <v>428</v>
      </c>
      <c r="N7841" s="9" t="s">
        <v>429</v>
      </c>
      <c r="O7841" s="8" t="s">
        <v>349</v>
      </c>
    </row>
    <row r="7842" spans="10:15" x14ac:dyDescent="0.25">
      <c r="J7842" s="9" t="s">
        <v>15386</v>
      </c>
      <c r="K7842" s="9" t="s">
        <v>7124</v>
      </c>
      <c r="L7842" s="9" t="s">
        <v>7125</v>
      </c>
      <c r="M7842" s="9" t="s">
        <v>456</v>
      </c>
      <c r="N7842" s="9" t="s">
        <v>18095</v>
      </c>
      <c r="O7842" s="8" t="s">
        <v>18067</v>
      </c>
    </row>
    <row r="7843" spans="10:15" x14ac:dyDescent="0.25">
      <c r="J7843" s="9" t="s">
        <v>15387</v>
      </c>
      <c r="K7843" s="9" t="s">
        <v>15387</v>
      </c>
      <c r="L7843" s="9" t="s">
        <v>15388</v>
      </c>
      <c r="M7843" s="9" t="s">
        <v>379</v>
      </c>
      <c r="N7843" s="9" t="s">
        <v>18092</v>
      </c>
      <c r="O7843" s="8" t="s">
        <v>18066</v>
      </c>
    </row>
    <row r="7844" spans="10:15" x14ac:dyDescent="0.25">
      <c r="J7844" s="9" t="s">
        <v>15389</v>
      </c>
      <c r="K7844" s="9" t="s">
        <v>15389</v>
      </c>
      <c r="L7844" s="9" t="s">
        <v>15242</v>
      </c>
      <c r="M7844" s="9" t="s">
        <v>382</v>
      </c>
      <c r="N7844" s="9" t="s">
        <v>383</v>
      </c>
      <c r="O7844" s="8" t="s">
        <v>18066</v>
      </c>
    </row>
    <row r="7845" spans="10:15" x14ac:dyDescent="0.25">
      <c r="J7845" s="9" t="s">
        <v>15390</v>
      </c>
      <c r="K7845" s="9" t="s">
        <v>15390</v>
      </c>
      <c r="L7845" s="9" t="s">
        <v>15391</v>
      </c>
      <c r="M7845" s="9" t="s">
        <v>1269</v>
      </c>
      <c r="N7845" s="9" t="s">
        <v>1270</v>
      </c>
      <c r="O7845" s="8" t="s">
        <v>18067</v>
      </c>
    </row>
    <row r="7846" spans="10:15" x14ac:dyDescent="0.25">
      <c r="J7846" s="9" t="s">
        <v>15392</v>
      </c>
      <c r="K7846" s="9" t="s">
        <v>4995</v>
      </c>
      <c r="L7846" s="9" t="s">
        <v>4996</v>
      </c>
      <c r="M7846" s="9" t="s">
        <v>379</v>
      </c>
      <c r="N7846" s="9" t="s">
        <v>18092</v>
      </c>
      <c r="O7846" s="8" t="s">
        <v>18066</v>
      </c>
    </row>
    <row r="7847" spans="10:15" x14ac:dyDescent="0.25">
      <c r="J7847" s="9" t="s">
        <v>15393</v>
      </c>
      <c r="K7847" s="9" t="s">
        <v>15393</v>
      </c>
      <c r="L7847" s="9" t="s">
        <v>15394</v>
      </c>
      <c r="M7847" s="9" t="s">
        <v>1617</v>
      </c>
      <c r="N7847" s="9" t="s">
        <v>1618</v>
      </c>
      <c r="O7847" s="8" t="s">
        <v>349</v>
      </c>
    </row>
    <row r="7848" spans="10:15" x14ac:dyDescent="0.25">
      <c r="J7848" s="9" t="s">
        <v>15395</v>
      </c>
      <c r="K7848" s="9" t="s">
        <v>15395</v>
      </c>
      <c r="L7848" s="9" t="s">
        <v>15396</v>
      </c>
      <c r="M7848" s="9" t="s">
        <v>396</v>
      </c>
      <c r="N7848" s="9" t="s">
        <v>397</v>
      </c>
      <c r="O7848" s="8" t="s">
        <v>349</v>
      </c>
    </row>
    <row r="7849" spans="10:15" x14ac:dyDescent="0.25">
      <c r="J7849" s="9" t="s">
        <v>15397</v>
      </c>
      <c r="K7849" s="9" t="s">
        <v>15397</v>
      </c>
      <c r="L7849" s="9" t="s">
        <v>15398</v>
      </c>
      <c r="M7849" s="9" t="s">
        <v>367</v>
      </c>
      <c r="N7849" s="9" t="s">
        <v>368</v>
      </c>
      <c r="O7849" s="8" t="s">
        <v>349</v>
      </c>
    </row>
    <row r="7850" spans="10:15" x14ac:dyDescent="0.25">
      <c r="J7850" s="9" t="s">
        <v>15399</v>
      </c>
      <c r="K7850" s="9" t="s">
        <v>15399</v>
      </c>
      <c r="L7850" s="9" t="s">
        <v>15400</v>
      </c>
      <c r="M7850" s="9" t="s">
        <v>491</v>
      </c>
      <c r="N7850" s="9" t="s">
        <v>492</v>
      </c>
      <c r="O7850" s="8" t="s">
        <v>349</v>
      </c>
    </row>
    <row r="7851" spans="10:15" x14ac:dyDescent="0.25">
      <c r="J7851" s="9" t="s">
        <v>15401</v>
      </c>
      <c r="K7851" s="9" t="s">
        <v>15401</v>
      </c>
      <c r="L7851" s="9" t="s">
        <v>15402</v>
      </c>
      <c r="M7851" s="9" t="s">
        <v>424</v>
      </c>
      <c r="N7851" s="9" t="s">
        <v>425</v>
      </c>
      <c r="O7851" s="8" t="s">
        <v>349</v>
      </c>
    </row>
    <row r="7852" spans="10:15" x14ac:dyDescent="0.25">
      <c r="J7852" s="9" t="s">
        <v>15403</v>
      </c>
      <c r="K7852" s="9" t="s">
        <v>15403</v>
      </c>
      <c r="L7852" s="9" t="s">
        <v>15404</v>
      </c>
      <c r="M7852" s="9" t="s">
        <v>424</v>
      </c>
      <c r="N7852" s="9" t="s">
        <v>425</v>
      </c>
      <c r="O7852" s="8" t="s">
        <v>349</v>
      </c>
    </row>
    <row r="7853" spans="10:15" x14ac:dyDescent="0.25">
      <c r="J7853" s="9" t="s">
        <v>15405</v>
      </c>
      <c r="K7853" s="9" t="s">
        <v>15405</v>
      </c>
      <c r="L7853" s="9" t="s">
        <v>15406</v>
      </c>
      <c r="M7853" s="9" t="s">
        <v>1451</v>
      </c>
      <c r="N7853" s="9" t="s">
        <v>1452</v>
      </c>
      <c r="O7853" s="8" t="s">
        <v>349</v>
      </c>
    </row>
    <row r="7854" spans="10:15" x14ac:dyDescent="0.25">
      <c r="J7854" s="9" t="s">
        <v>15407</v>
      </c>
      <c r="K7854" s="9" t="s">
        <v>15407</v>
      </c>
      <c r="L7854" s="9" t="s">
        <v>15367</v>
      </c>
      <c r="M7854" s="9" t="s">
        <v>938</v>
      </c>
      <c r="N7854" s="9" t="s">
        <v>939</v>
      </c>
      <c r="O7854" s="8" t="s">
        <v>349</v>
      </c>
    </row>
    <row r="7855" spans="10:15" x14ac:dyDescent="0.25">
      <c r="J7855" s="9" t="s">
        <v>15408</v>
      </c>
      <c r="K7855" s="9" t="s">
        <v>15408</v>
      </c>
      <c r="L7855" s="9" t="s">
        <v>15367</v>
      </c>
      <c r="M7855" s="9" t="s">
        <v>938</v>
      </c>
      <c r="N7855" s="9" t="s">
        <v>939</v>
      </c>
      <c r="O7855" s="8" t="s">
        <v>349</v>
      </c>
    </row>
    <row r="7856" spans="10:15" x14ac:dyDescent="0.25">
      <c r="J7856" s="9" t="s">
        <v>15409</v>
      </c>
      <c r="K7856" s="9" t="s">
        <v>15409</v>
      </c>
      <c r="L7856" s="9" t="s">
        <v>15367</v>
      </c>
      <c r="M7856" s="9" t="s">
        <v>938</v>
      </c>
      <c r="N7856" s="9" t="s">
        <v>939</v>
      </c>
      <c r="O7856" s="8" t="s">
        <v>349</v>
      </c>
    </row>
    <row r="7857" spans="10:15" x14ac:dyDescent="0.25">
      <c r="J7857" s="9" t="s">
        <v>15410</v>
      </c>
      <c r="K7857" s="9" t="s">
        <v>15410</v>
      </c>
      <c r="L7857" s="9" t="s">
        <v>15411</v>
      </c>
      <c r="M7857" s="9" t="s">
        <v>694</v>
      </c>
      <c r="N7857" s="9" t="s">
        <v>695</v>
      </c>
      <c r="O7857" s="8" t="s">
        <v>350</v>
      </c>
    </row>
    <row r="7858" spans="10:15" x14ac:dyDescent="0.25">
      <c r="J7858" s="9" t="s">
        <v>15412</v>
      </c>
      <c r="K7858" s="9" t="s">
        <v>15412</v>
      </c>
      <c r="L7858" s="9" t="s">
        <v>15413</v>
      </c>
      <c r="M7858" s="9" t="s">
        <v>783</v>
      </c>
      <c r="N7858" s="9" t="s">
        <v>784</v>
      </c>
      <c r="O7858" s="8" t="s">
        <v>18068</v>
      </c>
    </row>
    <row r="7859" spans="10:15" x14ac:dyDescent="0.25">
      <c r="J7859" s="9" t="s">
        <v>15414</v>
      </c>
      <c r="K7859" s="9" t="s">
        <v>15414</v>
      </c>
      <c r="L7859" s="9" t="s">
        <v>15415</v>
      </c>
      <c r="M7859" s="9" t="s">
        <v>1063</v>
      </c>
      <c r="N7859" s="9" t="s">
        <v>1064</v>
      </c>
      <c r="O7859" s="8" t="s">
        <v>18066</v>
      </c>
    </row>
    <row r="7860" spans="10:15" x14ac:dyDescent="0.25">
      <c r="J7860" s="9" t="s">
        <v>15416</v>
      </c>
      <c r="K7860" s="9" t="s">
        <v>15416</v>
      </c>
      <c r="L7860" s="9" t="s">
        <v>15417</v>
      </c>
      <c r="M7860" s="9" t="s">
        <v>379</v>
      </c>
      <c r="N7860" s="9" t="s">
        <v>18092</v>
      </c>
      <c r="O7860" s="8" t="s">
        <v>18066</v>
      </c>
    </row>
    <row r="7861" spans="10:15" x14ac:dyDescent="0.25">
      <c r="J7861" s="9" t="s">
        <v>15418</v>
      </c>
      <c r="K7861" s="9" t="s">
        <v>15418</v>
      </c>
      <c r="L7861" s="9" t="s">
        <v>15419</v>
      </c>
      <c r="M7861" s="9" t="s">
        <v>424</v>
      </c>
      <c r="N7861" s="9" t="s">
        <v>425</v>
      </c>
      <c r="O7861" s="8" t="s">
        <v>349</v>
      </c>
    </row>
    <row r="7862" spans="10:15" x14ac:dyDescent="0.25">
      <c r="J7862" s="9" t="s">
        <v>15420</v>
      </c>
      <c r="K7862" s="9" t="s">
        <v>15420</v>
      </c>
      <c r="L7862" s="9" t="s">
        <v>15421</v>
      </c>
      <c r="M7862" s="9" t="s">
        <v>648</v>
      </c>
      <c r="N7862" s="9" t="s">
        <v>649</v>
      </c>
      <c r="O7862" s="8" t="s">
        <v>18066</v>
      </c>
    </row>
    <row r="7863" spans="10:15" x14ac:dyDescent="0.25">
      <c r="J7863" s="9" t="s">
        <v>15422</v>
      </c>
      <c r="K7863" s="9" t="s">
        <v>15422</v>
      </c>
      <c r="L7863" s="9" t="s">
        <v>15423</v>
      </c>
      <c r="M7863" s="9" t="s">
        <v>2797</v>
      </c>
      <c r="N7863" s="9" t="s">
        <v>2798</v>
      </c>
      <c r="O7863" s="8" t="s">
        <v>10370</v>
      </c>
    </row>
    <row r="7864" spans="10:15" x14ac:dyDescent="0.25">
      <c r="J7864" s="9" t="s">
        <v>15424</v>
      </c>
      <c r="K7864" s="9" t="s">
        <v>15424</v>
      </c>
      <c r="L7864" s="9" t="s">
        <v>15425</v>
      </c>
      <c r="M7864" s="9" t="s">
        <v>363</v>
      </c>
      <c r="N7864" s="9" t="s">
        <v>364</v>
      </c>
      <c r="O7864" s="8" t="s">
        <v>349</v>
      </c>
    </row>
    <row r="7865" spans="10:15" x14ac:dyDescent="0.25">
      <c r="J7865" s="9" t="s">
        <v>15426</v>
      </c>
      <c r="K7865" s="9" t="s">
        <v>15426</v>
      </c>
      <c r="L7865" s="9" t="s">
        <v>15427</v>
      </c>
      <c r="M7865" s="9" t="s">
        <v>719</v>
      </c>
      <c r="N7865" s="9" t="s">
        <v>720</v>
      </c>
      <c r="O7865" s="8" t="s">
        <v>349</v>
      </c>
    </row>
    <row r="7866" spans="10:15" x14ac:dyDescent="0.25">
      <c r="J7866" s="9" t="s">
        <v>15428</v>
      </c>
      <c r="K7866" s="9" t="s">
        <v>15428</v>
      </c>
      <c r="L7866" s="9" t="s">
        <v>15429</v>
      </c>
      <c r="M7866" s="9" t="s">
        <v>1213</v>
      </c>
      <c r="N7866" s="9" t="s">
        <v>1214</v>
      </c>
      <c r="O7866" s="8" t="s">
        <v>349</v>
      </c>
    </row>
    <row r="7867" spans="10:15" x14ac:dyDescent="0.25">
      <c r="J7867" s="9" t="s">
        <v>15430</v>
      </c>
      <c r="K7867" s="9" t="s">
        <v>15430</v>
      </c>
      <c r="L7867" s="9" t="s">
        <v>15431</v>
      </c>
      <c r="M7867" s="9" t="s">
        <v>524</v>
      </c>
      <c r="N7867" s="9" t="s">
        <v>525</v>
      </c>
      <c r="O7867" s="8" t="s">
        <v>18066</v>
      </c>
    </row>
    <row r="7868" spans="10:15" x14ac:dyDescent="0.25">
      <c r="J7868" s="9" t="s">
        <v>15432</v>
      </c>
      <c r="K7868" s="9" t="s">
        <v>10497</v>
      </c>
      <c r="L7868" s="9" t="s">
        <v>10498</v>
      </c>
      <c r="M7868" s="9" t="s">
        <v>379</v>
      </c>
      <c r="N7868" s="9" t="s">
        <v>18092</v>
      </c>
      <c r="O7868" s="8" t="s">
        <v>18066</v>
      </c>
    </row>
    <row r="7869" spans="10:15" x14ac:dyDescent="0.25">
      <c r="J7869" s="9" t="s">
        <v>15433</v>
      </c>
      <c r="K7869" s="9" t="s">
        <v>15433</v>
      </c>
      <c r="L7869" s="9" t="s">
        <v>15434</v>
      </c>
      <c r="M7869" s="9" t="s">
        <v>379</v>
      </c>
      <c r="N7869" s="9" t="s">
        <v>18092</v>
      </c>
      <c r="O7869" s="8" t="s">
        <v>18066</v>
      </c>
    </row>
    <row r="7870" spans="10:15" x14ac:dyDescent="0.25">
      <c r="J7870" s="9" t="s">
        <v>15435</v>
      </c>
      <c r="K7870" s="9" t="s">
        <v>15435</v>
      </c>
      <c r="L7870" s="9" t="s">
        <v>15436</v>
      </c>
      <c r="M7870" s="9" t="s">
        <v>1602</v>
      </c>
      <c r="N7870" s="9" t="s">
        <v>1603</v>
      </c>
      <c r="O7870" s="8" t="s">
        <v>18066</v>
      </c>
    </row>
    <row r="7871" spans="10:15" x14ac:dyDescent="0.25">
      <c r="J7871" s="9" t="s">
        <v>15437</v>
      </c>
      <c r="K7871" s="9" t="s">
        <v>15437</v>
      </c>
      <c r="L7871" s="9" t="s">
        <v>15438</v>
      </c>
      <c r="M7871" s="9" t="s">
        <v>424</v>
      </c>
      <c r="N7871" s="9" t="s">
        <v>425</v>
      </c>
      <c r="O7871" s="8" t="s">
        <v>349</v>
      </c>
    </row>
    <row r="7872" spans="10:15" x14ac:dyDescent="0.25">
      <c r="J7872" s="9" t="s">
        <v>15439</v>
      </c>
      <c r="K7872" s="9" t="s">
        <v>15439</v>
      </c>
      <c r="L7872" s="9" t="s">
        <v>15440</v>
      </c>
      <c r="M7872" s="9" t="s">
        <v>797</v>
      </c>
      <c r="N7872" s="9" t="s">
        <v>798</v>
      </c>
      <c r="O7872" s="8" t="s">
        <v>350</v>
      </c>
    </row>
    <row r="7873" spans="10:15" x14ac:dyDescent="0.25">
      <c r="J7873" s="9" t="s">
        <v>15441</v>
      </c>
      <c r="K7873" s="9" t="s">
        <v>15441</v>
      </c>
      <c r="L7873" s="9" t="s">
        <v>15442</v>
      </c>
      <c r="M7873" s="9" t="s">
        <v>3448</v>
      </c>
      <c r="N7873" s="9" t="s">
        <v>18104</v>
      </c>
      <c r="O7873" s="8" t="s">
        <v>349</v>
      </c>
    </row>
    <row r="7874" spans="10:15" x14ac:dyDescent="0.25">
      <c r="J7874" s="9" t="s">
        <v>15443</v>
      </c>
      <c r="K7874" s="9" t="s">
        <v>15443</v>
      </c>
      <c r="L7874" s="9" t="s">
        <v>15444</v>
      </c>
      <c r="M7874" s="9" t="s">
        <v>694</v>
      </c>
      <c r="N7874" s="9" t="s">
        <v>695</v>
      </c>
      <c r="O7874" s="8" t="s">
        <v>350</v>
      </c>
    </row>
    <row r="7875" spans="10:15" x14ac:dyDescent="0.25">
      <c r="J7875" s="9" t="s">
        <v>15445</v>
      </c>
      <c r="K7875" s="9" t="s">
        <v>15445</v>
      </c>
      <c r="L7875" s="9" t="s">
        <v>15446</v>
      </c>
      <c r="M7875" s="9" t="s">
        <v>1351</v>
      </c>
      <c r="N7875" s="9" t="s">
        <v>1352</v>
      </c>
      <c r="O7875" s="8" t="s">
        <v>18066</v>
      </c>
    </row>
    <row r="7876" spans="10:15" x14ac:dyDescent="0.25">
      <c r="J7876" s="9" t="s">
        <v>15447</v>
      </c>
      <c r="K7876" s="9" t="s">
        <v>15447</v>
      </c>
      <c r="L7876" s="9" t="s">
        <v>15448</v>
      </c>
      <c r="M7876" s="9" t="s">
        <v>363</v>
      </c>
      <c r="N7876" s="9" t="s">
        <v>364</v>
      </c>
      <c r="O7876" s="8" t="s">
        <v>349</v>
      </c>
    </row>
    <row r="7877" spans="10:15" x14ac:dyDescent="0.25">
      <c r="J7877" s="9" t="s">
        <v>15449</v>
      </c>
      <c r="K7877" s="9" t="s">
        <v>15449</v>
      </c>
      <c r="L7877" s="9" t="s">
        <v>15450</v>
      </c>
      <c r="M7877" s="9" t="s">
        <v>648</v>
      </c>
      <c r="N7877" s="9" t="s">
        <v>649</v>
      </c>
      <c r="O7877" s="8" t="s">
        <v>18066</v>
      </c>
    </row>
    <row r="7878" spans="10:15" x14ac:dyDescent="0.25">
      <c r="J7878" s="9" t="s">
        <v>15451</v>
      </c>
      <c r="K7878" s="9" t="s">
        <v>15451</v>
      </c>
      <c r="L7878" s="9" t="s">
        <v>15452</v>
      </c>
      <c r="M7878" s="9" t="s">
        <v>2760</v>
      </c>
      <c r="N7878" s="9" t="s">
        <v>2761</v>
      </c>
      <c r="O7878" s="8" t="s">
        <v>350</v>
      </c>
    </row>
    <row r="7879" spans="10:15" x14ac:dyDescent="0.25">
      <c r="J7879" s="9" t="s">
        <v>15453</v>
      </c>
      <c r="K7879" s="9" t="s">
        <v>15453</v>
      </c>
      <c r="L7879" s="9" t="s">
        <v>15454</v>
      </c>
      <c r="M7879" s="9" t="s">
        <v>554</v>
      </c>
      <c r="N7879" s="9" t="s">
        <v>555</v>
      </c>
      <c r="O7879" s="8" t="s">
        <v>18066</v>
      </c>
    </row>
    <row r="7880" spans="10:15" x14ac:dyDescent="0.25">
      <c r="J7880" s="9" t="s">
        <v>15455</v>
      </c>
      <c r="K7880" s="9" t="s">
        <v>15455</v>
      </c>
      <c r="L7880" s="9" t="s">
        <v>15456</v>
      </c>
      <c r="M7880" s="9" t="s">
        <v>707</v>
      </c>
      <c r="N7880" s="9" t="s">
        <v>708</v>
      </c>
      <c r="O7880" s="8" t="s">
        <v>18068</v>
      </c>
    </row>
    <row r="7881" spans="10:15" x14ac:dyDescent="0.25">
      <c r="J7881" s="9" t="s">
        <v>15457</v>
      </c>
      <c r="K7881" s="9" t="s">
        <v>15457</v>
      </c>
      <c r="L7881" s="9" t="s">
        <v>15458</v>
      </c>
      <c r="M7881" s="9" t="s">
        <v>436</v>
      </c>
      <c r="N7881" s="9" t="s">
        <v>437</v>
      </c>
      <c r="O7881" s="8" t="s">
        <v>349</v>
      </c>
    </row>
    <row r="7882" spans="10:15" x14ac:dyDescent="0.25">
      <c r="J7882" s="9" t="s">
        <v>15459</v>
      </c>
      <c r="K7882" s="9" t="s">
        <v>14940</v>
      </c>
      <c r="L7882" s="9" t="s">
        <v>14941</v>
      </c>
      <c r="M7882" s="9" t="s">
        <v>379</v>
      </c>
      <c r="N7882" s="9" t="s">
        <v>18092</v>
      </c>
      <c r="O7882" s="8" t="s">
        <v>18066</v>
      </c>
    </row>
    <row r="7883" spans="10:15" x14ac:dyDescent="0.25">
      <c r="J7883" s="9" t="s">
        <v>15460</v>
      </c>
      <c r="K7883" s="9" t="s">
        <v>15460</v>
      </c>
      <c r="L7883" s="9" t="s">
        <v>15461</v>
      </c>
      <c r="M7883" s="9" t="s">
        <v>501</v>
      </c>
      <c r="N7883" s="9" t="s">
        <v>502</v>
      </c>
      <c r="O7883" s="8" t="s">
        <v>10370</v>
      </c>
    </row>
    <row r="7884" spans="10:15" x14ac:dyDescent="0.25">
      <c r="J7884" s="9" t="s">
        <v>15462</v>
      </c>
      <c r="K7884" s="9" t="s">
        <v>15462</v>
      </c>
      <c r="L7884" s="9" t="s">
        <v>15463</v>
      </c>
      <c r="M7884" s="9" t="s">
        <v>479</v>
      </c>
      <c r="N7884" s="9" t="s">
        <v>480</v>
      </c>
      <c r="O7884" s="8" t="s">
        <v>350</v>
      </c>
    </row>
    <row r="7885" spans="10:15" x14ac:dyDescent="0.25">
      <c r="J7885" s="9" t="s">
        <v>15464</v>
      </c>
      <c r="K7885" s="9" t="s">
        <v>15464</v>
      </c>
      <c r="L7885" s="9" t="s">
        <v>15465</v>
      </c>
      <c r="M7885" s="9" t="s">
        <v>440</v>
      </c>
      <c r="N7885" s="9" t="s">
        <v>441</v>
      </c>
      <c r="O7885" s="8" t="s">
        <v>10370</v>
      </c>
    </row>
    <row r="7886" spans="10:15" x14ac:dyDescent="0.25">
      <c r="J7886" s="9" t="s">
        <v>13451</v>
      </c>
      <c r="K7886" s="9" t="s">
        <v>13451</v>
      </c>
      <c r="L7886" s="9" t="s">
        <v>13452</v>
      </c>
      <c r="M7886" s="9" t="s">
        <v>379</v>
      </c>
      <c r="N7886" s="9" t="s">
        <v>18092</v>
      </c>
      <c r="O7886" s="8" t="s">
        <v>18066</v>
      </c>
    </row>
    <row r="7887" spans="10:15" x14ac:dyDescent="0.25">
      <c r="J7887" s="9" t="s">
        <v>15463</v>
      </c>
      <c r="K7887" s="9" t="s">
        <v>15463</v>
      </c>
      <c r="L7887" s="9" t="s">
        <v>15466</v>
      </c>
      <c r="M7887" s="9" t="s">
        <v>367</v>
      </c>
      <c r="N7887" s="9" t="s">
        <v>368</v>
      </c>
      <c r="O7887" s="8" t="s">
        <v>349</v>
      </c>
    </row>
    <row r="7888" spans="10:15" x14ac:dyDescent="0.25">
      <c r="J7888" s="9" t="s">
        <v>136</v>
      </c>
      <c r="K7888" s="9" t="s">
        <v>136</v>
      </c>
      <c r="L7888" s="9" t="s">
        <v>15467</v>
      </c>
      <c r="M7888" s="9" t="s">
        <v>4192</v>
      </c>
      <c r="N7888" s="9" t="s">
        <v>4193</v>
      </c>
      <c r="O7888" s="8" t="s">
        <v>350</v>
      </c>
    </row>
    <row r="7889" spans="10:15" x14ac:dyDescent="0.25">
      <c r="J7889" s="9" t="s">
        <v>15468</v>
      </c>
      <c r="K7889" s="9" t="s">
        <v>15468</v>
      </c>
      <c r="L7889" s="9" t="s">
        <v>15469</v>
      </c>
      <c r="M7889" s="9" t="s">
        <v>909</v>
      </c>
      <c r="N7889" s="9" t="s">
        <v>910</v>
      </c>
      <c r="O7889" s="8" t="s">
        <v>349</v>
      </c>
    </row>
    <row r="7890" spans="10:15" x14ac:dyDescent="0.25">
      <c r="J7890" s="9" t="s">
        <v>15470</v>
      </c>
      <c r="K7890" s="9" t="s">
        <v>15470</v>
      </c>
      <c r="L7890" s="9" t="s">
        <v>15471</v>
      </c>
      <c r="M7890" s="9" t="s">
        <v>379</v>
      </c>
      <c r="N7890" s="9" t="s">
        <v>18092</v>
      </c>
      <c r="O7890" s="8" t="s">
        <v>18066</v>
      </c>
    </row>
    <row r="7891" spans="10:15" x14ac:dyDescent="0.25">
      <c r="J7891" s="9" t="s">
        <v>15472</v>
      </c>
      <c r="K7891" s="9" t="s">
        <v>15472</v>
      </c>
      <c r="L7891" s="9" t="s">
        <v>15473</v>
      </c>
      <c r="M7891" s="9" t="s">
        <v>1245</v>
      </c>
      <c r="N7891" s="9" t="s">
        <v>1246</v>
      </c>
      <c r="O7891" s="8" t="s">
        <v>350</v>
      </c>
    </row>
    <row r="7892" spans="10:15" x14ac:dyDescent="0.25">
      <c r="J7892" s="9" t="s">
        <v>15474</v>
      </c>
      <c r="K7892" s="9" t="s">
        <v>15474</v>
      </c>
      <c r="L7892" s="9" t="s">
        <v>15475</v>
      </c>
      <c r="M7892" s="9" t="s">
        <v>382</v>
      </c>
      <c r="N7892" s="9" t="s">
        <v>383</v>
      </c>
      <c r="O7892" s="8" t="s">
        <v>18066</v>
      </c>
    </row>
    <row r="7893" spans="10:15" x14ac:dyDescent="0.25">
      <c r="J7893" s="9" t="s">
        <v>1466</v>
      </c>
      <c r="K7893" s="9" t="s">
        <v>1466</v>
      </c>
      <c r="L7893" s="9" t="s">
        <v>1467</v>
      </c>
      <c r="M7893" s="9" t="s">
        <v>379</v>
      </c>
      <c r="N7893" s="9" t="s">
        <v>18092</v>
      </c>
      <c r="O7893" s="8" t="s">
        <v>18066</v>
      </c>
    </row>
    <row r="7894" spans="10:15" x14ac:dyDescent="0.25">
      <c r="J7894" s="9" t="s">
        <v>15476</v>
      </c>
      <c r="K7894" s="9" t="s">
        <v>15476</v>
      </c>
      <c r="L7894" s="9" t="s">
        <v>15477</v>
      </c>
      <c r="M7894" s="9" t="s">
        <v>491</v>
      </c>
      <c r="N7894" s="9" t="s">
        <v>492</v>
      </c>
      <c r="O7894" s="8" t="s">
        <v>349</v>
      </c>
    </row>
    <row r="7895" spans="10:15" x14ac:dyDescent="0.25">
      <c r="J7895" s="9" t="s">
        <v>15478</v>
      </c>
      <c r="K7895" s="9" t="s">
        <v>15478</v>
      </c>
      <c r="L7895" s="9" t="s">
        <v>15479</v>
      </c>
      <c r="M7895" s="9" t="s">
        <v>501</v>
      </c>
      <c r="N7895" s="9" t="s">
        <v>502</v>
      </c>
      <c r="O7895" s="8" t="s">
        <v>10370</v>
      </c>
    </row>
    <row r="7896" spans="10:15" x14ac:dyDescent="0.25">
      <c r="J7896" s="9" t="s">
        <v>15480</v>
      </c>
      <c r="K7896" s="9" t="s">
        <v>15480</v>
      </c>
      <c r="L7896" s="9" t="s">
        <v>15481</v>
      </c>
      <c r="M7896" s="9" t="s">
        <v>411</v>
      </c>
      <c r="N7896" s="9" t="s">
        <v>412</v>
      </c>
      <c r="O7896" s="8" t="s">
        <v>18066</v>
      </c>
    </row>
    <row r="7897" spans="10:15" x14ac:dyDescent="0.25">
      <c r="J7897" s="9" t="s">
        <v>15482</v>
      </c>
      <c r="K7897" s="9" t="s">
        <v>15482</v>
      </c>
      <c r="L7897" s="9" t="s">
        <v>15483</v>
      </c>
      <c r="M7897" s="9" t="s">
        <v>554</v>
      </c>
      <c r="N7897" s="9" t="s">
        <v>555</v>
      </c>
      <c r="O7897" s="8" t="s">
        <v>18066</v>
      </c>
    </row>
    <row r="7898" spans="10:15" x14ac:dyDescent="0.25">
      <c r="J7898" s="9" t="s">
        <v>15484</v>
      </c>
      <c r="K7898" s="9" t="s">
        <v>15484</v>
      </c>
      <c r="L7898" s="9" t="s">
        <v>15485</v>
      </c>
      <c r="M7898" s="9" t="s">
        <v>933</v>
      </c>
      <c r="N7898" s="9" t="s">
        <v>934</v>
      </c>
      <c r="O7898" s="8" t="s">
        <v>18066</v>
      </c>
    </row>
    <row r="7899" spans="10:15" x14ac:dyDescent="0.25">
      <c r="J7899" s="9" t="s">
        <v>15486</v>
      </c>
      <c r="K7899" s="9" t="s">
        <v>15486</v>
      </c>
      <c r="L7899" s="9" t="s">
        <v>15487</v>
      </c>
      <c r="M7899" s="9" t="s">
        <v>515</v>
      </c>
      <c r="N7899" s="9" t="s">
        <v>516</v>
      </c>
      <c r="O7899" s="8" t="s">
        <v>18066</v>
      </c>
    </row>
    <row r="7900" spans="10:15" x14ac:dyDescent="0.25">
      <c r="J7900" s="9" t="s">
        <v>15488</v>
      </c>
      <c r="K7900" s="9" t="s">
        <v>15488</v>
      </c>
      <c r="L7900" s="9" t="s">
        <v>15489</v>
      </c>
      <c r="M7900" s="9" t="s">
        <v>382</v>
      </c>
      <c r="N7900" s="9" t="s">
        <v>383</v>
      </c>
      <c r="O7900" s="8" t="s">
        <v>18066</v>
      </c>
    </row>
    <row r="7901" spans="10:15" x14ac:dyDescent="0.25">
      <c r="J7901" s="9" t="s">
        <v>15490</v>
      </c>
      <c r="K7901" s="9" t="s">
        <v>15490</v>
      </c>
      <c r="L7901" s="9" t="s">
        <v>15491</v>
      </c>
      <c r="M7901" s="9" t="s">
        <v>797</v>
      </c>
      <c r="N7901" s="9" t="s">
        <v>798</v>
      </c>
      <c r="O7901" s="8" t="s">
        <v>350</v>
      </c>
    </row>
    <row r="7902" spans="10:15" x14ac:dyDescent="0.25">
      <c r="J7902" s="9" t="s">
        <v>15492</v>
      </c>
      <c r="K7902" s="9" t="s">
        <v>15492</v>
      </c>
      <c r="L7902" s="9" t="s">
        <v>15493</v>
      </c>
      <c r="M7902" s="9" t="s">
        <v>379</v>
      </c>
      <c r="N7902" s="9" t="s">
        <v>18092</v>
      </c>
      <c r="O7902" s="8" t="s">
        <v>18066</v>
      </c>
    </row>
    <row r="7903" spans="10:15" x14ac:dyDescent="0.25">
      <c r="J7903" s="9" t="s">
        <v>15494</v>
      </c>
      <c r="K7903" s="9" t="s">
        <v>15494</v>
      </c>
      <c r="L7903" s="9" t="s">
        <v>15495</v>
      </c>
      <c r="M7903" s="9" t="s">
        <v>379</v>
      </c>
      <c r="N7903" s="9" t="s">
        <v>18092</v>
      </c>
      <c r="O7903" s="8" t="s">
        <v>18066</v>
      </c>
    </row>
    <row r="7904" spans="10:15" x14ac:dyDescent="0.25">
      <c r="J7904" s="9" t="s">
        <v>15496</v>
      </c>
      <c r="K7904" s="9" t="s">
        <v>15496</v>
      </c>
      <c r="L7904" s="9" t="s">
        <v>15497</v>
      </c>
      <c r="M7904" s="9" t="s">
        <v>379</v>
      </c>
      <c r="N7904" s="9" t="s">
        <v>18092</v>
      </c>
      <c r="O7904" s="8" t="s">
        <v>18066</v>
      </c>
    </row>
    <row r="7905" spans="10:15" x14ac:dyDescent="0.25">
      <c r="J7905" s="9" t="s">
        <v>15498</v>
      </c>
      <c r="K7905" s="9" t="s">
        <v>15498</v>
      </c>
      <c r="L7905" s="9" t="s">
        <v>15499</v>
      </c>
      <c r="M7905" s="9" t="s">
        <v>379</v>
      </c>
      <c r="N7905" s="9" t="s">
        <v>18092</v>
      </c>
      <c r="O7905" s="8" t="s">
        <v>18066</v>
      </c>
    </row>
    <row r="7906" spans="10:15" x14ac:dyDescent="0.25">
      <c r="J7906" s="9" t="s">
        <v>15500</v>
      </c>
      <c r="K7906" s="9" t="s">
        <v>15500</v>
      </c>
      <c r="L7906" s="9" t="s">
        <v>15501</v>
      </c>
      <c r="M7906" s="9" t="s">
        <v>1213</v>
      </c>
      <c r="N7906" s="9" t="s">
        <v>1214</v>
      </c>
      <c r="O7906" s="8" t="s">
        <v>349</v>
      </c>
    </row>
    <row r="7907" spans="10:15" x14ac:dyDescent="0.25">
      <c r="J7907" s="9" t="s">
        <v>15502</v>
      </c>
      <c r="K7907" s="9" t="s">
        <v>15502</v>
      </c>
      <c r="L7907" s="9" t="s">
        <v>15503</v>
      </c>
      <c r="M7907" s="9" t="s">
        <v>942</v>
      </c>
      <c r="N7907" s="9" t="s">
        <v>943</v>
      </c>
      <c r="O7907" s="8" t="s">
        <v>349</v>
      </c>
    </row>
    <row r="7908" spans="10:15" x14ac:dyDescent="0.25">
      <c r="J7908" s="9" t="s">
        <v>15504</v>
      </c>
      <c r="K7908" s="9" t="s">
        <v>15504</v>
      </c>
      <c r="L7908" s="9" t="s">
        <v>15505</v>
      </c>
      <c r="M7908" s="9" t="s">
        <v>379</v>
      </c>
      <c r="N7908" s="9" t="s">
        <v>18092</v>
      </c>
      <c r="O7908" s="8" t="s">
        <v>18066</v>
      </c>
    </row>
    <row r="7909" spans="10:15" x14ac:dyDescent="0.25">
      <c r="J7909" s="9" t="s">
        <v>15506</v>
      </c>
      <c r="K7909" s="9" t="s">
        <v>15506</v>
      </c>
      <c r="L7909" s="9" t="s">
        <v>15507</v>
      </c>
      <c r="M7909" s="9" t="s">
        <v>367</v>
      </c>
      <c r="N7909" s="9" t="s">
        <v>368</v>
      </c>
      <c r="O7909" s="8" t="s">
        <v>349</v>
      </c>
    </row>
    <row r="7910" spans="10:15" x14ac:dyDescent="0.25">
      <c r="J7910" s="9" t="s">
        <v>15508</v>
      </c>
      <c r="K7910" s="9" t="s">
        <v>15508</v>
      </c>
      <c r="L7910" s="9" t="s">
        <v>15509</v>
      </c>
      <c r="M7910" s="9" t="s">
        <v>379</v>
      </c>
      <c r="N7910" s="9" t="s">
        <v>18092</v>
      </c>
      <c r="O7910" s="8" t="s">
        <v>18066</v>
      </c>
    </row>
    <row r="7911" spans="10:15" x14ac:dyDescent="0.25">
      <c r="J7911" s="9" t="s">
        <v>15510</v>
      </c>
      <c r="K7911" s="9" t="s">
        <v>15510</v>
      </c>
      <c r="L7911" s="9" t="s">
        <v>15511</v>
      </c>
      <c r="M7911" s="9" t="s">
        <v>379</v>
      </c>
      <c r="N7911" s="9" t="s">
        <v>18092</v>
      </c>
      <c r="O7911" s="8" t="s">
        <v>18066</v>
      </c>
    </row>
    <row r="7912" spans="10:15" x14ac:dyDescent="0.25">
      <c r="J7912" s="9" t="s">
        <v>15512</v>
      </c>
      <c r="K7912" s="9" t="s">
        <v>15512</v>
      </c>
      <c r="L7912" s="9" t="s">
        <v>15513</v>
      </c>
      <c r="M7912" s="9" t="s">
        <v>379</v>
      </c>
      <c r="N7912" s="9" t="s">
        <v>18092</v>
      </c>
      <c r="O7912" s="8" t="s">
        <v>18066</v>
      </c>
    </row>
    <row r="7913" spans="10:15" x14ac:dyDescent="0.25">
      <c r="J7913" s="9" t="s">
        <v>15514</v>
      </c>
      <c r="K7913" s="9" t="s">
        <v>1468</v>
      </c>
      <c r="L7913" s="9" t="s">
        <v>1469</v>
      </c>
      <c r="M7913" s="9" t="s">
        <v>379</v>
      </c>
      <c r="N7913" s="9" t="s">
        <v>18092</v>
      </c>
      <c r="O7913" s="8" t="s">
        <v>18066</v>
      </c>
    </row>
    <row r="7914" spans="10:15" x14ac:dyDescent="0.25">
      <c r="J7914" s="9" t="s">
        <v>15515</v>
      </c>
      <c r="K7914" s="9" t="s">
        <v>15515</v>
      </c>
      <c r="L7914" s="9" t="s">
        <v>15516</v>
      </c>
      <c r="M7914" s="9" t="s">
        <v>367</v>
      </c>
      <c r="N7914" s="9" t="s">
        <v>368</v>
      </c>
      <c r="O7914" s="8" t="s">
        <v>349</v>
      </c>
    </row>
    <row r="7915" spans="10:15" x14ac:dyDescent="0.25">
      <c r="J7915" s="9" t="s">
        <v>15517</v>
      </c>
      <c r="K7915" s="9" t="s">
        <v>15517</v>
      </c>
      <c r="L7915" s="9" t="s">
        <v>15518</v>
      </c>
      <c r="M7915" s="9" t="s">
        <v>367</v>
      </c>
      <c r="N7915" s="9" t="s">
        <v>368</v>
      </c>
      <c r="O7915" s="8" t="s">
        <v>349</v>
      </c>
    </row>
    <row r="7916" spans="10:15" x14ac:dyDescent="0.25">
      <c r="J7916" s="9" t="s">
        <v>15519</v>
      </c>
      <c r="K7916" s="9" t="s">
        <v>15519</v>
      </c>
      <c r="L7916" s="9" t="s">
        <v>15520</v>
      </c>
      <c r="M7916" s="9" t="s">
        <v>436</v>
      </c>
      <c r="N7916" s="9" t="s">
        <v>437</v>
      </c>
      <c r="O7916" s="8" t="s">
        <v>349</v>
      </c>
    </row>
    <row r="7917" spans="10:15" x14ac:dyDescent="0.25">
      <c r="J7917" s="9" t="s">
        <v>15521</v>
      </c>
      <c r="K7917" s="9" t="s">
        <v>15521</v>
      </c>
      <c r="L7917" s="9" t="s">
        <v>15522</v>
      </c>
      <c r="M7917" s="9" t="s">
        <v>1142</v>
      </c>
      <c r="N7917" s="9" t="s">
        <v>1143</v>
      </c>
      <c r="O7917" s="8" t="s">
        <v>349</v>
      </c>
    </row>
    <row r="7918" spans="10:15" x14ac:dyDescent="0.25">
      <c r="J7918" s="9" t="s">
        <v>15523</v>
      </c>
      <c r="K7918" s="9" t="s">
        <v>15523</v>
      </c>
      <c r="L7918" s="9" t="s">
        <v>15524</v>
      </c>
      <c r="M7918" s="9" t="s">
        <v>491</v>
      </c>
      <c r="N7918" s="9" t="s">
        <v>492</v>
      </c>
      <c r="O7918" s="8" t="s">
        <v>349</v>
      </c>
    </row>
    <row r="7919" spans="10:15" x14ac:dyDescent="0.25">
      <c r="J7919" s="9" t="s">
        <v>15525</v>
      </c>
      <c r="K7919" s="9" t="s">
        <v>6037</v>
      </c>
      <c r="L7919" s="9" t="s">
        <v>6038</v>
      </c>
      <c r="M7919" s="9" t="s">
        <v>909</v>
      </c>
      <c r="N7919" s="9" t="s">
        <v>910</v>
      </c>
      <c r="O7919" s="8" t="s">
        <v>349</v>
      </c>
    </row>
    <row r="7920" spans="10:15" x14ac:dyDescent="0.25">
      <c r="J7920" s="9" t="s">
        <v>15526</v>
      </c>
      <c r="K7920" s="9" t="s">
        <v>15526</v>
      </c>
      <c r="L7920" s="9" t="s">
        <v>15527</v>
      </c>
      <c r="M7920" s="9" t="s">
        <v>382</v>
      </c>
      <c r="N7920" s="9" t="s">
        <v>383</v>
      </c>
      <c r="O7920" s="8" t="s">
        <v>18066</v>
      </c>
    </row>
    <row r="7921" spans="10:15" x14ac:dyDescent="0.25">
      <c r="J7921" s="9" t="s">
        <v>15528</v>
      </c>
      <c r="K7921" s="9" t="s">
        <v>15528</v>
      </c>
      <c r="L7921" s="9" t="s">
        <v>15529</v>
      </c>
      <c r="M7921" s="9" t="s">
        <v>3448</v>
      </c>
      <c r="N7921" s="9" t="s">
        <v>18104</v>
      </c>
      <c r="O7921" s="8" t="s">
        <v>349</v>
      </c>
    </row>
    <row r="7922" spans="10:15" x14ac:dyDescent="0.25">
      <c r="J7922" s="9" t="s">
        <v>15530</v>
      </c>
      <c r="K7922" s="9" t="s">
        <v>15530</v>
      </c>
      <c r="L7922" s="9" t="s">
        <v>15531</v>
      </c>
      <c r="M7922" s="9" t="s">
        <v>379</v>
      </c>
      <c r="N7922" s="9" t="s">
        <v>18092</v>
      </c>
      <c r="O7922" s="8" t="s">
        <v>18066</v>
      </c>
    </row>
    <row r="7923" spans="10:15" x14ac:dyDescent="0.25">
      <c r="J7923" s="9" t="s">
        <v>204</v>
      </c>
      <c r="K7923" s="9" t="s">
        <v>1857</v>
      </c>
      <c r="L7923" s="9" t="s">
        <v>1858</v>
      </c>
      <c r="M7923" s="9" t="s">
        <v>386</v>
      </c>
      <c r="N7923" s="9" t="s">
        <v>387</v>
      </c>
      <c r="O7923" s="8" t="s">
        <v>18068</v>
      </c>
    </row>
    <row r="7924" spans="10:15" x14ac:dyDescent="0.25">
      <c r="J7924" s="9" t="s">
        <v>15532</v>
      </c>
      <c r="K7924" s="9" t="s">
        <v>15532</v>
      </c>
      <c r="L7924" s="9" t="s">
        <v>15533</v>
      </c>
      <c r="M7924" s="9" t="s">
        <v>424</v>
      </c>
      <c r="N7924" s="9" t="s">
        <v>425</v>
      </c>
      <c r="O7924" s="8" t="s">
        <v>349</v>
      </c>
    </row>
    <row r="7925" spans="10:15" x14ac:dyDescent="0.25">
      <c r="J7925" s="9" t="s">
        <v>15534</v>
      </c>
      <c r="K7925" s="9" t="s">
        <v>15534</v>
      </c>
      <c r="L7925" s="9" t="s">
        <v>15535</v>
      </c>
      <c r="M7925" s="9" t="s">
        <v>428</v>
      </c>
      <c r="N7925" s="9" t="s">
        <v>429</v>
      </c>
      <c r="O7925" s="8" t="s">
        <v>349</v>
      </c>
    </row>
    <row r="7926" spans="10:15" x14ac:dyDescent="0.25">
      <c r="J7926" s="9" t="s">
        <v>15536</v>
      </c>
      <c r="K7926" s="9" t="s">
        <v>15536</v>
      </c>
      <c r="L7926" s="9" t="s">
        <v>15537</v>
      </c>
      <c r="M7926" s="9" t="s">
        <v>367</v>
      </c>
      <c r="N7926" s="9" t="s">
        <v>368</v>
      </c>
      <c r="O7926" s="8" t="s">
        <v>349</v>
      </c>
    </row>
    <row r="7927" spans="10:15" x14ac:dyDescent="0.25">
      <c r="J7927" s="9" t="s">
        <v>15538</v>
      </c>
      <c r="K7927" s="9" t="s">
        <v>15538</v>
      </c>
      <c r="L7927" s="9" t="s">
        <v>15539</v>
      </c>
      <c r="M7927" s="9" t="s">
        <v>475</v>
      </c>
      <c r="N7927" s="9" t="s">
        <v>476</v>
      </c>
      <c r="O7927" s="8" t="s">
        <v>350</v>
      </c>
    </row>
    <row r="7928" spans="10:15" x14ac:dyDescent="0.25">
      <c r="J7928" s="9" t="s">
        <v>15540</v>
      </c>
      <c r="K7928" s="9" t="s">
        <v>15540</v>
      </c>
      <c r="L7928" s="9" t="s">
        <v>15541</v>
      </c>
      <c r="M7928" s="9" t="s">
        <v>418</v>
      </c>
      <c r="N7928" s="9" t="s">
        <v>419</v>
      </c>
      <c r="O7928" s="8" t="s">
        <v>18067</v>
      </c>
    </row>
    <row r="7929" spans="10:15" x14ac:dyDescent="0.25">
      <c r="J7929" s="9" t="s">
        <v>15542</v>
      </c>
      <c r="K7929" s="9" t="s">
        <v>15542</v>
      </c>
      <c r="L7929" s="9" t="s">
        <v>15543</v>
      </c>
      <c r="M7929" s="9" t="s">
        <v>367</v>
      </c>
      <c r="N7929" s="9" t="s">
        <v>368</v>
      </c>
      <c r="O7929" s="8" t="s">
        <v>349</v>
      </c>
    </row>
    <row r="7930" spans="10:15" x14ac:dyDescent="0.25">
      <c r="J7930" s="9" t="s">
        <v>15544</v>
      </c>
      <c r="K7930" s="9" t="s">
        <v>15544</v>
      </c>
      <c r="L7930" s="9" t="s">
        <v>15545</v>
      </c>
      <c r="M7930" s="9" t="s">
        <v>418</v>
      </c>
      <c r="N7930" s="9" t="s">
        <v>419</v>
      </c>
      <c r="O7930" s="8" t="s">
        <v>18067</v>
      </c>
    </row>
    <row r="7931" spans="10:15" x14ac:dyDescent="0.25">
      <c r="J7931" s="9" t="s">
        <v>15546</v>
      </c>
      <c r="K7931" s="9" t="s">
        <v>15546</v>
      </c>
      <c r="L7931" s="9" t="s">
        <v>15547</v>
      </c>
      <c r="M7931" s="9" t="s">
        <v>379</v>
      </c>
      <c r="N7931" s="9" t="s">
        <v>18092</v>
      </c>
      <c r="O7931" s="8" t="s">
        <v>18066</v>
      </c>
    </row>
    <row r="7932" spans="10:15" x14ac:dyDescent="0.25">
      <c r="J7932" s="9" t="s">
        <v>15548</v>
      </c>
      <c r="K7932" s="9" t="s">
        <v>15548</v>
      </c>
      <c r="L7932" s="9" t="s">
        <v>15549</v>
      </c>
      <c r="M7932" s="9" t="s">
        <v>713</v>
      </c>
      <c r="N7932" s="9" t="s">
        <v>714</v>
      </c>
      <c r="O7932" s="8" t="s">
        <v>18067</v>
      </c>
    </row>
    <row r="7933" spans="10:15" x14ac:dyDescent="0.25">
      <c r="J7933" s="9" t="s">
        <v>15550</v>
      </c>
      <c r="K7933" s="9" t="s">
        <v>15550</v>
      </c>
      <c r="L7933" s="9" t="s">
        <v>15551</v>
      </c>
      <c r="M7933" s="9" t="s">
        <v>367</v>
      </c>
      <c r="N7933" s="9" t="s">
        <v>368</v>
      </c>
      <c r="O7933" s="8" t="s">
        <v>349</v>
      </c>
    </row>
    <row r="7934" spans="10:15" x14ac:dyDescent="0.25">
      <c r="J7934" s="9" t="s">
        <v>15552</v>
      </c>
      <c r="K7934" s="9" t="s">
        <v>15552</v>
      </c>
      <c r="L7934" s="9" t="s">
        <v>15553</v>
      </c>
      <c r="M7934" s="9" t="s">
        <v>950</v>
      </c>
      <c r="N7934" s="9" t="s">
        <v>951</v>
      </c>
      <c r="O7934" s="8" t="s">
        <v>18066</v>
      </c>
    </row>
    <row r="7935" spans="10:15" x14ac:dyDescent="0.25">
      <c r="J7935" s="9" t="s">
        <v>15554</v>
      </c>
      <c r="K7935" s="9" t="s">
        <v>15554</v>
      </c>
      <c r="L7935" s="9" t="s">
        <v>15555</v>
      </c>
      <c r="M7935" s="9" t="s">
        <v>1288</v>
      </c>
      <c r="N7935" s="9" t="s">
        <v>1289</v>
      </c>
      <c r="O7935" s="8" t="s">
        <v>18066</v>
      </c>
    </row>
    <row r="7936" spans="10:15" x14ac:dyDescent="0.25">
      <c r="J7936" s="9" t="s">
        <v>15556</v>
      </c>
      <c r="K7936" s="9" t="s">
        <v>15556</v>
      </c>
      <c r="L7936" s="9" t="s">
        <v>15557</v>
      </c>
      <c r="M7936" s="9" t="s">
        <v>428</v>
      </c>
      <c r="N7936" s="9" t="s">
        <v>429</v>
      </c>
      <c r="O7936" s="8" t="s">
        <v>349</v>
      </c>
    </row>
    <row r="7937" spans="10:15" x14ac:dyDescent="0.25">
      <c r="J7937" s="9" t="s">
        <v>6505</v>
      </c>
      <c r="K7937" s="9" t="s">
        <v>6505</v>
      </c>
      <c r="L7937" s="9" t="s">
        <v>6506</v>
      </c>
      <c r="M7937" s="9" t="s">
        <v>719</v>
      </c>
      <c r="N7937" s="9" t="s">
        <v>720</v>
      </c>
      <c r="O7937" s="8" t="s">
        <v>349</v>
      </c>
    </row>
    <row r="7938" spans="10:15" x14ac:dyDescent="0.25">
      <c r="J7938" s="9" t="s">
        <v>15558</v>
      </c>
      <c r="K7938" s="9" t="s">
        <v>15558</v>
      </c>
      <c r="L7938" s="9" t="s">
        <v>15559</v>
      </c>
      <c r="M7938" s="9" t="s">
        <v>367</v>
      </c>
      <c r="N7938" s="9" t="s">
        <v>368</v>
      </c>
      <c r="O7938" s="8" t="s">
        <v>349</v>
      </c>
    </row>
    <row r="7939" spans="10:15" x14ac:dyDescent="0.25">
      <c r="J7939" s="9" t="s">
        <v>15560</v>
      </c>
      <c r="K7939" s="9" t="s">
        <v>15560</v>
      </c>
      <c r="L7939" s="9" t="s">
        <v>15561</v>
      </c>
      <c r="M7939" s="9" t="s">
        <v>379</v>
      </c>
      <c r="N7939" s="9" t="s">
        <v>18092</v>
      </c>
      <c r="O7939" s="8" t="s">
        <v>18066</v>
      </c>
    </row>
    <row r="7940" spans="10:15" x14ac:dyDescent="0.25">
      <c r="J7940" s="9" t="s">
        <v>15562</v>
      </c>
      <c r="K7940" s="9" t="s">
        <v>15562</v>
      </c>
      <c r="L7940" s="9" t="s">
        <v>15563</v>
      </c>
      <c r="M7940" s="9" t="s">
        <v>379</v>
      </c>
      <c r="N7940" s="9" t="s">
        <v>18092</v>
      </c>
      <c r="O7940" s="8" t="s">
        <v>18066</v>
      </c>
    </row>
    <row r="7941" spans="10:15" x14ac:dyDescent="0.25">
      <c r="J7941" s="9" t="s">
        <v>15564</v>
      </c>
      <c r="K7941" s="9" t="s">
        <v>15564</v>
      </c>
      <c r="L7941" s="9" t="s">
        <v>15565</v>
      </c>
      <c r="M7941" s="9" t="s">
        <v>1357</v>
      </c>
      <c r="N7941" s="9" t="s">
        <v>1358</v>
      </c>
      <c r="O7941" s="8" t="s">
        <v>18066</v>
      </c>
    </row>
    <row r="7942" spans="10:15" x14ac:dyDescent="0.25">
      <c r="J7942" s="9" t="s">
        <v>15566</v>
      </c>
      <c r="K7942" s="9" t="s">
        <v>15566</v>
      </c>
      <c r="L7942" s="9" t="s">
        <v>15511</v>
      </c>
      <c r="M7942" s="9" t="s">
        <v>379</v>
      </c>
      <c r="N7942" s="9" t="s">
        <v>18092</v>
      </c>
      <c r="O7942" s="8" t="s">
        <v>18066</v>
      </c>
    </row>
    <row r="7943" spans="10:15" x14ac:dyDescent="0.25">
      <c r="J7943" s="9" t="s">
        <v>15567</v>
      </c>
      <c r="K7943" s="9" t="s">
        <v>2840</v>
      </c>
      <c r="L7943" s="9" t="s">
        <v>2841</v>
      </c>
      <c r="M7943" s="9" t="s">
        <v>1747</v>
      </c>
      <c r="N7943" s="9" t="s">
        <v>1748</v>
      </c>
      <c r="O7943" s="8" t="s">
        <v>18066</v>
      </c>
    </row>
    <row r="7944" spans="10:15" x14ac:dyDescent="0.25">
      <c r="J7944" s="9" t="s">
        <v>15568</v>
      </c>
      <c r="K7944" s="9" t="s">
        <v>15568</v>
      </c>
      <c r="L7944" s="9" t="s">
        <v>15569</v>
      </c>
      <c r="M7944" s="9" t="s">
        <v>1897</v>
      </c>
      <c r="N7944" s="9" t="s">
        <v>18099</v>
      </c>
      <c r="O7944" s="8" t="s">
        <v>18067</v>
      </c>
    </row>
    <row r="7945" spans="10:15" x14ac:dyDescent="0.25">
      <c r="J7945" s="9" t="s">
        <v>15570</v>
      </c>
      <c r="K7945" s="9" t="s">
        <v>15570</v>
      </c>
      <c r="L7945" s="9" t="s">
        <v>15571</v>
      </c>
      <c r="M7945" s="9" t="s">
        <v>515</v>
      </c>
      <c r="N7945" s="9" t="s">
        <v>516</v>
      </c>
      <c r="O7945" s="8" t="s">
        <v>18066</v>
      </c>
    </row>
    <row r="7946" spans="10:15" x14ac:dyDescent="0.25">
      <c r="J7946" s="9" t="s">
        <v>15572</v>
      </c>
      <c r="K7946" s="9" t="s">
        <v>15572</v>
      </c>
      <c r="L7946" s="9" t="s">
        <v>15573</v>
      </c>
      <c r="M7946" s="9" t="s">
        <v>1288</v>
      </c>
      <c r="N7946" s="9" t="s">
        <v>1289</v>
      </c>
      <c r="O7946" s="8" t="s">
        <v>18066</v>
      </c>
    </row>
    <row r="7947" spans="10:15" x14ac:dyDescent="0.25">
      <c r="J7947" s="9" t="s">
        <v>69</v>
      </c>
      <c r="K7947" s="9" t="s">
        <v>69</v>
      </c>
      <c r="L7947" s="9" t="s">
        <v>15574</v>
      </c>
      <c r="M7947" s="9" t="s">
        <v>358</v>
      </c>
      <c r="N7947" s="9" t="s">
        <v>359</v>
      </c>
      <c r="O7947" s="8" t="s">
        <v>348</v>
      </c>
    </row>
    <row r="7948" spans="10:15" x14ac:dyDescent="0.25">
      <c r="J7948" s="9" t="s">
        <v>15575</v>
      </c>
      <c r="K7948" s="9" t="s">
        <v>15575</v>
      </c>
      <c r="L7948" s="9" t="s">
        <v>566</v>
      </c>
      <c r="M7948" s="9" t="s">
        <v>358</v>
      </c>
      <c r="N7948" s="9" t="s">
        <v>359</v>
      </c>
      <c r="O7948" s="8" t="s">
        <v>348</v>
      </c>
    </row>
    <row r="7949" spans="10:15" x14ac:dyDescent="0.25">
      <c r="J7949" s="9" t="s">
        <v>15576</v>
      </c>
      <c r="K7949" s="9" t="s">
        <v>15576</v>
      </c>
      <c r="L7949" s="9" t="s">
        <v>15577</v>
      </c>
      <c r="M7949" s="9" t="s">
        <v>515</v>
      </c>
      <c r="N7949" s="9" t="s">
        <v>516</v>
      </c>
      <c r="O7949" s="8" t="s">
        <v>18066</v>
      </c>
    </row>
    <row r="7950" spans="10:15" x14ac:dyDescent="0.25">
      <c r="J7950" s="9" t="s">
        <v>15578</v>
      </c>
      <c r="K7950" s="9" t="s">
        <v>15578</v>
      </c>
      <c r="L7950" s="9" t="s">
        <v>15579</v>
      </c>
      <c r="M7950" s="9" t="s">
        <v>491</v>
      </c>
      <c r="N7950" s="9" t="s">
        <v>492</v>
      </c>
      <c r="O7950" s="8" t="s">
        <v>349</v>
      </c>
    </row>
    <row r="7951" spans="10:15" x14ac:dyDescent="0.25">
      <c r="J7951" s="9" t="s">
        <v>15580</v>
      </c>
      <c r="K7951" s="9" t="s">
        <v>15580</v>
      </c>
      <c r="L7951" s="9" t="s">
        <v>15581</v>
      </c>
      <c r="M7951" s="9" t="s">
        <v>363</v>
      </c>
      <c r="N7951" s="9" t="s">
        <v>364</v>
      </c>
      <c r="O7951" s="8" t="s">
        <v>349</v>
      </c>
    </row>
    <row r="7952" spans="10:15" x14ac:dyDescent="0.25">
      <c r="J7952" s="9" t="s">
        <v>15582</v>
      </c>
      <c r="K7952" s="9" t="s">
        <v>15582</v>
      </c>
      <c r="L7952" s="9" t="s">
        <v>15583</v>
      </c>
      <c r="M7952" s="9" t="s">
        <v>1718</v>
      </c>
      <c r="N7952" s="9" t="s">
        <v>1719</v>
      </c>
      <c r="O7952" s="8" t="s">
        <v>349</v>
      </c>
    </row>
    <row r="7953" spans="10:15" x14ac:dyDescent="0.25">
      <c r="J7953" s="9" t="s">
        <v>15584</v>
      </c>
      <c r="K7953" s="9" t="s">
        <v>15584</v>
      </c>
      <c r="L7953" s="9" t="s">
        <v>15585</v>
      </c>
      <c r="M7953" s="9" t="s">
        <v>727</v>
      </c>
      <c r="N7953" s="9" t="s">
        <v>728</v>
      </c>
      <c r="O7953" s="8" t="s">
        <v>18066</v>
      </c>
    </row>
    <row r="7954" spans="10:15" x14ac:dyDescent="0.25">
      <c r="J7954" s="9" t="s">
        <v>15586</v>
      </c>
      <c r="K7954" s="9" t="s">
        <v>15586</v>
      </c>
      <c r="L7954" s="9" t="s">
        <v>15587</v>
      </c>
      <c r="M7954" s="9" t="s">
        <v>1078</v>
      </c>
      <c r="N7954" s="9" t="s">
        <v>1079</v>
      </c>
      <c r="O7954" s="8" t="s">
        <v>350</v>
      </c>
    </row>
    <row r="7955" spans="10:15" x14ac:dyDescent="0.25">
      <c r="J7955" s="9" t="s">
        <v>15588</v>
      </c>
      <c r="K7955" s="9" t="s">
        <v>6071</v>
      </c>
      <c r="L7955" s="9" t="s">
        <v>6072</v>
      </c>
      <c r="M7955" s="9" t="s">
        <v>6073</v>
      </c>
      <c r="N7955" s="9" t="s">
        <v>6072</v>
      </c>
      <c r="O7955" s="8" t="s">
        <v>349</v>
      </c>
    </row>
    <row r="7956" spans="10:15" x14ac:dyDescent="0.25">
      <c r="J7956" s="9" t="s">
        <v>15589</v>
      </c>
      <c r="K7956" s="9" t="s">
        <v>15589</v>
      </c>
      <c r="L7956" s="9" t="s">
        <v>15590</v>
      </c>
      <c r="M7956" s="9" t="s">
        <v>363</v>
      </c>
      <c r="N7956" s="9" t="s">
        <v>364</v>
      </c>
      <c r="O7956" s="8" t="s">
        <v>349</v>
      </c>
    </row>
    <row r="7957" spans="10:15" x14ac:dyDescent="0.25">
      <c r="J7957" s="9" t="s">
        <v>15591</v>
      </c>
      <c r="K7957" s="9" t="s">
        <v>15591</v>
      </c>
      <c r="L7957" s="9" t="s">
        <v>13860</v>
      </c>
      <c r="M7957" s="9" t="s">
        <v>648</v>
      </c>
      <c r="N7957" s="9" t="s">
        <v>649</v>
      </c>
      <c r="O7957" s="8" t="s">
        <v>18066</v>
      </c>
    </row>
    <row r="7958" spans="10:15" x14ac:dyDescent="0.25">
      <c r="J7958" s="9" t="s">
        <v>15592</v>
      </c>
      <c r="K7958" s="9" t="s">
        <v>15592</v>
      </c>
      <c r="L7958" s="9" t="s">
        <v>15593</v>
      </c>
      <c r="M7958" s="9" t="s">
        <v>1324</v>
      </c>
      <c r="N7958" s="9" t="s">
        <v>1325</v>
      </c>
      <c r="O7958" s="8" t="s">
        <v>350</v>
      </c>
    </row>
    <row r="7959" spans="10:15" x14ac:dyDescent="0.25">
      <c r="J7959" s="9" t="s">
        <v>15594</v>
      </c>
      <c r="K7959" s="9" t="s">
        <v>15594</v>
      </c>
      <c r="L7959" s="9" t="s">
        <v>15595</v>
      </c>
      <c r="M7959" s="9" t="s">
        <v>450</v>
      </c>
      <c r="N7959" s="9" t="s">
        <v>451</v>
      </c>
      <c r="O7959" s="8" t="s">
        <v>18066</v>
      </c>
    </row>
    <row r="7960" spans="10:15" x14ac:dyDescent="0.25">
      <c r="J7960" s="9" t="s">
        <v>15596</v>
      </c>
      <c r="K7960" s="9" t="s">
        <v>15596</v>
      </c>
      <c r="L7960" s="9" t="s">
        <v>15597</v>
      </c>
      <c r="M7960" s="9" t="s">
        <v>382</v>
      </c>
      <c r="N7960" s="9" t="s">
        <v>383</v>
      </c>
      <c r="O7960" s="8" t="s">
        <v>18066</v>
      </c>
    </row>
    <row r="7961" spans="10:15" x14ac:dyDescent="0.25">
      <c r="J7961" s="9" t="s">
        <v>15598</v>
      </c>
      <c r="K7961" s="9" t="s">
        <v>15598</v>
      </c>
      <c r="L7961" s="9" t="s">
        <v>15599</v>
      </c>
      <c r="M7961" s="9" t="s">
        <v>367</v>
      </c>
      <c r="N7961" s="9" t="s">
        <v>368</v>
      </c>
      <c r="O7961" s="8" t="s">
        <v>349</v>
      </c>
    </row>
    <row r="7962" spans="10:15" x14ac:dyDescent="0.25">
      <c r="J7962" s="9" t="s">
        <v>15600</v>
      </c>
      <c r="K7962" s="9" t="s">
        <v>15600</v>
      </c>
      <c r="L7962" s="9" t="s">
        <v>15601</v>
      </c>
      <c r="M7962" s="9" t="s">
        <v>491</v>
      </c>
      <c r="N7962" s="9" t="s">
        <v>492</v>
      </c>
      <c r="O7962" s="8" t="s">
        <v>349</v>
      </c>
    </row>
    <row r="7963" spans="10:15" x14ac:dyDescent="0.25">
      <c r="J7963" s="9" t="s">
        <v>15602</v>
      </c>
      <c r="K7963" s="9" t="s">
        <v>15602</v>
      </c>
      <c r="L7963" s="9" t="s">
        <v>15603</v>
      </c>
      <c r="M7963" s="9" t="s">
        <v>719</v>
      </c>
      <c r="N7963" s="9" t="s">
        <v>720</v>
      </c>
      <c r="O7963" s="8" t="s">
        <v>349</v>
      </c>
    </row>
    <row r="7964" spans="10:15" x14ac:dyDescent="0.25">
      <c r="J7964" s="9" t="s">
        <v>15604</v>
      </c>
      <c r="K7964" s="9" t="s">
        <v>15604</v>
      </c>
      <c r="L7964" s="9" t="s">
        <v>15605</v>
      </c>
      <c r="M7964" s="9" t="s">
        <v>1617</v>
      </c>
      <c r="N7964" s="9" t="s">
        <v>1618</v>
      </c>
      <c r="O7964" s="8" t="s">
        <v>349</v>
      </c>
    </row>
    <row r="7965" spans="10:15" x14ac:dyDescent="0.25">
      <c r="J7965" s="9" t="s">
        <v>15606</v>
      </c>
      <c r="K7965" s="9" t="s">
        <v>15606</v>
      </c>
      <c r="L7965" s="9" t="s">
        <v>15607</v>
      </c>
      <c r="M7965" s="9" t="s">
        <v>424</v>
      </c>
      <c r="N7965" s="9" t="s">
        <v>425</v>
      </c>
      <c r="O7965" s="8" t="s">
        <v>349</v>
      </c>
    </row>
    <row r="7966" spans="10:15" x14ac:dyDescent="0.25">
      <c r="J7966" s="9" t="s">
        <v>2955</v>
      </c>
      <c r="K7966" s="9" t="s">
        <v>2955</v>
      </c>
      <c r="L7966" s="9" t="s">
        <v>2956</v>
      </c>
      <c r="M7966" s="9" t="s">
        <v>379</v>
      </c>
      <c r="N7966" s="9" t="s">
        <v>18092</v>
      </c>
      <c r="O7966" s="8" t="s">
        <v>18066</v>
      </c>
    </row>
    <row r="7967" spans="10:15" x14ac:dyDescent="0.25">
      <c r="J7967" s="9" t="s">
        <v>15608</v>
      </c>
      <c r="K7967" s="9" t="s">
        <v>15608</v>
      </c>
      <c r="L7967" s="9" t="s">
        <v>15609</v>
      </c>
      <c r="M7967" s="9" t="s">
        <v>382</v>
      </c>
      <c r="N7967" s="9" t="s">
        <v>383</v>
      </c>
      <c r="O7967" s="8" t="s">
        <v>18066</v>
      </c>
    </row>
    <row r="7968" spans="10:15" x14ac:dyDescent="0.25">
      <c r="J7968" s="9" t="s">
        <v>15610</v>
      </c>
      <c r="K7968" s="9" t="s">
        <v>15610</v>
      </c>
      <c r="L7968" s="9" t="s">
        <v>15611</v>
      </c>
      <c r="M7968" s="9" t="s">
        <v>367</v>
      </c>
      <c r="N7968" s="9" t="s">
        <v>368</v>
      </c>
      <c r="O7968" s="8" t="s">
        <v>349</v>
      </c>
    </row>
    <row r="7969" spans="10:15" x14ac:dyDescent="0.25">
      <c r="J7969" s="9" t="s">
        <v>15612</v>
      </c>
      <c r="K7969" s="9" t="s">
        <v>15612</v>
      </c>
      <c r="L7969" s="9" t="s">
        <v>15613</v>
      </c>
      <c r="M7969" s="9" t="s">
        <v>379</v>
      </c>
      <c r="N7969" s="9" t="s">
        <v>18092</v>
      </c>
      <c r="O7969" s="8" t="s">
        <v>18066</v>
      </c>
    </row>
    <row r="7970" spans="10:15" x14ac:dyDescent="0.25">
      <c r="J7970" s="9" t="s">
        <v>15614</v>
      </c>
      <c r="K7970" s="9" t="s">
        <v>15614</v>
      </c>
      <c r="L7970" s="9" t="s">
        <v>15615</v>
      </c>
      <c r="M7970" s="9" t="s">
        <v>379</v>
      </c>
      <c r="N7970" s="9" t="s">
        <v>18092</v>
      </c>
      <c r="O7970" s="8" t="s">
        <v>18066</v>
      </c>
    </row>
    <row r="7971" spans="10:15" x14ac:dyDescent="0.25">
      <c r="J7971" s="9" t="s">
        <v>15616</v>
      </c>
      <c r="K7971" s="9" t="s">
        <v>15616</v>
      </c>
      <c r="L7971" s="9" t="s">
        <v>15617</v>
      </c>
      <c r="M7971" s="9" t="s">
        <v>379</v>
      </c>
      <c r="N7971" s="9" t="s">
        <v>18092</v>
      </c>
      <c r="O7971" s="8" t="s">
        <v>18066</v>
      </c>
    </row>
    <row r="7972" spans="10:15" x14ac:dyDescent="0.25">
      <c r="J7972" s="9" t="s">
        <v>15618</v>
      </c>
      <c r="K7972" s="9" t="s">
        <v>15618</v>
      </c>
      <c r="L7972" s="9" t="s">
        <v>15619</v>
      </c>
      <c r="M7972" s="9" t="s">
        <v>3099</v>
      </c>
      <c r="N7972" s="9" t="s">
        <v>3100</v>
      </c>
      <c r="O7972" s="8" t="s">
        <v>18067</v>
      </c>
    </row>
    <row r="7973" spans="10:15" x14ac:dyDescent="0.25">
      <c r="J7973" s="9" t="s">
        <v>15620</v>
      </c>
      <c r="K7973" s="9" t="s">
        <v>15620</v>
      </c>
      <c r="L7973" s="9" t="s">
        <v>15621</v>
      </c>
      <c r="M7973" s="9" t="s">
        <v>2812</v>
      </c>
      <c r="N7973" s="9" t="s">
        <v>2813</v>
      </c>
      <c r="O7973" s="8" t="s">
        <v>350</v>
      </c>
    </row>
    <row r="7974" spans="10:15" x14ac:dyDescent="0.25">
      <c r="J7974" s="9" t="s">
        <v>15622</v>
      </c>
      <c r="K7974" s="9" t="s">
        <v>15622</v>
      </c>
      <c r="L7974" s="9" t="s">
        <v>15623</v>
      </c>
      <c r="M7974" s="9" t="s">
        <v>418</v>
      </c>
      <c r="N7974" s="9" t="s">
        <v>419</v>
      </c>
      <c r="O7974" s="8" t="s">
        <v>18067</v>
      </c>
    </row>
    <row r="7975" spans="10:15" x14ac:dyDescent="0.25">
      <c r="J7975" s="9" t="s">
        <v>15624</v>
      </c>
      <c r="K7975" s="9" t="s">
        <v>15624</v>
      </c>
      <c r="L7975" s="9" t="s">
        <v>15625</v>
      </c>
      <c r="M7975" s="9" t="s">
        <v>379</v>
      </c>
      <c r="N7975" s="9" t="s">
        <v>18092</v>
      </c>
      <c r="O7975" s="8" t="s">
        <v>18066</v>
      </c>
    </row>
    <row r="7976" spans="10:15" x14ac:dyDescent="0.25">
      <c r="J7976" s="9" t="s">
        <v>15626</v>
      </c>
      <c r="K7976" s="9" t="s">
        <v>15626</v>
      </c>
      <c r="L7976" s="9" t="s">
        <v>15627</v>
      </c>
      <c r="M7976" s="9" t="s">
        <v>950</v>
      </c>
      <c r="N7976" s="9" t="s">
        <v>951</v>
      </c>
      <c r="O7976" s="8" t="s">
        <v>18066</v>
      </c>
    </row>
    <row r="7977" spans="10:15" x14ac:dyDescent="0.25">
      <c r="J7977" s="9" t="s">
        <v>15628</v>
      </c>
      <c r="K7977" s="9" t="s">
        <v>15628</v>
      </c>
      <c r="L7977" s="9" t="s">
        <v>15629</v>
      </c>
      <c r="M7977" s="9" t="s">
        <v>367</v>
      </c>
      <c r="N7977" s="9" t="s">
        <v>368</v>
      </c>
      <c r="O7977" s="8" t="s">
        <v>349</v>
      </c>
    </row>
    <row r="7978" spans="10:15" x14ac:dyDescent="0.25">
      <c r="J7978" s="9" t="s">
        <v>15630</v>
      </c>
      <c r="K7978" s="9" t="s">
        <v>12609</v>
      </c>
      <c r="L7978" s="9" t="s">
        <v>12610</v>
      </c>
      <c r="M7978" s="9" t="s">
        <v>379</v>
      </c>
      <c r="N7978" s="9" t="s">
        <v>18092</v>
      </c>
      <c r="O7978" s="8" t="s">
        <v>18066</v>
      </c>
    </row>
    <row r="7979" spans="10:15" x14ac:dyDescent="0.25">
      <c r="J7979" s="9" t="s">
        <v>15631</v>
      </c>
      <c r="K7979" s="9" t="s">
        <v>15631</v>
      </c>
      <c r="L7979" s="9" t="s">
        <v>15632</v>
      </c>
      <c r="M7979" s="9" t="s">
        <v>1037</v>
      </c>
      <c r="N7979" s="9" t="s">
        <v>1038</v>
      </c>
      <c r="O7979" s="8" t="s">
        <v>18068</v>
      </c>
    </row>
    <row r="7980" spans="10:15" x14ac:dyDescent="0.25">
      <c r="J7980" s="9" t="s">
        <v>15633</v>
      </c>
      <c r="K7980" s="9" t="s">
        <v>15633</v>
      </c>
      <c r="L7980" s="9" t="s">
        <v>15634</v>
      </c>
      <c r="M7980" s="9" t="s">
        <v>382</v>
      </c>
      <c r="N7980" s="9" t="s">
        <v>383</v>
      </c>
      <c r="O7980" s="8" t="s">
        <v>18066</v>
      </c>
    </row>
    <row r="7981" spans="10:15" x14ac:dyDescent="0.25">
      <c r="J7981" s="9" t="s">
        <v>15635</v>
      </c>
      <c r="K7981" s="9" t="s">
        <v>15635</v>
      </c>
      <c r="L7981" s="9" t="s">
        <v>15636</v>
      </c>
      <c r="M7981" s="9" t="s">
        <v>3099</v>
      </c>
      <c r="N7981" s="9" t="s">
        <v>3100</v>
      </c>
      <c r="O7981" s="8" t="s">
        <v>18067</v>
      </c>
    </row>
    <row r="7982" spans="10:15" x14ac:dyDescent="0.25">
      <c r="J7982" s="9" t="s">
        <v>15637</v>
      </c>
      <c r="K7982" s="9" t="s">
        <v>15637</v>
      </c>
      <c r="L7982" s="9" t="s">
        <v>15638</v>
      </c>
      <c r="M7982" s="9" t="s">
        <v>783</v>
      </c>
      <c r="N7982" s="9" t="s">
        <v>784</v>
      </c>
      <c r="O7982" s="8" t="s">
        <v>18068</v>
      </c>
    </row>
    <row r="7983" spans="10:15" x14ac:dyDescent="0.25">
      <c r="J7983" s="9" t="s">
        <v>15639</v>
      </c>
      <c r="K7983" s="9" t="s">
        <v>15639</v>
      </c>
      <c r="L7983" s="9" t="s">
        <v>15640</v>
      </c>
      <c r="M7983" s="9" t="s">
        <v>1148</v>
      </c>
      <c r="N7983" s="9" t="s">
        <v>1149</v>
      </c>
      <c r="O7983" s="8" t="s">
        <v>349</v>
      </c>
    </row>
    <row r="7984" spans="10:15" x14ac:dyDescent="0.25">
      <c r="J7984" s="9" t="s">
        <v>15641</v>
      </c>
      <c r="K7984" s="9" t="s">
        <v>15641</v>
      </c>
      <c r="L7984" s="9" t="s">
        <v>15642</v>
      </c>
      <c r="M7984" s="9" t="s">
        <v>740</v>
      </c>
      <c r="N7984" s="9" t="s">
        <v>741</v>
      </c>
      <c r="O7984" s="8" t="s">
        <v>10370</v>
      </c>
    </row>
    <row r="7985" spans="10:15" x14ac:dyDescent="0.25">
      <c r="J7985" s="9" t="s">
        <v>15643</v>
      </c>
      <c r="K7985" s="9" t="s">
        <v>15643</v>
      </c>
      <c r="L7985" s="9" t="s">
        <v>15644</v>
      </c>
      <c r="M7985" s="9" t="s">
        <v>367</v>
      </c>
      <c r="N7985" s="9" t="s">
        <v>368</v>
      </c>
      <c r="O7985" s="8" t="s">
        <v>349</v>
      </c>
    </row>
    <row r="7986" spans="10:15" x14ac:dyDescent="0.25">
      <c r="J7986" s="9" t="s">
        <v>15645</v>
      </c>
      <c r="K7986" s="9" t="s">
        <v>15645</v>
      </c>
      <c r="L7986" s="9" t="s">
        <v>15646</v>
      </c>
      <c r="M7986" s="9" t="s">
        <v>1010</v>
      </c>
      <c r="N7986" s="9" t="s">
        <v>1011</v>
      </c>
      <c r="O7986" s="8" t="s">
        <v>350</v>
      </c>
    </row>
    <row r="7987" spans="10:15" x14ac:dyDescent="0.25">
      <c r="J7987" s="9" t="s">
        <v>15647</v>
      </c>
      <c r="K7987" s="9" t="s">
        <v>15647</v>
      </c>
      <c r="L7987" s="9" t="s">
        <v>15648</v>
      </c>
      <c r="M7987" s="9" t="s">
        <v>719</v>
      </c>
      <c r="N7987" s="9" t="s">
        <v>720</v>
      </c>
      <c r="O7987" s="8" t="s">
        <v>349</v>
      </c>
    </row>
    <row r="7988" spans="10:15" x14ac:dyDescent="0.25">
      <c r="J7988" s="9" t="s">
        <v>15649</v>
      </c>
      <c r="K7988" s="9" t="s">
        <v>15649</v>
      </c>
      <c r="L7988" s="9" t="s">
        <v>15650</v>
      </c>
      <c r="M7988" s="9" t="s">
        <v>459</v>
      </c>
      <c r="N7988" s="9" t="s">
        <v>460</v>
      </c>
      <c r="O7988" s="8" t="s">
        <v>18068</v>
      </c>
    </row>
    <row r="7989" spans="10:15" x14ac:dyDescent="0.25">
      <c r="J7989" s="9" t="s">
        <v>15651</v>
      </c>
      <c r="K7989" s="9" t="s">
        <v>15651</v>
      </c>
      <c r="L7989" s="9" t="s">
        <v>15652</v>
      </c>
      <c r="M7989" s="9" t="s">
        <v>379</v>
      </c>
      <c r="N7989" s="9" t="s">
        <v>18092</v>
      </c>
      <c r="O7989" s="8" t="s">
        <v>18066</v>
      </c>
    </row>
    <row r="7990" spans="10:15" x14ac:dyDescent="0.25">
      <c r="J7990" s="9" t="s">
        <v>15653</v>
      </c>
      <c r="K7990" s="9" t="s">
        <v>15653</v>
      </c>
      <c r="L7990" s="9" t="s">
        <v>15654</v>
      </c>
      <c r="M7990" s="9" t="s">
        <v>440</v>
      </c>
      <c r="N7990" s="9" t="s">
        <v>441</v>
      </c>
      <c r="O7990" s="8" t="s">
        <v>10370</v>
      </c>
    </row>
    <row r="7991" spans="10:15" x14ac:dyDescent="0.25">
      <c r="J7991" s="9" t="s">
        <v>99</v>
      </c>
      <c r="K7991" s="9" t="s">
        <v>99</v>
      </c>
      <c r="L7991" s="9" t="s">
        <v>99</v>
      </c>
      <c r="M7991" s="9" t="s">
        <v>418</v>
      </c>
      <c r="N7991" s="9" t="s">
        <v>419</v>
      </c>
      <c r="O7991" s="8" t="s">
        <v>18067</v>
      </c>
    </row>
    <row r="7992" spans="10:15" x14ac:dyDescent="0.25">
      <c r="J7992" s="9" t="s">
        <v>15655</v>
      </c>
      <c r="K7992" s="9" t="s">
        <v>15655</v>
      </c>
      <c r="L7992" s="9" t="s">
        <v>15656</v>
      </c>
      <c r="M7992" s="9" t="s">
        <v>1451</v>
      </c>
      <c r="N7992" s="9" t="s">
        <v>1452</v>
      </c>
      <c r="O7992" s="8" t="s">
        <v>349</v>
      </c>
    </row>
    <row r="7993" spans="10:15" x14ac:dyDescent="0.25">
      <c r="J7993" s="9" t="s">
        <v>15657</v>
      </c>
      <c r="K7993" s="9" t="s">
        <v>12215</v>
      </c>
      <c r="L7993" s="9" t="s">
        <v>12216</v>
      </c>
      <c r="M7993" s="9" t="s">
        <v>379</v>
      </c>
      <c r="N7993" s="9" t="s">
        <v>18092</v>
      </c>
      <c r="O7993" s="8" t="s">
        <v>18066</v>
      </c>
    </row>
    <row r="7994" spans="10:15" x14ac:dyDescent="0.25">
      <c r="J7994" s="9" t="s">
        <v>15658</v>
      </c>
      <c r="K7994" s="9" t="s">
        <v>15658</v>
      </c>
      <c r="L7994" s="9" t="s">
        <v>15659</v>
      </c>
      <c r="M7994" s="9" t="s">
        <v>1571</v>
      </c>
      <c r="N7994" s="9" t="s">
        <v>1572</v>
      </c>
      <c r="O7994" s="8" t="s">
        <v>349</v>
      </c>
    </row>
    <row r="7995" spans="10:15" x14ac:dyDescent="0.25">
      <c r="J7995" s="9" t="s">
        <v>15660</v>
      </c>
      <c r="K7995" s="9" t="s">
        <v>15660</v>
      </c>
      <c r="L7995" s="9" t="s">
        <v>15661</v>
      </c>
      <c r="M7995" s="9" t="s">
        <v>379</v>
      </c>
      <c r="N7995" s="9" t="s">
        <v>18092</v>
      </c>
      <c r="O7995" s="8" t="s">
        <v>18066</v>
      </c>
    </row>
    <row r="7996" spans="10:15" x14ac:dyDescent="0.25">
      <c r="J7996" s="9" t="s">
        <v>15662</v>
      </c>
      <c r="K7996" s="9" t="s">
        <v>15662</v>
      </c>
      <c r="L7996" s="9" t="s">
        <v>15663</v>
      </c>
      <c r="M7996" s="9" t="s">
        <v>1078</v>
      </c>
      <c r="N7996" s="9" t="s">
        <v>1079</v>
      </c>
      <c r="O7996" s="8" t="s">
        <v>350</v>
      </c>
    </row>
    <row r="7997" spans="10:15" x14ac:dyDescent="0.25">
      <c r="J7997" s="9" t="s">
        <v>15664</v>
      </c>
      <c r="K7997" s="9" t="s">
        <v>15664</v>
      </c>
      <c r="L7997" s="9" t="s">
        <v>15665</v>
      </c>
      <c r="M7997" s="9" t="s">
        <v>379</v>
      </c>
      <c r="N7997" s="9" t="s">
        <v>18092</v>
      </c>
      <c r="O7997" s="8" t="s">
        <v>18066</v>
      </c>
    </row>
    <row r="7998" spans="10:15" x14ac:dyDescent="0.25">
      <c r="J7998" s="9" t="s">
        <v>15666</v>
      </c>
      <c r="K7998" s="9" t="s">
        <v>15666</v>
      </c>
      <c r="L7998" s="9" t="s">
        <v>15667</v>
      </c>
      <c r="M7998" s="9" t="s">
        <v>424</v>
      </c>
      <c r="N7998" s="9" t="s">
        <v>425</v>
      </c>
      <c r="O7998" s="8" t="s">
        <v>349</v>
      </c>
    </row>
    <row r="7999" spans="10:15" x14ac:dyDescent="0.25">
      <c r="J7999" s="9" t="s">
        <v>15668</v>
      </c>
      <c r="K7999" s="9" t="s">
        <v>15668</v>
      </c>
      <c r="L7999" s="9" t="s">
        <v>15669</v>
      </c>
      <c r="M7999" s="9" t="s">
        <v>2488</v>
      </c>
      <c r="N7999" s="9" t="s">
        <v>18102</v>
      </c>
      <c r="O7999" s="8" t="s">
        <v>18067</v>
      </c>
    </row>
    <row r="8000" spans="10:15" x14ac:dyDescent="0.25">
      <c r="J8000" s="9" t="s">
        <v>15670</v>
      </c>
      <c r="K8000" s="9" t="s">
        <v>15670</v>
      </c>
      <c r="L8000" s="9" t="s">
        <v>15671</v>
      </c>
      <c r="M8000" s="9" t="s">
        <v>456</v>
      </c>
      <c r="N8000" s="9" t="s">
        <v>18095</v>
      </c>
      <c r="O8000" s="8" t="s">
        <v>18067</v>
      </c>
    </row>
    <row r="8001" spans="10:15" x14ac:dyDescent="0.25">
      <c r="J8001" s="9" t="s">
        <v>15672</v>
      </c>
      <c r="K8001" s="9" t="s">
        <v>15672</v>
      </c>
      <c r="L8001" s="9" t="s">
        <v>15673</v>
      </c>
      <c r="M8001" s="9" t="s">
        <v>524</v>
      </c>
      <c r="N8001" s="9" t="s">
        <v>525</v>
      </c>
      <c r="O8001" s="8" t="s">
        <v>18066</v>
      </c>
    </row>
    <row r="8002" spans="10:15" x14ac:dyDescent="0.25">
      <c r="J8002" s="9" t="s">
        <v>15674</v>
      </c>
      <c r="K8002" s="9" t="s">
        <v>15674</v>
      </c>
      <c r="L8002" s="9" t="s">
        <v>15675</v>
      </c>
      <c r="M8002" s="9" t="s">
        <v>2278</v>
      </c>
      <c r="N8002" s="9" t="s">
        <v>2279</v>
      </c>
      <c r="O8002" s="8" t="s">
        <v>349</v>
      </c>
    </row>
    <row r="8003" spans="10:15" x14ac:dyDescent="0.25">
      <c r="J8003" s="9" t="s">
        <v>15676</v>
      </c>
      <c r="K8003" s="9" t="s">
        <v>15676</v>
      </c>
      <c r="L8003" s="9" t="s">
        <v>15677</v>
      </c>
      <c r="M8003" s="9" t="s">
        <v>789</v>
      </c>
      <c r="N8003" s="9" t="s">
        <v>790</v>
      </c>
      <c r="O8003" s="8" t="s">
        <v>18066</v>
      </c>
    </row>
    <row r="8004" spans="10:15" x14ac:dyDescent="0.25">
      <c r="J8004" s="9" t="s">
        <v>15678</v>
      </c>
      <c r="K8004" s="9" t="s">
        <v>15678</v>
      </c>
      <c r="L8004" s="9" t="s">
        <v>15679</v>
      </c>
      <c r="M8004" s="9" t="s">
        <v>418</v>
      </c>
      <c r="N8004" s="9" t="s">
        <v>419</v>
      </c>
      <c r="O8004" s="8" t="s">
        <v>18067</v>
      </c>
    </row>
    <row r="8005" spans="10:15" x14ac:dyDescent="0.25">
      <c r="J8005" s="9" t="s">
        <v>15680</v>
      </c>
      <c r="K8005" s="9" t="s">
        <v>15680</v>
      </c>
      <c r="L8005" s="9" t="s">
        <v>15681</v>
      </c>
      <c r="M8005" s="9" t="s">
        <v>379</v>
      </c>
      <c r="N8005" s="9" t="s">
        <v>18092</v>
      </c>
      <c r="O8005" s="8" t="s">
        <v>18066</v>
      </c>
    </row>
    <row r="8006" spans="10:15" x14ac:dyDescent="0.25">
      <c r="J8006" s="9" t="s">
        <v>15682</v>
      </c>
      <c r="K8006" s="9" t="s">
        <v>15682</v>
      </c>
      <c r="L8006" s="9" t="s">
        <v>10286</v>
      </c>
      <c r="M8006" s="9" t="s">
        <v>379</v>
      </c>
      <c r="N8006" s="9" t="s">
        <v>18092</v>
      </c>
      <c r="O8006" s="8" t="s">
        <v>18066</v>
      </c>
    </row>
    <row r="8007" spans="10:15" x14ac:dyDescent="0.25">
      <c r="J8007" s="9" t="s">
        <v>15683</v>
      </c>
      <c r="K8007" s="9" t="s">
        <v>15683</v>
      </c>
      <c r="L8007" s="9" t="s">
        <v>15684</v>
      </c>
      <c r="M8007" s="9" t="s">
        <v>1351</v>
      </c>
      <c r="N8007" s="9" t="s">
        <v>1352</v>
      </c>
      <c r="O8007" s="8" t="s">
        <v>18066</v>
      </c>
    </row>
    <row r="8008" spans="10:15" x14ac:dyDescent="0.25">
      <c r="J8008" s="9" t="s">
        <v>15685</v>
      </c>
      <c r="K8008" s="9" t="s">
        <v>15685</v>
      </c>
      <c r="L8008" s="9" t="s">
        <v>15686</v>
      </c>
      <c r="M8008" s="9" t="s">
        <v>707</v>
      </c>
      <c r="N8008" s="9" t="s">
        <v>708</v>
      </c>
      <c r="O8008" s="8" t="s">
        <v>18068</v>
      </c>
    </row>
    <row r="8009" spans="10:15" x14ac:dyDescent="0.25">
      <c r="J8009" s="9" t="s">
        <v>15687</v>
      </c>
      <c r="K8009" s="9" t="s">
        <v>15687</v>
      </c>
      <c r="L8009" s="9" t="s">
        <v>15688</v>
      </c>
      <c r="M8009" s="9" t="s">
        <v>1435</v>
      </c>
      <c r="N8009" s="9" t="s">
        <v>1436</v>
      </c>
      <c r="O8009" s="8" t="s">
        <v>349</v>
      </c>
    </row>
    <row r="8010" spans="10:15" x14ac:dyDescent="0.25">
      <c r="J8010" s="9" t="s">
        <v>15689</v>
      </c>
      <c r="K8010" s="9" t="s">
        <v>15689</v>
      </c>
      <c r="L8010" s="9" t="s">
        <v>15690</v>
      </c>
      <c r="M8010" s="9" t="s">
        <v>367</v>
      </c>
      <c r="N8010" s="9" t="s">
        <v>368</v>
      </c>
      <c r="O8010" s="8" t="s">
        <v>349</v>
      </c>
    </row>
    <row r="8011" spans="10:15" x14ac:dyDescent="0.25">
      <c r="J8011" s="9" t="s">
        <v>15691</v>
      </c>
      <c r="K8011" s="9" t="s">
        <v>15691</v>
      </c>
      <c r="L8011" s="9" t="s">
        <v>15692</v>
      </c>
      <c r="M8011" s="9" t="s">
        <v>807</v>
      </c>
      <c r="N8011" s="9" t="s">
        <v>808</v>
      </c>
      <c r="O8011" s="8" t="s">
        <v>349</v>
      </c>
    </row>
    <row r="8012" spans="10:15" x14ac:dyDescent="0.25">
      <c r="J8012" s="9" t="s">
        <v>15693</v>
      </c>
      <c r="K8012" s="9" t="s">
        <v>15693</v>
      </c>
      <c r="L8012" s="9" t="s">
        <v>15613</v>
      </c>
      <c r="M8012" s="9" t="s">
        <v>379</v>
      </c>
      <c r="N8012" s="9" t="s">
        <v>18092</v>
      </c>
      <c r="O8012" s="8" t="s">
        <v>18066</v>
      </c>
    </row>
    <row r="8013" spans="10:15" x14ac:dyDescent="0.25">
      <c r="J8013" s="9" t="s">
        <v>15694</v>
      </c>
      <c r="K8013" s="9" t="s">
        <v>15694</v>
      </c>
      <c r="L8013" s="9" t="s">
        <v>15695</v>
      </c>
      <c r="M8013" s="9" t="s">
        <v>807</v>
      </c>
      <c r="N8013" s="9" t="s">
        <v>808</v>
      </c>
      <c r="O8013" s="8" t="s">
        <v>349</v>
      </c>
    </row>
    <row r="8014" spans="10:15" x14ac:dyDescent="0.25">
      <c r="J8014" s="9" t="s">
        <v>15696</v>
      </c>
      <c r="K8014" s="9" t="s">
        <v>15696</v>
      </c>
      <c r="L8014" s="9" t="s">
        <v>15697</v>
      </c>
      <c r="M8014" s="9" t="s">
        <v>1324</v>
      </c>
      <c r="N8014" s="9" t="s">
        <v>1325</v>
      </c>
      <c r="O8014" s="8" t="s">
        <v>350</v>
      </c>
    </row>
    <row r="8015" spans="10:15" x14ac:dyDescent="0.25">
      <c r="J8015" s="9" t="s">
        <v>15698</v>
      </c>
      <c r="K8015" s="9" t="s">
        <v>15698</v>
      </c>
      <c r="L8015" s="9" t="s">
        <v>15699</v>
      </c>
      <c r="M8015" s="9" t="s">
        <v>719</v>
      </c>
      <c r="N8015" s="9" t="s">
        <v>720</v>
      </c>
      <c r="O8015" s="8" t="s">
        <v>349</v>
      </c>
    </row>
    <row r="8016" spans="10:15" x14ac:dyDescent="0.25">
      <c r="J8016" s="9" t="s">
        <v>15700</v>
      </c>
      <c r="K8016" s="9" t="s">
        <v>15700</v>
      </c>
      <c r="L8016" s="9" t="s">
        <v>15701</v>
      </c>
      <c r="M8016" s="9" t="s">
        <v>379</v>
      </c>
      <c r="N8016" s="9" t="s">
        <v>18092</v>
      </c>
      <c r="O8016" s="8" t="s">
        <v>18066</v>
      </c>
    </row>
    <row r="8017" spans="10:15" x14ac:dyDescent="0.25">
      <c r="J8017" s="9" t="s">
        <v>15702</v>
      </c>
      <c r="K8017" s="9" t="s">
        <v>15702</v>
      </c>
      <c r="L8017" s="9" t="s">
        <v>15703</v>
      </c>
      <c r="M8017" s="9" t="s">
        <v>938</v>
      </c>
      <c r="N8017" s="9" t="s">
        <v>939</v>
      </c>
      <c r="O8017" s="8" t="s">
        <v>349</v>
      </c>
    </row>
    <row r="8018" spans="10:15" x14ac:dyDescent="0.25">
      <c r="J8018" s="9" t="s">
        <v>15704</v>
      </c>
      <c r="K8018" s="9" t="s">
        <v>15704</v>
      </c>
      <c r="L8018" s="9" t="s">
        <v>15705</v>
      </c>
      <c r="M8018" s="9" t="s">
        <v>379</v>
      </c>
      <c r="N8018" s="9" t="s">
        <v>18092</v>
      </c>
      <c r="O8018" s="8" t="s">
        <v>18066</v>
      </c>
    </row>
    <row r="8019" spans="10:15" x14ac:dyDescent="0.25">
      <c r="J8019" s="9" t="s">
        <v>15706</v>
      </c>
      <c r="K8019" s="9" t="s">
        <v>15706</v>
      </c>
      <c r="L8019" s="9" t="s">
        <v>15707</v>
      </c>
      <c r="M8019" s="9" t="s">
        <v>446</v>
      </c>
      <c r="N8019" s="9" t="s">
        <v>447</v>
      </c>
      <c r="O8019" s="8" t="s">
        <v>10370</v>
      </c>
    </row>
    <row r="8020" spans="10:15" x14ac:dyDescent="0.25">
      <c r="J8020" s="9" t="s">
        <v>15708</v>
      </c>
      <c r="K8020" s="9" t="s">
        <v>15708</v>
      </c>
      <c r="L8020" s="9" t="s">
        <v>15709</v>
      </c>
      <c r="M8020" s="9" t="s">
        <v>3099</v>
      </c>
      <c r="N8020" s="9" t="s">
        <v>3100</v>
      </c>
      <c r="O8020" s="8" t="s">
        <v>18067</v>
      </c>
    </row>
    <row r="8021" spans="10:15" x14ac:dyDescent="0.25">
      <c r="J8021" s="9" t="s">
        <v>15710</v>
      </c>
      <c r="K8021" s="9" t="s">
        <v>15710</v>
      </c>
      <c r="L8021" s="9" t="s">
        <v>15711</v>
      </c>
      <c r="M8021" s="9" t="s">
        <v>379</v>
      </c>
      <c r="N8021" s="9" t="s">
        <v>18092</v>
      </c>
      <c r="O8021" s="8" t="s">
        <v>18066</v>
      </c>
    </row>
    <row r="8022" spans="10:15" x14ac:dyDescent="0.25">
      <c r="J8022" s="9" t="s">
        <v>15712</v>
      </c>
      <c r="K8022" s="9" t="s">
        <v>15712</v>
      </c>
      <c r="L8022" s="9" t="s">
        <v>15713</v>
      </c>
      <c r="M8022" s="9" t="s">
        <v>491</v>
      </c>
      <c r="N8022" s="9" t="s">
        <v>492</v>
      </c>
      <c r="O8022" s="8" t="s">
        <v>349</v>
      </c>
    </row>
    <row r="8023" spans="10:15" x14ac:dyDescent="0.25">
      <c r="J8023" s="9" t="s">
        <v>15714</v>
      </c>
      <c r="K8023" s="9" t="s">
        <v>15714</v>
      </c>
      <c r="L8023" s="9" t="s">
        <v>15715</v>
      </c>
      <c r="M8023" s="9" t="s">
        <v>418</v>
      </c>
      <c r="N8023" s="9" t="s">
        <v>419</v>
      </c>
      <c r="O8023" s="8" t="s">
        <v>18067</v>
      </c>
    </row>
    <row r="8024" spans="10:15" x14ac:dyDescent="0.25">
      <c r="J8024" s="9" t="s">
        <v>15716</v>
      </c>
      <c r="K8024" s="9" t="s">
        <v>15716</v>
      </c>
      <c r="L8024" s="9" t="s">
        <v>15717</v>
      </c>
      <c r="M8024" s="9" t="s">
        <v>719</v>
      </c>
      <c r="N8024" s="9" t="s">
        <v>720</v>
      </c>
      <c r="O8024" s="8" t="s">
        <v>349</v>
      </c>
    </row>
    <row r="8025" spans="10:15" x14ac:dyDescent="0.25">
      <c r="J8025" s="9" t="s">
        <v>15718</v>
      </c>
      <c r="K8025" s="9" t="s">
        <v>15718</v>
      </c>
      <c r="L8025" s="9" t="s">
        <v>14096</v>
      </c>
      <c r="M8025" s="9" t="s">
        <v>648</v>
      </c>
      <c r="N8025" s="9" t="s">
        <v>649</v>
      </c>
      <c r="O8025" s="8" t="s">
        <v>18066</v>
      </c>
    </row>
    <row r="8026" spans="10:15" x14ac:dyDescent="0.25">
      <c r="J8026" s="9" t="s">
        <v>15719</v>
      </c>
      <c r="K8026" s="9" t="s">
        <v>15719</v>
      </c>
      <c r="L8026" s="9" t="s">
        <v>15720</v>
      </c>
      <c r="M8026" s="9" t="s">
        <v>1435</v>
      </c>
      <c r="N8026" s="9" t="s">
        <v>1436</v>
      </c>
      <c r="O8026" s="8" t="s">
        <v>349</v>
      </c>
    </row>
    <row r="8027" spans="10:15" x14ac:dyDescent="0.25">
      <c r="J8027" s="9" t="s">
        <v>15721</v>
      </c>
      <c r="K8027" s="9" t="s">
        <v>13607</v>
      </c>
      <c r="L8027" s="9" t="s">
        <v>13608</v>
      </c>
      <c r="M8027" s="9" t="s">
        <v>1063</v>
      </c>
      <c r="N8027" s="9" t="s">
        <v>1064</v>
      </c>
      <c r="O8027" s="8" t="s">
        <v>18066</v>
      </c>
    </row>
    <row r="8028" spans="10:15" x14ac:dyDescent="0.25">
      <c r="J8028" s="9" t="s">
        <v>15722</v>
      </c>
      <c r="K8028" s="9" t="s">
        <v>15722</v>
      </c>
      <c r="L8028" s="9" t="s">
        <v>15723</v>
      </c>
      <c r="M8028" s="9" t="s">
        <v>404</v>
      </c>
      <c r="N8028" s="9" t="s">
        <v>405</v>
      </c>
      <c r="O8028" s="8" t="s">
        <v>350</v>
      </c>
    </row>
    <row r="8029" spans="10:15" x14ac:dyDescent="0.25">
      <c r="J8029" s="9" t="s">
        <v>15724</v>
      </c>
      <c r="K8029" s="9" t="s">
        <v>15724</v>
      </c>
      <c r="L8029" s="9" t="s">
        <v>15725</v>
      </c>
      <c r="M8029" s="9" t="s">
        <v>491</v>
      </c>
      <c r="N8029" s="9" t="s">
        <v>492</v>
      </c>
      <c r="O8029" s="8" t="s">
        <v>349</v>
      </c>
    </row>
    <row r="8030" spans="10:15" x14ac:dyDescent="0.25">
      <c r="J8030" s="9" t="s">
        <v>15726</v>
      </c>
      <c r="K8030" s="9" t="s">
        <v>15726</v>
      </c>
      <c r="L8030" s="9" t="s">
        <v>15727</v>
      </c>
      <c r="M8030" s="9" t="s">
        <v>1451</v>
      </c>
      <c r="N8030" s="9" t="s">
        <v>1452</v>
      </c>
      <c r="O8030" s="8" t="s">
        <v>349</v>
      </c>
    </row>
    <row r="8031" spans="10:15" x14ac:dyDescent="0.25">
      <c r="J8031" s="9" t="s">
        <v>15728</v>
      </c>
      <c r="K8031" s="9" t="s">
        <v>15728</v>
      </c>
      <c r="L8031" s="9" t="s">
        <v>15729</v>
      </c>
      <c r="M8031" s="9" t="s">
        <v>8369</v>
      </c>
      <c r="N8031" s="9" t="s">
        <v>8370</v>
      </c>
      <c r="O8031" s="8" t="s">
        <v>349</v>
      </c>
    </row>
    <row r="8032" spans="10:15" x14ac:dyDescent="0.25">
      <c r="J8032" s="9" t="s">
        <v>15730</v>
      </c>
      <c r="K8032" s="9" t="s">
        <v>15730</v>
      </c>
      <c r="L8032" s="9" t="s">
        <v>15731</v>
      </c>
      <c r="M8032" s="9" t="s">
        <v>456</v>
      </c>
      <c r="N8032" s="9" t="s">
        <v>18095</v>
      </c>
      <c r="O8032" s="8" t="s">
        <v>18067</v>
      </c>
    </row>
    <row r="8033" spans="10:15" x14ac:dyDescent="0.25">
      <c r="J8033" s="9" t="s">
        <v>15732</v>
      </c>
      <c r="K8033" s="9" t="s">
        <v>15732</v>
      </c>
      <c r="L8033" s="9" t="s">
        <v>15733</v>
      </c>
      <c r="M8033" s="9" t="s">
        <v>379</v>
      </c>
      <c r="N8033" s="9" t="s">
        <v>18092</v>
      </c>
      <c r="O8033" s="8" t="s">
        <v>18066</v>
      </c>
    </row>
    <row r="8034" spans="10:15" x14ac:dyDescent="0.25">
      <c r="J8034" s="9" t="s">
        <v>88</v>
      </c>
      <c r="K8034" s="9" t="s">
        <v>88</v>
      </c>
      <c r="L8034" s="9" t="s">
        <v>15734</v>
      </c>
      <c r="M8034" s="9" t="s">
        <v>1451</v>
      </c>
      <c r="N8034" s="9" t="s">
        <v>1452</v>
      </c>
      <c r="O8034" s="8" t="s">
        <v>349</v>
      </c>
    </row>
    <row r="8035" spans="10:15" x14ac:dyDescent="0.25">
      <c r="J8035" s="9" t="s">
        <v>15735</v>
      </c>
      <c r="K8035" s="9" t="s">
        <v>15735</v>
      </c>
      <c r="L8035" s="9" t="s">
        <v>15736</v>
      </c>
      <c r="M8035" s="9" t="s">
        <v>1451</v>
      </c>
      <c r="N8035" s="9" t="s">
        <v>1452</v>
      </c>
      <c r="O8035" s="8" t="s">
        <v>349</v>
      </c>
    </row>
    <row r="8036" spans="10:15" x14ac:dyDescent="0.25">
      <c r="J8036" s="9" t="s">
        <v>15737</v>
      </c>
      <c r="K8036" s="9" t="s">
        <v>15737</v>
      </c>
      <c r="L8036" s="9" t="s">
        <v>15738</v>
      </c>
      <c r="M8036" s="9" t="s">
        <v>367</v>
      </c>
      <c r="N8036" s="9" t="s">
        <v>368</v>
      </c>
      <c r="O8036" s="8" t="s">
        <v>349</v>
      </c>
    </row>
    <row r="8037" spans="10:15" x14ac:dyDescent="0.25">
      <c r="J8037" s="9" t="s">
        <v>15739</v>
      </c>
      <c r="K8037" s="9" t="s">
        <v>15739</v>
      </c>
      <c r="L8037" s="9" t="s">
        <v>15740</v>
      </c>
      <c r="M8037" s="9" t="s">
        <v>524</v>
      </c>
      <c r="N8037" s="9" t="s">
        <v>525</v>
      </c>
      <c r="O8037" s="8" t="s">
        <v>18066</v>
      </c>
    </row>
    <row r="8038" spans="10:15" x14ac:dyDescent="0.25">
      <c r="J8038" s="9" t="s">
        <v>15741</v>
      </c>
      <c r="K8038" s="9" t="s">
        <v>15741</v>
      </c>
      <c r="L8038" s="9" t="s">
        <v>15742</v>
      </c>
      <c r="M8038" s="9" t="s">
        <v>524</v>
      </c>
      <c r="N8038" s="9" t="s">
        <v>525</v>
      </c>
      <c r="O8038" s="8" t="s">
        <v>18066</v>
      </c>
    </row>
    <row r="8039" spans="10:15" x14ac:dyDescent="0.25">
      <c r="J8039" s="9" t="s">
        <v>15743</v>
      </c>
      <c r="K8039" s="9" t="s">
        <v>15743</v>
      </c>
      <c r="L8039" s="9" t="s">
        <v>15744</v>
      </c>
      <c r="M8039" s="9" t="s">
        <v>4552</v>
      </c>
      <c r="N8039" s="9" t="s">
        <v>4553</v>
      </c>
      <c r="O8039" s="8" t="s">
        <v>350</v>
      </c>
    </row>
    <row r="8040" spans="10:15" x14ac:dyDescent="0.25">
      <c r="J8040" s="9" t="s">
        <v>15745</v>
      </c>
      <c r="K8040" s="9" t="s">
        <v>15745</v>
      </c>
      <c r="L8040" s="9" t="s">
        <v>15746</v>
      </c>
      <c r="M8040" s="9" t="s">
        <v>404</v>
      </c>
      <c r="N8040" s="9" t="s">
        <v>405</v>
      </c>
      <c r="O8040" s="8" t="s">
        <v>350</v>
      </c>
    </row>
    <row r="8041" spans="10:15" x14ac:dyDescent="0.25">
      <c r="J8041" s="9" t="s">
        <v>15747</v>
      </c>
      <c r="K8041" s="9" t="s">
        <v>15747</v>
      </c>
      <c r="L8041" s="9" t="s">
        <v>15748</v>
      </c>
      <c r="M8041" s="9" t="s">
        <v>418</v>
      </c>
      <c r="N8041" s="9" t="s">
        <v>419</v>
      </c>
      <c r="O8041" s="8" t="s">
        <v>18067</v>
      </c>
    </row>
    <row r="8042" spans="10:15" x14ac:dyDescent="0.25">
      <c r="J8042" s="9" t="s">
        <v>15749</v>
      </c>
      <c r="K8042" s="9" t="s">
        <v>15749</v>
      </c>
      <c r="L8042" s="9" t="s">
        <v>15750</v>
      </c>
      <c r="M8042" s="9" t="s">
        <v>1451</v>
      </c>
      <c r="N8042" s="9" t="s">
        <v>1452</v>
      </c>
      <c r="O8042" s="8" t="s">
        <v>349</v>
      </c>
    </row>
    <row r="8043" spans="10:15" x14ac:dyDescent="0.25">
      <c r="J8043" s="9" t="s">
        <v>15751</v>
      </c>
      <c r="K8043" s="9" t="s">
        <v>15751</v>
      </c>
      <c r="L8043" s="9" t="s">
        <v>15734</v>
      </c>
      <c r="M8043" s="9" t="s">
        <v>1451</v>
      </c>
      <c r="N8043" s="9" t="s">
        <v>1452</v>
      </c>
      <c r="O8043" s="8" t="s">
        <v>349</v>
      </c>
    </row>
    <row r="8044" spans="10:15" x14ac:dyDescent="0.25">
      <c r="J8044" s="9" t="s">
        <v>15752</v>
      </c>
      <c r="K8044" s="9" t="s">
        <v>15752</v>
      </c>
      <c r="L8044" s="9" t="s">
        <v>15753</v>
      </c>
      <c r="M8044" s="9" t="s">
        <v>1447</v>
      </c>
      <c r="N8044" s="9" t="s">
        <v>1448</v>
      </c>
      <c r="O8044" s="8" t="s">
        <v>18066</v>
      </c>
    </row>
    <row r="8045" spans="10:15" x14ac:dyDescent="0.25">
      <c r="J8045" s="9" t="s">
        <v>15754</v>
      </c>
      <c r="K8045" s="9" t="s">
        <v>15754</v>
      </c>
      <c r="L8045" s="9" t="s">
        <v>15755</v>
      </c>
      <c r="M8045" s="9" t="s">
        <v>379</v>
      </c>
      <c r="N8045" s="9" t="s">
        <v>18092</v>
      </c>
      <c r="O8045" s="8" t="s">
        <v>18066</v>
      </c>
    </row>
    <row r="8046" spans="10:15" x14ac:dyDescent="0.25">
      <c r="J8046" s="9" t="s">
        <v>15756</v>
      </c>
      <c r="K8046" s="9" t="s">
        <v>15756</v>
      </c>
      <c r="L8046" s="9" t="s">
        <v>15757</v>
      </c>
      <c r="M8046" s="9" t="s">
        <v>491</v>
      </c>
      <c r="N8046" s="9" t="s">
        <v>492</v>
      </c>
      <c r="O8046" s="8" t="s">
        <v>349</v>
      </c>
    </row>
    <row r="8047" spans="10:15" x14ac:dyDescent="0.25">
      <c r="J8047" s="9" t="s">
        <v>15758</v>
      </c>
      <c r="K8047" s="9" t="s">
        <v>15758</v>
      </c>
      <c r="L8047" s="9" t="s">
        <v>15759</v>
      </c>
      <c r="M8047" s="9" t="s">
        <v>727</v>
      </c>
      <c r="N8047" s="9" t="s">
        <v>728</v>
      </c>
      <c r="O8047" s="8" t="s">
        <v>18066</v>
      </c>
    </row>
    <row r="8048" spans="10:15" x14ac:dyDescent="0.25">
      <c r="J8048" s="9" t="s">
        <v>15760</v>
      </c>
      <c r="K8048" s="9" t="s">
        <v>15760</v>
      </c>
      <c r="L8048" s="9" t="s">
        <v>15761</v>
      </c>
      <c r="M8048" s="9" t="s">
        <v>713</v>
      </c>
      <c r="N8048" s="9" t="s">
        <v>714</v>
      </c>
      <c r="O8048" s="8" t="s">
        <v>18067</v>
      </c>
    </row>
    <row r="8049" spans="10:15" x14ac:dyDescent="0.25">
      <c r="J8049" s="9" t="s">
        <v>15762</v>
      </c>
      <c r="K8049" s="9" t="s">
        <v>15762</v>
      </c>
      <c r="L8049" s="9" t="s">
        <v>15763</v>
      </c>
      <c r="M8049" s="9" t="s">
        <v>950</v>
      </c>
      <c r="N8049" s="9" t="s">
        <v>951</v>
      </c>
      <c r="O8049" s="8" t="s">
        <v>18066</v>
      </c>
    </row>
    <row r="8050" spans="10:15" x14ac:dyDescent="0.25">
      <c r="J8050" s="9" t="s">
        <v>15764</v>
      </c>
      <c r="K8050" s="9" t="s">
        <v>15764</v>
      </c>
      <c r="L8050" s="9" t="s">
        <v>15765</v>
      </c>
      <c r="M8050" s="9" t="s">
        <v>379</v>
      </c>
      <c r="N8050" s="9" t="s">
        <v>18092</v>
      </c>
      <c r="O8050" s="8" t="s">
        <v>18066</v>
      </c>
    </row>
    <row r="8051" spans="10:15" x14ac:dyDescent="0.25">
      <c r="J8051" s="9" t="s">
        <v>15766</v>
      </c>
      <c r="K8051" s="9" t="s">
        <v>15766</v>
      </c>
      <c r="L8051" s="9" t="s">
        <v>15767</v>
      </c>
      <c r="M8051" s="9" t="s">
        <v>367</v>
      </c>
      <c r="N8051" s="9" t="s">
        <v>368</v>
      </c>
      <c r="O8051" s="8" t="s">
        <v>349</v>
      </c>
    </row>
    <row r="8052" spans="10:15" x14ac:dyDescent="0.25">
      <c r="J8052" s="9" t="s">
        <v>15768</v>
      </c>
      <c r="K8052" s="9" t="s">
        <v>15768</v>
      </c>
      <c r="L8052" s="9" t="s">
        <v>15769</v>
      </c>
      <c r="M8052" s="9" t="s">
        <v>379</v>
      </c>
      <c r="N8052" s="9" t="s">
        <v>18092</v>
      </c>
      <c r="O8052" s="8" t="s">
        <v>18066</v>
      </c>
    </row>
    <row r="8053" spans="10:15" x14ac:dyDescent="0.25">
      <c r="J8053" s="9" t="s">
        <v>15770</v>
      </c>
      <c r="K8053" s="9" t="s">
        <v>15770</v>
      </c>
      <c r="L8053" s="9" t="s">
        <v>15771</v>
      </c>
      <c r="M8053" s="9" t="s">
        <v>382</v>
      </c>
      <c r="N8053" s="9" t="s">
        <v>383</v>
      </c>
      <c r="O8053" s="8" t="s">
        <v>18066</v>
      </c>
    </row>
    <row r="8054" spans="10:15" x14ac:dyDescent="0.25">
      <c r="J8054" s="9" t="s">
        <v>15772</v>
      </c>
      <c r="K8054" s="9" t="s">
        <v>15772</v>
      </c>
      <c r="L8054" s="9" t="s">
        <v>15773</v>
      </c>
      <c r="M8054" s="9" t="s">
        <v>3099</v>
      </c>
      <c r="N8054" s="9" t="s">
        <v>3100</v>
      </c>
      <c r="O8054" s="8" t="s">
        <v>18067</v>
      </c>
    </row>
    <row r="8055" spans="10:15" x14ac:dyDescent="0.25">
      <c r="J8055" s="9" t="s">
        <v>15774</v>
      </c>
      <c r="K8055" s="9" t="s">
        <v>15774</v>
      </c>
      <c r="L8055" s="9" t="s">
        <v>15774</v>
      </c>
      <c r="M8055" s="9" t="s">
        <v>382</v>
      </c>
      <c r="N8055" s="9" t="s">
        <v>383</v>
      </c>
      <c r="O8055" s="8" t="s">
        <v>18066</v>
      </c>
    </row>
    <row r="8056" spans="10:15" x14ac:dyDescent="0.25">
      <c r="J8056" s="9" t="s">
        <v>15775</v>
      </c>
      <c r="K8056" s="9" t="s">
        <v>15775</v>
      </c>
      <c r="L8056" s="9" t="s">
        <v>15776</v>
      </c>
      <c r="M8056" s="9" t="s">
        <v>524</v>
      </c>
      <c r="N8056" s="9" t="s">
        <v>525</v>
      </c>
      <c r="O8056" s="8" t="s">
        <v>18066</v>
      </c>
    </row>
    <row r="8057" spans="10:15" x14ac:dyDescent="0.25">
      <c r="J8057" s="9" t="s">
        <v>15777</v>
      </c>
      <c r="K8057" s="9" t="s">
        <v>15777</v>
      </c>
      <c r="L8057" s="9" t="s">
        <v>15778</v>
      </c>
      <c r="M8057" s="9" t="s">
        <v>2062</v>
      </c>
      <c r="N8057" s="9" t="s">
        <v>2063</v>
      </c>
      <c r="O8057" s="8" t="s">
        <v>10370</v>
      </c>
    </row>
    <row r="8058" spans="10:15" x14ac:dyDescent="0.25">
      <c r="J8058" s="9" t="s">
        <v>15779</v>
      </c>
      <c r="K8058" s="9" t="s">
        <v>15779</v>
      </c>
      <c r="L8058" s="9" t="s">
        <v>15780</v>
      </c>
      <c r="M8058" s="9" t="s">
        <v>8816</v>
      </c>
      <c r="N8058" s="9" t="s">
        <v>8817</v>
      </c>
      <c r="O8058" s="8" t="s">
        <v>350</v>
      </c>
    </row>
    <row r="8059" spans="10:15" x14ac:dyDescent="0.25">
      <c r="J8059" s="9" t="s">
        <v>15781</v>
      </c>
      <c r="K8059" s="9" t="s">
        <v>15781</v>
      </c>
      <c r="L8059" s="9" t="s">
        <v>8015</v>
      </c>
      <c r="M8059" s="9" t="s">
        <v>491</v>
      </c>
      <c r="N8059" s="9" t="s">
        <v>492</v>
      </c>
      <c r="O8059" s="8" t="s">
        <v>349</v>
      </c>
    </row>
    <row r="8060" spans="10:15" x14ac:dyDescent="0.25">
      <c r="J8060" s="9" t="s">
        <v>15782</v>
      </c>
      <c r="K8060" s="9" t="s">
        <v>15782</v>
      </c>
      <c r="L8060" s="9" t="s">
        <v>15783</v>
      </c>
      <c r="M8060" s="9" t="s">
        <v>2454</v>
      </c>
      <c r="N8060" s="9" t="s">
        <v>2455</v>
      </c>
      <c r="O8060" s="8" t="s">
        <v>18066</v>
      </c>
    </row>
    <row r="8061" spans="10:15" x14ac:dyDescent="0.25">
      <c r="J8061" s="9" t="s">
        <v>15784</v>
      </c>
      <c r="K8061" s="9" t="s">
        <v>15784</v>
      </c>
      <c r="L8061" s="9" t="s">
        <v>15785</v>
      </c>
      <c r="M8061" s="9" t="s">
        <v>379</v>
      </c>
      <c r="N8061" s="9" t="s">
        <v>18092</v>
      </c>
      <c r="O8061" s="8" t="s">
        <v>18066</v>
      </c>
    </row>
    <row r="8062" spans="10:15" x14ac:dyDescent="0.25">
      <c r="J8062" s="9" t="s">
        <v>15786</v>
      </c>
      <c r="K8062" s="9" t="s">
        <v>15786</v>
      </c>
      <c r="L8062" s="9" t="s">
        <v>15787</v>
      </c>
      <c r="M8062" s="9" t="s">
        <v>1617</v>
      </c>
      <c r="N8062" s="9" t="s">
        <v>1618</v>
      </c>
      <c r="O8062" s="8" t="s">
        <v>349</v>
      </c>
    </row>
    <row r="8063" spans="10:15" x14ac:dyDescent="0.25">
      <c r="J8063" s="9" t="s">
        <v>15788</v>
      </c>
      <c r="K8063" s="9" t="s">
        <v>15788</v>
      </c>
      <c r="L8063" s="9" t="s">
        <v>15789</v>
      </c>
      <c r="M8063" s="9" t="s">
        <v>1451</v>
      </c>
      <c r="N8063" s="9" t="s">
        <v>1452</v>
      </c>
      <c r="O8063" s="8" t="s">
        <v>349</v>
      </c>
    </row>
    <row r="8064" spans="10:15" x14ac:dyDescent="0.25">
      <c r="J8064" s="9" t="s">
        <v>15790</v>
      </c>
      <c r="K8064" s="9" t="s">
        <v>15790</v>
      </c>
      <c r="L8064" s="9" t="s">
        <v>15791</v>
      </c>
      <c r="M8064" s="9" t="s">
        <v>379</v>
      </c>
      <c r="N8064" s="9" t="s">
        <v>18092</v>
      </c>
      <c r="O8064" s="8" t="s">
        <v>18066</v>
      </c>
    </row>
    <row r="8065" spans="10:15" x14ac:dyDescent="0.25">
      <c r="J8065" s="9" t="s">
        <v>15792</v>
      </c>
      <c r="K8065" s="9" t="s">
        <v>15792</v>
      </c>
      <c r="L8065" s="9" t="s">
        <v>15793</v>
      </c>
      <c r="M8065" s="9" t="s">
        <v>456</v>
      </c>
      <c r="N8065" s="9" t="s">
        <v>18095</v>
      </c>
      <c r="O8065" s="8" t="s">
        <v>18067</v>
      </c>
    </row>
    <row r="8066" spans="10:15" x14ac:dyDescent="0.25">
      <c r="J8066" s="9" t="s">
        <v>15794</v>
      </c>
      <c r="K8066" s="9" t="s">
        <v>15794</v>
      </c>
      <c r="L8066" s="9" t="s">
        <v>7509</v>
      </c>
      <c r="M8066" s="9" t="s">
        <v>379</v>
      </c>
      <c r="N8066" s="9" t="s">
        <v>18092</v>
      </c>
      <c r="O8066" s="8" t="s">
        <v>18066</v>
      </c>
    </row>
    <row r="8067" spans="10:15" x14ac:dyDescent="0.25">
      <c r="J8067" s="9" t="s">
        <v>15795</v>
      </c>
      <c r="K8067" s="9" t="s">
        <v>15795</v>
      </c>
      <c r="L8067" s="9" t="s">
        <v>15796</v>
      </c>
      <c r="M8067" s="9" t="s">
        <v>424</v>
      </c>
      <c r="N8067" s="9" t="s">
        <v>425</v>
      </c>
      <c r="O8067" s="8" t="s">
        <v>349</v>
      </c>
    </row>
    <row r="8068" spans="10:15" x14ac:dyDescent="0.25">
      <c r="J8068" s="9" t="s">
        <v>15797</v>
      </c>
      <c r="K8068" s="9" t="s">
        <v>15797</v>
      </c>
      <c r="L8068" s="9" t="s">
        <v>15798</v>
      </c>
      <c r="M8068" s="9" t="s">
        <v>1148</v>
      </c>
      <c r="N8068" s="9" t="s">
        <v>1149</v>
      </c>
      <c r="O8068" s="8" t="s">
        <v>349</v>
      </c>
    </row>
    <row r="8069" spans="10:15" x14ac:dyDescent="0.25">
      <c r="J8069" s="9" t="s">
        <v>15799</v>
      </c>
      <c r="K8069" s="9" t="s">
        <v>15799</v>
      </c>
      <c r="L8069" s="9" t="s">
        <v>15800</v>
      </c>
      <c r="M8069" s="9" t="s">
        <v>379</v>
      </c>
      <c r="N8069" s="9" t="s">
        <v>18092</v>
      </c>
      <c r="O8069" s="8" t="s">
        <v>18066</v>
      </c>
    </row>
    <row r="8070" spans="10:15" x14ac:dyDescent="0.25">
      <c r="J8070" s="9" t="s">
        <v>15801</v>
      </c>
      <c r="K8070" s="9" t="s">
        <v>15801</v>
      </c>
      <c r="L8070" s="9" t="s">
        <v>15802</v>
      </c>
      <c r="M8070" s="9" t="s">
        <v>379</v>
      </c>
      <c r="N8070" s="9" t="s">
        <v>18092</v>
      </c>
      <c r="O8070" s="8" t="s">
        <v>18066</v>
      </c>
    </row>
    <row r="8071" spans="10:15" x14ac:dyDescent="0.25">
      <c r="J8071" s="9" t="s">
        <v>15803</v>
      </c>
      <c r="K8071" s="9" t="s">
        <v>15803</v>
      </c>
      <c r="L8071" s="9" t="s">
        <v>15804</v>
      </c>
      <c r="M8071" s="9" t="s">
        <v>1447</v>
      </c>
      <c r="N8071" s="9" t="s">
        <v>1448</v>
      </c>
      <c r="O8071" s="8" t="s">
        <v>18066</v>
      </c>
    </row>
    <row r="8072" spans="10:15" x14ac:dyDescent="0.25">
      <c r="J8072" s="9" t="s">
        <v>15805</v>
      </c>
      <c r="K8072" s="9" t="s">
        <v>15805</v>
      </c>
      <c r="L8072" s="9" t="s">
        <v>15806</v>
      </c>
      <c r="M8072" s="9" t="s">
        <v>459</v>
      </c>
      <c r="N8072" s="9" t="s">
        <v>460</v>
      </c>
      <c r="O8072" s="8" t="s">
        <v>18068</v>
      </c>
    </row>
    <row r="8073" spans="10:15" x14ac:dyDescent="0.25">
      <c r="J8073" s="9" t="s">
        <v>15807</v>
      </c>
      <c r="K8073" s="9" t="s">
        <v>15807</v>
      </c>
      <c r="L8073" s="9" t="s">
        <v>15808</v>
      </c>
      <c r="M8073" s="9" t="s">
        <v>386</v>
      </c>
      <c r="N8073" s="9" t="s">
        <v>387</v>
      </c>
      <c r="O8073" s="8" t="s">
        <v>18068</v>
      </c>
    </row>
    <row r="8074" spans="10:15" x14ac:dyDescent="0.25">
      <c r="J8074" s="9" t="s">
        <v>15809</v>
      </c>
      <c r="K8074" s="9" t="s">
        <v>15809</v>
      </c>
      <c r="L8074" s="9" t="s">
        <v>15810</v>
      </c>
      <c r="M8074" s="9" t="s">
        <v>424</v>
      </c>
      <c r="N8074" s="9" t="s">
        <v>425</v>
      </c>
      <c r="O8074" s="8" t="s">
        <v>349</v>
      </c>
    </row>
    <row r="8075" spans="10:15" x14ac:dyDescent="0.25">
      <c r="J8075" s="9" t="s">
        <v>15811</v>
      </c>
      <c r="K8075" s="9" t="s">
        <v>15811</v>
      </c>
      <c r="L8075" s="9" t="s">
        <v>15812</v>
      </c>
      <c r="M8075" s="9" t="s">
        <v>1602</v>
      </c>
      <c r="N8075" s="9" t="s">
        <v>1603</v>
      </c>
      <c r="O8075" s="8" t="s">
        <v>18066</v>
      </c>
    </row>
    <row r="8076" spans="10:15" x14ac:dyDescent="0.25">
      <c r="J8076" s="9" t="s">
        <v>15813</v>
      </c>
      <c r="K8076" s="9" t="s">
        <v>15813</v>
      </c>
      <c r="L8076" s="9" t="s">
        <v>15814</v>
      </c>
      <c r="M8076" s="9" t="s">
        <v>515</v>
      </c>
      <c r="N8076" s="9" t="s">
        <v>516</v>
      </c>
      <c r="O8076" s="8" t="s">
        <v>18066</v>
      </c>
    </row>
    <row r="8077" spans="10:15" x14ac:dyDescent="0.25">
      <c r="J8077" s="9" t="s">
        <v>15815</v>
      </c>
      <c r="K8077" s="9" t="s">
        <v>15815</v>
      </c>
      <c r="L8077" s="9" t="s">
        <v>15816</v>
      </c>
      <c r="M8077" s="9" t="s">
        <v>379</v>
      </c>
      <c r="N8077" s="9" t="s">
        <v>18092</v>
      </c>
      <c r="O8077" s="8" t="s">
        <v>18066</v>
      </c>
    </row>
    <row r="8078" spans="10:15" x14ac:dyDescent="0.25">
      <c r="J8078" s="9" t="s">
        <v>15817</v>
      </c>
      <c r="K8078" s="9" t="s">
        <v>15817</v>
      </c>
      <c r="L8078" s="9" t="s">
        <v>15818</v>
      </c>
      <c r="M8078" s="9" t="s">
        <v>491</v>
      </c>
      <c r="N8078" s="9" t="s">
        <v>492</v>
      </c>
      <c r="O8078" s="8" t="s">
        <v>349</v>
      </c>
    </row>
    <row r="8079" spans="10:15" x14ac:dyDescent="0.25">
      <c r="J8079" s="9" t="s">
        <v>15819</v>
      </c>
      <c r="K8079" s="9" t="s">
        <v>15819</v>
      </c>
      <c r="L8079" s="9" t="s">
        <v>15820</v>
      </c>
      <c r="M8079" s="9" t="s">
        <v>456</v>
      </c>
      <c r="N8079" s="9" t="s">
        <v>18095</v>
      </c>
      <c r="O8079" s="8" t="s">
        <v>18067</v>
      </c>
    </row>
    <row r="8080" spans="10:15" x14ac:dyDescent="0.25">
      <c r="J8080" s="9" t="s">
        <v>15821</v>
      </c>
      <c r="K8080" s="9" t="s">
        <v>15821</v>
      </c>
      <c r="L8080" s="9" t="s">
        <v>15822</v>
      </c>
      <c r="M8080" s="9" t="s">
        <v>379</v>
      </c>
      <c r="N8080" s="9" t="s">
        <v>18092</v>
      </c>
      <c r="O8080" s="8" t="s">
        <v>18066</v>
      </c>
    </row>
    <row r="8081" spans="10:15" x14ac:dyDescent="0.25">
      <c r="J8081" s="9" t="s">
        <v>15823</v>
      </c>
      <c r="K8081" s="9" t="s">
        <v>15823</v>
      </c>
      <c r="L8081" s="9" t="s">
        <v>15824</v>
      </c>
      <c r="M8081" s="9" t="s">
        <v>938</v>
      </c>
      <c r="N8081" s="9" t="s">
        <v>939</v>
      </c>
      <c r="O8081" s="8" t="s">
        <v>349</v>
      </c>
    </row>
    <row r="8082" spans="10:15" x14ac:dyDescent="0.25">
      <c r="J8082" s="9" t="s">
        <v>15825</v>
      </c>
      <c r="K8082" s="9" t="s">
        <v>15825</v>
      </c>
      <c r="L8082" s="9" t="s">
        <v>15826</v>
      </c>
      <c r="M8082" s="9" t="s">
        <v>382</v>
      </c>
      <c r="N8082" s="9" t="s">
        <v>383</v>
      </c>
      <c r="O8082" s="8" t="s">
        <v>18066</v>
      </c>
    </row>
    <row r="8083" spans="10:15" x14ac:dyDescent="0.25">
      <c r="J8083" s="9" t="s">
        <v>15827</v>
      </c>
      <c r="K8083" s="9" t="s">
        <v>15827</v>
      </c>
      <c r="L8083" s="9" t="s">
        <v>15828</v>
      </c>
      <c r="M8083" s="9" t="s">
        <v>428</v>
      </c>
      <c r="N8083" s="9" t="s">
        <v>429</v>
      </c>
      <c r="O8083" s="8" t="s">
        <v>349</v>
      </c>
    </row>
    <row r="8084" spans="10:15" x14ac:dyDescent="0.25">
      <c r="J8084" s="9" t="s">
        <v>15829</v>
      </c>
      <c r="K8084" s="9" t="s">
        <v>15829</v>
      </c>
      <c r="L8084" s="9" t="s">
        <v>15830</v>
      </c>
      <c r="M8084" s="9" t="s">
        <v>386</v>
      </c>
      <c r="N8084" s="9" t="s">
        <v>387</v>
      </c>
      <c r="O8084" s="8" t="s">
        <v>18068</v>
      </c>
    </row>
    <row r="8085" spans="10:15" x14ac:dyDescent="0.25">
      <c r="J8085" s="9" t="s">
        <v>15831</v>
      </c>
      <c r="K8085" s="9" t="s">
        <v>15831</v>
      </c>
      <c r="L8085" s="9" t="s">
        <v>15832</v>
      </c>
      <c r="M8085" s="9" t="s">
        <v>4859</v>
      </c>
      <c r="N8085" s="9" t="s">
        <v>4860</v>
      </c>
      <c r="O8085" s="8" t="s">
        <v>18067</v>
      </c>
    </row>
    <row r="8086" spans="10:15" x14ac:dyDescent="0.25">
      <c r="J8086" s="9" t="s">
        <v>15833</v>
      </c>
      <c r="K8086" s="9" t="s">
        <v>15833</v>
      </c>
      <c r="L8086" s="9" t="s">
        <v>15834</v>
      </c>
      <c r="M8086" s="9" t="s">
        <v>382</v>
      </c>
      <c r="N8086" s="9" t="s">
        <v>383</v>
      </c>
      <c r="O8086" s="8" t="s">
        <v>18066</v>
      </c>
    </row>
    <row r="8087" spans="10:15" x14ac:dyDescent="0.25">
      <c r="J8087" s="9" t="s">
        <v>15835</v>
      </c>
      <c r="K8087" s="9" t="s">
        <v>15835</v>
      </c>
      <c r="L8087" s="9" t="s">
        <v>15836</v>
      </c>
      <c r="M8087" s="9" t="s">
        <v>524</v>
      </c>
      <c r="N8087" s="9" t="s">
        <v>525</v>
      </c>
      <c r="O8087" s="8" t="s">
        <v>18066</v>
      </c>
    </row>
    <row r="8088" spans="10:15" x14ac:dyDescent="0.25">
      <c r="J8088" s="9" t="s">
        <v>15837</v>
      </c>
      <c r="K8088" s="9" t="s">
        <v>15837</v>
      </c>
      <c r="L8088" s="9" t="s">
        <v>15838</v>
      </c>
      <c r="M8088" s="9" t="s">
        <v>418</v>
      </c>
      <c r="N8088" s="9" t="s">
        <v>419</v>
      </c>
      <c r="O8088" s="8" t="s">
        <v>18067</v>
      </c>
    </row>
    <row r="8089" spans="10:15" x14ac:dyDescent="0.25">
      <c r="J8089" s="9" t="s">
        <v>15839</v>
      </c>
      <c r="K8089" s="9" t="s">
        <v>15839</v>
      </c>
      <c r="L8089" s="9" t="s">
        <v>15840</v>
      </c>
      <c r="M8089" s="9" t="s">
        <v>411</v>
      </c>
      <c r="N8089" s="9" t="s">
        <v>412</v>
      </c>
      <c r="O8089" s="8" t="s">
        <v>18066</v>
      </c>
    </row>
    <row r="8090" spans="10:15" x14ac:dyDescent="0.25">
      <c r="J8090" s="9" t="s">
        <v>15841</v>
      </c>
      <c r="K8090" s="9" t="s">
        <v>15841</v>
      </c>
      <c r="L8090" s="9" t="s">
        <v>15842</v>
      </c>
      <c r="M8090" s="9" t="s">
        <v>2062</v>
      </c>
      <c r="N8090" s="9" t="s">
        <v>2063</v>
      </c>
      <c r="O8090" s="8" t="s">
        <v>10370</v>
      </c>
    </row>
    <row r="8091" spans="10:15" x14ac:dyDescent="0.25">
      <c r="J8091" s="9" t="s">
        <v>15843</v>
      </c>
      <c r="K8091" s="9" t="s">
        <v>15843</v>
      </c>
      <c r="L8091" s="9" t="s">
        <v>15844</v>
      </c>
      <c r="M8091" s="9" t="s">
        <v>707</v>
      </c>
      <c r="N8091" s="9" t="s">
        <v>708</v>
      </c>
      <c r="O8091" s="8" t="s">
        <v>18068</v>
      </c>
    </row>
    <row r="8092" spans="10:15" x14ac:dyDescent="0.25">
      <c r="J8092" s="9" t="s">
        <v>15845</v>
      </c>
      <c r="K8092" s="9" t="s">
        <v>15845</v>
      </c>
      <c r="L8092" s="9" t="s">
        <v>15846</v>
      </c>
      <c r="M8092" s="9" t="s">
        <v>524</v>
      </c>
      <c r="N8092" s="9" t="s">
        <v>525</v>
      </c>
      <c r="O8092" s="8" t="s">
        <v>18066</v>
      </c>
    </row>
    <row r="8093" spans="10:15" x14ac:dyDescent="0.25">
      <c r="J8093" s="9" t="s">
        <v>15847</v>
      </c>
      <c r="K8093" s="9" t="s">
        <v>15847</v>
      </c>
      <c r="L8093" s="9" t="s">
        <v>15848</v>
      </c>
      <c r="M8093" s="9" t="s">
        <v>418</v>
      </c>
      <c r="N8093" s="9" t="s">
        <v>419</v>
      </c>
      <c r="O8093" s="8" t="s">
        <v>18067</v>
      </c>
    </row>
    <row r="8094" spans="10:15" x14ac:dyDescent="0.25">
      <c r="J8094" s="9" t="s">
        <v>15849</v>
      </c>
      <c r="K8094" s="9" t="s">
        <v>15849</v>
      </c>
      <c r="L8094" s="9" t="s">
        <v>15850</v>
      </c>
      <c r="M8094" s="9" t="s">
        <v>1617</v>
      </c>
      <c r="N8094" s="9" t="s">
        <v>1618</v>
      </c>
      <c r="O8094" s="8" t="s">
        <v>349</v>
      </c>
    </row>
    <row r="8095" spans="10:15" x14ac:dyDescent="0.25">
      <c r="J8095" s="9" t="s">
        <v>15851</v>
      </c>
      <c r="K8095" s="9" t="s">
        <v>15851</v>
      </c>
      <c r="L8095" s="9" t="s">
        <v>15852</v>
      </c>
      <c r="M8095" s="9" t="s">
        <v>491</v>
      </c>
      <c r="N8095" s="9" t="s">
        <v>492</v>
      </c>
      <c r="O8095" s="8" t="s">
        <v>349</v>
      </c>
    </row>
    <row r="8096" spans="10:15" x14ac:dyDescent="0.25">
      <c r="J8096" s="9" t="s">
        <v>15853</v>
      </c>
      <c r="K8096" s="9" t="s">
        <v>15853</v>
      </c>
      <c r="L8096" s="9" t="s">
        <v>15854</v>
      </c>
      <c r="M8096" s="9" t="s">
        <v>501</v>
      </c>
      <c r="N8096" s="9" t="s">
        <v>502</v>
      </c>
      <c r="O8096" s="8" t="s">
        <v>10370</v>
      </c>
    </row>
    <row r="8097" spans="10:15" x14ac:dyDescent="0.25">
      <c r="J8097" s="9" t="s">
        <v>15855</v>
      </c>
      <c r="K8097" s="9" t="s">
        <v>15855</v>
      </c>
      <c r="L8097" s="9" t="s">
        <v>15856</v>
      </c>
      <c r="M8097" s="9" t="s">
        <v>2062</v>
      </c>
      <c r="N8097" s="9" t="s">
        <v>2063</v>
      </c>
      <c r="O8097" s="8" t="s">
        <v>10370</v>
      </c>
    </row>
    <row r="8098" spans="10:15" x14ac:dyDescent="0.25">
      <c r="J8098" s="9" t="s">
        <v>15857</v>
      </c>
      <c r="K8098" s="9" t="s">
        <v>15857</v>
      </c>
      <c r="L8098" s="9" t="s">
        <v>15858</v>
      </c>
      <c r="M8098" s="9" t="s">
        <v>648</v>
      </c>
      <c r="N8098" s="9" t="s">
        <v>649</v>
      </c>
      <c r="O8098" s="8" t="s">
        <v>18066</v>
      </c>
    </row>
    <row r="8099" spans="10:15" x14ac:dyDescent="0.25">
      <c r="J8099" s="9" t="s">
        <v>15859</v>
      </c>
      <c r="K8099" s="9" t="s">
        <v>15859</v>
      </c>
      <c r="L8099" s="9" t="s">
        <v>15860</v>
      </c>
      <c r="M8099" s="9" t="s">
        <v>777</v>
      </c>
      <c r="N8099" s="9" t="s">
        <v>778</v>
      </c>
      <c r="O8099" s="8" t="s">
        <v>18066</v>
      </c>
    </row>
    <row r="8100" spans="10:15" x14ac:dyDescent="0.25">
      <c r="J8100" s="9" t="s">
        <v>15861</v>
      </c>
      <c r="K8100" s="9" t="s">
        <v>15861</v>
      </c>
      <c r="L8100" s="9" t="s">
        <v>15862</v>
      </c>
      <c r="M8100" s="9" t="s">
        <v>418</v>
      </c>
      <c r="N8100" s="9" t="s">
        <v>419</v>
      </c>
      <c r="O8100" s="8" t="s">
        <v>18067</v>
      </c>
    </row>
    <row r="8101" spans="10:15" x14ac:dyDescent="0.25">
      <c r="J8101" s="9" t="s">
        <v>15863</v>
      </c>
      <c r="K8101" s="9" t="s">
        <v>15863</v>
      </c>
      <c r="L8101" s="9" t="s">
        <v>15864</v>
      </c>
      <c r="M8101" s="9" t="s">
        <v>367</v>
      </c>
      <c r="N8101" s="9" t="s">
        <v>368</v>
      </c>
      <c r="O8101" s="8" t="s">
        <v>349</v>
      </c>
    </row>
    <row r="8102" spans="10:15" x14ac:dyDescent="0.25">
      <c r="J8102" s="9" t="s">
        <v>15865</v>
      </c>
      <c r="K8102" s="9" t="s">
        <v>15865</v>
      </c>
      <c r="L8102" s="9" t="s">
        <v>15866</v>
      </c>
      <c r="M8102" s="9" t="s">
        <v>1617</v>
      </c>
      <c r="N8102" s="9" t="s">
        <v>1618</v>
      </c>
      <c r="O8102" s="8" t="s">
        <v>349</v>
      </c>
    </row>
    <row r="8103" spans="10:15" x14ac:dyDescent="0.25">
      <c r="J8103" s="9" t="s">
        <v>15867</v>
      </c>
      <c r="K8103" s="9" t="s">
        <v>15867</v>
      </c>
      <c r="L8103" s="9" t="s">
        <v>15868</v>
      </c>
      <c r="M8103" s="9" t="s">
        <v>3229</v>
      </c>
      <c r="N8103" s="9" t="s">
        <v>18097</v>
      </c>
      <c r="O8103" s="8" t="s">
        <v>349</v>
      </c>
    </row>
    <row r="8104" spans="10:15" x14ac:dyDescent="0.25">
      <c r="J8104" s="9" t="s">
        <v>15869</v>
      </c>
      <c r="K8104" s="9" t="s">
        <v>15869</v>
      </c>
      <c r="L8104" s="9" t="s">
        <v>15870</v>
      </c>
      <c r="M8104" s="9" t="s">
        <v>491</v>
      </c>
      <c r="N8104" s="9" t="s">
        <v>492</v>
      </c>
      <c r="O8104" s="8" t="s">
        <v>349</v>
      </c>
    </row>
    <row r="8105" spans="10:15" x14ac:dyDescent="0.25">
      <c r="J8105" s="9" t="s">
        <v>268</v>
      </c>
      <c r="K8105" s="9" t="s">
        <v>268</v>
      </c>
      <c r="L8105" s="9" t="s">
        <v>15871</v>
      </c>
      <c r="M8105" s="9" t="s">
        <v>358</v>
      </c>
      <c r="N8105" s="9" t="s">
        <v>359</v>
      </c>
      <c r="O8105" s="8" t="s">
        <v>348</v>
      </c>
    </row>
    <row r="8106" spans="10:15" x14ac:dyDescent="0.25">
      <c r="J8106" s="9" t="s">
        <v>15872</v>
      </c>
      <c r="K8106" s="9" t="s">
        <v>15872</v>
      </c>
      <c r="L8106" s="9" t="s">
        <v>15873</v>
      </c>
      <c r="M8106" s="9" t="s">
        <v>1447</v>
      </c>
      <c r="N8106" s="9" t="s">
        <v>1448</v>
      </c>
      <c r="O8106" s="8" t="s">
        <v>18066</v>
      </c>
    </row>
    <row r="8107" spans="10:15" x14ac:dyDescent="0.25">
      <c r="J8107" s="9" t="s">
        <v>15874</v>
      </c>
      <c r="K8107" s="9" t="s">
        <v>15874</v>
      </c>
      <c r="L8107" s="9" t="s">
        <v>15875</v>
      </c>
      <c r="M8107" s="9" t="s">
        <v>379</v>
      </c>
      <c r="N8107" s="9" t="s">
        <v>18092</v>
      </c>
      <c r="O8107" s="8" t="s">
        <v>18066</v>
      </c>
    </row>
    <row r="8108" spans="10:15" x14ac:dyDescent="0.25">
      <c r="J8108" s="9" t="s">
        <v>15876</v>
      </c>
      <c r="K8108" s="9" t="s">
        <v>15876</v>
      </c>
      <c r="L8108" s="9" t="s">
        <v>15877</v>
      </c>
      <c r="M8108" s="9" t="s">
        <v>436</v>
      </c>
      <c r="N8108" s="9" t="s">
        <v>437</v>
      </c>
      <c r="O8108" s="8" t="s">
        <v>349</v>
      </c>
    </row>
    <row r="8109" spans="10:15" x14ac:dyDescent="0.25">
      <c r="J8109" s="9" t="s">
        <v>15878</v>
      </c>
      <c r="K8109" s="9" t="s">
        <v>15878</v>
      </c>
      <c r="L8109" s="9" t="s">
        <v>15879</v>
      </c>
      <c r="M8109" s="9" t="s">
        <v>1908</v>
      </c>
      <c r="N8109" s="9" t="s">
        <v>1909</v>
      </c>
      <c r="O8109" s="8" t="s">
        <v>350</v>
      </c>
    </row>
    <row r="8110" spans="10:15" x14ac:dyDescent="0.25">
      <c r="J8110" s="9" t="s">
        <v>15880</v>
      </c>
      <c r="K8110" s="9" t="s">
        <v>15880</v>
      </c>
      <c r="L8110" s="9" t="s">
        <v>15881</v>
      </c>
      <c r="M8110" s="9" t="s">
        <v>367</v>
      </c>
      <c r="N8110" s="9" t="s">
        <v>368</v>
      </c>
      <c r="O8110" s="8" t="s">
        <v>349</v>
      </c>
    </row>
    <row r="8111" spans="10:15" x14ac:dyDescent="0.25">
      <c r="J8111" s="9" t="s">
        <v>10</v>
      </c>
      <c r="K8111" s="9" t="s">
        <v>10</v>
      </c>
      <c r="L8111" s="9" t="s">
        <v>15882</v>
      </c>
      <c r="M8111" s="9" t="s">
        <v>1037</v>
      </c>
      <c r="N8111" s="9" t="s">
        <v>1038</v>
      </c>
      <c r="O8111" s="8" t="s">
        <v>18068</v>
      </c>
    </row>
    <row r="8112" spans="10:15" x14ac:dyDescent="0.25">
      <c r="J8112" s="9" t="s">
        <v>15883</v>
      </c>
      <c r="K8112" s="9" t="s">
        <v>15883</v>
      </c>
      <c r="L8112" s="9" t="s">
        <v>15884</v>
      </c>
      <c r="M8112" s="9" t="s">
        <v>367</v>
      </c>
      <c r="N8112" s="9" t="s">
        <v>368</v>
      </c>
      <c r="O8112" s="8" t="s">
        <v>349</v>
      </c>
    </row>
    <row r="8113" spans="10:15" x14ac:dyDescent="0.25">
      <c r="J8113" s="9" t="s">
        <v>15885</v>
      </c>
      <c r="K8113" s="9" t="s">
        <v>15885</v>
      </c>
      <c r="L8113" s="9" t="s">
        <v>2720</v>
      </c>
      <c r="M8113" s="9" t="s">
        <v>404</v>
      </c>
      <c r="N8113" s="9" t="s">
        <v>405</v>
      </c>
      <c r="O8113" s="8" t="s">
        <v>350</v>
      </c>
    </row>
    <row r="8114" spans="10:15" x14ac:dyDescent="0.25">
      <c r="J8114" s="9" t="s">
        <v>15886</v>
      </c>
      <c r="K8114" s="9" t="s">
        <v>15886</v>
      </c>
      <c r="L8114" s="9" t="s">
        <v>15887</v>
      </c>
      <c r="M8114" s="9" t="s">
        <v>8816</v>
      </c>
      <c r="N8114" s="9" t="s">
        <v>8817</v>
      </c>
      <c r="O8114" s="8" t="s">
        <v>350</v>
      </c>
    </row>
    <row r="8115" spans="10:15" x14ac:dyDescent="0.25">
      <c r="J8115" s="9" t="s">
        <v>15888</v>
      </c>
      <c r="K8115" s="9" t="s">
        <v>15888</v>
      </c>
      <c r="L8115" s="9" t="s">
        <v>15889</v>
      </c>
      <c r="M8115" s="9" t="s">
        <v>1617</v>
      </c>
      <c r="N8115" s="9" t="s">
        <v>1618</v>
      </c>
      <c r="O8115" s="8" t="s">
        <v>349</v>
      </c>
    </row>
    <row r="8116" spans="10:15" x14ac:dyDescent="0.25">
      <c r="J8116" s="9" t="s">
        <v>15890</v>
      </c>
      <c r="K8116" s="9" t="s">
        <v>15890</v>
      </c>
      <c r="L8116" s="9" t="s">
        <v>15891</v>
      </c>
      <c r="M8116" s="9" t="s">
        <v>4796</v>
      </c>
      <c r="N8116" s="9" t="s">
        <v>4797</v>
      </c>
      <c r="O8116" s="8" t="s">
        <v>18067</v>
      </c>
    </row>
    <row r="8117" spans="10:15" x14ac:dyDescent="0.25">
      <c r="J8117" s="9" t="s">
        <v>15892</v>
      </c>
      <c r="K8117" s="9" t="s">
        <v>15892</v>
      </c>
      <c r="L8117" s="9" t="s">
        <v>15893</v>
      </c>
      <c r="M8117" s="9" t="s">
        <v>807</v>
      </c>
      <c r="N8117" s="9" t="s">
        <v>808</v>
      </c>
      <c r="O8117" s="8" t="s">
        <v>349</v>
      </c>
    </row>
    <row r="8118" spans="10:15" x14ac:dyDescent="0.25">
      <c r="J8118" s="9" t="s">
        <v>15894</v>
      </c>
      <c r="K8118" s="9" t="s">
        <v>15894</v>
      </c>
      <c r="L8118" s="9" t="s">
        <v>15895</v>
      </c>
      <c r="M8118" s="9" t="s">
        <v>459</v>
      </c>
      <c r="N8118" s="9" t="s">
        <v>460</v>
      </c>
      <c r="O8118" s="8" t="s">
        <v>18068</v>
      </c>
    </row>
    <row r="8119" spans="10:15" x14ac:dyDescent="0.25">
      <c r="J8119" s="9" t="s">
        <v>15896</v>
      </c>
      <c r="K8119" s="9" t="s">
        <v>15896</v>
      </c>
      <c r="L8119" s="9" t="s">
        <v>15897</v>
      </c>
      <c r="M8119" s="9" t="s">
        <v>404</v>
      </c>
      <c r="N8119" s="9" t="s">
        <v>405</v>
      </c>
      <c r="O8119" s="8" t="s">
        <v>350</v>
      </c>
    </row>
    <row r="8120" spans="10:15" x14ac:dyDescent="0.25">
      <c r="J8120" s="9" t="s">
        <v>15898</v>
      </c>
      <c r="K8120" s="9" t="s">
        <v>15898</v>
      </c>
      <c r="L8120" s="9" t="s">
        <v>15899</v>
      </c>
      <c r="M8120" s="9" t="s">
        <v>379</v>
      </c>
      <c r="N8120" s="9" t="s">
        <v>18092</v>
      </c>
      <c r="O8120" s="8" t="s">
        <v>18066</v>
      </c>
    </row>
    <row r="8121" spans="10:15" x14ac:dyDescent="0.25">
      <c r="J8121" s="9" t="s">
        <v>15900</v>
      </c>
      <c r="K8121" s="9" t="s">
        <v>15900</v>
      </c>
      <c r="L8121" s="9" t="s">
        <v>15901</v>
      </c>
      <c r="M8121" s="9" t="s">
        <v>1617</v>
      </c>
      <c r="N8121" s="9" t="s">
        <v>1618</v>
      </c>
      <c r="O8121" s="8" t="s">
        <v>349</v>
      </c>
    </row>
    <row r="8122" spans="10:15" x14ac:dyDescent="0.25">
      <c r="J8122" s="9" t="s">
        <v>15902</v>
      </c>
      <c r="K8122" s="9" t="s">
        <v>15902</v>
      </c>
      <c r="L8122" s="9" t="s">
        <v>15903</v>
      </c>
      <c r="M8122" s="9" t="s">
        <v>1617</v>
      </c>
      <c r="N8122" s="9" t="s">
        <v>1618</v>
      </c>
      <c r="O8122" s="8" t="s">
        <v>349</v>
      </c>
    </row>
    <row r="8123" spans="10:15" x14ac:dyDescent="0.25">
      <c r="J8123" s="9" t="s">
        <v>15904</v>
      </c>
      <c r="K8123" s="9" t="s">
        <v>15904</v>
      </c>
      <c r="L8123" s="9" t="s">
        <v>15905</v>
      </c>
      <c r="M8123" s="9" t="s">
        <v>404</v>
      </c>
      <c r="N8123" s="9" t="s">
        <v>405</v>
      </c>
      <c r="O8123" s="8" t="s">
        <v>350</v>
      </c>
    </row>
    <row r="8124" spans="10:15" x14ac:dyDescent="0.25">
      <c r="J8124" s="9" t="s">
        <v>15906</v>
      </c>
      <c r="K8124" s="9" t="s">
        <v>15906</v>
      </c>
      <c r="L8124" s="9" t="s">
        <v>15907</v>
      </c>
      <c r="M8124" s="9" t="s">
        <v>554</v>
      </c>
      <c r="N8124" s="9" t="s">
        <v>555</v>
      </c>
      <c r="O8124" s="8" t="s">
        <v>18066</v>
      </c>
    </row>
    <row r="8125" spans="10:15" x14ac:dyDescent="0.25">
      <c r="J8125" s="9" t="s">
        <v>15908</v>
      </c>
      <c r="K8125" s="9" t="s">
        <v>15908</v>
      </c>
      <c r="L8125" s="9" t="s">
        <v>15644</v>
      </c>
      <c r="M8125" s="9" t="s">
        <v>404</v>
      </c>
      <c r="N8125" s="9" t="s">
        <v>405</v>
      </c>
      <c r="O8125" s="8" t="s">
        <v>350</v>
      </c>
    </row>
    <row r="8126" spans="10:15" x14ac:dyDescent="0.25">
      <c r="J8126" s="9" t="s">
        <v>15909</v>
      </c>
      <c r="K8126" s="9" t="s">
        <v>15909</v>
      </c>
      <c r="L8126" s="9" t="s">
        <v>15910</v>
      </c>
      <c r="M8126" s="9" t="s">
        <v>418</v>
      </c>
      <c r="N8126" s="9" t="s">
        <v>419</v>
      </c>
      <c r="O8126" s="8" t="s">
        <v>18067</v>
      </c>
    </row>
    <row r="8127" spans="10:15" x14ac:dyDescent="0.25">
      <c r="J8127" s="9" t="s">
        <v>15911</v>
      </c>
      <c r="K8127" s="9" t="s">
        <v>15911</v>
      </c>
      <c r="L8127" s="9" t="s">
        <v>15912</v>
      </c>
      <c r="M8127" s="9" t="s">
        <v>418</v>
      </c>
      <c r="N8127" s="9" t="s">
        <v>419</v>
      </c>
      <c r="O8127" s="8" t="s">
        <v>18067</v>
      </c>
    </row>
    <row r="8128" spans="10:15" x14ac:dyDescent="0.25">
      <c r="J8128" s="9" t="s">
        <v>15913</v>
      </c>
      <c r="K8128" s="9" t="s">
        <v>15913</v>
      </c>
      <c r="L8128" s="9" t="s">
        <v>15914</v>
      </c>
      <c r="M8128" s="9" t="s">
        <v>379</v>
      </c>
      <c r="N8128" s="9" t="s">
        <v>18092</v>
      </c>
      <c r="O8128" s="8" t="s">
        <v>18066</v>
      </c>
    </row>
    <row r="8129" spans="10:15" x14ac:dyDescent="0.25">
      <c r="J8129" s="9" t="s">
        <v>15915</v>
      </c>
      <c r="K8129" s="9" t="s">
        <v>15915</v>
      </c>
      <c r="L8129" s="9" t="s">
        <v>15916</v>
      </c>
      <c r="M8129" s="9" t="s">
        <v>1451</v>
      </c>
      <c r="N8129" s="9" t="s">
        <v>1452</v>
      </c>
      <c r="O8129" s="8" t="s">
        <v>349</v>
      </c>
    </row>
    <row r="8130" spans="10:15" x14ac:dyDescent="0.25">
      <c r="J8130" s="9" t="s">
        <v>15917</v>
      </c>
      <c r="K8130" s="9" t="s">
        <v>15917</v>
      </c>
      <c r="L8130" s="9" t="s">
        <v>15918</v>
      </c>
      <c r="M8130" s="9" t="s">
        <v>418</v>
      </c>
      <c r="N8130" s="9" t="s">
        <v>419</v>
      </c>
      <c r="O8130" s="8" t="s">
        <v>18067</v>
      </c>
    </row>
    <row r="8131" spans="10:15" x14ac:dyDescent="0.25">
      <c r="J8131" s="9" t="s">
        <v>15919</v>
      </c>
      <c r="K8131" s="9" t="s">
        <v>15919</v>
      </c>
      <c r="L8131" s="9" t="s">
        <v>15920</v>
      </c>
      <c r="M8131" s="9" t="s">
        <v>491</v>
      </c>
      <c r="N8131" s="9" t="s">
        <v>492</v>
      </c>
      <c r="O8131" s="8" t="s">
        <v>349</v>
      </c>
    </row>
    <row r="8132" spans="10:15" x14ac:dyDescent="0.25">
      <c r="J8132" s="9" t="s">
        <v>15921</v>
      </c>
      <c r="K8132" s="9" t="s">
        <v>15921</v>
      </c>
      <c r="L8132" s="9" t="s">
        <v>15922</v>
      </c>
      <c r="M8132" s="9" t="s">
        <v>379</v>
      </c>
      <c r="N8132" s="9" t="s">
        <v>18092</v>
      </c>
      <c r="O8132" s="8" t="s">
        <v>18066</v>
      </c>
    </row>
    <row r="8133" spans="10:15" x14ac:dyDescent="0.25">
      <c r="J8133" s="9" t="s">
        <v>15923</v>
      </c>
      <c r="K8133" s="9" t="s">
        <v>15923</v>
      </c>
      <c r="L8133" s="9" t="s">
        <v>15924</v>
      </c>
      <c r="M8133" s="9" t="s">
        <v>2286</v>
      </c>
      <c r="N8133" s="9" t="s">
        <v>2287</v>
      </c>
      <c r="O8133" s="8" t="s">
        <v>349</v>
      </c>
    </row>
    <row r="8134" spans="10:15" x14ac:dyDescent="0.25">
      <c r="J8134" s="9" t="s">
        <v>15925</v>
      </c>
      <c r="K8134" s="9" t="s">
        <v>14022</v>
      </c>
      <c r="L8134" s="9" t="s">
        <v>14023</v>
      </c>
      <c r="M8134" s="9" t="s">
        <v>14024</v>
      </c>
      <c r="N8134" s="9" t="s">
        <v>14025</v>
      </c>
      <c r="O8134" s="8" t="s">
        <v>18066</v>
      </c>
    </row>
    <row r="8135" spans="10:15" x14ac:dyDescent="0.25">
      <c r="J8135" s="9" t="s">
        <v>15926</v>
      </c>
      <c r="K8135" s="9" t="s">
        <v>15926</v>
      </c>
      <c r="L8135" s="9" t="s">
        <v>15927</v>
      </c>
      <c r="M8135" s="9" t="s">
        <v>371</v>
      </c>
      <c r="N8135" s="9" t="s">
        <v>372</v>
      </c>
      <c r="O8135" s="8" t="s">
        <v>350</v>
      </c>
    </row>
    <row r="8136" spans="10:15" x14ac:dyDescent="0.25">
      <c r="J8136" s="9" t="s">
        <v>15928</v>
      </c>
      <c r="K8136" s="9" t="s">
        <v>15928</v>
      </c>
      <c r="L8136" s="9" t="s">
        <v>15929</v>
      </c>
      <c r="M8136" s="9" t="s">
        <v>491</v>
      </c>
      <c r="N8136" s="9" t="s">
        <v>492</v>
      </c>
      <c r="O8136" s="8" t="s">
        <v>349</v>
      </c>
    </row>
    <row r="8137" spans="10:15" x14ac:dyDescent="0.25">
      <c r="J8137" s="9" t="s">
        <v>15930</v>
      </c>
      <c r="K8137" s="9" t="s">
        <v>15930</v>
      </c>
      <c r="L8137" s="9" t="s">
        <v>15931</v>
      </c>
      <c r="M8137" s="9" t="s">
        <v>379</v>
      </c>
      <c r="N8137" s="9" t="s">
        <v>18092</v>
      </c>
      <c r="O8137" s="8" t="s">
        <v>18066</v>
      </c>
    </row>
    <row r="8138" spans="10:15" x14ac:dyDescent="0.25">
      <c r="J8138" s="9" t="s">
        <v>15932</v>
      </c>
      <c r="K8138" s="9" t="s">
        <v>15932</v>
      </c>
      <c r="L8138" s="9" t="s">
        <v>15933</v>
      </c>
      <c r="M8138" s="9" t="s">
        <v>1341</v>
      </c>
      <c r="N8138" s="9" t="s">
        <v>1342</v>
      </c>
      <c r="O8138" s="8" t="s">
        <v>350</v>
      </c>
    </row>
    <row r="8139" spans="10:15" x14ac:dyDescent="0.25">
      <c r="J8139" s="9" t="s">
        <v>15934</v>
      </c>
      <c r="K8139" s="9" t="s">
        <v>15934</v>
      </c>
      <c r="L8139" s="9" t="s">
        <v>15935</v>
      </c>
      <c r="M8139" s="9" t="s">
        <v>428</v>
      </c>
      <c r="N8139" s="9" t="s">
        <v>429</v>
      </c>
      <c r="O8139" s="8" t="s">
        <v>349</v>
      </c>
    </row>
    <row r="8140" spans="10:15" x14ac:dyDescent="0.25">
      <c r="J8140" s="9" t="s">
        <v>15936</v>
      </c>
      <c r="K8140" s="9" t="s">
        <v>15936</v>
      </c>
      <c r="L8140" s="9" t="s">
        <v>15937</v>
      </c>
      <c r="M8140" s="9" t="s">
        <v>6523</v>
      </c>
      <c r="N8140" s="9" t="s">
        <v>6524</v>
      </c>
      <c r="O8140" s="8" t="s">
        <v>18067</v>
      </c>
    </row>
    <row r="8141" spans="10:15" x14ac:dyDescent="0.25">
      <c r="J8141" s="9" t="s">
        <v>15938</v>
      </c>
      <c r="K8141" s="9" t="s">
        <v>15938</v>
      </c>
      <c r="L8141" s="9" t="s">
        <v>15939</v>
      </c>
      <c r="M8141" s="9" t="s">
        <v>501</v>
      </c>
      <c r="N8141" s="9" t="s">
        <v>502</v>
      </c>
      <c r="O8141" s="8" t="s">
        <v>10370</v>
      </c>
    </row>
    <row r="8142" spans="10:15" x14ac:dyDescent="0.25">
      <c r="J8142" s="9" t="s">
        <v>15940</v>
      </c>
      <c r="K8142" s="9" t="s">
        <v>15940</v>
      </c>
      <c r="L8142" s="9" t="s">
        <v>15941</v>
      </c>
      <c r="M8142" s="9" t="s">
        <v>648</v>
      </c>
      <c r="N8142" s="9" t="s">
        <v>649</v>
      </c>
      <c r="O8142" s="8" t="s">
        <v>18066</v>
      </c>
    </row>
    <row r="8143" spans="10:15" x14ac:dyDescent="0.25">
      <c r="J8143" s="9" t="s">
        <v>15942</v>
      </c>
      <c r="K8143" s="9" t="s">
        <v>15942</v>
      </c>
      <c r="L8143" s="9" t="s">
        <v>15943</v>
      </c>
      <c r="M8143" s="9" t="s">
        <v>4796</v>
      </c>
      <c r="N8143" s="9" t="s">
        <v>4797</v>
      </c>
      <c r="O8143" s="8" t="s">
        <v>18067</v>
      </c>
    </row>
    <row r="8144" spans="10:15" x14ac:dyDescent="0.25">
      <c r="J8144" s="9" t="s">
        <v>15944</v>
      </c>
      <c r="K8144" s="9" t="s">
        <v>15944</v>
      </c>
      <c r="L8144" s="9" t="s">
        <v>15945</v>
      </c>
      <c r="M8144" s="9" t="s">
        <v>524</v>
      </c>
      <c r="N8144" s="9" t="s">
        <v>525</v>
      </c>
      <c r="O8144" s="8" t="s">
        <v>18066</v>
      </c>
    </row>
    <row r="8145" spans="10:15" x14ac:dyDescent="0.25">
      <c r="J8145" s="9" t="s">
        <v>15946</v>
      </c>
      <c r="K8145" s="9" t="s">
        <v>15946</v>
      </c>
      <c r="L8145" s="9" t="s">
        <v>15947</v>
      </c>
      <c r="M8145" s="9" t="s">
        <v>386</v>
      </c>
      <c r="N8145" s="9" t="s">
        <v>387</v>
      </c>
      <c r="O8145" s="8" t="s">
        <v>18068</v>
      </c>
    </row>
    <row r="8146" spans="10:15" x14ac:dyDescent="0.25">
      <c r="J8146" s="9" t="s">
        <v>15948</v>
      </c>
      <c r="K8146" s="9" t="s">
        <v>15949</v>
      </c>
      <c r="L8146" s="9" t="s">
        <v>15950</v>
      </c>
      <c r="M8146" s="9" t="s">
        <v>379</v>
      </c>
      <c r="N8146" s="9" t="s">
        <v>18092</v>
      </c>
      <c r="O8146" s="8" t="s">
        <v>18066</v>
      </c>
    </row>
    <row r="8147" spans="10:15" x14ac:dyDescent="0.25">
      <c r="J8147" s="9" t="s">
        <v>15951</v>
      </c>
      <c r="K8147" s="9" t="s">
        <v>15951</v>
      </c>
      <c r="L8147" s="9" t="s">
        <v>15952</v>
      </c>
      <c r="M8147" s="9" t="s">
        <v>707</v>
      </c>
      <c r="N8147" s="9" t="s">
        <v>708</v>
      </c>
      <c r="O8147" s="8" t="s">
        <v>18068</v>
      </c>
    </row>
    <row r="8148" spans="10:15" x14ac:dyDescent="0.25">
      <c r="J8148" s="9" t="s">
        <v>15953</v>
      </c>
      <c r="K8148" s="9" t="s">
        <v>15953</v>
      </c>
      <c r="L8148" s="9" t="s">
        <v>15954</v>
      </c>
      <c r="M8148" s="9" t="s">
        <v>382</v>
      </c>
      <c r="N8148" s="9" t="s">
        <v>383</v>
      </c>
      <c r="O8148" s="8" t="s">
        <v>18066</v>
      </c>
    </row>
    <row r="8149" spans="10:15" x14ac:dyDescent="0.25">
      <c r="J8149" s="9" t="s">
        <v>15955</v>
      </c>
      <c r="K8149" s="9" t="s">
        <v>15955</v>
      </c>
      <c r="L8149" s="9" t="s">
        <v>15956</v>
      </c>
      <c r="M8149" s="9" t="s">
        <v>1155</v>
      </c>
      <c r="N8149" s="9" t="s">
        <v>1156</v>
      </c>
      <c r="O8149" s="8" t="s">
        <v>18066</v>
      </c>
    </row>
    <row r="8150" spans="10:15" x14ac:dyDescent="0.25">
      <c r="J8150" s="9" t="s">
        <v>15957</v>
      </c>
      <c r="K8150" s="9" t="s">
        <v>15957</v>
      </c>
      <c r="L8150" s="9" t="s">
        <v>15958</v>
      </c>
      <c r="M8150" s="9" t="s">
        <v>491</v>
      </c>
      <c r="N8150" s="9" t="s">
        <v>492</v>
      </c>
      <c r="O8150" s="8" t="s">
        <v>349</v>
      </c>
    </row>
    <row r="8151" spans="10:15" x14ac:dyDescent="0.25">
      <c r="J8151" s="9" t="s">
        <v>15959</v>
      </c>
      <c r="K8151" s="9" t="s">
        <v>15959</v>
      </c>
      <c r="L8151" s="9" t="s">
        <v>15960</v>
      </c>
      <c r="M8151" s="9" t="s">
        <v>379</v>
      </c>
      <c r="N8151" s="9" t="s">
        <v>18092</v>
      </c>
      <c r="O8151" s="8" t="s">
        <v>18066</v>
      </c>
    </row>
    <row r="8152" spans="10:15" x14ac:dyDescent="0.25">
      <c r="J8152" s="9" t="s">
        <v>15961</v>
      </c>
      <c r="K8152" s="9" t="s">
        <v>15961</v>
      </c>
      <c r="L8152" s="9" t="s">
        <v>15962</v>
      </c>
      <c r="M8152" s="9" t="s">
        <v>382</v>
      </c>
      <c r="N8152" s="9" t="s">
        <v>383</v>
      </c>
      <c r="O8152" s="8" t="s">
        <v>18066</v>
      </c>
    </row>
    <row r="8153" spans="10:15" x14ac:dyDescent="0.25">
      <c r="J8153" s="9" t="s">
        <v>297</v>
      </c>
      <c r="K8153" s="9" t="s">
        <v>297</v>
      </c>
      <c r="L8153" s="9" t="s">
        <v>297</v>
      </c>
      <c r="M8153" s="9" t="s">
        <v>358</v>
      </c>
      <c r="N8153" s="9" t="s">
        <v>359</v>
      </c>
      <c r="O8153" s="8" t="s">
        <v>348</v>
      </c>
    </row>
    <row r="8154" spans="10:15" x14ac:dyDescent="0.25">
      <c r="J8154" s="9" t="s">
        <v>15963</v>
      </c>
      <c r="K8154" s="9" t="s">
        <v>15963</v>
      </c>
      <c r="L8154" s="9" t="s">
        <v>15964</v>
      </c>
      <c r="M8154" s="9" t="s">
        <v>683</v>
      </c>
      <c r="N8154" s="9" t="s">
        <v>684</v>
      </c>
      <c r="O8154" s="8" t="s">
        <v>349</v>
      </c>
    </row>
    <row r="8155" spans="10:15" x14ac:dyDescent="0.25">
      <c r="J8155" s="9" t="s">
        <v>15965</v>
      </c>
      <c r="K8155" s="9" t="s">
        <v>15965</v>
      </c>
      <c r="L8155" s="9" t="s">
        <v>4641</v>
      </c>
      <c r="M8155" s="9" t="s">
        <v>1063</v>
      </c>
      <c r="N8155" s="9" t="s">
        <v>1064</v>
      </c>
      <c r="O8155" s="8" t="s">
        <v>18066</v>
      </c>
    </row>
    <row r="8156" spans="10:15" x14ac:dyDescent="0.25">
      <c r="J8156" s="9" t="s">
        <v>191</v>
      </c>
      <c r="K8156" s="9" t="s">
        <v>191</v>
      </c>
      <c r="L8156" s="9" t="s">
        <v>15966</v>
      </c>
      <c r="M8156" s="9" t="s">
        <v>2359</v>
      </c>
      <c r="N8156" s="9" t="s">
        <v>2360</v>
      </c>
      <c r="O8156" s="8" t="s">
        <v>18067</v>
      </c>
    </row>
    <row r="8157" spans="10:15" x14ac:dyDescent="0.25">
      <c r="J8157" s="9" t="s">
        <v>286</v>
      </c>
      <c r="K8157" s="9" t="s">
        <v>286</v>
      </c>
      <c r="L8157" s="9" t="s">
        <v>15967</v>
      </c>
      <c r="M8157" s="9" t="s">
        <v>358</v>
      </c>
      <c r="N8157" s="9" t="s">
        <v>359</v>
      </c>
      <c r="O8157" s="8" t="s">
        <v>348</v>
      </c>
    </row>
    <row r="8158" spans="10:15" x14ac:dyDescent="0.25">
      <c r="J8158" s="9" t="s">
        <v>15968</v>
      </c>
      <c r="K8158" s="9" t="s">
        <v>15968</v>
      </c>
      <c r="L8158" s="9" t="s">
        <v>15969</v>
      </c>
      <c r="M8158" s="9" t="s">
        <v>797</v>
      </c>
      <c r="N8158" s="9" t="s">
        <v>798</v>
      </c>
      <c r="O8158" s="8" t="s">
        <v>350</v>
      </c>
    </row>
    <row r="8159" spans="10:15" x14ac:dyDescent="0.25">
      <c r="J8159" s="9" t="s">
        <v>15970</v>
      </c>
      <c r="K8159" s="9" t="s">
        <v>15970</v>
      </c>
      <c r="L8159" s="9" t="s">
        <v>15971</v>
      </c>
      <c r="M8159" s="9" t="s">
        <v>1213</v>
      </c>
      <c r="N8159" s="9" t="s">
        <v>1214</v>
      </c>
      <c r="O8159" s="8" t="s">
        <v>349</v>
      </c>
    </row>
    <row r="8160" spans="10:15" x14ac:dyDescent="0.25">
      <c r="J8160" s="9" t="s">
        <v>15972</v>
      </c>
      <c r="K8160" s="9" t="s">
        <v>15972</v>
      </c>
      <c r="L8160" s="9" t="s">
        <v>15973</v>
      </c>
      <c r="M8160" s="9" t="s">
        <v>4945</v>
      </c>
      <c r="N8160" s="9" t="s">
        <v>4946</v>
      </c>
      <c r="O8160" s="8" t="s">
        <v>349</v>
      </c>
    </row>
    <row r="8161" spans="10:15" x14ac:dyDescent="0.25">
      <c r="J8161" s="9" t="s">
        <v>15974</v>
      </c>
      <c r="K8161" s="9" t="s">
        <v>15974</v>
      </c>
      <c r="L8161" s="9" t="s">
        <v>15975</v>
      </c>
      <c r="M8161" s="9" t="s">
        <v>0</v>
      </c>
      <c r="N8161" s="9" t="s">
        <v>653</v>
      </c>
      <c r="O8161" s="8" t="s">
        <v>18067</v>
      </c>
    </row>
    <row r="8162" spans="10:15" x14ac:dyDescent="0.25">
      <c r="J8162" s="9" t="s">
        <v>15976</v>
      </c>
      <c r="K8162" s="9" t="s">
        <v>15976</v>
      </c>
      <c r="L8162" s="9" t="s">
        <v>15977</v>
      </c>
      <c r="M8162" s="9" t="s">
        <v>707</v>
      </c>
      <c r="N8162" s="9" t="s">
        <v>708</v>
      </c>
      <c r="O8162" s="8" t="s">
        <v>18068</v>
      </c>
    </row>
    <row r="8163" spans="10:15" x14ac:dyDescent="0.25">
      <c r="J8163" s="9" t="s">
        <v>15978</v>
      </c>
      <c r="K8163" s="9" t="s">
        <v>9191</v>
      </c>
      <c r="L8163" s="9" t="s">
        <v>9192</v>
      </c>
      <c r="M8163" s="9" t="s">
        <v>379</v>
      </c>
      <c r="N8163" s="9" t="s">
        <v>18092</v>
      </c>
      <c r="O8163" s="8" t="s">
        <v>18066</v>
      </c>
    </row>
    <row r="8164" spans="10:15" x14ac:dyDescent="0.25">
      <c r="J8164" s="9" t="s">
        <v>15979</v>
      </c>
      <c r="K8164" s="9" t="s">
        <v>15980</v>
      </c>
      <c r="L8164" s="9" t="s">
        <v>15981</v>
      </c>
      <c r="M8164" s="9" t="s">
        <v>783</v>
      </c>
      <c r="N8164" s="9" t="s">
        <v>784</v>
      </c>
      <c r="O8164" s="8" t="s">
        <v>18068</v>
      </c>
    </row>
    <row r="8165" spans="10:15" x14ac:dyDescent="0.25">
      <c r="J8165" s="9" t="s">
        <v>15982</v>
      </c>
      <c r="K8165" s="9" t="s">
        <v>15982</v>
      </c>
      <c r="L8165" s="9" t="s">
        <v>15983</v>
      </c>
      <c r="M8165" s="9" t="s">
        <v>1213</v>
      </c>
      <c r="N8165" s="9" t="s">
        <v>1214</v>
      </c>
      <c r="O8165" s="8" t="s">
        <v>349</v>
      </c>
    </row>
    <row r="8166" spans="10:15" x14ac:dyDescent="0.25">
      <c r="J8166" s="9" t="s">
        <v>15984</v>
      </c>
      <c r="K8166" s="9" t="s">
        <v>15984</v>
      </c>
      <c r="L8166" s="9" t="s">
        <v>15985</v>
      </c>
      <c r="M8166" s="9" t="s">
        <v>713</v>
      </c>
      <c r="N8166" s="9" t="s">
        <v>714</v>
      </c>
      <c r="O8166" s="8" t="s">
        <v>18067</v>
      </c>
    </row>
    <row r="8167" spans="10:15" x14ac:dyDescent="0.25">
      <c r="J8167" s="9" t="s">
        <v>15986</v>
      </c>
      <c r="K8167" s="9" t="s">
        <v>15986</v>
      </c>
      <c r="L8167" s="9" t="s">
        <v>15987</v>
      </c>
      <c r="M8167" s="9" t="s">
        <v>2278</v>
      </c>
      <c r="N8167" s="9" t="s">
        <v>2279</v>
      </c>
      <c r="O8167" s="8" t="s">
        <v>349</v>
      </c>
    </row>
    <row r="8168" spans="10:15" x14ac:dyDescent="0.25">
      <c r="J8168" s="9" t="s">
        <v>15988</v>
      </c>
      <c r="K8168" s="9" t="s">
        <v>15988</v>
      </c>
      <c r="L8168" s="9" t="s">
        <v>15989</v>
      </c>
      <c r="M8168" s="9" t="s">
        <v>379</v>
      </c>
      <c r="N8168" s="9" t="s">
        <v>18092</v>
      </c>
      <c r="O8168" s="8" t="s">
        <v>18066</v>
      </c>
    </row>
    <row r="8169" spans="10:15" x14ac:dyDescent="0.25">
      <c r="J8169" s="9" t="s">
        <v>15990</v>
      </c>
      <c r="K8169" s="9" t="s">
        <v>15990</v>
      </c>
      <c r="L8169" s="9" t="s">
        <v>15991</v>
      </c>
      <c r="M8169" s="9" t="s">
        <v>1928</v>
      </c>
      <c r="N8169" s="9" t="s">
        <v>1929</v>
      </c>
      <c r="O8169" s="8" t="s">
        <v>350</v>
      </c>
    </row>
    <row r="8170" spans="10:15" x14ac:dyDescent="0.25">
      <c r="J8170" s="9" t="s">
        <v>15992</v>
      </c>
      <c r="K8170" s="9" t="s">
        <v>15992</v>
      </c>
      <c r="L8170" s="9" t="s">
        <v>15993</v>
      </c>
      <c r="M8170" s="9" t="s">
        <v>367</v>
      </c>
      <c r="N8170" s="9" t="s">
        <v>368</v>
      </c>
      <c r="O8170" s="8" t="s">
        <v>349</v>
      </c>
    </row>
    <row r="8171" spans="10:15" x14ac:dyDescent="0.25">
      <c r="J8171" s="9" t="s">
        <v>249</v>
      </c>
      <c r="K8171" s="9" t="s">
        <v>249</v>
      </c>
      <c r="L8171" s="9" t="s">
        <v>15369</v>
      </c>
      <c r="M8171" s="9" t="s">
        <v>783</v>
      </c>
      <c r="N8171" s="9" t="s">
        <v>784</v>
      </c>
      <c r="O8171" s="8" t="s">
        <v>18068</v>
      </c>
    </row>
    <row r="8172" spans="10:15" x14ac:dyDescent="0.25">
      <c r="J8172" s="9" t="s">
        <v>15994</v>
      </c>
      <c r="K8172" s="9" t="s">
        <v>15994</v>
      </c>
      <c r="L8172" s="9" t="s">
        <v>15995</v>
      </c>
      <c r="M8172" s="9" t="s">
        <v>648</v>
      </c>
      <c r="N8172" s="9" t="s">
        <v>649</v>
      </c>
      <c r="O8172" s="8" t="s">
        <v>18066</v>
      </c>
    </row>
    <row r="8173" spans="10:15" x14ac:dyDescent="0.25">
      <c r="J8173" s="9" t="s">
        <v>15996</v>
      </c>
      <c r="K8173" s="9" t="s">
        <v>15996</v>
      </c>
      <c r="L8173" s="9" t="s">
        <v>15997</v>
      </c>
      <c r="M8173" s="9" t="s">
        <v>1357</v>
      </c>
      <c r="N8173" s="9" t="s">
        <v>1358</v>
      </c>
      <c r="O8173" s="8" t="s">
        <v>18066</v>
      </c>
    </row>
    <row r="8174" spans="10:15" x14ac:dyDescent="0.25">
      <c r="J8174" s="9" t="s">
        <v>318</v>
      </c>
      <c r="K8174" s="9" t="s">
        <v>3183</v>
      </c>
      <c r="L8174" s="9" t="s">
        <v>3184</v>
      </c>
      <c r="M8174" s="9" t="s">
        <v>382</v>
      </c>
      <c r="N8174" s="9" t="s">
        <v>383</v>
      </c>
      <c r="O8174" s="8" t="s">
        <v>18066</v>
      </c>
    </row>
    <row r="8175" spans="10:15" x14ac:dyDescent="0.25">
      <c r="J8175" s="9" t="s">
        <v>15998</v>
      </c>
      <c r="K8175" s="9" t="s">
        <v>15998</v>
      </c>
      <c r="L8175" s="9" t="s">
        <v>15999</v>
      </c>
      <c r="M8175" s="9" t="s">
        <v>411</v>
      </c>
      <c r="N8175" s="9" t="s">
        <v>412</v>
      </c>
      <c r="O8175" s="8" t="s">
        <v>18066</v>
      </c>
    </row>
    <row r="8176" spans="10:15" x14ac:dyDescent="0.25">
      <c r="J8176" s="9" t="s">
        <v>16000</v>
      </c>
      <c r="K8176" s="9" t="s">
        <v>16000</v>
      </c>
      <c r="L8176" s="9" t="s">
        <v>16001</v>
      </c>
      <c r="M8176" s="9" t="s">
        <v>379</v>
      </c>
      <c r="N8176" s="9" t="s">
        <v>18092</v>
      </c>
      <c r="O8176" s="8" t="s">
        <v>18066</v>
      </c>
    </row>
    <row r="8177" spans="10:15" x14ac:dyDescent="0.25">
      <c r="J8177" s="9" t="s">
        <v>16002</v>
      </c>
      <c r="K8177" s="9" t="s">
        <v>16002</v>
      </c>
      <c r="L8177" s="9" t="s">
        <v>16003</v>
      </c>
      <c r="M8177" s="9" t="s">
        <v>379</v>
      </c>
      <c r="N8177" s="9" t="s">
        <v>18092</v>
      </c>
      <c r="O8177" s="8" t="s">
        <v>18066</v>
      </c>
    </row>
    <row r="8178" spans="10:15" x14ac:dyDescent="0.25">
      <c r="J8178" s="9" t="s">
        <v>16004</v>
      </c>
      <c r="K8178" s="9" t="s">
        <v>16004</v>
      </c>
      <c r="L8178" s="9" t="s">
        <v>16005</v>
      </c>
      <c r="M8178" s="9" t="s">
        <v>1867</v>
      </c>
      <c r="N8178" s="9" t="s">
        <v>1868</v>
      </c>
      <c r="O8178" s="8" t="s">
        <v>18067</v>
      </c>
    </row>
    <row r="8179" spans="10:15" x14ac:dyDescent="0.25">
      <c r="J8179" s="9" t="s">
        <v>16006</v>
      </c>
      <c r="K8179" s="9" t="s">
        <v>16006</v>
      </c>
      <c r="L8179" s="9" t="s">
        <v>16007</v>
      </c>
      <c r="M8179" s="9" t="s">
        <v>0</v>
      </c>
      <c r="N8179" s="9" t="s">
        <v>653</v>
      </c>
      <c r="O8179" s="8" t="s">
        <v>18067</v>
      </c>
    </row>
    <row r="8180" spans="10:15" x14ac:dyDescent="0.25">
      <c r="J8180" s="9" t="s">
        <v>16008</v>
      </c>
      <c r="K8180" s="9" t="s">
        <v>16008</v>
      </c>
      <c r="L8180" s="9" t="s">
        <v>16009</v>
      </c>
      <c r="M8180" s="9" t="s">
        <v>382</v>
      </c>
      <c r="N8180" s="9" t="s">
        <v>383</v>
      </c>
      <c r="O8180" s="8" t="s">
        <v>18066</v>
      </c>
    </row>
    <row r="8181" spans="10:15" x14ac:dyDescent="0.25">
      <c r="J8181" s="9" t="s">
        <v>16010</v>
      </c>
      <c r="K8181" s="9" t="s">
        <v>16010</v>
      </c>
      <c r="L8181" s="9" t="s">
        <v>16011</v>
      </c>
      <c r="M8181" s="9" t="s">
        <v>459</v>
      </c>
      <c r="N8181" s="9" t="s">
        <v>460</v>
      </c>
      <c r="O8181" s="8" t="s">
        <v>18068</v>
      </c>
    </row>
    <row r="8182" spans="10:15" x14ac:dyDescent="0.25">
      <c r="J8182" s="9" t="s">
        <v>16012</v>
      </c>
      <c r="K8182" s="9" t="s">
        <v>16012</v>
      </c>
      <c r="L8182" s="9" t="s">
        <v>16013</v>
      </c>
      <c r="M8182" s="9" t="s">
        <v>379</v>
      </c>
      <c r="N8182" s="9" t="s">
        <v>18092</v>
      </c>
      <c r="O8182" s="8" t="s">
        <v>18066</v>
      </c>
    </row>
    <row r="8183" spans="10:15" x14ac:dyDescent="0.25">
      <c r="J8183" s="9" t="s">
        <v>16014</v>
      </c>
      <c r="K8183" s="9" t="s">
        <v>16014</v>
      </c>
      <c r="L8183" s="9" t="s">
        <v>16015</v>
      </c>
      <c r="M8183" s="9" t="s">
        <v>648</v>
      </c>
      <c r="N8183" s="9" t="s">
        <v>649</v>
      </c>
      <c r="O8183" s="8" t="s">
        <v>18066</v>
      </c>
    </row>
    <row r="8184" spans="10:15" x14ac:dyDescent="0.25">
      <c r="J8184" s="9" t="s">
        <v>16016</v>
      </c>
      <c r="K8184" s="9" t="s">
        <v>16016</v>
      </c>
      <c r="L8184" s="9" t="s">
        <v>16017</v>
      </c>
      <c r="M8184" s="9" t="s">
        <v>411</v>
      </c>
      <c r="N8184" s="9" t="s">
        <v>412</v>
      </c>
      <c r="O8184" s="8" t="s">
        <v>18066</v>
      </c>
    </row>
    <row r="8185" spans="10:15" x14ac:dyDescent="0.25">
      <c r="J8185" s="9" t="s">
        <v>16018</v>
      </c>
      <c r="K8185" s="9" t="s">
        <v>16018</v>
      </c>
      <c r="L8185" s="9" t="s">
        <v>16019</v>
      </c>
      <c r="M8185" s="9" t="s">
        <v>648</v>
      </c>
      <c r="N8185" s="9" t="s">
        <v>649</v>
      </c>
      <c r="O8185" s="8" t="s">
        <v>18066</v>
      </c>
    </row>
    <row r="8186" spans="10:15" x14ac:dyDescent="0.25">
      <c r="J8186" s="9" t="s">
        <v>16020</v>
      </c>
      <c r="K8186" s="9" t="s">
        <v>16020</v>
      </c>
      <c r="L8186" s="9" t="s">
        <v>16021</v>
      </c>
      <c r="M8186" s="9" t="s">
        <v>0</v>
      </c>
      <c r="N8186" s="9" t="s">
        <v>653</v>
      </c>
      <c r="O8186" s="8" t="s">
        <v>18067</v>
      </c>
    </row>
    <row r="8187" spans="10:15" x14ac:dyDescent="0.25">
      <c r="J8187" s="9" t="s">
        <v>16022</v>
      </c>
      <c r="K8187" s="9" t="s">
        <v>13075</v>
      </c>
      <c r="L8187" s="9" t="s">
        <v>13076</v>
      </c>
      <c r="M8187" s="9" t="s">
        <v>379</v>
      </c>
      <c r="N8187" s="9" t="s">
        <v>18092</v>
      </c>
      <c r="O8187" s="8" t="s">
        <v>18066</v>
      </c>
    </row>
    <row r="8188" spans="10:15" x14ac:dyDescent="0.25">
      <c r="J8188" s="9" t="s">
        <v>16023</v>
      </c>
      <c r="K8188" s="9" t="s">
        <v>16023</v>
      </c>
      <c r="L8188" s="9" t="s">
        <v>16024</v>
      </c>
      <c r="M8188" s="9" t="s">
        <v>379</v>
      </c>
      <c r="N8188" s="9" t="s">
        <v>18092</v>
      </c>
      <c r="O8188" s="8" t="s">
        <v>18066</v>
      </c>
    </row>
    <row r="8189" spans="10:15" x14ac:dyDescent="0.25">
      <c r="J8189" s="9" t="s">
        <v>16025</v>
      </c>
      <c r="K8189" s="9" t="s">
        <v>16025</v>
      </c>
      <c r="L8189" s="9" t="s">
        <v>16026</v>
      </c>
      <c r="M8189" s="9" t="s">
        <v>379</v>
      </c>
      <c r="N8189" s="9" t="s">
        <v>18092</v>
      </c>
      <c r="O8189" s="8" t="s">
        <v>18066</v>
      </c>
    </row>
    <row r="8190" spans="10:15" x14ac:dyDescent="0.25">
      <c r="J8190" s="9" t="s">
        <v>16027</v>
      </c>
      <c r="K8190" s="9" t="s">
        <v>16027</v>
      </c>
      <c r="L8190" s="9" t="s">
        <v>16028</v>
      </c>
      <c r="M8190" s="9" t="s">
        <v>777</v>
      </c>
      <c r="N8190" s="9" t="s">
        <v>778</v>
      </c>
      <c r="O8190" s="8" t="s">
        <v>18066</v>
      </c>
    </row>
    <row r="8191" spans="10:15" x14ac:dyDescent="0.25">
      <c r="J8191" s="9" t="s">
        <v>16029</v>
      </c>
      <c r="K8191" s="9" t="s">
        <v>16029</v>
      </c>
      <c r="L8191" s="9" t="s">
        <v>16030</v>
      </c>
      <c r="M8191" s="9" t="s">
        <v>400</v>
      </c>
      <c r="N8191" s="9" t="s">
        <v>401</v>
      </c>
      <c r="O8191" s="8" t="s">
        <v>18067</v>
      </c>
    </row>
    <row r="8192" spans="10:15" x14ac:dyDescent="0.25">
      <c r="J8192" s="9" t="s">
        <v>16031</v>
      </c>
      <c r="K8192" s="9" t="s">
        <v>16031</v>
      </c>
      <c r="L8192" s="9" t="s">
        <v>16032</v>
      </c>
      <c r="M8192" s="9" t="s">
        <v>379</v>
      </c>
      <c r="N8192" s="9" t="s">
        <v>18092</v>
      </c>
      <c r="O8192" s="8" t="s">
        <v>18066</v>
      </c>
    </row>
    <row r="8193" spans="10:15" x14ac:dyDescent="0.25">
      <c r="J8193" s="9" t="s">
        <v>16033</v>
      </c>
      <c r="K8193" s="9" t="s">
        <v>16033</v>
      </c>
      <c r="L8193" s="9" t="s">
        <v>16034</v>
      </c>
      <c r="M8193" s="9" t="s">
        <v>515</v>
      </c>
      <c r="N8193" s="9" t="s">
        <v>516</v>
      </c>
      <c r="O8193" s="8" t="s">
        <v>18066</v>
      </c>
    </row>
    <row r="8194" spans="10:15" x14ac:dyDescent="0.25">
      <c r="J8194" s="9" t="s">
        <v>16035</v>
      </c>
      <c r="K8194" s="9" t="s">
        <v>16035</v>
      </c>
      <c r="L8194" s="9" t="s">
        <v>16036</v>
      </c>
      <c r="M8194" s="9" t="s">
        <v>683</v>
      </c>
      <c r="N8194" s="9" t="s">
        <v>684</v>
      </c>
      <c r="O8194" s="8" t="s">
        <v>349</v>
      </c>
    </row>
    <row r="8195" spans="10:15" x14ac:dyDescent="0.25">
      <c r="J8195" s="9" t="s">
        <v>16037</v>
      </c>
      <c r="K8195" s="9" t="s">
        <v>16037</v>
      </c>
      <c r="L8195" s="9" t="s">
        <v>16038</v>
      </c>
      <c r="M8195" s="9" t="s">
        <v>379</v>
      </c>
      <c r="N8195" s="9" t="s">
        <v>18092</v>
      </c>
      <c r="O8195" s="8" t="s">
        <v>18066</v>
      </c>
    </row>
    <row r="8196" spans="10:15" x14ac:dyDescent="0.25">
      <c r="J8196" s="9" t="s">
        <v>16039</v>
      </c>
      <c r="K8196" s="9" t="s">
        <v>16039</v>
      </c>
      <c r="L8196" s="9" t="s">
        <v>16040</v>
      </c>
      <c r="M8196" s="9" t="s">
        <v>662</v>
      </c>
      <c r="N8196" s="9" t="s">
        <v>663</v>
      </c>
      <c r="O8196" s="8" t="s">
        <v>18067</v>
      </c>
    </row>
    <row r="8197" spans="10:15" x14ac:dyDescent="0.25">
      <c r="J8197" s="9" t="s">
        <v>16041</v>
      </c>
      <c r="K8197" s="9" t="s">
        <v>16041</v>
      </c>
      <c r="L8197" s="9" t="s">
        <v>16042</v>
      </c>
      <c r="M8197" s="9" t="s">
        <v>1908</v>
      </c>
      <c r="N8197" s="9" t="s">
        <v>1909</v>
      </c>
      <c r="O8197" s="8" t="s">
        <v>350</v>
      </c>
    </row>
    <row r="8198" spans="10:15" x14ac:dyDescent="0.25">
      <c r="J8198" s="9" t="s">
        <v>16043</v>
      </c>
      <c r="K8198" s="9" t="s">
        <v>16043</v>
      </c>
      <c r="L8198" s="9" t="s">
        <v>16044</v>
      </c>
      <c r="M8198" s="9" t="s">
        <v>740</v>
      </c>
      <c r="N8198" s="9" t="s">
        <v>741</v>
      </c>
      <c r="O8198" s="8" t="s">
        <v>10370</v>
      </c>
    </row>
    <row r="8199" spans="10:15" x14ac:dyDescent="0.25">
      <c r="J8199" s="9" t="s">
        <v>16045</v>
      </c>
      <c r="K8199" s="9" t="s">
        <v>16045</v>
      </c>
      <c r="L8199" s="9" t="s">
        <v>16046</v>
      </c>
      <c r="M8199" s="9" t="s">
        <v>418</v>
      </c>
      <c r="N8199" s="9" t="s">
        <v>419</v>
      </c>
      <c r="O8199" s="8" t="s">
        <v>18067</v>
      </c>
    </row>
    <row r="8200" spans="10:15" x14ac:dyDescent="0.25">
      <c r="J8200" s="9" t="s">
        <v>16047</v>
      </c>
      <c r="K8200" s="9" t="s">
        <v>16047</v>
      </c>
      <c r="L8200" s="9" t="s">
        <v>16048</v>
      </c>
      <c r="M8200" s="9" t="s">
        <v>1148</v>
      </c>
      <c r="N8200" s="9" t="s">
        <v>1149</v>
      </c>
      <c r="O8200" s="8" t="s">
        <v>349</v>
      </c>
    </row>
    <row r="8201" spans="10:15" x14ac:dyDescent="0.25">
      <c r="J8201" s="9" t="s">
        <v>16049</v>
      </c>
      <c r="K8201" s="9" t="s">
        <v>16049</v>
      </c>
      <c r="L8201" s="9" t="s">
        <v>16050</v>
      </c>
      <c r="M8201" s="9" t="s">
        <v>459</v>
      </c>
      <c r="N8201" s="9" t="s">
        <v>460</v>
      </c>
      <c r="O8201" s="8" t="s">
        <v>18068</v>
      </c>
    </row>
    <row r="8202" spans="10:15" x14ac:dyDescent="0.25">
      <c r="J8202" s="9" t="s">
        <v>16051</v>
      </c>
      <c r="K8202" s="9" t="s">
        <v>16051</v>
      </c>
      <c r="L8202" s="9" t="s">
        <v>16052</v>
      </c>
      <c r="M8202" s="9" t="s">
        <v>648</v>
      </c>
      <c r="N8202" s="9" t="s">
        <v>649</v>
      </c>
      <c r="O8202" s="8" t="s">
        <v>18066</v>
      </c>
    </row>
    <row r="8203" spans="10:15" x14ac:dyDescent="0.25">
      <c r="J8203" s="9" t="s">
        <v>16053</v>
      </c>
      <c r="K8203" s="9" t="s">
        <v>6629</v>
      </c>
      <c r="L8203" s="9" t="s">
        <v>6630</v>
      </c>
      <c r="M8203" s="9" t="s">
        <v>379</v>
      </c>
      <c r="N8203" s="9" t="s">
        <v>18092</v>
      </c>
      <c r="O8203" s="8" t="s">
        <v>18066</v>
      </c>
    </row>
    <row r="8204" spans="10:15" x14ac:dyDescent="0.25">
      <c r="J8204" s="9" t="s">
        <v>16054</v>
      </c>
      <c r="K8204" s="9" t="s">
        <v>16054</v>
      </c>
      <c r="L8204" s="9" t="s">
        <v>16055</v>
      </c>
      <c r="M8204" s="9" t="s">
        <v>524</v>
      </c>
      <c r="N8204" s="9" t="s">
        <v>525</v>
      </c>
      <c r="O8204" s="8" t="s">
        <v>18066</v>
      </c>
    </row>
    <row r="8205" spans="10:15" x14ac:dyDescent="0.25">
      <c r="J8205" s="9" t="s">
        <v>16056</v>
      </c>
      <c r="K8205" s="9" t="s">
        <v>16056</v>
      </c>
      <c r="L8205" s="9" t="s">
        <v>16057</v>
      </c>
      <c r="M8205" s="9" t="s">
        <v>1078</v>
      </c>
      <c r="N8205" s="9" t="s">
        <v>1079</v>
      </c>
      <c r="O8205" s="8" t="s">
        <v>350</v>
      </c>
    </row>
    <row r="8206" spans="10:15" x14ac:dyDescent="0.25">
      <c r="J8206" s="9" t="s">
        <v>16058</v>
      </c>
      <c r="K8206" s="9" t="s">
        <v>16058</v>
      </c>
      <c r="L8206" s="9" t="s">
        <v>16059</v>
      </c>
      <c r="M8206" s="9" t="s">
        <v>713</v>
      </c>
      <c r="N8206" s="9" t="s">
        <v>714</v>
      </c>
      <c r="O8206" s="8" t="s">
        <v>18067</v>
      </c>
    </row>
    <row r="8207" spans="10:15" x14ac:dyDescent="0.25">
      <c r="J8207" s="9" t="s">
        <v>16060</v>
      </c>
      <c r="K8207" s="9" t="s">
        <v>16060</v>
      </c>
      <c r="L8207" s="9" t="s">
        <v>16061</v>
      </c>
      <c r="M8207" s="9" t="s">
        <v>379</v>
      </c>
      <c r="N8207" s="9" t="s">
        <v>18092</v>
      </c>
      <c r="O8207" s="8" t="s">
        <v>18066</v>
      </c>
    </row>
    <row r="8208" spans="10:15" x14ac:dyDescent="0.25">
      <c r="J8208" s="9" t="s">
        <v>16062</v>
      </c>
      <c r="K8208" s="9" t="s">
        <v>16062</v>
      </c>
      <c r="L8208" s="9" t="s">
        <v>16063</v>
      </c>
      <c r="M8208" s="9" t="s">
        <v>707</v>
      </c>
      <c r="N8208" s="9" t="s">
        <v>708</v>
      </c>
      <c r="O8208" s="8" t="s">
        <v>18068</v>
      </c>
    </row>
    <row r="8209" spans="10:15" x14ac:dyDescent="0.25">
      <c r="J8209" s="9" t="s">
        <v>16064</v>
      </c>
      <c r="K8209" s="9" t="s">
        <v>16064</v>
      </c>
      <c r="L8209" s="9" t="s">
        <v>16065</v>
      </c>
      <c r="M8209" s="9" t="s">
        <v>363</v>
      </c>
      <c r="N8209" s="9" t="s">
        <v>364</v>
      </c>
      <c r="O8209" s="8" t="s">
        <v>349</v>
      </c>
    </row>
    <row r="8210" spans="10:15" x14ac:dyDescent="0.25">
      <c r="J8210" s="9" t="s">
        <v>16066</v>
      </c>
      <c r="K8210" s="9" t="s">
        <v>16066</v>
      </c>
      <c r="L8210" s="9" t="s">
        <v>16067</v>
      </c>
      <c r="M8210" s="9" t="s">
        <v>382</v>
      </c>
      <c r="N8210" s="9" t="s">
        <v>383</v>
      </c>
      <c r="O8210" s="8" t="s">
        <v>18066</v>
      </c>
    </row>
    <row r="8211" spans="10:15" x14ac:dyDescent="0.25">
      <c r="J8211" s="9" t="s">
        <v>16068</v>
      </c>
      <c r="K8211" s="9" t="s">
        <v>16068</v>
      </c>
      <c r="L8211" s="9" t="s">
        <v>16069</v>
      </c>
      <c r="M8211" s="9" t="s">
        <v>515</v>
      </c>
      <c r="N8211" s="9" t="s">
        <v>516</v>
      </c>
      <c r="O8211" s="8" t="s">
        <v>18066</v>
      </c>
    </row>
    <row r="8212" spans="10:15" x14ac:dyDescent="0.25">
      <c r="J8212" s="9" t="s">
        <v>16070</v>
      </c>
      <c r="K8212" s="9" t="s">
        <v>16070</v>
      </c>
      <c r="L8212" s="9" t="s">
        <v>16071</v>
      </c>
      <c r="M8212" s="9" t="s">
        <v>783</v>
      </c>
      <c r="N8212" s="9" t="s">
        <v>784</v>
      </c>
      <c r="O8212" s="8" t="s">
        <v>18068</v>
      </c>
    </row>
    <row r="8213" spans="10:15" x14ac:dyDescent="0.25">
      <c r="J8213" s="9" t="s">
        <v>16072</v>
      </c>
      <c r="K8213" s="9" t="s">
        <v>16072</v>
      </c>
      <c r="L8213" s="9" t="s">
        <v>16073</v>
      </c>
      <c r="M8213" s="9" t="s">
        <v>2359</v>
      </c>
      <c r="N8213" s="9" t="s">
        <v>2360</v>
      </c>
      <c r="O8213" s="8" t="s">
        <v>18067</v>
      </c>
    </row>
    <row r="8214" spans="10:15" x14ac:dyDescent="0.25">
      <c r="J8214" s="9" t="s">
        <v>206</v>
      </c>
      <c r="K8214" s="9" t="s">
        <v>206</v>
      </c>
      <c r="L8214" s="9" t="s">
        <v>16074</v>
      </c>
      <c r="M8214" s="9" t="s">
        <v>1097</v>
      </c>
      <c r="N8214" s="9" t="s">
        <v>1098</v>
      </c>
      <c r="O8214" s="8" t="s">
        <v>18067</v>
      </c>
    </row>
    <row r="8215" spans="10:15" x14ac:dyDescent="0.25">
      <c r="J8215" s="9" t="s">
        <v>16075</v>
      </c>
      <c r="K8215" s="9" t="s">
        <v>16075</v>
      </c>
      <c r="L8215" s="9" t="s">
        <v>16076</v>
      </c>
      <c r="M8215" s="9" t="s">
        <v>783</v>
      </c>
      <c r="N8215" s="9" t="s">
        <v>784</v>
      </c>
      <c r="O8215" s="8" t="s">
        <v>18068</v>
      </c>
    </row>
    <row r="8216" spans="10:15" x14ac:dyDescent="0.25">
      <c r="J8216" s="9" t="s">
        <v>16077</v>
      </c>
      <c r="K8216" s="9" t="s">
        <v>16077</v>
      </c>
      <c r="L8216" s="9" t="s">
        <v>16078</v>
      </c>
      <c r="M8216" s="9" t="s">
        <v>411</v>
      </c>
      <c r="N8216" s="9" t="s">
        <v>412</v>
      </c>
      <c r="O8216" s="8" t="s">
        <v>18066</v>
      </c>
    </row>
    <row r="8217" spans="10:15" x14ac:dyDescent="0.25">
      <c r="J8217" s="9" t="s">
        <v>16079</v>
      </c>
      <c r="K8217" s="9" t="s">
        <v>16079</v>
      </c>
      <c r="L8217" s="9" t="s">
        <v>16063</v>
      </c>
      <c r="M8217" s="9" t="s">
        <v>379</v>
      </c>
      <c r="N8217" s="9" t="s">
        <v>18092</v>
      </c>
      <c r="O8217" s="8" t="s">
        <v>18066</v>
      </c>
    </row>
    <row r="8218" spans="10:15" x14ac:dyDescent="0.25">
      <c r="J8218" s="9" t="s">
        <v>16080</v>
      </c>
      <c r="K8218" s="9" t="s">
        <v>16080</v>
      </c>
      <c r="L8218" s="9" t="s">
        <v>16081</v>
      </c>
      <c r="M8218" s="9" t="s">
        <v>2278</v>
      </c>
      <c r="N8218" s="9" t="s">
        <v>2279</v>
      </c>
      <c r="O8218" s="8" t="s">
        <v>349</v>
      </c>
    </row>
    <row r="8219" spans="10:15" x14ac:dyDescent="0.25">
      <c r="J8219" s="9" t="s">
        <v>16082</v>
      </c>
      <c r="K8219" s="9" t="s">
        <v>16082</v>
      </c>
      <c r="L8219" s="9" t="s">
        <v>16083</v>
      </c>
      <c r="M8219" s="9" t="s">
        <v>4678</v>
      </c>
      <c r="N8219" s="9" t="s">
        <v>4679</v>
      </c>
      <c r="O8219" s="8" t="s">
        <v>18066</v>
      </c>
    </row>
    <row r="8220" spans="10:15" x14ac:dyDescent="0.25">
      <c r="J8220" s="9" t="s">
        <v>16084</v>
      </c>
      <c r="K8220" s="9" t="s">
        <v>16084</v>
      </c>
      <c r="L8220" s="9" t="s">
        <v>16085</v>
      </c>
      <c r="M8220" s="9" t="s">
        <v>379</v>
      </c>
      <c r="N8220" s="9" t="s">
        <v>18092</v>
      </c>
      <c r="O8220" s="8" t="s">
        <v>18066</v>
      </c>
    </row>
    <row r="8221" spans="10:15" x14ac:dyDescent="0.25">
      <c r="J8221" s="9" t="s">
        <v>16086</v>
      </c>
      <c r="K8221" s="9" t="s">
        <v>16086</v>
      </c>
      <c r="L8221" s="9" t="s">
        <v>16087</v>
      </c>
      <c r="M8221" s="9" t="s">
        <v>694</v>
      </c>
      <c r="N8221" s="9" t="s">
        <v>695</v>
      </c>
      <c r="O8221" s="8" t="s">
        <v>350</v>
      </c>
    </row>
    <row r="8222" spans="10:15" x14ac:dyDescent="0.25">
      <c r="J8222" s="9" t="s">
        <v>16088</v>
      </c>
      <c r="K8222" s="9" t="s">
        <v>16088</v>
      </c>
      <c r="L8222" s="9" t="s">
        <v>16089</v>
      </c>
      <c r="M8222" s="9" t="s">
        <v>3099</v>
      </c>
      <c r="N8222" s="9" t="s">
        <v>3100</v>
      </c>
      <c r="O8222" s="8" t="s">
        <v>18067</v>
      </c>
    </row>
    <row r="8223" spans="10:15" x14ac:dyDescent="0.25">
      <c r="J8223" s="9" t="s">
        <v>16090</v>
      </c>
      <c r="K8223" s="9" t="s">
        <v>16090</v>
      </c>
      <c r="L8223" s="9" t="s">
        <v>16091</v>
      </c>
      <c r="M8223" s="9" t="s">
        <v>1718</v>
      </c>
      <c r="N8223" s="9" t="s">
        <v>1719</v>
      </c>
      <c r="O8223" s="8" t="s">
        <v>349</v>
      </c>
    </row>
    <row r="8224" spans="10:15" x14ac:dyDescent="0.25">
      <c r="J8224" s="9" t="s">
        <v>16092</v>
      </c>
      <c r="K8224" s="9" t="s">
        <v>29</v>
      </c>
      <c r="L8224" s="9" t="s">
        <v>4456</v>
      </c>
      <c r="M8224" s="9" t="s">
        <v>404</v>
      </c>
      <c r="N8224" s="9" t="s">
        <v>405</v>
      </c>
      <c r="O8224" s="8" t="s">
        <v>350</v>
      </c>
    </row>
    <row r="8225" spans="10:15" x14ac:dyDescent="0.25">
      <c r="J8225" s="9" t="s">
        <v>16093</v>
      </c>
      <c r="K8225" s="9" t="s">
        <v>16093</v>
      </c>
      <c r="L8225" s="9" t="s">
        <v>16094</v>
      </c>
      <c r="M8225" s="9" t="s">
        <v>379</v>
      </c>
      <c r="N8225" s="9" t="s">
        <v>18092</v>
      </c>
      <c r="O8225" s="8" t="s">
        <v>18066</v>
      </c>
    </row>
    <row r="8226" spans="10:15" x14ac:dyDescent="0.25">
      <c r="J8226" s="9" t="s">
        <v>16095</v>
      </c>
      <c r="K8226" s="9" t="s">
        <v>16095</v>
      </c>
      <c r="L8226" s="9" t="s">
        <v>16096</v>
      </c>
      <c r="M8226" s="9" t="s">
        <v>459</v>
      </c>
      <c r="N8226" s="9" t="s">
        <v>460</v>
      </c>
      <c r="O8226" s="8" t="s">
        <v>18068</v>
      </c>
    </row>
    <row r="8227" spans="10:15" x14ac:dyDescent="0.25">
      <c r="J8227" s="9" t="s">
        <v>16097</v>
      </c>
      <c r="K8227" s="9" t="s">
        <v>16097</v>
      </c>
      <c r="L8227" s="9" t="s">
        <v>16098</v>
      </c>
      <c r="M8227" s="9" t="s">
        <v>683</v>
      </c>
      <c r="N8227" s="9" t="s">
        <v>684</v>
      </c>
      <c r="O8227" s="8" t="s">
        <v>349</v>
      </c>
    </row>
    <row r="8228" spans="10:15" x14ac:dyDescent="0.25">
      <c r="J8228" s="9" t="s">
        <v>16099</v>
      </c>
      <c r="K8228" s="9" t="s">
        <v>16099</v>
      </c>
      <c r="L8228" s="9" t="s">
        <v>16100</v>
      </c>
      <c r="M8228" s="9" t="s">
        <v>491</v>
      </c>
      <c r="N8228" s="9" t="s">
        <v>492</v>
      </c>
      <c r="O8228" s="8" t="s">
        <v>349</v>
      </c>
    </row>
    <row r="8229" spans="10:15" x14ac:dyDescent="0.25">
      <c r="J8229" s="9" t="s">
        <v>16101</v>
      </c>
      <c r="K8229" s="9" t="s">
        <v>16101</v>
      </c>
      <c r="L8229" s="9" t="s">
        <v>16096</v>
      </c>
      <c r="M8229" s="9" t="s">
        <v>382</v>
      </c>
      <c r="N8229" s="9" t="s">
        <v>383</v>
      </c>
      <c r="O8229" s="8" t="s">
        <v>18066</v>
      </c>
    </row>
    <row r="8230" spans="10:15" x14ac:dyDescent="0.25">
      <c r="J8230" s="9" t="s">
        <v>16102</v>
      </c>
      <c r="K8230" s="9" t="s">
        <v>16102</v>
      </c>
      <c r="L8230" s="9" t="s">
        <v>16103</v>
      </c>
      <c r="M8230" s="9" t="s">
        <v>1010</v>
      </c>
      <c r="N8230" s="9" t="s">
        <v>1011</v>
      </c>
      <c r="O8230" s="8" t="s">
        <v>350</v>
      </c>
    </row>
    <row r="8231" spans="10:15" x14ac:dyDescent="0.25">
      <c r="J8231" s="9" t="s">
        <v>16104</v>
      </c>
      <c r="K8231" s="9" t="s">
        <v>16104</v>
      </c>
      <c r="L8231" s="9" t="s">
        <v>455</v>
      </c>
      <c r="M8231" s="9" t="s">
        <v>379</v>
      </c>
      <c r="N8231" s="9" t="s">
        <v>18092</v>
      </c>
      <c r="O8231" s="8" t="s">
        <v>18066</v>
      </c>
    </row>
    <row r="8232" spans="10:15" x14ac:dyDescent="0.25">
      <c r="J8232" s="9" t="s">
        <v>16105</v>
      </c>
      <c r="K8232" s="9" t="s">
        <v>16105</v>
      </c>
      <c r="L8232" s="9" t="s">
        <v>16106</v>
      </c>
      <c r="M8232" s="9" t="s">
        <v>1010</v>
      </c>
      <c r="N8232" s="9" t="s">
        <v>1011</v>
      </c>
      <c r="O8232" s="8" t="s">
        <v>350</v>
      </c>
    </row>
    <row r="8233" spans="10:15" x14ac:dyDescent="0.25">
      <c r="J8233" s="9" t="s">
        <v>16107</v>
      </c>
      <c r="K8233" s="9" t="s">
        <v>16107</v>
      </c>
      <c r="L8233" s="9" t="s">
        <v>16108</v>
      </c>
      <c r="M8233" s="9" t="s">
        <v>2278</v>
      </c>
      <c r="N8233" s="9" t="s">
        <v>2279</v>
      </c>
      <c r="O8233" s="8" t="s">
        <v>349</v>
      </c>
    </row>
    <row r="8234" spans="10:15" x14ac:dyDescent="0.25">
      <c r="J8234" s="9" t="s">
        <v>68</v>
      </c>
      <c r="K8234" s="9" t="s">
        <v>2133</v>
      </c>
      <c r="L8234" s="9" t="s">
        <v>2134</v>
      </c>
      <c r="M8234" s="9" t="s">
        <v>418</v>
      </c>
      <c r="N8234" s="9" t="s">
        <v>419</v>
      </c>
      <c r="O8234" s="8" t="s">
        <v>18067</v>
      </c>
    </row>
    <row r="8235" spans="10:15" x14ac:dyDescent="0.25">
      <c r="J8235" s="9" t="s">
        <v>16109</v>
      </c>
      <c r="K8235" s="9" t="s">
        <v>16109</v>
      </c>
      <c r="L8235" s="9" t="s">
        <v>16110</v>
      </c>
      <c r="M8235" s="9" t="s">
        <v>379</v>
      </c>
      <c r="N8235" s="9" t="s">
        <v>18092</v>
      </c>
      <c r="O8235" s="8" t="s">
        <v>18066</v>
      </c>
    </row>
    <row r="8236" spans="10:15" x14ac:dyDescent="0.25">
      <c r="J8236" s="9" t="s">
        <v>16111</v>
      </c>
      <c r="K8236" s="9" t="s">
        <v>16111</v>
      </c>
      <c r="L8236" s="9" t="s">
        <v>16112</v>
      </c>
      <c r="M8236" s="9" t="s">
        <v>418</v>
      </c>
      <c r="N8236" s="9" t="s">
        <v>419</v>
      </c>
      <c r="O8236" s="8" t="s">
        <v>18067</v>
      </c>
    </row>
    <row r="8237" spans="10:15" x14ac:dyDescent="0.25">
      <c r="J8237" s="9" t="s">
        <v>16113</v>
      </c>
      <c r="K8237" s="9" t="s">
        <v>16113</v>
      </c>
      <c r="L8237" s="9" t="s">
        <v>16114</v>
      </c>
      <c r="M8237" s="9" t="s">
        <v>379</v>
      </c>
      <c r="N8237" s="9" t="s">
        <v>18092</v>
      </c>
      <c r="O8237" s="8" t="s">
        <v>18066</v>
      </c>
    </row>
    <row r="8238" spans="10:15" x14ac:dyDescent="0.25">
      <c r="J8238" s="9" t="s">
        <v>16115</v>
      </c>
      <c r="K8238" s="9" t="s">
        <v>16115</v>
      </c>
      <c r="L8238" s="9" t="s">
        <v>16116</v>
      </c>
      <c r="M8238" s="9" t="s">
        <v>379</v>
      </c>
      <c r="N8238" s="9" t="s">
        <v>18092</v>
      </c>
      <c r="O8238" s="8" t="s">
        <v>18066</v>
      </c>
    </row>
    <row r="8239" spans="10:15" x14ac:dyDescent="0.25">
      <c r="J8239" s="9" t="s">
        <v>207</v>
      </c>
      <c r="K8239" s="9" t="s">
        <v>207</v>
      </c>
      <c r="L8239" s="9" t="s">
        <v>16117</v>
      </c>
      <c r="M8239" s="9" t="s">
        <v>459</v>
      </c>
      <c r="N8239" s="9" t="s">
        <v>460</v>
      </c>
      <c r="O8239" s="8" t="s">
        <v>18068</v>
      </c>
    </row>
    <row r="8240" spans="10:15" x14ac:dyDescent="0.25">
      <c r="J8240" s="9" t="s">
        <v>15949</v>
      </c>
      <c r="K8240" s="9" t="s">
        <v>15949</v>
      </c>
      <c r="L8240" s="9" t="s">
        <v>15950</v>
      </c>
      <c r="M8240" s="9" t="s">
        <v>379</v>
      </c>
      <c r="N8240" s="9" t="s">
        <v>18092</v>
      </c>
      <c r="O8240" s="8" t="s">
        <v>18066</v>
      </c>
    </row>
    <row r="8241" spans="10:15" x14ac:dyDescent="0.25">
      <c r="J8241" s="9" t="s">
        <v>16118</v>
      </c>
      <c r="K8241" s="9" t="s">
        <v>16118</v>
      </c>
      <c r="L8241" s="9" t="s">
        <v>16119</v>
      </c>
      <c r="M8241" s="9" t="s">
        <v>379</v>
      </c>
      <c r="N8241" s="9" t="s">
        <v>18092</v>
      </c>
      <c r="O8241" s="8" t="s">
        <v>18066</v>
      </c>
    </row>
    <row r="8242" spans="10:15" x14ac:dyDescent="0.25">
      <c r="J8242" s="9" t="s">
        <v>16120</v>
      </c>
      <c r="K8242" s="9" t="s">
        <v>16120</v>
      </c>
      <c r="L8242" s="9" t="s">
        <v>16121</v>
      </c>
      <c r="M8242" s="9" t="s">
        <v>648</v>
      </c>
      <c r="N8242" s="9" t="s">
        <v>649</v>
      </c>
      <c r="O8242" s="8" t="s">
        <v>18066</v>
      </c>
    </row>
    <row r="8243" spans="10:15" x14ac:dyDescent="0.25">
      <c r="J8243" s="9" t="s">
        <v>16122</v>
      </c>
      <c r="K8243" s="9" t="s">
        <v>16122</v>
      </c>
      <c r="L8243" s="9" t="s">
        <v>16123</v>
      </c>
      <c r="M8243" s="9" t="s">
        <v>1435</v>
      </c>
      <c r="N8243" s="9" t="s">
        <v>1436</v>
      </c>
      <c r="O8243" s="8" t="s">
        <v>349</v>
      </c>
    </row>
    <row r="8244" spans="10:15" x14ac:dyDescent="0.25">
      <c r="J8244" s="9" t="s">
        <v>16124</v>
      </c>
      <c r="K8244" s="9" t="s">
        <v>16124</v>
      </c>
      <c r="L8244" s="9" t="s">
        <v>16125</v>
      </c>
      <c r="M8244" s="9" t="s">
        <v>418</v>
      </c>
      <c r="N8244" s="9" t="s">
        <v>419</v>
      </c>
      <c r="O8244" s="8" t="s">
        <v>18067</v>
      </c>
    </row>
    <row r="8245" spans="10:15" x14ac:dyDescent="0.25">
      <c r="J8245" s="9" t="s">
        <v>16126</v>
      </c>
      <c r="K8245" s="9" t="s">
        <v>16126</v>
      </c>
      <c r="L8245" s="9" t="s">
        <v>16127</v>
      </c>
      <c r="M8245" s="9" t="s">
        <v>459</v>
      </c>
      <c r="N8245" s="9" t="s">
        <v>460</v>
      </c>
      <c r="O8245" s="8" t="s">
        <v>18068</v>
      </c>
    </row>
    <row r="8246" spans="10:15" x14ac:dyDescent="0.25">
      <c r="J8246" s="9" t="s">
        <v>16128</v>
      </c>
      <c r="K8246" s="9" t="s">
        <v>16128</v>
      </c>
      <c r="L8246" s="9" t="s">
        <v>16129</v>
      </c>
      <c r="M8246" s="9" t="s">
        <v>1155</v>
      </c>
      <c r="N8246" s="9" t="s">
        <v>1156</v>
      </c>
      <c r="O8246" s="8" t="s">
        <v>18066</v>
      </c>
    </row>
    <row r="8247" spans="10:15" x14ac:dyDescent="0.25">
      <c r="J8247" s="9" t="s">
        <v>16130</v>
      </c>
      <c r="K8247" s="9" t="s">
        <v>16130</v>
      </c>
      <c r="L8247" s="9" t="s">
        <v>16117</v>
      </c>
      <c r="M8247" s="9" t="s">
        <v>411</v>
      </c>
      <c r="N8247" s="9" t="s">
        <v>412</v>
      </c>
      <c r="O8247" s="8" t="s">
        <v>18066</v>
      </c>
    </row>
    <row r="8248" spans="10:15" x14ac:dyDescent="0.25">
      <c r="J8248" s="9" t="s">
        <v>16131</v>
      </c>
      <c r="K8248" s="9" t="s">
        <v>16131</v>
      </c>
      <c r="L8248" s="9" t="s">
        <v>16132</v>
      </c>
      <c r="M8248" s="9" t="s">
        <v>379</v>
      </c>
      <c r="N8248" s="9" t="s">
        <v>18092</v>
      </c>
      <c r="O8248" s="8" t="s">
        <v>18066</v>
      </c>
    </row>
    <row r="8249" spans="10:15" x14ac:dyDescent="0.25">
      <c r="J8249" s="9" t="s">
        <v>16133</v>
      </c>
      <c r="K8249" s="9" t="s">
        <v>16133</v>
      </c>
      <c r="L8249" s="9" t="s">
        <v>16134</v>
      </c>
      <c r="M8249" s="9" t="s">
        <v>382</v>
      </c>
      <c r="N8249" s="9" t="s">
        <v>383</v>
      </c>
      <c r="O8249" s="8" t="s">
        <v>18066</v>
      </c>
    </row>
    <row r="8250" spans="10:15" x14ac:dyDescent="0.25">
      <c r="J8250" s="9" t="s">
        <v>16135</v>
      </c>
      <c r="K8250" s="9" t="s">
        <v>16135</v>
      </c>
      <c r="L8250" s="9" t="s">
        <v>16136</v>
      </c>
      <c r="M8250" s="9" t="s">
        <v>1063</v>
      </c>
      <c r="N8250" s="9" t="s">
        <v>1064</v>
      </c>
      <c r="O8250" s="8" t="s">
        <v>18066</v>
      </c>
    </row>
    <row r="8251" spans="10:15" x14ac:dyDescent="0.25">
      <c r="J8251" s="9" t="s">
        <v>16137</v>
      </c>
      <c r="K8251" s="9" t="s">
        <v>16137</v>
      </c>
      <c r="L8251" s="9" t="s">
        <v>16138</v>
      </c>
      <c r="M8251" s="9" t="s">
        <v>1435</v>
      </c>
      <c r="N8251" s="9" t="s">
        <v>1436</v>
      </c>
      <c r="O8251" s="8" t="s">
        <v>349</v>
      </c>
    </row>
    <row r="8252" spans="10:15" x14ac:dyDescent="0.25">
      <c r="J8252" s="9" t="s">
        <v>16139</v>
      </c>
      <c r="K8252" s="9" t="s">
        <v>16139</v>
      </c>
      <c r="L8252" s="9" t="s">
        <v>16140</v>
      </c>
      <c r="M8252" s="9" t="s">
        <v>418</v>
      </c>
      <c r="N8252" s="9" t="s">
        <v>419</v>
      </c>
      <c r="O8252" s="8" t="s">
        <v>18067</v>
      </c>
    </row>
    <row r="8253" spans="10:15" x14ac:dyDescent="0.25">
      <c r="J8253" s="9" t="s">
        <v>16141</v>
      </c>
      <c r="K8253" s="9" t="s">
        <v>16141</v>
      </c>
      <c r="L8253" s="9" t="s">
        <v>16142</v>
      </c>
      <c r="M8253" s="9" t="s">
        <v>411</v>
      </c>
      <c r="N8253" s="9" t="s">
        <v>412</v>
      </c>
      <c r="O8253" s="8" t="s">
        <v>18066</v>
      </c>
    </row>
    <row r="8254" spans="10:15" x14ac:dyDescent="0.25">
      <c r="J8254" s="9" t="s">
        <v>16143</v>
      </c>
      <c r="K8254" s="9" t="s">
        <v>16143</v>
      </c>
      <c r="L8254" s="9" t="s">
        <v>16144</v>
      </c>
      <c r="M8254" s="9" t="s">
        <v>648</v>
      </c>
      <c r="N8254" s="9" t="s">
        <v>649</v>
      </c>
      <c r="O8254" s="8" t="s">
        <v>18066</v>
      </c>
    </row>
    <row r="8255" spans="10:15" x14ac:dyDescent="0.25">
      <c r="J8255" s="9" t="s">
        <v>16145</v>
      </c>
      <c r="K8255" s="9" t="s">
        <v>16145</v>
      </c>
      <c r="L8255" s="9" t="s">
        <v>16146</v>
      </c>
      <c r="M8255" s="9" t="s">
        <v>746</v>
      </c>
      <c r="N8255" s="9" t="s">
        <v>747</v>
      </c>
      <c r="O8255" s="8" t="s">
        <v>18066</v>
      </c>
    </row>
    <row r="8256" spans="10:15" x14ac:dyDescent="0.25">
      <c r="J8256" s="9" t="s">
        <v>16147</v>
      </c>
      <c r="K8256" s="9" t="s">
        <v>16147</v>
      </c>
      <c r="L8256" s="9" t="s">
        <v>16148</v>
      </c>
      <c r="M8256" s="9" t="s">
        <v>491</v>
      </c>
      <c r="N8256" s="9" t="s">
        <v>492</v>
      </c>
      <c r="O8256" s="8" t="s">
        <v>349</v>
      </c>
    </row>
    <row r="8257" spans="10:15" x14ac:dyDescent="0.25">
      <c r="J8257" s="9" t="s">
        <v>16149</v>
      </c>
      <c r="K8257" s="9" t="s">
        <v>16149</v>
      </c>
      <c r="L8257" s="9" t="s">
        <v>16150</v>
      </c>
      <c r="M8257" s="9" t="s">
        <v>1148</v>
      </c>
      <c r="N8257" s="9" t="s">
        <v>1149</v>
      </c>
      <c r="O8257" s="8" t="s">
        <v>349</v>
      </c>
    </row>
    <row r="8258" spans="10:15" x14ac:dyDescent="0.25">
      <c r="J8258" s="9" t="s">
        <v>16151</v>
      </c>
      <c r="K8258" s="9" t="s">
        <v>16151</v>
      </c>
      <c r="L8258" s="9" t="s">
        <v>15369</v>
      </c>
      <c r="M8258" s="9" t="s">
        <v>379</v>
      </c>
      <c r="N8258" s="9" t="s">
        <v>18092</v>
      </c>
      <c r="O8258" s="8" t="s">
        <v>18066</v>
      </c>
    </row>
    <row r="8259" spans="10:15" x14ac:dyDescent="0.25">
      <c r="J8259" s="9" t="s">
        <v>16152</v>
      </c>
      <c r="K8259" s="9" t="s">
        <v>16152</v>
      </c>
      <c r="L8259" s="9" t="s">
        <v>16153</v>
      </c>
      <c r="M8259" s="9" t="s">
        <v>797</v>
      </c>
      <c r="N8259" s="9" t="s">
        <v>798</v>
      </c>
      <c r="O8259" s="8" t="s">
        <v>350</v>
      </c>
    </row>
    <row r="8260" spans="10:15" x14ac:dyDescent="0.25">
      <c r="J8260" s="9" t="s">
        <v>16154</v>
      </c>
      <c r="K8260" s="9" t="s">
        <v>16154</v>
      </c>
      <c r="L8260" s="9" t="s">
        <v>16155</v>
      </c>
      <c r="M8260" s="9" t="s">
        <v>707</v>
      </c>
      <c r="N8260" s="9" t="s">
        <v>708</v>
      </c>
      <c r="O8260" s="8" t="s">
        <v>18068</v>
      </c>
    </row>
    <row r="8261" spans="10:15" x14ac:dyDescent="0.25">
      <c r="J8261" s="9" t="s">
        <v>16156</v>
      </c>
      <c r="K8261" s="9" t="s">
        <v>16156</v>
      </c>
      <c r="L8261" s="9" t="s">
        <v>16157</v>
      </c>
      <c r="M8261" s="9" t="s">
        <v>1148</v>
      </c>
      <c r="N8261" s="9" t="s">
        <v>1149</v>
      </c>
      <c r="O8261" s="8" t="s">
        <v>349</v>
      </c>
    </row>
    <row r="8262" spans="10:15" x14ac:dyDescent="0.25">
      <c r="J8262" s="9" t="s">
        <v>219</v>
      </c>
      <c r="K8262" s="9" t="s">
        <v>219</v>
      </c>
      <c r="L8262" s="9" t="s">
        <v>16158</v>
      </c>
      <c r="M8262" s="9" t="s">
        <v>6456</v>
      </c>
      <c r="N8262" s="9" t="s">
        <v>6457</v>
      </c>
      <c r="O8262" s="8" t="s">
        <v>18067</v>
      </c>
    </row>
    <row r="8263" spans="10:15" x14ac:dyDescent="0.25">
      <c r="J8263" s="9" t="s">
        <v>16159</v>
      </c>
      <c r="K8263" s="9" t="s">
        <v>16159</v>
      </c>
      <c r="L8263" s="9" t="s">
        <v>16160</v>
      </c>
      <c r="M8263" s="9" t="s">
        <v>367</v>
      </c>
      <c r="N8263" s="9" t="s">
        <v>368</v>
      </c>
      <c r="O8263" s="8" t="s">
        <v>349</v>
      </c>
    </row>
    <row r="8264" spans="10:15" x14ac:dyDescent="0.25">
      <c r="J8264" s="9" t="s">
        <v>16161</v>
      </c>
      <c r="K8264" s="9" t="s">
        <v>16161</v>
      </c>
      <c r="L8264" s="9" t="s">
        <v>16162</v>
      </c>
      <c r="M8264" s="9" t="s">
        <v>740</v>
      </c>
      <c r="N8264" s="9" t="s">
        <v>741</v>
      </c>
      <c r="O8264" s="8" t="s">
        <v>10370</v>
      </c>
    </row>
    <row r="8265" spans="10:15" x14ac:dyDescent="0.25">
      <c r="J8265" s="9" t="s">
        <v>16163</v>
      </c>
      <c r="K8265" s="9" t="s">
        <v>16163</v>
      </c>
      <c r="L8265" s="9" t="s">
        <v>16164</v>
      </c>
      <c r="M8265" s="9" t="s">
        <v>1010</v>
      </c>
      <c r="N8265" s="9" t="s">
        <v>1011</v>
      </c>
      <c r="O8265" s="8" t="s">
        <v>350</v>
      </c>
    </row>
    <row r="8266" spans="10:15" x14ac:dyDescent="0.25">
      <c r="J8266" s="9" t="s">
        <v>16165</v>
      </c>
      <c r="K8266" s="9" t="s">
        <v>17</v>
      </c>
      <c r="L8266" s="9" t="s">
        <v>2990</v>
      </c>
      <c r="M8266" s="9" t="s">
        <v>379</v>
      </c>
      <c r="N8266" s="9" t="s">
        <v>18092</v>
      </c>
      <c r="O8266" s="8" t="s">
        <v>18066</v>
      </c>
    </row>
    <row r="8267" spans="10:15" x14ac:dyDescent="0.25">
      <c r="J8267" s="9" t="s">
        <v>16166</v>
      </c>
      <c r="K8267" s="9" t="s">
        <v>16166</v>
      </c>
      <c r="L8267" s="9" t="s">
        <v>16167</v>
      </c>
      <c r="M8267" s="9" t="s">
        <v>418</v>
      </c>
      <c r="N8267" s="9" t="s">
        <v>419</v>
      </c>
      <c r="O8267" s="8" t="s">
        <v>18067</v>
      </c>
    </row>
    <row r="8268" spans="10:15" x14ac:dyDescent="0.25">
      <c r="J8268" s="9" t="s">
        <v>16168</v>
      </c>
      <c r="K8268" s="9" t="s">
        <v>16168</v>
      </c>
      <c r="L8268" s="9" t="s">
        <v>16169</v>
      </c>
      <c r="M8268" s="9" t="s">
        <v>797</v>
      </c>
      <c r="N8268" s="9" t="s">
        <v>798</v>
      </c>
      <c r="O8268" s="8" t="s">
        <v>350</v>
      </c>
    </row>
    <row r="8269" spans="10:15" x14ac:dyDescent="0.25">
      <c r="J8269" s="9" t="s">
        <v>16170</v>
      </c>
      <c r="K8269" s="9" t="s">
        <v>16170</v>
      </c>
      <c r="L8269" s="9" t="s">
        <v>16171</v>
      </c>
      <c r="M8269" s="9" t="s">
        <v>2812</v>
      </c>
      <c r="N8269" s="9" t="s">
        <v>2813</v>
      </c>
      <c r="O8269" s="8" t="s">
        <v>350</v>
      </c>
    </row>
    <row r="8270" spans="10:15" x14ac:dyDescent="0.25">
      <c r="J8270" s="9" t="s">
        <v>16172</v>
      </c>
      <c r="K8270" s="9" t="s">
        <v>16172</v>
      </c>
      <c r="L8270" s="9" t="s">
        <v>16173</v>
      </c>
      <c r="M8270" s="9" t="s">
        <v>379</v>
      </c>
      <c r="N8270" s="9" t="s">
        <v>18092</v>
      </c>
      <c r="O8270" s="8" t="s">
        <v>18066</v>
      </c>
    </row>
    <row r="8271" spans="10:15" x14ac:dyDescent="0.25">
      <c r="J8271" s="9" t="s">
        <v>16174</v>
      </c>
      <c r="K8271" s="9" t="s">
        <v>16174</v>
      </c>
      <c r="L8271" s="9" t="s">
        <v>16175</v>
      </c>
      <c r="M8271" s="9" t="s">
        <v>736</v>
      </c>
      <c r="N8271" s="9" t="s">
        <v>737</v>
      </c>
      <c r="O8271" s="8" t="s">
        <v>18067</v>
      </c>
    </row>
    <row r="8272" spans="10:15" x14ac:dyDescent="0.25">
      <c r="J8272" s="9" t="s">
        <v>16176</v>
      </c>
      <c r="K8272" s="9" t="s">
        <v>16176</v>
      </c>
      <c r="L8272" s="9" t="s">
        <v>16177</v>
      </c>
      <c r="M8272" s="9" t="s">
        <v>382</v>
      </c>
      <c r="N8272" s="9" t="s">
        <v>383</v>
      </c>
      <c r="O8272" s="8" t="s">
        <v>18066</v>
      </c>
    </row>
    <row r="8273" spans="10:15" x14ac:dyDescent="0.25">
      <c r="J8273" s="9" t="s">
        <v>105</v>
      </c>
      <c r="K8273" s="9" t="s">
        <v>105</v>
      </c>
      <c r="L8273" s="9" t="s">
        <v>16178</v>
      </c>
      <c r="M8273" s="9" t="s">
        <v>418</v>
      </c>
      <c r="N8273" s="9" t="s">
        <v>419</v>
      </c>
      <c r="O8273" s="8" t="s">
        <v>18067</v>
      </c>
    </row>
    <row r="8274" spans="10:15" x14ac:dyDescent="0.25">
      <c r="J8274" s="9" t="s">
        <v>16179</v>
      </c>
      <c r="K8274" s="9" t="s">
        <v>16179</v>
      </c>
      <c r="L8274" s="9" t="s">
        <v>16180</v>
      </c>
      <c r="M8274" s="9" t="s">
        <v>1078</v>
      </c>
      <c r="N8274" s="9" t="s">
        <v>1079</v>
      </c>
      <c r="O8274" s="8" t="s">
        <v>350</v>
      </c>
    </row>
    <row r="8275" spans="10:15" x14ac:dyDescent="0.25">
      <c r="J8275" s="9" t="s">
        <v>16181</v>
      </c>
      <c r="K8275" s="9" t="s">
        <v>16181</v>
      </c>
      <c r="L8275" s="9" t="s">
        <v>16182</v>
      </c>
      <c r="M8275" s="9" t="s">
        <v>662</v>
      </c>
      <c r="N8275" s="9" t="s">
        <v>663</v>
      </c>
      <c r="O8275" s="8" t="s">
        <v>18067</v>
      </c>
    </row>
    <row r="8276" spans="10:15" x14ac:dyDescent="0.25">
      <c r="J8276" s="9" t="s">
        <v>4640</v>
      </c>
      <c r="K8276" s="9" t="s">
        <v>4640</v>
      </c>
      <c r="L8276" s="9" t="s">
        <v>4641</v>
      </c>
      <c r="M8276" s="9" t="s">
        <v>379</v>
      </c>
      <c r="N8276" s="9" t="s">
        <v>18092</v>
      </c>
      <c r="O8276" s="8" t="s">
        <v>18066</v>
      </c>
    </row>
    <row r="8277" spans="10:15" x14ac:dyDescent="0.25">
      <c r="J8277" s="9" t="s">
        <v>16183</v>
      </c>
      <c r="K8277" s="9" t="s">
        <v>16183</v>
      </c>
      <c r="L8277" s="9" t="s">
        <v>16184</v>
      </c>
      <c r="M8277" s="9" t="s">
        <v>1010</v>
      </c>
      <c r="N8277" s="9" t="s">
        <v>1011</v>
      </c>
      <c r="O8277" s="8" t="s">
        <v>350</v>
      </c>
    </row>
    <row r="8278" spans="10:15" x14ac:dyDescent="0.25">
      <c r="J8278" s="9" t="s">
        <v>16185</v>
      </c>
      <c r="K8278" s="9" t="s">
        <v>16185</v>
      </c>
      <c r="L8278" s="9" t="s">
        <v>4641</v>
      </c>
      <c r="M8278" s="9" t="s">
        <v>379</v>
      </c>
      <c r="N8278" s="9" t="s">
        <v>18092</v>
      </c>
      <c r="O8278" s="8" t="s">
        <v>18066</v>
      </c>
    </row>
    <row r="8279" spans="10:15" x14ac:dyDescent="0.25">
      <c r="J8279" s="9" t="s">
        <v>16186</v>
      </c>
      <c r="K8279" s="9" t="s">
        <v>16186</v>
      </c>
      <c r="L8279" s="9" t="s">
        <v>16187</v>
      </c>
      <c r="M8279" s="9" t="s">
        <v>1228</v>
      </c>
      <c r="N8279" s="9" t="s">
        <v>1229</v>
      </c>
      <c r="O8279" s="8" t="s">
        <v>18066</v>
      </c>
    </row>
    <row r="8280" spans="10:15" x14ac:dyDescent="0.25">
      <c r="J8280" s="9" t="s">
        <v>16188</v>
      </c>
      <c r="K8280" s="9" t="s">
        <v>16188</v>
      </c>
      <c r="L8280" s="9" t="s">
        <v>16189</v>
      </c>
      <c r="M8280" s="9" t="s">
        <v>1447</v>
      </c>
      <c r="N8280" s="9" t="s">
        <v>1448</v>
      </c>
      <c r="O8280" s="8" t="s">
        <v>18066</v>
      </c>
    </row>
    <row r="8281" spans="10:15" x14ac:dyDescent="0.25">
      <c r="J8281" s="9" t="s">
        <v>16190</v>
      </c>
      <c r="K8281" s="9" t="s">
        <v>16190</v>
      </c>
      <c r="L8281" s="9" t="s">
        <v>16191</v>
      </c>
      <c r="M8281" s="9" t="s">
        <v>379</v>
      </c>
      <c r="N8281" s="9" t="s">
        <v>18092</v>
      </c>
      <c r="O8281" s="8" t="s">
        <v>18066</v>
      </c>
    </row>
    <row r="8282" spans="10:15" x14ac:dyDescent="0.25">
      <c r="J8282" s="9" t="s">
        <v>16192</v>
      </c>
      <c r="K8282" s="9" t="s">
        <v>16192</v>
      </c>
      <c r="L8282" s="9" t="s">
        <v>16193</v>
      </c>
      <c r="M8282" s="9" t="s">
        <v>436</v>
      </c>
      <c r="N8282" s="9" t="s">
        <v>437</v>
      </c>
      <c r="O8282" s="8" t="s">
        <v>349</v>
      </c>
    </row>
    <row r="8283" spans="10:15" x14ac:dyDescent="0.25">
      <c r="J8283" s="9" t="s">
        <v>16194</v>
      </c>
      <c r="K8283" s="9" t="s">
        <v>16194</v>
      </c>
      <c r="L8283" s="9" t="s">
        <v>16195</v>
      </c>
      <c r="M8283" s="9" t="s">
        <v>404</v>
      </c>
      <c r="N8283" s="9" t="s">
        <v>405</v>
      </c>
      <c r="O8283" s="8" t="s">
        <v>350</v>
      </c>
    </row>
    <row r="8284" spans="10:15" x14ac:dyDescent="0.25">
      <c r="J8284" s="9" t="s">
        <v>16196</v>
      </c>
      <c r="K8284" s="9" t="s">
        <v>16196</v>
      </c>
      <c r="L8284" s="9" t="s">
        <v>16197</v>
      </c>
      <c r="M8284" s="9" t="s">
        <v>4796</v>
      </c>
      <c r="N8284" s="9" t="s">
        <v>4797</v>
      </c>
      <c r="O8284" s="8" t="s">
        <v>18067</v>
      </c>
    </row>
    <row r="8285" spans="10:15" x14ac:dyDescent="0.25">
      <c r="J8285" s="9" t="s">
        <v>16198</v>
      </c>
      <c r="K8285" s="9" t="s">
        <v>16198</v>
      </c>
      <c r="L8285" s="9" t="s">
        <v>16199</v>
      </c>
      <c r="M8285" s="9" t="s">
        <v>1936</v>
      </c>
      <c r="N8285" s="9" t="s">
        <v>1937</v>
      </c>
      <c r="O8285" s="8" t="s">
        <v>18068</v>
      </c>
    </row>
    <row r="8286" spans="10:15" x14ac:dyDescent="0.25">
      <c r="J8286" s="9" t="s">
        <v>15980</v>
      </c>
      <c r="K8286" s="9" t="s">
        <v>15980</v>
      </c>
      <c r="L8286" s="9" t="s">
        <v>15981</v>
      </c>
      <c r="M8286" s="9" t="s">
        <v>783</v>
      </c>
      <c r="N8286" s="9" t="s">
        <v>784</v>
      </c>
      <c r="O8286" s="8" t="s">
        <v>18068</v>
      </c>
    </row>
    <row r="8287" spans="10:15" x14ac:dyDescent="0.25">
      <c r="J8287" s="9" t="s">
        <v>16200</v>
      </c>
      <c r="K8287" s="9" t="s">
        <v>16188</v>
      </c>
      <c r="L8287" s="9" t="s">
        <v>16189</v>
      </c>
      <c r="M8287" s="9" t="s">
        <v>1447</v>
      </c>
      <c r="N8287" s="9" t="s">
        <v>1448</v>
      </c>
      <c r="O8287" s="8" t="s">
        <v>18066</v>
      </c>
    </row>
    <row r="8288" spans="10:15" x14ac:dyDescent="0.25">
      <c r="J8288" s="9" t="s">
        <v>16201</v>
      </c>
      <c r="K8288" s="9" t="s">
        <v>16201</v>
      </c>
      <c r="L8288" s="9" t="s">
        <v>16202</v>
      </c>
      <c r="M8288" s="9" t="s">
        <v>379</v>
      </c>
      <c r="N8288" s="9" t="s">
        <v>18092</v>
      </c>
      <c r="O8288" s="8" t="s">
        <v>18066</v>
      </c>
    </row>
    <row r="8289" spans="10:15" x14ac:dyDescent="0.25">
      <c r="J8289" s="9" t="s">
        <v>16203</v>
      </c>
      <c r="K8289" s="9" t="s">
        <v>16203</v>
      </c>
      <c r="L8289" s="9" t="s">
        <v>16204</v>
      </c>
      <c r="M8289" s="9" t="s">
        <v>404</v>
      </c>
      <c r="N8289" s="9" t="s">
        <v>405</v>
      </c>
      <c r="O8289" s="8" t="s">
        <v>350</v>
      </c>
    </row>
    <row r="8290" spans="10:15" x14ac:dyDescent="0.25">
      <c r="J8290" s="9" t="s">
        <v>16205</v>
      </c>
      <c r="K8290" s="9" t="s">
        <v>16205</v>
      </c>
      <c r="L8290" s="9" t="s">
        <v>16206</v>
      </c>
      <c r="M8290" s="9" t="s">
        <v>0</v>
      </c>
      <c r="N8290" s="9" t="s">
        <v>653</v>
      </c>
      <c r="O8290" s="8" t="s">
        <v>18067</v>
      </c>
    </row>
    <row r="8291" spans="10:15" x14ac:dyDescent="0.25">
      <c r="J8291" s="9" t="s">
        <v>16207</v>
      </c>
      <c r="K8291" s="9" t="s">
        <v>16207</v>
      </c>
      <c r="L8291" s="9" t="s">
        <v>16208</v>
      </c>
      <c r="M8291" s="9" t="s">
        <v>515</v>
      </c>
      <c r="N8291" s="9" t="s">
        <v>516</v>
      </c>
      <c r="O8291" s="8" t="s">
        <v>18066</v>
      </c>
    </row>
    <row r="8292" spans="10:15" x14ac:dyDescent="0.25">
      <c r="J8292" s="9" t="s">
        <v>16209</v>
      </c>
      <c r="K8292" s="9" t="s">
        <v>16209</v>
      </c>
      <c r="L8292" s="9" t="s">
        <v>16210</v>
      </c>
      <c r="M8292" s="9" t="s">
        <v>1936</v>
      </c>
      <c r="N8292" s="9" t="s">
        <v>1937</v>
      </c>
      <c r="O8292" s="8" t="s">
        <v>18068</v>
      </c>
    </row>
    <row r="8293" spans="10:15" x14ac:dyDescent="0.25">
      <c r="J8293" s="9" t="s">
        <v>16211</v>
      </c>
      <c r="K8293" s="9" t="s">
        <v>16211</v>
      </c>
      <c r="L8293" s="9" t="s">
        <v>3090</v>
      </c>
      <c r="M8293" s="9" t="s">
        <v>379</v>
      </c>
      <c r="N8293" s="9" t="s">
        <v>18092</v>
      </c>
      <c r="O8293" s="8" t="s">
        <v>18066</v>
      </c>
    </row>
    <row r="8294" spans="10:15" x14ac:dyDescent="0.25">
      <c r="J8294" s="9" t="s">
        <v>16212</v>
      </c>
      <c r="K8294" s="9" t="s">
        <v>16212</v>
      </c>
      <c r="L8294" s="9" t="s">
        <v>16213</v>
      </c>
      <c r="M8294" s="9" t="s">
        <v>3099</v>
      </c>
      <c r="N8294" s="9" t="s">
        <v>3100</v>
      </c>
      <c r="O8294" s="8" t="s">
        <v>18067</v>
      </c>
    </row>
    <row r="8295" spans="10:15" x14ac:dyDescent="0.25">
      <c r="J8295" s="9" t="s">
        <v>16214</v>
      </c>
      <c r="K8295" s="9" t="s">
        <v>16214</v>
      </c>
      <c r="L8295" s="9" t="s">
        <v>16215</v>
      </c>
      <c r="M8295" s="9" t="s">
        <v>2278</v>
      </c>
      <c r="N8295" s="9" t="s">
        <v>2279</v>
      </c>
      <c r="O8295" s="8" t="s">
        <v>349</v>
      </c>
    </row>
    <row r="8296" spans="10:15" x14ac:dyDescent="0.25">
      <c r="J8296" s="9" t="s">
        <v>16216</v>
      </c>
      <c r="K8296" s="9" t="s">
        <v>1249</v>
      </c>
      <c r="L8296" s="9" t="s">
        <v>1250</v>
      </c>
      <c r="M8296" s="9" t="s">
        <v>713</v>
      </c>
      <c r="N8296" s="9" t="s">
        <v>714</v>
      </c>
      <c r="O8296" s="8" t="s">
        <v>18067</v>
      </c>
    </row>
    <row r="8297" spans="10:15" x14ac:dyDescent="0.25">
      <c r="J8297" s="9" t="s">
        <v>16217</v>
      </c>
      <c r="K8297" s="9" t="s">
        <v>16217</v>
      </c>
      <c r="L8297" s="9" t="s">
        <v>16001</v>
      </c>
      <c r="M8297" s="9" t="s">
        <v>789</v>
      </c>
      <c r="N8297" s="9" t="s">
        <v>790</v>
      </c>
      <c r="O8297" s="8" t="s">
        <v>18066</v>
      </c>
    </row>
    <row r="8298" spans="10:15" x14ac:dyDescent="0.25">
      <c r="J8298" s="9" t="s">
        <v>16218</v>
      </c>
      <c r="K8298" s="9" t="s">
        <v>16218</v>
      </c>
      <c r="L8298" s="9" t="s">
        <v>16219</v>
      </c>
      <c r="M8298" s="9" t="s">
        <v>2450</v>
      </c>
      <c r="N8298" s="9" t="s">
        <v>2451</v>
      </c>
      <c r="O8298" s="8" t="s">
        <v>18067</v>
      </c>
    </row>
    <row r="8299" spans="10:15" x14ac:dyDescent="0.25">
      <c r="J8299" s="9" t="s">
        <v>16220</v>
      </c>
      <c r="K8299" s="9" t="s">
        <v>16220</v>
      </c>
      <c r="L8299" s="9" t="s">
        <v>16221</v>
      </c>
      <c r="M8299" s="9" t="s">
        <v>1148</v>
      </c>
      <c r="N8299" s="9" t="s">
        <v>1149</v>
      </c>
      <c r="O8299" s="8" t="s">
        <v>349</v>
      </c>
    </row>
    <row r="8300" spans="10:15" x14ac:dyDescent="0.25">
      <c r="J8300" s="9" t="s">
        <v>16222</v>
      </c>
      <c r="K8300" s="9" t="s">
        <v>16222</v>
      </c>
      <c r="L8300" s="9" t="s">
        <v>16223</v>
      </c>
      <c r="M8300" s="9" t="s">
        <v>1213</v>
      </c>
      <c r="N8300" s="9" t="s">
        <v>1214</v>
      </c>
      <c r="O8300" s="8" t="s">
        <v>349</v>
      </c>
    </row>
    <row r="8301" spans="10:15" x14ac:dyDescent="0.25">
      <c r="J8301" s="9" t="s">
        <v>16224</v>
      </c>
      <c r="K8301" s="9" t="s">
        <v>16224</v>
      </c>
      <c r="L8301" s="9" t="s">
        <v>16225</v>
      </c>
      <c r="M8301" s="9" t="s">
        <v>2278</v>
      </c>
      <c r="N8301" s="9" t="s">
        <v>2279</v>
      </c>
      <c r="O8301" s="8" t="s">
        <v>349</v>
      </c>
    </row>
    <row r="8302" spans="10:15" x14ac:dyDescent="0.25">
      <c r="J8302" s="9" t="s">
        <v>16226</v>
      </c>
      <c r="K8302" s="9" t="s">
        <v>16226</v>
      </c>
      <c r="L8302" s="9" t="s">
        <v>16227</v>
      </c>
      <c r="M8302" s="9" t="s">
        <v>707</v>
      </c>
      <c r="N8302" s="9" t="s">
        <v>708</v>
      </c>
      <c r="O8302" s="8" t="s">
        <v>18068</v>
      </c>
    </row>
    <row r="8303" spans="10:15" x14ac:dyDescent="0.25">
      <c r="J8303" s="9" t="s">
        <v>16228</v>
      </c>
      <c r="K8303" s="9" t="s">
        <v>16228</v>
      </c>
      <c r="L8303" s="9" t="s">
        <v>16229</v>
      </c>
      <c r="M8303" s="9" t="s">
        <v>379</v>
      </c>
      <c r="N8303" s="9" t="s">
        <v>18092</v>
      </c>
      <c r="O8303" s="8" t="s">
        <v>18066</v>
      </c>
    </row>
    <row r="8304" spans="10:15" x14ac:dyDescent="0.25">
      <c r="J8304" s="9" t="s">
        <v>16230</v>
      </c>
      <c r="K8304" s="9" t="s">
        <v>16230</v>
      </c>
      <c r="L8304" s="9" t="s">
        <v>16231</v>
      </c>
      <c r="M8304" s="9" t="s">
        <v>1447</v>
      </c>
      <c r="N8304" s="9" t="s">
        <v>1448</v>
      </c>
      <c r="O8304" s="8" t="s">
        <v>18066</v>
      </c>
    </row>
    <row r="8305" spans="10:15" x14ac:dyDescent="0.25">
      <c r="J8305" s="9" t="s">
        <v>16232</v>
      </c>
      <c r="K8305" s="9" t="s">
        <v>16232</v>
      </c>
      <c r="L8305" s="9" t="s">
        <v>16233</v>
      </c>
      <c r="M8305" s="9" t="s">
        <v>740</v>
      </c>
      <c r="N8305" s="9" t="s">
        <v>741</v>
      </c>
      <c r="O8305" s="8" t="s">
        <v>10370</v>
      </c>
    </row>
    <row r="8306" spans="10:15" x14ac:dyDescent="0.25">
      <c r="J8306" s="9" t="s">
        <v>16234</v>
      </c>
      <c r="K8306" s="9" t="s">
        <v>16234</v>
      </c>
      <c r="L8306" s="9" t="s">
        <v>16235</v>
      </c>
      <c r="M8306" s="9" t="s">
        <v>524</v>
      </c>
      <c r="N8306" s="9" t="s">
        <v>525</v>
      </c>
      <c r="O8306" s="8" t="s">
        <v>18066</v>
      </c>
    </row>
    <row r="8307" spans="10:15" x14ac:dyDescent="0.25">
      <c r="J8307" s="9" t="s">
        <v>16236</v>
      </c>
      <c r="K8307" s="9" t="s">
        <v>16236</v>
      </c>
      <c r="L8307" s="9" t="s">
        <v>16237</v>
      </c>
      <c r="M8307" s="9" t="s">
        <v>418</v>
      </c>
      <c r="N8307" s="9" t="s">
        <v>419</v>
      </c>
      <c r="O8307" s="8" t="s">
        <v>18067</v>
      </c>
    </row>
    <row r="8308" spans="10:15" x14ac:dyDescent="0.25">
      <c r="J8308" s="9" t="s">
        <v>16238</v>
      </c>
      <c r="K8308" s="9" t="s">
        <v>16238</v>
      </c>
      <c r="L8308" s="9" t="s">
        <v>16239</v>
      </c>
      <c r="M8308" s="9" t="s">
        <v>2233</v>
      </c>
      <c r="N8308" s="9" t="s">
        <v>2234</v>
      </c>
      <c r="O8308" s="8" t="s">
        <v>350</v>
      </c>
    </row>
    <row r="8309" spans="10:15" x14ac:dyDescent="0.25">
      <c r="J8309" s="9" t="s">
        <v>16240</v>
      </c>
      <c r="K8309" s="9" t="s">
        <v>16240</v>
      </c>
      <c r="L8309" s="9" t="s">
        <v>16241</v>
      </c>
      <c r="M8309" s="9" t="s">
        <v>797</v>
      </c>
      <c r="N8309" s="9" t="s">
        <v>798</v>
      </c>
      <c r="O8309" s="8" t="s">
        <v>350</v>
      </c>
    </row>
    <row r="8310" spans="10:15" x14ac:dyDescent="0.25">
      <c r="J8310" s="9" t="s">
        <v>16242</v>
      </c>
      <c r="K8310" s="9" t="s">
        <v>16242</v>
      </c>
      <c r="L8310" s="9" t="s">
        <v>16243</v>
      </c>
      <c r="M8310" s="9" t="s">
        <v>524</v>
      </c>
      <c r="N8310" s="9" t="s">
        <v>525</v>
      </c>
      <c r="O8310" s="8" t="s">
        <v>18066</v>
      </c>
    </row>
    <row r="8311" spans="10:15" x14ac:dyDescent="0.25">
      <c r="J8311" s="9" t="s">
        <v>16244</v>
      </c>
      <c r="K8311" s="9" t="s">
        <v>14304</v>
      </c>
      <c r="L8311" s="9" t="s">
        <v>13484</v>
      </c>
      <c r="M8311" s="9" t="s">
        <v>1155</v>
      </c>
      <c r="N8311" s="9" t="s">
        <v>1156</v>
      </c>
      <c r="O8311" s="8" t="s">
        <v>18066</v>
      </c>
    </row>
    <row r="8312" spans="10:15" x14ac:dyDescent="0.25">
      <c r="J8312" s="9" t="s">
        <v>16245</v>
      </c>
      <c r="K8312" s="9" t="s">
        <v>16245</v>
      </c>
      <c r="L8312" s="9" t="s">
        <v>16246</v>
      </c>
      <c r="M8312" s="9" t="s">
        <v>713</v>
      </c>
      <c r="N8312" s="9" t="s">
        <v>714</v>
      </c>
      <c r="O8312" s="8" t="s">
        <v>18067</v>
      </c>
    </row>
    <row r="8313" spans="10:15" x14ac:dyDescent="0.25">
      <c r="J8313" s="9" t="s">
        <v>16247</v>
      </c>
      <c r="K8313" s="9" t="s">
        <v>16247</v>
      </c>
      <c r="L8313" s="9" t="s">
        <v>16248</v>
      </c>
      <c r="M8313" s="9" t="s">
        <v>418</v>
      </c>
      <c r="N8313" s="9" t="s">
        <v>419</v>
      </c>
      <c r="O8313" s="8" t="s">
        <v>18067</v>
      </c>
    </row>
    <row r="8314" spans="10:15" x14ac:dyDescent="0.25">
      <c r="J8314" s="9" t="s">
        <v>16249</v>
      </c>
      <c r="K8314" s="9" t="s">
        <v>16249</v>
      </c>
      <c r="L8314" s="9" t="s">
        <v>16250</v>
      </c>
      <c r="M8314" s="9" t="s">
        <v>375</v>
      </c>
      <c r="N8314" s="9" t="s">
        <v>376</v>
      </c>
      <c r="O8314" s="8" t="s">
        <v>350</v>
      </c>
    </row>
    <row r="8315" spans="10:15" x14ac:dyDescent="0.25">
      <c r="J8315" s="9" t="s">
        <v>16251</v>
      </c>
      <c r="K8315" s="9" t="s">
        <v>16251</v>
      </c>
      <c r="L8315" s="9" t="s">
        <v>16252</v>
      </c>
      <c r="M8315" s="9" t="s">
        <v>1010</v>
      </c>
      <c r="N8315" s="9" t="s">
        <v>1011</v>
      </c>
      <c r="O8315" s="8" t="s">
        <v>350</v>
      </c>
    </row>
    <row r="8316" spans="10:15" x14ac:dyDescent="0.25">
      <c r="J8316" s="9" t="s">
        <v>16253</v>
      </c>
      <c r="K8316" s="9" t="s">
        <v>16253</v>
      </c>
      <c r="L8316" s="9" t="s">
        <v>16254</v>
      </c>
      <c r="M8316" s="9" t="s">
        <v>2669</v>
      </c>
      <c r="N8316" s="9" t="s">
        <v>2670</v>
      </c>
      <c r="O8316" s="8" t="s">
        <v>350</v>
      </c>
    </row>
    <row r="8317" spans="10:15" x14ac:dyDescent="0.25">
      <c r="J8317" s="9" t="s">
        <v>16255</v>
      </c>
      <c r="K8317" s="9" t="s">
        <v>16255</v>
      </c>
      <c r="L8317" s="9" t="s">
        <v>16256</v>
      </c>
      <c r="M8317" s="9" t="s">
        <v>713</v>
      </c>
      <c r="N8317" s="9" t="s">
        <v>714</v>
      </c>
      <c r="O8317" s="8" t="s">
        <v>18067</v>
      </c>
    </row>
    <row r="8318" spans="10:15" x14ac:dyDescent="0.25">
      <c r="J8318" s="9" t="s">
        <v>16257</v>
      </c>
      <c r="K8318" s="9" t="s">
        <v>16257</v>
      </c>
      <c r="L8318" s="9" t="s">
        <v>16258</v>
      </c>
      <c r="M8318" s="9" t="s">
        <v>404</v>
      </c>
      <c r="N8318" s="9" t="s">
        <v>405</v>
      </c>
      <c r="O8318" s="8" t="s">
        <v>350</v>
      </c>
    </row>
    <row r="8319" spans="10:15" x14ac:dyDescent="0.25">
      <c r="J8319" s="9" t="s">
        <v>16259</v>
      </c>
      <c r="K8319" s="9" t="s">
        <v>16259</v>
      </c>
      <c r="L8319" s="9" t="s">
        <v>951</v>
      </c>
      <c r="M8319" s="9" t="s">
        <v>379</v>
      </c>
      <c r="N8319" s="9" t="s">
        <v>18092</v>
      </c>
      <c r="O8319" s="8" t="s">
        <v>18066</v>
      </c>
    </row>
    <row r="8320" spans="10:15" x14ac:dyDescent="0.25">
      <c r="J8320" s="9" t="s">
        <v>16260</v>
      </c>
      <c r="K8320" s="9" t="s">
        <v>16260</v>
      </c>
      <c r="L8320" s="9" t="s">
        <v>16261</v>
      </c>
      <c r="M8320" s="9" t="s">
        <v>379</v>
      </c>
      <c r="N8320" s="9" t="s">
        <v>18092</v>
      </c>
      <c r="O8320" s="8" t="s">
        <v>18066</v>
      </c>
    </row>
    <row r="8321" spans="10:15" x14ac:dyDescent="0.25">
      <c r="J8321" s="9" t="s">
        <v>16262</v>
      </c>
      <c r="K8321" s="9" t="s">
        <v>16262</v>
      </c>
      <c r="L8321" s="9" t="s">
        <v>16263</v>
      </c>
      <c r="M8321" s="9" t="s">
        <v>491</v>
      </c>
      <c r="N8321" s="9" t="s">
        <v>492</v>
      </c>
      <c r="O8321" s="8" t="s">
        <v>349</v>
      </c>
    </row>
    <row r="8322" spans="10:15" x14ac:dyDescent="0.25">
      <c r="J8322" s="9" t="s">
        <v>16264</v>
      </c>
      <c r="K8322" s="9" t="s">
        <v>16264</v>
      </c>
      <c r="L8322" s="9" t="s">
        <v>16265</v>
      </c>
      <c r="M8322" s="9" t="s">
        <v>479</v>
      </c>
      <c r="N8322" s="9" t="s">
        <v>480</v>
      </c>
      <c r="O8322" s="8" t="s">
        <v>350</v>
      </c>
    </row>
    <row r="8323" spans="10:15" x14ac:dyDescent="0.25">
      <c r="J8323" s="9" t="s">
        <v>16266</v>
      </c>
      <c r="K8323" s="9" t="s">
        <v>16266</v>
      </c>
      <c r="L8323" s="9" t="s">
        <v>16267</v>
      </c>
      <c r="M8323" s="9" t="s">
        <v>797</v>
      </c>
      <c r="N8323" s="9" t="s">
        <v>798</v>
      </c>
      <c r="O8323" s="8" t="s">
        <v>350</v>
      </c>
    </row>
    <row r="8324" spans="10:15" x14ac:dyDescent="0.25">
      <c r="J8324" s="9" t="s">
        <v>16268</v>
      </c>
      <c r="K8324" s="9" t="s">
        <v>16268</v>
      </c>
      <c r="L8324" s="9" t="s">
        <v>16269</v>
      </c>
      <c r="M8324" s="9" t="s">
        <v>501</v>
      </c>
      <c r="N8324" s="9" t="s">
        <v>502</v>
      </c>
      <c r="O8324" s="8" t="s">
        <v>10370</v>
      </c>
    </row>
    <row r="8325" spans="10:15" x14ac:dyDescent="0.25">
      <c r="J8325" s="9" t="s">
        <v>16270</v>
      </c>
      <c r="K8325" s="9" t="s">
        <v>16270</v>
      </c>
      <c r="L8325" s="9" t="s">
        <v>16271</v>
      </c>
      <c r="M8325" s="9" t="s">
        <v>440</v>
      </c>
      <c r="N8325" s="9" t="s">
        <v>441</v>
      </c>
      <c r="O8325" s="8" t="s">
        <v>10370</v>
      </c>
    </row>
    <row r="8326" spans="10:15" x14ac:dyDescent="0.25">
      <c r="J8326" s="9" t="s">
        <v>16272</v>
      </c>
      <c r="K8326" s="9" t="s">
        <v>16272</v>
      </c>
      <c r="L8326" s="9" t="s">
        <v>16273</v>
      </c>
      <c r="M8326" s="9" t="s">
        <v>909</v>
      </c>
      <c r="N8326" s="9" t="s">
        <v>910</v>
      </c>
      <c r="O8326" s="8" t="s">
        <v>349</v>
      </c>
    </row>
    <row r="8327" spans="10:15" x14ac:dyDescent="0.25">
      <c r="J8327" s="9" t="s">
        <v>16274</v>
      </c>
      <c r="K8327" s="9" t="s">
        <v>16274</v>
      </c>
      <c r="L8327" s="9" t="s">
        <v>16275</v>
      </c>
      <c r="M8327" s="9" t="s">
        <v>379</v>
      </c>
      <c r="N8327" s="9" t="s">
        <v>18092</v>
      </c>
      <c r="O8327" s="8" t="s">
        <v>18066</v>
      </c>
    </row>
    <row r="8328" spans="10:15" x14ac:dyDescent="0.25">
      <c r="J8328" s="9" t="s">
        <v>16276</v>
      </c>
      <c r="K8328" s="9" t="s">
        <v>16276</v>
      </c>
      <c r="L8328" s="9" t="s">
        <v>16277</v>
      </c>
      <c r="M8328" s="9" t="s">
        <v>797</v>
      </c>
      <c r="N8328" s="9" t="s">
        <v>798</v>
      </c>
      <c r="O8328" s="8" t="s">
        <v>350</v>
      </c>
    </row>
    <row r="8329" spans="10:15" x14ac:dyDescent="0.25">
      <c r="J8329" s="9" t="s">
        <v>16278</v>
      </c>
      <c r="K8329" s="9" t="s">
        <v>16278</v>
      </c>
      <c r="L8329" s="9" t="s">
        <v>16279</v>
      </c>
      <c r="M8329" s="9" t="s">
        <v>491</v>
      </c>
      <c r="N8329" s="9" t="s">
        <v>492</v>
      </c>
      <c r="O8329" s="8" t="s">
        <v>349</v>
      </c>
    </row>
    <row r="8330" spans="10:15" x14ac:dyDescent="0.25">
      <c r="J8330" s="9" t="s">
        <v>16280</v>
      </c>
      <c r="K8330" s="9" t="s">
        <v>16280</v>
      </c>
      <c r="L8330" s="9" t="s">
        <v>16281</v>
      </c>
      <c r="M8330" s="9" t="s">
        <v>797</v>
      </c>
      <c r="N8330" s="9" t="s">
        <v>798</v>
      </c>
      <c r="O8330" s="8" t="s">
        <v>350</v>
      </c>
    </row>
    <row r="8331" spans="10:15" x14ac:dyDescent="0.25">
      <c r="J8331" s="9" t="s">
        <v>16282</v>
      </c>
      <c r="K8331" s="9" t="s">
        <v>16282</v>
      </c>
      <c r="L8331" s="9" t="s">
        <v>16283</v>
      </c>
      <c r="M8331" s="9" t="s">
        <v>379</v>
      </c>
      <c r="N8331" s="9" t="s">
        <v>18092</v>
      </c>
      <c r="O8331" s="8" t="s">
        <v>18066</v>
      </c>
    </row>
    <row r="8332" spans="10:15" x14ac:dyDescent="0.25">
      <c r="J8332" s="9" t="s">
        <v>16284</v>
      </c>
      <c r="K8332" s="9" t="s">
        <v>16284</v>
      </c>
      <c r="L8332" s="9" t="s">
        <v>16285</v>
      </c>
      <c r="M8332" s="9" t="s">
        <v>797</v>
      </c>
      <c r="N8332" s="9" t="s">
        <v>798</v>
      </c>
      <c r="O8332" s="8" t="s">
        <v>350</v>
      </c>
    </row>
    <row r="8333" spans="10:15" x14ac:dyDescent="0.25">
      <c r="J8333" s="9" t="s">
        <v>16286</v>
      </c>
      <c r="K8333" s="9" t="s">
        <v>37</v>
      </c>
      <c r="L8333" s="9" t="s">
        <v>2901</v>
      </c>
      <c r="M8333" s="9" t="s">
        <v>428</v>
      </c>
      <c r="N8333" s="9" t="s">
        <v>429</v>
      </c>
      <c r="O8333" s="8" t="s">
        <v>349</v>
      </c>
    </row>
    <row r="8334" spans="10:15" x14ac:dyDescent="0.25">
      <c r="J8334" s="9" t="s">
        <v>16287</v>
      </c>
      <c r="K8334" s="9" t="s">
        <v>16287</v>
      </c>
      <c r="L8334" s="9" t="s">
        <v>16288</v>
      </c>
      <c r="M8334" s="9" t="s">
        <v>491</v>
      </c>
      <c r="N8334" s="9" t="s">
        <v>492</v>
      </c>
      <c r="O8334" s="8" t="s">
        <v>349</v>
      </c>
    </row>
    <row r="8335" spans="10:15" x14ac:dyDescent="0.25">
      <c r="J8335" s="9" t="s">
        <v>16289</v>
      </c>
      <c r="K8335" s="9" t="s">
        <v>16289</v>
      </c>
      <c r="L8335" s="9" t="s">
        <v>16290</v>
      </c>
      <c r="M8335" s="9" t="s">
        <v>1063</v>
      </c>
      <c r="N8335" s="9" t="s">
        <v>1064</v>
      </c>
      <c r="O8335" s="8" t="s">
        <v>18066</v>
      </c>
    </row>
    <row r="8336" spans="10:15" x14ac:dyDescent="0.25">
      <c r="J8336" s="9" t="s">
        <v>16291</v>
      </c>
      <c r="K8336" s="9" t="s">
        <v>16291</v>
      </c>
      <c r="L8336" s="9" t="s">
        <v>16292</v>
      </c>
      <c r="M8336" s="9" t="s">
        <v>797</v>
      </c>
      <c r="N8336" s="9" t="s">
        <v>798</v>
      </c>
      <c r="O8336" s="8" t="s">
        <v>350</v>
      </c>
    </row>
    <row r="8337" spans="10:15" x14ac:dyDescent="0.25">
      <c r="J8337" s="9" t="s">
        <v>16293</v>
      </c>
      <c r="K8337" s="9" t="s">
        <v>16293</v>
      </c>
      <c r="L8337" s="9" t="s">
        <v>16294</v>
      </c>
      <c r="M8337" s="9" t="s">
        <v>424</v>
      </c>
      <c r="N8337" s="9" t="s">
        <v>425</v>
      </c>
      <c r="O8337" s="8" t="s">
        <v>349</v>
      </c>
    </row>
    <row r="8338" spans="10:15" x14ac:dyDescent="0.25">
      <c r="J8338" s="9" t="s">
        <v>16295</v>
      </c>
      <c r="K8338" s="9" t="s">
        <v>16295</v>
      </c>
      <c r="L8338" s="9" t="s">
        <v>16296</v>
      </c>
      <c r="M8338" s="9" t="s">
        <v>2229</v>
      </c>
      <c r="N8338" s="9" t="s">
        <v>2230</v>
      </c>
      <c r="O8338" s="8" t="s">
        <v>18067</v>
      </c>
    </row>
    <row r="8339" spans="10:15" x14ac:dyDescent="0.25">
      <c r="J8339" s="9" t="s">
        <v>16297</v>
      </c>
      <c r="K8339" s="9" t="s">
        <v>16297</v>
      </c>
      <c r="L8339" s="9" t="s">
        <v>16298</v>
      </c>
      <c r="M8339" s="9" t="s">
        <v>367</v>
      </c>
      <c r="N8339" s="9" t="s">
        <v>368</v>
      </c>
      <c r="O8339" s="8" t="s">
        <v>349</v>
      </c>
    </row>
    <row r="8340" spans="10:15" x14ac:dyDescent="0.25">
      <c r="J8340" s="9" t="s">
        <v>16299</v>
      </c>
      <c r="K8340" s="9" t="s">
        <v>16299</v>
      </c>
      <c r="L8340" s="9" t="s">
        <v>16300</v>
      </c>
      <c r="M8340" s="9" t="s">
        <v>367</v>
      </c>
      <c r="N8340" s="9" t="s">
        <v>368</v>
      </c>
      <c r="O8340" s="8" t="s">
        <v>349</v>
      </c>
    </row>
    <row r="8341" spans="10:15" x14ac:dyDescent="0.25">
      <c r="J8341" s="9" t="s">
        <v>203</v>
      </c>
      <c r="K8341" s="9" t="s">
        <v>203</v>
      </c>
      <c r="L8341" s="9" t="s">
        <v>16301</v>
      </c>
      <c r="M8341" s="9" t="s">
        <v>2844</v>
      </c>
      <c r="N8341" s="9" t="s">
        <v>2845</v>
      </c>
      <c r="O8341" s="8" t="s">
        <v>18067</v>
      </c>
    </row>
    <row r="8342" spans="10:15" x14ac:dyDescent="0.25">
      <c r="J8342" s="9" t="s">
        <v>16302</v>
      </c>
      <c r="K8342" s="9" t="s">
        <v>16302</v>
      </c>
      <c r="L8342" s="9" t="s">
        <v>16303</v>
      </c>
      <c r="M8342" s="9" t="s">
        <v>895</v>
      </c>
      <c r="N8342" s="9" t="s">
        <v>896</v>
      </c>
      <c r="O8342" s="8" t="s">
        <v>350</v>
      </c>
    </row>
    <row r="8343" spans="10:15" x14ac:dyDescent="0.25">
      <c r="J8343" s="9" t="s">
        <v>16304</v>
      </c>
      <c r="K8343" s="9" t="s">
        <v>16304</v>
      </c>
      <c r="L8343" s="9" t="s">
        <v>16305</v>
      </c>
      <c r="M8343" s="9" t="s">
        <v>379</v>
      </c>
      <c r="N8343" s="9" t="s">
        <v>18092</v>
      </c>
      <c r="O8343" s="8" t="s">
        <v>18066</v>
      </c>
    </row>
    <row r="8344" spans="10:15" x14ac:dyDescent="0.25">
      <c r="J8344" s="9" t="s">
        <v>16306</v>
      </c>
      <c r="K8344" s="9" t="s">
        <v>16306</v>
      </c>
      <c r="L8344" s="9" t="s">
        <v>16307</v>
      </c>
      <c r="M8344" s="9" t="s">
        <v>367</v>
      </c>
      <c r="N8344" s="9" t="s">
        <v>368</v>
      </c>
      <c r="O8344" s="8" t="s">
        <v>349</v>
      </c>
    </row>
    <row r="8345" spans="10:15" x14ac:dyDescent="0.25">
      <c r="J8345" s="9" t="s">
        <v>16308</v>
      </c>
      <c r="K8345" s="9" t="s">
        <v>16308</v>
      </c>
      <c r="L8345" s="9" t="s">
        <v>16309</v>
      </c>
      <c r="M8345" s="9" t="s">
        <v>424</v>
      </c>
      <c r="N8345" s="9" t="s">
        <v>425</v>
      </c>
      <c r="O8345" s="8" t="s">
        <v>349</v>
      </c>
    </row>
    <row r="8346" spans="10:15" x14ac:dyDescent="0.25">
      <c r="J8346" s="9" t="s">
        <v>16310</v>
      </c>
      <c r="K8346" s="9" t="s">
        <v>16310</v>
      </c>
      <c r="L8346" s="9" t="s">
        <v>16311</v>
      </c>
      <c r="M8346" s="9" t="s">
        <v>379</v>
      </c>
      <c r="N8346" s="9" t="s">
        <v>18092</v>
      </c>
      <c r="O8346" s="8" t="s">
        <v>18066</v>
      </c>
    </row>
    <row r="8347" spans="10:15" x14ac:dyDescent="0.25">
      <c r="J8347" s="9" t="s">
        <v>16312</v>
      </c>
      <c r="K8347" s="9" t="s">
        <v>16312</v>
      </c>
      <c r="L8347" s="9" t="s">
        <v>16313</v>
      </c>
      <c r="M8347" s="9" t="s">
        <v>491</v>
      </c>
      <c r="N8347" s="9" t="s">
        <v>492</v>
      </c>
      <c r="O8347" s="8" t="s">
        <v>349</v>
      </c>
    </row>
    <row r="8348" spans="10:15" x14ac:dyDescent="0.25">
      <c r="J8348" s="9" t="s">
        <v>16314</v>
      </c>
      <c r="K8348" s="9" t="s">
        <v>16314</v>
      </c>
      <c r="L8348" s="9" t="s">
        <v>16315</v>
      </c>
      <c r="M8348" s="9" t="s">
        <v>797</v>
      </c>
      <c r="N8348" s="9" t="s">
        <v>798</v>
      </c>
      <c r="O8348" s="8" t="s">
        <v>350</v>
      </c>
    </row>
    <row r="8349" spans="10:15" x14ac:dyDescent="0.25">
      <c r="J8349" s="9" t="s">
        <v>16316</v>
      </c>
      <c r="K8349" s="9" t="s">
        <v>16316</v>
      </c>
      <c r="L8349" s="9" t="s">
        <v>16317</v>
      </c>
      <c r="M8349" s="9" t="s">
        <v>797</v>
      </c>
      <c r="N8349" s="9" t="s">
        <v>798</v>
      </c>
      <c r="O8349" s="8" t="s">
        <v>350</v>
      </c>
    </row>
    <row r="8350" spans="10:15" x14ac:dyDescent="0.25">
      <c r="J8350" s="9" t="s">
        <v>16318</v>
      </c>
      <c r="K8350" s="9" t="s">
        <v>16318</v>
      </c>
      <c r="L8350" s="9" t="s">
        <v>16319</v>
      </c>
      <c r="M8350" s="9" t="s">
        <v>386</v>
      </c>
      <c r="N8350" s="9" t="s">
        <v>387</v>
      </c>
      <c r="O8350" s="8" t="s">
        <v>18068</v>
      </c>
    </row>
    <row r="8351" spans="10:15" x14ac:dyDescent="0.25">
      <c r="J8351" s="9" t="s">
        <v>16320</v>
      </c>
      <c r="K8351" s="9" t="s">
        <v>16321</v>
      </c>
      <c r="L8351" s="9" t="s">
        <v>16322</v>
      </c>
      <c r="M8351" s="9" t="s">
        <v>379</v>
      </c>
      <c r="N8351" s="9" t="s">
        <v>18092</v>
      </c>
      <c r="O8351" s="8" t="s">
        <v>18066</v>
      </c>
    </row>
    <row r="8352" spans="10:15" x14ac:dyDescent="0.25">
      <c r="J8352" s="9" t="s">
        <v>16323</v>
      </c>
      <c r="K8352" s="9" t="s">
        <v>16323</v>
      </c>
      <c r="L8352" s="9" t="s">
        <v>16324</v>
      </c>
      <c r="M8352" s="9" t="s">
        <v>491</v>
      </c>
      <c r="N8352" s="9" t="s">
        <v>492</v>
      </c>
      <c r="O8352" s="8" t="s">
        <v>349</v>
      </c>
    </row>
    <row r="8353" spans="10:15" x14ac:dyDescent="0.25">
      <c r="J8353" s="9" t="s">
        <v>16325</v>
      </c>
      <c r="K8353" s="9" t="s">
        <v>16325</v>
      </c>
      <c r="L8353" s="9" t="s">
        <v>16326</v>
      </c>
      <c r="M8353" s="9" t="s">
        <v>379</v>
      </c>
      <c r="N8353" s="9" t="s">
        <v>18092</v>
      </c>
      <c r="O8353" s="8" t="s">
        <v>18066</v>
      </c>
    </row>
    <row r="8354" spans="10:15" x14ac:dyDescent="0.25">
      <c r="J8354" s="9" t="s">
        <v>16327</v>
      </c>
      <c r="K8354" s="9" t="s">
        <v>16327</v>
      </c>
      <c r="L8354" s="9" t="s">
        <v>16328</v>
      </c>
      <c r="M8354" s="9" t="s">
        <v>797</v>
      </c>
      <c r="N8354" s="9" t="s">
        <v>798</v>
      </c>
      <c r="O8354" s="8" t="s">
        <v>350</v>
      </c>
    </row>
    <row r="8355" spans="10:15" x14ac:dyDescent="0.25">
      <c r="J8355" s="9" t="s">
        <v>16329</v>
      </c>
      <c r="K8355" s="9" t="s">
        <v>16329</v>
      </c>
      <c r="L8355" s="9" t="s">
        <v>16330</v>
      </c>
      <c r="M8355" s="9" t="s">
        <v>379</v>
      </c>
      <c r="N8355" s="9" t="s">
        <v>18092</v>
      </c>
      <c r="O8355" s="8" t="s">
        <v>18066</v>
      </c>
    </row>
    <row r="8356" spans="10:15" x14ac:dyDescent="0.25">
      <c r="J8356" s="9" t="s">
        <v>16331</v>
      </c>
      <c r="K8356" s="9" t="s">
        <v>16331</v>
      </c>
      <c r="L8356" s="9" t="s">
        <v>16332</v>
      </c>
      <c r="M8356" s="9" t="s">
        <v>379</v>
      </c>
      <c r="N8356" s="9" t="s">
        <v>18092</v>
      </c>
      <c r="O8356" s="8" t="s">
        <v>18066</v>
      </c>
    </row>
    <row r="8357" spans="10:15" x14ac:dyDescent="0.25">
      <c r="J8357" s="9" t="s">
        <v>16321</v>
      </c>
      <c r="K8357" s="9" t="s">
        <v>16321</v>
      </c>
      <c r="L8357" s="9" t="s">
        <v>16322</v>
      </c>
      <c r="M8357" s="9" t="s">
        <v>379</v>
      </c>
      <c r="N8357" s="9" t="s">
        <v>18092</v>
      </c>
      <c r="O8357" s="8" t="s">
        <v>18066</v>
      </c>
    </row>
    <row r="8358" spans="10:15" x14ac:dyDescent="0.25">
      <c r="J8358" s="9" t="s">
        <v>16333</v>
      </c>
      <c r="K8358" s="9" t="s">
        <v>1459</v>
      </c>
      <c r="L8358" s="9" t="s">
        <v>1460</v>
      </c>
      <c r="M8358" s="9" t="s">
        <v>379</v>
      </c>
      <c r="N8358" s="9" t="s">
        <v>18092</v>
      </c>
      <c r="O8358" s="8" t="s">
        <v>18066</v>
      </c>
    </row>
    <row r="8359" spans="10:15" x14ac:dyDescent="0.25">
      <c r="J8359" s="9" t="s">
        <v>16334</v>
      </c>
      <c r="K8359" s="9" t="s">
        <v>16334</v>
      </c>
      <c r="L8359" s="9" t="s">
        <v>16335</v>
      </c>
      <c r="M8359" s="9" t="s">
        <v>1063</v>
      </c>
      <c r="N8359" s="9" t="s">
        <v>1064</v>
      </c>
      <c r="O8359" s="8" t="s">
        <v>18066</v>
      </c>
    </row>
    <row r="8360" spans="10:15" x14ac:dyDescent="0.25">
      <c r="J8360" s="9" t="s">
        <v>16336</v>
      </c>
      <c r="K8360" s="9" t="s">
        <v>16336</v>
      </c>
      <c r="L8360" s="9" t="s">
        <v>16337</v>
      </c>
      <c r="M8360" s="9" t="s">
        <v>1063</v>
      </c>
      <c r="N8360" s="9" t="s">
        <v>1064</v>
      </c>
      <c r="O8360" s="8" t="s">
        <v>18066</v>
      </c>
    </row>
    <row r="8361" spans="10:15" x14ac:dyDescent="0.25">
      <c r="J8361" s="9" t="s">
        <v>16338</v>
      </c>
      <c r="K8361" s="9" t="s">
        <v>16338</v>
      </c>
      <c r="L8361" s="9" t="s">
        <v>16339</v>
      </c>
      <c r="M8361" s="9" t="s">
        <v>379</v>
      </c>
      <c r="N8361" s="9" t="s">
        <v>18092</v>
      </c>
      <c r="O8361" s="8" t="s">
        <v>18066</v>
      </c>
    </row>
    <row r="8362" spans="10:15" x14ac:dyDescent="0.25">
      <c r="J8362" s="9" t="s">
        <v>16340</v>
      </c>
      <c r="K8362" s="9" t="s">
        <v>16340</v>
      </c>
      <c r="L8362" s="9" t="s">
        <v>16341</v>
      </c>
      <c r="M8362" s="9" t="s">
        <v>446</v>
      </c>
      <c r="N8362" s="9" t="s">
        <v>447</v>
      </c>
      <c r="O8362" s="8" t="s">
        <v>10370</v>
      </c>
    </row>
    <row r="8363" spans="10:15" x14ac:dyDescent="0.25">
      <c r="J8363" s="9" t="s">
        <v>16342</v>
      </c>
      <c r="K8363" s="9" t="s">
        <v>16342</v>
      </c>
      <c r="L8363" s="9" t="s">
        <v>16343</v>
      </c>
      <c r="M8363" s="9" t="s">
        <v>379</v>
      </c>
      <c r="N8363" s="9" t="s">
        <v>18092</v>
      </c>
      <c r="O8363" s="8" t="s">
        <v>18066</v>
      </c>
    </row>
    <row r="8364" spans="10:15" x14ac:dyDescent="0.25">
      <c r="J8364" s="9" t="s">
        <v>4790</v>
      </c>
      <c r="K8364" s="9" t="s">
        <v>4790</v>
      </c>
      <c r="L8364" s="9" t="s">
        <v>4791</v>
      </c>
      <c r="M8364" s="9" t="s">
        <v>379</v>
      </c>
      <c r="N8364" s="9" t="s">
        <v>18092</v>
      </c>
      <c r="O8364" s="8" t="s">
        <v>18066</v>
      </c>
    </row>
    <row r="8365" spans="10:15" x14ac:dyDescent="0.25">
      <c r="J8365" s="9" t="s">
        <v>4887</v>
      </c>
      <c r="K8365" s="9" t="s">
        <v>4887</v>
      </c>
      <c r="L8365" s="9" t="s">
        <v>4888</v>
      </c>
      <c r="M8365" s="9" t="s">
        <v>581</v>
      </c>
      <c r="N8365" s="9" t="s">
        <v>582</v>
      </c>
      <c r="O8365" s="8" t="s">
        <v>350</v>
      </c>
    </row>
    <row r="8366" spans="10:15" x14ac:dyDescent="0.25">
      <c r="J8366" s="9" t="s">
        <v>16344</v>
      </c>
      <c r="K8366" s="9" t="s">
        <v>16344</v>
      </c>
      <c r="L8366" s="9" t="s">
        <v>16345</v>
      </c>
      <c r="M8366" s="9" t="s">
        <v>367</v>
      </c>
      <c r="N8366" s="9" t="s">
        <v>368</v>
      </c>
      <c r="O8366" s="8" t="s">
        <v>349</v>
      </c>
    </row>
    <row r="8367" spans="10:15" x14ac:dyDescent="0.25">
      <c r="J8367" s="9" t="s">
        <v>16346</v>
      </c>
      <c r="K8367" s="9" t="s">
        <v>16346</v>
      </c>
      <c r="L8367" s="9" t="s">
        <v>16347</v>
      </c>
      <c r="M8367" s="9" t="s">
        <v>379</v>
      </c>
      <c r="N8367" s="9" t="s">
        <v>18092</v>
      </c>
      <c r="O8367" s="8" t="s">
        <v>18066</v>
      </c>
    </row>
    <row r="8368" spans="10:15" x14ac:dyDescent="0.25">
      <c r="J8368" s="9" t="s">
        <v>16348</v>
      </c>
      <c r="K8368" s="9" t="s">
        <v>16348</v>
      </c>
      <c r="L8368" s="9" t="s">
        <v>16349</v>
      </c>
      <c r="M8368" s="9" t="s">
        <v>379</v>
      </c>
      <c r="N8368" s="9" t="s">
        <v>18092</v>
      </c>
      <c r="O8368" s="8" t="s">
        <v>18066</v>
      </c>
    </row>
    <row r="8369" spans="10:15" x14ac:dyDescent="0.25">
      <c r="J8369" s="9" t="s">
        <v>16350</v>
      </c>
      <c r="K8369" s="9" t="s">
        <v>601</v>
      </c>
      <c r="L8369" s="9" t="s">
        <v>602</v>
      </c>
      <c r="M8369" s="9" t="s">
        <v>379</v>
      </c>
      <c r="N8369" s="9" t="s">
        <v>18092</v>
      </c>
      <c r="O8369" s="8" t="s">
        <v>18066</v>
      </c>
    </row>
    <row r="8370" spans="10:15" x14ac:dyDescent="0.25">
      <c r="J8370" s="9" t="s">
        <v>16351</v>
      </c>
      <c r="K8370" s="9" t="s">
        <v>16351</v>
      </c>
      <c r="L8370" s="9" t="s">
        <v>16352</v>
      </c>
      <c r="M8370" s="9" t="s">
        <v>379</v>
      </c>
      <c r="N8370" s="9" t="s">
        <v>18092</v>
      </c>
      <c r="O8370" s="8" t="s">
        <v>18066</v>
      </c>
    </row>
    <row r="8371" spans="10:15" x14ac:dyDescent="0.25">
      <c r="J8371" s="9" t="s">
        <v>16353</v>
      </c>
      <c r="K8371" s="9" t="s">
        <v>16353</v>
      </c>
      <c r="L8371" s="9" t="s">
        <v>16354</v>
      </c>
      <c r="M8371" s="9" t="s">
        <v>491</v>
      </c>
      <c r="N8371" s="9" t="s">
        <v>492</v>
      </c>
      <c r="O8371" s="8" t="s">
        <v>349</v>
      </c>
    </row>
    <row r="8372" spans="10:15" x14ac:dyDescent="0.25">
      <c r="J8372" s="9" t="s">
        <v>16355</v>
      </c>
      <c r="K8372" s="9" t="s">
        <v>16355</v>
      </c>
      <c r="L8372" s="9" t="s">
        <v>16356</v>
      </c>
      <c r="M8372" s="9" t="s">
        <v>428</v>
      </c>
      <c r="N8372" s="9" t="s">
        <v>429</v>
      </c>
      <c r="O8372" s="8" t="s">
        <v>349</v>
      </c>
    </row>
    <row r="8373" spans="10:15" x14ac:dyDescent="0.25">
      <c r="J8373" s="9" t="s">
        <v>16357</v>
      </c>
      <c r="K8373" s="9" t="s">
        <v>16357</v>
      </c>
      <c r="L8373" s="9" t="s">
        <v>16358</v>
      </c>
      <c r="M8373" s="9" t="s">
        <v>428</v>
      </c>
      <c r="N8373" s="9" t="s">
        <v>429</v>
      </c>
      <c r="O8373" s="8" t="s">
        <v>349</v>
      </c>
    </row>
    <row r="8374" spans="10:15" x14ac:dyDescent="0.25">
      <c r="J8374" s="9" t="s">
        <v>16359</v>
      </c>
      <c r="K8374" s="9" t="s">
        <v>16359</v>
      </c>
      <c r="L8374" s="9" t="s">
        <v>16360</v>
      </c>
      <c r="M8374" s="9" t="s">
        <v>367</v>
      </c>
      <c r="N8374" s="9" t="s">
        <v>368</v>
      </c>
      <c r="O8374" s="8" t="s">
        <v>349</v>
      </c>
    </row>
    <row r="8375" spans="10:15" x14ac:dyDescent="0.25">
      <c r="J8375" s="9" t="s">
        <v>16361</v>
      </c>
      <c r="K8375" s="9" t="s">
        <v>16361</v>
      </c>
      <c r="L8375" s="9" t="s">
        <v>16362</v>
      </c>
      <c r="M8375" s="9" t="s">
        <v>404</v>
      </c>
      <c r="N8375" s="9" t="s">
        <v>405</v>
      </c>
      <c r="O8375" s="8" t="s">
        <v>350</v>
      </c>
    </row>
    <row r="8376" spans="10:15" x14ac:dyDescent="0.25">
      <c r="J8376" s="9" t="s">
        <v>16363</v>
      </c>
      <c r="K8376" s="9" t="s">
        <v>16363</v>
      </c>
      <c r="L8376" s="9" t="s">
        <v>16364</v>
      </c>
      <c r="M8376" s="9" t="s">
        <v>456</v>
      </c>
      <c r="N8376" s="9" t="s">
        <v>18095</v>
      </c>
      <c r="O8376" s="8" t="s">
        <v>18067</v>
      </c>
    </row>
    <row r="8377" spans="10:15" x14ac:dyDescent="0.25">
      <c r="J8377" s="9" t="s">
        <v>16365</v>
      </c>
      <c r="K8377" s="9" t="s">
        <v>16365</v>
      </c>
      <c r="L8377" s="9" t="s">
        <v>16366</v>
      </c>
      <c r="M8377" s="9" t="s">
        <v>491</v>
      </c>
      <c r="N8377" s="9" t="s">
        <v>492</v>
      </c>
      <c r="O8377" s="8" t="s">
        <v>349</v>
      </c>
    </row>
    <row r="8378" spans="10:15" x14ac:dyDescent="0.25">
      <c r="J8378" s="9" t="s">
        <v>16367</v>
      </c>
      <c r="K8378" s="9" t="s">
        <v>16367</v>
      </c>
      <c r="L8378" s="9" t="s">
        <v>16368</v>
      </c>
      <c r="M8378" s="9" t="s">
        <v>2812</v>
      </c>
      <c r="N8378" s="9" t="s">
        <v>2813</v>
      </c>
      <c r="O8378" s="8" t="s">
        <v>350</v>
      </c>
    </row>
    <row r="8379" spans="10:15" x14ac:dyDescent="0.25">
      <c r="J8379" s="9" t="s">
        <v>16369</v>
      </c>
      <c r="K8379" s="9" t="s">
        <v>16369</v>
      </c>
      <c r="L8379" s="9" t="s">
        <v>16370</v>
      </c>
      <c r="M8379" s="9" t="s">
        <v>424</v>
      </c>
      <c r="N8379" s="9" t="s">
        <v>425</v>
      </c>
      <c r="O8379" s="8" t="s">
        <v>349</v>
      </c>
    </row>
    <row r="8380" spans="10:15" x14ac:dyDescent="0.25">
      <c r="J8380" s="9" t="s">
        <v>16371</v>
      </c>
      <c r="K8380" s="9" t="s">
        <v>16371</v>
      </c>
      <c r="L8380" s="9" t="s">
        <v>16372</v>
      </c>
      <c r="M8380" s="9" t="s">
        <v>367</v>
      </c>
      <c r="N8380" s="9" t="s">
        <v>368</v>
      </c>
      <c r="O8380" s="8" t="s">
        <v>349</v>
      </c>
    </row>
    <row r="8381" spans="10:15" x14ac:dyDescent="0.25">
      <c r="J8381" s="9" t="s">
        <v>16373</v>
      </c>
      <c r="K8381" s="9" t="s">
        <v>16373</v>
      </c>
      <c r="L8381" s="9" t="s">
        <v>16374</v>
      </c>
      <c r="M8381" s="9" t="s">
        <v>2229</v>
      </c>
      <c r="N8381" s="9" t="s">
        <v>2230</v>
      </c>
      <c r="O8381" s="8" t="s">
        <v>18067</v>
      </c>
    </row>
    <row r="8382" spans="10:15" x14ac:dyDescent="0.25">
      <c r="J8382" s="9" t="s">
        <v>16375</v>
      </c>
      <c r="K8382" s="9" t="s">
        <v>16375</v>
      </c>
      <c r="L8382" s="9" t="s">
        <v>16376</v>
      </c>
      <c r="M8382" s="9" t="s">
        <v>456</v>
      </c>
      <c r="N8382" s="9" t="s">
        <v>18095</v>
      </c>
      <c r="O8382" s="8" t="s">
        <v>18067</v>
      </c>
    </row>
    <row r="8383" spans="10:15" x14ac:dyDescent="0.25">
      <c r="J8383" s="9" t="s">
        <v>16377</v>
      </c>
      <c r="K8383" s="9" t="s">
        <v>16377</v>
      </c>
      <c r="L8383" s="9" t="s">
        <v>16378</v>
      </c>
      <c r="M8383" s="9" t="s">
        <v>797</v>
      </c>
      <c r="N8383" s="9" t="s">
        <v>798</v>
      </c>
      <c r="O8383" s="8" t="s">
        <v>350</v>
      </c>
    </row>
    <row r="8384" spans="10:15" x14ac:dyDescent="0.25">
      <c r="J8384" s="9" t="s">
        <v>16379</v>
      </c>
      <c r="K8384" s="9" t="s">
        <v>16379</v>
      </c>
      <c r="L8384" s="9" t="s">
        <v>16380</v>
      </c>
      <c r="M8384" s="9" t="s">
        <v>379</v>
      </c>
      <c r="N8384" s="9" t="s">
        <v>18092</v>
      </c>
      <c r="O8384" s="8" t="s">
        <v>18066</v>
      </c>
    </row>
    <row r="8385" spans="10:15" x14ac:dyDescent="0.25">
      <c r="J8385" s="9" t="s">
        <v>16381</v>
      </c>
      <c r="K8385" s="9" t="s">
        <v>16381</v>
      </c>
      <c r="L8385" s="9" t="s">
        <v>16382</v>
      </c>
      <c r="M8385" s="9" t="s">
        <v>367</v>
      </c>
      <c r="N8385" s="9" t="s">
        <v>368</v>
      </c>
      <c r="O8385" s="8" t="s">
        <v>349</v>
      </c>
    </row>
    <row r="8386" spans="10:15" x14ac:dyDescent="0.25">
      <c r="J8386" s="9" t="s">
        <v>16383</v>
      </c>
      <c r="K8386" s="9" t="s">
        <v>16383</v>
      </c>
      <c r="L8386" s="9" t="s">
        <v>16384</v>
      </c>
      <c r="M8386" s="9" t="s">
        <v>440</v>
      </c>
      <c r="N8386" s="9" t="s">
        <v>441</v>
      </c>
      <c r="O8386" s="8" t="s">
        <v>10370</v>
      </c>
    </row>
    <row r="8387" spans="10:15" x14ac:dyDescent="0.25">
      <c r="J8387" s="9" t="s">
        <v>16385</v>
      </c>
      <c r="K8387" s="9" t="s">
        <v>16385</v>
      </c>
      <c r="L8387" s="9" t="s">
        <v>16386</v>
      </c>
      <c r="M8387" s="9" t="s">
        <v>740</v>
      </c>
      <c r="N8387" s="9" t="s">
        <v>741</v>
      </c>
      <c r="O8387" s="8" t="s">
        <v>10370</v>
      </c>
    </row>
    <row r="8388" spans="10:15" x14ac:dyDescent="0.25">
      <c r="J8388" s="9" t="s">
        <v>16387</v>
      </c>
      <c r="K8388" s="9" t="s">
        <v>16387</v>
      </c>
      <c r="L8388" s="9" t="s">
        <v>16388</v>
      </c>
      <c r="M8388" s="9" t="s">
        <v>367</v>
      </c>
      <c r="N8388" s="9" t="s">
        <v>368</v>
      </c>
      <c r="O8388" s="8" t="s">
        <v>349</v>
      </c>
    </row>
    <row r="8389" spans="10:15" x14ac:dyDescent="0.25">
      <c r="J8389" s="9" t="s">
        <v>16389</v>
      </c>
      <c r="K8389" s="9" t="s">
        <v>16389</v>
      </c>
      <c r="L8389" s="9" t="s">
        <v>16390</v>
      </c>
      <c r="M8389" s="9" t="s">
        <v>909</v>
      </c>
      <c r="N8389" s="9" t="s">
        <v>910</v>
      </c>
      <c r="O8389" s="8" t="s">
        <v>349</v>
      </c>
    </row>
    <row r="8390" spans="10:15" x14ac:dyDescent="0.25">
      <c r="J8390" s="9" t="s">
        <v>16391</v>
      </c>
      <c r="K8390" s="9" t="s">
        <v>16391</v>
      </c>
      <c r="L8390" s="9" t="s">
        <v>16392</v>
      </c>
      <c r="M8390" s="9" t="s">
        <v>379</v>
      </c>
      <c r="N8390" s="9" t="s">
        <v>18092</v>
      </c>
      <c r="O8390" s="8" t="s">
        <v>18066</v>
      </c>
    </row>
    <row r="8391" spans="10:15" x14ac:dyDescent="0.25">
      <c r="J8391" s="9" t="s">
        <v>16393</v>
      </c>
      <c r="K8391" s="9" t="s">
        <v>16393</v>
      </c>
      <c r="L8391" s="9" t="s">
        <v>16394</v>
      </c>
      <c r="M8391" s="9" t="s">
        <v>424</v>
      </c>
      <c r="N8391" s="9" t="s">
        <v>425</v>
      </c>
      <c r="O8391" s="8" t="s">
        <v>349</v>
      </c>
    </row>
    <row r="8392" spans="10:15" x14ac:dyDescent="0.25">
      <c r="J8392" s="9" t="s">
        <v>16395</v>
      </c>
      <c r="K8392" s="9" t="s">
        <v>16395</v>
      </c>
      <c r="L8392" s="9" t="s">
        <v>16396</v>
      </c>
      <c r="M8392" s="9" t="s">
        <v>367</v>
      </c>
      <c r="N8392" s="9" t="s">
        <v>368</v>
      </c>
      <c r="O8392" s="8" t="s">
        <v>349</v>
      </c>
    </row>
    <row r="8393" spans="10:15" x14ac:dyDescent="0.25">
      <c r="J8393" s="9" t="s">
        <v>16397</v>
      </c>
      <c r="K8393" s="9" t="s">
        <v>16397</v>
      </c>
      <c r="L8393" s="9" t="s">
        <v>16398</v>
      </c>
      <c r="M8393" s="9" t="s">
        <v>491</v>
      </c>
      <c r="N8393" s="9" t="s">
        <v>492</v>
      </c>
      <c r="O8393" s="8" t="s">
        <v>349</v>
      </c>
    </row>
    <row r="8394" spans="10:15" x14ac:dyDescent="0.25">
      <c r="J8394" s="9" t="s">
        <v>16399</v>
      </c>
      <c r="K8394" s="9" t="s">
        <v>16399</v>
      </c>
      <c r="L8394" s="9" t="s">
        <v>16400</v>
      </c>
      <c r="M8394" s="9" t="s">
        <v>891</v>
      </c>
      <c r="N8394" s="9" t="s">
        <v>892</v>
      </c>
      <c r="O8394" s="8" t="s">
        <v>350</v>
      </c>
    </row>
    <row r="8395" spans="10:15" x14ac:dyDescent="0.25">
      <c r="J8395" s="9" t="s">
        <v>16401</v>
      </c>
      <c r="K8395" s="9" t="s">
        <v>16401</v>
      </c>
      <c r="L8395" s="9" t="s">
        <v>16402</v>
      </c>
      <c r="M8395" s="9" t="s">
        <v>379</v>
      </c>
      <c r="N8395" s="9" t="s">
        <v>18092</v>
      </c>
      <c r="O8395" s="8" t="s">
        <v>18066</v>
      </c>
    </row>
    <row r="8396" spans="10:15" x14ac:dyDescent="0.25">
      <c r="J8396" s="9" t="s">
        <v>16403</v>
      </c>
      <c r="K8396" s="9" t="s">
        <v>16403</v>
      </c>
      <c r="L8396" s="9" t="s">
        <v>16404</v>
      </c>
      <c r="M8396" s="9" t="s">
        <v>1341</v>
      </c>
      <c r="N8396" s="9" t="s">
        <v>1342</v>
      </c>
      <c r="O8396" s="8" t="s">
        <v>350</v>
      </c>
    </row>
    <row r="8397" spans="10:15" x14ac:dyDescent="0.25">
      <c r="J8397" s="9" t="s">
        <v>16405</v>
      </c>
      <c r="K8397" s="9" t="s">
        <v>16321</v>
      </c>
      <c r="L8397" s="9" t="s">
        <v>16322</v>
      </c>
      <c r="M8397" s="9" t="s">
        <v>379</v>
      </c>
      <c r="N8397" s="9" t="s">
        <v>18092</v>
      </c>
      <c r="O8397" s="8" t="s">
        <v>18066</v>
      </c>
    </row>
    <row r="8398" spans="10:15" x14ac:dyDescent="0.25">
      <c r="J8398" s="9" t="s">
        <v>16406</v>
      </c>
      <c r="K8398" s="9" t="s">
        <v>16406</v>
      </c>
      <c r="L8398" s="9" t="s">
        <v>16407</v>
      </c>
      <c r="M8398" s="9" t="s">
        <v>909</v>
      </c>
      <c r="N8398" s="9" t="s">
        <v>910</v>
      </c>
      <c r="O8398" s="8" t="s">
        <v>349</v>
      </c>
    </row>
    <row r="8399" spans="10:15" x14ac:dyDescent="0.25">
      <c r="J8399" s="9" t="s">
        <v>16408</v>
      </c>
      <c r="K8399" s="9" t="s">
        <v>16408</v>
      </c>
      <c r="L8399" s="9" t="s">
        <v>16409</v>
      </c>
      <c r="M8399" s="9" t="s">
        <v>367</v>
      </c>
      <c r="N8399" s="9" t="s">
        <v>368</v>
      </c>
      <c r="O8399" s="8" t="s">
        <v>349</v>
      </c>
    </row>
    <row r="8400" spans="10:15" x14ac:dyDescent="0.25">
      <c r="J8400" s="9" t="s">
        <v>16410</v>
      </c>
      <c r="K8400" s="9" t="s">
        <v>16410</v>
      </c>
      <c r="L8400" s="9" t="s">
        <v>16411</v>
      </c>
      <c r="M8400" s="9" t="s">
        <v>909</v>
      </c>
      <c r="N8400" s="9" t="s">
        <v>910</v>
      </c>
      <c r="O8400" s="8" t="s">
        <v>349</v>
      </c>
    </row>
    <row r="8401" spans="10:15" x14ac:dyDescent="0.25">
      <c r="J8401" s="9" t="s">
        <v>16412</v>
      </c>
      <c r="K8401" s="9" t="s">
        <v>17</v>
      </c>
      <c r="L8401" s="9" t="s">
        <v>2990</v>
      </c>
      <c r="M8401" s="9" t="s">
        <v>379</v>
      </c>
      <c r="N8401" s="9" t="s">
        <v>18092</v>
      </c>
      <c r="O8401" s="8" t="s">
        <v>18066</v>
      </c>
    </row>
    <row r="8402" spans="10:15" x14ac:dyDescent="0.25">
      <c r="J8402" s="9" t="s">
        <v>16413</v>
      </c>
      <c r="K8402" s="9" t="s">
        <v>4637</v>
      </c>
      <c r="L8402" s="9" t="s">
        <v>4638</v>
      </c>
      <c r="M8402" s="9" t="s">
        <v>379</v>
      </c>
      <c r="N8402" s="9" t="s">
        <v>18092</v>
      </c>
      <c r="O8402" s="8" t="s">
        <v>18066</v>
      </c>
    </row>
    <row r="8403" spans="10:15" x14ac:dyDescent="0.25">
      <c r="J8403" s="9" t="s">
        <v>16414</v>
      </c>
      <c r="K8403" s="9" t="s">
        <v>16414</v>
      </c>
      <c r="L8403" s="9" t="s">
        <v>16415</v>
      </c>
      <c r="M8403" s="9" t="s">
        <v>456</v>
      </c>
      <c r="N8403" s="9" t="s">
        <v>18095</v>
      </c>
      <c r="O8403" s="8" t="s">
        <v>18067</v>
      </c>
    </row>
    <row r="8404" spans="10:15" x14ac:dyDescent="0.25">
      <c r="J8404" s="9" t="s">
        <v>16416</v>
      </c>
      <c r="K8404" s="9" t="s">
        <v>16416</v>
      </c>
      <c r="L8404" s="9" t="s">
        <v>16417</v>
      </c>
      <c r="M8404" s="9" t="s">
        <v>379</v>
      </c>
      <c r="N8404" s="9" t="s">
        <v>18092</v>
      </c>
      <c r="O8404" s="8" t="s">
        <v>18066</v>
      </c>
    </row>
    <row r="8405" spans="10:15" x14ac:dyDescent="0.25">
      <c r="J8405" s="9" t="s">
        <v>16418</v>
      </c>
      <c r="K8405" s="9" t="s">
        <v>16418</v>
      </c>
      <c r="L8405" s="9" t="s">
        <v>16419</v>
      </c>
      <c r="M8405" s="9" t="s">
        <v>428</v>
      </c>
      <c r="N8405" s="9" t="s">
        <v>429</v>
      </c>
      <c r="O8405" s="8" t="s">
        <v>349</v>
      </c>
    </row>
    <row r="8406" spans="10:15" x14ac:dyDescent="0.25">
      <c r="J8406" s="9" t="s">
        <v>16420</v>
      </c>
      <c r="K8406" s="9" t="s">
        <v>16420</v>
      </c>
      <c r="L8406" s="9" t="s">
        <v>16421</v>
      </c>
      <c r="M8406" s="9" t="s">
        <v>456</v>
      </c>
      <c r="N8406" s="9" t="s">
        <v>18095</v>
      </c>
      <c r="O8406" s="8" t="s">
        <v>18067</v>
      </c>
    </row>
    <row r="8407" spans="10:15" x14ac:dyDescent="0.25">
      <c r="J8407" s="9" t="s">
        <v>16422</v>
      </c>
      <c r="K8407" s="9" t="s">
        <v>16422</v>
      </c>
      <c r="L8407" s="9" t="s">
        <v>16423</v>
      </c>
      <c r="M8407" s="9" t="s">
        <v>386</v>
      </c>
      <c r="N8407" s="9" t="s">
        <v>387</v>
      </c>
      <c r="O8407" s="8" t="s">
        <v>18068</v>
      </c>
    </row>
    <row r="8408" spans="10:15" x14ac:dyDescent="0.25">
      <c r="J8408" s="9" t="s">
        <v>16424</v>
      </c>
      <c r="K8408" s="9" t="s">
        <v>16424</v>
      </c>
      <c r="L8408" s="9" t="s">
        <v>16425</v>
      </c>
      <c r="M8408" s="9" t="s">
        <v>386</v>
      </c>
      <c r="N8408" s="9" t="s">
        <v>387</v>
      </c>
      <c r="O8408" s="8" t="s">
        <v>18068</v>
      </c>
    </row>
    <row r="8409" spans="10:15" x14ac:dyDescent="0.25">
      <c r="J8409" s="9" t="s">
        <v>16426</v>
      </c>
      <c r="K8409" s="9" t="s">
        <v>16426</v>
      </c>
      <c r="L8409" s="9" t="s">
        <v>16427</v>
      </c>
      <c r="M8409" s="9" t="s">
        <v>909</v>
      </c>
      <c r="N8409" s="9" t="s">
        <v>910</v>
      </c>
      <c r="O8409" s="8" t="s">
        <v>349</v>
      </c>
    </row>
    <row r="8410" spans="10:15" x14ac:dyDescent="0.25">
      <c r="J8410" s="9" t="s">
        <v>16428</v>
      </c>
      <c r="K8410" s="9" t="s">
        <v>130</v>
      </c>
      <c r="L8410" s="9" t="s">
        <v>10804</v>
      </c>
      <c r="M8410" s="9" t="s">
        <v>1324</v>
      </c>
      <c r="N8410" s="9" t="s">
        <v>1325</v>
      </c>
      <c r="O8410" s="8" t="s">
        <v>350</v>
      </c>
    </row>
    <row r="8411" spans="10:15" x14ac:dyDescent="0.25">
      <c r="J8411" s="9" t="s">
        <v>16429</v>
      </c>
      <c r="K8411" s="9" t="s">
        <v>16429</v>
      </c>
      <c r="L8411" s="9" t="s">
        <v>16430</v>
      </c>
      <c r="M8411" s="9" t="s">
        <v>367</v>
      </c>
      <c r="N8411" s="9" t="s">
        <v>368</v>
      </c>
      <c r="O8411" s="8" t="s">
        <v>349</v>
      </c>
    </row>
    <row r="8412" spans="10:15" x14ac:dyDescent="0.25">
      <c r="J8412" s="9" t="s">
        <v>16431</v>
      </c>
      <c r="K8412" s="9" t="s">
        <v>16431</v>
      </c>
      <c r="L8412" s="9" t="s">
        <v>16432</v>
      </c>
      <c r="M8412" s="9" t="s">
        <v>367</v>
      </c>
      <c r="N8412" s="9" t="s">
        <v>368</v>
      </c>
      <c r="O8412" s="8" t="s">
        <v>349</v>
      </c>
    </row>
    <row r="8413" spans="10:15" x14ac:dyDescent="0.25">
      <c r="J8413" s="9" t="s">
        <v>16433</v>
      </c>
      <c r="K8413" s="9" t="s">
        <v>16433</v>
      </c>
      <c r="L8413" s="9" t="s">
        <v>16434</v>
      </c>
      <c r="M8413" s="9" t="s">
        <v>909</v>
      </c>
      <c r="N8413" s="9" t="s">
        <v>910</v>
      </c>
      <c r="O8413" s="8" t="s">
        <v>349</v>
      </c>
    </row>
    <row r="8414" spans="10:15" x14ac:dyDescent="0.25">
      <c r="J8414" s="9" t="s">
        <v>16435</v>
      </c>
      <c r="K8414" s="9" t="s">
        <v>16435</v>
      </c>
      <c r="L8414" s="9" t="s">
        <v>16436</v>
      </c>
      <c r="M8414" s="9" t="s">
        <v>367</v>
      </c>
      <c r="N8414" s="9" t="s">
        <v>368</v>
      </c>
      <c r="O8414" s="8" t="s">
        <v>349</v>
      </c>
    </row>
    <row r="8415" spans="10:15" x14ac:dyDescent="0.25">
      <c r="J8415" s="9" t="s">
        <v>16437</v>
      </c>
      <c r="K8415" s="9" t="s">
        <v>16437</v>
      </c>
      <c r="L8415" s="9" t="s">
        <v>16438</v>
      </c>
      <c r="M8415" s="9" t="s">
        <v>491</v>
      </c>
      <c r="N8415" s="9" t="s">
        <v>492</v>
      </c>
      <c r="O8415" s="8" t="s">
        <v>349</v>
      </c>
    </row>
    <row r="8416" spans="10:15" x14ac:dyDescent="0.25">
      <c r="J8416" s="9" t="s">
        <v>16439</v>
      </c>
      <c r="K8416" s="9" t="s">
        <v>16439</v>
      </c>
      <c r="L8416" s="9" t="s">
        <v>16440</v>
      </c>
      <c r="M8416" s="9" t="s">
        <v>807</v>
      </c>
      <c r="N8416" s="9" t="s">
        <v>808</v>
      </c>
      <c r="O8416" s="8" t="s">
        <v>349</v>
      </c>
    </row>
    <row r="8417" spans="10:15" x14ac:dyDescent="0.25">
      <c r="J8417" s="9" t="s">
        <v>13488</v>
      </c>
      <c r="K8417" s="9" t="s">
        <v>13488</v>
      </c>
      <c r="L8417" s="9" t="s">
        <v>9138</v>
      </c>
      <c r="M8417" s="9" t="s">
        <v>379</v>
      </c>
      <c r="N8417" s="9" t="s">
        <v>18092</v>
      </c>
      <c r="O8417" s="8" t="s">
        <v>18066</v>
      </c>
    </row>
    <row r="8418" spans="10:15" x14ac:dyDescent="0.25">
      <c r="J8418" s="9" t="s">
        <v>16441</v>
      </c>
      <c r="K8418" s="9" t="s">
        <v>16441</v>
      </c>
      <c r="L8418" s="9" t="s">
        <v>16442</v>
      </c>
      <c r="M8418" s="9" t="s">
        <v>1324</v>
      </c>
      <c r="N8418" s="9" t="s">
        <v>1325</v>
      </c>
      <c r="O8418" s="8" t="s">
        <v>350</v>
      </c>
    </row>
    <row r="8419" spans="10:15" x14ac:dyDescent="0.25">
      <c r="J8419" s="9" t="s">
        <v>16443</v>
      </c>
      <c r="K8419" s="9" t="s">
        <v>16443</v>
      </c>
      <c r="L8419" s="9" t="s">
        <v>16444</v>
      </c>
      <c r="M8419" s="9" t="s">
        <v>3229</v>
      </c>
      <c r="N8419" s="9" t="s">
        <v>18097</v>
      </c>
      <c r="O8419" s="8" t="s">
        <v>349</v>
      </c>
    </row>
    <row r="8420" spans="10:15" x14ac:dyDescent="0.25">
      <c r="J8420" s="9" t="s">
        <v>16445</v>
      </c>
      <c r="K8420" s="9" t="s">
        <v>16445</v>
      </c>
      <c r="L8420" s="9" t="s">
        <v>16446</v>
      </c>
      <c r="M8420" s="9" t="s">
        <v>909</v>
      </c>
      <c r="N8420" s="9" t="s">
        <v>910</v>
      </c>
      <c r="O8420" s="8" t="s">
        <v>349</v>
      </c>
    </row>
    <row r="8421" spans="10:15" x14ac:dyDescent="0.25">
      <c r="J8421" s="9" t="s">
        <v>16447</v>
      </c>
      <c r="K8421" s="9" t="s">
        <v>16447</v>
      </c>
      <c r="L8421" s="9" t="s">
        <v>16448</v>
      </c>
      <c r="M8421" s="9" t="s">
        <v>367</v>
      </c>
      <c r="N8421" s="9" t="s">
        <v>368</v>
      </c>
      <c r="O8421" s="8" t="s">
        <v>349</v>
      </c>
    </row>
    <row r="8422" spans="10:15" x14ac:dyDescent="0.25">
      <c r="J8422" s="9" t="s">
        <v>16449</v>
      </c>
      <c r="K8422" s="9" t="s">
        <v>16450</v>
      </c>
      <c r="L8422" s="9" t="s">
        <v>16451</v>
      </c>
      <c r="M8422" s="9" t="s">
        <v>404</v>
      </c>
      <c r="N8422" s="9" t="s">
        <v>405</v>
      </c>
      <c r="O8422" s="8" t="s">
        <v>350</v>
      </c>
    </row>
    <row r="8423" spans="10:15" x14ac:dyDescent="0.25">
      <c r="J8423" s="9" t="s">
        <v>16452</v>
      </c>
      <c r="K8423" s="9" t="s">
        <v>36</v>
      </c>
      <c r="L8423" s="9" t="s">
        <v>6369</v>
      </c>
      <c r="M8423" s="9" t="s">
        <v>6370</v>
      </c>
      <c r="N8423" s="9" t="s">
        <v>6369</v>
      </c>
      <c r="O8423" s="8" t="s">
        <v>349</v>
      </c>
    </row>
    <row r="8424" spans="10:15" x14ac:dyDescent="0.25">
      <c r="J8424" s="9" t="s">
        <v>16453</v>
      </c>
      <c r="K8424" s="9" t="s">
        <v>16453</v>
      </c>
      <c r="L8424" s="9" t="s">
        <v>16454</v>
      </c>
      <c r="M8424" s="9" t="s">
        <v>1908</v>
      </c>
      <c r="N8424" s="9" t="s">
        <v>1909</v>
      </c>
      <c r="O8424" s="8" t="s">
        <v>350</v>
      </c>
    </row>
    <row r="8425" spans="10:15" x14ac:dyDescent="0.25">
      <c r="J8425" s="9" t="s">
        <v>16455</v>
      </c>
      <c r="K8425" s="9" t="s">
        <v>16455</v>
      </c>
      <c r="L8425" s="9" t="s">
        <v>16456</v>
      </c>
      <c r="M8425" s="9" t="s">
        <v>719</v>
      </c>
      <c r="N8425" s="9" t="s">
        <v>720</v>
      </c>
      <c r="O8425" s="8" t="s">
        <v>349</v>
      </c>
    </row>
    <row r="8426" spans="10:15" x14ac:dyDescent="0.25">
      <c r="J8426" s="9" t="s">
        <v>16457</v>
      </c>
      <c r="K8426" s="9" t="s">
        <v>16457</v>
      </c>
      <c r="L8426" s="9" t="s">
        <v>16458</v>
      </c>
      <c r="M8426" s="9" t="s">
        <v>379</v>
      </c>
      <c r="N8426" s="9" t="s">
        <v>18092</v>
      </c>
      <c r="O8426" s="8" t="s">
        <v>18066</v>
      </c>
    </row>
    <row r="8427" spans="10:15" x14ac:dyDescent="0.25">
      <c r="J8427" s="9" t="s">
        <v>16459</v>
      </c>
      <c r="K8427" s="9" t="s">
        <v>16459</v>
      </c>
      <c r="L8427" s="9" t="s">
        <v>16460</v>
      </c>
      <c r="M8427" s="9" t="s">
        <v>379</v>
      </c>
      <c r="N8427" s="9" t="s">
        <v>18092</v>
      </c>
      <c r="O8427" s="8" t="s">
        <v>18066</v>
      </c>
    </row>
    <row r="8428" spans="10:15" x14ac:dyDescent="0.25">
      <c r="J8428" s="9" t="s">
        <v>16461</v>
      </c>
      <c r="K8428" s="9" t="s">
        <v>16461</v>
      </c>
      <c r="L8428" s="9" t="s">
        <v>16462</v>
      </c>
      <c r="M8428" s="9" t="s">
        <v>491</v>
      </c>
      <c r="N8428" s="9" t="s">
        <v>492</v>
      </c>
      <c r="O8428" s="8" t="s">
        <v>349</v>
      </c>
    </row>
    <row r="8429" spans="10:15" x14ac:dyDescent="0.25">
      <c r="J8429" s="9" t="s">
        <v>16463</v>
      </c>
      <c r="K8429" s="9" t="s">
        <v>16463</v>
      </c>
      <c r="L8429" s="9" t="s">
        <v>16464</v>
      </c>
      <c r="M8429" s="9" t="s">
        <v>367</v>
      </c>
      <c r="N8429" s="9" t="s">
        <v>368</v>
      </c>
      <c r="O8429" s="8" t="s">
        <v>349</v>
      </c>
    </row>
    <row r="8430" spans="10:15" x14ac:dyDescent="0.25">
      <c r="J8430" s="9" t="s">
        <v>16465</v>
      </c>
      <c r="K8430" s="9" t="s">
        <v>16465</v>
      </c>
      <c r="L8430" s="9" t="s">
        <v>16466</v>
      </c>
      <c r="M8430" s="9" t="s">
        <v>379</v>
      </c>
      <c r="N8430" s="9" t="s">
        <v>18092</v>
      </c>
      <c r="O8430" s="8" t="s">
        <v>18066</v>
      </c>
    </row>
    <row r="8431" spans="10:15" x14ac:dyDescent="0.25">
      <c r="J8431" s="9" t="s">
        <v>16467</v>
      </c>
      <c r="K8431" s="9" t="s">
        <v>16467</v>
      </c>
      <c r="L8431" s="9" t="s">
        <v>16468</v>
      </c>
      <c r="M8431" s="9" t="s">
        <v>367</v>
      </c>
      <c r="N8431" s="9" t="s">
        <v>368</v>
      </c>
      <c r="O8431" s="8" t="s">
        <v>349</v>
      </c>
    </row>
    <row r="8432" spans="10:15" x14ac:dyDescent="0.25">
      <c r="J8432" s="9" t="s">
        <v>16469</v>
      </c>
      <c r="K8432" s="9" t="s">
        <v>16469</v>
      </c>
      <c r="L8432" s="9" t="s">
        <v>16470</v>
      </c>
      <c r="M8432" s="9" t="s">
        <v>379</v>
      </c>
      <c r="N8432" s="9" t="s">
        <v>18092</v>
      </c>
      <c r="O8432" s="8" t="s">
        <v>18066</v>
      </c>
    </row>
    <row r="8433" spans="10:15" x14ac:dyDescent="0.25">
      <c r="J8433" s="9" t="s">
        <v>16471</v>
      </c>
      <c r="K8433" s="9" t="s">
        <v>16471</v>
      </c>
      <c r="L8433" s="9" t="s">
        <v>16472</v>
      </c>
      <c r="M8433" s="9" t="s">
        <v>909</v>
      </c>
      <c r="N8433" s="9" t="s">
        <v>910</v>
      </c>
      <c r="O8433" s="8" t="s">
        <v>349</v>
      </c>
    </row>
    <row r="8434" spans="10:15" x14ac:dyDescent="0.25">
      <c r="J8434" s="9" t="s">
        <v>16473</v>
      </c>
      <c r="K8434" s="9" t="s">
        <v>16473</v>
      </c>
      <c r="L8434" s="9" t="s">
        <v>16474</v>
      </c>
      <c r="M8434" s="9" t="s">
        <v>1435</v>
      </c>
      <c r="N8434" s="9" t="s">
        <v>1436</v>
      </c>
      <c r="O8434" s="8" t="s">
        <v>349</v>
      </c>
    </row>
    <row r="8435" spans="10:15" x14ac:dyDescent="0.25">
      <c r="J8435" s="9" t="s">
        <v>16475</v>
      </c>
      <c r="K8435" s="9" t="s">
        <v>16475</v>
      </c>
      <c r="L8435" s="9" t="s">
        <v>16476</v>
      </c>
      <c r="M8435" s="9" t="s">
        <v>379</v>
      </c>
      <c r="N8435" s="9" t="s">
        <v>18092</v>
      </c>
      <c r="O8435" s="8" t="s">
        <v>18066</v>
      </c>
    </row>
    <row r="8436" spans="10:15" x14ac:dyDescent="0.25">
      <c r="J8436" s="9" t="s">
        <v>16477</v>
      </c>
      <c r="K8436" s="9" t="s">
        <v>16477</v>
      </c>
      <c r="L8436" s="9" t="s">
        <v>16478</v>
      </c>
      <c r="M8436" s="9" t="s">
        <v>367</v>
      </c>
      <c r="N8436" s="9" t="s">
        <v>368</v>
      </c>
      <c r="O8436" s="8" t="s">
        <v>349</v>
      </c>
    </row>
    <row r="8437" spans="10:15" x14ac:dyDescent="0.25">
      <c r="J8437" s="9" t="s">
        <v>16479</v>
      </c>
      <c r="K8437" s="9" t="s">
        <v>16479</v>
      </c>
      <c r="L8437" s="9" t="s">
        <v>16480</v>
      </c>
      <c r="M8437" s="9" t="s">
        <v>379</v>
      </c>
      <c r="N8437" s="9" t="s">
        <v>18092</v>
      </c>
      <c r="O8437" s="8" t="s">
        <v>18066</v>
      </c>
    </row>
    <row r="8438" spans="10:15" x14ac:dyDescent="0.25">
      <c r="J8438" s="9" t="s">
        <v>16481</v>
      </c>
      <c r="K8438" s="9" t="s">
        <v>16481</v>
      </c>
      <c r="L8438" s="9" t="s">
        <v>16482</v>
      </c>
      <c r="M8438" s="9" t="s">
        <v>379</v>
      </c>
      <c r="N8438" s="9" t="s">
        <v>18092</v>
      </c>
      <c r="O8438" s="8" t="s">
        <v>18066</v>
      </c>
    </row>
    <row r="8439" spans="10:15" x14ac:dyDescent="0.25">
      <c r="J8439" s="9" t="s">
        <v>16483</v>
      </c>
      <c r="K8439" s="9" t="s">
        <v>16483</v>
      </c>
      <c r="L8439" s="9" t="s">
        <v>971</v>
      </c>
      <c r="M8439" s="9" t="s">
        <v>367</v>
      </c>
      <c r="N8439" s="9" t="s">
        <v>368</v>
      </c>
      <c r="O8439" s="8" t="s">
        <v>349</v>
      </c>
    </row>
    <row r="8440" spans="10:15" x14ac:dyDescent="0.25">
      <c r="J8440" s="9" t="s">
        <v>16484</v>
      </c>
      <c r="K8440" s="9" t="s">
        <v>16484</v>
      </c>
      <c r="L8440" s="9" t="s">
        <v>16485</v>
      </c>
      <c r="M8440" s="9" t="s">
        <v>379</v>
      </c>
      <c r="N8440" s="9" t="s">
        <v>18092</v>
      </c>
      <c r="O8440" s="8" t="s">
        <v>18066</v>
      </c>
    </row>
    <row r="8441" spans="10:15" x14ac:dyDescent="0.25">
      <c r="J8441" s="9" t="s">
        <v>16486</v>
      </c>
      <c r="K8441" s="9" t="s">
        <v>16486</v>
      </c>
      <c r="L8441" s="9" t="s">
        <v>16487</v>
      </c>
      <c r="M8441" s="9" t="s">
        <v>5436</v>
      </c>
      <c r="N8441" s="9" t="s">
        <v>5437</v>
      </c>
      <c r="O8441" s="8" t="s">
        <v>349</v>
      </c>
    </row>
    <row r="8442" spans="10:15" x14ac:dyDescent="0.25">
      <c r="J8442" s="9" t="s">
        <v>16488</v>
      </c>
      <c r="K8442" s="9" t="s">
        <v>16488</v>
      </c>
      <c r="L8442" s="9" t="s">
        <v>16489</v>
      </c>
      <c r="M8442" s="9" t="s">
        <v>379</v>
      </c>
      <c r="N8442" s="9" t="s">
        <v>18092</v>
      </c>
      <c r="O8442" s="8" t="s">
        <v>18066</v>
      </c>
    </row>
    <row r="8443" spans="10:15" x14ac:dyDescent="0.25">
      <c r="J8443" s="9" t="s">
        <v>16490</v>
      </c>
      <c r="K8443" s="9" t="s">
        <v>16490</v>
      </c>
      <c r="L8443" s="9" t="s">
        <v>16491</v>
      </c>
      <c r="M8443" s="9" t="s">
        <v>797</v>
      </c>
      <c r="N8443" s="9" t="s">
        <v>798</v>
      </c>
      <c r="O8443" s="8" t="s">
        <v>350</v>
      </c>
    </row>
    <row r="8444" spans="10:15" x14ac:dyDescent="0.25">
      <c r="J8444" s="9" t="s">
        <v>16492</v>
      </c>
      <c r="K8444" s="9" t="s">
        <v>16492</v>
      </c>
      <c r="L8444" s="9" t="s">
        <v>16493</v>
      </c>
      <c r="M8444" s="9" t="s">
        <v>367</v>
      </c>
      <c r="N8444" s="9" t="s">
        <v>368</v>
      </c>
      <c r="O8444" s="8" t="s">
        <v>349</v>
      </c>
    </row>
    <row r="8445" spans="10:15" x14ac:dyDescent="0.25">
      <c r="J8445" s="9" t="s">
        <v>16494</v>
      </c>
      <c r="K8445" s="9" t="s">
        <v>16494</v>
      </c>
      <c r="L8445" s="9" t="s">
        <v>16495</v>
      </c>
      <c r="M8445" s="9" t="s">
        <v>379</v>
      </c>
      <c r="N8445" s="9" t="s">
        <v>18092</v>
      </c>
      <c r="O8445" s="8" t="s">
        <v>18066</v>
      </c>
    </row>
    <row r="8446" spans="10:15" x14ac:dyDescent="0.25">
      <c r="J8446" s="9" t="s">
        <v>16496</v>
      </c>
      <c r="K8446" s="9" t="s">
        <v>16496</v>
      </c>
      <c r="L8446" s="9" t="s">
        <v>16497</v>
      </c>
      <c r="M8446" s="9" t="s">
        <v>797</v>
      </c>
      <c r="N8446" s="9" t="s">
        <v>798</v>
      </c>
      <c r="O8446" s="8" t="s">
        <v>350</v>
      </c>
    </row>
    <row r="8447" spans="10:15" x14ac:dyDescent="0.25">
      <c r="J8447" s="9" t="s">
        <v>16498</v>
      </c>
      <c r="K8447" s="9" t="s">
        <v>16498</v>
      </c>
      <c r="L8447" s="9" t="s">
        <v>16499</v>
      </c>
      <c r="M8447" s="9" t="s">
        <v>367</v>
      </c>
      <c r="N8447" s="9" t="s">
        <v>368</v>
      </c>
      <c r="O8447" s="8" t="s">
        <v>349</v>
      </c>
    </row>
    <row r="8448" spans="10:15" x14ac:dyDescent="0.25">
      <c r="J8448" s="9" t="s">
        <v>16500</v>
      </c>
      <c r="K8448" s="9" t="s">
        <v>16500</v>
      </c>
      <c r="L8448" s="9" t="s">
        <v>10484</v>
      </c>
      <c r="M8448" s="9" t="s">
        <v>379</v>
      </c>
      <c r="N8448" s="9" t="s">
        <v>18092</v>
      </c>
      <c r="O8448" s="8" t="s">
        <v>18066</v>
      </c>
    </row>
    <row r="8449" spans="10:15" x14ac:dyDescent="0.25">
      <c r="J8449" s="9" t="s">
        <v>16501</v>
      </c>
      <c r="K8449" s="9" t="s">
        <v>16501</v>
      </c>
      <c r="L8449" s="9" t="s">
        <v>16502</v>
      </c>
      <c r="M8449" s="9" t="s">
        <v>379</v>
      </c>
      <c r="N8449" s="9" t="s">
        <v>18092</v>
      </c>
      <c r="O8449" s="8" t="s">
        <v>18066</v>
      </c>
    </row>
    <row r="8450" spans="10:15" x14ac:dyDescent="0.25">
      <c r="J8450" s="9" t="s">
        <v>16503</v>
      </c>
      <c r="K8450" s="9" t="s">
        <v>16503</v>
      </c>
      <c r="L8450" s="9" t="s">
        <v>16504</v>
      </c>
      <c r="M8450" s="9" t="s">
        <v>797</v>
      </c>
      <c r="N8450" s="9" t="s">
        <v>798</v>
      </c>
      <c r="O8450" s="8" t="s">
        <v>350</v>
      </c>
    </row>
    <row r="8451" spans="10:15" x14ac:dyDescent="0.25">
      <c r="J8451" s="9" t="s">
        <v>16505</v>
      </c>
      <c r="K8451" s="9" t="s">
        <v>16505</v>
      </c>
      <c r="L8451" s="9" t="s">
        <v>16506</v>
      </c>
      <c r="M8451" s="9" t="s">
        <v>797</v>
      </c>
      <c r="N8451" s="9" t="s">
        <v>798</v>
      </c>
      <c r="O8451" s="8" t="s">
        <v>350</v>
      </c>
    </row>
    <row r="8452" spans="10:15" x14ac:dyDescent="0.25">
      <c r="J8452" s="9" t="s">
        <v>16507</v>
      </c>
      <c r="K8452" s="9" t="s">
        <v>16507</v>
      </c>
      <c r="L8452" s="9" t="s">
        <v>16508</v>
      </c>
      <c r="M8452" s="9" t="s">
        <v>379</v>
      </c>
      <c r="N8452" s="9" t="s">
        <v>18092</v>
      </c>
      <c r="O8452" s="8" t="s">
        <v>18066</v>
      </c>
    </row>
    <row r="8453" spans="10:15" x14ac:dyDescent="0.25">
      <c r="J8453" s="9" t="s">
        <v>16509</v>
      </c>
      <c r="K8453" s="9" t="s">
        <v>16509</v>
      </c>
      <c r="L8453" s="9" t="s">
        <v>16510</v>
      </c>
      <c r="M8453" s="9" t="s">
        <v>797</v>
      </c>
      <c r="N8453" s="9" t="s">
        <v>798</v>
      </c>
      <c r="O8453" s="8" t="s">
        <v>350</v>
      </c>
    </row>
    <row r="8454" spans="10:15" x14ac:dyDescent="0.25">
      <c r="J8454" s="9" t="s">
        <v>16511</v>
      </c>
      <c r="K8454" s="9" t="s">
        <v>16511</v>
      </c>
      <c r="L8454" s="9" t="s">
        <v>16512</v>
      </c>
      <c r="M8454" s="9" t="s">
        <v>797</v>
      </c>
      <c r="N8454" s="9" t="s">
        <v>798</v>
      </c>
      <c r="O8454" s="8" t="s">
        <v>350</v>
      </c>
    </row>
    <row r="8455" spans="10:15" x14ac:dyDescent="0.25">
      <c r="J8455" s="9" t="s">
        <v>16513</v>
      </c>
      <c r="K8455" s="9" t="s">
        <v>16513</v>
      </c>
      <c r="L8455" s="9" t="s">
        <v>16514</v>
      </c>
      <c r="M8455" s="9" t="s">
        <v>797</v>
      </c>
      <c r="N8455" s="9" t="s">
        <v>798</v>
      </c>
      <c r="O8455" s="8" t="s">
        <v>350</v>
      </c>
    </row>
    <row r="8456" spans="10:15" x14ac:dyDescent="0.25">
      <c r="J8456" s="9" t="s">
        <v>16515</v>
      </c>
      <c r="K8456" s="9" t="s">
        <v>16515</v>
      </c>
      <c r="L8456" s="9" t="s">
        <v>16516</v>
      </c>
      <c r="M8456" s="9" t="s">
        <v>424</v>
      </c>
      <c r="N8456" s="9" t="s">
        <v>425</v>
      </c>
      <c r="O8456" s="8" t="s">
        <v>349</v>
      </c>
    </row>
    <row r="8457" spans="10:15" x14ac:dyDescent="0.25">
      <c r="J8457" s="9" t="s">
        <v>16517</v>
      </c>
      <c r="K8457" s="9" t="s">
        <v>16517</v>
      </c>
      <c r="L8457" s="9" t="s">
        <v>16518</v>
      </c>
      <c r="M8457" s="9" t="s">
        <v>379</v>
      </c>
      <c r="N8457" s="9" t="s">
        <v>18092</v>
      </c>
      <c r="O8457" s="8" t="s">
        <v>18066</v>
      </c>
    </row>
    <row r="8458" spans="10:15" x14ac:dyDescent="0.25">
      <c r="J8458" s="9" t="s">
        <v>16519</v>
      </c>
      <c r="K8458" s="9" t="s">
        <v>16519</v>
      </c>
      <c r="L8458" s="9" t="s">
        <v>16520</v>
      </c>
      <c r="M8458" s="9" t="s">
        <v>379</v>
      </c>
      <c r="N8458" s="9" t="s">
        <v>18092</v>
      </c>
      <c r="O8458" s="8" t="s">
        <v>18066</v>
      </c>
    </row>
    <row r="8459" spans="10:15" x14ac:dyDescent="0.25">
      <c r="J8459" s="9" t="s">
        <v>16521</v>
      </c>
      <c r="K8459" s="9" t="s">
        <v>16521</v>
      </c>
      <c r="L8459" s="9" t="s">
        <v>16522</v>
      </c>
      <c r="M8459" s="9" t="s">
        <v>367</v>
      </c>
      <c r="N8459" s="9" t="s">
        <v>368</v>
      </c>
      <c r="O8459" s="8" t="s">
        <v>349</v>
      </c>
    </row>
    <row r="8460" spans="10:15" x14ac:dyDescent="0.25">
      <c r="J8460" s="9" t="s">
        <v>16523</v>
      </c>
      <c r="K8460" s="9" t="s">
        <v>16523</v>
      </c>
      <c r="L8460" s="9" t="s">
        <v>16524</v>
      </c>
      <c r="M8460" s="9" t="s">
        <v>891</v>
      </c>
      <c r="N8460" s="9" t="s">
        <v>892</v>
      </c>
      <c r="O8460" s="8" t="s">
        <v>350</v>
      </c>
    </row>
    <row r="8461" spans="10:15" x14ac:dyDescent="0.25">
      <c r="J8461" s="9" t="s">
        <v>16525</v>
      </c>
      <c r="K8461" s="9" t="s">
        <v>16525</v>
      </c>
      <c r="L8461" s="9" t="s">
        <v>16526</v>
      </c>
      <c r="M8461" s="9" t="s">
        <v>933</v>
      </c>
      <c r="N8461" s="9" t="s">
        <v>934</v>
      </c>
      <c r="O8461" s="8" t="s">
        <v>18066</v>
      </c>
    </row>
    <row r="8462" spans="10:15" x14ac:dyDescent="0.25">
      <c r="J8462" s="9" t="s">
        <v>16527</v>
      </c>
      <c r="K8462" s="9" t="s">
        <v>16527</v>
      </c>
      <c r="L8462" s="9" t="s">
        <v>16528</v>
      </c>
      <c r="M8462" s="9" t="s">
        <v>436</v>
      </c>
      <c r="N8462" s="9" t="s">
        <v>437</v>
      </c>
      <c r="O8462" s="8" t="s">
        <v>349</v>
      </c>
    </row>
    <row r="8463" spans="10:15" x14ac:dyDescent="0.25">
      <c r="J8463" s="9" t="s">
        <v>16529</v>
      </c>
      <c r="K8463" s="9" t="s">
        <v>16529</v>
      </c>
      <c r="L8463" s="9" t="s">
        <v>16530</v>
      </c>
      <c r="M8463" s="9" t="s">
        <v>367</v>
      </c>
      <c r="N8463" s="9" t="s">
        <v>368</v>
      </c>
      <c r="O8463" s="8" t="s">
        <v>349</v>
      </c>
    </row>
    <row r="8464" spans="10:15" x14ac:dyDescent="0.25">
      <c r="J8464" s="9" t="s">
        <v>16531</v>
      </c>
      <c r="K8464" s="9" t="s">
        <v>16531</v>
      </c>
      <c r="L8464" s="9" t="s">
        <v>16532</v>
      </c>
      <c r="M8464" s="9" t="s">
        <v>440</v>
      </c>
      <c r="N8464" s="9" t="s">
        <v>441</v>
      </c>
      <c r="O8464" s="8" t="s">
        <v>10370</v>
      </c>
    </row>
    <row r="8465" spans="10:15" x14ac:dyDescent="0.25">
      <c r="J8465" s="9" t="s">
        <v>16533</v>
      </c>
      <c r="K8465" s="9" t="s">
        <v>16533</v>
      </c>
      <c r="L8465" s="9" t="s">
        <v>16534</v>
      </c>
      <c r="M8465" s="9" t="s">
        <v>491</v>
      </c>
      <c r="N8465" s="9" t="s">
        <v>492</v>
      </c>
      <c r="O8465" s="8" t="s">
        <v>349</v>
      </c>
    </row>
    <row r="8466" spans="10:15" x14ac:dyDescent="0.25">
      <c r="J8466" s="9" t="s">
        <v>16535</v>
      </c>
      <c r="K8466" s="9" t="s">
        <v>16535</v>
      </c>
      <c r="L8466" s="9" t="s">
        <v>16536</v>
      </c>
      <c r="M8466" s="9" t="s">
        <v>428</v>
      </c>
      <c r="N8466" s="9" t="s">
        <v>429</v>
      </c>
      <c r="O8466" s="8" t="s">
        <v>349</v>
      </c>
    </row>
    <row r="8467" spans="10:15" x14ac:dyDescent="0.25">
      <c r="J8467" s="9" t="s">
        <v>16537</v>
      </c>
      <c r="K8467" s="9" t="s">
        <v>16537</v>
      </c>
      <c r="L8467" s="9" t="s">
        <v>16538</v>
      </c>
      <c r="M8467" s="9" t="s">
        <v>491</v>
      </c>
      <c r="N8467" s="9" t="s">
        <v>492</v>
      </c>
      <c r="O8467" s="8" t="s">
        <v>349</v>
      </c>
    </row>
    <row r="8468" spans="10:15" x14ac:dyDescent="0.25">
      <c r="J8468" s="9" t="s">
        <v>16539</v>
      </c>
      <c r="K8468" s="9" t="s">
        <v>16539</v>
      </c>
      <c r="L8468" s="9" t="s">
        <v>16540</v>
      </c>
      <c r="M8468" s="9" t="s">
        <v>379</v>
      </c>
      <c r="N8468" s="9" t="s">
        <v>18092</v>
      </c>
      <c r="O8468" s="8" t="s">
        <v>18066</v>
      </c>
    </row>
    <row r="8469" spans="10:15" x14ac:dyDescent="0.25">
      <c r="J8469" s="9" t="s">
        <v>16541</v>
      </c>
      <c r="K8469" s="9" t="s">
        <v>16541</v>
      </c>
      <c r="L8469" s="9" t="s">
        <v>16542</v>
      </c>
      <c r="M8469" s="9" t="s">
        <v>1037</v>
      </c>
      <c r="N8469" s="9" t="s">
        <v>1038</v>
      </c>
      <c r="O8469" s="8" t="s">
        <v>18068</v>
      </c>
    </row>
    <row r="8470" spans="10:15" x14ac:dyDescent="0.25">
      <c r="J8470" s="9" t="s">
        <v>16543</v>
      </c>
      <c r="K8470" s="9" t="s">
        <v>16543</v>
      </c>
      <c r="L8470" s="9" t="s">
        <v>16544</v>
      </c>
      <c r="M8470" s="9" t="s">
        <v>367</v>
      </c>
      <c r="N8470" s="9" t="s">
        <v>368</v>
      </c>
      <c r="O8470" s="8" t="s">
        <v>349</v>
      </c>
    </row>
    <row r="8471" spans="10:15" x14ac:dyDescent="0.25">
      <c r="J8471" s="9" t="s">
        <v>16545</v>
      </c>
      <c r="K8471" s="9" t="s">
        <v>16545</v>
      </c>
      <c r="L8471" s="9" t="s">
        <v>16546</v>
      </c>
      <c r="M8471" s="9" t="s">
        <v>2812</v>
      </c>
      <c r="N8471" s="9" t="s">
        <v>2813</v>
      </c>
      <c r="O8471" s="8" t="s">
        <v>350</v>
      </c>
    </row>
    <row r="8472" spans="10:15" x14ac:dyDescent="0.25">
      <c r="J8472" s="9" t="s">
        <v>16547</v>
      </c>
      <c r="K8472" s="9" t="s">
        <v>16547</v>
      </c>
      <c r="L8472" s="9" t="s">
        <v>16548</v>
      </c>
      <c r="M8472" s="9" t="s">
        <v>411</v>
      </c>
      <c r="N8472" s="9" t="s">
        <v>412</v>
      </c>
      <c r="O8472" s="8" t="s">
        <v>18066</v>
      </c>
    </row>
    <row r="8473" spans="10:15" x14ac:dyDescent="0.25">
      <c r="J8473" s="9" t="s">
        <v>16549</v>
      </c>
      <c r="K8473" s="9" t="s">
        <v>16549</v>
      </c>
      <c r="L8473" s="9" t="s">
        <v>16550</v>
      </c>
      <c r="M8473" s="9" t="s">
        <v>367</v>
      </c>
      <c r="N8473" s="9" t="s">
        <v>368</v>
      </c>
      <c r="O8473" s="8" t="s">
        <v>349</v>
      </c>
    </row>
    <row r="8474" spans="10:15" x14ac:dyDescent="0.25">
      <c r="J8474" s="9" t="s">
        <v>16551</v>
      </c>
      <c r="K8474" s="9" t="s">
        <v>16551</v>
      </c>
      <c r="L8474" s="9" t="s">
        <v>16552</v>
      </c>
      <c r="M8474" s="9" t="s">
        <v>367</v>
      </c>
      <c r="N8474" s="9" t="s">
        <v>368</v>
      </c>
      <c r="O8474" s="8" t="s">
        <v>349</v>
      </c>
    </row>
    <row r="8475" spans="10:15" x14ac:dyDescent="0.25">
      <c r="J8475" s="9" t="s">
        <v>16553</v>
      </c>
      <c r="K8475" s="9" t="s">
        <v>16553</v>
      </c>
      <c r="L8475" s="9" t="s">
        <v>16554</v>
      </c>
      <c r="M8475" s="9" t="s">
        <v>379</v>
      </c>
      <c r="N8475" s="9" t="s">
        <v>18092</v>
      </c>
      <c r="O8475" s="8" t="s">
        <v>18066</v>
      </c>
    </row>
    <row r="8476" spans="10:15" x14ac:dyDescent="0.25">
      <c r="J8476" s="9" t="s">
        <v>16555</v>
      </c>
      <c r="K8476" s="9" t="s">
        <v>16555</v>
      </c>
      <c r="L8476" s="9" t="s">
        <v>16556</v>
      </c>
      <c r="M8476" s="9" t="s">
        <v>797</v>
      </c>
      <c r="N8476" s="9" t="s">
        <v>798</v>
      </c>
      <c r="O8476" s="8" t="s">
        <v>350</v>
      </c>
    </row>
    <row r="8477" spans="10:15" x14ac:dyDescent="0.25">
      <c r="J8477" s="9" t="s">
        <v>16557</v>
      </c>
      <c r="K8477" s="9" t="s">
        <v>16557</v>
      </c>
      <c r="L8477" s="9" t="s">
        <v>16558</v>
      </c>
      <c r="M8477" s="9" t="s">
        <v>3448</v>
      </c>
      <c r="N8477" s="9" t="s">
        <v>18104</v>
      </c>
      <c r="O8477" s="8" t="s">
        <v>349</v>
      </c>
    </row>
    <row r="8478" spans="10:15" x14ac:dyDescent="0.25">
      <c r="J8478" s="9" t="s">
        <v>16559</v>
      </c>
      <c r="K8478" s="9" t="s">
        <v>16559</v>
      </c>
      <c r="L8478" s="9" t="s">
        <v>16560</v>
      </c>
      <c r="M8478" s="9" t="s">
        <v>379</v>
      </c>
      <c r="N8478" s="9" t="s">
        <v>18092</v>
      </c>
      <c r="O8478" s="8" t="s">
        <v>18066</v>
      </c>
    </row>
    <row r="8479" spans="10:15" x14ac:dyDescent="0.25">
      <c r="J8479" s="9" t="s">
        <v>16561</v>
      </c>
      <c r="K8479" s="9" t="s">
        <v>16561</v>
      </c>
      <c r="L8479" s="9" t="s">
        <v>16562</v>
      </c>
      <c r="M8479" s="9" t="s">
        <v>1063</v>
      </c>
      <c r="N8479" s="9" t="s">
        <v>1064</v>
      </c>
      <c r="O8479" s="8" t="s">
        <v>18066</v>
      </c>
    </row>
    <row r="8480" spans="10:15" x14ac:dyDescent="0.25">
      <c r="J8480" s="9" t="s">
        <v>16563</v>
      </c>
      <c r="K8480" s="9" t="s">
        <v>16563</v>
      </c>
      <c r="L8480" s="9" t="s">
        <v>16564</v>
      </c>
      <c r="M8480" s="9" t="s">
        <v>797</v>
      </c>
      <c r="N8480" s="9" t="s">
        <v>798</v>
      </c>
      <c r="O8480" s="8" t="s">
        <v>350</v>
      </c>
    </row>
    <row r="8481" spans="10:15" x14ac:dyDescent="0.25">
      <c r="J8481" s="9" t="s">
        <v>16565</v>
      </c>
      <c r="K8481" s="9" t="s">
        <v>16565</v>
      </c>
      <c r="L8481" s="9" t="s">
        <v>16566</v>
      </c>
      <c r="M8481" s="9" t="s">
        <v>933</v>
      </c>
      <c r="N8481" s="9" t="s">
        <v>934</v>
      </c>
      <c r="O8481" s="8" t="s">
        <v>18066</v>
      </c>
    </row>
    <row r="8482" spans="10:15" x14ac:dyDescent="0.25">
      <c r="J8482" s="9" t="s">
        <v>16567</v>
      </c>
      <c r="K8482" s="9" t="s">
        <v>16567</v>
      </c>
      <c r="L8482" s="9" t="s">
        <v>16568</v>
      </c>
      <c r="M8482" s="9" t="s">
        <v>367</v>
      </c>
      <c r="N8482" s="9" t="s">
        <v>368</v>
      </c>
      <c r="O8482" s="8" t="s">
        <v>349</v>
      </c>
    </row>
    <row r="8483" spans="10:15" x14ac:dyDescent="0.25">
      <c r="J8483" s="9" t="s">
        <v>16569</v>
      </c>
      <c r="K8483" s="9" t="s">
        <v>16569</v>
      </c>
      <c r="L8483" s="9" t="s">
        <v>16570</v>
      </c>
      <c r="M8483" s="9" t="s">
        <v>933</v>
      </c>
      <c r="N8483" s="9" t="s">
        <v>934</v>
      </c>
      <c r="O8483" s="8" t="s">
        <v>18066</v>
      </c>
    </row>
    <row r="8484" spans="10:15" x14ac:dyDescent="0.25">
      <c r="J8484" s="9" t="s">
        <v>16571</v>
      </c>
      <c r="K8484" s="9" t="s">
        <v>16571</v>
      </c>
      <c r="L8484" s="9" t="s">
        <v>16572</v>
      </c>
      <c r="M8484" s="9" t="s">
        <v>491</v>
      </c>
      <c r="N8484" s="9" t="s">
        <v>492</v>
      </c>
      <c r="O8484" s="8" t="s">
        <v>349</v>
      </c>
    </row>
    <row r="8485" spans="10:15" x14ac:dyDescent="0.25">
      <c r="J8485" s="9" t="s">
        <v>16573</v>
      </c>
      <c r="K8485" s="9" t="s">
        <v>16573</v>
      </c>
      <c r="L8485" s="9" t="s">
        <v>16574</v>
      </c>
      <c r="M8485" s="9" t="s">
        <v>379</v>
      </c>
      <c r="N8485" s="9" t="s">
        <v>18092</v>
      </c>
      <c r="O8485" s="8" t="s">
        <v>18066</v>
      </c>
    </row>
    <row r="8486" spans="10:15" x14ac:dyDescent="0.25">
      <c r="J8486" s="9" t="s">
        <v>16575</v>
      </c>
      <c r="K8486" s="9" t="s">
        <v>16575</v>
      </c>
      <c r="L8486" s="9" t="s">
        <v>16576</v>
      </c>
      <c r="M8486" s="9" t="s">
        <v>1063</v>
      </c>
      <c r="N8486" s="9" t="s">
        <v>1064</v>
      </c>
      <c r="O8486" s="8" t="s">
        <v>18066</v>
      </c>
    </row>
    <row r="8487" spans="10:15" x14ac:dyDescent="0.25">
      <c r="J8487" s="9" t="s">
        <v>16577</v>
      </c>
      <c r="K8487" s="9" t="s">
        <v>16577</v>
      </c>
      <c r="L8487" s="9" t="s">
        <v>16578</v>
      </c>
      <c r="M8487" s="9" t="s">
        <v>1063</v>
      </c>
      <c r="N8487" s="9" t="s">
        <v>1064</v>
      </c>
      <c r="O8487" s="8" t="s">
        <v>18066</v>
      </c>
    </row>
    <row r="8488" spans="10:15" x14ac:dyDescent="0.25">
      <c r="J8488" s="9" t="s">
        <v>16579</v>
      </c>
      <c r="K8488" s="9" t="s">
        <v>16579</v>
      </c>
      <c r="L8488" s="9" t="s">
        <v>16580</v>
      </c>
      <c r="M8488" s="9" t="s">
        <v>479</v>
      </c>
      <c r="N8488" s="9" t="s">
        <v>480</v>
      </c>
      <c r="O8488" s="8" t="s">
        <v>350</v>
      </c>
    </row>
    <row r="8489" spans="10:15" x14ac:dyDescent="0.25">
      <c r="J8489" s="9" t="s">
        <v>16581</v>
      </c>
      <c r="K8489" s="9" t="s">
        <v>9521</v>
      </c>
      <c r="L8489" s="9" t="s">
        <v>9522</v>
      </c>
      <c r="M8489" s="9" t="s">
        <v>379</v>
      </c>
      <c r="N8489" s="9" t="s">
        <v>18092</v>
      </c>
      <c r="O8489" s="8" t="s">
        <v>18066</v>
      </c>
    </row>
    <row r="8490" spans="10:15" x14ac:dyDescent="0.25">
      <c r="J8490" s="9" t="s">
        <v>16582</v>
      </c>
      <c r="K8490" s="9" t="s">
        <v>16582</v>
      </c>
      <c r="L8490" s="9" t="s">
        <v>16583</v>
      </c>
      <c r="M8490" s="9" t="s">
        <v>909</v>
      </c>
      <c r="N8490" s="9" t="s">
        <v>910</v>
      </c>
      <c r="O8490" s="8" t="s">
        <v>349</v>
      </c>
    </row>
    <row r="8491" spans="10:15" x14ac:dyDescent="0.25">
      <c r="J8491" s="9" t="s">
        <v>16584</v>
      </c>
      <c r="K8491" s="9" t="s">
        <v>16584</v>
      </c>
      <c r="L8491" s="9" t="s">
        <v>16585</v>
      </c>
      <c r="M8491" s="9" t="s">
        <v>379</v>
      </c>
      <c r="N8491" s="9" t="s">
        <v>18092</v>
      </c>
      <c r="O8491" s="8" t="s">
        <v>18066</v>
      </c>
    </row>
    <row r="8492" spans="10:15" x14ac:dyDescent="0.25">
      <c r="J8492" s="9" t="s">
        <v>16586</v>
      </c>
      <c r="K8492" s="9" t="s">
        <v>16586</v>
      </c>
      <c r="L8492" s="9" t="s">
        <v>16587</v>
      </c>
      <c r="M8492" s="9" t="s">
        <v>379</v>
      </c>
      <c r="N8492" s="9" t="s">
        <v>18092</v>
      </c>
      <c r="O8492" s="8" t="s">
        <v>18066</v>
      </c>
    </row>
    <row r="8493" spans="10:15" x14ac:dyDescent="0.25">
      <c r="J8493" s="9" t="s">
        <v>16588</v>
      </c>
      <c r="K8493" s="9" t="s">
        <v>16588</v>
      </c>
      <c r="L8493" s="9" t="s">
        <v>16589</v>
      </c>
      <c r="M8493" s="9" t="s">
        <v>379</v>
      </c>
      <c r="N8493" s="9" t="s">
        <v>18092</v>
      </c>
      <c r="O8493" s="8" t="s">
        <v>18066</v>
      </c>
    </row>
    <row r="8494" spans="10:15" x14ac:dyDescent="0.25">
      <c r="J8494" s="9" t="s">
        <v>16590</v>
      </c>
      <c r="K8494" s="9" t="s">
        <v>16590</v>
      </c>
      <c r="L8494" s="9" t="s">
        <v>16591</v>
      </c>
      <c r="M8494" s="9" t="s">
        <v>379</v>
      </c>
      <c r="N8494" s="9" t="s">
        <v>18092</v>
      </c>
      <c r="O8494" s="8" t="s">
        <v>18066</v>
      </c>
    </row>
    <row r="8495" spans="10:15" x14ac:dyDescent="0.25">
      <c r="J8495" s="9" t="s">
        <v>16592</v>
      </c>
      <c r="K8495" s="9" t="s">
        <v>16592</v>
      </c>
      <c r="L8495" s="9" t="s">
        <v>16593</v>
      </c>
      <c r="M8495" s="9" t="s">
        <v>2844</v>
      </c>
      <c r="N8495" s="9" t="s">
        <v>2845</v>
      </c>
      <c r="O8495" s="8" t="s">
        <v>18067</v>
      </c>
    </row>
    <row r="8496" spans="10:15" x14ac:dyDescent="0.25">
      <c r="J8496" s="9" t="s">
        <v>16594</v>
      </c>
      <c r="K8496" s="9" t="s">
        <v>16594</v>
      </c>
      <c r="L8496" s="9" t="s">
        <v>5358</v>
      </c>
      <c r="M8496" s="9" t="s">
        <v>5359</v>
      </c>
      <c r="N8496" s="9" t="s">
        <v>5360</v>
      </c>
      <c r="O8496" s="8" t="s">
        <v>349</v>
      </c>
    </row>
    <row r="8497" spans="10:15" x14ac:dyDescent="0.25">
      <c r="J8497" s="9" t="s">
        <v>16595</v>
      </c>
      <c r="K8497" s="9" t="s">
        <v>16595</v>
      </c>
      <c r="L8497" s="9" t="s">
        <v>16596</v>
      </c>
      <c r="M8497" s="9" t="s">
        <v>367</v>
      </c>
      <c r="N8497" s="9" t="s">
        <v>368</v>
      </c>
      <c r="O8497" s="8" t="s">
        <v>349</v>
      </c>
    </row>
    <row r="8498" spans="10:15" x14ac:dyDescent="0.25">
      <c r="J8498" s="9" t="s">
        <v>16597</v>
      </c>
      <c r="K8498" s="9" t="s">
        <v>16597</v>
      </c>
      <c r="L8498" s="9" t="s">
        <v>16598</v>
      </c>
      <c r="M8498" s="9" t="s">
        <v>456</v>
      </c>
      <c r="N8498" s="9" t="s">
        <v>18095</v>
      </c>
      <c r="O8498" s="8" t="s">
        <v>18067</v>
      </c>
    </row>
    <row r="8499" spans="10:15" x14ac:dyDescent="0.25">
      <c r="J8499" s="9" t="s">
        <v>16599</v>
      </c>
      <c r="K8499" s="9" t="s">
        <v>16599</v>
      </c>
      <c r="L8499" s="9" t="s">
        <v>16600</v>
      </c>
      <c r="M8499" s="9" t="s">
        <v>491</v>
      </c>
      <c r="N8499" s="9" t="s">
        <v>492</v>
      </c>
      <c r="O8499" s="8" t="s">
        <v>349</v>
      </c>
    </row>
    <row r="8500" spans="10:15" x14ac:dyDescent="0.25">
      <c r="J8500" s="9" t="s">
        <v>16601</v>
      </c>
      <c r="K8500" s="9" t="s">
        <v>16601</v>
      </c>
      <c r="L8500" s="9" t="s">
        <v>16602</v>
      </c>
      <c r="M8500" s="9" t="s">
        <v>379</v>
      </c>
      <c r="N8500" s="9" t="s">
        <v>18092</v>
      </c>
      <c r="O8500" s="8" t="s">
        <v>18066</v>
      </c>
    </row>
    <row r="8501" spans="10:15" x14ac:dyDescent="0.25">
      <c r="J8501" s="9" t="s">
        <v>16603</v>
      </c>
      <c r="K8501" s="9" t="s">
        <v>16603</v>
      </c>
      <c r="L8501" s="9" t="s">
        <v>16604</v>
      </c>
      <c r="M8501" s="9" t="s">
        <v>379</v>
      </c>
      <c r="N8501" s="9" t="s">
        <v>18092</v>
      </c>
      <c r="O8501" s="8" t="s">
        <v>18066</v>
      </c>
    </row>
    <row r="8502" spans="10:15" x14ac:dyDescent="0.25">
      <c r="J8502" s="9" t="s">
        <v>16605</v>
      </c>
      <c r="K8502" s="9" t="s">
        <v>16605</v>
      </c>
      <c r="L8502" s="9" t="s">
        <v>16606</v>
      </c>
      <c r="M8502" s="9" t="s">
        <v>379</v>
      </c>
      <c r="N8502" s="9" t="s">
        <v>18092</v>
      </c>
      <c r="O8502" s="8" t="s">
        <v>18066</v>
      </c>
    </row>
    <row r="8503" spans="10:15" x14ac:dyDescent="0.25">
      <c r="J8503" s="9" t="s">
        <v>16607</v>
      </c>
      <c r="K8503" s="9" t="s">
        <v>16607</v>
      </c>
      <c r="L8503" s="9" t="s">
        <v>2351</v>
      </c>
      <c r="M8503" s="9" t="s">
        <v>379</v>
      </c>
      <c r="N8503" s="9" t="s">
        <v>18092</v>
      </c>
      <c r="O8503" s="8" t="s">
        <v>18066</v>
      </c>
    </row>
    <row r="8504" spans="10:15" x14ac:dyDescent="0.25">
      <c r="J8504" s="9" t="s">
        <v>16608</v>
      </c>
      <c r="K8504" s="9" t="s">
        <v>16608</v>
      </c>
      <c r="L8504" s="9" t="s">
        <v>16609</v>
      </c>
      <c r="M8504" s="9" t="s">
        <v>379</v>
      </c>
      <c r="N8504" s="9" t="s">
        <v>18092</v>
      </c>
      <c r="O8504" s="8" t="s">
        <v>18066</v>
      </c>
    </row>
    <row r="8505" spans="10:15" x14ac:dyDescent="0.25">
      <c r="J8505" s="9" t="s">
        <v>16610</v>
      </c>
      <c r="K8505" s="9" t="s">
        <v>16610</v>
      </c>
      <c r="L8505" s="9" t="s">
        <v>13860</v>
      </c>
      <c r="M8505" s="9" t="s">
        <v>379</v>
      </c>
      <c r="N8505" s="9" t="s">
        <v>18092</v>
      </c>
      <c r="O8505" s="8" t="s">
        <v>18066</v>
      </c>
    </row>
    <row r="8506" spans="10:15" x14ac:dyDescent="0.25">
      <c r="J8506" s="9" t="s">
        <v>16611</v>
      </c>
      <c r="K8506" s="9" t="s">
        <v>16611</v>
      </c>
      <c r="L8506" s="9" t="s">
        <v>16612</v>
      </c>
      <c r="M8506" s="9" t="s">
        <v>379</v>
      </c>
      <c r="N8506" s="9" t="s">
        <v>18092</v>
      </c>
      <c r="O8506" s="8" t="s">
        <v>18066</v>
      </c>
    </row>
    <row r="8507" spans="10:15" x14ac:dyDescent="0.25">
      <c r="J8507" s="9" t="s">
        <v>16613</v>
      </c>
      <c r="K8507" s="9" t="s">
        <v>16613</v>
      </c>
      <c r="L8507" s="9" t="s">
        <v>16614</v>
      </c>
      <c r="M8507" s="9" t="s">
        <v>379</v>
      </c>
      <c r="N8507" s="9" t="s">
        <v>18092</v>
      </c>
      <c r="O8507" s="8" t="s">
        <v>18066</v>
      </c>
    </row>
    <row r="8508" spans="10:15" x14ac:dyDescent="0.25">
      <c r="J8508" s="9" t="s">
        <v>16615</v>
      </c>
      <c r="K8508" s="9" t="s">
        <v>16615</v>
      </c>
      <c r="L8508" s="9" t="s">
        <v>16616</v>
      </c>
      <c r="M8508" s="9" t="s">
        <v>392</v>
      </c>
      <c r="N8508" s="9" t="s">
        <v>393</v>
      </c>
      <c r="O8508" s="8" t="s">
        <v>18066</v>
      </c>
    </row>
    <row r="8509" spans="10:15" x14ac:dyDescent="0.25">
      <c r="J8509" s="9" t="s">
        <v>16617</v>
      </c>
      <c r="K8509" s="9" t="s">
        <v>16617</v>
      </c>
      <c r="L8509" s="9" t="s">
        <v>16618</v>
      </c>
      <c r="M8509" s="9" t="s">
        <v>1830</v>
      </c>
      <c r="N8509" s="9" t="s">
        <v>1831</v>
      </c>
      <c r="O8509" s="8" t="s">
        <v>18066</v>
      </c>
    </row>
    <row r="8510" spans="10:15" x14ac:dyDescent="0.25">
      <c r="J8510" s="9" t="s">
        <v>16619</v>
      </c>
      <c r="K8510" s="9" t="s">
        <v>16619</v>
      </c>
      <c r="L8510" s="9" t="s">
        <v>16620</v>
      </c>
      <c r="M8510" s="9" t="s">
        <v>424</v>
      </c>
      <c r="N8510" s="9" t="s">
        <v>425</v>
      </c>
      <c r="O8510" s="8" t="s">
        <v>349</v>
      </c>
    </row>
    <row r="8511" spans="10:15" x14ac:dyDescent="0.25">
      <c r="J8511" s="9" t="s">
        <v>16621</v>
      </c>
      <c r="K8511" s="9" t="s">
        <v>16621</v>
      </c>
      <c r="L8511" s="9" t="s">
        <v>16622</v>
      </c>
      <c r="M8511" s="9" t="s">
        <v>379</v>
      </c>
      <c r="N8511" s="9" t="s">
        <v>18092</v>
      </c>
      <c r="O8511" s="8" t="s">
        <v>18066</v>
      </c>
    </row>
    <row r="8512" spans="10:15" x14ac:dyDescent="0.25">
      <c r="J8512" s="9" t="s">
        <v>16623</v>
      </c>
      <c r="K8512" s="9" t="s">
        <v>16623</v>
      </c>
      <c r="L8512" s="9" t="s">
        <v>16624</v>
      </c>
      <c r="M8512" s="9" t="s">
        <v>491</v>
      </c>
      <c r="N8512" s="9" t="s">
        <v>492</v>
      </c>
      <c r="O8512" s="8" t="s">
        <v>349</v>
      </c>
    </row>
    <row r="8513" spans="10:15" x14ac:dyDescent="0.25">
      <c r="J8513" s="9" t="s">
        <v>16625</v>
      </c>
      <c r="K8513" s="9" t="s">
        <v>16625</v>
      </c>
      <c r="L8513" s="9" t="s">
        <v>16626</v>
      </c>
      <c r="M8513" s="9" t="s">
        <v>379</v>
      </c>
      <c r="N8513" s="9" t="s">
        <v>18092</v>
      </c>
      <c r="O8513" s="8" t="s">
        <v>18066</v>
      </c>
    </row>
    <row r="8514" spans="10:15" x14ac:dyDescent="0.25">
      <c r="J8514" s="9" t="s">
        <v>16627</v>
      </c>
      <c r="K8514" s="9" t="s">
        <v>16627</v>
      </c>
      <c r="L8514" s="9" t="s">
        <v>16628</v>
      </c>
      <c r="M8514" s="9" t="s">
        <v>367</v>
      </c>
      <c r="N8514" s="9" t="s">
        <v>368</v>
      </c>
      <c r="O8514" s="8" t="s">
        <v>349</v>
      </c>
    </row>
    <row r="8515" spans="10:15" x14ac:dyDescent="0.25">
      <c r="J8515" s="9" t="s">
        <v>16629</v>
      </c>
      <c r="K8515" s="9" t="s">
        <v>16629</v>
      </c>
      <c r="L8515" s="9" t="s">
        <v>16630</v>
      </c>
      <c r="M8515" s="9" t="s">
        <v>909</v>
      </c>
      <c r="N8515" s="9" t="s">
        <v>910</v>
      </c>
      <c r="O8515" s="8" t="s">
        <v>349</v>
      </c>
    </row>
    <row r="8516" spans="10:15" x14ac:dyDescent="0.25">
      <c r="J8516" s="9" t="s">
        <v>16631</v>
      </c>
      <c r="K8516" s="9" t="s">
        <v>16631</v>
      </c>
      <c r="L8516" s="9" t="s">
        <v>16632</v>
      </c>
      <c r="M8516" s="9" t="s">
        <v>797</v>
      </c>
      <c r="N8516" s="9" t="s">
        <v>798</v>
      </c>
      <c r="O8516" s="8" t="s">
        <v>350</v>
      </c>
    </row>
    <row r="8517" spans="10:15" x14ac:dyDescent="0.25">
      <c r="J8517" s="9" t="s">
        <v>16633</v>
      </c>
      <c r="K8517" s="9" t="s">
        <v>4995</v>
      </c>
      <c r="L8517" s="9" t="s">
        <v>4996</v>
      </c>
      <c r="M8517" s="9" t="s">
        <v>379</v>
      </c>
      <c r="N8517" s="9" t="s">
        <v>18092</v>
      </c>
      <c r="O8517" s="8" t="s">
        <v>18066</v>
      </c>
    </row>
    <row r="8518" spans="10:15" x14ac:dyDescent="0.25">
      <c r="J8518" s="9" t="s">
        <v>16634</v>
      </c>
      <c r="K8518" s="9" t="s">
        <v>16634</v>
      </c>
      <c r="L8518" s="9" t="s">
        <v>16635</v>
      </c>
      <c r="M8518" s="9" t="s">
        <v>1288</v>
      </c>
      <c r="N8518" s="9" t="s">
        <v>1289</v>
      </c>
      <c r="O8518" s="8" t="s">
        <v>18066</v>
      </c>
    </row>
    <row r="8519" spans="10:15" x14ac:dyDescent="0.25">
      <c r="J8519" s="9" t="s">
        <v>16636</v>
      </c>
      <c r="K8519" s="9" t="s">
        <v>16636</v>
      </c>
      <c r="L8519" s="9" t="s">
        <v>16637</v>
      </c>
      <c r="M8519" s="9" t="s">
        <v>807</v>
      </c>
      <c r="N8519" s="9" t="s">
        <v>808</v>
      </c>
      <c r="O8519" s="8" t="s">
        <v>349</v>
      </c>
    </row>
    <row r="8520" spans="10:15" x14ac:dyDescent="0.25">
      <c r="J8520" s="9" t="s">
        <v>16638</v>
      </c>
      <c r="K8520" s="9" t="s">
        <v>16638</v>
      </c>
      <c r="L8520" s="9" t="s">
        <v>16639</v>
      </c>
      <c r="M8520" s="9" t="s">
        <v>379</v>
      </c>
      <c r="N8520" s="9" t="s">
        <v>18092</v>
      </c>
      <c r="O8520" s="8" t="s">
        <v>18066</v>
      </c>
    </row>
    <row r="8521" spans="10:15" x14ac:dyDescent="0.25">
      <c r="J8521" s="9" t="s">
        <v>16640</v>
      </c>
      <c r="K8521" s="9" t="s">
        <v>16640</v>
      </c>
      <c r="L8521" s="9" t="s">
        <v>16641</v>
      </c>
      <c r="M8521" s="9" t="s">
        <v>379</v>
      </c>
      <c r="N8521" s="9" t="s">
        <v>18092</v>
      </c>
      <c r="O8521" s="8" t="s">
        <v>18066</v>
      </c>
    </row>
    <row r="8522" spans="10:15" x14ac:dyDescent="0.25">
      <c r="J8522" s="9" t="s">
        <v>16642</v>
      </c>
      <c r="K8522" s="9" t="s">
        <v>16642</v>
      </c>
      <c r="L8522" s="9" t="s">
        <v>16643</v>
      </c>
      <c r="M8522" s="9" t="s">
        <v>456</v>
      </c>
      <c r="N8522" s="9" t="s">
        <v>18095</v>
      </c>
      <c r="O8522" s="8" t="s">
        <v>18067</v>
      </c>
    </row>
    <row r="8523" spans="10:15" x14ac:dyDescent="0.25">
      <c r="J8523" s="9" t="s">
        <v>16644</v>
      </c>
      <c r="K8523" s="9" t="s">
        <v>16644</v>
      </c>
      <c r="L8523" s="9" t="s">
        <v>16645</v>
      </c>
      <c r="M8523" s="9" t="s">
        <v>807</v>
      </c>
      <c r="N8523" s="9" t="s">
        <v>808</v>
      </c>
      <c r="O8523" s="8" t="s">
        <v>349</v>
      </c>
    </row>
    <row r="8524" spans="10:15" x14ac:dyDescent="0.25">
      <c r="J8524" s="9" t="s">
        <v>16646</v>
      </c>
      <c r="K8524" s="9" t="s">
        <v>16646</v>
      </c>
      <c r="L8524" s="9" t="s">
        <v>16647</v>
      </c>
      <c r="M8524" s="9" t="s">
        <v>491</v>
      </c>
      <c r="N8524" s="9" t="s">
        <v>492</v>
      </c>
      <c r="O8524" s="8" t="s">
        <v>349</v>
      </c>
    </row>
    <row r="8525" spans="10:15" x14ac:dyDescent="0.25">
      <c r="J8525" s="9" t="s">
        <v>16648</v>
      </c>
      <c r="K8525" s="9" t="s">
        <v>16648</v>
      </c>
      <c r="L8525" s="9" t="s">
        <v>16649</v>
      </c>
      <c r="M8525" s="9" t="s">
        <v>379</v>
      </c>
      <c r="N8525" s="9" t="s">
        <v>18092</v>
      </c>
      <c r="O8525" s="8" t="s">
        <v>18066</v>
      </c>
    </row>
    <row r="8526" spans="10:15" x14ac:dyDescent="0.25">
      <c r="J8526" s="9" t="s">
        <v>16650</v>
      </c>
      <c r="K8526" s="9" t="s">
        <v>16650</v>
      </c>
      <c r="L8526" s="9" t="s">
        <v>16651</v>
      </c>
      <c r="M8526" s="9" t="s">
        <v>797</v>
      </c>
      <c r="N8526" s="9" t="s">
        <v>798</v>
      </c>
      <c r="O8526" s="8" t="s">
        <v>350</v>
      </c>
    </row>
    <row r="8527" spans="10:15" x14ac:dyDescent="0.25">
      <c r="J8527" s="9" t="s">
        <v>16652</v>
      </c>
      <c r="K8527" s="9" t="s">
        <v>16652</v>
      </c>
      <c r="L8527" s="9" t="s">
        <v>16653</v>
      </c>
      <c r="M8527" s="9" t="s">
        <v>491</v>
      </c>
      <c r="N8527" s="9" t="s">
        <v>492</v>
      </c>
      <c r="O8527" s="8" t="s">
        <v>349</v>
      </c>
    </row>
    <row r="8528" spans="10:15" x14ac:dyDescent="0.25">
      <c r="J8528" s="9" t="s">
        <v>16654</v>
      </c>
      <c r="K8528" s="9" t="s">
        <v>16654</v>
      </c>
      <c r="L8528" s="9" t="s">
        <v>16655</v>
      </c>
      <c r="M8528" s="9" t="s">
        <v>909</v>
      </c>
      <c r="N8528" s="9" t="s">
        <v>910</v>
      </c>
      <c r="O8528" s="8" t="s">
        <v>349</v>
      </c>
    </row>
    <row r="8529" spans="10:15" x14ac:dyDescent="0.25">
      <c r="J8529" s="9" t="s">
        <v>16656</v>
      </c>
      <c r="K8529" s="9" t="s">
        <v>16656</v>
      </c>
      <c r="L8529" s="9" t="s">
        <v>16657</v>
      </c>
      <c r="M8529" s="9" t="s">
        <v>428</v>
      </c>
      <c r="N8529" s="9" t="s">
        <v>429</v>
      </c>
      <c r="O8529" s="8" t="s">
        <v>349</v>
      </c>
    </row>
    <row r="8530" spans="10:15" x14ac:dyDescent="0.25">
      <c r="J8530" s="9" t="s">
        <v>16658</v>
      </c>
      <c r="K8530" s="9" t="s">
        <v>16658</v>
      </c>
      <c r="L8530" s="9" t="s">
        <v>16659</v>
      </c>
      <c r="M8530" s="9" t="s">
        <v>367</v>
      </c>
      <c r="N8530" s="9" t="s">
        <v>368</v>
      </c>
      <c r="O8530" s="8" t="s">
        <v>349</v>
      </c>
    </row>
    <row r="8531" spans="10:15" x14ac:dyDescent="0.25">
      <c r="J8531" s="9" t="s">
        <v>16660</v>
      </c>
      <c r="K8531" s="9" t="s">
        <v>16660</v>
      </c>
      <c r="L8531" s="9" t="s">
        <v>16297</v>
      </c>
      <c r="M8531" s="9" t="s">
        <v>491</v>
      </c>
      <c r="N8531" s="9" t="s">
        <v>492</v>
      </c>
      <c r="O8531" s="8" t="s">
        <v>349</v>
      </c>
    </row>
    <row r="8532" spans="10:15" x14ac:dyDescent="0.25">
      <c r="J8532" s="9" t="s">
        <v>16661</v>
      </c>
      <c r="K8532" s="9" t="s">
        <v>16661</v>
      </c>
      <c r="L8532" s="9" t="s">
        <v>16662</v>
      </c>
      <c r="M8532" s="9" t="s">
        <v>428</v>
      </c>
      <c r="N8532" s="9" t="s">
        <v>429</v>
      </c>
      <c r="O8532" s="8" t="s">
        <v>349</v>
      </c>
    </row>
    <row r="8533" spans="10:15" x14ac:dyDescent="0.25">
      <c r="J8533" s="9" t="s">
        <v>16663</v>
      </c>
      <c r="K8533" s="9" t="s">
        <v>16663</v>
      </c>
      <c r="L8533" s="9" t="s">
        <v>16664</v>
      </c>
      <c r="M8533" s="9" t="s">
        <v>491</v>
      </c>
      <c r="N8533" s="9" t="s">
        <v>492</v>
      </c>
      <c r="O8533" s="8" t="s">
        <v>349</v>
      </c>
    </row>
    <row r="8534" spans="10:15" x14ac:dyDescent="0.25">
      <c r="J8534" s="9" t="s">
        <v>16665</v>
      </c>
      <c r="K8534" s="9" t="s">
        <v>16665</v>
      </c>
      <c r="L8534" s="9" t="s">
        <v>16666</v>
      </c>
      <c r="M8534" s="9" t="s">
        <v>367</v>
      </c>
      <c r="N8534" s="9" t="s">
        <v>368</v>
      </c>
      <c r="O8534" s="8" t="s">
        <v>349</v>
      </c>
    </row>
    <row r="8535" spans="10:15" x14ac:dyDescent="0.25">
      <c r="J8535" s="9" t="s">
        <v>16667</v>
      </c>
      <c r="K8535" s="9" t="s">
        <v>16667</v>
      </c>
      <c r="L8535" s="9" t="s">
        <v>16668</v>
      </c>
      <c r="M8535" s="9" t="s">
        <v>428</v>
      </c>
      <c r="N8535" s="9" t="s">
        <v>429</v>
      </c>
      <c r="O8535" s="8" t="s">
        <v>349</v>
      </c>
    </row>
    <row r="8536" spans="10:15" x14ac:dyDescent="0.25">
      <c r="J8536" s="9" t="s">
        <v>16669</v>
      </c>
      <c r="K8536" s="9" t="s">
        <v>16669</v>
      </c>
      <c r="L8536" s="9" t="s">
        <v>16297</v>
      </c>
      <c r="M8536" s="9" t="s">
        <v>1341</v>
      </c>
      <c r="N8536" s="9" t="s">
        <v>1342</v>
      </c>
      <c r="O8536" s="8" t="s">
        <v>350</v>
      </c>
    </row>
    <row r="8537" spans="10:15" x14ac:dyDescent="0.25">
      <c r="J8537" s="9" t="s">
        <v>16670</v>
      </c>
      <c r="K8537" s="9" t="s">
        <v>16670</v>
      </c>
      <c r="L8537" s="9" t="s">
        <v>16671</v>
      </c>
      <c r="M8537" s="9" t="s">
        <v>491</v>
      </c>
      <c r="N8537" s="9" t="s">
        <v>492</v>
      </c>
      <c r="O8537" s="8" t="s">
        <v>349</v>
      </c>
    </row>
    <row r="8538" spans="10:15" x14ac:dyDescent="0.25">
      <c r="J8538" s="9" t="s">
        <v>16672</v>
      </c>
      <c r="K8538" s="9" t="s">
        <v>16672</v>
      </c>
      <c r="L8538" s="9" t="s">
        <v>16673</v>
      </c>
      <c r="M8538" s="9" t="s">
        <v>428</v>
      </c>
      <c r="N8538" s="9" t="s">
        <v>429</v>
      </c>
      <c r="O8538" s="8" t="s">
        <v>349</v>
      </c>
    </row>
    <row r="8539" spans="10:15" x14ac:dyDescent="0.25">
      <c r="J8539" s="9" t="s">
        <v>16674</v>
      </c>
      <c r="K8539" s="9" t="s">
        <v>16674</v>
      </c>
      <c r="L8539" s="9" t="s">
        <v>16675</v>
      </c>
      <c r="M8539" s="9" t="s">
        <v>428</v>
      </c>
      <c r="N8539" s="9" t="s">
        <v>429</v>
      </c>
      <c r="O8539" s="8" t="s">
        <v>349</v>
      </c>
    </row>
    <row r="8540" spans="10:15" x14ac:dyDescent="0.25">
      <c r="J8540" s="9" t="s">
        <v>16676</v>
      </c>
      <c r="K8540" s="9" t="s">
        <v>16676</v>
      </c>
      <c r="L8540" s="9" t="s">
        <v>16677</v>
      </c>
      <c r="M8540" s="9" t="s">
        <v>581</v>
      </c>
      <c r="N8540" s="9" t="s">
        <v>582</v>
      </c>
      <c r="O8540" s="8" t="s">
        <v>350</v>
      </c>
    </row>
    <row r="8541" spans="10:15" x14ac:dyDescent="0.25">
      <c r="J8541" s="9" t="s">
        <v>16678</v>
      </c>
      <c r="K8541" s="9" t="s">
        <v>16678</v>
      </c>
      <c r="L8541" s="9" t="s">
        <v>16679</v>
      </c>
      <c r="M8541" s="9" t="s">
        <v>379</v>
      </c>
      <c r="N8541" s="9" t="s">
        <v>18092</v>
      </c>
      <c r="O8541" s="8" t="s">
        <v>18066</v>
      </c>
    </row>
    <row r="8542" spans="10:15" x14ac:dyDescent="0.25">
      <c r="J8542" s="9" t="s">
        <v>16680</v>
      </c>
      <c r="K8542" s="9" t="s">
        <v>16680</v>
      </c>
      <c r="L8542" s="9" t="s">
        <v>16681</v>
      </c>
      <c r="M8542" s="9" t="s">
        <v>797</v>
      </c>
      <c r="N8542" s="9" t="s">
        <v>798</v>
      </c>
      <c r="O8542" s="8" t="s">
        <v>350</v>
      </c>
    </row>
    <row r="8543" spans="10:15" x14ac:dyDescent="0.25">
      <c r="J8543" s="9" t="s">
        <v>16682</v>
      </c>
      <c r="K8543" s="9" t="s">
        <v>16682</v>
      </c>
      <c r="L8543" s="9" t="s">
        <v>16683</v>
      </c>
      <c r="M8543" s="9" t="s">
        <v>379</v>
      </c>
      <c r="N8543" s="9" t="s">
        <v>18092</v>
      </c>
      <c r="O8543" s="8" t="s">
        <v>18066</v>
      </c>
    </row>
    <row r="8544" spans="10:15" x14ac:dyDescent="0.25">
      <c r="J8544" s="9" t="s">
        <v>16684</v>
      </c>
      <c r="K8544" s="9" t="s">
        <v>16684</v>
      </c>
      <c r="L8544" s="9" t="s">
        <v>16685</v>
      </c>
      <c r="M8544" s="9" t="s">
        <v>386</v>
      </c>
      <c r="N8544" s="9" t="s">
        <v>387</v>
      </c>
      <c r="O8544" s="8" t="s">
        <v>18068</v>
      </c>
    </row>
    <row r="8545" spans="10:15" x14ac:dyDescent="0.25">
      <c r="J8545" s="9" t="s">
        <v>16686</v>
      </c>
      <c r="K8545" s="9" t="s">
        <v>16686</v>
      </c>
      <c r="L8545" s="9" t="s">
        <v>16687</v>
      </c>
      <c r="M8545" s="9" t="s">
        <v>379</v>
      </c>
      <c r="N8545" s="9" t="s">
        <v>18092</v>
      </c>
      <c r="O8545" s="8" t="s">
        <v>18066</v>
      </c>
    </row>
    <row r="8546" spans="10:15" x14ac:dyDescent="0.25">
      <c r="J8546" s="9" t="s">
        <v>16688</v>
      </c>
      <c r="K8546" s="9" t="s">
        <v>16688</v>
      </c>
      <c r="L8546" s="9" t="s">
        <v>16689</v>
      </c>
      <c r="M8546" s="9" t="s">
        <v>379</v>
      </c>
      <c r="N8546" s="9" t="s">
        <v>18092</v>
      </c>
      <c r="O8546" s="8" t="s">
        <v>18066</v>
      </c>
    </row>
    <row r="8547" spans="10:15" x14ac:dyDescent="0.25">
      <c r="J8547" s="9" t="s">
        <v>16690</v>
      </c>
      <c r="K8547" s="9" t="s">
        <v>16690</v>
      </c>
      <c r="L8547" s="9" t="s">
        <v>16691</v>
      </c>
      <c r="M8547" s="9" t="s">
        <v>367</v>
      </c>
      <c r="N8547" s="9" t="s">
        <v>368</v>
      </c>
      <c r="O8547" s="8" t="s">
        <v>349</v>
      </c>
    </row>
    <row r="8548" spans="10:15" x14ac:dyDescent="0.25">
      <c r="J8548" s="9" t="s">
        <v>16692</v>
      </c>
      <c r="K8548" s="9" t="s">
        <v>16692</v>
      </c>
      <c r="L8548" s="9" t="s">
        <v>16693</v>
      </c>
      <c r="M8548" s="9" t="s">
        <v>491</v>
      </c>
      <c r="N8548" s="9" t="s">
        <v>492</v>
      </c>
      <c r="O8548" s="8" t="s">
        <v>349</v>
      </c>
    </row>
    <row r="8549" spans="10:15" x14ac:dyDescent="0.25">
      <c r="J8549" s="9" t="s">
        <v>16694</v>
      </c>
      <c r="K8549" s="9" t="s">
        <v>16694</v>
      </c>
      <c r="L8549" s="9" t="s">
        <v>16695</v>
      </c>
      <c r="M8549" s="9" t="s">
        <v>379</v>
      </c>
      <c r="N8549" s="9" t="s">
        <v>18092</v>
      </c>
      <c r="O8549" s="8" t="s">
        <v>18066</v>
      </c>
    </row>
    <row r="8550" spans="10:15" x14ac:dyDescent="0.25">
      <c r="J8550" s="9" t="s">
        <v>16696</v>
      </c>
      <c r="K8550" s="9" t="s">
        <v>16696</v>
      </c>
      <c r="L8550" s="9" t="s">
        <v>16697</v>
      </c>
      <c r="M8550" s="9" t="s">
        <v>379</v>
      </c>
      <c r="N8550" s="9" t="s">
        <v>18092</v>
      </c>
      <c r="O8550" s="8" t="s">
        <v>18066</v>
      </c>
    </row>
    <row r="8551" spans="10:15" x14ac:dyDescent="0.25">
      <c r="J8551" s="9" t="s">
        <v>16698</v>
      </c>
      <c r="K8551" s="9" t="s">
        <v>16698</v>
      </c>
      <c r="L8551" s="9" t="s">
        <v>16689</v>
      </c>
      <c r="M8551" s="9" t="s">
        <v>379</v>
      </c>
      <c r="N8551" s="9" t="s">
        <v>18092</v>
      </c>
      <c r="O8551" s="8" t="s">
        <v>18066</v>
      </c>
    </row>
    <row r="8552" spans="10:15" x14ac:dyDescent="0.25">
      <c r="J8552" s="9" t="s">
        <v>16699</v>
      </c>
      <c r="K8552" s="9" t="s">
        <v>16699</v>
      </c>
      <c r="L8552" s="9" t="s">
        <v>16700</v>
      </c>
      <c r="M8552" s="9" t="s">
        <v>379</v>
      </c>
      <c r="N8552" s="9" t="s">
        <v>18092</v>
      </c>
      <c r="O8552" s="8" t="s">
        <v>18066</v>
      </c>
    </row>
    <row r="8553" spans="10:15" x14ac:dyDescent="0.25">
      <c r="J8553" s="9" t="s">
        <v>16701</v>
      </c>
      <c r="K8553" s="9" t="s">
        <v>16701</v>
      </c>
      <c r="L8553" s="9" t="s">
        <v>16702</v>
      </c>
      <c r="M8553" s="9" t="s">
        <v>367</v>
      </c>
      <c r="N8553" s="9" t="s">
        <v>368</v>
      </c>
      <c r="O8553" s="8" t="s">
        <v>349</v>
      </c>
    </row>
    <row r="8554" spans="10:15" x14ac:dyDescent="0.25">
      <c r="J8554" s="9" t="s">
        <v>16703</v>
      </c>
      <c r="K8554" s="9" t="s">
        <v>16703</v>
      </c>
      <c r="L8554" s="9" t="s">
        <v>16704</v>
      </c>
      <c r="M8554" s="9" t="s">
        <v>456</v>
      </c>
      <c r="N8554" s="9" t="s">
        <v>18095</v>
      </c>
      <c r="O8554" s="8" t="s">
        <v>18067</v>
      </c>
    </row>
    <row r="8555" spans="10:15" x14ac:dyDescent="0.25">
      <c r="J8555" s="9" t="s">
        <v>16705</v>
      </c>
      <c r="K8555" s="9" t="s">
        <v>16705</v>
      </c>
      <c r="L8555" s="9" t="s">
        <v>16706</v>
      </c>
      <c r="M8555" s="9" t="s">
        <v>428</v>
      </c>
      <c r="N8555" s="9" t="s">
        <v>429</v>
      </c>
      <c r="O8555" s="8" t="s">
        <v>349</v>
      </c>
    </row>
    <row r="8556" spans="10:15" x14ac:dyDescent="0.25">
      <c r="J8556" s="9" t="s">
        <v>16707</v>
      </c>
      <c r="K8556" s="9" t="s">
        <v>16707</v>
      </c>
      <c r="L8556" s="9" t="s">
        <v>16708</v>
      </c>
      <c r="M8556" s="9" t="s">
        <v>367</v>
      </c>
      <c r="N8556" s="9" t="s">
        <v>368</v>
      </c>
      <c r="O8556" s="8" t="s">
        <v>349</v>
      </c>
    </row>
    <row r="8557" spans="10:15" x14ac:dyDescent="0.25">
      <c r="J8557" s="9" t="s">
        <v>16709</v>
      </c>
      <c r="K8557" s="9" t="s">
        <v>16709</v>
      </c>
      <c r="L8557" s="9" t="s">
        <v>16710</v>
      </c>
      <c r="M8557" s="9" t="s">
        <v>379</v>
      </c>
      <c r="N8557" s="9" t="s">
        <v>18092</v>
      </c>
      <c r="O8557" s="8" t="s">
        <v>18066</v>
      </c>
    </row>
    <row r="8558" spans="10:15" x14ac:dyDescent="0.25">
      <c r="J8558" s="9" t="s">
        <v>16711</v>
      </c>
      <c r="K8558" s="9" t="s">
        <v>16711</v>
      </c>
      <c r="L8558" s="9" t="s">
        <v>16712</v>
      </c>
      <c r="M8558" s="9" t="s">
        <v>2569</v>
      </c>
      <c r="N8558" s="9" t="s">
        <v>2570</v>
      </c>
      <c r="O8558" s="8" t="s">
        <v>350</v>
      </c>
    </row>
    <row r="8559" spans="10:15" x14ac:dyDescent="0.25">
      <c r="J8559" s="9" t="s">
        <v>16713</v>
      </c>
      <c r="K8559" s="9" t="s">
        <v>16713</v>
      </c>
      <c r="L8559" s="9" t="s">
        <v>16714</v>
      </c>
      <c r="M8559" s="9" t="s">
        <v>367</v>
      </c>
      <c r="N8559" s="9" t="s">
        <v>368</v>
      </c>
      <c r="O8559" s="8" t="s">
        <v>349</v>
      </c>
    </row>
    <row r="8560" spans="10:15" x14ac:dyDescent="0.25">
      <c r="J8560" s="9" t="s">
        <v>16715</v>
      </c>
      <c r="K8560" s="9" t="s">
        <v>16715</v>
      </c>
      <c r="L8560" s="9" t="s">
        <v>16716</v>
      </c>
      <c r="M8560" s="9" t="s">
        <v>379</v>
      </c>
      <c r="N8560" s="9" t="s">
        <v>18092</v>
      </c>
      <c r="O8560" s="8" t="s">
        <v>18066</v>
      </c>
    </row>
    <row r="8561" spans="10:15" x14ac:dyDescent="0.25">
      <c r="J8561" s="9" t="s">
        <v>16717</v>
      </c>
      <c r="K8561" s="9" t="s">
        <v>16717</v>
      </c>
      <c r="L8561" s="9" t="s">
        <v>16718</v>
      </c>
      <c r="M8561" s="9" t="s">
        <v>515</v>
      </c>
      <c r="N8561" s="9" t="s">
        <v>516</v>
      </c>
      <c r="O8561" s="8" t="s">
        <v>18066</v>
      </c>
    </row>
    <row r="8562" spans="10:15" x14ac:dyDescent="0.25">
      <c r="J8562" s="9" t="s">
        <v>16719</v>
      </c>
      <c r="K8562" s="9" t="s">
        <v>37</v>
      </c>
      <c r="L8562" s="9" t="s">
        <v>2901</v>
      </c>
      <c r="M8562" s="9" t="s">
        <v>428</v>
      </c>
      <c r="N8562" s="9" t="s">
        <v>429</v>
      </c>
      <c r="O8562" s="8" t="s">
        <v>349</v>
      </c>
    </row>
    <row r="8563" spans="10:15" x14ac:dyDescent="0.25">
      <c r="J8563" s="9" t="s">
        <v>16720</v>
      </c>
      <c r="K8563" s="9" t="s">
        <v>16720</v>
      </c>
      <c r="L8563" s="9" t="s">
        <v>16721</v>
      </c>
      <c r="M8563" s="9" t="s">
        <v>382</v>
      </c>
      <c r="N8563" s="9" t="s">
        <v>383</v>
      </c>
      <c r="O8563" s="8" t="s">
        <v>18066</v>
      </c>
    </row>
    <row r="8564" spans="10:15" x14ac:dyDescent="0.25">
      <c r="J8564" s="9" t="s">
        <v>16722</v>
      </c>
      <c r="K8564" s="9" t="s">
        <v>16722</v>
      </c>
      <c r="L8564" s="9" t="s">
        <v>16723</v>
      </c>
      <c r="M8564" s="9" t="s">
        <v>1245</v>
      </c>
      <c r="N8564" s="9" t="s">
        <v>1246</v>
      </c>
      <c r="O8564" s="8" t="s">
        <v>350</v>
      </c>
    </row>
    <row r="8565" spans="10:15" x14ac:dyDescent="0.25">
      <c r="J8565" s="9" t="s">
        <v>16724</v>
      </c>
      <c r="K8565" s="9" t="s">
        <v>16724</v>
      </c>
      <c r="L8565" s="9" t="s">
        <v>12843</v>
      </c>
      <c r="M8565" s="9" t="s">
        <v>1571</v>
      </c>
      <c r="N8565" s="9" t="s">
        <v>1572</v>
      </c>
      <c r="O8565" s="8" t="s">
        <v>349</v>
      </c>
    </row>
    <row r="8566" spans="10:15" x14ac:dyDescent="0.25">
      <c r="J8566" s="9" t="s">
        <v>16725</v>
      </c>
      <c r="K8566" s="9" t="s">
        <v>16725</v>
      </c>
      <c r="L8566" s="9" t="s">
        <v>16726</v>
      </c>
      <c r="M8566" s="9" t="s">
        <v>2926</v>
      </c>
      <c r="N8566" s="9" t="s">
        <v>2927</v>
      </c>
      <c r="O8566" s="8" t="s">
        <v>18066</v>
      </c>
    </row>
    <row r="8567" spans="10:15" x14ac:dyDescent="0.25">
      <c r="J8567" s="9" t="s">
        <v>16727</v>
      </c>
      <c r="K8567" s="9" t="s">
        <v>16727</v>
      </c>
      <c r="L8567" s="9" t="s">
        <v>16728</v>
      </c>
      <c r="M8567" s="9" t="s">
        <v>1148</v>
      </c>
      <c r="N8567" s="9" t="s">
        <v>1149</v>
      </c>
      <c r="O8567" s="8" t="s">
        <v>349</v>
      </c>
    </row>
    <row r="8568" spans="10:15" x14ac:dyDescent="0.25">
      <c r="J8568" s="9" t="s">
        <v>16729</v>
      </c>
      <c r="K8568" s="9" t="s">
        <v>16729</v>
      </c>
      <c r="L8568" s="9" t="s">
        <v>16730</v>
      </c>
      <c r="M8568" s="9" t="s">
        <v>933</v>
      </c>
      <c r="N8568" s="9" t="s">
        <v>934</v>
      </c>
      <c r="O8568" s="8" t="s">
        <v>18066</v>
      </c>
    </row>
    <row r="8569" spans="10:15" x14ac:dyDescent="0.25">
      <c r="J8569" s="9" t="s">
        <v>16731</v>
      </c>
      <c r="K8569" s="9" t="s">
        <v>16731</v>
      </c>
      <c r="L8569" s="9" t="s">
        <v>16732</v>
      </c>
      <c r="M8569" s="9" t="s">
        <v>933</v>
      </c>
      <c r="N8569" s="9" t="s">
        <v>934</v>
      </c>
      <c r="O8569" s="8" t="s">
        <v>18066</v>
      </c>
    </row>
    <row r="8570" spans="10:15" x14ac:dyDescent="0.25">
      <c r="J8570" s="9" t="s">
        <v>16733</v>
      </c>
      <c r="K8570" s="9" t="s">
        <v>16733</v>
      </c>
      <c r="L8570" s="9" t="s">
        <v>16734</v>
      </c>
      <c r="M8570" s="9" t="s">
        <v>1245</v>
      </c>
      <c r="N8570" s="9" t="s">
        <v>1246</v>
      </c>
      <c r="O8570" s="8" t="s">
        <v>350</v>
      </c>
    </row>
    <row r="8571" spans="10:15" x14ac:dyDescent="0.25">
      <c r="J8571" s="9" t="s">
        <v>16735</v>
      </c>
      <c r="K8571" s="9" t="s">
        <v>16735</v>
      </c>
      <c r="L8571" s="9" t="s">
        <v>16736</v>
      </c>
      <c r="M8571" s="9" t="s">
        <v>463</v>
      </c>
      <c r="N8571" s="9" t="s">
        <v>464</v>
      </c>
      <c r="O8571" s="8" t="s">
        <v>10370</v>
      </c>
    </row>
    <row r="8572" spans="10:15" x14ac:dyDescent="0.25">
      <c r="J8572" s="9" t="s">
        <v>16737</v>
      </c>
      <c r="K8572" s="9" t="s">
        <v>16737</v>
      </c>
      <c r="L8572" s="9" t="s">
        <v>16738</v>
      </c>
      <c r="M8572" s="9" t="s">
        <v>479</v>
      </c>
      <c r="N8572" s="9" t="s">
        <v>480</v>
      </c>
      <c r="O8572" s="8" t="s">
        <v>350</v>
      </c>
    </row>
    <row r="8573" spans="10:15" x14ac:dyDescent="0.25">
      <c r="J8573" s="9" t="s">
        <v>16739</v>
      </c>
      <c r="K8573" s="9" t="s">
        <v>16739</v>
      </c>
      <c r="L8573" s="9" t="s">
        <v>16740</v>
      </c>
      <c r="M8573" s="9" t="s">
        <v>491</v>
      </c>
      <c r="N8573" s="9" t="s">
        <v>492</v>
      </c>
      <c r="O8573" s="8" t="s">
        <v>349</v>
      </c>
    </row>
    <row r="8574" spans="10:15" x14ac:dyDescent="0.25">
      <c r="J8574" s="9" t="s">
        <v>16741</v>
      </c>
      <c r="K8574" s="9" t="s">
        <v>16741</v>
      </c>
      <c r="L8574" s="9" t="s">
        <v>16742</v>
      </c>
      <c r="M8574" s="9" t="s">
        <v>1245</v>
      </c>
      <c r="N8574" s="9" t="s">
        <v>1246</v>
      </c>
      <c r="O8574" s="8" t="s">
        <v>350</v>
      </c>
    </row>
    <row r="8575" spans="10:15" x14ac:dyDescent="0.25">
      <c r="J8575" s="9" t="s">
        <v>16743</v>
      </c>
      <c r="K8575" s="9" t="s">
        <v>16743</v>
      </c>
      <c r="L8575" s="9" t="s">
        <v>16744</v>
      </c>
      <c r="M8575" s="9" t="s">
        <v>933</v>
      </c>
      <c r="N8575" s="9" t="s">
        <v>934</v>
      </c>
      <c r="O8575" s="8" t="s">
        <v>18066</v>
      </c>
    </row>
    <row r="8576" spans="10:15" x14ac:dyDescent="0.25">
      <c r="J8576" s="9" t="s">
        <v>16745</v>
      </c>
      <c r="K8576" s="9" t="s">
        <v>16745</v>
      </c>
      <c r="L8576" s="9" t="s">
        <v>16746</v>
      </c>
      <c r="M8576" s="9" t="s">
        <v>933</v>
      </c>
      <c r="N8576" s="9" t="s">
        <v>934</v>
      </c>
      <c r="O8576" s="8" t="s">
        <v>18066</v>
      </c>
    </row>
    <row r="8577" spans="10:15" x14ac:dyDescent="0.25">
      <c r="J8577" s="9" t="s">
        <v>16747</v>
      </c>
      <c r="K8577" s="9" t="s">
        <v>16747</v>
      </c>
      <c r="L8577" s="9" t="s">
        <v>3889</v>
      </c>
      <c r="M8577" s="9" t="s">
        <v>16748</v>
      </c>
      <c r="N8577" s="9" t="s">
        <v>3889</v>
      </c>
      <c r="O8577" s="8" t="s">
        <v>349</v>
      </c>
    </row>
    <row r="8578" spans="10:15" x14ac:dyDescent="0.25">
      <c r="J8578" s="9" t="s">
        <v>16749</v>
      </c>
      <c r="K8578" s="9" t="s">
        <v>16749</v>
      </c>
      <c r="L8578" s="9" t="s">
        <v>16750</v>
      </c>
      <c r="M8578" s="9" t="s">
        <v>933</v>
      </c>
      <c r="N8578" s="9" t="s">
        <v>934</v>
      </c>
      <c r="O8578" s="8" t="s">
        <v>18066</v>
      </c>
    </row>
    <row r="8579" spans="10:15" x14ac:dyDescent="0.25">
      <c r="J8579" s="9" t="s">
        <v>16751</v>
      </c>
      <c r="K8579" s="9" t="s">
        <v>16751</v>
      </c>
      <c r="L8579" s="9" t="s">
        <v>16752</v>
      </c>
      <c r="M8579" s="9" t="s">
        <v>933</v>
      </c>
      <c r="N8579" s="9" t="s">
        <v>934</v>
      </c>
      <c r="O8579" s="8" t="s">
        <v>18066</v>
      </c>
    </row>
    <row r="8580" spans="10:15" x14ac:dyDescent="0.25">
      <c r="J8580" s="9" t="s">
        <v>16753</v>
      </c>
      <c r="K8580" s="9" t="s">
        <v>16753</v>
      </c>
      <c r="L8580" s="9" t="s">
        <v>16754</v>
      </c>
      <c r="M8580" s="9" t="s">
        <v>436</v>
      </c>
      <c r="N8580" s="9" t="s">
        <v>437</v>
      </c>
      <c r="O8580" s="8" t="s">
        <v>349</v>
      </c>
    </row>
    <row r="8581" spans="10:15" x14ac:dyDescent="0.25">
      <c r="J8581" s="9" t="s">
        <v>16755</v>
      </c>
      <c r="K8581" s="9" t="s">
        <v>16755</v>
      </c>
      <c r="L8581" s="9" t="s">
        <v>16756</v>
      </c>
      <c r="M8581" s="9" t="s">
        <v>367</v>
      </c>
      <c r="N8581" s="9" t="s">
        <v>368</v>
      </c>
      <c r="O8581" s="8" t="s">
        <v>349</v>
      </c>
    </row>
    <row r="8582" spans="10:15" x14ac:dyDescent="0.25">
      <c r="J8582" s="9" t="s">
        <v>16757</v>
      </c>
      <c r="K8582" s="9" t="s">
        <v>16757</v>
      </c>
      <c r="L8582" s="9" t="s">
        <v>16758</v>
      </c>
      <c r="M8582" s="9" t="s">
        <v>707</v>
      </c>
      <c r="N8582" s="9" t="s">
        <v>708</v>
      </c>
      <c r="O8582" s="8" t="s">
        <v>18068</v>
      </c>
    </row>
    <row r="8583" spans="10:15" x14ac:dyDescent="0.25">
      <c r="J8583" s="9" t="s">
        <v>16759</v>
      </c>
      <c r="K8583" s="9" t="s">
        <v>16759</v>
      </c>
      <c r="L8583" s="9" t="s">
        <v>16760</v>
      </c>
      <c r="M8583" s="9" t="s">
        <v>707</v>
      </c>
      <c r="N8583" s="9" t="s">
        <v>708</v>
      </c>
      <c r="O8583" s="8" t="s">
        <v>18068</v>
      </c>
    </row>
    <row r="8584" spans="10:15" x14ac:dyDescent="0.25">
      <c r="J8584" s="9" t="s">
        <v>16761</v>
      </c>
      <c r="K8584" s="9" t="s">
        <v>16761</v>
      </c>
      <c r="L8584" s="9" t="s">
        <v>16762</v>
      </c>
      <c r="M8584" s="9" t="s">
        <v>1245</v>
      </c>
      <c r="N8584" s="9" t="s">
        <v>1246</v>
      </c>
      <c r="O8584" s="8" t="s">
        <v>350</v>
      </c>
    </row>
    <row r="8585" spans="10:15" x14ac:dyDescent="0.25">
      <c r="J8585" s="9" t="s">
        <v>16763</v>
      </c>
      <c r="K8585" s="9" t="s">
        <v>16763</v>
      </c>
      <c r="L8585" s="9" t="s">
        <v>16764</v>
      </c>
      <c r="M8585" s="9" t="s">
        <v>1245</v>
      </c>
      <c r="N8585" s="9" t="s">
        <v>1246</v>
      </c>
      <c r="O8585" s="8" t="s">
        <v>350</v>
      </c>
    </row>
    <row r="8586" spans="10:15" x14ac:dyDescent="0.25">
      <c r="J8586" s="9" t="s">
        <v>16765</v>
      </c>
      <c r="K8586" s="9" t="s">
        <v>10788</v>
      </c>
      <c r="L8586" s="9" t="s">
        <v>10789</v>
      </c>
      <c r="M8586" s="9" t="s">
        <v>428</v>
      </c>
      <c r="N8586" s="9" t="s">
        <v>429</v>
      </c>
      <c r="O8586" s="8" t="s">
        <v>349</v>
      </c>
    </row>
    <row r="8587" spans="10:15" x14ac:dyDescent="0.25">
      <c r="J8587" s="9" t="s">
        <v>16766</v>
      </c>
      <c r="K8587" s="9" t="s">
        <v>5833</v>
      </c>
      <c r="L8587" s="9" t="s">
        <v>5834</v>
      </c>
      <c r="M8587" s="9" t="s">
        <v>3229</v>
      </c>
      <c r="N8587" s="9" t="s">
        <v>16767</v>
      </c>
      <c r="O8587" s="8" t="s">
        <v>349</v>
      </c>
    </row>
    <row r="8588" spans="10:15" x14ac:dyDescent="0.25">
      <c r="J8588" s="9" t="s">
        <v>16768</v>
      </c>
      <c r="K8588" s="9" t="s">
        <v>16768</v>
      </c>
      <c r="L8588" s="9" t="s">
        <v>16769</v>
      </c>
      <c r="M8588" s="9" t="s">
        <v>428</v>
      </c>
      <c r="N8588" s="9" t="s">
        <v>429</v>
      </c>
      <c r="O8588" s="8" t="s">
        <v>349</v>
      </c>
    </row>
    <row r="8589" spans="10:15" x14ac:dyDescent="0.25">
      <c r="J8589" s="9" t="s">
        <v>16770</v>
      </c>
      <c r="K8589" s="9" t="s">
        <v>16770</v>
      </c>
      <c r="L8589" s="9" t="s">
        <v>16771</v>
      </c>
      <c r="M8589" s="9" t="s">
        <v>727</v>
      </c>
      <c r="N8589" s="9" t="s">
        <v>728</v>
      </c>
      <c r="O8589" s="8" t="s">
        <v>18066</v>
      </c>
    </row>
    <row r="8590" spans="10:15" x14ac:dyDescent="0.25">
      <c r="J8590" s="9" t="s">
        <v>16772</v>
      </c>
      <c r="K8590" s="9" t="s">
        <v>16772</v>
      </c>
      <c r="L8590" s="9" t="s">
        <v>16773</v>
      </c>
      <c r="M8590" s="9" t="s">
        <v>727</v>
      </c>
      <c r="N8590" s="9" t="s">
        <v>728</v>
      </c>
      <c r="O8590" s="8" t="s">
        <v>18066</v>
      </c>
    </row>
    <row r="8591" spans="10:15" x14ac:dyDescent="0.25">
      <c r="J8591" s="9" t="s">
        <v>16774</v>
      </c>
      <c r="K8591" s="9" t="s">
        <v>16774</v>
      </c>
      <c r="L8591" s="9" t="s">
        <v>16775</v>
      </c>
      <c r="M8591" s="9" t="s">
        <v>379</v>
      </c>
      <c r="N8591" s="9" t="s">
        <v>18092</v>
      </c>
      <c r="O8591" s="8" t="s">
        <v>18066</v>
      </c>
    </row>
    <row r="8592" spans="10:15" x14ac:dyDescent="0.25">
      <c r="J8592" s="9" t="s">
        <v>16776</v>
      </c>
      <c r="K8592" s="9" t="s">
        <v>16776</v>
      </c>
      <c r="L8592" s="9" t="s">
        <v>16777</v>
      </c>
      <c r="M8592" s="9" t="s">
        <v>428</v>
      </c>
      <c r="N8592" s="9" t="s">
        <v>429</v>
      </c>
      <c r="O8592" s="8" t="s">
        <v>349</v>
      </c>
    </row>
    <row r="8593" spans="10:15" x14ac:dyDescent="0.25">
      <c r="J8593" s="9" t="s">
        <v>16778</v>
      </c>
      <c r="K8593" s="9" t="s">
        <v>86</v>
      </c>
      <c r="L8593" s="9" t="s">
        <v>5358</v>
      </c>
      <c r="M8593" s="9" t="s">
        <v>5359</v>
      </c>
      <c r="N8593" s="9" t="s">
        <v>5360</v>
      </c>
      <c r="O8593" s="8" t="s">
        <v>349</v>
      </c>
    </row>
    <row r="8594" spans="10:15" x14ac:dyDescent="0.25">
      <c r="J8594" s="9" t="s">
        <v>16779</v>
      </c>
      <c r="K8594" s="9" t="s">
        <v>16779</v>
      </c>
      <c r="L8594" s="9" t="s">
        <v>16780</v>
      </c>
      <c r="M8594" s="9" t="s">
        <v>386</v>
      </c>
      <c r="N8594" s="9" t="s">
        <v>387</v>
      </c>
      <c r="O8594" s="8" t="s">
        <v>18068</v>
      </c>
    </row>
    <row r="8595" spans="10:15" x14ac:dyDescent="0.25">
      <c r="J8595" s="9" t="s">
        <v>16781</v>
      </c>
      <c r="K8595" s="9" t="s">
        <v>16781</v>
      </c>
      <c r="L8595" s="9" t="s">
        <v>16782</v>
      </c>
      <c r="M8595" s="9" t="s">
        <v>1245</v>
      </c>
      <c r="N8595" s="9" t="s">
        <v>1246</v>
      </c>
      <c r="O8595" s="8" t="s">
        <v>350</v>
      </c>
    </row>
    <row r="8596" spans="10:15" x14ac:dyDescent="0.25">
      <c r="J8596" s="9" t="s">
        <v>16783</v>
      </c>
      <c r="K8596" s="9" t="s">
        <v>16783</v>
      </c>
      <c r="L8596" s="9" t="s">
        <v>16784</v>
      </c>
      <c r="M8596" s="9" t="s">
        <v>1245</v>
      </c>
      <c r="N8596" s="9" t="s">
        <v>1246</v>
      </c>
      <c r="O8596" s="8" t="s">
        <v>350</v>
      </c>
    </row>
    <row r="8597" spans="10:15" x14ac:dyDescent="0.25">
      <c r="J8597" s="9" t="s">
        <v>16785</v>
      </c>
      <c r="K8597" s="9" t="s">
        <v>16785</v>
      </c>
      <c r="L8597" s="9" t="s">
        <v>16786</v>
      </c>
      <c r="M8597" s="9" t="s">
        <v>933</v>
      </c>
      <c r="N8597" s="9" t="s">
        <v>934</v>
      </c>
      <c r="O8597" s="8" t="s">
        <v>18066</v>
      </c>
    </row>
    <row r="8598" spans="10:15" x14ac:dyDescent="0.25">
      <c r="J8598" s="9" t="s">
        <v>16787</v>
      </c>
      <c r="K8598" s="9" t="s">
        <v>16787</v>
      </c>
      <c r="L8598" s="9" t="s">
        <v>16788</v>
      </c>
      <c r="M8598" s="9" t="s">
        <v>1078</v>
      </c>
      <c r="N8598" s="9" t="s">
        <v>1079</v>
      </c>
      <c r="O8598" s="8" t="s">
        <v>350</v>
      </c>
    </row>
    <row r="8599" spans="10:15" x14ac:dyDescent="0.25">
      <c r="J8599" s="9" t="s">
        <v>16789</v>
      </c>
      <c r="K8599" s="9" t="s">
        <v>16789</v>
      </c>
      <c r="L8599" s="9" t="s">
        <v>16790</v>
      </c>
      <c r="M8599" s="9" t="s">
        <v>933</v>
      </c>
      <c r="N8599" s="9" t="s">
        <v>934</v>
      </c>
      <c r="O8599" s="8" t="s">
        <v>18066</v>
      </c>
    </row>
    <row r="8600" spans="10:15" x14ac:dyDescent="0.25">
      <c r="J8600" s="9" t="s">
        <v>16791</v>
      </c>
      <c r="K8600" s="9" t="s">
        <v>16791</v>
      </c>
      <c r="L8600" s="9" t="s">
        <v>16792</v>
      </c>
      <c r="M8600" s="9" t="s">
        <v>358</v>
      </c>
      <c r="N8600" s="9" t="s">
        <v>359</v>
      </c>
      <c r="O8600" s="8" t="s">
        <v>348</v>
      </c>
    </row>
    <row r="8601" spans="10:15" x14ac:dyDescent="0.25">
      <c r="J8601" s="9" t="s">
        <v>16793</v>
      </c>
      <c r="K8601" s="9" t="s">
        <v>16793</v>
      </c>
      <c r="L8601" s="9" t="s">
        <v>16794</v>
      </c>
      <c r="M8601" s="9" t="s">
        <v>428</v>
      </c>
      <c r="N8601" s="9" t="s">
        <v>429</v>
      </c>
      <c r="O8601" s="8" t="s">
        <v>349</v>
      </c>
    </row>
    <row r="8602" spans="10:15" x14ac:dyDescent="0.25">
      <c r="J8602" s="9" t="s">
        <v>16795</v>
      </c>
      <c r="K8602" s="9" t="s">
        <v>16795</v>
      </c>
      <c r="L8602" s="9" t="s">
        <v>16796</v>
      </c>
      <c r="M8602" s="9" t="s">
        <v>1148</v>
      </c>
      <c r="N8602" s="9" t="s">
        <v>1149</v>
      </c>
      <c r="O8602" s="8" t="s">
        <v>349</v>
      </c>
    </row>
    <row r="8603" spans="10:15" x14ac:dyDescent="0.25">
      <c r="J8603" s="9" t="s">
        <v>16797</v>
      </c>
      <c r="K8603" s="9" t="s">
        <v>16797</v>
      </c>
      <c r="L8603" s="9" t="s">
        <v>16798</v>
      </c>
      <c r="M8603" s="9" t="s">
        <v>382</v>
      </c>
      <c r="N8603" s="9" t="s">
        <v>383</v>
      </c>
      <c r="O8603" s="8" t="s">
        <v>18066</v>
      </c>
    </row>
    <row r="8604" spans="10:15" x14ac:dyDescent="0.25">
      <c r="J8604" s="9" t="s">
        <v>16799</v>
      </c>
      <c r="K8604" s="9" t="s">
        <v>16799</v>
      </c>
      <c r="L8604" s="9" t="s">
        <v>16800</v>
      </c>
      <c r="M8604" s="9" t="s">
        <v>428</v>
      </c>
      <c r="N8604" s="9" t="s">
        <v>429</v>
      </c>
      <c r="O8604" s="8" t="s">
        <v>349</v>
      </c>
    </row>
    <row r="8605" spans="10:15" x14ac:dyDescent="0.25">
      <c r="J8605" s="9" t="s">
        <v>16801</v>
      </c>
      <c r="K8605" s="9" t="s">
        <v>16801</v>
      </c>
      <c r="L8605" s="9" t="s">
        <v>16802</v>
      </c>
      <c r="M8605" s="9" t="s">
        <v>428</v>
      </c>
      <c r="N8605" s="9" t="s">
        <v>429</v>
      </c>
      <c r="O8605" s="8" t="s">
        <v>349</v>
      </c>
    </row>
    <row r="8606" spans="10:15" x14ac:dyDescent="0.25">
      <c r="J8606" s="9" t="s">
        <v>16803</v>
      </c>
      <c r="K8606" s="9" t="s">
        <v>16803</v>
      </c>
      <c r="L8606" s="9" t="s">
        <v>16804</v>
      </c>
      <c r="M8606" s="9" t="s">
        <v>727</v>
      </c>
      <c r="N8606" s="9" t="s">
        <v>728</v>
      </c>
      <c r="O8606" s="8" t="s">
        <v>18066</v>
      </c>
    </row>
    <row r="8607" spans="10:15" x14ac:dyDescent="0.25">
      <c r="J8607" s="9" t="s">
        <v>16805</v>
      </c>
      <c r="K8607" s="9" t="s">
        <v>7168</v>
      </c>
      <c r="L8607" s="9" t="s">
        <v>7169</v>
      </c>
      <c r="M8607" s="9" t="s">
        <v>719</v>
      </c>
      <c r="N8607" s="9" t="s">
        <v>720</v>
      </c>
      <c r="O8607" s="8" t="s">
        <v>349</v>
      </c>
    </row>
    <row r="8608" spans="10:15" x14ac:dyDescent="0.25">
      <c r="J8608" s="9" t="s">
        <v>16806</v>
      </c>
      <c r="K8608" s="9" t="s">
        <v>13849</v>
      </c>
      <c r="L8608" s="9" t="s">
        <v>13850</v>
      </c>
      <c r="M8608" s="9" t="s">
        <v>428</v>
      </c>
      <c r="N8608" s="9" t="s">
        <v>429</v>
      </c>
      <c r="O8608" s="8" t="s">
        <v>349</v>
      </c>
    </row>
    <row r="8609" spans="10:15" x14ac:dyDescent="0.25">
      <c r="J8609" s="9" t="s">
        <v>16807</v>
      </c>
      <c r="K8609" s="9" t="s">
        <v>16807</v>
      </c>
      <c r="L8609" s="9" t="s">
        <v>16808</v>
      </c>
      <c r="M8609" s="9" t="s">
        <v>1245</v>
      </c>
      <c r="N8609" s="9" t="s">
        <v>1246</v>
      </c>
      <c r="O8609" s="8" t="s">
        <v>350</v>
      </c>
    </row>
    <row r="8610" spans="10:15" x14ac:dyDescent="0.25">
      <c r="J8610" s="9" t="s">
        <v>16809</v>
      </c>
      <c r="K8610" s="9" t="s">
        <v>36</v>
      </c>
      <c r="L8610" s="9" t="s">
        <v>6369</v>
      </c>
      <c r="M8610" s="9" t="s">
        <v>6370</v>
      </c>
      <c r="N8610" s="9" t="s">
        <v>6369</v>
      </c>
      <c r="O8610" s="8" t="s">
        <v>349</v>
      </c>
    </row>
    <row r="8611" spans="10:15" x14ac:dyDescent="0.25">
      <c r="J8611" s="9" t="s">
        <v>16810</v>
      </c>
      <c r="K8611" s="9" t="s">
        <v>16810</v>
      </c>
      <c r="L8611" s="9" t="s">
        <v>16811</v>
      </c>
      <c r="M8611" s="9" t="s">
        <v>1148</v>
      </c>
      <c r="N8611" s="9" t="s">
        <v>1149</v>
      </c>
      <c r="O8611" s="8" t="s">
        <v>349</v>
      </c>
    </row>
    <row r="8612" spans="10:15" x14ac:dyDescent="0.25">
      <c r="J8612" s="9" t="s">
        <v>16812</v>
      </c>
      <c r="K8612" s="9" t="s">
        <v>16812</v>
      </c>
      <c r="L8612" s="9" t="s">
        <v>16813</v>
      </c>
      <c r="M8612" s="9" t="s">
        <v>933</v>
      </c>
      <c r="N8612" s="9" t="s">
        <v>934</v>
      </c>
      <c r="O8612" s="8" t="s">
        <v>18066</v>
      </c>
    </row>
    <row r="8613" spans="10:15" x14ac:dyDescent="0.25">
      <c r="J8613" s="9" t="s">
        <v>16814</v>
      </c>
      <c r="K8613" s="9" t="s">
        <v>16814</v>
      </c>
      <c r="L8613" s="9" t="s">
        <v>16815</v>
      </c>
      <c r="M8613" s="9" t="s">
        <v>933</v>
      </c>
      <c r="N8613" s="9" t="s">
        <v>934</v>
      </c>
      <c r="O8613" s="8" t="s">
        <v>18066</v>
      </c>
    </row>
    <row r="8614" spans="10:15" x14ac:dyDescent="0.25">
      <c r="J8614" s="9" t="s">
        <v>16816</v>
      </c>
      <c r="K8614" s="9" t="s">
        <v>16816</v>
      </c>
      <c r="L8614" s="9" t="s">
        <v>16817</v>
      </c>
      <c r="M8614" s="9" t="s">
        <v>1245</v>
      </c>
      <c r="N8614" s="9" t="s">
        <v>1246</v>
      </c>
      <c r="O8614" s="8" t="s">
        <v>350</v>
      </c>
    </row>
    <row r="8615" spans="10:15" x14ac:dyDescent="0.25">
      <c r="J8615" s="9" t="s">
        <v>16818</v>
      </c>
      <c r="K8615" s="9" t="s">
        <v>89</v>
      </c>
      <c r="L8615" s="9" t="s">
        <v>944</v>
      </c>
      <c r="M8615" s="9" t="s">
        <v>938</v>
      </c>
      <c r="N8615" s="9" t="s">
        <v>16819</v>
      </c>
      <c r="O8615" s="8" t="s">
        <v>349</v>
      </c>
    </row>
    <row r="8616" spans="10:15" x14ac:dyDescent="0.25">
      <c r="J8616" s="9" t="s">
        <v>16820</v>
      </c>
      <c r="K8616" s="9" t="s">
        <v>16820</v>
      </c>
      <c r="L8616" s="9" t="s">
        <v>16821</v>
      </c>
      <c r="M8616" s="9" t="s">
        <v>933</v>
      </c>
      <c r="N8616" s="9" t="s">
        <v>934</v>
      </c>
      <c r="O8616" s="8" t="s">
        <v>18066</v>
      </c>
    </row>
    <row r="8617" spans="10:15" x14ac:dyDescent="0.25">
      <c r="J8617" s="9" t="s">
        <v>16822</v>
      </c>
      <c r="K8617" s="9" t="s">
        <v>16822</v>
      </c>
      <c r="L8617" s="9" t="s">
        <v>16823</v>
      </c>
      <c r="M8617" s="9" t="s">
        <v>933</v>
      </c>
      <c r="N8617" s="9" t="s">
        <v>934</v>
      </c>
      <c r="O8617" s="8" t="s">
        <v>18066</v>
      </c>
    </row>
    <row r="8618" spans="10:15" x14ac:dyDescent="0.25">
      <c r="J8618" s="9" t="s">
        <v>16824</v>
      </c>
      <c r="K8618" s="9" t="s">
        <v>16824</v>
      </c>
      <c r="L8618" s="9" t="s">
        <v>16825</v>
      </c>
      <c r="M8618" s="9" t="s">
        <v>2278</v>
      </c>
      <c r="N8618" s="9" t="s">
        <v>2279</v>
      </c>
      <c r="O8618" s="8" t="s">
        <v>349</v>
      </c>
    </row>
    <row r="8619" spans="10:15" x14ac:dyDescent="0.25">
      <c r="J8619" s="9" t="s">
        <v>16826</v>
      </c>
      <c r="K8619" s="9" t="s">
        <v>16826</v>
      </c>
      <c r="L8619" s="9" t="s">
        <v>3606</v>
      </c>
      <c r="M8619" s="9" t="s">
        <v>2760</v>
      </c>
      <c r="N8619" s="9" t="s">
        <v>2761</v>
      </c>
      <c r="O8619" s="8" t="s">
        <v>350</v>
      </c>
    </row>
    <row r="8620" spans="10:15" x14ac:dyDescent="0.25">
      <c r="J8620" s="9" t="s">
        <v>16827</v>
      </c>
      <c r="K8620" s="9" t="s">
        <v>16827</v>
      </c>
      <c r="L8620" s="9" t="s">
        <v>8832</v>
      </c>
      <c r="M8620" s="9" t="s">
        <v>1245</v>
      </c>
      <c r="N8620" s="9" t="s">
        <v>1246</v>
      </c>
      <c r="O8620" s="8" t="s">
        <v>350</v>
      </c>
    </row>
    <row r="8621" spans="10:15" x14ac:dyDescent="0.25">
      <c r="J8621" s="9" t="s">
        <v>16828</v>
      </c>
      <c r="K8621" s="9" t="s">
        <v>16828</v>
      </c>
      <c r="L8621" s="9" t="s">
        <v>16829</v>
      </c>
      <c r="M8621" s="9" t="s">
        <v>386</v>
      </c>
      <c r="N8621" s="9" t="s">
        <v>387</v>
      </c>
      <c r="O8621" s="8" t="s">
        <v>18068</v>
      </c>
    </row>
    <row r="8622" spans="10:15" x14ac:dyDescent="0.25">
      <c r="J8622" s="9" t="s">
        <v>16830</v>
      </c>
      <c r="K8622" s="9" t="s">
        <v>16830</v>
      </c>
      <c r="L8622" s="9" t="s">
        <v>16831</v>
      </c>
      <c r="M8622" s="9" t="s">
        <v>436</v>
      </c>
      <c r="N8622" s="9" t="s">
        <v>437</v>
      </c>
      <c r="O8622" s="8" t="s">
        <v>349</v>
      </c>
    </row>
    <row r="8623" spans="10:15" x14ac:dyDescent="0.25">
      <c r="J8623" s="9" t="s">
        <v>16832</v>
      </c>
      <c r="K8623" s="9" t="s">
        <v>16832</v>
      </c>
      <c r="L8623" s="9" t="s">
        <v>16833</v>
      </c>
      <c r="M8623" s="9" t="s">
        <v>475</v>
      </c>
      <c r="N8623" s="9" t="s">
        <v>476</v>
      </c>
      <c r="O8623" s="8" t="s">
        <v>350</v>
      </c>
    </row>
    <row r="8624" spans="10:15" x14ac:dyDescent="0.25">
      <c r="J8624" s="9" t="s">
        <v>16834</v>
      </c>
      <c r="K8624" s="9" t="s">
        <v>16834</v>
      </c>
      <c r="L8624" s="9" t="s">
        <v>16835</v>
      </c>
      <c r="M8624" s="9" t="s">
        <v>367</v>
      </c>
      <c r="N8624" s="9" t="s">
        <v>368</v>
      </c>
      <c r="O8624" s="8" t="s">
        <v>349</v>
      </c>
    </row>
    <row r="8625" spans="10:15" x14ac:dyDescent="0.25">
      <c r="J8625" s="9" t="s">
        <v>16836</v>
      </c>
      <c r="K8625" s="9" t="s">
        <v>16836</v>
      </c>
      <c r="L8625" s="9" t="s">
        <v>9688</v>
      </c>
      <c r="M8625" s="9" t="s">
        <v>379</v>
      </c>
      <c r="N8625" s="9" t="s">
        <v>18092</v>
      </c>
      <c r="O8625" s="8" t="s">
        <v>18066</v>
      </c>
    </row>
    <row r="8626" spans="10:15" x14ac:dyDescent="0.25">
      <c r="J8626" s="9" t="s">
        <v>16837</v>
      </c>
      <c r="K8626" s="9" t="s">
        <v>16837</v>
      </c>
      <c r="L8626" s="9" t="s">
        <v>16838</v>
      </c>
      <c r="M8626" s="9" t="s">
        <v>1793</v>
      </c>
      <c r="N8626" s="9" t="s">
        <v>1794</v>
      </c>
      <c r="O8626" s="8" t="s">
        <v>10370</v>
      </c>
    </row>
    <row r="8627" spans="10:15" x14ac:dyDescent="0.25">
      <c r="J8627" s="9" t="s">
        <v>16839</v>
      </c>
      <c r="K8627" s="9" t="s">
        <v>16839</v>
      </c>
      <c r="L8627" s="9" t="s">
        <v>16840</v>
      </c>
      <c r="M8627" s="9" t="s">
        <v>363</v>
      </c>
      <c r="N8627" s="9" t="s">
        <v>364</v>
      </c>
      <c r="O8627" s="8" t="s">
        <v>349</v>
      </c>
    </row>
    <row r="8628" spans="10:15" x14ac:dyDescent="0.25">
      <c r="J8628" s="9" t="s">
        <v>16841</v>
      </c>
      <c r="K8628" s="9" t="s">
        <v>16841</v>
      </c>
      <c r="L8628" s="9" t="s">
        <v>16842</v>
      </c>
      <c r="M8628" s="9" t="s">
        <v>1241</v>
      </c>
      <c r="N8628" s="9" t="s">
        <v>1242</v>
      </c>
      <c r="O8628" s="8" t="s">
        <v>350</v>
      </c>
    </row>
    <row r="8629" spans="10:15" x14ac:dyDescent="0.25">
      <c r="J8629" s="9" t="s">
        <v>16843</v>
      </c>
      <c r="K8629" s="9" t="s">
        <v>16843</v>
      </c>
      <c r="L8629" s="9" t="s">
        <v>16844</v>
      </c>
      <c r="M8629" s="9" t="s">
        <v>367</v>
      </c>
      <c r="N8629" s="9" t="s">
        <v>368</v>
      </c>
      <c r="O8629" s="8" t="s">
        <v>349</v>
      </c>
    </row>
    <row r="8630" spans="10:15" x14ac:dyDescent="0.25">
      <c r="J8630" s="9" t="s">
        <v>16845</v>
      </c>
      <c r="K8630" s="9" t="s">
        <v>16845</v>
      </c>
      <c r="L8630" s="9" t="s">
        <v>16846</v>
      </c>
      <c r="M8630" s="9" t="s">
        <v>428</v>
      </c>
      <c r="N8630" s="9" t="s">
        <v>429</v>
      </c>
      <c r="O8630" s="8" t="s">
        <v>349</v>
      </c>
    </row>
    <row r="8631" spans="10:15" x14ac:dyDescent="0.25">
      <c r="J8631" s="9" t="s">
        <v>16847</v>
      </c>
      <c r="K8631" s="9" t="s">
        <v>16847</v>
      </c>
      <c r="L8631" s="9" t="s">
        <v>16848</v>
      </c>
      <c r="M8631" s="9" t="s">
        <v>933</v>
      </c>
      <c r="N8631" s="9" t="s">
        <v>934</v>
      </c>
      <c r="O8631" s="8" t="s">
        <v>18066</v>
      </c>
    </row>
    <row r="8632" spans="10:15" x14ac:dyDescent="0.25">
      <c r="J8632" s="9" t="s">
        <v>16849</v>
      </c>
      <c r="K8632" s="9" t="s">
        <v>16849</v>
      </c>
      <c r="L8632" s="9" t="s">
        <v>16850</v>
      </c>
      <c r="M8632" s="9" t="s">
        <v>1351</v>
      </c>
      <c r="N8632" s="9" t="s">
        <v>1352</v>
      </c>
      <c r="O8632" s="8" t="s">
        <v>18066</v>
      </c>
    </row>
    <row r="8633" spans="10:15" x14ac:dyDescent="0.25">
      <c r="J8633" s="9" t="s">
        <v>16851</v>
      </c>
      <c r="K8633" s="9" t="s">
        <v>16851</v>
      </c>
      <c r="L8633" s="9" t="s">
        <v>16852</v>
      </c>
      <c r="M8633" s="9" t="s">
        <v>367</v>
      </c>
      <c r="N8633" s="9" t="s">
        <v>368</v>
      </c>
      <c r="O8633" s="8" t="s">
        <v>349</v>
      </c>
    </row>
    <row r="8634" spans="10:15" x14ac:dyDescent="0.25">
      <c r="J8634" s="9" t="s">
        <v>16853</v>
      </c>
      <c r="K8634" s="9" t="s">
        <v>5461</v>
      </c>
      <c r="L8634" s="9" t="s">
        <v>5054</v>
      </c>
      <c r="M8634" s="9" t="s">
        <v>379</v>
      </c>
      <c r="N8634" s="9" t="s">
        <v>18092</v>
      </c>
      <c r="O8634" s="8" t="s">
        <v>18066</v>
      </c>
    </row>
    <row r="8635" spans="10:15" x14ac:dyDescent="0.25">
      <c r="J8635" s="9" t="s">
        <v>16854</v>
      </c>
      <c r="K8635" s="9" t="s">
        <v>16854</v>
      </c>
      <c r="L8635" s="9" t="s">
        <v>16855</v>
      </c>
      <c r="M8635" s="9" t="s">
        <v>2278</v>
      </c>
      <c r="N8635" s="9" t="s">
        <v>2279</v>
      </c>
      <c r="O8635" s="8" t="s">
        <v>349</v>
      </c>
    </row>
    <row r="8636" spans="10:15" x14ac:dyDescent="0.25">
      <c r="J8636" s="9" t="s">
        <v>16856</v>
      </c>
      <c r="K8636" s="9" t="s">
        <v>16856</v>
      </c>
      <c r="L8636" s="9" t="s">
        <v>16857</v>
      </c>
      <c r="M8636" s="9" t="s">
        <v>428</v>
      </c>
      <c r="N8636" s="9" t="s">
        <v>429</v>
      </c>
      <c r="O8636" s="8" t="s">
        <v>349</v>
      </c>
    </row>
    <row r="8637" spans="10:15" x14ac:dyDescent="0.25">
      <c r="J8637" s="9" t="s">
        <v>16858</v>
      </c>
      <c r="K8637" s="9" t="s">
        <v>16858</v>
      </c>
      <c r="L8637" s="9" t="s">
        <v>16859</v>
      </c>
      <c r="M8637" s="9" t="s">
        <v>428</v>
      </c>
      <c r="N8637" s="9" t="s">
        <v>429</v>
      </c>
      <c r="O8637" s="8" t="s">
        <v>349</v>
      </c>
    </row>
    <row r="8638" spans="10:15" x14ac:dyDescent="0.25">
      <c r="J8638" s="9" t="s">
        <v>16860</v>
      </c>
      <c r="K8638" s="9" t="s">
        <v>16860</v>
      </c>
      <c r="L8638" s="9" t="s">
        <v>16861</v>
      </c>
      <c r="M8638" s="9" t="s">
        <v>1245</v>
      </c>
      <c r="N8638" s="9" t="s">
        <v>1246</v>
      </c>
      <c r="O8638" s="8" t="s">
        <v>350</v>
      </c>
    </row>
    <row r="8639" spans="10:15" x14ac:dyDescent="0.25">
      <c r="J8639" s="9" t="s">
        <v>16862</v>
      </c>
      <c r="K8639" s="9" t="s">
        <v>16862</v>
      </c>
      <c r="L8639" s="9" t="s">
        <v>16863</v>
      </c>
      <c r="M8639" s="9" t="s">
        <v>1245</v>
      </c>
      <c r="N8639" s="9" t="s">
        <v>1246</v>
      </c>
      <c r="O8639" s="8" t="s">
        <v>350</v>
      </c>
    </row>
    <row r="8640" spans="10:15" x14ac:dyDescent="0.25">
      <c r="J8640" s="9" t="s">
        <v>16864</v>
      </c>
      <c r="K8640" s="9" t="s">
        <v>16864</v>
      </c>
      <c r="L8640" s="9" t="s">
        <v>16865</v>
      </c>
      <c r="M8640" s="9" t="s">
        <v>933</v>
      </c>
      <c r="N8640" s="9" t="s">
        <v>934</v>
      </c>
      <c r="O8640" s="8" t="s">
        <v>18066</v>
      </c>
    </row>
    <row r="8641" spans="10:15" x14ac:dyDescent="0.25">
      <c r="J8641" s="9" t="s">
        <v>16866</v>
      </c>
      <c r="K8641" s="9" t="s">
        <v>16866</v>
      </c>
      <c r="L8641" s="9" t="s">
        <v>16867</v>
      </c>
      <c r="M8641" s="9" t="s">
        <v>789</v>
      </c>
      <c r="N8641" s="9" t="s">
        <v>790</v>
      </c>
      <c r="O8641" s="8" t="s">
        <v>18066</v>
      </c>
    </row>
    <row r="8642" spans="10:15" x14ac:dyDescent="0.25">
      <c r="J8642" s="9" t="s">
        <v>16868</v>
      </c>
      <c r="K8642" s="9" t="s">
        <v>16868</v>
      </c>
      <c r="L8642" s="9" t="s">
        <v>16869</v>
      </c>
      <c r="M8642" s="9" t="s">
        <v>933</v>
      </c>
      <c r="N8642" s="9" t="s">
        <v>934</v>
      </c>
      <c r="O8642" s="8" t="s">
        <v>18066</v>
      </c>
    </row>
    <row r="8643" spans="10:15" x14ac:dyDescent="0.25">
      <c r="J8643" s="9" t="s">
        <v>16870</v>
      </c>
      <c r="K8643" s="9" t="s">
        <v>16870</v>
      </c>
      <c r="L8643" s="9" t="s">
        <v>16871</v>
      </c>
      <c r="M8643" s="9" t="s">
        <v>379</v>
      </c>
      <c r="N8643" s="9" t="s">
        <v>18092</v>
      </c>
      <c r="O8643" s="8" t="s">
        <v>18066</v>
      </c>
    </row>
    <row r="8644" spans="10:15" x14ac:dyDescent="0.25">
      <c r="J8644" s="9" t="s">
        <v>16872</v>
      </c>
      <c r="K8644" s="9" t="s">
        <v>16872</v>
      </c>
      <c r="L8644" s="9" t="s">
        <v>16873</v>
      </c>
      <c r="M8644" s="9" t="s">
        <v>379</v>
      </c>
      <c r="N8644" s="9" t="s">
        <v>18092</v>
      </c>
      <c r="O8644" s="8" t="s">
        <v>18066</v>
      </c>
    </row>
    <row r="8645" spans="10:15" x14ac:dyDescent="0.25">
      <c r="J8645" s="9" t="s">
        <v>16874</v>
      </c>
      <c r="K8645" s="9" t="s">
        <v>16874</v>
      </c>
      <c r="L8645" s="9" t="s">
        <v>16875</v>
      </c>
      <c r="M8645" s="9" t="s">
        <v>1602</v>
      </c>
      <c r="N8645" s="9" t="s">
        <v>1603</v>
      </c>
      <c r="O8645" s="8" t="s">
        <v>18066</v>
      </c>
    </row>
    <row r="8646" spans="10:15" x14ac:dyDescent="0.25">
      <c r="J8646" s="9" t="s">
        <v>16876</v>
      </c>
      <c r="K8646" s="9" t="s">
        <v>16876</v>
      </c>
      <c r="L8646" s="9" t="s">
        <v>16877</v>
      </c>
      <c r="M8646" s="9" t="s">
        <v>933</v>
      </c>
      <c r="N8646" s="9" t="s">
        <v>934</v>
      </c>
      <c r="O8646" s="8" t="s">
        <v>18066</v>
      </c>
    </row>
    <row r="8647" spans="10:15" x14ac:dyDescent="0.25">
      <c r="J8647" s="9" t="s">
        <v>16878</v>
      </c>
      <c r="K8647" s="9" t="s">
        <v>16878</v>
      </c>
      <c r="L8647" s="9" t="s">
        <v>12990</v>
      </c>
      <c r="M8647" s="9" t="s">
        <v>367</v>
      </c>
      <c r="N8647" s="9" t="s">
        <v>368</v>
      </c>
      <c r="O8647" s="8" t="s">
        <v>349</v>
      </c>
    </row>
    <row r="8648" spans="10:15" x14ac:dyDescent="0.25">
      <c r="J8648" s="9" t="s">
        <v>16879</v>
      </c>
      <c r="K8648" s="9" t="s">
        <v>16879</v>
      </c>
      <c r="L8648" s="9" t="s">
        <v>16880</v>
      </c>
      <c r="M8648" s="9" t="s">
        <v>933</v>
      </c>
      <c r="N8648" s="9" t="s">
        <v>934</v>
      </c>
      <c r="O8648" s="8" t="s">
        <v>18066</v>
      </c>
    </row>
    <row r="8649" spans="10:15" x14ac:dyDescent="0.25">
      <c r="J8649" s="9" t="s">
        <v>16881</v>
      </c>
      <c r="K8649" s="9" t="s">
        <v>86</v>
      </c>
      <c r="L8649" s="9" t="s">
        <v>5358</v>
      </c>
      <c r="M8649" s="9" t="s">
        <v>5359</v>
      </c>
      <c r="N8649" s="9" t="s">
        <v>16882</v>
      </c>
      <c r="O8649" s="8" t="s">
        <v>349</v>
      </c>
    </row>
    <row r="8650" spans="10:15" x14ac:dyDescent="0.25">
      <c r="J8650" s="9" t="s">
        <v>16883</v>
      </c>
      <c r="K8650" s="9" t="s">
        <v>16883</v>
      </c>
      <c r="L8650" s="9" t="s">
        <v>16884</v>
      </c>
      <c r="M8650" s="9" t="s">
        <v>459</v>
      </c>
      <c r="N8650" s="9" t="s">
        <v>460</v>
      </c>
      <c r="O8650" s="8" t="s">
        <v>18068</v>
      </c>
    </row>
    <row r="8651" spans="10:15" x14ac:dyDescent="0.25">
      <c r="J8651" s="9" t="s">
        <v>16885</v>
      </c>
      <c r="K8651" s="9" t="s">
        <v>14093</v>
      </c>
      <c r="L8651" s="9" t="s">
        <v>14094</v>
      </c>
      <c r="M8651" s="9" t="s">
        <v>2812</v>
      </c>
      <c r="N8651" s="9" t="s">
        <v>2813</v>
      </c>
      <c r="O8651" s="8" t="s">
        <v>350</v>
      </c>
    </row>
    <row r="8652" spans="10:15" x14ac:dyDescent="0.25">
      <c r="J8652" s="9" t="s">
        <v>16886</v>
      </c>
      <c r="K8652" s="9" t="s">
        <v>16886</v>
      </c>
      <c r="L8652" s="9" t="s">
        <v>16887</v>
      </c>
      <c r="M8652" s="9" t="s">
        <v>5609</v>
      </c>
      <c r="N8652" s="9" t="s">
        <v>5610</v>
      </c>
      <c r="O8652" s="8" t="s">
        <v>18066</v>
      </c>
    </row>
    <row r="8653" spans="10:15" x14ac:dyDescent="0.25">
      <c r="J8653" s="9" t="s">
        <v>16888</v>
      </c>
      <c r="K8653" s="9" t="s">
        <v>15276</v>
      </c>
      <c r="L8653" s="9" t="s">
        <v>15277</v>
      </c>
      <c r="M8653" s="9" t="s">
        <v>379</v>
      </c>
      <c r="N8653" s="9" t="s">
        <v>18092</v>
      </c>
      <c r="O8653" s="8" t="s">
        <v>18066</v>
      </c>
    </row>
    <row r="8654" spans="10:15" x14ac:dyDescent="0.25">
      <c r="J8654" s="9" t="s">
        <v>16889</v>
      </c>
      <c r="K8654" s="9" t="s">
        <v>16889</v>
      </c>
      <c r="L8654" s="9" t="s">
        <v>16890</v>
      </c>
      <c r="M8654" s="9" t="s">
        <v>1245</v>
      </c>
      <c r="N8654" s="9" t="s">
        <v>1246</v>
      </c>
      <c r="O8654" s="8" t="s">
        <v>350</v>
      </c>
    </row>
    <row r="8655" spans="10:15" x14ac:dyDescent="0.25">
      <c r="J8655" s="9" t="s">
        <v>16891</v>
      </c>
      <c r="K8655" s="9" t="s">
        <v>16891</v>
      </c>
      <c r="L8655" s="9" t="s">
        <v>16892</v>
      </c>
      <c r="M8655" s="9" t="s">
        <v>933</v>
      </c>
      <c r="N8655" s="9" t="s">
        <v>934</v>
      </c>
      <c r="O8655" s="8" t="s">
        <v>18066</v>
      </c>
    </row>
    <row r="8656" spans="10:15" x14ac:dyDescent="0.25">
      <c r="J8656" s="9" t="s">
        <v>16893</v>
      </c>
      <c r="K8656" s="9" t="s">
        <v>16893</v>
      </c>
      <c r="L8656" s="9" t="s">
        <v>8393</v>
      </c>
      <c r="M8656" s="9" t="s">
        <v>379</v>
      </c>
      <c r="N8656" s="9" t="s">
        <v>18092</v>
      </c>
      <c r="O8656" s="8" t="s">
        <v>18066</v>
      </c>
    </row>
    <row r="8657" spans="10:15" x14ac:dyDescent="0.25">
      <c r="J8657" s="9" t="s">
        <v>16894</v>
      </c>
      <c r="K8657" s="9" t="s">
        <v>16894</v>
      </c>
      <c r="L8657" s="9" t="s">
        <v>16895</v>
      </c>
      <c r="M8657" s="9" t="s">
        <v>436</v>
      </c>
      <c r="N8657" s="9" t="s">
        <v>437</v>
      </c>
      <c r="O8657" s="8" t="s">
        <v>349</v>
      </c>
    </row>
    <row r="8658" spans="10:15" x14ac:dyDescent="0.25">
      <c r="J8658" s="9" t="s">
        <v>16896</v>
      </c>
      <c r="K8658" s="9" t="s">
        <v>32</v>
      </c>
      <c r="L8658" s="9" t="s">
        <v>12865</v>
      </c>
      <c r="M8658" s="9" t="s">
        <v>12866</v>
      </c>
      <c r="N8658" s="9" t="s">
        <v>12865</v>
      </c>
      <c r="O8658" s="8" t="s">
        <v>349</v>
      </c>
    </row>
    <row r="8659" spans="10:15" x14ac:dyDescent="0.25">
      <c r="J8659" s="9" t="s">
        <v>16897</v>
      </c>
      <c r="K8659" s="9" t="s">
        <v>90</v>
      </c>
      <c r="L8659" s="9" t="s">
        <v>15367</v>
      </c>
      <c r="M8659" s="9" t="s">
        <v>938</v>
      </c>
      <c r="N8659" s="9" t="s">
        <v>939</v>
      </c>
      <c r="O8659" s="8" t="s">
        <v>349</v>
      </c>
    </row>
    <row r="8660" spans="10:15" x14ac:dyDescent="0.25">
      <c r="J8660" s="9" t="s">
        <v>16898</v>
      </c>
      <c r="K8660" s="9" t="s">
        <v>16898</v>
      </c>
      <c r="L8660" s="9" t="s">
        <v>16899</v>
      </c>
      <c r="M8660" s="9" t="s">
        <v>367</v>
      </c>
      <c r="N8660" s="9" t="s">
        <v>368</v>
      </c>
      <c r="O8660" s="8" t="s">
        <v>349</v>
      </c>
    </row>
    <row r="8661" spans="10:15" x14ac:dyDescent="0.25">
      <c r="J8661" s="9" t="s">
        <v>16900</v>
      </c>
      <c r="K8661" s="9" t="s">
        <v>16900</v>
      </c>
      <c r="L8661" s="9" t="s">
        <v>16901</v>
      </c>
      <c r="M8661" s="9" t="s">
        <v>933</v>
      </c>
      <c r="N8661" s="9" t="s">
        <v>934</v>
      </c>
      <c r="O8661" s="8" t="s">
        <v>18066</v>
      </c>
    </row>
    <row r="8662" spans="10:15" x14ac:dyDescent="0.25">
      <c r="J8662" s="9" t="s">
        <v>16902</v>
      </c>
      <c r="K8662" s="9" t="s">
        <v>16902</v>
      </c>
      <c r="L8662" s="9" t="s">
        <v>16903</v>
      </c>
      <c r="M8662" s="9" t="s">
        <v>367</v>
      </c>
      <c r="N8662" s="9" t="s">
        <v>368</v>
      </c>
      <c r="O8662" s="8" t="s">
        <v>349</v>
      </c>
    </row>
    <row r="8663" spans="10:15" x14ac:dyDescent="0.25">
      <c r="J8663" s="9" t="s">
        <v>16904</v>
      </c>
      <c r="K8663" s="9" t="s">
        <v>16904</v>
      </c>
      <c r="L8663" s="9" t="s">
        <v>16905</v>
      </c>
      <c r="M8663" s="9" t="s">
        <v>367</v>
      </c>
      <c r="N8663" s="9" t="s">
        <v>368</v>
      </c>
      <c r="O8663" s="8" t="s">
        <v>349</v>
      </c>
    </row>
    <row r="8664" spans="10:15" x14ac:dyDescent="0.25">
      <c r="J8664" s="9" t="s">
        <v>16906</v>
      </c>
      <c r="K8664" s="9" t="s">
        <v>16906</v>
      </c>
      <c r="L8664" s="9" t="s">
        <v>16907</v>
      </c>
      <c r="M8664" s="9" t="s">
        <v>428</v>
      </c>
      <c r="N8664" s="9" t="s">
        <v>429</v>
      </c>
      <c r="O8664" s="8" t="s">
        <v>349</v>
      </c>
    </row>
    <row r="8665" spans="10:15" x14ac:dyDescent="0.25">
      <c r="J8665" s="9" t="s">
        <v>16908</v>
      </c>
      <c r="K8665" s="9" t="s">
        <v>12735</v>
      </c>
      <c r="L8665" s="9" t="s">
        <v>12736</v>
      </c>
      <c r="M8665" s="9" t="s">
        <v>428</v>
      </c>
      <c r="N8665" s="9" t="s">
        <v>429</v>
      </c>
      <c r="O8665" s="8" t="s">
        <v>349</v>
      </c>
    </row>
    <row r="8666" spans="10:15" x14ac:dyDescent="0.25">
      <c r="J8666" s="9" t="s">
        <v>16909</v>
      </c>
      <c r="K8666" s="9" t="s">
        <v>16909</v>
      </c>
      <c r="L8666" s="9" t="s">
        <v>16910</v>
      </c>
      <c r="M8666" s="9" t="s">
        <v>2278</v>
      </c>
      <c r="N8666" s="9" t="s">
        <v>2279</v>
      </c>
      <c r="O8666" s="8" t="s">
        <v>349</v>
      </c>
    </row>
    <row r="8667" spans="10:15" x14ac:dyDescent="0.25">
      <c r="J8667" s="9" t="s">
        <v>16911</v>
      </c>
      <c r="K8667" s="9" t="s">
        <v>16911</v>
      </c>
      <c r="L8667" s="9" t="s">
        <v>16912</v>
      </c>
      <c r="M8667" s="9" t="s">
        <v>909</v>
      </c>
      <c r="N8667" s="9" t="s">
        <v>910</v>
      </c>
      <c r="O8667" s="8" t="s">
        <v>349</v>
      </c>
    </row>
    <row r="8668" spans="10:15" x14ac:dyDescent="0.25">
      <c r="J8668" s="9" t="s">
        <v>16913</v>
      </c>
      <c r="K8668" s="9" t="s">
        <v>16913</v>
      </c>
      <c r="L8668" s="9" t="s">
        <v>16914</v>
      </c>
      <c r="M8668" s="9" t="s">
        <v>909</v>
      </c>
      <c r="N8668" s="9" t="s">
        <v>910</v>
      </c>
      <c r="O8668" s="8" t="s">
        <v>349</v>
      </c>
    </row>
    <row r="8669" spans="10:15" x14ac:dyDescent="0.25">
      <c r="J8669" s="9" t="s">
        <v>16915</v>
      </c>
      <c r="K8669" s="9" t="s">
        <v>32</v>
      </c>
      <c r="L8669" s="9" t="s">
        <v>12865</v>
      </c>
      <c r="M8669" s="9" t="s">
        <v>12866</v>
      </c>
      <c r="N8669" s="9" t="s">
        <v>12865</v>
      </c>
      <c r="O8669" s="8" t="s">
        <v>349</v>
      </c>
    </row>
    <row r="8670" spans="10:15" x14ac:dyDescent="0.25">
      <c r="J8670" s="9" t="s">
        <v>16916</v>
      </c>
      <c r="K8670" s="9" t="s">
        <v>16916</v>
      </c>
      <c r="L8670" s="9" t="s">
        <v>16917</v>
      </c>
      <c r="M8670" s="9" t="s">
        <v>909</v>
      </c>
      <c r="N8670" s="9" t="s">
        <v>910</v>
      </c>
      <c r="O8670" s="8" t="s">
        <v>349</v>
      </c>
    </row>
    <row r="8671" spans="10:15" x14ac:dyDescent="0.25">
      <c r="J8671" s="9" t="s">
        <v>16918</v>
      </c>
      <c r="K8671" s="9" t="s">
        <v>16918</v>
      </c>
      <c r="L8671" s="9" t="s">
        <v>2351</v>
      </c>
      <c r="M8671" s="9" t="s">
        <v>379</v>
      </c>
      <c r="N8671" s="9" t="s">
        <v>18092</v>
      </c>
      <c r="O8671" s="8" t="s">
        <v>18066</v>
      </c>
    </row>
    <row r="8672" spans="10:15" x14ac:dyDescent="0.25">
      <c r="J8672" s="9" t="s">
        <v>16919</v>
      </c>
      <c r="K8672" s="9" t="s">
        <v>16919</v>
      </c>
      <c r="L8672" s="9" t="s">
        <v>16920</v>
      </c>
      <c r="M8672" s="9" t="s">
        <v>683</v>
      </c>
      <c r="N8672" s="9" t="s">
        <v>684</v>
      </c>
      <c r="O8672" s="8" t="s">
        <v>349</v>
      </c>
    </row>
    <row r="8673" spans="10:15" x14ac:dyDescent="0.25">
      <c r="J8673" s="9" t="s">
        <v>16921</v>
      </c>
      <c r="K8673" s="9" t="s">
        <v>16921</v>
      </c>
      <c r="L8673" s="9" t="s">
        <v>446</v>
      </c>
      <c r="M8673" s="9" t="s">
        <v>942</v>
      </c>
      <c r="N8673" s="9" t="s">
        <v>943</v>
      </c>
      <c r="O8673" s="8" t="s">
        <v>349</v>
      </c>
    </row>
    <row r="8674" spans="10:15" x14ac:dyDescent="0.25">
      <c r="J8674" s="9" t="s">
        <v>16922</v>
      </c>
      <c r="K8674" s="9" t="s">
        <v>16922</v>
      </c>
      <c r="L8674" s="9" t="s">
        <v>16923</v>
      </c>
      <c r="M8674" s="9" t="s">
        <v>491</v>
      </c>
      <c r="N8674" s="9" t="s">
        <v>492</v>
      </c>
      <c r="O8674" s="8" t="s">
        <v>349</v>
      </c>
    </row>
    <row r="8675" spans="10:15" x14ac:dyDescent="0.25">
      <c r="J8675" s="9" t="s">
        <v>16924</v>
      </c>
      <c r="K8675" s="9" t="s">
        <v>244</v>
      </c>
      <c r="L8675" s="9" t="s">
        <v>15129</v>
      </c>
      <c r="M8675" s="9" t="s">
        <v>707</v>
      </c>
      <c r="N8675" s="9" t="s">
        <v>708</v>
      </c>
      <c r="O8675" s="8" t="s">
        <v>18068</v>
      </c>
    </row>
    <row r="8676" spans="10:15" x14ac:dyDescent="0.25">
      <c r="J8676" s="9" t="s">
        <v>16925</v>
      </c>
      <c r="K8676" s="9" t="s">
        <v>16925</v>
      </c>
      <c r="L8676" s="9" t="s">
        <v>16926</v>
      </c>
      <c r="M8676" s="9" t="s">
        <v>1245</v>
      </c>
      <c r="N8676" s="9" t="s">
        <v>1246</v>
      </c>
      <c r="O8676" s="8" t="s">
        <v>350</v>
      </c>
    </row>
    <row r="8677" spans="10:15" x14ac:dyDescent="0.25">
      <c r="J8677" s="9" t="s">
        <v>16927</v>
      </c>
      <c r="K8677" s="9" t="s">
        <v>16927</v>
      </c>
      <c r="L8677" s="9" t="s">
        <v>16928</v>
      </c>
      <c r="M8677" s="9" t="s">
        <v>9782</v>
      </c>
      <c r="N8677" s="9" t="s">
        <v>9783</v>
      </c>
      <c r="O8677" s="8" t="s">
        <v>349</v>
      </c>
    </row>
    <row r="8678" spans="10:15" x14ac:dyDescent="0.25">
      <c r="J8678" s="9" t="s">
        <v>16929</v>
      </c>
      <c r="K8678" s="9" t="s">
        <v>16929</v>
      </c>
      <c r="L8678" s="9" t="s">
        <v>16930</v>
      </c>
      <c r="M8678" s="9" t="s">
        <v>933</v>
      </c>
      <c r="N8678" s="9" t="s">
        <v>934</v>
      </c>
      <c r="O8678" s="8" t="s">
        <v>18066</v>
      </c>
    </row>
    <row r="8679" spans="10:15" x14ac:dyDescent="0.25">
      <c r="J8679" s="9" t="s">
        <v>16931</v>
      </c>
      <c r="K8679" s="9" t="s">
        <v>16931</v>
      </c>
      <c r="L8679" s="9" t="s">
        <v>16932</v>
      </c>
      <c r="M8679" s="9" t="s">
        <v>933</v>
      </c>
      <c r="N8679" s="9" t="s">
        <v>934</v>
      </c>
      <c r="O8679" s="8" t="s">
        <v>18066</v>
      </c>
    </row>
    <row r="8680" spans="10:15" x14ac:dyDescent="0.25">
      <c r="J8680" s="9" t="s">
        <v>16933</v>
      </c>
      <c r="K8680" s="9" t="s">
        <v>16933</v>
      </c>
      <c r="L8680" s="9" t="s">
        <v>16934</v>
      </c>
      <c r="M8680" s="9" t="s">
        <v>933</v>
      </c>
      <c r="N8680" s="9" t="s">
        <v>934</v>
      </c>
      <c r="O8680" s="8" t="s">
        <v>18066</v>
      </c>
    </row>
    <row r="8681" spans="10:15" x14ac:dyDescent="0.25">
      <c r="J8681" s="9" t="s">
        <v>16935</v>
      </c>
      <c r="K8681" s="9" t="s">
        <v>16935</v>
      </c>
      <c r="L8681" s="9" t="s">
        <v>16936</v>
      </c>
      <c r="M8681" s="9" t="s">
        <v>933</v>
      </c>
      <c r="N8681" s="9" t="s">
        <v>934</v>
      </c>
      <c r="O8681" s="8" t="s">
        <v>18066</v>
      </c>
    </row>
    <row r="8682" spans="10:15" x14ac:dyDescent="0.25">
      <c r="J8682" s="9" t="s">
        <v>16937</v>
      </c>
      <c r="K8682" s="9" t="s">
        <v>16937</v>
      </c>
      <c r="L8682" s="9" t="s">
        <v>16938</v>
      </c>
      <c r="M8682" s="9" t="s">
        <v>933</v>
      </c>
      <c r="N8682" s="9" t="s">
        <v>934</v>
      </c>
      <c r="O8682" s="8" t="s">
        <v>18066</v>
      </c>
    </row>
    <row r="8683" spans="10:15" x14ac:dyDescent="0.25">
      <c r="J8683" s="9" t="s">
        <v>16939</v>
      </c>
      <c r="K8683" s="9" t="s">
        <v>16939</v>
      </c>
      <c r="L8683" s="9" t="s">
        <v>16940</v>
      </c>
      <c r="M8683" s="9" t="s">
        <v>933</v>
      </c>
      <c r="N8683" s="9" t="s">
        <v>934</v>
      </c>
      <c r="O8683" s="8" t="s">
        <v>18066</v>
      </c>
    </row>
    <row r="8684" spans="10:15" x14ac:dyDescent="0.25">
      <c r="J8684" s="9" t="s">
        <v>16941</v>
      </c>
      <c r="K8684" s="9" t="s">
        <v>16941</v>
      </c>
      <c r="L8684" s="9" t="s">
        <v>16942</v>
      </c>
      <c r="M8684" s="9" t="s">
        <v>933</v>
      </c>
      <c r="N8684" s="9" t="s">
        <v>934</v>
      </c>
      <c r="O8684" s="8" t="s">
        <v>18066</v>
      </c>
    </row>
    <row r="8685" spans="10:15" x14ac:dyDescent="0.25">
      <c r="J8685" s="9" t="s">
        <v>16943</v>
      </c>
      <c r="K8685" s="9" t="s">
        <v>16943</v>
      </c>
      <c r="L8685" s="9" t="s">
        <v>16944</v>
      </c>
      <c r="M8685" s="9" t="s">
        <v>933</v>
      </c>
      <c r="N8685" s="9" t="s">
        <v>934</v>
      </c>
      <c r="O8685" s="8" t="s">
        <v>18066</v>
      </c>
    </row>
    <row r="8686" spans="10:15" x14ac:dyDescent="0.25">
      <c r="J8686" s="9" t="s">
        <v>16945</v>
      </c>
      <c r="K8686" s="9" t="s">
        <v>16945</v>
      </c>
      <c r="L8686" s="9" t="s">
        <v>16946</v>
      </c>
      <c r="M8686" s="9" t="s">
        <v>1063</v>
      </c>
      <c r="N8686" s="9" t="s">
        <v>1064</v>
      </c>
      <c r="O8686" s="8" t="s">
        <v>18066</v>
      </c>
    </row>
    <row r="8687" spans="10:15" x14ac:dyDescent="0.25">
      <c r="J8687" s="9" t="s">
        <v>16947</v>
      </c>
      <c r="K8687" s="9" t="s">
        <v>16947</v>
      </c>
      <c r="L8687" s="9" t="s">
        <v>16948</v>
      </c>
      <c r="M8687" s="9" t="s">
        <v>933</v>
      </c>
      <c r="N8687" s="9" t="s">
        <v>934</v>
      </c>
      <c r="O8687" s="8" t="s">
        <v>18066</v>
      </c>
    </row>
    <row r="8688" spans="10:15" x14ac:dyDescent="0.25">
      <c r="J8688" s="9" t="s">
        <v>16949</v>
      </c>
      <c r="K8688" s="9" t="s">
        <v>16949</v>
      </c>
      <c r="L8688" s="9" t="s">
        <v>16950</v>
      </c>
      <c r="M8688" s="9" t="s">
        <v>379</v>
      </c>
      <c r="N8688" s="9" t="s">
        <v>18092</v>
      </c>
      <c r="O8688" s="8" t="s">
        <v>18066</v>
      </c>
    </row>
    <row r="8689" spans="10:15" x14ac:dyDescent="0.25">
      <c r="J8689" s="9" t="s">
        <v>16951</v>
      </c>
      <c r="K8689" s="9" t="s">
        <v>16951</v>
      </c>
      <c r="L8689" s="9" t="s">
        <v>16952</v>
      </c>
      <c r="M8689" s="9" t="s">
        <v>933</v>
      </c>
      <c r="N8689" s="9" t="s">
        <v>934</v>
      </c>
      <c r="O8689" s="8" t="s">
        <v>18066</v>
      </c>
    </row>
    <row r="8690" spans="10:15" x14ac:dyDescent="0.25">
      <c r="J8690" s="9" t="s">
        <v>16953</v>
      </c>
      <c r="K8690" s="9" t="s">
        <v>16953</v>
      </c>
      <c r="L8690" s="9" t="s">
        <v>3306</v>
      </c>
      <c r="M8690" s="9" t="s">
        <v>933</v>
      </c>
      <c r="N8690" s="9" t="s">
        <v>934</v>
      </c>
      <c r="O8690" s="8" t="s">
        <v>18066</v>
      </c>
    </row>
    <row r="8691" spans="10:15" x14ac:dyDescent="0.25">
      <c r="J8691" s="9" t="s">
        <v>16954</v>
      </c>
      <c r="K8691" s="9" t="s">
        <v>16954</v>
      </c>
      <c r="L8691" s="9" t="s">
        <v>16955</v>
      </c>
      <c r="M8691" s="9" t="s">
        <v>1073</v>
      </c>
      <c r="N8691" s="9" t="s">
        <v>18096</v>
      </c>
      <c r="O8691" s="8" t="s">
        <v>350</v>
      </c>
    </row>
    <row r="8692" spans="10:15" x14ac:dyDescent="0.25">
      <c r="J8692" s="9" t="s">
        <v>11195</v>
      </c>
      <c r="K8692" s="9" t="s">
        <v>11195</v>
      </c>
      <c r="L8692" s="9" t="s">
        <v>11196</v>
      </c>
      <c r="M8692" s="9" t="s">
        <v>1928</v>
      </c>
      <c r="N8692" s="9" t="s">
        <v>1929</v>
      </c>
      <c r="O8692" s="8" t="s">
        <v>350</v>
      </c>
    </row>
    <row r="8693" spans="10:15" x14ac:dyDescent="0.25">
      <c r="J8693" s="9" t="s">
        <v>16956</v>
      </c>
      <c r="K8693" s="9" t="s">
        <v>16956</v>
      </c>
      <c r="L8693" s="9" t="s">
        <v>16956</v>
      </c>
      <c r="M8693" s="9" t="s">
        <v>8369</v>
      </c>
      <c r="N8693" s="9" t="s">
        <v>8370</v>
      </c>
      <c r="O8693" s="8" t="s">
        <v>349</v>
      </c>
    </row>
    <row r="8694" spans="10:15" x14ac:dyDescent="0.25">
      <c r="J8694" s="9" t="s">
        <v>16957</v>
      </c>
      <c r="K8694" s="9" t="s">
        <v>16957</v>
      </c>
      <c r="L8694" s="9" t="s">
        <v>16958</v>
      </c>
      <c r="M8694" s="9" t="s">
        <v>933</v>
      </c>
      <c r="N8694" s="9" t="s">
        <v>934</v>
      </c>
      <c r="O8694" s="8" t="s">
        <v>18066</v>
      </c>
    </row>
    <row r="8695" spans="10:15" x14ac:dyDescent="0.25">
      <c r="J8695" s="9" t="s">
        <v>16959</v>
      </c>
      <c r="K8695" s="9" t="s">
        <v>16959</v>
      </c>
      <c r="L8695" s="9" t="s">
        <v>16960</v>
      </c>
      <c r="M8695" s="9" t="s">
        <v>933</v>
      </c>
      <c r="N8695" s="9" t="s">
        <v>934</v>
      </c>
      <c r="O8695" s="8" t="s">
        <v>18066</v>
      </c>
    </row>
    <row r="8696" spans="10:15" x14ac:dyDescent="0.25">
      <c r="J8696" s="9" t="s">
        <v>16961</v>
      </c>
      <c r="K8696" s="9" t="s">
        <v>16961</v>
      </c>
      <c r="L8696" s="9" t="s">
        <v>16962</v>
      </c>
      <c r="M8696" s="9" t="s">
        <v>1213</v>
      </c>
      <c r="N8696" s="9" t="s">
        <v>1214</v>
      </c>
      <c r="O8696" s="8" t="s">
        <v>349</v>
      </c>
    </row>
    <row r="8697" spans="10:15" x14ac:dyDescent="0.25">
      <c r="J8697" s="9" t="s">
        <v>16963</v>
      </c>
      <c r="K8697" s="9" t="s">
        <v>16963</v>
      </c>
      <c r="L8697" s="9" t="s">
        <v>16964</v>
      </c>
      <c r="M8697" s="9" t="s">
        <v>933</v>
      </c>
      <c r="N8697" s="9" t="s">
        <v>934</v>
      </c>
      <c r="O8697" s="8" t="s">
        <v>18066</v>
      </c>
    </row>
    <row r="8698" spans="10:15" x14ac:dyDescent="0.25">
      <c r="J8698" s="9" t="s">
        <v>16965</v>
      </c>
      <c r="K8698" s="9" t="s">
        <v>16965</v>
      </c>
      <c r="L8698" s="9" t="s">
        <v>16966</v>
      </c>
      <c r="M8698" s="9" t="s">
        <v>933</v>
      </c>
      <c r="N8698" s="9" t="s">
        <v>934</v>
      </c>
      <c r="O8698" s="8" t="s">
        <v>18066</v>
      </c>
    </row>
    <row r="8699" spans="10:15" x14ac:dyDescent="0.25">
      <c r="J8699" s="9" t="s">
        <v>16967</v>
      </c>
      <c r="K8699" s="9" t="s">
        <v>16967</v>
      </c>
      <c r="L8699" s="9" t="s">
        <v>16968</v>
      </c>
      <c r="M8699" s="9" t="s">
        <v>933</v>
      </c>
      <c r="N8699" s="9" t="s">
        <v>934</v>
      </c>
      <c r="O8699" s="8" t="s">
        <v>18066</v>
      </c>
    </row>
    <row r="8700" spans="10:15" x14ac:dyDescent="0.25">
      <c r="J8700" s="9" t="s">
        <v>16969</v>
      </c>
      <c r="K8700" s="9" t="s">
        <v>16970</v>
      </c>
      <c r="L8700" s="9" t="s">
        <v>16971</v>
      </c>
      <c r="M8700" s="9" t="s">
        <v>933</v>
      </c>
      <c r="N8700" s="9" t="s">
        <v>934</v>
      </c>
      <c r="O8700" s="8" t="s">
        <v>18066</v>
      </c>
    </row>
    <row r="8701" spans="10:15" x14ac:dyDescent="0.25">
      <c r="J8701" s="9" t="s">
        <v>16972</v>
      </c>
      <c r="K8701" s="9" t="s">
        <v>16972</v>
      </c>
      <c r="L8701" s="9" t="s">
        <v>16973</v>
      </c>
      <c r="M8701" s="9" t="s">
        <v>933</v>
      </c>
      <c r="N8701" s="9" t="s">
        <v>934</v>
      </c>
      <c r="O8701" s="8" t="s">
        <v>18066</v>
      </c>
    </row>
    <row r="8702" spans="10:15" x14ac:dyDescent="0.25">
      <c r="J8702" s="9" t="s">
        <v>16974</v>
      </c>
      <c r="K8702" s="9" t="s">
        <v>16974</v>
      </c>
      <c r="L8702" s="9" t="s">
        <v>16975</v>
      </c>
      <c r="M8702" s="9" t="s">
        <v>933</v>
      </c>
      <c r="N8702" s="9" t="s">
        <v>934</v>
      </c>
      <c r="O8702" s="8" t="s">
        <v>18066</v>
      </c>
    </row>
    <row r="8703" spans="10:15" x14ac:dyDescent="0.25">
      <c r="J8703" s="9" t="s">
        <v>16976</v>
      </c>
      <c r="K8703" s="9" t="s">
        <v>16976</v>
      </c>
      <c r="L8703" s="9" t="s">
        <v>16977</v>
      </c>
      <c r="M8703" s="9" t="s">
        <v>933</v>
      </c>
      <c r="N8703" s="9" t="s">
        <v>934</v>
      </c>
      <c r="O8703" s="8" t="s">
        <v>18066</v>
      </c>
    </row>
    <row r="8704" spans="10:15" x14ac:dyDescent="0.25">
      <c r="J8704" s="9" t="s">
        <v>16978</v>
      </c>
      <c r="K8704" s="9" t="s">
        <v>16978</v>
      </c>
      <c r="L8704" s="9" t="s">
        <v>16979</v>
      </c>
      <c r="M8704" s="9" t="s">
        <v>933</v>
      </c>
      <c r="N8704" s="9" t="s">
        <v>934</v>
      </c>
      <c r="O8704" s="8" t="s">
        <v>18066</v>
      </c>
    </row>
    <row r="8705" spans="10:15" x14ac:dyDescent="0.25">
      <c r="J8705" s="9" t="s">
        <v>16980</v>
      </c>
      <c r="K8705" s="9" t="s">
        <v>16980</v>
      </c>
      <c r="L8705" s="9" t="s">
        <v>16981</v>
      </c>
      <c r="M8705" s="9" t="s">
        <v>933</v>
      </c>
      <c r="N8705" s="9" t="s">
        <v>934</v>
      </c>
      <c r="O8705" s="8" t="s">
        <v>18066</v>
      </c>
    </row>
    <row r="8706" spans="10:15" x14ac:dyDescent="0.25">
      <c r="J8706" s="9" t="s">
        <v>16982</v>
      </c>
      <c r="K8706" s="9" t="s">
        <v>16982</v>
      </c>
      <c r="L8706" s="9" t="s">
        <v>16983</v>
      </c>
      <c r="M8706" s="9" t="s">
        <v>933</v>
      </c>
      <c r="N8706" s="9" t="s">
        <v>934</v>
      </c>
      <c r="O8706" s="8" t="s">
        <v>18066</v>
      </c>
    </row>
    <row r="8707" spans="10:15" x14ac:dyDescent="0.25">
      <c r="J8707" s="9" t="s">
        <v>16984</v>
      </c>
      <c r="K8707" s="9" t="s">
        <v>16984</v>
      </c>
      <c r="L8707" s="9" t="s">
        <v>16985</v>
      </c>
      <c r="M8707" s="9" t="s">
        <v>933</v>
      </c>
      <c r="N8707" s="9" t="s">
        <v>934</v>
      </c>
      <c r="O8707" s="8" t="s">
        <v>18066</v>
      </c>
    </row>
    <row r="8708" spans="10:15" x14ac:dyDescent="0.25">
      <c r="J8708" s="9" t="s">
        <v>16986</v>
      </c>
      <c r="K8708" s="9" t="s">
        <v>16986</v>
      </c>
      <c r="L8708" s="9" t="s">
        <v>16987</v>
      </c>
      <c r="M8708" s="9" t="s">
        <v>933</v>
      </c>
      <c r="N8708" s="9" t="s">
        <v>934</v>
      </c>
      <c r="O8708" s="8" t="s">
        <v>18066</v>
      </c>
    </row>
    <row r="8709" spans="10:15" x14ac:dyDescent="0.25">
      <c r="J8709" s="9" t="s">
        <v>16988</v>
      </c>
      <c r="K8709" s="9" t="s">
        <v>16988</v>
      </c>
      <c r="L8709" s="9" t="s">
        <v>16989</v>
      </c>
      <c r="M8709" s="9" t="s">
        <v>933</v>
      </c>
      <c r="N8709" s="9" t="s">
        <v>934</v>
      </c>
      <c r="O8709" s="8" t="s">
        <v>18066</v>
      </c>
    </row>
    <row r="8710" spans="10:15" x14ac:dyDescent="0.25">
      <c r="J8710" s="9" t="s">
        <v>16990</v>
      </c>
      <c r="K8710" s="9" t="s">
        <v>16990</v>
      </c>
      <c r="L8710" s="9" t="s">
        <v>16991</v>
      </c>
      <c r="M8710" s="9" t="s">
        <v>933</v>
      </c>
      <c r="N8710" s="9" t="s">
        <v>934</v>
      </c>
      <c r="O8710" s="8" t="s">
        <v>18066</v>
      </c>
    </row>
    <row r="8711" spans="10:15" x14ac:dyDescent="0.25">
      <c r="J8711" s="9" t="s">
        <v>16992</v>
      </c>
      <c r="K8711" s="9" t="s">
        <v>16992</v>
      </c>
      <c r="L8711" s="9" t="s">
        <v>16993</v>
      </c>
      <c r="M8711" s="9" t="s">
        <v>933</v>
      </c>
      <c r="N8711" s="9" t="s">
        <v>934</v>
      </c>
      <c r="O8711" s="8" t="s">
        <v>18066</v>
      </c>
    </row>
    <row r="8712" spans="10:15" x14ac:dyDescent="0.25">
      <c r="J8712" s="9" t="s">
        <v>16994</v>
      </c>
      <c r="K8712" s="9" t="s">
        <v>16994</v>
      </c>
      <c r="L8712" s="9" t="s">
        <v>16995</v>
      </c>
      <c r="M8712" s="9" t="s">
        <v>933</v>
      </c>
      <c r="N8712" s="9" t="s">
        <v>934</v>
      </c>
      <c r="O8712" s="8" t="s">
        <v>18066</v>
      </c>
    </row>
    <row r="8713" spans="10:15" x14ac:dyDescent="0.25">
      <c r="J8713" s="9" t="s">
        <v>16996</v>
      </c>
      <c r="K8713" s="9" t="s">
        <v>16996</v>
      </c>
      <c r="L8713" s="9" t="s">
        <v>16997</v>
      </c>
      <c r="M8713" s="9" t="s">
        <v>933</v>
      </c>
      <c r="N8713" s="9" t="s">
        <v>934</v>
      </c>
      <c r="O8713" s="8" t="s">
        <v>18066</v>
      </c>
    </row>
    <row r="8714" spans="10:15" x14ac:dyDescent="0.25">
      <c r="J8714" s="9" t="s">
        <v>16998</v>
      </c>
      <c r="K8714" s="9" t="s">
        <v>16998</v>
      </c>
      <c r="L8714" s="9" t="s">
        <v>16999</v>
      </c>
      <c r="M8714" s="9" t="s">
        <v>933</v>
      </c>
      <c r="N8714" s="9" t="s">
        <v>934</v>
      </c>
      <c r="O8714" s="8" t="s">
        <v>18066</v>
      </c>
    </row>
    <row r="8715" spans="10:15" x14ac:dyDescent="0.25">
      <c r="J8715" s="9" t="s">
        <v>17000</v>
      </c>
      <c r="K8715" s="9" t="s">
        <v>17000</v>
      </c>
      <c r="L8715" s="9" t="s">
        <v>17001</v>
      </c>
      <c r="M8715" s="9" t="s">
        <v>933</v>
      </c>
      <c r="N8715" s="9" t="s">
        <v>934</v>
      </c>
      <c r="O8715" s="8" t="s">
        <v>18066</v>
      </c>
    </row>
    <row r="8716" spans="10:15" x14ac:dyDescent="0.25">
      <c r="J8716" s="9" t="s">
        <v>17002</v>
      </c>
      <c r="K8716" s="9" t="s">
        <v>17002</v>
      </c>
      <c r="L8716" s="9" t="s">
        <v>17003</v>
      </c>
      <c r="M8716" s="9" t="s">
        <v>933</v>
      </c>
      <c r="N8716" s="9" t="s">
        <v>934</v>
      </c>
      <c r="O8716" s="8" t="s">
        <v>18066</v>
      </c>
    </row>
    <row r="8717" spans="10:15" x14ac:dyDescent="0.25">
      <c r="J8717" s="9" t="s">
        <v>17004</v>
      </c>
      <c r="K8717" s="9" t="s">
        <v>17004</v>
      </c>
      <c r="L8717" s="9" t="s">
        <v>17005</v>
      </c>
      <c r="M8717" s="9" t="s">
        <v>933</v>
      </c>
      <c r="N8717" s="9" t="s">
        <v>934</v>
      </c>
      <c r="O8717" s="8" t="s">
        <v>18066</v>
      </c>
    </row>
    <row r="8718" spans="10:15" x14ac:dyDescent="0.25">
      <c r="J8718" s="9" t="s">
        <v>17006</v>
      </c>
      <c r="K8718" s="9" t="s">
        <v>17006</v>
      </c>
      <c r="L8718" s="9" t="s">
        <v>17007</v>
      </c>
      <c r="M8718" s="9" t="s">
        <v>933</v>
      </c>
      <c r="N8718" s="9" t="s">
        <v>934</v>
      </c>
      <c r="O8718" s="8" t="s">
        <v>18066</v>
      </c>
    </row>
    <row r="8719" spans="10:15" x14ac:dyDescent="0.25">
      <c r="J8719" s="9" t="s">
        <v>17008</v>
      </c>
      <c r="K8719" s="9" t="s">
        <v>17008</v>
      </c>
      <c r="L8719" s="9" t="s">
        <v>17009</v>
      </c>
      <c r="M8719" s="9" t="s">
        <v>428</v>
      </c>
      <c r="N8719" s="9" t="s">
        <v>429</v>
      </c>
      <c r="O8719" s="8" t="s">
        <v>349</v>
      </c>
    </row>
    <row r="8720" spans="10:15" x14ac:dyDescent="0.25">
      <c r="J8720" s="9" t="s">
        <v>17010</v>
      </c>
      <c r="K8720" s="9" t="s">
        <v>17010</v>
      </c>
      <c r="L8720" s="9" t="s">
        <v>17011</v>
      </c>
      <c r="M8720" s="9" t="s">
        <v>933</v>
      </c>
      <c r="N8720" s="9" t="s">
        <v>934</v>
      </c>
      <c r="O8720" s="8" t="s">
        <v>18066</v>
      </c>
    </row>
    <row r="8721" spans="10:15" x14ac:dyDescent="0.25">
      <c r="J8721" s="9" t="s">
        <v>17012</v>
      </c>
      <c r="K8721" s="9" t="s">
        <v>17012</v>
      </c>
      <c r="L8721" s="9" t="s">
        <v>9033</v>
      </c>
      <c r="M8721" s="9" t="s">
        <v>933</v>
      </c>
      <c r="N8721" s="9" t="s">
        <v>934</v>
      </c>
      <c r="O8721" s="8" t="s">
        <v>18066</v>
      </c>
    </row>
    <row r="8722" spans="10:15" x14ac:dyDescent="0.25">
      <c r="J8722" s="9" t="s">
        <v>17013</v>
      </c>
      <c r="K8722" s="9" t="s">
        <v>17013</v>
      </c>
      <c r="L8722" s="9" t="s">
        <v>17014</v>
      </c>
      <c r="M8722" s="9" t="s">
        <v>933</v>
      </c>
      <c r="N8722" s="9" t="s">
        <v>934</v>
      </c>
      <c r="O8722" s="8" t="s">
        <v>18066</v>
      </c>
    </row>
    <row r="8723" spans="10:15" x14ac:dyDescent="0.25">
      <c r="J8723" s="9" t="s">
        <v>17015</v>
      </c>
      <c r="K8723" s="9" t="s">
        <v>17015</v>
      </c>
      <c r="L8723" s="9" t="s">
        <v>17016</v>
      </c>
      <c r="M8723" s="9" t="s">
        <v>933</v>
      </c>
      <c r="N8723" s="9" t="s">
        <v>934</v>
      </c>
      <c r="O8723" s="8" t="s">
        <v>18066</v>
      </c>
    </row>
    <row r="8724" spans="10:15" x14ac:dyDescent="0.25">
      <c r="J8724" s="9" t="s">
        <v>17017</v>
      </c>
      <c r="K8724" s="9" t="s">
        <v>17017</v>
      </c>
      <c r="L8724" s="9" t="s">
        <v>17018</v>
      </c>
      <c r="M8724" s="9" t="s">
        <v>933</v>
      </c>
      <c r="N8724" s="9" t="s">
        <v>934</v>
      </c>
      <c r="O8724" s="8" t="s">
        <v>18066</v>
      </c>
    </row>
    <row r="8725" spans="10:15" x14ac:dyDescent="0.25">
      <c r="J8725" s="9" t="s">
        <v>17019</v>
      </c>
      <c r="K8725" s="9" t="s">
        <v>17019</v>
      </c>
      <c r="L8725" s="9" t="s">
        <v>17020</v>
      </c>
      <c r="M8725" s="9" t="s">
        <v>933</v>
      </c>
      <c r="N8725" s="9" t="s">
        <v>934</v>
      </c>
      <c r="O8725" s="8" t="s">
        <v>18066</v>
      </c>
    </row>
    <row r="8726" spans="10:15" x14ac:dyDescent="0.25">
      <c r="J8726" s="9" t="s">
        <v>17021</v>
      </c>
      <c r="K8726" s="9" t="s">
        <v>17021</v>
      </c>
      <c r="L8726" s="9" t="s">
        <v>17022</v>
      </c>
      <c r="M8726" s="9" t="s">
        <v>933</v>
      </c>
      <c r="N8726" s="9" t="s">
        <v>934</v>
      </c>
      <c r="O8726" s="8" t="s">
        <v>18066</v>
      </c>
    </row>
    <row r="8727" spans="10:15" x14ac:dyDescent="0.25">
      <c r="J8727" s="9" t="s">
        <v>17023</v>
      </c>
      <c r="K8727" s="9" t="s">
        <v>17023</v>
      </c>
      <c r="L8727" s="9" t="s">
        <v>17024</v>
      </c>
      <c r="M8727" s="9" t="s">
        <v>933</v>
      </c>
      <c r="N8727" s="9" t="s">
        <v>934</v>
      </c>
      <c r="O8727" s="8" t="s">
        <v>18066</v>
      </c>
    </row>
    <row r="8728" spans="10:15" x14ac:dyDescent="0.25">
      <c r="J8728" s="9" t="s">
        <v>17025</v>
      </c>
      <c r="K8728" s="9" t="s">
        <v>17025</v>
      </c>
      <c r="L8728" s="9" t="s">
        <v>17026</v>
      </c>
      <c r="M8728" s="9" t="s">
        <v>933</v>
      </c>
      <c r="N8728" s="9" t="s">
        <v>934</v>
      </c>
      <c r="O8728" s="8" t="s">
        <v>18066</v>
      </c>
    </row>
    <row r="8729" spans="10:15" x14ac:dyDescent="0.25">
      <c r="J8729" s="9" t="s">
        <v>17027</v>
      </c>
      <c r="K8729" s="9" t="s">
        <v>17027</v>
      </c>
      <c r="L8729" s="9" t="s">
        <v>17028</v>
      </c>
      <c r="M8729" s="9" t="s">
        <v>933</v>
      </c>
      <c r="N8729" s="9" t="s">
        <v>934</v>
      </c>
      <c r="O8729" s="8" t="s">
        <v>18066</v>
      </c>
    </row>
    <row r="8730" spans="10:15" x14ac:dyDescent="0.25">
      <c r="J8730" s="9" t="s">
        <v>17029</v>
      </c>
      <c r="K8730" s="9" t="s">
        <v>17029</v>
      </c>
      <c r="L8730" s="9" t="s">
        <v>17030</v>
      </c>
      <c r="M8730" s="9" t="s">
        <v>933</v>
      </c>
      <c r="N8730" s="9" t="s">
        <v>934</v>
      </c>
      <c r="O8730" s="8" t="s">
        <v>18066</v>
      </c>
    </row>
    <row r="8731" spans="10:15" x14ac:dyDescent="0.25">
      <c r="J8731" s="9" t="s">
        <v>17031</v>
      </c>
      <c r="K8731" s="9" t="s">
        <v>17031</v>
      </c>
      <c r="L8731" s="9" t="s">
        <v>17032</v>
      </c>
      <c r="M8731" s="9" t="s">
        <v>933</v>
      </c>
      <c r="N8731" s="9" t="s">
        <v>934</v>
      </c>
      <c r="O8731" s="8" t="s">
        <v>18066</v>
      </c>
    </row>
    <row r="8732" spans="10:15" x14ac:dyDescent="0.25">
      <c r="J8732" s="9" t="s">
        <v>17033</v>
      </c>
      <c r="K8732" s="9" t="s">
        <v>17033</v>
      </c>
      <c r="L8732" s="9" t="s">
        <v>4807</v>
      </c>
      <c r="M8732" s="9" t="s">
        <v>933</v>
      </c>
      <c r="N8732" s="9" t="s">
        <v>934</v>
      </c>
      <c r="O8732" s="8" t="s">
        <v>18066</v>
      </c>
    </row>
    <row r="8733" spans="10:15" x14ac:dyDescent="0.25">
      <c r="J8733" s="9" t="s">
        <v>17034</v>
      </c>
      <c r="K8733" s="9" t="s">
        <v>17034</v>
      </c>
      <c r="L8733" s="9" t="s">
        <v>17035</v>
      </c>
      <c r="M8733" s="9" t="s">
        <v>933</v>
      </c>
      <c r="N8733" s="9" t="s">
        <v>934</v>
      </c>
      <c r="O8733" s="8" t="s">
        <v>18066</v>
      </c>
    </row>
    <row r="8734" spans="10:15" x14ac:dyDescent="0.25">
      <c r="J8734" s="9" t="s">
        <v>17036</v>
      </c>
      <c r="K8734" s="9" t="s">
        <v>17036</v>
      </c>
      <c r="L8734" s="9" t="s">
        <v>17037</v>
      </c>
      <c r="M8734" s="9" t="s">
        <v>933</v>
      </c>
      <c r="N8734" s="9" t="s">
        <v>934</v>
      </c>
      <c r="O8734" s="8" t="s">
        <v>18066</v>
      </c>
    </row>
    <row r="8735" spans="10:15" x14ac:dyDescent="0.25">
      <c r="J8735" s="9" t="s">
        <v>17038</v>
      </c>
      <c r="K8735" s="9" t="s">
        <v>17038</v>
      </c>
      <c r="L8735" s="9" t="s">
        <v>17039</v>
      </c>
      <c r="M8735" s="9" t="s">
        <v>933</v>
      </c>
      <c r="N8735" s="9" t="s">
        <v>934</v>
      </c>
      <c r="O8735" s="8" t="s">
        <v>18066</v>
      </c>
    </row>
    <row r="8736" spans="10:15" x14ac:dyDescent="0.25">
      <c r="J8736" s="9" t="s">
        <v>17040</v>
      </c>
      <c r="K8736" s="9" t="s">
        <v>17040</v>
      </c>
      <c r="L8736" s="9" t="s">
        <v>17041</v>
      </c>
      <c r="M8736" s="9" t="s">
        <v>933</v>
      </c>
      <c r="N8736" s="9" t="s">
        <v>934</v>
      </c>
      <c r="O8736" s="8" t="s">
        <v>18066</v>
      </c>
    </row>
    <row r="8737" spans="10:15" x14ac:dyDescent="0.25">
      <c r="J8737" s="9" t="s">
        <v>17042</v>
      </c>
      <c r="K8737" s="9" t="s">
        <v>17042</v>
      </c>
      <c r="L8737" s="9" t="s">
        <v>17043</v>
      </c>
      <c r="M8737" s="9" t="s">
        <v>933</v>
      </c>
      <c r="N8737" s="9" t="s">
        <v>934</v>
      </c>
      <c r="O8737" s="8" t="s">
        <v>18066</v>
      </c>
    </row>
    <row r="8738" spans="10:15" x14ac:dyDescent="0.25">
      <c r="J8738" s="9" t="s">
        <v>17044</v>
      </c>
      <c r="K8738" s="9" t="s">
        <v>17044</v>
      </c>
      <c r="L8738" s="9" t="s">
        <v>17045</v>
      </c>
      <c r="M8738" s="9" t="s">
        <v>933</v>
      </c>
      <c r="N8738" s="9" t="s">
        <v>934</v>
      </c>
      <c r="O8738" s="8" t="s">
        <v>18066</v>
      </c>
    </row>
    <row r="8739" spans="10:15" x14ac:dyDescent="0.25">
      <c r="J8739" s="9" t="s">
        <v>17046</v>
      </c>
      <c r="K8739" s="9" t="s">
        <v>17046</v>
      </c>
      <c r="L8739" s="9" t="s">
        <v>17047</v>
      </c>
      <c r="M8739" s="9" t="s">
        <v>933</v>
      </c>
      <c r="N8739" s="9" t="s">
        <v>934</v>
      </c>
      <c r="O8739" s="8" t="s">
        <v>18066</v>
      </c>
    </row>
    <row r="8740" spans="10:15" x14ac:dyDescent="0.25">
      <c r="J8740" s="9" t="s">
        <v>17048</v>
      </c>
      <c r="K8740" s="9" t="s">
        <v>17048</v>
      </c>
      <c r="L8740" s="9" t="s">
        <v>17049</v>
      </c>
      <c r="M8740" s="9" t="s">
        <v>933</v>
      </c>
      <c r="N8740" s="9" t="s">
        <v>934</v>
      </c>
      <c r="O8740" s="8" t="s">
        <v>18066</v>
      </c>
    </row>
    <row r="8741" spans="10:15" x14ac:dyDescent="0.25">
      <c r="J8741" s="9" t="s">
        <v>17050</v>
      </c>
      <c r="K8741" s="9" t="s">
        <v>17050</v>
      </c>
      <c r="L8741" s="9" t="s">
        <v>8904</v>
      </c>
      <c r="M8741" s="9" t="s">
        <v>933</v>
      </c>
      <c r="N8741" s="9" t="s">
        <v>934</v>
      </c>
      <c r="O8741" s="8" t="s">
        <v>18066</v>
      </c>
    </row>
    <row r="8742" spans="10:15" x14ac:dyDescent="0.25">
      <c r="J8742" s="9" t="s">
        <v>17051</v>
      </c>
      <c r="K8742" s="9" t="s">
        <v>17051</v>
      </c>
      <c r="L8742" s="9" t="s">
        <v>17052</v>
      </c>
      <c r="M8742" s="9" t="s">
        <v>933</v>
      </c>
      <c r="N8742" s="9" t="s">
        <v>934</v>
      </c>
      <c r="O8742" s="8" t="s">
        <v>18066</v>
      </c>
    </row>
    <row r="8743" spans="10:15" x14ac:dyDescent="0.25">
      <c r="J8743" s="9" t="s">
        <v>17053</v>
      </c>
      <c r="K8743" s="9" t="s">
        <v>17053</v>
      </c>
      <c r="L8743" s="9" t="s">
        <v>17054</v>
      </c>
      <c r="M8743" s="9" t="s">
        <v>933</v>
      </c>
      <c r="N8743" s="9" t="s">
        <v>934</v>
      </c>
      <c r="O8743" s="8" t="s">
        <v>18066</v>
      </c>
    </row>
    <row r="8744" spans="10:15" x14ac:dyDescent="0.25">
      <c r="J8744" s="9" t="s">
        <v>17055</v>
      </c>
      <c r="K8744" s="9" t="s">
        <v>17055</v>
      </c>
      <c r="L8744" s="9" t="s">
        <v>17056</v>
      </c>
      <c r="M8744" s="9" t="s">
        <v>933</v>
      </c>
      <c r="N8744" s="9" t="s">
        <v>934</v>
      </c>
      <c r="O8744" s="8" t="s">
        <v>18066</v>
      </c>
    </row>
    <row r="8745" spans="10:15" x14ac:dyDescent="0.25">
      <c r="J8745" s="9" t="s">
        <v>17057</v>
      </c>
      <c r="K8745" s="9" t="s">
        <v>17057</v>
      </c>
      <c r="L8745" s="9" t="s">
        <v>17058</v>
      </c>
      <c r="M8745" s="9" t="s">
        <v>933</v>
      </c>
      <c r="N8745" s="9" t="s">
        <v>934</v>
      </c>
      <c r="O8745" s="8" t="s">
        <v>18066</v>
      </c>
    </row>
    <row r="8746" spans="10:15" x14ac:dyDescent="0.25">
      <c r="J8746" s="9" t="s">
        <v>17059</v>
      </c>
      <c r="K8746" s="9" t="s">
        <v>17059</v>
      </c>
      <c r="L8746" s="9" t="s">
        <v>17060</v>
      </c>
      <c r="M8746" s="9" t="s">
        <v>933</v>
      </c>
      <c r="N8746" s="9" t="s">
        <v>934</v>
      </c>
      <c r="O8746" s="8" t="s">
        <v>18066</v>
      </c>
    </row>
    <row r="8747" spans="10:15" x14ac:dyDescent="0.25">
      <c r="J8747" s="9" t="s">
        <v>17061</v>
      </c>
      <c r="K8747" s="9" t="s">
        <v>17061</v>
      </c>
      <c r="L8747" s="9" t="s">
        <v>17062</v>
      </c>
      <c r="M8747" s="9" t="s">
        <v>933</v>
      </c>
      <c r="N8747" s="9" t="s">
        <v>934</v>
      </c>
      <c r="O8747" s="8" t="s">
        <v>18066</v>
      </c>
    </row>
    <row r="8748" spans="10:15" x14ac:dyDescent="0.25">
      <c r="J8748" s="9" t="s">
        <v>17063</v>
      </c>
      <c r="K8748" s="9" t="s">
        <v>17063</v>
      </c>
      <c r="L8748" s="9" t="s">
        <v>17064</v>
      </c>
      <c r="M8748" s="9" t="s">
        <v>933</v>
      </c>
      <c r="N8748" s="9" t="s">
        <v>934</v>
      </c>
      <c r="O8748" s="8" t="s">
        <v>18066</v>
      </c>
    </row>
    <row r="8749" spans="10:15" x14ac:dyDescent="0.25">
      <c r="J8749" s="9" t="s">
        <v>17065</v>
      </c>
      <c r="K8749" s="9" t="s">
        <v>17065</v>
      </c>
      <c r="L8749" s="9" t="s">
        <v>17066</v>
      </c>
      <c r="M8749" s="9" t="s">
        <v>933</v>
      </c>
      <c r="N8749" s="9" t="s">
        <v>934</v>
      </c>
      <c r="O8749" s="8" t="s">
        <v>18066</v>
      </c>
    </row>
    <row r="8750" spans="10:15" x14ac:dyDescent="0.25">
      <c r="J8750" s="9" t="s">
        <v>17067</v>
      </c>
      <c r="K8750" s="9" t="s">
        <v>17067</v>
      </c>
      <c r="L8750" s="9" t="s">
        <v>17068</v>
      </c>
      <c r="M8750" s="9" t="s">
        <v>933</v>
      </c>
      <c r="N8750" s="9" t="s">
        <v>934</v>
      </c>
      <c r="O8750" s="8" t="s">
        <v>18066</v>
      </c>
    </row>
    <row r="8751" spans="10:15" x14ac:dyDescent="0.25">
      <c r="J8751" s="9" t="s">
        <v>17069</v>
      </c>
      <c r="K8751" s="9" t="s">
        <v>17069</v>
      </c>
      <c r="L8751" s="9" t="s">
        <v>17070</v>
      </c>
      <c r="M8751" s="9" t="s">
        <v>933</v>
      </c>
      <c r="N8751" s="9" t="s">
        <v>934</v>
      </c>
      <c r="O8751" s="8" t="s">
        <v>18066</v>
      </c>
    </row>
    <row r="8752" spans="10:15" x14ac:dyDescent="0.25">
      <c r="J8752" s="9" t="s">
        <v>17071</v>
      </c>
      <c r="K8752" s="9" t="s">
        <v>17071</v>
      </c>
      <c r="L8752" s="9" t="s">
        <v>17072</v>
      </c>
      <c r="M8752" s="9" t="s">
        <v>933</v>
      </c>
      <c r="N8752" s="9" t="s">
        <v>934</v>
      </c>
      <c r="O8752" s="8" t="s">
        <v>18066</v>
      </c>
    </row>
    <row r="8753" spans="10:15" x14ac:dyDescent="0.25">
      <c r="J8753" s="9" t="s">
        <v>17073</v>
      </c>
      <c r="K8753" s="9" t="s">
        <v>17073</v>
      </c>
      <c r="L8753" s="9" t="s">
        <v>17074</v>
      </c>
      <c r="M8753" s="9" t="s">
        <v>933</v>
      </c>
      <c r="N8753" s="9" t="s">
        <v>934</v>
      </c>
      <c r="O8753" s="8" t="s">
        <v>18066</v>
      </c>
    </row>
    <row r="8754" spans="10:15" x14ac:dyDescent="0.25">
      <c r="J8754" s="9" t="s">
        <v>17075</v>
      </c>
      <c r="K8754" s="9" t="s">
        <v>17075</v>
      </c>
      <c r="L8754" s="9" t="s">
        <v>17076</v>
      </c>
      <c r="M8754" s="9" t="s">
        <v>933</v>
      </c>
      <c r="N8754" s="9" t="s">
        <v>934</v>
      </c>
      <c r="O8754" s="8" t="s">
        <v>18066</v>
      </c>
    </row>
    <row r="8755" spans="10:15" x14ac:dyDescent="0.25">
      <c r="J8755" s="9" t="s">
        <v>17077</v>
      </c>
      <c r="K8755" s="9" t="s">
        <v>17077</v>
      </c>
      <c r="L8755" s="9" t="s">
        <v>17078</v>
      </c>
      <c r="M8755" s="9" t="s">
        <v>933</v>
      </c>
      <c r="N8755" s="9" t="s">
        <v>934</v>
      </c>
      <c r="O8755" s="8" t="s">
        <v>18066</v>
      </c>
    </row>
    <row r="8756" spans="10:15" x14ac:dyDescent="0.25">
      <c r="J8756" s="9" t="s">
        <v>17079</v>
      </c>
      <c r="K8756" s="9" t="s">
        <v>17079</v>
      </c>
      <c r="L8756" s="9" t="s">
        <v>17080</v>
      </c>
      <c r="M8756" s="9" t="s">
        <v>933</v>
      </c>
      <c r="N8756" s="9" t="s">
        <v>934</v>
      </c>
      <c r="O8756" s="8" t="s">
        <v>18066</v>
      </c>
    </row>
    <row r="8757" spans="10:15" x14ac:dyDescent="0.25">
      <c r="J8757" s="9" t="s">
        <v>17081</v>
      </c>
      <c r="K8757" s="9" t="s">
        <v>17081</v>
      </c>
      <c r="L8757" s="9" t="s">
        <v>17082</v>
      </c>
      <c r="M8757" s="9" t="s">
        <v>933</v>
      </c>
      <c r="N8757" s="9" t="s">
        <v>934</v>
      </c>
      <c r="O8757" s="8" t="s">
        <v>18066</v>
      </c>
    </row>
    <row r="8758" spans="10:15" x14ac:dyDescent="0.25">
      <c r="J8758" s="9" t="s">
        <v>17083</v>
      </c>
      <c r="K8758" s="9" t="s">
        <v>17083</v>
      </c>
      <c r="L8758" s="9" t="s">
        <v>17084</v>
      </c>
      <c r="M8758" s="9" t="s">
        <v>933</v>
      </c>
      <c r="N8758" s="9" t="s">
        <v>934</v>
      </c>
      <c r="O8758" s="8" t="s">
        <v>18066</v>
      </c>
    </row>
    <row r="8759" spans="10:15" x14ac:dyDescent="0.25">
      <c r="J8759" s="9" t="s">
        <v>17085</v>
      </c>
      <c r="K8759" s="9" t="s">
        <v>17085</v>
      </c>
      <c r="L8759" s="9" t="s">
        <v>17086</v>
      </c>
      <c r="M8759" s="9" t="s">
        <v>933</v>
      </c>
      <c r="N8759" s="9" t="s">
        <v>934</v>
      </c>
      <c r="O8759" s="8" t="s">
        <v>18066</v>
      </c>
    </row>
    <row r="8760" spans="10:15" x14ac:dyDescent="0.25">
      <c r="J8760" s="9" t="s">
        <v>17087</v>
      </c>
      <c r="K8760" s="9" t="s">
        <v>17087</v>
      </c>
      <c r="L8760" s="9" t="s">
        <v>17088</v>
      </c>
      <c r="M8760" s="9" t="s">
        <v>933</v>
      </c>
      <c r="N8760" s="9" t="s">
        <v>934</v>
      </c>
      <c r="O8760" s="8" t="s">
        <v>18066</v>
      </c>
    </row>
    <row r="8761" spans="10:15" x14ac:dyDescent="0.25">
      <c r="J8761" s="9" t="s">
        <v>17089</v>
      </c>
      <c r="K8761" s="9" t="s">
        <v>17089</v>
      </c>
      <c r="L8761" s="9" t="s">
        <v>17090</v>
      </c>
      <c r="M8761" s="9" t="s">
        <v>933</v>
      </c>
      <c r="N8761" s="9" t="s">
        <v>934</v>
      </c>
      <c r="O8761" s="8" t="s">
        <v>18066</v>
      </c>
    </row>
    <row r="8762" spans="10:15" x14ac:dyDescent="0.25">
      <c r="J8762" s="9" t="s">
        <v>17091</v>
      </c>
      <c r="K8762" s="9" t="s">
        <v>17091</v>
      </c>
      <c r="L8762" s="9" t="s">
        <v>17092</v>
      </c>
      <c r="M8762" s="9" t="s">
        <v>933</v>
      </c>
      <c r="N8762" s="9" t="s">
        <v>934</v>
      </c>
      <c r="O8762" s="8" t="s">
        <v>18066</v>
      </c>
    </row>
    <row r="8763" spans="10:15" x14ac:dyDescent="0.25">
      <c r="J8763" s="9" t="s">
        <v>17093</v>
      </c>
      <c r="K8763" s="9" t="s">
        <v>17093</v>
      </c>
      <c r="L8763" s="9" t="s">
        <v>17094</v>
      </c>
      <c r="M8763" s="9" t="s">
        <v>933</v>
      </c>
      <c r="N8763" s="9" t="s">
        <v>934</v>
      </c>
      <c r="O8763" s="8" t="s">
        <v>18066</v>
      </c>
    </row>
    <row r="8764" spans="10:15" x14ac:dyDescent="0.25">
      <c r="J8764" s="9" t="s">
        <v>17095</v>
      </c>
      <c r="K8764" s="9" t="s">
        <v>17095</v>
      </c>
      <c r="L8764" s="9" t="s">
        <v>17096</v>
      </c>
      <c r="M8764" s="9" t="s">
        <v>933</v>
      </c>
      <c r="N8764" s="9" t="s">
        <v>934</v>
      </c>
      <c r="O8764" s="8" t="s">
        <v>18066</v>
      </c>
    </row>
    <row r="8765" spans="10:15" x14ac:dyDescent="0.25">
      <c r="J8765" s="9" t="s">
        <v>17097</v>
      </c>
      <c r="K8765" s="9" t="s">
        <v>17097</v>
      </c>
      <c r="L8765" s="9" t="s">
        <v>17098</v>
      </c>
      <c r="M8765" s="9" t="s">
        <v>933</v>
      </c>
      <c r="N8765" s="9" t="s">
        <v>934</v>
      </c>
      <c r="O8765" s="8" t="s">
        <v>18066</v>
      </c>
    </row>
    <row r="8766" spans="10:15" x14ac:dyDescent="0.25">
      <c r="J8766" s="9" t="s">
        <v>17099</v>
      </c>
      <c r="K8766" s="9" t="s">
        <v>17099</v>
      </c>
      <c r="L8766" s="9" t="s">
        <v>17100</v>
      </c>
      <c r="M8766" s="9" t="s">
        <v>933</v>
      </c>
      <c r="N8766" s="9" t="s">
        <v>934</v>
      </c>
      <c r="O8766" s="8" t="s">
        <v>18066</v>
      </c>
    </row>
    <row r="8767" spans="10:15" x14ac:dyDescent="0.25">
      <c r="J8767" s="9" t="s">
        <v>17101</v>
      </c>
      <c r="K8767" s="9" t="s">
        <v>17101</v>
      </c>
      <c r="L8767" s="9" t="s">
        <v>17102</v>
      </c>
      <c r="M8767" s="9" t="s">
        <v>933</v>
      </c>
      <c r="N8767" s="9" t="s">
        <v>934</v>
      </c>
      <c r="O8767" s="8" t="s">
        <v>18066</v>
      </c>
    </row>
    <row r="8768" spans="10:15" x14ac:dyDescent="0.25">
      <c r="J8768" s="9" t="s">
        <v>17103</v>
      </c>
      <c r="K8768" s="9" t="s">
        <v>17103</v>
      </c>
      <c r="L8768" s="9" t="s">
        <v>17104</v>
      </c>
      <c r="M8768" s="9" t="s">
        <v>933</v>
      </c>
      <c r="N8768" s="9" t="s">
        <v>934</v>
      </c>
      <c r="O8768" s="8" t="s">
        <v>18066</v>
      </c>
    </row>
    <row r="8769" spans="10:15" x14ac:dyDescent="0.25">
      <c r="J8769" s="9" t="s">
        <v>17105</v>
      </c>
      <c r="K8769" s="9" t="s">
        <v>17105</v>
      </c>
      <c r="L8769" s="9" t="s">
        <v>17106</v>
      </c>
      <c r="M8769" s="9" t="s">
        <v>933</v>
      </c>
      <c r="N8769" s="9" t="s">
        <v>934</v>
      </c>
      <c r="O8769" s="8" t="s">
        <v>18066</v>
      </c>
    </row>
    <row r="8770" spans="10:15" x14ac:dyDescent="0.25">
      <c r="J8770" s="9" t="s">
        <v>17107</v>
      </c>
      <c r="K8770" s="9" t="s">
        <v>17108</v>
      </c>
      <c r="L8770" s="9" t="s">
        <v>17109</v>
      </c>
      <c r="M8770" s="9" t="s">
        <v>933</v>
      </c>
      <c r="N8770" s="9" t="s">
        <v>934</v>
      </c>
      <c r="O8770" s="8" t="s">
        <v>18066</v>
      </c>
    </row>
    <row r="8771" spans="10:15" x14ac:dyDescent="0.25">
      <c r="J8771" s="9" t="s">
        <v>17110</v>
      </c>
      <c r="K8771" s="9" t="s">
        <v>17110</v>
      </c>
      <c r="L8771" s="9" t="s">
        <v>17111</v>
      </c>
      <c r="M8771" s="9" t="s">
        <v>933</v>
      </c>
      <c r="N8771" s="9" t="s">
        <v>934</v>
      </c>
      <c r="O8771" s="8" t="s">
        <v>18066</v>
      </c>
    </row>
    <row r="8772" spans="10:15" x14ac:dyDescent="0.25">
      <c r="J8772" s="9" t="s">
        <v>17112</v>
      </c>
      <c r="K8772" s="9" t="s">
        <v>17112</v>
      </c>
      <c r="L8772" s="9" t="s">
        <v>17113</v>
      </c>
      <c r="M8772" s="9" t="s">
        <v>933</v>
      </c>
      <c r="N8772" s="9" t="s">
        <v>934</v>
      </c>
      <c r="O8772" s="8" t="s">
        <v>18066</v>
      </c>
    </row>
    <row r="8773" spans="10:15" x14ac:dyDescent="0.25">
      <c r="J8773" s="9" t="s">
        <v>17114</v>
      </c>
      <c r="K8773" s="9" t="s">
        <v>17114</v>
      </c>
      <c r="L8773" s="9" t="s">
        <v>17115</v>
      </c>
      <c r="M8773" s="9" t="s">
        <v>933</v>
      </c>
      <c r="N8773" s="9" t="s">
        <v>934</v>
      </c>
      <c r="O8773" s="8" t="s">
        <v>18066</v>
      </c>
    </row>
    <row r="8774" spans="10:15" x14ac:dyDescent="0.25">
      <c r="J8774" s="9" t="s">
        <v>17116</v>
      </c>
      <c r="K8774" s="9" t="s">
        <v>17116</v>
      </c>
      <c r="L8774" s="9" t="s">
        <v>17117</v>
      </c>
      <c r="M8774" s="9" t="s">
        <v>933</v>
      </c>
      <c r="N8774" s="9" t="s">
        <v>934</v>
      </c>
      <c r="O8774" s="8" t="s">
        <v>18066</v>
      </c>
    </row>
    <row r="8775" spans="10:15" x14ac:dyDescent="0.25">
      <c r="J8775" s="9" t="s">
        <v>17118</v>
      </c>
      <c r="K8775" s="9" t="s">
        <v>17118</v>
      </c>
      <c r="L8775" s="9" t="s">
        <v>17119</v>
      </c>
      <c r="M8775" s="9" t="s">
        <v>3229</v>
      </c>
      <c r="N8775" s="9" t="s">
        <v>18097</v>
      </c>
      <c r="O8775" s="8" t="s">
        <v>349</v>
      </c>
    </row>
    <row r="8776" spans="10:15" x14ac:dyDescent="0.25">
      <c r="J8776" s="9" t="s">
        <v>17120</v>
      </c>
      <c r="K8776" s="9" t="s">
        <v>17121</v>
      </c>
      <c r="L8776" s="9" t="s">
        <v>17122</v>
      </c>
      <c r="M8776" s="9" t="s">
        <v>933</v>
      </c>
      <c r="N8776" s="9" t="s">
        <v>934</v>
      </c>
      <c r="O8776" s="8" t="s">
        <v>18066</v>
      </c>
    </row>
    <row r="8777" spans="10:15" x14ac:dyDescent="0.25">
      <c r="J8777" s="9" t="s">
        <v>17123</v>
      </c>
      <c r="K8777" s="9" t="s">
        <v>17121</v>
      </c>
      <c r="L8777" s="9" t="s">
        <v>17122</v>
      </c>
      <c r="M8777" s="9" t="s">
        <v>933</v>
      </c>
      <c r="N8777" s="9" t="s">
        <v>934</v>
      </c>
      <c r="O8777" s="8" t="s">
        <v>18066</v>
      </c>
    </row>
    <row r="8778" spans="10:15" x14ac:dyDescent="0.25">
      <c r="J8778" s="9" t="s">
        <v>330</v>
      </c>
      <c r="K8778" s="9" t="s">
        <v>17124</v>
      </c>
      <c r="L8778" s="9" t="s">
        <v>17125</v>
      </c>
      <c r="M8778" s="9" t="s">
        <v>358</v>
      </c>
      <c r="N8778" s="9" t="s">
        <v>359</v>
      </c>
      <c r="O8778" s="8" t="s">
        <v>348</v>
      </c>
    </row>
    <row r="8779" spans="10:15" x14ac:dyDescent="0.25">
      <c r="J8779" s="9" t="s">
        <v>17126</v>
      </c>
      <c r="K8779" s="9" t="s">
        <v>17126</v>
      </c>
      <c r="L8779" s="9" t="s">
        <v>17127</v>
      </c>
      <c r="M8779" s="9" t="s">
        <v>933</v>
      </c>
      <c r="N8779" s="9" t="s">
        <v>934</v>
      </c>
      <c r="O8779" s="8" t="s">
        <v>18066</v>
      </c>
    </row>
    <row r="8780" spans="10:15" x14ac:dyDescent="0.25">
      <c r="J8780" s="9" t="s">
        <v>17128</v>
      </c>
      <c r="K8780" s="9" t="s">
        <v>17128</v>
      </c>
      <c r="L8780" s="9" t="s">
        <v>17129</v>
      </c>
      <c r="M8780" s="9" t="s">
        <v>933</v>
      </c>
      <c r="N8780" s="9" t="s">
        <v>934</v>
      </c>
      <c r="O8780" s="8" t="s">
        <v>18066</v>
      </c>
    </row>
    <row r="8781" spans="10:15" x14ac:dyDescent="0.25">
      <c r="J8781" s="9" t="s">
        <v>17130</v>
      </c>
      <c r="K8781" s="9" t="s">
        <v>17130</v>
      </c>
      <c r="L8781" s="9" t="s">
        <v>17131</v>
      </c>
      <c r="M8781" s="9" t="s">
        <v>933</v>
      </c>
      <c r="N8781" s="9" t="s">
        <v>934</v>
      </c>
      <c r="O8781" s="8" t="s">
        <v>18066</v>
      </c>
    </row>
    <row r="8782" spans="10:15" x14ac:dyDescent="0.25">
      <c r="J8782" s="9" t="s">
        <v>17132</v>
      </c>
      <c r="K8782" s="9" t="s">
        <v>17132</v>
      </c>
      <c r="L8782" s="9" t="s">
        <v>17133</v>
      </c>
      <c r="M8782" s="9" t="s">
        <v>933</v>
      </c>
      <c r="N8782" s="9" t="s">
        <v>934</v>
      </c>
      <c r="O8782" s="8" t="s">
        <v>18066</v>
      </c>
    </row>
    <row r="8783" spans="10:15" x14ac:dyDescent="0.25">
      <c r="J8783" s="9" t="s">
        <v>17134</v>
      </c>
      <c r="K8783" s="9" t="s">
        <v>17134</v>
      </c>
      <c r="L8783" s="9" t="s">
        <v>17135</v>
      </c>
      <c r="M8783" s="9" t="s">
        <v>456</v>
      </c>
      <c r="N8783" s="9" t="s">
        <v>18095</v>
      </c>
      <c r="O8783" s="8" t="s">
        <v>18067</v>
      </c>
    </row>
    <row r="8784" spans="10:15" x14ac:dyDescent="0.25">
      <c r="J8784" s="9" t="s">
        <v>17136</v>
      </c>
      <c r="K8784" s="9" t="s">
        <v>17136</v>
      </c>
      <c r="L8784" s="9" t="s">
        <v>17137</v>
      </c>
      <c r="M8784" s="9" t="s">
        <v>933</v>
      </c>
      <c r="N8784" s="9" t="s">
        <v>934</v>
      </c>
      <c r="O8784" s="8" t="s">
        <v>18066</v>
      </c>
    </row>
    <row r="8785" spans="10:15" x14ac:dyDescent="0.25">
      <c r="J8785" s="9" t="s">
        <v>17138</v>
      </c>
      <c r="K8785" s="9" t="s">
        <v>17138</v>
      </c>
      <c r="L8785" s="9" t="s">
        <v>17139</v>
      </c>
      <c r="M8785" s="9" t="s">
        <v>491</v>
      </c>
      <c r="N8785" s="9" t="s">
        <v>492</v>
      </c>
      <c r="O8785" s="8" t="s">
        <v>349</v>
      </c>
    </row>
    <row r="8786" spans="10:15" x14ac:dyDescent="0.25">
      <c r="J8786" s="9" t="s">
        <v>17140</v>
      </c>
      <c r="K8786" s="9" t="s">
        <v>17140</v>
      </c>
      <c r="L8786" s="9" t="s">
        <v>17141</v>
      </c>
      <c r="M8786" s="9" t="s">
        <v>933</v>
      </c>
      <c r="N8786" s="9" t="s">
        <v>934</v>
      </c>
      <c r="O8786" s="8" t="s">
        <v>18066</v>
      </c>
    </row>
    <row r="8787" spans="10:15" x14ac:dyDescent="0.25">
      <c r="J8787" s="9" t="s">
        <v>17142</v>
      </c>
      <c r="K8787" s="9" t="s">
        <v>17142</v>
      </c>
      <c r="L8787" s="9" t="s">
        <v>17143</v>
      </c>
      <c r="M8787" s="9" t="s">
        <v>463</v>
      </c>
      <c r="N8787" s="9" t="s">
        <v>464</v>
      </c>
      <c r="O8787" s="8" t="s">
        <v>10370</v>
      </c>
    </row>
    <row r="8788" spans="10:15" x14ac:dyDescent="0.25">
      <c r="J8788" s="9" t="s">
        <v>17144</v>
      </c>
      <c r="K8788" s="9" t="s">
        <v>17144</v>
      </c>
      <c r="L8788" s="9" t="s">
        <v>17145</v>
      </c>
      <c r="M8788" s="9" t="s">
        <v>933</v>
      </c>
      <c r="N8788" s="9" t="s">
        <v>934</v>
      </c>
      <c r="O8788" s="8" t="s">
        <v>18066</v>
      </c>
    </row>
    <row r="8789" spans="10:15" x14ac:dyDescent="0.25">
      <c r="J8789" s="9" t="s">
        <v>17146</v>
      </c>
      <c r="K8789" s="9" t="s">
        <v>17146</v>
      </c>
      <c r="L8789" s="9" t="s">
        <v>4689</v>
      </c>
      <c r="M8789" s="9" t="s">
        <v>933</v>
      </c>
      <c r="N8789" s="9" t="s">
        <v>934</v>
      </c>
      <c r="O8789" s="8" t="s">
        <v>18066</v>
      </c>
    </row>
    <row r="8790" spans="10:15" x14ac:dyDescent="0.25">
      <c r="J8790" s="9" t="s">
        <v>17147</v>
      </c>
      <c r="K8790" s="9" t="s">
        <v>17147</v>
      </c>
      <c r="L8790" s="9" t="s">
        <v>17148</v>
      </c>
      <c r="M8790" s="9" t="s">
        <v>933</v>
      </c>
      <c r="N8790" s="9" t="s">
        <v>934</v>
      </c>
      <c r="O8790" s="8" t="s">
        <v>18066</v>
      </c>
    </row>
    <row r="8791" spans="10:15" x14ac:dyDescent="0.25">
      <c r="J8791" s="9" t="s">
        <v>17149</v>
      </c>
      <c r="K8791" s="9" t="s">
        <v>17149</v>
      </c>
      <c r="L8791" s="9" t="s">
        <v>17150</v>
      </c>
      <c r="M8791" s="9" t="s">
        <v>933</v>
      </c>
      <c r="N8791" s="9" t="s">
        <v>934</v>
      </c>
      <c r="O8791" s="8" t="s">
        <v>18066</v>
      </c>
    </row>
    <row r="8792" spans="10:15" x14ac:dyDescent="0.25">
      <c r="J8792" s="9" t="s">
        <v>17151</v>
      </c>
      <c r="K8792" s="9" t="s">
        <v>17151</v>
      </c>
      <c r="L8792" s="9" t="s">
        <v>17152</v>
      </c>
      <c r="M8792" s="9" t="s">
        <v>933</v>
      </c>
      <c r="N8792" s="9" t="s">
        <v>934</v>
      </c>
      <c r="O8792" s="8" t="s">
        <v>18066</v>
      </c>
    </row>
    <row r="8793" spans="10:15" x14ac:dyDescent="0.25">
      <c r="J8793" s="9" t="s">
        <v>17153</v>
      </c>
      <c r="K8793" s="9" t="s">
        <v>17153</v>
      </c>
      <c r="L8793" s="9" t="s">
        <v>17154</v>
      </c>
      <c r="M8793" s="9" t="s">
        <v>933</v>
      </c>
      <c r="N8793" s="9" t="s">
        <v>934</v>
      </c>
      <c r="O8793" s="8" t="s">
        <v>18066</v>
      </c>
    </row>
    <row r="8794" spans="10:15" x14ac:dyDescent="0.25">
      <c r="J8794" s="9" t="s">
        <v>17155</v>
      </c>
      <c r="K8794" s="9" t="s">
        <v>17155</v>
      </c>
      <c r="L8794" s="9" t="s">
        <v>17156</v>
      </c>
      <c r="M8794" s="9" t="s">
        <v>933</v>
      </c>
      <c r="N8794" s="9" t="s">
        <v>934</v>
      </c>
      <c r="O8794" s="8" t="s">
        <v>18066</v>
      </c>
    </row>
    <row r="8795" spans="10:15" x14ac:dyDescent="0.25">
      <c r="J8795" s="9" t="s">
        <v>17157</v>
      </c>
      <c r="K8795" s="9" t="s">
        <v>17157</v>
      </c>
      <c r="L8795" s="9" t="s">
        <v>17158</v>
      </c>
      <c r="M8795" s="9" t="s">
        <v>933</v>
      </c>
      <c r="N8795" s="9" t="s">
        <v>934</v>
      </c>
      <c r="O8795" s="8" t="s">
        <v>18066</v>
      </c>
    </row>
    <row r="8796" spans="10:15" x14ac:dyDescent="0.25">
      <c r="J8796" s="9" t="s">
        <v>17159</v>
      </c>
      <c r="K8796" s="9" t="s">
        <v>17159</v>
      </c>
      <c r="L8796" s="9" t="s">
        <v>17160</v>
      </c>
      <c r="M8796" s="9" t="s">
        <v>933</v>
      </c>
      <c r="N8796" s="9" t="s">
        <v>934</v>
      </c>
      <c r="O8796" s="8" t="s">
        <v>18066</v>
      </c>
    </row>
    <row r="8797" spans="10:15" x14ac:dyDescent="0.25">
      <c r="J8797" s="9" t="s">
        <v>17161</v>
      </c>
      <c r="K8797" s="9" t="s">
        <v>17161</v>
      </c>
      <c r="L8797" s="9" t="s">
        <v>17162</v>
      </c>
      <c r="M8797" s="9" t="s">
        <v>933</v>
      </c>
      <c r="N8797" s="9" t="s">
        <v>934</v>
      </c>
      <c r="O8797" s="8" t="s">
        <v>18066</v>
      </c>
    </row>
    <row r="8798" spans="10:15" x14ac:dyDescent="0.25">
      <c r="J8798" s="9" t="s">
        <v>17163</v>
      </c>
      <c r="K8798" s="9" t="s">
        <v>17163</v>
      </c>
      <c r="L8798" s="9" t="s">
        <v>17164</v>
      </c>
      <c r="M8798" s="9" t="s">
        <v>933</v>
      </c>
      <c r="N8798" s="9" t="s">
        <v>934</v>
      </c>
      <c r="O8798" s="8" t="s">
        <v>18066</v>
      </c>
    </row>
    <row r="8799" spans="10:15" x14ac:dyDescent="0.25">
      <c r="J8799" s="9" t="s">
        <v>17165</v>
      </c>
      <c r="K8799" s="9" t="s">
        <v>17165</v>
      </c>
      <c r="L8799" s="9" t="s">
        <v>17166</v>
      </c>
      <c r="M8799" s="9" t="s">
        <v>933</v>
      </c>
      <c r="N8799" s="9" t="s">
        <v>934</v>
      </c>
      <c r="O8799" s="8" t="s">
        <v>18066</v>
      </c>
    </row>
    <row r="8800" spans="10:15" x14ac:dyDescent="0.25">
      <c r="J8800" s="9" t="s">
        <v>17167</v>
      </c>
      <c r="K8800" s="9" t="s">
        <v>17167</v>
      </c>
      <c r="L8800" s="9" t="s">
        <v>17168</v>
      </c>
      <c r="M8800" s="9" t="s">
        <v>933</v>
      </c>
      <c r="N8800" s="9" t="s">
        <v>934</v>
      </c>
      <c r="O8800" s="8" t="s">
        <v>18066</v>
      </c>
    </row>
    <row r="8801" spans="10:15" x14ac:dyDescent="0.25">
      <c r="J8801" s="9" t="s">
        <v>17169</v>
      </c>
      <c r="K8801" s="9" t="s">
        <v>17169</v>
      </c>
      <c r="L8801" s="9" t="s">
        <v>17170</v>
      </c>
      <c r="M8801" s="9" t="s">
        <v>933</v>
      </c>
      <c r="N8801" s="9" t="s">
        <v>934</v>
      </c>
      <c r="O8801" s="8" t="s">
        <v>18066</v>
      </c>
    </row>
    <row r="8802" spans="10:15" x14ac:dyDescent="0.25">
      <c r="J8802" s="9" t="s">
        <v>17171</v>
      </c>
      <c r="K8802" s="9" t="s">
        <v>17171</v>
      </c>
      <c r="L8802" s="9" t="s">
        <v>17172</v>
      </c>
      <c r="M8802" s="9" t="s">
        <v>933</v>
      </c>
      <c r="N8802" s="9" t="s">
        <v>934</v>
      </c>
      <c r="O8802" s="8" t="s">
        <v>18066</v>
      </c>
    </row>
    <row r="8803" spans="10:15" x14ac:dyDescent="0.25">
      <c r="J8803" s="9" t="s">
        <v>17173</v>
      </c>
      <c r="K8803" s="9" t="s">
        <v>17173</v>
      </c>
      <c r="L8803" s="9" t="s">
        <v>17174</v>
      </c>
      <c r="M8803" s="9" t="s">
        <v>933</v>
      </c>
      <c r="N8803" s="9" t="s">
        <v>934</v>
      </c>
      <c r="O8803" s="8" t="s">
        <v>18066</v>
      </c>
    </row>
    <row r="8804" spans="10:15" x14ac:dyDescent="0.25">
      <c r="J8804" s="9" t="s">
        <v>17175</v>
      </c>
      <c r="K8804" s="9" t="s">
        <v>17175</v>
      </c>
      <c r="L8804" s="9" t="s">
        <v>17176</v>
      </c>
      <c r="M8804" s="9" t="s">
        <v>933</v>
      </c>
      <c r="N8804" s="9" t="s">
        <v>934</v>
      </c>
      <c r="O8804" s="8" t="s">
        <v>18066</v>
      </c>
    </row>
    <row r="8805" spans="10:15" x14ac:dyDescent="0.25">
      <c r="J8805" s="9" t="s">
        <v>17177</v>
      </c>
      <c r="K8805" s="9" t="s">
        <v>17177</v>
      </c>
      <c r="L8805" s="9" t="s">
        <v>17178</v>
      </c>
      <c r="M8805" s="9" t="s">
        <v>933</v>
      </c>
      <c r="N8805" s="9" t="s">
        <v>934</v>
      </c>
      <c r="O8805" s="8" t="s">
        <v>18066</v>
      </c>
    </row>
    <row r="8806" spans="10:15" x14ac:dyDescent="0.25">
      <c r="J8806" s="9" t="s">
        <v>17179</v>
      </c>
      <c r="K8806" s="9" t="s">
        <v>17179</v>
      </c>
      <c r="L8806" s="9" t="s">
        <v>17180</v>
      </c>
      <c r="M8806" s="9" t="s">
        <v>933</v>
      </c>
      <c r="N8806" s="9" t="s">
        <v>934</v>
      </c>
      <c r="O8806" s="8" t="s">
        <v>18066</v>
      </c>
    </row>
    <row r="8807" spans="10:15" x14ac:dyDescent="0.25">
      <c r="J8807" s="9" t="s">
        <v>17181</v>
      </c>
      <c r="K8807" s="9" t="s">
        <v>17181</v>
      </c>
      <c r="L8807" s="9" t="s">
        <v>17182</v>
      </c>
      <c r="M8807" s="9" t="s">
        <v>933</v>
      </c>
      <c r="N8807" s="9" t="s">
        <v>934</v>
      </c>
      <c r="O8807" s="8" t="s">
        <v>18066</v>
      </c>
    </row>
    <row r="8808" spans="10:15" x14ac:dyDescent="0.25">
      <c r="J8808" s="9" t="s">
        <v>17183</v>
      </c>
      <c r="K8808" s="9" t="s">
        <v>17183</v>
      </c>
      <c r="L8808" s="9" t="s">
        <v>17184</v>
      </c>
      <c r="M8808" s="9" t="s">
        <v>933</v>
      </c>
      <c r="N8808" s="9" t="s">
        <v>934</v>
      </c>
      <c r="O8808" s="8" t="s">
        <v>18066</v>
      </c>
    </row>
    <row r="8809" spans="10:15" x14ac:dyDescent="0.25">
      <c r="J8809" s="9" t="s">
        <v>17185</v>
      </c>
      <c r="K8809" s="9" t="s">
        <v>17185</v>
      </c>
      <c r="L8809" s="9" t="s">
        <v>17186</v>
      </c>
      <c r="M8809" s="9" t="s">
        <v>933</v>
      </c>
      <c r="N8809" s="9" t="s">
        <v>934</v>
      </c>
      <c r="O8809" s="8" t="s">
        <v>18066</v>
      </c>
    </row>
    <row r="8810" spans="10:15" x14ac:dyDescent="0.25">
      <c r="J8810" s="9" t="s">
        <v>17187</v>
      </c>
      <c r="K8810" s="9" t="s">
        <v>17187</v>
      </c>
      <c r="L8810" s="9" t="s">
        <v>17188</v>
      </c>
      <c r="M8810" s="9" t="s">
        <v>719</v>
      </c>
      <c r="N8810" s="9" t="s">
        <v>720</v>
      </c>
      <c r="O8810" s="8" t="s">
        <v>349</v>
      </c>
    </row>
    <row r="8811" spans="10:15" x14ac:dyDescent="0.25">
      <c r="J8811" s="9" t="s">
        <v>17189</v>
      </c>
      <c r="K8811" s="9" t="s">
        <v>17189</v>
      </c>
      <c r="L8811" s="9" t="s">
        <v>7998</v>
      </c>
      <c r="M8811" s="9" t="s">
        <v>933</v>
      </c>
      <c r="N8811" s="9" t="s">
        <v>934</v>
      </c>
      <c r="O8811" s="8" t="s">
        <v>18066</v>
      </c>
    </row>
    <row r="8812" spans="10:15" x14ac:dyDescent="0.25">
      <c r="J8812" s="9" t="s">
        <v>17190</v>
      </c>
      <c r="K8812" s="9" t="s">
        <v>17190</v>
      </c>
      <c r="L8812" s="9" t="s">
        <v>8878</v>
      </c>
      <c r="M8812" s="9" t="s">
        <v>933</v>
      </c>
      <c r="N8812" s="9" t="s">
        <v>934</v>
      </c>
      <c r="O8812" s="8" t="s">
        <v>18066</v>
      </c>
    </row>
    <row r="8813" spans="10:15" x14ac:dyDescent="0.25">
      <c r="J8813" s="9" t="s">
        <v>17191</v>
      </c>
      <c r="K8813" s="9" t="s">
        <v>17191</v>
      </c>
      <c r="L8813" s="9" t="s">
        <v>17192</v>
      </c>
      <c r="M8813" s="9" t="s">
        <v>933</v>
      </c>
      <c r="N8813" s="9" t="s">
        <v>934</v>
      </c>
      <c r="O8813" s="8" t="s">
        <v>18066</v>
      </c>
    </row>
    <row r="8814" spans="10:15" x14ac:dyDescent="0.25">
      <c r="J8814" s="9" t="s">
        <v>17193</v>
      </c>
      <c r="K8814" s="9" t="s">
        <v>17193</v>
      </c>
      <c r="L8814" s="9" t="s">
        <v>17194</v>
      </c>
      <c r="M8814" s="9" t="s">
        <v>933</v>
      </c>
      <c r="N8814" s="9" t="s">
        <v>934</v>
      </c>
      <c r="O8814" s="8" t="s">
        <v>18066</v>
      </c>
    </row>
    <row r="8815" spans="10:15" x14ac:dyDescent="0.25">
      <c r="J8815" s="9" t="s">
        <v>17195</v>
      </c>
      <c r="K8815" s="9" t="s">
        <v>17195</v>
      </c>
      <c r="L8815" s="9" t="s">
        <v>17196</v>
      </c>
      <c r="M8815" s="9" t="s">
        <v>933</v>
      </c>
      <c r="N8815" s="9" t="s">
        <v>934</v>
      </c>
      <c r="O8815" s="8" t="s">
        <v>18066</v>
      </c>
    </row>
    <row r="8816" spans="10:15" x14ac:dyDescent="0.25">
      <c r="J8816" s="9" t="s">
        <v>17197</v>
      </c>
      <c r="K8816" s="9" t="s">
        <v>17197</v>
      </c>
      <c r="L8816" s="9" t="s">
        <v>17198</v>
      </c>
      <c r="M8816" s="9" t="s">
        <v>933</v>
      </c>
      <c r="N8816" s="9" t="s">
        <v>934</v>
      </c>
      <c r="O8816" s="8" t="s">
        <v>18066</v>
      </c>
    </row>
    <row r="8817" spans="10:15" x14ac:dyDescent="0.25">
      <c r="J8817" s="9" t="s">
        <v>17199</v>
      </c>
      <c r="K8817" s="9" t="s">
        <v>17199</v>
      </c>
      <c r="L8817" s="9" t="s">
        <v>5647</v>
      </c>
      <c r="M8817" s="9" t="s">
        <v>933</v>
      </c>
      <c r="N8817" s="9" t="s">
        <v>934</v>
      </c>
      <c r="O8817" s="8" t="s">
        <v>18066</v>
      </c>
    </row>
    <row r="8818" spans="10:15" x14ac:dyDescent="0.25">
      <c r="J8818" s="9" t="s">
        <v>17200</v>
      </c>
      <c r="K8818" s="9" t="s">
        <v>17200</v>
      </c>
      <c r="L8818" s="9" t="s">
        <v>17201</v>
      </c>
      <c r="M8818" s="9" t="s">
        <v>933</v>
      </c>
      <c r="N8818" s="9" t="s">
        <v>934</v>
      </c>
      <c r="O8818" s="8" t="s">
        <v>18066</v>
      </c>
    </row>
    <row r="8819" spans="10:15" x14ac:dyDescent="0.25">
      <c r="J8819" s="9" t="s">
        <v>17202</v>
      </c>
      <c r="K8819" s="9" t="s">
        <v>17202</v>
      </c>
      <c r="L8819" s="9" t="s">
        <v>17203</v>
      </c>
      <c r="M8819" s="9" t="s">
        <v>933</v>
      </c>
      <c r="N8819" s="9" t="s">
        <v>934</v>
      </c>
      <c r="O8819" s="8" t="s">
        <v>18066</v>
      </c>
    </row>
    <row r="8820" spans="10:15" x14ac:dyDescent="0.25">
      <c r="J8820" s="9" t="s">
        <v>17204</v>
      </c>
      <c r="K8820" s="9" t="s">
        <v>17204</v>
      </c>
      <c r="L8820" s="9" t="s">
        <v>17205</v>
      </c>
      <c r="M8820" s="9" t="s">
        <v>933</v>
      </c>
      <c r="N8820" s="9" t="s">
        <v>934</v>
      </c>
      <c r="O8820" s="8" t="s">
        <v>18066</v>
      </c>
    </row>
    <row r="8821" spans="10:15" x14ac:dyDescent="0.25">
      <c r="J8821" s="9" t="s">
        <v>17206</v>
      </c>
      <c r="K8821" s="9" t="s">
        <v>17206</v>
      </c>
      <c r="L8821" s="9" t="s">
        <v>17207</v>
      </c>
      <c r="M8821" s="9" t="s">
        <v>933</v>
      </c>
      <c r="N8821" s="9" t="s">
        <v>934</v>
      </c>
      <c r="O8821" s="8" t="s">
        <v>18066</v>
      </c>
    </row>
    <row r="8822" spans="10:15" x14ac:dyDescent="0.25">
      <c r="J8822" s="9" t="s">
        <v>17208</v>
      </c>
      <c r="K8822" s="9" t="s">
        <v>17208</v>
      </c>
      <c r="L8822" s="9" t="s">
        <v>17209</v>
      </c>
      <c r="M8822" s="9" t="s">
        <v>933</v>
      </c>
      <c r="N8822" s="9" t="s">
        <v>934</v>
      </c>
      <c r="O8822" s="8" t="s">
        <v>18066</v>
      </c>
    </row>
    <row r="8823" spans="10:15" x14ac:dyDescent="0.25">
      <c r="J8823" s="9" t="s">
        <v>17210</v>
      </c>
      <c r="K8823" s="9" t="s">
        <v>17210</v>
      </c>
      <c r="L8823" s="9" t="s">
        <v>17211</v>
      </c>
      <c r="M8823" s="9" t="s">
        <v>933</v>
      </c>
      <c r="N8823" s="9" t="s">
        <v>934</v>
      </c>
      <c r="O8823" s="8" t="s">
        <v>18066</v>
      </c>
    </row>
    <row r="8824" spans="10:15" x14ac:dyDescent="0.25">
      <c r="J8824" s="9" t="s">
        <v>17212</v>
      </c>
      <c r="K8824" s="9" t="s">
        <v>17212</v>
      </c>
      <c r="L8824" s="9" t="s">
        <v>17213</v>
      </c>
      <c r="M8824" s="9" t="s">
        <v>933</v>
      </c>
      <c r="N8824" s="9" t="s">
        <v>934</v>
      </c>
      <c r="O8824" s="8" t="s">
        <v>18066</v>
      </c>
    </row>
    <row r="8825" spans="10:15" x14ac:dyDescent="0.25">
      <c r="J8825" s="9" t="s">
        <v>17214</v>
      </c>
      <c r="K8825" s="9" t="s">
        <v>17214</v>
      </c>
      <c r="L8825" s="9" t="s">
        <v>17215</v>
      </c>
      <c r="M8825" s="9" t="s">
        <v>933</v>
      </c>
      <c r="N8825" s="9" t="s">
        <v>934</v>
      </c>
      <c r="O8825" s="8" t="s">
        <v>18066</v>
      </c>
    </row>
    <row r="8826" spans="10:15" x14ac:dyDescent="0.25">
      <c r="J8826" s="9" t="s">
        <v>17216</v>
      </c>
      <c r="K8826" s="9" t="s">
        <v>17216</v>
      </c>
      <c r="L8826" s="9" t="s">
        <v>17217</v>
      </c>
      <c r="M8826" s="9" t="s">
        <v>933</v>
      </c>
      <c r="N8826" s="9" t="s">
        <v>934</v>
      </c>
      <c r="O8826" s="8" t="s">
        <v>18066</v>
      </c>
    </row>
    <row r="8827" spans="10:15" x14ac:dyDescent="0.25">
      <c r="J8827" s="9" t="s">
        <v>17218</v>
      </c>
      <c r="K8827" s="9" t="s">
        <v>17218</v>
      </c>
      <c r="L8827" s="9" t="s">
        <v>17219</v>
      </c>
      <c r="M8827" s="9" t="s">
        <v>933</v>
      </c>
      <c r="N8827" s="9" t="s">
        <v>934</v>
      </c>
      <c r="O8827" s="8" t="s">
        <v>18066</v>
      </c>
    </row>
    <row r="8828" spans="10:15" x14ac:dyDescent="0.25">
      <c r="J8828" s="9" t="s">
        <v>17220</v>
      </c>
      <c r="K8828" s="9" t="s">
        <v>17220</v>
      </c>
      <c r="L8828" s="9" t="s">
        <v>17221</v>
      </c>
      <c r="M8828" s="9" t="s">
        <v>933</v>
      </c>
      <c r="N8828" s="9" t="s">
        <v>934</v>
      </c>
      <c r="O8828" s="8" t="s">
        <v>18066</v>
      </c>
    </row>
    <row r="8829" spans="10:15" x14ac:dyDescent="0.25">
      <c r="J8829" s="9" t="s">
        <v>17222</v>
      </c>
      <c r="K8829" s="9" t="s">
        <v>17222</v>
      </c>
      <c r="L8829" s="9" t="s">
        <v>17223</v>
      </c>
      <c r="M8829" s="9" t="s">
        <v>933</v>
      </c>
      <c r="N8829" s="9" t="s">
        <v>934</v>
      </c>
      <c r="O8829" s="8" t="s">
        <v>18066</v>
      </c>
    </row>
    <row r="8830" spans="10:15" x14ac:dyDescent="0.25">
      <c r="J8830" s="9" t="s">
        <v>17224</v>
      </c>
      <c r="K8830" s="9" t="s">
        <v>17224</v>
      </c>
      <c r="L8830" s="9" t="s">
        <v>17225</v>
      </c>
      <c r="M8830" s="9" t="s">
        <v>933</v>
      </c>
      <c r="N8830" s="9" t="s">
        <v>934</v>
      </c>
      <c r="O8830" s="8" t="s">
        <v>18066</v>
      </c>
    </row>
    <row r="8831" spans="10:15" x14ac:dyDescent="0.25">
      <c r="J8831" s="9" t="s">
        <v>17226</v>
      </c>
      <c r="K8831" s="9" t="s">
        <v>17226</v>
      </c>
      <c r="L8831" s="9" t="s">
        <v>17227</v>
      </c>
      <c r="M8831" s="9" t="s">
        <v>933</v>
      </c>
      <c r="N8831" s="9" t="s">
        <v>934</v>
      </c>
      <c r="O8831" s="8" t="s">
        <v>18066</v>
      </c>
    </row>
    <row r="8832" spans="10:15" x14ac:dyDescent="0.25">
      <c r="J8832" s="9" t="s">
        <v>17228</v>
      </c>
      <c r="K8832" s="9" t="s">
        <v>17228</v>
      </c>
      <c r="L8832" s="9" t="s">
        <v>17229</v>
      </c>
      <c r="M8832" s="9" t="s">
        <v>933</v>
      </c>
      <c r="N8832" s="9" t="s">
        <v>934</v>
      </c>
      <c r="O8832" s="8" t="s">
        <v>18066</v>
      </c>
    </row>
    <row r="8833" spans="10:15" x14ac:dyDescent="0.25">
      <c r="J8833" s="9" t="s">
        <v>17230</v>
      </c>
      <c r="K8833" s="9" t="s">
        <v>17230</v>
      </c>
      <c r="L8833" s="9" t="s">
        <v>17231</v>
      </c>
      <c r="M8833" s="9" t="s">
        <v>933</v>
      </c>
      <c r="N8833" s="9" t="s">
        <v>934</v>
      </c>
      <c r="O8833" s="8" t="s">
        <v>18066</v>
      </c>
    </row>
    <row r="8834" spans="10:15" x14ac:dyDescent="0.25">
      <c r="J8834" s="9" t="s">
        <v>17232</v>
      </c>
      <c r="K8834" s="9" t="s">
        <v>17232</v>
      </c>
      <c r="L8834" s="9" t="s">
        <v>17233</v>
      </c>
      <c r="M8834" s="9" t="s">
        <v>933</v>
      </c>
      <c r="N8834" s="9" t="s">
        <v>934</v>
      </c>
      <c r="O8834" s="8" t="s">
        <v>18066</v>
      </c>
    </row>
    <row r="8835" spans="10:15" x14ac:dyDescent="0.25">
      <c r="J8835" s="9" t="s">
        <v>17234</v>
      </c>
      <c r="K8835" s="9" t="s">
        <v>17234</v>
      </c>
      <c r="L8835" s="9" t="s">
        <v>6186</v>
      </c>
      <c r="M8835" s="9" t="s">
        <v>933</v>
      </c>
      <c r="N8835" s="9" t="s">
        <v>934</v>
      </c>
      <c r="O8835" s="8" t="s">
        <v>18066</v>
      </c>
    </row>
    <row r="8836" spans="10:15" x14ac:dyDescent="0.25">
      <c r="J8836" s="9" t="s">
        <v>17235</v>
      </c>
      <c r="K8836" s="9" t="s">
        <v>17235</v>
      </c>
      <c r="L8836" s="9" t="s">
        <v>17236</v>
      </c>
      <c r="M8836" s="9" t="s">
        <v>933</v>
      </c>
      <c r="N8836" s="9" t="s">
        <v>934</v>
      </c>
      <c r="O8836" s="8" t="s">
        <v>18066</v>
      </c>
    </row>
    <row r="8837" spans="10:15" x14ac:dyDescent="0.25">
      <c r="J8837" s="9" t="s">
        <v>17237</v>
      </c>
      <c r="K8837" s="9" t="s">
        <v>17237</v>
      </c>
      <c r="L8837" s="9" t="s">
        <v>17238</v>
      </c>
      <c r="M8837" s="9" t="s">
        <v>933</v>
      </c>
      <c r="N8837" s="9" t="s">
        <v>934</v>
      </c>
      <c r="O8837" s="8" t="s">
        <v>18066</v>
      </c>
    </row>
    <row r="8838" spans="10:15" x14ac:dyDescent="0.25">
      <c r="J8838" s="9" t="s">
        <v>17239</v>
      </c>
      <c r="K8838" s="9" t="s">
        <v>17239</v>
      </c>
      <c r="L8838" s="9" t="s">
        <v>17240</v>
      </c>
      <c r="M8838" s="9" t="s">
        <v>933</v>
      </c>
      <c r="N8838" s="9" t="s">
        <v>934</v>
      </c>
      <c r="O8838" s="8" t="s">
        <v>18066</v>
      </c>
    </row>
    <row r="8839" spans="10:15" x14ac:dyDescent="0.25">
      <c r="J8839" s="9" t="s">
        <v>17241</v>
      </c>
      <c r="K8839" s="9" t="s">
        <v>17241</v>
      </c>
      <c r="L8839" s="9" t="s">
        <v>17242</v>
      </c>
      <c r="M8839" s="9" t="s">
        <v>933</v>
      </c>
      <c r="N8839" s="9" t="s">
        <v>934</v>
      </c>
      <c r="O8839" s="8" t="s">
        <v>18066</v>
      </c>
    </row>
    <row r="8840" spans="10:15" x14ac:dyDescent="0.25">
      <c r="J8840" s="9" t="s">
        <v>17243</v>
      </c>
      <c r="K8840" s="9" t="s">
        <v>17243</v>
      </c>
      <c r="L8840" s="9" t="s">
        <v>17244</v>
      </c>
      <c r="M8840" s="9" t="s">
        <v>933</v>
      </c>
      <c r="N8840" s="9" t="s">
        <v>934</v>
      </c>
      <c r="O8840" s="8" t="s">
        <v>18066</v>
      </c>
    </row>
    <row r="8841" spans="10:15" x14ac:dyDescent="0.25">
      <c r="J8841" s="9" t="s">
        <v>17245</v>
      </c>
      <c r="K8841" s="9" t="s">
        <v>17245</v>
      </c>
      <c r="L8841" s="9" t="s">
        <v>17246</v>
      </c>
      <c r="M8841" s="9" t="s">
        <v>933</v>
      </c>
      <c r="N8841" s="9" t="s">
        <v>934</v>
      </c>
      <c r="O8841" s="8" t="s">
        <v>18066</v>
      </c>
    </row>
    <row r="8842" spans="10:15" x14ac:dyDescent="0.25">
      <c r="J8842" s="9" t="s">
        <v>17247</v>
      </c>
      <c r="K8842" s="9" t="s">
        <v>17248</v>
      </c>
      <c r="L8842" s="9" t="s">
        <v>17249</v>
      </c>
      <c r="M8842" s="9" t="s">
        <v>933</v>
      </c>
      <c r="N8842" s="9" t="s">
        <v>934</v>
      </c>
      <c r="O8842" s="8" t="s">
        <v>18066</v>
      </c>
    </row>
    <row r="8843" spans="10:15" x14ac:dyDescent="0.25">
      <c r="J8843" s="9" t="s">
        <v>17250</v>
      </c>
      <c r="K8843" s="9" t="s">
        <v>17250</v>
      </c>
      <c r="L8843" s="9" t="s">
        <v>17251</v>
      </c>
      <c r="M8843" s="9" t="s">
        <v>933</v>
      </c>
      <c r="N8843" s="9" t="s">
        <v>934</v>
      </c>
      <c r="O8843" s="8" t="s">
        <v>18066</v>
      </c>
    </row>
    <row r="8844" spans="10:15" x14ac:dyDescent="0.25">
      <c r="J8844" s="9" t="s">
        <v>16970</v>
      </c>
      <c r="K8844" s="9" t="s">
        <v>16970</v>
      </c>
      <c r="L8844" s="9" t="s">
        <v>16971</v>
      </c>
      <c r="M8844" s="9" t="s">
        <v>933</v>
      </c>
      <c r="N8844" s="9" t="s">
        <v>934</v>
      </c>
      <c r="O8844" s="8" t="s">
        <v>18066</v>
      </c>
    </row>
    <row r="8845" spans="10:15" x14ac:dyDescent="0.25">
      <c r="J8845" s="9" t="s">
        <v>17252</v>
      </c>
      <c r="K8845" s="9" t="s">
        <v>17252</v>
      </c>
      <c r="L8845" s="9" t="s">
        <v>17253</v>
      </c>
      <c r="M8845" s="9" t="s">
        <v>933</v>
      </c>
      <c r="N8845" s="9" t="s">
        <v>934</v>
      </c>
      <c r="O8845" s="8" t="s">
        <v>18066</v>
      </c>
    </row>
    <row r="8846" spans="10:15" x14ac:dyDescent="0.25">
      <c r="J8846" s="9" t="s">
        <v>17254</v>
      </c>
      <c r="K8846" s="9" t="s">
        <v>17254</v>
      </c>
      <c r="L8846" s="9" t="s">
        <v>17255</v>
      </c>
      <c r="M8846" s="9" t="s">
        <v>933</v>
      </c>
      <c r="N8846" s="9" t="s">
        <v>934</v>
      </c>
      <c r="O8846" s="8" t="s">
        <v>18066</v>
      </c>
    </row>
    <row r="8847" spans="10:15" x14ac:dyDescent="0.25">
      <c r="J8847" s="9" t="s">
        <v>17256</v>
      </c>
      <c r="K8847" s="9" t="s">
        <v>17256</v>
      </c>
      <c r="L8847" s="9" t="s">
        <v>17257</v>
      </c>
      <c r="M8847" s="9" t="s">
        <v>933</v>
      </c>
      <c r="N8847" s="9" t="s">
        <v>934</v>
      </c>
      <c r="O8847" s="8" t="s">
        <v>18066</v>
      </c>
    </row>
    <row r="8848" spans="10:15" x14ac:dyDescent="0.25">
      <c r="J8848" s="9" t="s">
        <v>17258</v>
      </c>
      <c r="K8848" s="9" t="s">
        <v>17258</v>
      </c>
      <c r="L8848" s="9" t="s">
        <v>17259</v>
      </c>
      <c r="M8848" s="9" t="s">
        <v>428</v>
      </c>
      <c r="N8848" s="9" t="s">
        <v>429</v>
      </c>
      <c r="O8848" s="8" t="s">
        <v>349</v>
      </c>
    </row>
    <row r="8849" spans="10:15" x14ac:dyDescent="0.25">
      <c r="J8849" s="9" t="s">
        <v>17260</v>
      </c>
      <c r="K8849" s="9" t="s">
        <v>17260</v>
      </c>
      <c r="L8849" s="9" t="s">
        <v>17261</v>
      </c>
      <c r="M8849" s="9" t="s">
        <v>933</v>
      </c>
      <c r="N8849" s="9" t="s">
        <v>934</v>
      </c>
      <c r="O8849" s="8" t="s">
        <v>18066</v>
      </c>
    </row>
    <row r="8850" spans="10:15" x14ac:dyDescent="0.25">
      <c r="J8850" s="9" t="s">
        <v>17262</v>
      </c>
      <c r="K8850" s="9" t="s">
        <v>17262</v>
      </c>
      <c r="L8850" s="9" t="s">
        <v>17263</v>
      </c>
      <c r="M8850" s="9" t="s">
        <v>428</v>
      </c>
      <c r="N8850" s="9" t="s">
        <v>429</v>
      </c>
      <c r="O8850" s="8" t="s">
        <v>349</v>
      </c>
    </row>
    <row r="8851" spans="10:15" x14ac:dyDescent="0.25">
      <c r="J8851" s="9" t="s">
        <v>17264</v>
      </c>
      <c r="K8851" s="9" t="s">
        <v>17264</v>
      </c>
      <c r="L8851" s="9" t="s">
        <v>17265</v>
      </c>
      <c r="M8851" s="9" t="s">
        <v>933</v>
      </c>
      <c r="N8851" s="9" t="s">
        <v>934</v>
      </c>
      <c r="O8851" s="8" t="s">
        <v>18066</v>
      </c>
    </row>
    <row r="8852" spans="10:15" x14ac:dyDescent="0.25">
      <c r="J8852" s="9" t="s">
        <v>17266</v>
      </c>
      <c r="K8852" s="9" t="s">
        <v>4097</v>
      </c>
      <c r="L8852" s="9" t="s">
        <v>4098</v>
      </c>
      <c r="M8852" s="9" t="s">
        <v>379</v>
      </c>
      <c r="N8852" s="9" t="s">
        <v>18092</v>
      </c>
      <c r="O8852" s="8" t="s">
        <v>18066</v>
      </c>
    </row>
    <row r="8853" spans="10:15" x14ac:dyDescent="0.25">
      <c r="J8853" s="9" t="s">
        <v>17267</v>
      </c>
      <c r="K8853" s="9" t="s">
        <v>17267</v>
      </c>
      <c r="L8853" s="9" t="s">
        <v>17268</v>
      </c>
      <c r="M8853" s="9" t="s">
        <v>933</v>
      </c>
      <c r="N8853" s="9" t="s">
        <v>934</v>
      </c>
      <c r="O8853" s="8" t="s">
        <v>18066</v>
      </c>
    </row>
    <row r="8854" spans="10:15" x14ac:dyDescent="0.25">
      <c r="J8854" s="9" t="s">
        <v>17269</v>
      </c>
      <c r="K8854" s="9" t="s">
        <v>17269</v>
      </c>
      <c r="L8854" s="9" t="s">
        <v>17270</v>
      </c>
      <c r="M8854" s="9" t="s">
        <v>428</v>
      </c>
      <c r="N8854" s="9" t="s">
        <v>429</v>
      </c>
      <c r="O8854" s="8" t="s">
        <v>349</v>
      </c>
    </row>
    <row r="8855" spans="10:15" x14ac:dyDescent="0.25">
      <c r="J8855" s="9" t="s">
        <v>17271</v>
      </c>
      <c r="K8855" s="9" t="s">
        <v>17271</v>
      </c>
      <c r="L8855" s="9" t="s">
        <v>1185</v>
      </c>
      <c r="M8855" s="9" t="s">
        <v>933</v>
      </c>
      <c r="N8855" s="9" t="s">
        <v>934</v>
      </c>
      <c r="O8855" s="8" t="s">
        <v>18066</v>
      </c>
    </row>
    <row r="8856" spans="10:15" x14ac:dyDescent="0.25">
      <c r="J8856" s="9" t="s">
        <v>17272</v>
      </c>
      <c r="K8856" s="9" t="s">
        <v>17272</v>
      </c>
      <c r="L8856" s="9" t="s">
        <v>17273</v>
      </c>
      <c r="M8856" s="9" t="s">
        <v>933</v>
      </c>
      <c r="N8856" s="9" t="s">
        <v>934</v>
      </c>
      <c r="O8856" s="8" t="s">
        <v>18066</v>
      </c>
    </row>
    <row r="8857" spans="10:15" x14ac:dyDescent="0.25">
      <c r="J8857" s="9" t="s">
        <v>17274</v>
      </c>
      <c r="K8857" s="9" t="s">
        <v>17274</v>
      </c>
      <c r="L8857" s="9" t="s">
        <v>17275</v>
      </c>
      <c r="M8857" s="9" t="s">
        <v>933</v>
      </c>
      <c r="N8857" s="9" t="s">
        <v>934</v>
      </c>
      <c r="O8857" s="8" t="s">
        <v>18066</v>
      </c>
    </row>
    <row r="8858" spans="10:15" x14ac:dyDescent="0.25">
      <c r="J8858" s="9" t="s">
        <v>17276</v>
      </c>
      <c r="K8858" s="9" t="s">
        <v>17276</v>
      </c>
      <c r="L8858" s="9" t="s">
        <v>17277</v>
      </c>
      <c r="M8858" s="9" t="s">
        <v>933</v>
      </c>
      <c r="N8858" s="9" t="s">
        <v>934</v>
      </c>
      <c r="O8858" s="8" t="s">
        <v>18066</v>
      </c>
    </row>
    <row r="8859" spans="10:15" x14ac:dyDescent="0.25">
      <c r="J8859" s="9" t="s">
        <v>17278</v>
      </c>
      <c r="K8859" s="9" t="s">
        <v>17278</v>
      </c>
      <c r="L8859" s="9" t="s">
        <v>17279</v>
      </c>
      <c r="M8859" s="9" t="s">
        <v>933</v>
      </c>
      <c r="N8859" s="9" t="s">
        <v>934</v>
      </c>
      <c r="O8859" s="8" t="s">
        <v>18066</v>
      </c>
    </row>
    <row r="8860" spans="10:15" x14ac:dyDescent="0.25">
      <c r="J8860" s="9" t="s">
        <v>17280</v>
      </c>
      <c r="K8860" s="9" t="s">
        <v>17280</v>
      </c>
      <c r="L8860" s="9" t="s">
        <v>13702</v>
      </c>
      <c r="M8860" s="9" t="s">
        <v>933</v>
      </c>
      <c r="N8860" s="9" t="s">
        <v>934</v>
      </c>
      <c r="O8860" s="8" t="s">
        <v>18066</v>
      </c>
    </row>
    <row r="8861" spans="10:15" x14ac:dyDescent="0.25">
      <c r="J8861" s="9" t="s">
        <v>17281</v>
      </c>
      <c r="K8861" s="9" t="s">
        <v>17281</v>
      </c>
      <c r="L8861" s="9" t="s">
        <v>17282</v>
      </c>
      <c r="M8861" s="9" t="s">
        <v>933</v>
      </c>
      <c r="N8861" s="9" t="s">
        <v>934</v>
      </c>
      <c r="O8861" s="8" t="s">
        <v>18066</v>
      </c>
    </row>
    <row r="8862" spans="10:15" x14ac:dyDescent="0.25">
      <c r="J8862" s="9" t="s">
        <v>17283</v>
      </c>
      <c r="K8862" s="9" t="s">
        <v>17283</v>
      </c>
      <c r="L8862" s="9" t="s">
        <v>17284</v>
      </c>
      <c r="M8862" s="9" t="s">
        <v>933</v>
      </c>
      <c r="N8862" s="9" t="s">
        <v>934</v>
      </c>
      <c r="O8862" s="8" t="s">
        <v>18066</v>
      </c>
    </row>
    <row r="8863" spans="10:15" x14ac:dyDescent="0.25">
      <c r="J8863" s="9" t="s">
        <v>17285</v>
      </c>
      <c r="K8863" s="9" t="s">
        <v>17285</v>
      </c>
      <c r="L8863" s="9" t="s">
        <v>17286</v>
      </c>
      <c r="M8863" s="9" t="s">
        <v>933</v>
      </c>
      <c r="N8863" s="9" t="s">
        <v>934</v>
      </c>
      <c r="O8863" s="8" t="s">
        <v>18066</v>
      </c>
    </row>
    <row r="8864" spans="10:15" x14ac:dyDescent="0.25">
      <c r="J8864" s="9" t="s">
        <v>17287</v>
      </c>
      <c r="K8864" s="9" t="s">
        <v>17287</v>
      </c>
      <c r="L8864" s="9" t="s">
        <v>17288</v>
      </c>
      <c r="M8864" s="9" t="s">
        <v>933</v>
      </c>
      <c r="N8864" s="9" t="s">
        <v>934</v>
      </c>
      <c r="O8864" s="8" t="s">
        <v>18066</v>
      </c>
    </row>
    <row r="8865" spans="10:15" x14ac:dyDescent="0.25">
      <c r="J8865" s="9" t="s">
        <v>17289</v>
      </c>
      <c r="K8865" s="9" t="s">
        <v>17289</v>
      </c>
      <c r="L8865" s="9" t="s">
        <v>17290</v>
      </c>
      <c r="M8865" s="9" t="s">
        <v>933</v>
      </c>
      <c r="N8865" s="9" t="s">
        <v>934</v>
      </c>
      <c r="O8865" s="8" t="s">
        <v>18066</v>
      </c>
    </row>
    <row r="8866" spans="10:15" x14ac:dyDescent="0.25">
      <c r="J8866" s="9" t="s">
        <v>17291</v>
      </c>
      <c r="K8866" s="9" t="s">
        <v>17291</v>
      </c>
      <c r="L8866" s="9" t="s">
        <v>17292</v>
      </c>
      <c r="M8866" s="9" t="s">
        <v>933</v>
      </c>
      <c r="N8866" s="9" t="s">
        <v>934</v>
      </c>
      <c r="O8866" s="8" t="s">
        <v>18066</v>
      </c>
    </row>
    <row r="8867" spans="10:15" x14ac:dyDescent="0.25">
      <c r="J8867" s="9" t="s">
        <v>17293</v>
      </c>
      <c r="K8867" s="9" t="s">
        <v>17293</v>
      </c>
      <c r="L8867" s="9" t="s">
        <v>17294</v>
      </c>
      <c r="M8867" s="9" t="s">
        <v>933</v>
      </c>
      <c r="N8867" s="9" t="s">
        <v>934</v>
      </c>
      <c r="O8867" s="8" t="s">
        <v>18066</v>
      </c>
    </row>
    <row r="8868" spans="10:15" x14ac:dyDescent="0.25">
      <c r="J8868" s="9" t="s">
        <v>17295</v>
      </c>
      <c r="K8868" s="9" t="s">
        <v>17295</v>
      </c>
      <c r="L8868" s="9" t="s">
        <v>17296</v>
      </c>
      <c r="M8868" s="9" t="s">
        <v>933</v>
      </c>
      <c r="N8868" s="9" t="s">
        <v>934</v>
      </c>
      <c r="O8868" s="8" t="s">
        <v>18066</v>
      </c>
    </row>
    <row r="8869" spans="10:15" x14ac:dyDescent="0.25">
      <c r="J8869" s="9" t="s">
        <v>17297</v>
      </c>
      <c r="K8869" s="9" t="s">
        <v>17297</v>
      </c>
      <c r="L8869" s="9" t="s">
        <v>17298</v>
      </c>
      <c r="M8869" s="9" t="s">
        <v>933</v>
      </c>
      <c r="N8869" s="9" t="s">
        <v>934</v>
      </c>
      <c r="O8869" s="8" t="s">
        <v>18066</v>
      </c>
    </row>
    <row r="8870" spans="10:15" x14ac:dyDescent="0.25">
      <c r="J8870" s="9" t="s">
        <v>17299</v>
      </c>
      <c r="K8870" s="9" t="s">
        <v>17299</v>
      </c>
      <c r="L8870" s="9" t="s">
        <v>17300</v>
      </c>
      <c r="M8870" s="9" t="s">
        <v>933</v>
      </c>
      <c r="N8870" s="9" t="s">
        <v>934</v>
      </c>
      <c r="O8870" s="8" t="s">
        <v>18066</v>
      </c>
    </row>
    <row r="8871" spans="10:15" x14ac:dyDescent="0.25">
      <c r="J8871" s="9" t="s">
        <v>5084</v>
      </c>
      <c r="K8871" s="9" t="s">
        <v>5084</v>
      </c>
      <c r="L8871" s="9" t="s">
        <v>5085</v>
      </c>
      <c r="M8871" s="9" t="s">
        <v>379</v>
      </c>
      <c r="N8871" s="9" t="s">
        <v>18092</v>
      </c>
      <c r="O8871" s="8" t="s">
        <v>18066</v>
      </c>
    </row>
    <row r="8872" spans="10:15" x14ac:dyDescent="0.25">
      <c r="J8872" s="9" t="s">
        <v>17301</v>
      </c>
      <c r="K8872" s="9" t="s">
        <v>17301</v>
      </c>
      <c r="L8872" s="9" t="s">
        <v>17302</v>
      </c>
      <c r="M8872" s="9" t="s">
        <v>379</v>
      </c>
      <c r="N8872" s="9" t="s">
        <v>18092</v>
      </c>
      <c r="O8872" s="8" t="s">
        <v>18066</v>
      </c>
    </row>
    <row r="8873" spans="10:15" x14ac:dyDescent="0.25">
      <c r="J8873" s="9" t="s">
        <v>17303</v>
      </c>
      <c r="K8873" s="9" t="s">
        <v>17303</v>
      </c>
      <c r="L8873" s="9" t="s">
        <v>17304</v>
      </c>
      <c r="M8873" s="9" t="s">
        <v>933</v>
      </c>
      <c r="N8873" s="9" t="s">
        <v>934</v>
      </c>
      <c r="O8873" s="8" t="s">
        <v>18066</v>
      </c>
    </row>
    <row r="8874" spans="10:15" x14ac:dyDescent="0.25">
      <c r="J8874" s="9" t="s">
        <v>17305</v>
      </c>
      <c r="K8874" s="9" t="s">
        <v>17305</v>
      </c>
      <c r="L8874" s="9" t="s">
        <v>17306</v>
      </c>
      <c r="M8874" s="9" t="s">
        <v>418</v>
      </c>
      <c r="N8874" s="9" t="s">
        <v>419</v>
      </c>
      <c r="O8874" s="8" t="s">
        <v>18067</v>
      </c>
    </row>
    <row r="8875" spans="10:15" x14ac:dyDescent="0.25">
      <c r="J8875" s="9" t="s">
        <v>17307</v>
      </c>
      <c r="K8875" s="9" t="s">
        <v>17307</v>
      </c>
      <c r="L8875" s="9" t="s">
        <v>17308</v>
      </c>
      <c r="M8875" s="9" t="s">
        <v>933</v>
      </c>
      <c r="N8875" s="9" t="s">
        <v>934</v>
      </c>
      <c r="O8875" s="8" t="s">
        <v>18066</v>
      </c>
    </row>
    <row r="8876" spans="10:15" x14ac:dyDescent="0.25">
      <c r="J8876" s="9" t="s">
        <v>17309</v>
      </c>
      <c r="K8876" s="9" t="s">
        <v>17309</v>
      </c>
      <c r="L8876" s="9" t="s">
        <v>17310</v>
      </c>
      <c r="M8876" s="9" t="s">
        <v>933</v>
      </c>
      <c r="N8876" s="9" t="s">
        <v>934</v>
      </c>
      <c r="O8876" s="8" t="s">
        <v>18066</v>
      </c>
    </row>
    <row r="8877" spans="10:15" x14ac:dyDescent="0.25">
      <c r="J8877" s="9" t="s">
        <v>17311</v>
      </c>
      <c r="K8877" s="9" t="s">
        <v>17311</v>
      </c>
      <c r="L8877" s="9" t="s">
        <v>17312</v>
      </c>
      <c r="M8877" s="9" t="s">
        <v>933</v>
      </c>
      <c r="N8877" s="9" t="s">
        <v>934</v>
      </c>
      <c r="O8877" s="8" t="s">
        <v>18066</v>
      </c>
    </row>
    <row r="8878" spans="10:15" x14ac:dyDescent="0.25">
      <c r="J8878" s="9" t="s">
        <v>17313</v>
      </c>
      <c r="K8878" s="9" t="s">
        <v>17313</v>
      </c>
      <c r="L8878" s="9" t="s">
        <v>17314</v>
      </c>
      <c r="M8878" s="9" t="s">
        <v>933</v>
      </c>
      <c r="N8878" s="9" t="s">
        <v>934</v>
      </c>
      <c r="O8878" s="8" t="s">
        <v>18066</v>
      </c>
    </row>
    <row r="8879" spans="10:15" x14ac:dyDescent="0.25">
      <c r="J8879" s="9" t="s">
        <v>17315</v>
      </c>
      <c r="K8879" s="9" t="s">
        <v>17316</v>
      </c>
      <c r="L8879" s="9" t="s">
        <v>17317</v>
      </c>
      <c r="M8879" s="9" t="s">
        <v>933</v>
      </c>
      <c r="N8879" s="9" t="s">
        <v>934</v>
      </c>
      <c r="O8879" s="8" t="s">
        <v>18066</v>
      </c>
    </row>
    <row r="8880" spans="10:15" x14ac:dyDescent="0.25">
      <c r="J8880" s="9" t="s">
        <v>17318</v>
      </c>
      <c r="K8880" s="9" t="s">
        <v>17318</v>
      </c>
      <c r="L8880" s="9" t="s">
        <v>17319</v>
      </c>
      <c r="M8880" s="9" t="s">
        <v>933</v>
      </c>
      <c r="N8880" s="9" t="s">
        <v>934</v>
      </c>
      <c r="O8880" s="8" t="s">
        <v>18066</v>
      </c>
    </row>
    <row r="8881" spans="10:15" x14ac:dyDescent="0.25">
      <c r="J8881" s="9" t="s">
        <v>17320</v>
      </c>
      <c r="K8881" s="9" t="s">
        <v>17320</v>
      </c>
      <c r="L8881" s="9" t="s">
        <v>17321</v>
      </c>
      <c r="M8881" s="9" t="s">
        <v>933</v>
      </c>
      <c r="N8881" s="9" t="s">
        <v>934</v>
      </c>
      <c r="O8881" s="8" t="s">
        <v>18066</v>
      </c>
    </row>
    <row r="8882" spans="10:15" x14ac:dyDescent="0.25">
      <c r="J8882" s="9" t="s">
        <v>17322</v>
      </c>
      <c r="K8882" s="9" t="s">
        <v>17322</v>
      </c>
      <c r="L8882" s="9" t="s">
        <v>17323</v>
      </c>
      <c r="M8882" s="9" t="s">
        <v>933</v>
      </c>
      <c r="N8882" s="9" t="s">
        <v>934</v>
      </c>
      <c r="O8882" s="8" t="s">
        <v>18066</v>
      </c>
    </row>
    <row r="8883" spans="10:15" x14ac:dyDescent="0.25">
      <c r="J8883" s="9" t="s">
        <v>17324</v>
      </c>
      <c r="K8883" s="9" t="s">
        <v>17324</v>
      </c>
      <c r="L8883" s="9" t="s">
        <v>17325</v>
      </c>
      <c r="M8883" s="9" t="s">
        <v>933</v>
      </c>
      <c r="N8883" s="9" t="s">
        <v>934</v>
      </c>
      <c r="O8883" s="8" t="s">
        <v>18066</v>
      </c>
    </row>
    <row r="8884" spans="10:15" x14ac:dyDescent="0.25">
      <c r="J8884" s="9" t="s">
        <v>17326</v>
      </c>
      <c r="K8884" s="9" t="s">
        <v>17326</v>
      </c>
      <c r="L8884" s="9" t="s">
        <v>17327</v>
      </c>
      <c r="M8884" s="9" t="s">
        <v>933</v>
      </c>
      <c r="N8884" s="9" t="s">
        <v>934</v>
      </c>
      <c r="O8884" s="8" t="s">
        <v>18066</v>
      </c>
    </row>
    <row r="8885" spans="10:15" x14ac:dyDescent="0.25">
      <c r="J8885" s="9" t="s">
        <v>17328</v>
      </c>
      <c r="K8885" s="9" t="s">
        <v>17328</v>
      </c>
      <c r="L8885" s="9" t="s">
        <v>17329</v>
      </c>
      <c r="M8885" s="9" t="s">
        <v>933</v>
      </c>
      <c r="N8885" s="9" t="s">
        <v>934</v>
      </c>
      <c r="O8885" s="8" t="s">
        <v>18066</v>
      </c>
    </row>
    <row r="8886" spans="10:15" x14ac:dyDescent="0.25">
      <c r="J8886" s="9" t="s">
        <v>17330</v>
      </c>
      <c r="K8886" s="9" t="s">
        <v>17330</v>
      </c>
      <c r="L8886" s="9" t="s">
        <v>17331</v>
      </c>
      <c r="M8886" s="9" t="s">
        <v>367</v>
      </c>
      <c r="N8886" s="9" t="s">
        <v>368</v>
      </c>
      <c r="O8886" s="8" t="s">
        <v>349</v>
      </c>
    </row>
    <row r="8887" spans="10:15" x14ac:dyDescent="0.25">
      <c r="J8887" s="9" t="s">
        <v>17332</v>
      </c>
      <c r="K8887" s="9" t="s">
        <v>17332</v>
      </c>
      <c r="L8887" s="9" t="s">
        <v>17333</v>
      </c>
      <c r="M8887" s="9" t="s">
        <v>933</v>
      </c>
      <c r="N8887" s="9" t="s">
        <v>934</v>
      </c>
      <c r="O8887" s="8" t="s">
        <v>18066</v>
      </c>
    </row>
    <row r="8888" spans="10:15" x14ac:dyDescent="0.25">
      <c r="J8888" s="9" t="s">
        <v>17334</v>
      </c>
      <c r="K8888" s="9" t="s">
        <v>17334</v>
      </c>
      <c r="L8888" s="9" t="s">
        <v>17335</v>
      </c>
      <c r="M8888" s="9" t="s">
        <v>4796</v>
      </c>
      <c r="N8888" s="9" t="s">
        <v>4797</v>
      </c>
      <c r="O8888" s="8" t="s">
        <v>18067</v>
      </c>
    </row>
    <row r="8889" spans="10:15" x14ac:dyDescent="0.25">
      <c r="J8889" s="9" t="s">
        <v>17336</v>
      </c>
      <c r="K8889" s="9" t="s">
        <v>17336</v>
      </c>
      <c r="L8889" s="9" t="s">
        <v>17337</v>
      </c>
      <c r="M8889" s="9" t="s">
        <v>933</v>
      </c>
      <c r="N8889" s="9" t="s">
        <v>934</v>
      </c>
      <c r="O8889" s="8" t="s">
        <v>18066</v>
      </c>
    </row>
    <row r="8890" spans="10:15" x14ac:dyDescent="0.25">
      <c r="J8890" s="9" t="s">
        <v>17338</v>
      </c>
      <c r="K8890" s="9" t="s">
        <v>17338</v>
      </c>
      <c r="L8890" s="9" t="s">
        <v>17339</v>
      </c>
      <c r="M8890" s="9" t="s">
        <v>933</v>
      </c>
      <c r="N8890" s="9" t="s">
        <v>934</v>
      </c>
      <c r="O8890" s="8" t="s">
        <v>18066</v>
      </c>
    </row>
    <row r="8891" spans="10:15" x14ac:dyDescent="0.25">
      <c r="J8891" s="9" t="s">
        <v>17340</v>
      </c>
      <c r="K8891" s="9" t="s">
        <v>17340</v>
      </c>
      <c r="L8891" s="9" t="s">
        <v>17341</v>
      </c>
      <c r="M8891" s="9" t="s">
        <v>933</v>
      </c>
      <c r="N8891" s="9" t="s">
        <v>934</v>
      </c>
      <c r="O8891" s="8" t="s">
        <v>18066</v>
      </c>
    </row>
    <row r="8892" spans="10:15" x14ac:dyDescent="0.25">
      <c r="J8892" s="9" t="s">
        <v>17342</v>
      </c>
      <c r="K8892" s="9" t="s">
        <v>17342</v>
      </c>
      <c r="L8892" s="9" t="s">
        <v>17343</v>
      </c>
      <c r="M8892" s="9" t="s">
        <v>428</v>
      </c>
      <c r="N8892" s="9" t="s">
        <v>429</v>
      </c>
      <c r="O8892" s="8" t="s">
        <v>349</v>
      </c>
    </row>
    <row r="8893" spans="10:15" x14ac:dyDescent="0.25">
      <c r="J8893" s="9" t="s">
        <v>17344</v>
      </c>
      <c r="K8893" s="9" t="s">
        <v>17344</v>
      </c>
      <c r="L8893" s="9" t="s">
        <v>17345</v>
      </c>
      <c r="M8893" s="9" t="s">
        <v>933</v>
      </c>
      <c r="N8893" s="9" t="s">
        <v>934</v>
      </c>
      <c r="O8893" s="8" t="s">
        <v>18066</v>
      </c>
    </row>
    <row r="8894" spans="10:15" x14ac:dyDescent="0.25">
      <c r="J8894" s="9" t="s">
        <v>17346</v>
      </c>
      <c r="K8894" s="9" t="s">
        <v>17346</v>
      </c>
      <c r="L8894" s="9" t="s">
        <v>17347</v>
      </c>
      <c r="M8894" s="9" t="s">
        <v>933</v>
      </c>
      <c r="N8894" s="9" t="s">
        <v>934</v>
      </c>
      <c r="O8894" s="8" t="s">
        <v>18066</v>
      </c>
    </row>
    <row r="8895" spans="10:15" x14ac:dyDescent="0.25">
      <c r="J8895" s="9" t="s">
        <v>17348</v>
      </c>
      <c r="K8895" s="9" t="s">
        <v>17348</v>
      </c>
      <c r="L8895" s="9" t="s">
        <v>17349</v>
      </c>
      <c r="M8895" s="9" t="s">
        <v>933</v>
      </c>
      <c r="N8895" s="9" t="s">
        <v>934</v>
      </c>
      <c r="O8895" s="8" t="s">
        <v>18066</v>
      </c>
    </row>
    <row r="8896" spans="10:15" x14ac:dyDescent="0.25">
      <c r="J8896" s="9" t="s">
        <v>17350</v>
      </c>
      <c r="K8896" s="9" t="s">
        <v>17350</v>
      </c>
      <c r="L8896" s="9" t="s">
        <v>17351</v>
      </c>
      <c r="M8896" s="9" t="s">
        <v>933</v>
      </c>
      <c r="N8896" s="9" t="s">
        <v>934</v>
      </c>
      <c r="O8896" s="8" t="s">
        <v>18066</v>
      </c>
    </row>
    <row r="8897" spans="10:15" x14ac:dyDescent="0.25">
      <c r="J8897" s="9" t="s">
        <v>17352</v>
      </c>
      <c r="K8897" s="9" t="s">
        <v>17352</v>
      </c>
      <c r="L8897" s="9" t="s">
        <v>17353</v>
      </c>
      <c r="M8897" s="9" t="s">
        <v>933</v>
      </c>
      <c r="N8897" s="9" t="s">
        <v>934</v>
      </c>
      <c r="O8897" s="8" t="s">
        <v>18066</v>
      </c>
    </row>
    <row r="8898" spans="10:15" x14ac:dyDescent="0.25">
      <c r="J8898" s="9" t="s">
        <v>17354</v>
      </c>
      <c r="K8898" s="9" t="s">
        <v>17354</v>
      </c>
      <c r="L8898" s="9" t="s">
        <v>17355</v>
      </c>
      <c r="M8898" s="9" t="s">
        <v>933</v>
      </c>
      <c r="N8898" s="9" t="s">
        <v>934</v>
      </c>
      <c r="O8898" s="8" t="s">
        <v>18066</v>
      </c>
    </row>
    <row r="8899" spans="10:15" x14ac:dyDescent="0.25">
      <c r="J8899" s="9" t="s">
        <v>17356</v>
      </c>
      <c r="K8899" s="9" t="s">
        <v>17356</v>
      </c>
      <c r="L8899" s="9" t="s">
        <v>17357</v>
      </c>
      <c r="M8899" s="9" t="s">
        <v>933</v>
      </c>
      <c r="N8899" s="9" t="s">
        <v>934</v>
      </c>
      <c r="O8899" s="8" t="s">
        <v>18066</v>
      </c>
    </row>
    <row r="8900" spans="10:15" x14ac:dyDescent="0.25">
      <c r="J8900" s="9" t="s">
        <v>17358</v>
      </c>
      <c r="K8900" s="9" t="s">
        <v>17358</v>
      </c>
      <c r="L8900" s="9" t="s">
        <v>17359</v>
      </c>
      <c r="M8900" s="9" t="s">
        <v>933</v>
      </c>
      <c r="N8900" s="9" t="s">
        <v>934</v>
      </c>
      <c r="O8900" s="8" t="s">
        <v>18066</v>
      </c>
    </row>
    <row r="8901" spans="10:15" x14ac:dyDescent="0.25">
      <c r="J8901" s="9" t="s">
        <v>17360</v>
      </c>
      <c r="K8901" s="9" t="s">
        <v>17360</v>
      </c>
      <c r="L8901" s="9" t="s">
        <v>17361</v>
      </c>
      <c r="M8901" s="9" t="s">
        <v>933</v>
      </c>
      <c r="N8901" s="9" t="s">
        <v>934</v>
      </c>
      <c r="O8901" s="8" t="s">
        <v>18066</v>
      </c>
    </row>
    <row r="8902" spans="10:15" x14ac:dyDescent="0.25">
      <c r="J8902" s="9" t="s">
        <v>17362</v>
      </c>
      <c r="K8902" s="9" t="s">
        <v>17362</v>
      </c>
      <c r="L8902" s="9" t="s">
        <v>17363</v>
      </c>
      <c r="M8902" s="9" t="s">
        <v>933</v>
      </c>
      <c r="N8902" s="9" t="s">
        <v>934</v>
      </c>
      <c r="O8902" s="8" t="s">
        <v>18066</v>
      </c>
    </row>
    <row r="8903" spans="10:15" x14ac:dyDescent="0.25">
      <c r="J8903" s="9" t="s">
        <v>17364</v>
      </c>
      <c r="K8903" s="9" t="s">
        <v>17364</v>
      </c>
      <c r="L8903" s="9" t="s">
        <v>17365</v>
      </c>
      <c r="M8903" s="9" t="s">
        <v>933</v>
      </c>
      <c r="N8903" s="9" t="s">
        <v>934</v>
      </c>
      <c r="O8903" s="8" t="s">
        <v>18066</v>
      </c>
    </row>
    <row r="8904" spans="10:15" x14ac:dyDescent="0.25">
      <c r="J8904" s="9" t="s">
        <v>17366</v>
      </c>
      <c r="K8904" s="9" t="s">
        <v>17366</v>
      </c>
      <c r="L8904" s="9" t="s">
        <v>17367</v>
      </c>
      <c r="M8904" s="9" t="s">
        <v>933</v>
      </c>
      <c r="N8904" s="9" t="s">
        <v>934</v>
      </c>
      <c r="O8904" s="8" t="s">
        <v>18066</v>
      </c>
    </row>
    <row r="8905" spans="10:15" x14ac:dyDescent="0.25">
      <c r="J8905" s="9" t="s">
        <v>17368</v>
      </c>
      <c r="K8905" s="9" t="s">
        <v>17368</v>
      </c>
      <c r="L8905" s="9" t="s">
        <v>17369</v>
      </c>
      <c r="M8905" s="9" t="s">
        <v>933</v>
      </c>
      <c r="N8905" s="9" t="s">
        <v>934</v>
      </c>
      <c r="O8905" s="8" t="s">
        <v>18066</v>
      </c>
    </row>
    <row r="8906" spans="10:15" x14ac:dyDescent="0.25">
      <c r="J8906" s="9" t="s">
        <v>17370</v>
      </c>
      <c r="K8906" s="9" t="s">
        <v>17370</v>
      </c>
      <c r="L8906" s="9" t="s">
        <v>17371</v>
      </c>
      <c r="M8906" s="9" t="s">
        <v>933</v>
      </c>
      <c r="N8906" s="9" t="s">
        <v>934</v>
      </c>
      <c r="O8906" s="8" t="s">
        <v>18066</v>
      </c>
    </row>
    <row r="8907" spans="10:15" x14ac:dyDescent="0.25">
      <c r="J8907" s="9" t="s">
        <v>17372</v>
      </c>
      <c r="K8907" s="9" t="s">
        <v>17372</v>
      </c>
      <c r="L8907" s="9" t="s">
        <v>17373</v>
      </c>
      <c r="M8907" s="9" t="s">
        <v>933</v>
      </c>
      <c r="N8907" s="9" t="s">
        <v>934</v>
      </c>
      <c r="O8907" s="8" t="s">
        <v>18066</v>
      </c>
    </row>
    <row r="8908" spans="10:15" x14ac:dyDescent="0.25">
      <c r="J8908" s="9" t="s">
        <v>17374</v>
      </c>
      <c r="K8908" s="9" t="s">
        <v>17374</v>
      </c>
      <c r="L8908" s="9" t="s">
        <v>17375</v>
      </c>
      <c r="M8908" s="9" t="s">
        <v>933</v>
      </c>
      <c r="N8908" s="9" t="s">
        <v>934</v>
      </c>
      <c r="O8908" s="8" t="s">
        <v>18066</v>
      </c>
    </row>
    <row r="8909" spans="10:15" x14ac:dyDescent="0.25">
      <c r="J8909" s="9" t="s">
        <v>17376</v>
      </c>
      <c r="K8909" s="9" t="s">
        <v>17376</v>
      </c>
      <c r="L8909" s="9" t="s">
        <v>17377</v>
      </c>
      <c r="M8909" s="9" t="s">
        <v>933</v>
      </c>
      <c r="N8909" s="9" t="s">
        <v>934</v>
      </c>
      <c r="O8909" s="8" t="s">
        <v>18066</v>
      </c>
    </row>
    <row r="8910" spans="10:15" x14ac:dyDescent="0.25">
      <c r="J8910" s="9" t="s">
        <v>17378</v>
      </c>
      <c r="K8910" s="9" t="s">
        <v>17378</v>
      </c>
      <c r="L8910" s="9" t="s">
        <v>17379</v>
      </c>
      <c r="M8910" s="9" t="s">
        <v>933</v>
      </c>
      <c r="N8910" s="9" t="s">
        <v>934</v>
      </c>
      <c r="O8910" s="8" t="s">
        <v>18066</v>
      </c>
    </row>
    <row r="8911" spans="10:15" x14ac:dyDescent="0.25">
      <c r="J8911" s="9" t="s">
        <v>17380</v>
      </c>
      <c r="K8911" s="9" t="s">
        <v>17380</v>
      </c>
      <c r="L8911" s="9" t="s">
        <v>17381</v>
      </c>
      <c r="M8911" s="9" t="s">
        <v>933</v>
      </c>
      <c r="N8911" s="9" t="s">
        <v>934</v>
      </c>
      <c r="O8911" s="8" t="s">
        <v>18066</v>
      </c>
    </row>
    <row r="8912" spans="10:15" x14ac:dyDescent="0.25">
      <c r="J8912" s="9" t="s">
        <v>17382</v>
      </c>
      <c r="K8912" s="9" t="s">
        <v>17382</v>
      </c>
      <c r="L8912" s="9" t="s">
        <v>17383</v>
      </c>
      <c r="M8912" s="9" t="s">
        <v>933</v>
      </c>
      <c r="N8912" s="9" t="s">
        <v>934</v>
      </c>
      <c r="O8912" s="8" t="s">
        <v>18066</v>
      </c>
    </row>
    <row r="8913" spans="10:15" x14ac:dyDescent="0.25">
      <c r="J8913" s="9" t="s">
        <v>17384</v>
      </c>
      <c r="K8913" s="9" t="s">
        <v>17384</v>
      </c>
      <c r="L8913" s="9" t="s">
        <v>17385</v>
      </c>
      <c r="M8913" s="9" t="s">
        <v>933</v>
      </c>
      <c r="N8913" s="9" t="s">
        <v>934</v>
      </c>
      <c r="O8913" s="8" t="s">
        <v>18066</v>
      </c>
    </row>
    <row r="8914" spans="10:15" x14ac:dyDescent="0.25">
      <c r="J8914" s="9" t="s">
        <v>17386</v>
      </c>
      <c r="K8914" s="9" t="s">
        <v>17386</v>
      </c>
      <c r="L8914" s="9" t="s">
        <v>17387</v>
      </c>
      <c r="M8914" s="9" t="s">
        <v>933</v>
      </c>
      <c r="N8914" s="9" t="s">
        <v>934</v>
      </c>
      <c r="O8914" s="8" t="s">
        <v>18066</v>
      </c>
    </row>
    <row r="8915" spans="10:15" x14ac:dyDescent="0.25">
      <c r="J8915" s="9" t="s">
        <v>17388</v>
      </c>
      <c r="K8915" s="9" t="s">
        <v>17388</v>
      </c>
      <c r="L8915" s="9" t="s">
        <v>17389</v>
      </c>
      <c r="M8915" s="9" t="s">
        <v>933</v>
      </c>
      <c r="N8915" s="9" t="s">
        <v>934</v>
      </c>
      <c r="O8915" s="8" t="s">
        <v>18066</v>
      </c>
    </row>
    <row r="8916" spans="10:15" x14ac:dyDescent="0.25">
      <c r="J8916" s="9" t="s">
        <v>17390</v>
      </c>
      <c r="K8916" s="9" t="s">
        <v>17390</v>
      </c>
      <c r="L8916" s="9" t="s">
        <v>17391</v>
      </c>
      <c r="M8916" s="9" t="s">
        <v>933</v>
      </c>
      <c r="N8916" s="9" t="s">
        <v>934</v>
      </c>
      <c r="O8916" s="8" t="s">
        <v>18066</v>
      </c>
    </row>
    <row r="8917" spans="10:15" x14ac:dyDescent="0.25">
      <c r="J8917" s="9" t="s">
        <v>17392</v>
      </c>
      <c r="K8917" s="9" t="s">
        <v>17392</v>
      </c>
      <c r="L8917" s="9" t="s">
        <v>17393</v>
      </c>
      <c r="M8917" s="9" t="s">
        <v>933</v>
      </c>
      <c r="N8917" s="9" t="s">
        <v>934</v>
      </c>
      <c r="O8917" s="8" t="s">
        <v>18066</v>
      </c>
    </row>
    <row r="8918" spans="10:15" x14ac:dyDescent="0.25">
      <c r="J8918" s="9" t="s">
        <v>17394</v>
      </c>
      <c r="K8918" s="9" t="s">
        <v>17394</v>
      </c>
      <c r="L8918" s="9" t="s">
        <v>17395</v>
      </c>
      <c r="M8918" s="9" t="s">
        <v>950</v>
      </c>
      <c r="N8918" s="9" t="s">
        <v>951</v>
      </c>
      <c r="O8918" s="8" t="s">
        <v>18066</v>
      </c>
    </row>
    <row r="8919" spans="10:15" x14ac:dyDescent="0.25">
      <c r="J8919" s="9" t="s">
        <v>17396</v>
      </c>
      <c r="K8919" s="9" t="s">
        <v>17396</v>
      </c>
      <c r="L8919" s="9" t="s">
        <v>17397</v>
      </c>
      <c r="M8919" s="9" t="s">
        <v>933</v>
      </c>
      <c r="N8919" s="9" t="s">
        <v>934</v>
      </c>
      <c r="O8919" s="8" t="s">
        <v>18066</v>
      </c>
    </row>
    <row r="8920" spans="10:15" x14ac:dyDescent="0.25">
      <c r="J8920" s="9" t="s">
        <v>17398</v>
      </c>
      <c r="K8920" s="9" t="s">
        <v>17398</v>
      </c>
      <c r="L8920" s="9" t="s">
        <v>17399</v>
      </c>
      <c r="M8920" s="9" t="s">
        <v>933</v>
      </c>
      <c r="N8920" s="9" t="s">
        <v>934</v>
      </c>
      <c r="O8920" s="8" t="s">
        <v>18066</v>
      </c>
    </row>
    <row r="8921" spans="10:15" x14ac:dyDescent="0.25">
      <c r="J8921" s="9" t="s">
        <v>17400</v>
      </c>
      <c r="K8921" s="9" t="s">
        <v>17248</v>
      </c>
      <c r="L8921" s="9" t="s">
        <v>17249</v>
      </c>
      <c r="M8921" s="9" t="s">
        <v>933</v>
      </c>
      <c r="N8921" s="9" t="s">
        <v>934</v>
      </c>
      <c r="O8921" s="8" t="s">
        <v>18066</v>
      </c>
    </row>
    <row r="8922" spans="10:15" x14ac:dyDescent="0.25">
      <c r="J8922" s="9" t="s">
        <v>17401</v>
      </c>
      <c r="K8922" s="9" t="s">
        <v>17401</v>
      </c>
      <c r="L8922" s="9" t="s">
        <v>17402</v>
      </c>
      <c r="M8922" s="9" t="s">
        <v>933</v>
      </c>
      <c r="N8922" s="9" t="s">
        <v>934</v>
      </c>
      <c r="O8922" s="8" t="s">
        <v>18066</v>
      </c>
    </row>
    <row r="8923" spans="10:15" x14ac:dyDescent="0.25">
      <c r="J8923" s="9" t="s">
        <v>49</v>
      </c>
      <c r="K8923" s="9" t="s">
        <v>49</v>
      </c>
      <c r="L8923" s="9" t="s">
        <v>17403</v>
      </c>
      <c r="M8923" s="9" t="s">
        <v>501</v>
      </c>
      <c r="N8923" s="9" t="s">
        <v>502</v>
      </c>
      <c r="O8923" s="8" t="s">
        <v>10370</v>
      </c>
    </row>
    <row r="8924" spans="10:15" x14ac:dyDescent="0.25">
      <c r="J8924" s="9" t="s">
        <v>17404</v>
      </c>
      <c r="K8924" s="9" t="s">
        <v>17404</v>
      </c>
      <c r="L8924" s="9" t="s">
        <v>17405</v>
      </c>
      <c r="M8924" s="9" t="s">
        <v>933</v>
      </c>
      <c r="N8924" s="9" t="s">
        <v>934</v>
      </c>
      <c r="O8924" s="8" t="s">
        <v>18066</v>
      </c>
    </row>
    <row r="8925" spans="10:15" x14ac:dyDescent="0.25">
      <c r="J8925" s="9" t="s">
        <v>17406</v>
      </c>
      <c r="K8925" s="9" t="s">
        <v>17407</v>
      </c>
      <c r="L8925" s="9" t="s">
        <v>17408</v>
      </c>
      <c r="M8925" s="9" t="s">
        <v>933</v>
      </c>
      <c r="N8925" s="9" t="s">
        <v>934</v>
      </c>
      <c r="O8925" s="8" t="s">
        <v>18066</v>
      </c>
    </row>
    <row r="8926" spans="10:15" x14ac:dyDescent="0.25">
      <c r="J8926" s="9" t="s">
        <v>17409</v>
      </c>
      <c r="K8926" s="9" t="s">
        <v>17409</v>
      </c>
      <c r="L8926" s="9" t="s">
        <v>17410</v>
      </c>
      <c r="M8926" s="9" t="s">
        <v>933</v>
      </c>
      <c r="N8926" s="9" t="s">
        <v>934</v>
      </c>
      <c r="O8926" s="8" t="s">
        <v>18066</v>
      </c>
    </row>
    <row r="8927" spans="10:15" x14ac:dyDescent="0.25">
      <c r="J8927" s="9" t="s">
        <v>17411</v>
      </c>
      <c r="K8927" s="9" t="s">
        <v>17411</v>
      </c>
      <c r="L8927" s="9" t="s">
        <v>17412</v>
      </c>
      <c r="M8927" s="9" t="s">
        <v>933</v>
      </c>
      <c r="N8927" s="9" t="s">
        <v>934</v>
      </c>
      <c r="O8927" s="8" t="s">
        <v>18066</v>
      </c>
    </row>
    <row r="8928" spans="10:15" x14ac:dyDescent="0.25">
      <c r="J8928" s="9" t="s">
        <v>17413</v>
      </c>
      <c r="K8928" s="9" t="s">
        <v>17413</v>
      </c>
      <c r="L8928" s="9" t="s">
        <v>17414</v>
      </c>
      <c r="M8928" s="9" t="s">
        <v>379</v>
      </c>
      <c r="N8928" s="9" t="s">
        <v>18092</v>
      </c>
      <c r="O8928" s="8" t="s">
        <v>18066</v>
      </c>
    </row>
    <row r="8929" spans="10:15" x14ac:dyDescent="0.25">
      <c r="J8929" s="9" t="s">
        <v>17415</v>
      </c>
      <c r="K8929" s="9" t="s">
        <v>17415</v>
      </c>
      <c r="L8929" s="9" t="s">
        <v>17416</v>
      </c>
      <c r="M8929" s="9" t="s">
        <v>933</v>
      </c>
      <c r="N8929" s="9" t="s">
        <v>934</v>
      </c>
      <c r="O8929" s="8" t="s">
        <v>18066</v>
      </c>
    </row>
    <row r="8930" spans="10:15" x14ac:dyDescent="0.25">
      <c r="J8930" s="9" t="s">
        <v>17417</v>
      </c>
      <c r="K8930" s="9" t="s">
        <v>17417</v>
      </c>
      <c r="L8930" s="9" t="s">
        <v>17418</v>
      </c>
      <c r="M8930" s="9" t="s">
        <v>933</v>
      </c>
      <c r="N8930" s="9" t="s">
        <v>934</v>
      </c>
      <c r="O8930" s="8" t="s">
        <v>18066</v>
      </c>
    </row>
    <row r="8931" spans="10:15" x14ac:dyDescent="0.25">
      <c r="J8931" s="9" t="s">
        <v>17419</v>
      </c>
      <c r="K8931" s="9" t="s">
        <v>17419</v>
      </c>
      <c r="L8931" s="9" t="s">
        <v>17420</v>
      </c>
      <c r="M8931" s="9" t="s">
        <v>428</v>
      </c>
      <c r="N8931" s="9" t="s">
        <v>429</v>
      </c>
      <c r="O8931" s="8" t="s">
        <v>349</v>
      </c>
    </row>
    <row r="8932" spans="10:15" x14ac:dyDescent="0.25">
      <c r="J8932" s="9" t="s">
        <v>17421</v>
      </c>
      <c r="K8932" s="9" t="s">
        <v>17421</v>
      </c>
      <c r="L8932" s="9" t="s">
        <v>17422</v>
      </c>
      <c r="M8932" s="9" t="s">
        <v>933</v>
      </c>
      <c r="N8932" s="9" t="s">
        <v>934</v>
      </c>
      <c r="O8932" s="8" t="s">
        <v>18066</v>
      </c>
    </row>
    <row r="8933" spans="10:15" x14ac:dyDescent="0.25">
      <c r="J8933" s="9" t="s">
        <v>17423</v>
      </c>
      <c r="K8933" s="9" t="s">
        <v>17423</v>
      </c>
      <c r="L8933" s="9" t="s">
        <v>17424</v>
      </c>
      <c r="M8933" s="9" t="s">
        <v>933</v>
      </c>
      <c r="N8933" s="9" t="s">
        <v>934</v>
      </c>
      <c r="O8933" s="8" t="s">
        <v>18066</v>
      </c>
    </row>
    <row r="8934" spans="10:15" x14ac:dyDescent="0.25">
      <c r="J8934" s="9" t="s">
        <v>17425</v>
      </c>
      <c r="K8934" s="9" t="s">
        <v>17425</v>
      </c>
      <c r="L8934" s="9" t="s">
        <v>17426</v>
      </c>
      <c r="M8934" s="9" t="s">
        <v>933</v>
      </c>
      <c r="N8934" s="9" t="s">
        <v>934</v>
      </c>
      <c r="O8934" s="8" t="s">
        <v>18066</v>
      </c>
    </row>
    <row r="8935" spans="10:15" x14ac:dyDescent="0.25">
      <c r="J8935" s="9" t="s">
        <v>17427</v>
      </c>
      <c r="K8935" s="9" t="s">
        <v>17427</v>
      </c>
      <c r="L8935" s="9" t="s">
        <v>17428</v>
      </c>
      <c r="M8935" s="9" t="s">
        <v>367</v>
      </c>
      <c r="N8935" s="9" t="s">
        <v>368</v>
      </c>
      <c r="O8935" s="8" t="s">
        <v>349</v>
      </c>
    </row>
    <row r="8936" spans="10:15" x14ac:dyDescent="0.25">
      <c r="J8936" s="9" t="s">
        <v>17429</v>
      </c>
      <c r="K8936" s="9" t="s">
        <v>17429</v>
      </c>
      <c r="L8936" s="9" t="s">
        <v>17430</v>
      </c>
      <c r="M8936" s="9" t="s">
        <v>933</v>
      </c>
      <c r="N8936" s="9" t="s">
        <v>934</v>
      </c>
      <c r="O8936" s="8" t="s">
        <v>18066</v>
      </c>
    </row>
    <row r="8937" spans="10:15" x14ac:dyDescent="0.25">
      <c r="J8937" s="9" t="s">
        <v>17431</v>
      </c>
      <c r="K8937" s="9" t="s">
        <v>17431</v>
      </c>
      <c r="L8937" s="9" t="s">
        <v>17432</v>
      </c>
      <c r="M8937" s="9" t="s">
        <v>933</v>
      </c>
      <c r="N8937" s="9" t="s">
        <v>934</v>
      </c>
      <c r="O8937" s="8" t="s">
        <v>18066</v>
      </c>
    </row>
    <row r="8938" spans="10:15" x14ac:dyDescent="0.25">
      <c r="J8938" s="9" t="s">
        <v>17433</v>
      </c>
      <c r="K8938" s="9" t="s">
        <v>17433</v>
      </c>
      <c r="L8938" s="9" t="s">
        <v>17434</v>
      </c>
      <c r="M8938" s="9" t="s">
        <v>933</v>
      </c>
      <c r="N8938" s="9" t="s">
        <v>934</v>
      </c>
      <c r="O8938" s="8" t="s">
        <v>18066</v>
      </c>
    </row>
    <row r="8939" spans="10:15" x14ac:dyDescent="0.25">
      <c r="J8939" s="9" t="s">
        <v>17435</v>
      </c>
      <c r="K8939" s="9" t="s">
        <v>17435</v>
      </c>
      <c r="L8939" s="9" t="s">
        <v>17436</v>
      </c>
      <c r="M8939" s="9" t="s">
        <v>428</v>
      </c>
      <c r="N8939" s="9" t="s">
        <v>429</v>
      </c>
      <c r="O8939" s="8" t="s">
        <v>349</v>
      </c>
    </row>
    <row r="8940" spans="10:15" x14ac:dyDescent="0.25">
      <c r="J8940" s="9" t="s">
        <v>17437</v>
      </c>
      <c r="K8940" s="9" t="s">
        <v>17437</v>
      </c>
      <c r="L8940" s="9" t="s">
        <v>17438</v>
      </c>
      <c r="M8940" s="9" t="s">
        <v>3229</v>
      </c>
      <c r="N8940" s="9" t="s">
        <v>18097</v>
      </c>
      <c r="O8940" s="8" t="s">
        <v>349</v>
      </c>
    </row>
    <row r="8941" spans="10:15" x14ac:dyDescent="0.25">
      <c r="J8941" s="9" t="s">
        <v>17439</v>
      </c>
      <c r="K8941" s="9" t="s">
        <v>17439</v>
      </c>
      <c r="L8941" s="9" t="s">
        <v>17440</v>
      </c>
      <c r="M8941" s="9" t="s">
        <v>428</v>
      </c>
      <c r="N8941" s="9" t="s">
        <v>429</v>
      </c>
      <c r="O8941" s="8" t="s">
        <v>349</v>
      </c>
    </row>
    <row r="8942" spans="10:15" x14ac:dyDescent="0.25">
      <c r="J8942" s="9" t="s">
        <v>17441</v>
      </c>
      <c r="K8942" s="9" t="s">
        <v>17441</v>
      </c>
      <c r="L8942" s="9" t="s">
        <v>17442</v>
      </c>
      <c r="M8942" s="9" t="s">
        <v>933</v>
      </c>
      <c r="N8942" s="9" t="s">
        <v>934</v>
      </c>
      <c r="O8942" s="8" t="s">
        <v>18066</v>
      </c>
    </row>
    <row r="8943" spans="10:15" x14ac:dyDescent="0.25">
      <c r="J8943" s="9" t="s">
        <v>17443</v>
      </c>
      <c r="K8943" s="9" t="s">
        <v>17443</v>
      </c>
      <c r="L8943" s="9" t="s">
        <v>17444</v>
      </c>
      <c r="M8943" s="9" t="s">
        <v>933</v>
      </c>
      <c r="N8943" s="9" t="s">
        <v>934</v>
      </c>
      <c r="O8943" s="8" t="s">
        <v>18066</v>
      </c>
    </row>
    <row r="8944" spans="10:15" x14ac:dyDescent="0.25">
      <c r="J8944" s="9" t="s">
        <v>17445</v>
      </c>
      <c r="K8944" s="9" t="s">
        <v>17445</v>
      </c>
      <c r="L8944" s="9" t="s">
        <v>17446</v>
      </c>
      <c r="M8944" s="9" t="s">
        <v>933</v>
      </c>
      <c r="N8944" s="9" t="s">
        <v>934</v>
      </c>
      <c r="O8944" s="8" t="s">
        <v>18066</v>
      </c>
    </row>
    <row r="8945" spans="10:15" x14ac:dyDescent="0.25">
      <c r="J8945" s="9" t="s">
        <v>17447</v>
      </c>
      <c r="K8945" s="9" t="s">
        <v>17447</v>
      </c>
      <c r="L8945" s="9" t="s">
        <v>17448</v>
      </c>
      <c r="M8945" s="9" t="s">
        <v>933</v>
      </c>
      <c r="N8945" s="9" t="s">
        <v>934</v>
      </c>
      <c r="O8945" s="8" t="s">
        <v>18066</v>
      </c>
    </row>
    <row r="8946" spans="10:15" x14ac:dyDescent="0.25">
      <c r="J8946" s="9" t="s">
        <v>17449</v>
      </c>
      <c r="K8946" s="9" t="s">
        <v>17449</v>
      </c>
      <c r="L8946" s="9" t="s">
        <v>17450</v>
      </c>
      <c r="M8946" s="9" t="s">
        <v>933</v>
      </c>
      <c r="N8946" s="9" t="s">
        <v>934</v>
      </c>
      <c r="O8946" s="8" t="s">
        <v>18066</v>
      </c>
    </row>
    <row r="8947" spans="10:15" x14ac:dyDescent="0.25">
      <c r="J8947" s="9" t="s">
        <v>17451</v>
      </c>
      <c r="K8947" s="9" t="s">
        <v>17451</v>
      </c>
      <c r="L8947" s="9" t="s">
        <v>17452</v>
      </c>
      <c r="M8947" s="9" t="s">
        <v>933</v>
      </c>
      <c r="N8947" s="9" t="s">
        <v>934</v>
      </c>
      <c r="O8947" s="8" t="s">
        <v>18066</v>
      </c>
    </row>
    <row r="8948" spans="10:15" x14ac:dyDescent="0.25">
      <c r="J8948" s="9" t="s">
        <v>17453</v>
      </c>
      <c r="K8948" s="9" t="s">
        <v>17453</v>
      </c>
      <c r="L8948" s="9" t="s">
        <v>17454</v>
      </c>
      <c r="M8948" s="9" t="s">
        <v>933</v>
      </c>
      <c r="N8948" s="9" t="s">
        <v>934</v>
      </c>
      <c r="O8948" s="8" t="s">
        <v>18066</v>
      </c>
    </row>
    <row r="8949" spans="10:15" x14ac:dyDescent="0.25">
      <c r="J8949" s="9" t="s">
        <v>17455</v>
      </c>
      <c r="K8949" s="9" t="s">
        <v>17455</v>
      </c>
      <c r="L8949" s="9" t="s">
        <v>17456</v>
      </c>
      <c r="M8949" s="9" t="s">
        <v>719</v>
      </c>
      <c r="N8949" s="9" t="s">
        <v>720</v>
      </c>
      <c r="O8949" s="8" t="s">
        <v>349</v>
      </c>
    </row>
    <row r="8950" spans="10:15" x14ac:dyDescent="0.25">
      <c r="J8950" s="9" t="s">
        <v>17457</v>
      </c>
      <c r="K8950" s="9" t="s">
        <v>17457</v>
      </c>
      <c r="L8950" s="9" t="s">
        <v>17458</v>
      </c>
      <c r="M8950" s="9" t="s">
        <v>506</v>
      </c>
      <c r="N8950" s="9" t="s">
        <v>507</v>
      </c>
      <c r="O8950" s="8" t="s">
        <v>350</v>
      </c>
    </row>
    <row r="8951" spans="10:15" x14ac:dyDescent="0.25">
      <c r="J8951" s="9" t="s">
        <v>17459</v>
      </c>
      <c r="K8951" s="9" t="s">
        <v>17459</v>
      </c>
      <c r="L8951" s="9" t="s">
        <v>17460</v>
      </c>
      <c r="M8951" s="9" t="s">
        <v>933</v>
      </c>
      <c r="N8951" s="9" t="s">
        <v>934</v>
      </c>
      <c r="O8951" s="8" t="s">
        <v>18066</v>
      </c>
    </row>
    <row r="8952" spans="10:15" x14ac:dyDescent="0.25">
      <c r="J8952" s="9" t="s">
        <v>17461</v>
      </c>
      <c r="K8952" s="9" t="s">
        <v>17461</v>
      </c>
      <c r="L8952" s="9" t="s">
        <v>17462</v>
      </c>
      <c r="M8952" s="9" t="s">
        <v>933</v>
      </c>
      <c r="N8952" s="9" t="s">
        <v>934</v>
      </c>
      <c r="O8952" s="8" t="s">
        <v>18066</v>
      </c>
    </row>
    <row r="8953" spans="10:15" x14ac:dyDescent="0.25">
      <c r="J8953" s="9" t="s">
        <v>17463</v>
      </c>
      <c r="K8953" s="9" t="s">
        <v>17463</v>
      </c>
      <c r="L8953" s="9" t="s">
        <v>17464</v>
      </c>
      <c r="M8953" s="9" t="s">
        <v>933</v>
      </c>
      <c r="N8953" s="9" t="s">
        <v>934</v>
      </c>
      <c r="O8953" s="8" t="s">
        <v>18066</v>
      </c>
    </row>
    <row r="8954" spans="10:15" x14ac:dyDescent="0.25">
      <c r="J8954" s="9" t="s">
        <v>17465</v>
      </c>
      <c r="K8954" s="9" t="s">
        <v>17465</v>
      </c>
      <c r="L8954" s="9" t="s">
        <v>17466</v>
      </c>
      <c r="M8954" s="9" t="s">
        <v>1867</v>
      </c>
      <c r="N8954" s="9" t="s">
        <v>1868</v>
      </c>
      <c r="O8954" s="8" t="s">
        <v>18067</v>
      </c>
    </row>
    <row r="8955" spans="10:15" x14ac:dyDescent="0.25">
      <c r="J8955" s="9" t="s">
        <v>17407</v>
      </c>
      <c r="K8955" s="9" t="s">
        <v>17407</v>
      </c>
      <c r="L8955" s="9" t="s">
        <v>17408</v>
      </c>
      <c r="M8955" s="9" t="s">
        <v>933</v>
      </c>
      <c r="N8955" s="9" t="s">
        <v>934</v>
      </c>
      <c r="O8955" s="8" t="s">
        <v>18066</v>
      </c>
    </row>
    <row r="8956" spans="10:15" x14ac:dyDescent="0.25">
      <c r="J8956" s="9" t="s">
        <v>17467</v>
      </c>
      <c r="K8956" s="9" t="s">
        <v>17467</v>
      </c>
      <c r="L8956" s="9" t="s">
        <v>17468</v>
      </c>
      <c r="M8956" s="9" t="s">
        <v>933</v>
      </c>
      <c r="N8956" s="9" t="s">
        <v>934</v>
      </c>
      <c r="O8956" s="8" t="s">
        <v>18066</v>
      </c>
    </row>
    <row r="8957" spans="10:15" x14ac:dyDescent="0.25">
      <c r="J8957" s="9" t="s">
        <v>17469</v>
      </c>
      <c r="K8957" s="9" t="s">
        <v>17469</v>
      </c>
      <c r="L8957" s="9" t="s">
        <v>17470</v>
      </c>
      <c r="M8957" s="9" t="s">
        <v>933</v>
      </c>
      <c r="N8957" s="9" t="s">
        <v>934</v>
      </c>
      <c r="O8957" s="8" t="s">
        <v>18066</v>
      </c>
    </row>
    <row r="8958" spans="10:15" x14ac:dyDescent="0.25">
      <c r="J8958" s="9" t="s">
        <v>17471</v>
      </c>
      <c r="K8958" s="9" t="s">
        <v>17471</v>
      </c>
      <c r="L8958" s="9" t="s">
        <v>17472</v>
      </c>
      <c r="M8958" s="9" t="s">
        <v>933</v>
      </c>
      <c r="N8958" s="9" t="s">
        <v>934</v>
      </c>
      <c r="O8958" s="8" t="s">
        <v>18066</v>
      </c>
    </row>
    <row r="8959" spans="10:15" x14ac:dyDescent="0.25">
      <c r="J8959" s="9" t="s">
        <v>17473</v>
      </c>
      <c r="K8959" s="9" t="s">
        <v>17473</v>
      </c>
      <c r="L8959" s="9" t="s">
        <v>17474</v>
      </c>
      <c r="M8959" s="9" t="s">
        <v>933</v>
      </c>
      <c r="N8959" s="9" t="s">
        <v>934</v>
      </c>
      <c r="O8959" s="8" t="s">
        <v>18066</v>
      </c>
    </row>
    <row r="8960" spans="10:15" x14ac:dyDescent="0.25">
      <c r="J8960" s="9" t="s">
        <v>17475</v>
      </c>
      <c r="K8960" s="9" t="s">
        <v>17475</v>
      </c>
      <c r="L8960" s="9" t="s">
        <v>17476</v>
      </c>
      <c r="M8960" s="9" t="s">
        <v>933</v>
      </c>
      <c r="N8960" s="9" t="s">
        <v>934</v>
      </c>
      <c r="O8960" s="8" t="s">
        <v>18066</v>
      </c>
    </row>
    <row r="8961" spans="10:15" x14ac:dyDescent="0.25">
      <c r="J8961" s="9" t="s">
        <v>17477</v>
      </c>
      <c r="K8961" s="9" t="s">
        <v>17477</v>
      </c>
      <c r="L8961" s="9" t="s">
        <v>17478</v>
      </c>
      <c r="M8961" s="9" t="s">
        <v>933</v>
      </c>
      <c r="N8961" s="9" t="s">
        <v>934</v>
      </c>
      <c r="O8961" s="8" t="s">
        <v>18066</v>
      </c>
    </row>
    <row r="8962" spans="10:15" x14ac:dyDescent="0.25">
      <c r="J8962" s="9" t="s">
        <v>17479</v>
      </c>
      <c r="K8962" s="9" t="s">
        <v>17479</v>
      </c>
      <c r="L8962" s="9" t="s">
        <v>17480</v>
      </c>
      <c r="M8962" s="9" t="s">
        <v>933</v>
      </c>
      <c r="N8962" s="9" t="s">
        <v>934</v>
      </c>
      <c r="O8962" s="8" t="s">
        <v>18066</v>
      </c>
    </row>
    <row r="8963" spans="10:15" x14ac:dyDescent="0.25">
      <c r="J8963" s="9" t="s">
        <v>17481</v>
      </c>
      <c r="K8963" s="9" t="s">
        <v>17481</v>
      </c>
      <c r="L8963" s="9" t="s">
        <v>17482</v>
      </c>
      <c r="M8963" s="9" t="s">
        <v>933</v>
      </c>
      <c r="N8963" s="9" t="s">
        <v>934</v>
      </c>
      <c r="O8963" s="8" t="s">
        <v>18066</v>
      </c>
    </row>
    <row r="8964" spans="10:15" x14ac:dyDescent="0.25">
      <c r="J8964" s="9" t="s">
        <v>17483</v>
      </c>
      <c r="K8964" s="9" t="s">
        <v>17483</v>
      </c>
      <c r="L8964" s="9" t="s">
        <v>17484</v>
      </c>
      <c r="M8964" s="9" t="s">
        <v>933</v>
      </c>
      <c r="N8964" s="9" t="s">
        <v>934</v>
      </c>
      <c r="O8964" s="8" t="s">
        <v>18066</v>
      </c>
    </row>
    <row r="8965" spans="10:15" x14ac:dyDescent="0.25">
      <c r="J8965" s="9" t="s">
        <v>17485</v>
      </c>
      <c r="K8965" s="9" t="s">
        <v>17485</v>
      </c>
      <c r="L8965" s="9" t="s">
        <v>17486</v>
      </c>
      <c r="M8965" s="9" t="s">
        <v>933</v>
      </c>
      <c r="N8965" s="9" t="s">
        <v>934</v>
      </c>
      <c r="O8965" s="8" t="s">
        <v>18066</v>
      </c>
    </row>
    <row r="8966" spans="10:15" x14ac:dyDescent="0.25">
      <c r="J8966" s="9" t="s">
        <v>17487</v>
      </c>
      <c r="K8966" s="9" t="s">
        <v>17487</v>
      </c>
      <c r="L8966" s="9" t="s">
        <v>17488</v>
      </c>
      <c r="M8966" s="9" t="s">
        <v>933</v>
      </c>
      <c r="N8966" s="9" t="s">
        <v>934</v>
      </c>
      <c r="O8966" s="8" t="s">
        <v>18066</v>
      </c>
    </row>
    <row r="8967" spans="10:15" x14ac:dyDescent="0.25">
      <c r="J8967" s="9" t="s">
        <v>17489</v>
      </c>
      <c r="K8967" s="9" t="s">
        <v>17489</v>
      </c>
      <c r="L8967" s="9" t="s">
        <v>17490</v>
      </c>
      <c r="M8967" s="9" t="s">
        <v>933</v>
      </c>
      <c r="N8967" s="9" t="s">
        <v>934</v>
      </c>
      <c r="O8967" s="8" t="s">
        <v>18066</v>
      </c>
    </row>
    <row r="8968" spans="10:15" x14ac:dyDescent="0.25">
      <c r="J8968" s="9" t="s">
        <v>17491</v>
      </c>
      <c r="K8968" s="9" t="s">
        <v>17491</v>
      </c>
      <c r="L8968" s="9" t="s">
        <v>17492</v>
      </c>
      <c r="M8968" s="9" t="s">
        <v>933</v>
      </c>
      <c r="N8968" s="9" t="s">
        <v>934</v>
      </c>
      <c r="O8968" s="8" t="s">
        <v>18066</v>
      </c>
    </row>
    <row r="8969" spans="10:15" x14ac:dyDescent="0.25">
      <c r="J8969" s="9" t="s">
        <v>17493</v>
      </c>
      <c r="K8969" s="9" t="s">
        <v>17493</v>
      </c>
      <c r="L8969" s="9" t="s">
        <v>17494</v>
      </c>
      <c r="M8969" s="9" t="s">
        <v>933</v>
      </c>
      <c r="N8969" s="9" t="s">
        <v>934</v>
      </c>
      <c r="O8969" s="8" t="s">
        <v>18066</v>
      </c>
    </row>
    <row r="8970" spans="10:15" x14ac:dyDescent="0.25">
      <c r="J8970" s="9" t="s">
        <v>17495</v>
      </c>
      <c r="K8970" s="9" t="s">
        <v>17495</v>
      </c>
      <c r="L8970" s="9" t="s">
        <v>17496</v>
      </c>
      <c r="M8970" s="9" t="s">
        <v>933</v>
      </c>
      <c r="N8970" s="9" t="s">
        <v>934</v>
      </c>
      <c r="O8970" s="8" t="s">
        <v>18066</v>
      </c>
    </row>
    <row r="8971" spans="10:15" x14ac:dyDescent="0.25">
      <c r="J8971" s="9" t="s">
        <v>17497</v>
      </c>
      <c r="K8971" s="9" t="s">
        <v>17497</v>
      </c>
      <c r="L8971" s="9" t="s">
        <v>17498</v>
      </c>
      <c r="M8971" s="9" t="s">
        <v>933</v>
      </c>
      <c r="N8971" s="9" t="s">
        <v>934</v>
      </c>
      <c r="O8971" s="8" t="s">
        <v>18066</v>
      </c>
    </row>
    <row r="8972" spans="10:15" x14ac:dyDescent="0.25">
      <c r="J8972" s="9" t="s">
        <v>17499</v>
      </c>
      <c r="K8972" s="9" t="s">
        <v>17499</v>
      </c>
      <c r="L8972" s="9" t="s">
        <v>17500</v>
      </c>
      <c r="M8972" s="9" t="s">
        <v>933</v>
      </c>
      <c r="N8972" s="9" t="s">
        <v>934</v>
      </c>
      <c r="O8972" s="8" t="s">
        <v>18066</v>
      </c>
    </row>
    <row r="8973" spans="10:15" x14ac:dyDescent="0.25">
      <c r="J8973" s="9" t="s">
        <v>17501</v>
      </c>
      <c r="K8973" s="9" t="s">
        <v>17501</v>
      </c>
      <c r="L8973" s="9" t="s">
        <v>17502</v>
      </c>
      <c r="M8973" s="9" t="s">
        <v>933</v>
      </c>
      <c r="N8973" s="9" t="s">
        <v>934</v>
      </c>
      <c r="O8973" s="8" t="s">
        <v>18066</v>
      </c>
    </row>
    <row r="8974" spans="10:15" x14ac:dyDescent="0.25">
      <c r="J8974" s="9" t="s">
        <v>17503</v>
      </c>
      <c r="K8974" s="9" t="s">
        <v>17503</v>
      </c>
      <c r="L8974" s="9" t="s">
        <v>17504</v>
      </c>
      <c r="M8974" s="9" t="s">
        <v>933</v>
      </c>
      <c r="N8974" s="9" t="s">
        <v>934</v>
      </c>
      <c r="O8974" s="8" t="s">
        <v>18066</v>
      </c>
    </row>
    <row r="8975" spans="10:15" x14ac:dyDescent="0.25">
      <c r="J8975" s="9" t="s">
        <v>17505</v>
      </c>
      <c r="K8975" s="9" t="s">
        <v>17505</v>
      </c>
      <c r="L8975" s="9" t="s">
        <v>17506</v>
      </c>
      <c r="M8975" s="9" t="s">
        <v>933</v>
      </c>
      <c r="N8975" s="9" t="s">
        <v>934</v>
      </c>
      <c r="O8975" s="8" t="s">
        <v>18066</v>
      </c>
    </row>
    <row r="8976" spans="10:15" x14ac:dyDescent="0.25">
      <c r="J8976" s="9" t="s">
        <v>17507</v>
      </c>
      <c r="K8976" s="9" t="s">
        <v>17507</v>
      </c>
      <c r="L8976" s="9" t="s">
        <v>17508</v>
      </c>
      <c r="M8976" s="9" t="s">
        <v>933</v>
      </c>
      <c r="N8976" s="9" t="s">
        <v>934</v>
      </c>
      <c r="O8976" s="8" t="s">
        <v>18066</v>
      </c>
    </row>
    <row r="8977" spans="10:15" x14ac:dyDescent="0.25">
      <c r="J8977" s="9" t="s">
        <v>17509</v>
      </c>
      <c r="K8977" s="9" t="s">
        <v>17509</v>
      </c>
      <c r="L8977" s="9" t="s">
        <v>17510</v>
      </c>
      <c r="M8977" s="9" t="s">
        <v>933</v>
      </c>
      <c r="N8977" s="9" t="s">
        <v>934</v>
      </c>
      <c r="O8977" s="8" t="s">
        <v>18066</v>
      </c>
    </row>
    <row r="8978" spans="10:15" x14ac:dyDescent="0.25">
      <c r="J8978" s="9" t="s">
        <v>17511</v>
      </c>
      <c r="K8978" s="9" t="s">
        <v>17511</v>
      </c>
      <c r="L8978" s="9" t="s">
        <v>17512</v>
      </c>
      <c r="M8978" s="9" t="s">
        <v>933</v>
      </c>
      <c r="N8978" s="9" t="s">
        <v>934</v>
      </c>
      <c r="O8978" s="8" t="s">
        <v>18066</v>
      </c>
    </row>
    <row r="8979" spans="10:15" x14ac:dyDescent="0.25">
      <c r="J8979" s="9" t="s">
        <v>17513</v>
      </c>
      <c r="K8979" s="9" t="s">
        <v>17513</v>
      </c>
      <c r="L8979" s="9" t="s">
        <v>17514</v>
      </c>
      <c r="M8979" s="9" t="s">
        <v>933</v>
      </c>
      <c r="N8979" s="9" t="s">
        <v>934</v>
      </c>
      <c r="O8979" s="8" t="s">
        <v>18066</v>
      </c>
    </row>
    <row r="8980" spans="10:15" x14ac:dyDescent="0.25">
      <c r="J8980" s="9" t="s">
        <v>17515</v>
      </c>
      <c r="K8980" s="9" t="s">
        <v>17515</v>
      </c>
      <c r="L8980" s="9" t="s">
        <v>17516</v>
      </c>
      <c r="M8980" s="9" t="s">
        <v>933</v>
      </c>
      <c r="N8980" s="9" t="s">
        <v>934</v>
      </c>
      <c r="O8980" s="8" t="s">
        <v>18066</v>
      </c>
    </row>
    <row r="8981" spans="10:15" x14ac:dyDescent="0.25">
      <c r="J8981" s="9" t="s">
        <v>17517</v>
      </c>
      <c r="K8981" s="9" t="s">
        <v>17517</v>
      </c>
      <c r="L8981" s="9" t="s">
        <v>17518</v>
      </c>
      <c r="M8981" s="9" t="s">
        <v>933</v>
      </c>
      <c r="N8981" s="9" t="s">
        <v>934</v>
      </c>
      <c r="O8981" s="8" t="s">
        <v>18066</v>
      </c>
    </row>
    <row r="8982" spans="10:15" x14ac:dyDescent="0.25">
      <c r="J8982" s="9" t="s">
        <v>17519</v>
      </c>
      <c r="K8982" s="9" t="s">
        <v>17519</v>
      </c>
      <c r="L8982" s="9" t="s">
        <v>17520</v>
      </c>
      <c r="M8982" s="9" t="s">
        <v>933</v>
      </c>
      <c r="N8982" s="9" t="s">
        <v>934</v>
      </c>
      <c r="O8982" s="8" t="s">
        <v>18066</v>
      </c>
    </row>
    <row r="8983" spans="10:15" x14ac:dyDescent="0.25">
      <c r="J8983" s="9" t="s">
        <v>17521</v>
      </c>
      <c r="K8983" s="9" t="s">
        <v>17521</v>
      </c>
      <c r="L8983" s="9" t="s">
        <v>17522</v>
      </c>
      <c r="M8983" s="9" t="s">
        <v>933</v>
      </c>
      <c r="N8983" s="9" t="s">
        <v>934</v>
      </c>
      <c r="O8983" s="8" t="s">
        <v>18066</v>
      </c>
    </row>
    <row r="8984" spans="10:15" x14ac:dyDescent="0.25">
      <c r="J8984" s="9" t="s">
        <v>17523</v>
      </c>
      <c r="K8984" s="9" t="s">
        <v>17523</v>
      </c>
      <c r="L8984" s="9" t="s">
        <v>7996</v>
      </c>
      <c r="M8984" s="9" t="s">
        <v>933</v>
      </c>
      <c r="N8984" s="9" t="s">
        <v>934</v>
      </c>
      <c r="O8984" s="8" t="s">
        <v>18066</v>
      </c>
    </row>
    <row r="8985" spans="10:15" x14ac:dyDescent="0.25">
      <c r="J8985" s="9" t="s">
        <v>17524</v>
      </c>
      <c r="K8985" s="9" t="s">
        <v>17524</v>
      </c>
      <c r="L8985" s="9" t="s">
        <v>17525</v>
      </c>
      <c r="M8985" s="9" t="s">
        <v>933</v>
      </c>
      <c r="N8985" s="9" t="s">
        <v>934</v>
      </c>
      <c r="O8985" s="8" t="s">
        <v>18066</v>
      </c>
    </row>
    <row r="8986" spans="10:15" x14ac:dyDescent="0.25">
      <c r="J8986" s="9" t="s">
        <v>17526</v>
      </c>
      <c r="K8986" s="9" t="s">
        <v>17526</v>
      </c>
      <c r="L8986" s="9" t="s">
        <v>17527</v>
      </c>
      <c r="M8986" s="9" t="s">
        <v>933</v>
      </c>
      <c r="N8986" s="9" t="s">
        <v>934</v>
      </c>
      <c r="O8986" s="8" t="s">
        <v>18066</v>
      </c>
    </row>
    <row r="8987" spans="10:15" x14ac:dyDescent="0.25">
      <c r="J8987" s="9" t="s">
        <v>17528</v>
      </c>
      <c r="K8987" s="9" t="s">
        <v>17528</v>
      </c>
      <c r="L8987" s="9" t="s">
        <v>17529</v>
      </c>
      <c r="M8987" s="9" t="s">
        <v>933</v>
      </c>
      <c r="N8987" s="9" t="s">
        <v>934</v>
      </c>
      <c r="O8987" s="8" t="s">
        <v>18066</v>
      </c>
    </row>
    <row r="8988" spans="10:15" x14ac:dyDescent="0.25">
      <c r="J8988" s="9" t="s">
        <v>17530</v>
      </c>
      <c r="K8988" s="9" t="s">
        <v>17530</v>
      </c>
      <c r="L8988" s="9" t="s">
        <v>17531</v>
      </c>
      <c r="M8988" s="9" t="s">
        <v>933</v>
      </c>
      <c r="N8988" s="9" t="s">
        <v>934</v>
      </c>
      <c r="O8988" s="8" t="s">
        <v>18066</v>
      </c>
    </row>
    <row r="8989" spans="10:15" x14ac:dyDescent="0.25">
      <c r="J8989" s="9" t="s">
        <v>17532</v>
      </c>
      <c r="K8989" s="9" t="s">
        <v>17532</v>
      </c>
      <c r="L8989" s="9" t="s">
        <v>17533</v>
      </c>
      <c r="M8989" s="9" t="s">
        <v>933</v>
      </c>
      <c r="N8989" s="9" t="s">
        <v>934</v>
      </c>
      <c r="O8989" s="8" t="s">
        <v>18066</v>
      </c>
    </row>
    <row r="8990" spans="10:15" x14ac:dyDescent="0.25">
      <c r="J8990" s="9" t="s">
        <v>17534</v>
      </c>
      <c r="K8990" s="9" t="s">
        <v>17534</v>
      </c>
      <c r="L8990" s="9" t="s">
        <v>17535</v>
      </c>
      <c r="M8990" s="9" t="s">
        <v>933</v>
      </c>
      <c r="N8990" s="9" t="s">
        <v>934</v>
      </c>
      <c r="O8990" s="8" t="s">
        <v>18066</v>
      </c>
    </row>
    <row r="8991" spans="10:15" x14ac:dyDescent="0.25">
      <c r="J8991" s="9" t="s">
        <v>17536</v>
      </c>
      <c r="K8991" s="9" t="s">
        <v>17536</v>
      </c>
      <c r="L8991" s="9" t="s">
        <v>17537</v>
      </c>
      <c r="M8991" s="9" t="s">
        <v>933</v>
      </c>
      <c r="N8991" s="9" t="s">
        <v>934</v>
      </c>
      <c r="O8991" s="8" t="s">
        <v>18066</v>
      </c>
    </row>
    <row r="8992" spans="10:15" x14ac:dyDescent="0.25">
      <c r="J8992" s="9" t="s">
        <v>17538</v>
      </c>
      <c r="K8992" s="9" t="s">
        <v>17538</v>
      </c>
      <c r="L8992" s="9" t="s">
        <v>17539</v>
      </c>
      <c r="M8992" s="9" t="s">
        <v>933</v>
      </c>
      <c r="N8992" s="9" t="s">
        <v>934</v>
      </c>
      <c r="O8992" s="8" t="s">
        <v>18066</v>
      </c>
    </row>
    <row r="8993" spans="10:15" x14ac:dyDescent="0.25">
      <c r="J8993" s="9" t="s">
        <v>17540</v>
      </c>
      <c r="K8993" s="9" t="s">
        <v>17540</v>
      </c>
      <c r="L8993" s="9" t="s">
        <v>17541</v>
      </c>
      <c r="M8993" s="9" t="s">
        <v>933</v>
      </c>
      <c r="N8993" s="9" t="s">
        <v>934</v>
      </c>
      <c r="O8993" s="8" t="s">
        <v>18066</v>
      </c>
    </row>
    <row r="8994" spans="10:15" x14ac:dyDescent="0.25">
      <c r="J8994" s="9" t="s">
        <v>17542</v>
      </c>
      <c r="K8994" s="9" t="s">
        <v>17542</v>
      </c>
      <c r="L8994" s="9" t="s">
        <v>13047</v>
      </c>
      <c r="M8994" s="9" t="s">
        <v>933</v>
      </c>
      <c r="N8994" s="9" t="s">
        <v>934</v>
      </c>
      <c r="O8994" s="8" t="s">
        <v>18066</v>
      </c>
    </row>
    <row r="8995" spans="10:15" x14ac:dyDescent="0.25">
      <c r="J8995" s="9" t="s">
        <v>17543</v>
      </c>
      <c r="K8995" s="9" t="s">
        <v>17543</v>
      </c>
      <c r="L8995" s="9" t="s">
        <v>17544</v>
      </c>
      <c r="M8995" s="9" t="s">
        <v>933</v>
      </c>
      <c r="N8995" s="9" t="s">
        <v>934</v>
      </c>
      <c r="O8995" s="8" t="s">
        <v>18066</v>
      </c>
    </row>
    <row r="8996" spans="10:15" x14ac:dyDescent="0.25">
      <c r="J8996" s="9" t="s">
        <v>17545</v>
      </c>
      <c r="K8996" s="9" t="s">
        <v>17545</v>
      </c>
      <c r="L8996" s="9" t="s">
        <v>17546</v>
      </c>
      <c r="M8996" s="9" t="s">
        <v>933</v>
      </c>
      <c r="N8996" s="9" t="s">
        <v>934</v>
      </c>
      <c r="O8996" s="8" t="s">
        <v>18066</v>
      </c>
    </row>
    <row r="8997" spans="10:15" x14ac:dyDescent="0.25">
      <c r="J8997" s="9" t="s">
        <v>17547</v>
      </c>
      <c r="K8997" s="9" t="s">
        <v>17547</v>
      </c>
      <c r="L8997" s="9" t="s">
        <v>17548</v>
      </c>
      <c r="M8997" s="9" t="s">
        <v>933</v>
      </c>
      <c r="N8997" s="9" t="s">
        <v>934</v>
      </c>
      <c r="O8997" s="8" t="s">
        <v>18066</v>
      </c>
    </row>
    <row r="8998" spans="10:15" x14ac:dyDescent="0.25">
      <c r="J8998" s="9" t="s">
        <v>17549</v>
      </c>
      <c r="K8998" s="9" t="s">
        <v>17549</v>
      </c>
      <c r="L8998" s="9" t="s">
        <v>17550</v>
      </c>
      <c r="M8998" s="9" t="s">
        <v>933</v>
      </c>
      <c r="N8998" s="9" t="s">
        <v>934</v>
      </c>
      <c r="O8998" s="8" t="s">
        <v>18066</v>
      </c>
    </row>
    <row r="8999" spans="10:15" x14ac:dyDescent="0.25">
      <c r="J8999" s="9" t="s">
        <v>17551</v>
      </c>
      <c r="K8999" s="9" t="s">
        <v>17551</v>
      </c>
      <c r="L8999" s="9" t="s">
        <v>17552</v>
      </c>
      <c r="M8999" s="9" t="s">
        <v>933</v>
      </c>
      <c r="N8999" s="9" t="s">
        <v>934</v>
      </c>
      <c r="O8999" s="8" t="s">
        <v>18066</v>
      </c>
    </row>
    <row r="9000" spans="10:15" x14ac:dyDescent="0.25">
      <c r="J9000" s="9" t="s">
        <v>17553</v>
      </c>
      <c r="K9000" s="9" t="s">
        <v>17553</v>
      </c>
      <c r="L9000" s="9" t="s">
        <v>17554</v>
      </c>
      <c r="M9000" s="9" t="s">
        <v>933</v>
      </c>
      <c r="N9000" s="9" t="s">
        <v>934</v>
      </c>
      <c r="O9000" s="8" t="s">
        <v>18066</v>
      </c>
    </row>
    <row r="9001" spans="10:15" x14ac:dyDescent="0.25">
      <c r="J9001" s="9" t="s">
        <v>17555</v>
      </c>
      <c r="K9001" s="9" t="s">
        <v>17555</v>
      </c>
      <c r="L9001" s="9" t="s">
        <v>13352</v>
      </c>
      <c r="M9001" s="9" t="s">
        <v>933</v>
      </c>
      <c r="N9001" s="9" t="s">
        <v>934</v>
      </c>
      <c r="O9001" s="8" t="s">
        <v>18066</v>
      </c>
    </row>
    <row r="9002" spans="10:15" x14ac:dyDescent="0.25">
      <c r="J9002" s="9" t="s">
        <v>17556</v>
      </c>
      <c r="K9002" s="9" t="s">
        <v>17556</v>
      </c>
      <c r="L9002" s="9" t="s">
        <v>17557</v>
      </c>
      <c r="M9002" s="9" t="s">
        <v>933</v>
      </c>
      <c r="N9002" s="9" t="s">
        <v>934</v>
      </c>
      <c r="O9002" s="8" t="s">
        <v>18066</v>
      </c>
    </row>
    <row r="9003" spans="10:15" x14ac:dyDescent="0.25">
      <c r="J9003" s="9" t="s">
        <v>17558</v>
      </c>
      <c r="K9003" s="9" t="s">
        <v>17558</v>
      </c>
      <c r="L9003" s="9" t="s">
        <v>17559</v>
      </c>
      <c r="M9003" s="9" t="s">
        <v>933</v>
      </c>
      <c r="N9003" s="9" t="s">
        <v>934</v>
      </c>
      <c r="O9003" s="8" t="s">
        <v>18066</v>
      </c>
    </row>
    <row r="9004" spans="10:15" x14ac:dyDescent="0.25">
      <c r="J9004" s="9" t="s">
        <v>17560</v>
      </c>
      <c r="K9004" s="9" t="s">
        <v>17560</v>
      </c>
      <c r="L9004" s="9" t="s">
        <v>17561</v>
      </c>
      <c r="M9004" s="9" t="s">
        <v>933</v>
      </c>
      <c r="N9004" s="9" t="s">
        <v>934</v>
      </c>
      <c r="O9004" s="8" t="s">
        <v>18066</v>
      </c>
    </row>
    <row r="9005" spans="10:15" x14ac:dyDescent="0.25">
      <c r="J9005" s="9" t="s">
        <v>17562</v>
      </c>
      <c r="K9005" s="9" t="s">
        <v>17562</v>
      </c>
      <c r="L9005" s="9" t="s">
        <v>17563</v>
      </c>
      <c r="M9005" s="9" t="s">
        <v>933</v>
      </c>
      <c r="N9005" s="9" t="s">
        <v>934</v>
      </c>
      <c r="O9005" s="8" t="s">
        <v>18066</v>
      </c>
    </row>
    <row r="9006" spans="10:15" x14ac:dyDescent="0.25">
      <c r="J9006" s="9" t="s">
        <v>17564</v>
      </c>
      <c r="K9006" s="9" t="s">
        <v>17564</v>
      </c>
      <c r="L9006" s="9" t="s">
        <v>17565</v>
      </c>
      <c r="M9006" s="9" t="s">
        <v>933</v>
      </c>
      <c r="N9006" s="9" t="s">
        <v>934</v>
      </c>
      <c r="O9006" s="8" t="s">
        <v>18066</v>
      </c>
    </row>
    <row r="9007" spans="10:15" x14ac:dyDescent="0.25">
      <c r="J9007" s="9" t="s">
        <v>17566</v>
      </c>
      <c r="K9007" s="9" t="s">
        <v>17566</v>
      </c>
      <c r="L9007" s="9" t="s">
        <v>17567</v>
      </c>
      <c r="M9007" s="9" t="s">
        <v>933</v>
      </c>
      <c r="N9007" s="9" t="s">
        <v>934</v>
      </c>
      <c r="O9007" s="8" t="s">
        <v>18066</v>
      </c>
    </row>
    <row r="9008" spans="10:15" x14ac:dyDescent="0.25">
      <c r="J9008" s="9" t="s">
        <v>17568</v>
      </c>
      <c r="K9008" s="9" t="s">
        <v>17568</v>
      </c>
      <c r="L9008" s="9" t="s">
        <v>17569</v>
      </c>
      <c r="M9008" s="9" t="s">
        <v>933</v>
      </c>
      <c r="N9008" s="9" t="s">
        <v>934</v>
      </c>
      <c r="O9008" s="8" t="s">
        <v>18066</v>
      </c>
    </row>
    <row r="9009" spans="10:15" x14ac:dyDescent="0.25">
      <c r="J9009" s="9" t="s">
        <v>17570</v>
      </c>
      <c r="K9009" s="9" t="s">
        <v>17570</v>
      </c>
      <c r="L9009" s="9" t="s">
        <v>17571</v>
      </c>
      <c r="M9009" s="9" t="s">
        <v>933</v>
      </c>
      <c r="N9009" s="9" t="s">
        <v>934</v>
      </c>
      <c r="O9009" s="8" t="s">
        <v>18066</v>
      </c>
    </row>
    <row r="9010" spans="10:15" x14ac:dyDescent="0.25">
      <c r="J9010" s="9" t="s">
        <v>17572</v>
      </c>
      <c r="K9010" s="9" t="s">
        <v>17572</v>
      </c>
      <c r="L9010" s="9" t="s">
        <v>17573</v>
      </c>
      <c r="M9010" s="9" t="s">
        <v>933</v>
      </c>
      <c r="N9010" s="9" t="s">
        <v>934</v>
      </c>
      <c r="O9010" s="8" t="s">
        <v>18066</v>
      </c>
    </row>
    <row r="9011" spans="10:15" x14ac:dyDescent="0.25">
      <c r="J9011" s="9" t="s">
        <v>17574</v>
      </c>
      <c r="K9011" s="9" t="s">
        <v>17574</v>
      </c>
      <c r="L9011" s="9" t="s">
        <v>17575</v>
      </c>
      <c r="M9011" s="9" t="s">
        <v>933</v>
      </c>
      <c r="N9011" s="9" t="s">
        <v>934</v>
      </c>
      <c r="O9011" s="8" t="s">
        <v>18066</v>
      </c>
    </row>
    <row r="9012" spans="10:15" x14ac:dyDescent="0.25">
      <c r="J9012" s="9" t="s">
        <v>17576</v>
      </c>
      <c r="K9012" s="9" t="s">
        <v>17576</v>
      </c>
      <c r="L9012" s="9" t="s">
        <v>17577</v>
      </c>
      <c r="M9012" s="9" t="s">
        <v>933</v>
      </c>
      <c r="N9012" s="9" t="s">
        <v>934</v>
      </c>
      <c r="O9012" s="8" t="s">
        <v>18066</v>
      </c>
    </row>
    <row r="9013" spans="10:15" x14ac:dyDescent="0.25">
      <c r="J9013" s="9" t="s">
        <v>17578</v>
      </c>
      <c r="K9013" s="9" t="s">
        <v>17578</v>
      </c>
      <c r="L9013" s="9" t="s">
        <v>17579</v>
      </c>
      <c r="M9013" s="9" t="s">
        <v>933</v>
      </c>
      <c r="N9013" s="9" t="s">
        <v>934</v>
      </c>
      <c r="O9013" s="8" t="s">
        <v>18066</v>
      </c>
    </row>
    <row r="9014" spans="10:15" x14ac:dyDescent="0.25">
      <c r="J9014" s="9" t="s">
        <v>17580</v>
      </c>
      <c r="K9014" s="9" t="s">
        <v>17407</v>
      </c>
      <c r="L9014" s="9" t="s">
        <v>17408</v>
      </c>
      <c r="M9014" s="9" t="s">
        <v>933</v>
      </c>
      <c r="N9014" s="9" t="s">
        <v>934</v>
      </c>
      <c r="O9014" s="8" t="s">
        <v>18066</v>
      </c>
    </row>
    <row r="9015" spans="10:15" x14ac:dyDescent="0.25">
      <c r="J9015" s="9" t="s">
        <v>17581</v>
      </c>
      <c r="K9015" s="9" t="s">
        <v>17581</v>
      </c>
      <c r="L9015" s="9" t="s">
        <v>17582</v>
      </c>
      <c r="M9015" s="9" t="s">
        <v>933</v>
      </c>
      <c r="N9015" s="9" t="s">
        <v>934</v>
      </c>
      <c r="O9015" s="8" t="s">
        <v>18066</v>
      </c>
    </row>
    <row r="9016" spans="10:15" x14ac:dyDescent="0.25">
      <c r="J9016" s="9" t="s">
        <v>17583</v>
      </c>
      <c r="K9016" s="9" t="s">
        <v>17583</v>
      </c>
      <c r="L9016" s="9" t="s">
        <v>14340</v>
      </c>
      <c r="M9016" s="9" t="s">
        <v>933</v>
      </c>
      <c r="N9016" s="9" t="s">
        <v>934</v>
      </c>
      <c r="O9016" s="8" t="s">
        <v>18066</v>
      </c>
    </row>
    <row r="9017" spans="10:15" x14ac:dyDescent="0.25">
      <c r="J9017" s="9" t="s">
        <v>17584</v>
      </c>
      <c r="K9017" s="9" t="s">
        <v>17584</v>
      </c>
      <c r="L9017" s="9" t="s">
        <v>17585</v>
      </c>
      <c r="M9017" s="9" t="s">
        <v>933</v>
      </c>
      <c r="N9017" s="9" t="s">
        <v>934</v>
      </c>
      <c r="O9017" s="8" t="s">
        <v>18066</v>
      </c>
    </row>
    <row r="9018" spans="10:15" x14ac:dyDescent="0.25">
      <c r="J9018" s="9" t="s">
        <v>17586</v>
      </c>
      <c r="K9018" s="9" t="s">
        <v>17586</v>
      </c>
      <c r="L9018" s="9" t="s">
        <v>17587</v>
      </c>
      <c r="M9018" s="9" t="s">
        <v>933</v>
      </c>
      <c r="N9018" s="9" t="s">
        <v>934</v>
      </c>
      <c r="O9018" s="8" t="s">
        <v>18066</v>
      </c>
    </row>
    <row r="9019" spans="10:15" x14ac:dyDescent="0.25">
      <c r="J9019" s="9" t="s">
        <v>17588</v>
      </c>
      <c r="K9019" s="9" t="s">
        <v>17588</v>
      </c>
      <c r="L9019" s="9" t="s">
        <v>17589</v>
      </c>
      <c r="M9019" s="9" t="s">
        <v>933</v>
      </c>
      <c r="N9019" s="9" t="s">
        <v>934</v>
      </c>
      <c r="O9019" s="8" t="s">
        <v>18066</v>
      </c>
    </row>
    <row r="9020" spans="10:15" x14ac:dyDescent="0.25">
      <c r="J9020" s="9" t="s">
        <v>17590</v>
      </c>
      <c r="K9020" s="9" t="s">
        <v>17590</v>
      </c>
      <c r="L9020" s="9" t="s">
        <v>17591</v>
      </c>
      <c r="M9020" s="9" t="s">
        <v>933</v>
      </c>
      <c r="N9020" s="9" t="s">
        <v>934</v>
      </c>
      <c r="O9020" s="8" t="s">
        <v>18066</v>
      </c>
    </row>
    <row r="9021" spans="10:15" x14ac:dyDescent="0.25">
      <c r="J9021" s="9" t="s">
        <v>17592</v>
      </c>
      <c r="K9021" s="9" t="s">
        <v>17592</v>
      </c>
      <c r="L9021" s="9" t="s">
        <v>17593</v>
      </c>
      <c r="M9021" s="9" t="s">
        <v>933</v>
      </c>
      <c r="N9021" s="9" t="s">
        <v>934</v>
      </c>
      <c r="O9021" s="8" t="s">
        <v>18066</v>
      </c>
    </row>
    <row r="9022" spans="10:15" x14ac:dyDescent="0.25">
      <c r="J9022" s="9" t="s">
        <v>17594</v>
      </c>
      <c r="K9022" s="9" t="s">
        <v>17594</v>
      </c>
      <c r="L9022" s="9" t="s">
        <v>17595</v>
      </c>
      <c r="M9022" s="9" t="s">
        <v>933</v>
      </c>
      <c r="N9022" s="9" t="s">
        <v>934</v>
      </c>
      <c r="O9022" s="8" t="s">
        <v>18066</v>
      </c>
    </row>
    <row r="9023" spans="10:15" x14ac:dyDescent="0.25">
      <c r="J9023" s="9" t="s">
        <v>17596</v>
      </c>
      <c r="K9023" s="9" t="s">
        <v>17596</v>
      </c>
      <c r="L9023" s="9" t="s">
        <v>17597</v>
      </c>
      <c r="M9023" s="9" t="s">
        <v>933</v>
      </c>
      <c r="N9023" s="9" t="s">
        <v>934</v>
      </c>
      <c r="O9023" s="8" t="s">
        <v>18066</v>
      </c>
    </row>
    <row r="9024" spans="10:15" x14ac:dyDescent="0.25">
      <c r="J9024" s="9" t="s">
        <v>17598</v>
      </c>
      <c r="K9024" s="9" t="s">
        <v>17598</v>
      </c>
      <c r="L9024" s="9" t="s">
        <v>17599</v>
      </c>
      <c r="M9024" s="9" t="s">
        <v>933</v>
      </c>
      <c r="N9024" s="9" t="s">
        <v>934</v>
      </c>
      <c r="O9024" s="8" t="s">
        <v>18066</v>
      </c>
    </row>
    <row r="9025" spans="10:15" x14ac:dyDescent="0.25">
      <c r="J9025" s="9" t="s">
        <v>17600</v>
      </c>
      <c r="K9025" s="9" t="s">
        <v>17600</v>
      </c>
      <c r="L9025" s="9" t="s">
        <v>17601</v>
      </c>
      <c r="M9025" s="9" t="s">
        <v>933</v>
      </c>
      <c r="N9025" s="9" t="s">
        <v>934</v>
      </c>
      <c r="O9025" s="8" t="s">
        <v>18066</v>
      </c>
    </row>
    <row r="9026" spans="10:15" x14ac:dyDescent="0.25">
      <c r="J9026" s="9" t="s">
        <v>17602</v>
      </c>
      <c r="K9026" s="9" t="s">
        <v>17602</v>
      </c>
      <c r="L9026" s="9" t="s">
        <v>17603</v>
      </c>
      <c r="M9026" s="9" t="s">
        <v>933</v>
      </c>
      <c r="N9026" s="9" t="s">
        <v>934</v>
      </c>
      <c r="O9026" s="8" t="s">
        <v>18066</v>
      </c>
    </row>
    <row r="9027" spans="10:15" x14ac:dyDescent="0.25">
      <c r="J9027" s="9" t="s">
        <v>17604</v>
      </c>
      <c r="K9027" s="9" t="s">
        <v>17604</v>
      </c>
      <c r="L9027" s="9" t="s">
        <v>17605</v>
      </c>
      <c r="M9027" s="9" t="s">
        <v>933</v>
      </c>
      <c r="N9027" s="9" t="s">
        <v>934</v>
      </c>
      <c r="O9027" s="8" t="s">
        <v>18066</v>
      </c>
    </row>
    <row r="9028" spans="10:15" x14ac:dyDescent="0.25">
      <c r="J9028" s="9" t="s">
        <v>17606</v>
      </c>
      <c r="K9028" s="9" t="s">
        <v>17606</v>
      </c>
      <c r="L9028" s="9" t="s">
        <v>17607</v>
      </c>
      <c r="M9028" s="9" t="s">
        <v>933</v>
      </c>
      <c r="N9028" s="9" t="s">
        <v>934</v>
      </c>
      <c r="O9028" s="8" t="s">
        <v>18066</v>
      </c>
    </row>
    <row r="9029" spans="10:15" x14ac:dyDescent="0.25">
      <c r="J9029" s="9" t="s">
        <v>17608</v>
      </c>
      <c r="K9029" s="9" t="s">
        <v>17608</v>
      </c>
      <c r="L9029" s="9" t="s">
        <v>17609</v>
      </c>
      <c r="M9029" s="9" t="s">
        <v>933</v>
      </c>
      <c r="N9029" s="9" t="s">
        <v>934</v>
      </c>
      <c r="O9029" s="8" t="s">
        <v>18066</v>
      </c>
    </row>
    <row r="9030" spans="10:15" x14ac:dyDescent="0.25">
      <c r="J9030" s="9" t="s">
        <v>17610</v>
      </c>
      <c r="K9030" s="9" t="s">
        <v>17610</v>
      </c>
      <c r="L9030" s="9" t="s">
        <v>17611</v>
      </c>
      <c r="M9030" s="9" t="s">
        <v>933</v>
      </c>
      <c r="N9030" s="9" t="s">
        <v>934</v>
      </c>
      <c r="O9030" s="8" t="s">
        <v>18066</v>
      </c>
    </row>
    <row r="9031" spans="10:15" x14ac:dyDescent="0.25">
      <c r="J9031" s="9" t="s">
        <v>17612</v>
      </c>
      <c r="K9031" s="9" t="s">
        <v>17612</v>
      </c>
      <c r="L9031" s="9" t="s">
        <v>17613</v>
      </c>
      <c r="M9031" s="9" t="s">
        <v>933</v>
      </c>
      <c r="N9031" s="9" t="s">
        <v>934</v>
      </c>
      <c r="O9031" s="8" t="s">
        <v>18066</v>
      </c>
    </row>
    <row r="9032" spans="10:15" x14ac:dyDescent="0.25">
      <c r="J9032" s="9" t="s">
        <v>17614</v>
      </c>
      <c r="K9032" s="9" t="s">
        <v>17614</v>
      </c>
      <c r="L9032" s="9" t="s">
        <v>5381</v>
      </c>
      <c r="M9032" s="9" t="s">
        <v>933</v>
      </c>
      <c r="N9032" s="9" t="s">
        <v>934</v>
      </c>
      <c r="O9032" s="8" t="s">
        <v>18066</v>
      </c>
    </row>
    <row r="9033" spans="10:15" x14ac:dyDescent="0.25">
      <c r="J9033" s="9" t="s">
        <v>17615</v>
      </c>
      <c r="K9033" s="9" t="s">
        <v>17615</v>
      </c>
      <c r="L9033" s="9" t="s">
        <v>17616</v>
      </c>
      <c r="M9033" s="9" t="s">
        <v>933</v>
      </c>
      <c r="N9033" s="9" t="s">
        <v>934</v>
      </c>
      <c r="O9033" s="8" t="s">
        <v>18066</v>
      </c>
    </row>
    <row r="9034" spans="10:15" x14ac:dyDescent="0.25">
      <c r="J9034" s="9" t="s">
        <v>17617</v>
      </c>
      <c r="K9034" s="9" t="s">
        <v>17617</v>
      </c>
      <c r="L9034" s="9" t="s">
        <v>17618</v>
      </c>
      <c r="M9034" s="9" t="s">
        <v>933</v>
      </c>
      <c r="N9034" s="9" t="s">
        <v>934</v>
      </c>
      <c r="O9034" s="8" t="s">
        <v>18066</v>
      </c>
    </row>
    <row r="9035" spans="10:15" x14ac:dyDescent="0.25">
      <c r="J9035" s="9" t="s">
        <v>17619</v>
      </c>
      <c r="K9035" s="9" t="s">
        <v>17619</v>
      </c>
      <c r="L9035" s="9" t="s">
        <v>10424</v>
      </c>
      <c r="M9035" s="9" t="s">
        <v>933</v>
      </c>
      <c r="N9035" s="9" t="s">
        <v>934</v>
      </c>
      <c r="O9035" s="8" t="s">
        <v>18066</v>
      </c>
    </row>
    <row r="9036" spans="10:15" x14ac:dyDescent="0.25">
      <c r="J9036" s="9" t="s">
        <v>17620</v>
      </c>
      <c r="K9036" s="9" t="s">
        <v>17620</v>
      </c>
      <c r="L9036" s="9" t="s">
        <v>17621</v>
      </c>
      <c r="M9036" s="9" t="s">
        <v>933</v>
      </c>
      <c r="N9036" s="9" t="s">
        <v>934</v>
      </c>
      <c r="O9036" s="8" t="s">
        <v>18066</v>
      </c>
    </row>
    <row r="9037" spans="10:15" x14ac:dyDescent="0.25">
      <c r="J9037" s="9" t="s">
        <v>17622</v>
      </c>
      <c r="K9037" s="9" t="s">
        <v>17622</v>
      </c>
      <c r="L9037" s="9" t="s">
        <v>17623</v>
      </c>
      <c r="M9037" s="9" t="s">
        <v>933</v>
      </c>
      <c r="N9037" s="9" t="s">
        <v>934</v>
      </c>
      <c r="O9037" s="8" t="s">
        <v>18066</v>
      </c>
    </row>
    <row r="9038" spans="10:15" x14ac:dyDescent="0.25">
      <c r="J9038" s="9" t="s">
        <v>17624</v>
      </c>
      <c r="K9038" s="9" t="s">
        <v>17624</v>
      </c>
      <c r="L9038" s="9" t="s">
        <v>17625</v>
      </c>
      <c r="M9038" s="9" t="s">
        <v>933</v>
      </c>
      <c r="N9038" s="9" t="s">
        <v>934</v>
      </c>
      <c r="O9038" s="8" t="s">
        <v>18066</v>
      </c>
    </row>
    <row r="9039" spans="10:15" x14ac:dyDescent="0.25">
      <c r="J9039" s="9" t="s">
        <v>17626</v>
      </c>
      <c r="K9039" s="9" t="s">
        <v>17626</v>
      </c>
      <c r="L9039" s="9" t="s">
        <v>17627</v>
      </c>
      <c r="M9039" s="9" t="s">
        <v>933</v>
      </c>
      <c r="N9039" s="9" t="s">
        <v>934</v>
      </c>
      <c r="O9039" s="8" t="s">
        <v>18066</v>
      </c>
    </row>
    <row r="9040" spans="10:15" x14ac:dyDescent="0.25">
      <c r="J9040" s="9" t="s">
        <v>17628</v>
      </c>
      <c r="K9040" s="9" t="s">
        <v>17628</v>
      </c>
      <c r="L9040" s="9" t="s">
        <v>17629</v>
      </c>
      <c r="M9040" s="9" t="s">
        <v>933</v>
      </c>
      <c r="N9040" s="9" t="s">
        <v>934</v>
      </c>
      <c r="O9040" s="8" t="s">
        <v>18066</v>
      </c>
    </row>
    <row r="9041" spans="10:15" x14ac:dyDescent="0.25">
      <c r="J9041" s="9" t="s">
        <v>17630</v>
      </c>
      <c r="K9041" s="9" t="s">
        <v>17630</v>
      </c>
      <c r="L9041" s="9" t="s">
        <v>17631</v>
      </c>
      <c r="M9041" s="9" t="s">
        <v>933</v>
      </c>
      <c r="N9041" s="9" t="s">
        <v>934</v>
      </c>
      <c r="O9041" s="8" t="s">
        <v>18066</v>
      </c>
    </row>
    <row r="9042" spans="10:15" x14ac:dyDescent="0.25">
      <c r="J9042" s="9" t="s">
        <v>17632</v>
      </c>
      <c r="K9042" s="9" t="s">
        <v>17632</v>
      </c>
      <c r="L9042" s="9" t="s">
        <v>17633</v>
      </c>
      <c r="M9042" s="9" t="s">
        <v>933</v>
      </c>
      <c r="N9042" s="9" t="s">
        <v>934</v>
      </c>
      <c r="O9042" s="8" t="s">
        <v>18066</v>
      </c>
    </row>
    <row r="9043" spans="10:15" x14ac:dyDescent="0.25">
      <c r="J9043" s="9" t="s">
        <v>17634</v>
      </c>
      <c r="K9043" s="9" t="s">
        <v>17634</v>
      </c>
      <c r="L9043" s="9" t="s">
        <v>17635</v>
      </c>
      <c r="M9043" s="9" t="s">
        <v>933</v>
      </c>
      <c r="N9043" s="9" t="s">
        <v>934</v>
      </c>
      <c r="O9043" s="8" t="s">
        <v>18066</v>
      </c>
    </row>
    <row r="9044" spans="10:15" x14ac:dyDescent="0.25">
      <c r="J9044" s="9" t="s">
        <v>17636</v>
      </c>
      <c r="K9044" s="9" t="s">
        <v>17636</v>
      </c>
      <c r="L9044" s="9" t="s">
        <v>17637</v>
      </c>
      <c r="M9044" s="9" t="s">
        <v>933</v>
      </c>
      <c r="N9044" s="9" t="s">
        <v>934</v>
      </c>
      <c r="O9044" s="8" t="s">
        <v>18066</v>
      </c>
    </row>
    <row r="9045" spans="10:15" x14ac:dyDescent="0.25">
      <c r="J9045" s="9" t="s">
        <v>17638</v>
      </c>
      <c r="K9045" s="9" t="s">
        <v>17638</v>
      </c>
      <c r="L9045" s="9" t="s">
        <v>17639</v>
      </c>
      <c r="M9045" s="9" t="s">
        <v>933</v>
      </c>
      <c r="N9045" s="9" t="s">
        <v>934</v>
      </c>
      <c r="O9045" s="8" t="s">
        <v>18066</v>
      </c>
    </row>
    <row r="9046" spans="10:15" x14ac:dyDescent="0.25">
      <c r="J9046" s="9" t="s">
        <v>17640</v>
      </c>
      <c r="K9046" s="9" t="s">
        <v>17640</v>
      </c>
      <c r="L9046" s="9" t="s">
        <v>17641</v>
      </c>
      <c r="M9046" s="9" t="s">
        <v>933</v>
      </c>
      <c r="N9046" s="9" t="s">
        <v>934</v>
      </c>
      <c r="O9046" s="8" t="s">
        <v>18066</v>
      </c>
    </row>
    <row r="9047" spans="10:15" x14ac:dyDescent="0.25">
      <c r="J9047" s="9" t="s">
        <v>17642</v>
      </c>
      <c r="K9047" s="9" t="s">
        <v>17642</v>
      </c>
      <c r="L9047" s="9" t="s">
        <v>17643</v>
      </c>
      <c r="M9047" s="9" t="s">
        <v>933</v>
      </c>
      <c r="N9047" s="9" t="s">
        <v>934</v>
      </c>
      <c r="O9047" s="8" t="s">
        <v>18066</v>
      </c>
    </row>
    <row r="9048" spans="10:15" x14ac:dyDescent="0.25">
      <c r="J9048" s="9" t="s">
        <v>17644</v>
      </c>
      <c r="K9048" s="9" t="s">
        <v>17644</v>
      </c>
      <c r="L9048" s="9" t="s">
        <v>17645</v>
      </c>
      <c r="M9048" s="9" t="s">
        <v>933</v>
      </c>
      <c r="N9048" s="9" t="s">
        <v>934</v>
      </c>
      <c r="O9048" s="8" t="s">
        <v>18066</v>
      </c>
    </row>
    <row r="9049" spans="10:15" x14ac:dyDescent="0.25">
      <c r="J9049" s="9" t="s">
        <v>17646</v>
      </c>
      <c r="K9049" s="9" t="s">
        <v>17646</v>
      </c>
      <c r="L9049" s="9" t="s">
        <v>17647</v>
      </c>
      <c r="M9049" s="9" t="s">
        <v>933</v>
      </c>
      <c r="N9049" s="9" t="s">
        <v>934</v>
      </c>
      <c r="O9049" s="8" t="s">
        <v>18066</v>
      </c>
    </row>
    <row r="9050" spans="10:15" x14ac:dyDescent="0.25">
      <c r="J9050" s="9" t="s">
        <v>17648</v>
      </c>
      <c r="K9050" s="9" t="s">
        <v>17648</v>
      </c>
      <c r="L9050" s="9" t="s">
        <v>1027</v>
      </c>
      <c r="M9050" s="9" t="s">
        <v>933</v>
      </c>
      <c r="N9050" s="9" t="s">
        <v>934</v>
      </c>
      <c r="O9050" s="8" t="s">
        <v>18066</v>
      </c>
    </row>
    <row r="9051" spans="10:15" x14ac:dyDescent="0.25">
      <c r="J9051" s="9" t="s">
        <v>17649</v>
      </c>
      <c r="K9051" s="9" t="s">
        <v>17649</v>
      </c>
      <c r="L9051" s="9" t="s">
        <v>17650</v>
      </c>
      <c r="M9051" s="9" t="s">
        <v>933</v>
      </c>
      <c r="N9051" s="9" t="s">
        <v>934</v>
      </c>
      <c r="O9051" s="8" t="s">
        <v>18066</v>
      </c>
    </row>
    <row r="9052" spans="10:15" x14ac:dyDescent="0.25">
      <c r="J9052" s="9" t="s">
        <v>17651</v>
      </c>
      <c r="K9052" s="9" t="s">
        <v>17651</v>
      </c>
      <c r="L9052" s="9" t="s">
        <v>17652</v>
      </c>
      <c r="M9052" s="9" t="s">
        <v>933</v>
      </c>
      <c r="N9052" s="9" t="s">
        <v>934</v>
      </c>
      <c r="O9052" s="8" t="s">
        <v>18066</v>
      </c>
    </row>
    <row r="9053" spans="10:15" x14ac:dyDescent="0.25">
      <c r="J9053" s="9" t="s">
        <v>17653</v>
      </c>
      <c r="K9053" s="9" t="s">
        <v>17653</v>
      </c>
      <c r="L9053" s="9" t="s">
        <v>17654</v>
      </c>
      <c r="M9053" s="9" t="s">
        <v>933</v>
      </c>
      <c r="N9053" s="9" t="s">
        <v>934</v>
      </c>
      <c r="O9053" s="8" t="s">
        <v>18066</v>
      </c>
    </row>
    <row r="9054" spans="10:15" x14ac:dyDescent="0.25">
      <c r="J9054" s="9" t="s">
        <v>17655</v>
      </c>
      <c r="K9054" s="9" t="s">
        <v>17655</v>
      </c>
      <c r="L9054" s="9" t="s">
        <v>14807</v>
      </c>
      <c r="M9054" s="9" t="s">
        <v>933</v>
      </c>
      <c r="N9054" s="9" t="s">
        <v>934</v>
      </c>
      <c r="O9054" s="8" t="s">
        <v>18066</v>
      </c>
    </row>
    <row r="9055" spans="10:15" x14ac:dyDescent="0.25">
      <c r="J9055" s="9" t="s">
        <v>17656</v>
      </c>
      <c r="K9055" s="9" t="s">
        <v>17656</v>
      </c>
      <c r="L9055" s="9" t="s">
        <v>17657</v>
      </c>
      <c r="M9055" s="9" t="s">
        <v>933</v>
      </c>
      <c r="N9055" s="9" t="s">
        <v>934</v>
      </c>
      <c r="O9055" s="8" t="s">
        <v>18066</v>
      </c>
    </row>
    <row r="9056" spans="10:15" x14ac:dyDescent="0.25">
      <c r="J9056" s="9" t="s">
        <v>17658</v>
      </c>
      <c r="K9056" s="9" t="s">
        <v>17658</v>
      </c>
      <c r="L9056" s="9" t="s">
        <v>17659</v>
      </c>
      <c r="M9056" s="9" t="s">
        <v>933</v>
      </c>
      <c r="N9056" s="9" t="s">
        <v>934</v>
      </c>
      <c r="O9056" s="8" t="s">
        <v>18066</v>
      </c>
    </row>
    <row r="9057" spans="10:15" x14ac:dyDescent="0.25">
      <c r="J9057" s="9" t="s">
        <v>17660</v>
      </c>
      <c r="K9057" s="9" t="s">
        <v>17660</v>
      </c>
      <c r="L9057" s="9" t="s">
        <v>17661</v>
      </c>
      <c r="M9057" s="9" t="s">
        <v>933</v>
      </c>
      <c r="N9057" s="9" t="s">
        <v>934</v>
      </c>
      <c r="O9057" s="8" t="s">
        <v>18066</v>
      </c>
    </row>
    <row r="9058" spans="10:15" x14ac:dyDescent="0.25">
      <c r="J9058" s="9" t="s">
        <v>17662</v>
      </c>
      <c r="K9058" s="9" t="s">
        <v>17662</v>
      </c>
      <c r="L9058" s="9" t="s">
        <v>17663</v>
      </c>
      <c r="M9058" s="9" t="s">
        <v>933</v>
      </c>
      <c r="N9058" s="9" t="s">
        <v>934</v>
      </c>
      <c r="O9058" s="8" t="s">
        <v>18066</v>
      </c>
    </row>
    <row r="9059" spans="10:15" x14ac:dyDescent="0.25">
      <c r="J9059" s="9" t="s">
        <v>17316</v>
      </c>
      <c r="K9059" s="9" t="s">
        <v>17316</v>
      </c>
      <c r="L9059" s="9" t="s">
        <v>17317</v>
      </c>
      <c r="M9059" s="9" t="s">
        <v>933</v>
      </c>
      <c r="N9059" s="9" t="s">
        <v>934</v>
      </c>
      <c r="O9059" s="8" t="s">
        <v>18066</v>
      </c>
    </row>
    <row r="9060" spans="10:15" x14ac:dyDescent="0.25">
      <c r="J9060" s="9" t="s">
        <v>17664</v>
      </c>
      <c r="K9060" s="9" t="s">
        <v>17664</v>
      </c>
      <c r="L9060" s="9" t="s">
        <v>17665</v>
      </c>
      <c r="M9060" s="9" t="s">
        <v>933</v>
      </c>
      <c r="N9060" s="9" t="s">
        <v>934</v>
      </c>
      <c r="O9060" s="8" t="s">
        <v>18066</v>
      </c>
    </row>
    <row r="9061" spans="10:15" x14ac:dyDescent="0.25">
      <c r="J9061" s="9" t="s">
        <v>17666</v>
      </c>
      <c r="K9061" s="9" t="s">
        <v>17666</v>
      </c>
      <c r="L9061" s="9" t="s">
        <v>15355</v>
      </c>
      <c r="M9061" s="9" t="s">
        <v>933</v>
      </c>
      <c r="N9061" s="9" t="s">
        <v>934</v>
      </c>
      <c r="O9061" s="8" t="s">
        <v>18066</v>
      </c>
    </row>
    <row r="9062" spans="10:15" x14ac:dyDescent="0.25">
      <c r="J9062" s="9" t="s">
        <v>17667</v>
      </c>
      <c r="K9062" s="9" t="s">
        <v>17667</v>
      </c>
      <c r="L9062" s="9" t="s">
        <v>17668</v>
      </c>
      <c r="M9062" s="9" t="s">
        <v>933</v>
      </c>
      <c r="N9062" s="9" t="s">
        <v>934</v>
      </c>
      <c r="O9062" s="8" t="s">
        <v>18066</v>
      </c>
    </row>
    <row r="9063" spans="10:15" x14ac:dyDescent="0.25">
      <c r="J9063" s="9" t="s">
        <v>17669</v>
      </c>
      <c r="K9063" s="9" t="s">
        <v>17669</v>
      </c>
      <c r="L9063" s="9" t="s">
        <v>17670</v>
      </c>
      <c r="M9063" s="9" t="s">
        <v>933</v>
      </c>
      <c r="N9063" s="9" t="s">
        <v>934</v>
      </c>
      <c r="O9063" s="8" t="s">
        <v>18066</v>
      </c>
    </row>
    <row r="9064" spans="10:15" x14ac:dyDescent="0.25">
      <c r="J9064" s="9" t="s">
        <v>17671</v>
      </c>
      <c r="K9064" s="9" t="s">
        <v>17671</v>
      </c>
      <c r="L9064" s="9" t="s">
        <v>17672</v>
      </c>
      <c r="M9064" s="9" t="s">
        <v>933</v>
      </c>
      <c r="N9064" s="9" t="s">
        <v>934</v>
      </c>
      <c r="O9064" s="8" t="s">
        <v>18066</v>
      </c>
    </row>
    <row r="9065" spans="10:15" x14ac:dyDescent="0.25">
      <c r="J9065" s="9" t="s">
        <v>17673</v>
      </c>
      <c r="K9065" s="9" t="s">
        <v>17673</v>
      </c>
      <c r="L9065" s="9" t="s">
        <v>17674</v>
      </c>
      <c r="M9065" s="9" t="s">
        <v>933</v>
      </c>
      <c r="N9065" s="9" t="s">
        <v>934</v>
      </c>
      <c r="O9065" s="8" t="s">
        <v>18066</v>
      </c>
    </row>
    <row r="9066" spans="10:15" x14ac:dyDescent="0.25">
      <c r="J9066" s="9" t="s">
        <v>17675</v>
      </c>
      <c r="K9066" s="9" t="s">
        <v>17316</v>
      </c>
      <c r="L9066" s="9" t="s">
        <v>17317</v>
      </c>
      <c r="M9066" s="9" t="s">
        <v>933</v>
      </c>
      <c r="N9066" s="9" t="s">
        <v>934</v>
      </c>
      <c r="O9066" s="8" t="s">
        <v>18066</v>
      </c>
    </row>
    <row r="9067" spans="10:15" x14ac:dyDescent="0.25">
      <c r="J9067" s="9" t="s">
        <v>17676</v>
      </c>
      <c r="K9067" s="9" t="s">
        <v>17676</v>
      </c>
      <c r="L9067" s="9" t="s">
        <v>17677</v>
      </c>
      <c r="M9067" s="9" t="s">
        <v>428</v>
      </c>
      <c r="N9067" s="9" t="s">
        <v>429</v>
      </c>
      <c r="O9067" s="8" t="s">
        <v>349</v>
      </c>
    </row>
    <row r="9068" spans="10:15" x14ac:dyDescent="0.25">
      <c r="J9068" s="9" t="s">
        <v>17678</v>
      </c>
      <c r="K9068" s="9" t="s">
        <v>17678</v>
      </c>
      <c r="L9068" s="9" t="s">
        <v>17679</v>
      </c>
      <c r="M9068" s="9" t="s">
        <v>933</v>
      </c>
      <c r="N9068" s="9" t="s">
        <v>934</v>
      </c>
      <c r="O9068" s="8" t="s">
        <v>18066</v>
      </c>
    </row>
    <row r="9069" spans="10:15" x14ac:dyDescent="0.25">
      <c r="J9069" s="9" t="s">
        <v>17680</v>
      </c>
      <c r="K9069" s="9" t="s">
        <v>17680</v>
      </c>
      <c r="L9069" s="9" t="s">
        <v>17681</v>
      </c>
      <c r="M9069" s="9" t="s">
        <v>933</v>
      </c>
      <c r="N9069" s="9" t="s">
        <v>934</v>
      </c>
      <c r="O9069" s="8" t="s">
        <v>18066</v>
      </c>
    </row>
    <row r="9070" spans="10:15" x14ac:dyDescent="0.25">
      <c r="J9070" s="9" t="s">
        <v>17682</v>
      </c>
      <c r="K9070" s="9" t="s">
        <v>17682</v>
      </c>
      <c r="L9070" s="9" t="s">
        <v>17683</v>
      </c>
      <c r="M9070" s="9" t="s">
        <v>367</v>
      </c>
      <c r="N9070" s="9" t="s">
        <v>368</v>
      </c>
      <c r="O9070" s="8" t="s">
        <v>349</v>
      </c>
    </row>
    <row r="9071" spans="10:15" x14ac:dyDescent="0.25">
      <c r="J9071" s="9" t="s">
        <v>26</v>
      </c>
      <c r="K9071" s="9" t="s">
        <v>17248</v>
      </c>
      <c r="L9071" s="9" t="s">
        <v>17249</v>
      </c>
      <c r="M9071" s="9" t="s">
        <v>933</v>
      </c>
      <c r="N9071" s="9" t="s">
        <v>934</v>
      </c>
      <c r="O9071" s="8" t="s">
        <v>18066</v>
      </c>
    </row>
    <row r="9072" spans="10:15" x14ac:dyDescent="0.25">
      <c r="J9072" s="9" t="s">
        <v>8882</v>
      </c>
      <c r="K9072" s="9" t="s">
        <v>8882</v>
      </c>
      <c r="L9072" s="9" t="s">
        <v>8883</v>
      </c>
      <c r="M9072" s="9" t="s">
        <v>379</v>
      </c>
      <c r="N9072" s="9" t="s">
        <v>18092</v>
      </c>
      <c r="O9072" s="8" t="s">
        <v>18066</v>
      </c>
    </row>
    <row r="9073" spans="10:15" x14ac:dyDescent="0.25">
      <c r="J9073" s="9" t="s">
        <v>17684</v>
      </c>
      <c r="K9073" s="9" t="s">
        <v>17684</v>
      </c>
      <c r="L9073" s="9" t="s">
        <v>17685</v>
      </c>
      <c r="M9073" s="9" t="s">
        <v>933</v>
      </c>
      <c r="N9073" s="9" t="s">
        <v>934</v>
      </c>
      <c r="O9073" s="8" t="s">
        <v>18066</v>
      </c>
    </row>
    <row r="9074" spans="10:15" x14ac:dyDescent="0.25">
      <c r="J9074" s="9" t="s">
        <v>17686</v>
      </c>
      <c r="K9074" s="9" t="s">
        <v>17686</v>
      </c>
      <c r="L9074" s="9" t="s">
        <v>17687</v>
      </c>
      <c r="M9074" s="9" t="s">
        <v>933</v>
      </c>
      <c r="N9074" s="9" t="s">
        <v>934</v>
      </c>
      <c r="O9074" s="8" t="s">
        <v>18066</v>
      </c>
    </row>
    <row r="9075" spans="10:15" x14ac:dyDescent="0.25">
      <c r="J9075" s="9" t="s">
        <v>17688</v>
      </c>
      <c r="K9075" s="9" t="s">
        <v>17688</v>
      </c>
      <c r="L9075" s="9" t="s">
        <v>17689</v>
      </c>
      <c r="M9075" s="9" t="s">
        <v>933</v>
      </c>
      <c r="N9075" s="9" t="s">
        <v>934</v>
      </c>
      <c r="O9075" s="8" t="s">
        <v>18066</v>
      </c>
    </row>
    <row r="9076" spans="10:15" x14ac:dyDescent="0.25">
      <c r="J9076" s="9" t="s">
        <v>6198</v>
      </c>
      <c r="K9076" s="9" t="s">
        <v>6198</v>
      </c>
      <c r="L9076" s="9" t="s">
        <v>6199</v>
      </c>
      <c r="M9076" s="9" t="s">
        <v>866</v>
      </c>
      <c r="N9076" s="9" t="s">
        <v>867</v>
      </c>
      <c r="O9076" s="8" t="s">
        <v>350</v>
      </c>
    </row>
    <row r="9077" spans="10:15" x14ac:dyDescent="0.25">
      <c r="J9077" s="9" t="s">
        <v>17690</v>
      </c>
      <c r="K9077" s="9" t="s">
        <v>17690</v>
      </c>
      <c r="L9077" s="9" t="s">
        <v>17691</v>
      </c>
      <c r="M9077" s="9" t="s">
        <v>933</v>
      </c>
      <c r="N9077" s="9" t="s">
        <v>934</v>
      </c>
      <c r="O9077" s="8" t="s">
        <v>18066</v>
      </c>
    </row>
    <row r="9078" spans="10:15" x14ac:dyDescent="0.25">
      <c r="J9078" s="9" t="s">
        <v>17692</v>
      </c>
      <c r="K9078" s="9" t="s">
        <v>17692</v>
      </c>
      <c r="L9078" s="9" t="s">
        <v>17693</v>
      </c>
      <c r="M9078" s="9" t="s">
        <v>933</v>
      </c>
      <c r="N9078" s="9" t="s">
        <v>934</v>
      </c>
      <c r="O9078" s="8" t="s">
        <v>18066</v>
      </c>
    </row>
    <row r="9079" spans="10:15" x14ac:dyDescent="0.25">
      <c r="J9079" s="9" t="s">
        <v>17694</v>
      </c>
      <c r="K9079" s="9" t="s">
        <v>17694</v>
      </c>
      <c r="L9079" s="9" t="s">
        <v>17695</v>
      </c>
      <c r="M9079" s="9" t="s">
        <v>491</v>
      </c>
      <c r="N9079" s="9" t="s">
        <v>492</v>
      </c>
      <c r="O9079" s="8" t="s">
        <v>349</v>
      </c>
    </row>
    <row r="9080" spans="10:15" x14ac:dyDescent="0.25">
      <c r="J9080" s="9" t="s">
        <v>17696</v>
      </c>
      <c r="K9080" s="9" t="s">
        <v>17696</v>
      </c>
      <c r="L9080" s="9" t="s">
        <v>17697</v>
      </c>
      <c r="M9080" s="9" t="s">
        <v>933</v>
      </c>
      <c r="N9080" s="9" t="s">
        <v>934</v>
      </c>
      <c r="O9080" s="8" t="s">
        <v>18066</v>
      </c>
    </row>
    <row r="9081" spans="10:15" x14ac:dyDescent="0.25">
      <c r="J9081" s="9" t="s">
        <v>17698</v>
      </c>
      <c r="K9081" s="9" t="s">
        <v>17698</v>
      </c>
      <c r="L9081" s="9" t="s">
        <v>17699</v>
      </c>
      <c r="M9081" s="9" t="s">
        <v>933</v>
      </c>
      <c r="N9081" s="9" t="s">
        <v>934</v>
      </c>
      <c r="O9081" s="8" t="s">
        <v>18066</v>
      </c>
    </row>
    <row r="9082" spans="10:15" x14ac:dyDescent="0.25">
      <c r="J9082" s="9" t="s">
        <v>17700</v>
      </c>
      <c r="K9082" s="9" t="s">
        <v>17700</v>
      </c>
      <c r="L9082" s="9" t="s">
        <v>17701</v>
      </c>
      <c r="M9082" s="9" t="s">
        <v>933</v>
      </c>
      <c r="N9082" s="9" t="s">
        <v>934</v>
      </c>
      <c r="O9082" s="8" t="s">
        <v>18066</v>
      </c>
    </row>
    <row r="9083" spans="10:15" x14ac:dyDescent="0.25">
      <c r="J9083" s="9" t="s">
        <v>17702</v>
      </c>
      <c r="K9083" s="9" t="s">
        <v>17702</v>
      </c>
      <c r="L9083" s="9" t="s">
        <v>17703</v>
      </c>
      <c r="M9083" s="9" t="s">
        <v>933</v>
      </c>
      <c r="N9083" s="9" t="s">
        <v>934</v>
      </c>
      <c r="O9083" s="8" t="s">
        <v>18066</v>
      </c>
    </row>
    <row r="9084" spans="10:15" x14ac:dyDescent="0.25">
      <c r="J9084" s="9" t="s">
        <v>17704</v>
      </c>
      <c r="K9084" s="9" t="s">
        <v>17704</v>
      </c>
      <c r="L9084" s="9" t="s">
        <v>17705</v>
      </c>
      <c r="M9084" s="9" t="s">
        <v>933</v>
      </c>
      <c r="N9084" s="9" t="s">
        <v>934</v>
      </c>
      <c r="O9084" s="8" t="s">
        <v>18066</v>
      </c>
    </row>
    <row r="9085" spans="10:15" x14ac:dyDescent="0.25">
      <c r="J9085" s="9" t="s">
        <v>17706</v>
      </c>
      <c r="K9085" s="9" t="s">
        <v>17706</v>
      </c>
      <c r="L9085" s="9" t="s">
        <v>17707</v>
      </c>
      <c r="M9085" s="9" t="s">
        <v>933</v>
      </c>
      <c r="N9085" s="9" t="s">
        <v>934</v>
      </c>
      <c r="O9085" s="8" t="s">
        <v>18066</v>
      </c>
    </row>
    <row r="9086" spans="10:15" x14ac:dyDescent="0.25">
      <c r="J9086" s="9" t="s">
        <v>17108</v>
      </c>
      <c r="K9086" s="9" t="s">
        <v>17108</v>
      </c>
      <c r="L9086" s="9" t="s">
        <v>17109</v>
      </c>
      <c r="M9086" s="9" t="s">
        <v>933</v>
      </c>
      <c r="N9086" s="9" t="s">
        <v>934</v>
      </c>
      <c r="O9086" s="8" t="s">
        <v>18066</v>
      </c>
    </row>
    <row r="9087" spans="10:15" x14ac:dyDescent="0.25">
      <c r="J9087" s="9" t="s">
        <v>17708</v>
      </c>
      <c r="K9087" s="9" t="s">
        <v>17708</v>
      </c>
      <c r="L9087" s="9" t="s">
        <v>17709</v>
      </c>
      <c r="M9087" s="9" t="s">
        <v>933</v>
      </c>
      <c r="N9087" s="9" t="s">
        <v>934</v>
      </c>
      <c r="O9087" s="8" t="s">
        <v>18066</v>
      </c>
    </row>
    <row r="9088" spans="10:15" x14ac:dyDescent="0.25">
      <c r="J9088" s="9" t="s">
        <v>17710</v>
      </c>
      <c r="K9088" s="9" t="s">
        <v>17710</v>
      </c>
      <c r="L9088" s="9" t="s">
        <v>17711</v>
      </c>
      <c r="M9088" s="9" t="s">
        <v>933</v>
      </c>
      <c r="N9088" s="9" t="s">
        <v>934</v>
      </c>
      <c r="O9088" s="8" t="s">
        <v>18066</v>
      </c>
    </row>
    <row r="9089" spans="10:15" x14ac:dyDescent="0.25">
      <c r="J9089" s="9" t="s">
        <v>17712</v>
      </c>
      <c r="K9089" s="9" t="s">
        <v>17712</v>
      </c>
      <c r="L9089" s="9" t="s">
        <v>17082</v>
      </c>
      <c r="M9089" s="9" t="s">
        <v>933</v>
      </c>
      <c r="N9089" s="9" t="s">
        <v>934</v>
      </c>
      <c r="O9089" s="8" t="s">
        <v>18066</v>
      </c>
    </row>
    <row r="9090" spans="10:15" x14ac:dyDescent="0.25">
      <c r="J9090" s="9" t="s">
        <v>17713</v>
      </c>
      <c r="K9090" s="9" t="s">
        <v>17713</v>
      </c>
      <c r="L9090" s="9" t="s">
        <v>17714</v>
      </c>
      <c r="M9090" s="9" t="s">
        <v>933</v>
      </c>
      <c r="N9090" s="9" t="s">
        <v>934</v>
      </c>
      <c r="O9090" s="8" t="s">
        <v>18066</v>
      </c>
    </row>
    <row r="9091" spans="10:15" x14ac:dyDescent="0.25">
      <c r="J9091" s="9" t="s">
        <v>17715</v>
      </c>
      <c r="K9091" s="9" t="s">
        <v>17715</v>
      </c>
      <c r="L9091" s="9" t="s">
        <v>17716</v>
      </c>
      <c r="M9091" s="9" t="s">
        <v>933</v>
      </c>
      <c r="N9091" s="9" t="s">
        <v>934</v>
      </c>
      <c r="O9091" s="8" t="s">
        <v>18066</v>
      </c>
    </row>
    <row r="9092" spans="10:15" x14ac:dyDescent="0.25">
      <c r="J9092" s="9" t="s">
        <v>17717</v>
      </c>
      <c r="K9092" s="9" t="s">
        <v>16970</v>
      </c>
      <c r="L9092" s="9" t="s">
        <v>16971</v>
      </c>
      <c r="M9092" s="9" t="s">
        <v>933</v>
      </c>
      <c r="N9092" s="9" t="s">
        <v>934</v>
      </c>
      <c r="O9092" s="8" t="s">
        <v>18066</v>
      </c>
    </row>
    <row r="9093" spans="10:15" x14ac:dyDescent="0.25">
      <c r="J9093" s="9" t="s">
        <v>17718</v>
      </c>
      <c r="K9093" s="9" t="s">
        <v>17718</v>
      </c>
      <c r="L9093" s="9" t="s">
        <v>17719</v>
      </c>
      <c r="M9093" s="9" t="s">
        <v>933</v>
      </c>
      <c r="N9093" s="9" t="s">
        <v>934</v>
      </c>
      <c r="O9093" s="8" t="s">
        <v>18066</v>
      </c>
    </row>
    <row r="9094" spans="10:15" x14ac:dyDescent="0.25">
      <c r="J9094" s="9" t="s">
        <v>17720</v>
      </c>
      <c r="K9094" s="9" t="s">
        <v>17721</v>
      </c>
      <c r="L9094" s="9" t="s">
        <v>16001</v>
      </c>
      <c r="M9094" s="9" t="s">
        <v>933</v>
      </c>
      <c r="N9094" s="9" t="s">
        <v>934</v>
      </c>
      <c r="O9094" s="8" t="s">
        <v>18066</v>
      </c>
    </row>
    <row r="9095" spans="10:15" x14ac:dyDescent="0.25">
      <c r="J9095" s="9" t="s">
        <v>17722</v>
      </c>
      <c r="K9095" s="9" t="s">
        <v>17722</v>
      </c>
      <c r="L9095" s="9" t="s">
        <v>17723</v>
      </c>
      <c r="M9095" s="9" t="s">
        <v>933</v>
      </c>
      <c r="N9095" s="9" t="s">
        <v>934</v>
      </c>
      <c r="O9095" s="8" t="s">
        <v>18066</v>
      </c>
    </row>
    <row r="9096" spans="10:15" x14ac:dyDescent="0.25">
      <c r="J9096" s="9" t="s">
        <v>17724</v>
      </c>
      <c r="K9096" s="9" t="s">
        <v>17724</v>
      </c>
      <c r="L9096" s="9" t="s">
        <v>17725</v>
      </c>
      <c r="M9096" s="9" t="s">
        <v>933</v>
      </c>
      <c r="N9096" s="9" t="s">
        <v>934</v>
      </c>
      <c r="O9096" s="8" t="s">
        <v>18066</v>
      </c>
    </row>
    <row r="9097" spans="10:15" x14ac:dyDescent="0.25">
      <c r="J9097" s="9" t="s">
        <v>17726</v>
      </c>
      <c r="K9097" s="9" t="s">
        <v>17726</v>
      </c>
      <c r="L9097" s="9" t="s">
        <v>17727</v>
      </c>
      <c r="M9097" s="9" t="s">
        <v>933</v>
      </c>
      <c r="N9097" s="9" t="s">
        <v>934</v>
      </c>
      <c r="O9097" s="8" t="s">
        <v>18066</v>
      </c>
    </row>
    <row r="9098" spans="10:15" x14ac:dyDescent="0.25">
      <c r="J9098" s="9" t="s">
        <v>17728</v>
      </c>
      <c r="K9098" s="9" t="s">
        <v>17728</v>
      </c>
      <c r="L9098" s="9" t="s">
        <v>17729</v>
      </c>
      <c r="M9098" s="9" t="s">
        <v>933</v>
      </c>
      <c r="N9098" s="9" t="s">
        <v>934</v>
      </c>
      <c r="O9098" s="8" t="s">
        <v>18066</v>
      </c>
    </row>
    <row r="9099" spans="10:15" x14ac:dyDescent="0.25">
      <c r="J9099" s="9" t="s">
        <v>17730</v>
      </c>
      <c r="K9099" s="9" t="s">
        <v>17730</v>
      </c>
      <c r="L9099" s="9" t="s">
        <v>17731</v>
      </c>
      <c r="M9099" s="9" t="s">
        <v>933</v>
      </c>
      <c r="N9099" s="9" t="s">
        <v>934</v>
      </c>
      <c r="O9099" s="8" t="s">
        <v>18066</v>
      </c>
    </row>
    <row r="9100" spans="10:15" x14ac:dyDescent="0.25">
      <c r="J9100" s="9" t="s">
        <v>17732</v>
      </c>
      <c r="K9100" s="9" t="s">
        <v>17732</v>
      </c>
      <c r="L9100" s="9" t="s">
        <v>17733</v>
      </c>
      <c r="M9100" s="9" t="s">
        <v>933</v>
      </c>
      <c r="N9100" s="9" t="s">
        <v>934</v>
      </c>
      <c r="O9100" s="8" t="s">
        <v>18066</v>
      </c>
    </row>
    <row r="9101" spans="10:15" x14ac:dyDescent="0.25">
      <c r="J9101" s="9" t="s">
        <v>17734</v>
      </c>
      <c r="K9101" s="9" t="s">
        <v>17734</v>
      </c>
      <c r="L9101" s="9" t="s">
        <v>17735</v>
      </c>
      <c r="M9101" s="9" t="s">
        <v>933</v>
      </c>
      <c r="N9101" s="9" t="s">
        <v>934</v>
      </c>
      <c r="O9101" s="8" t="s">
        <v>18066</v>
      </c>
    </row>
    <row r="9102" spans="10:15" x14ac:dyDescent="0.25">
      <c r="J9102" s="9" t="s">
        <v>17736</v>
      </c>
      <c r="K9102" s="9" t="s">
        <v>17736</v>
      </c>
      <c r="L9102" s="9" t="s">
        <v>17737</v>
      </c>
      <c r="M9102" s="9" t="s">
        <v>933</v>
      </c>
      <c r="N9102" s="9" t="s">
        <v>934</v>
      </c>
      <c r="O9102" s="8" t="s">
        <v>18066</v>
      </c>
    </row>
    <row r="9103" spans="10:15" x14ac:dyDescent="0.25">
      <c r="J9103" s="9" t="s">
        <v>17738</v>
      </c>
      <c r="K9103" s="9" t="s">
        <v>17738</v>
      </c>
      <c r="L9103" s="9" t="s">
        <v>16649</v>
      </c>
      <c r="M9103" s="9" t="s">
        <v>933</v>
      </c>
      <c r="N9103" s="9" t="s">
        <v>934</v>
      </c>
      <c r="O9103" s="8" t="s">
        <v>18066</v>
      </c>
    </row>
    <row r="9104" spans="10:15" x14ac:dyDescent="0.25">
      <c r="J9104" s="9" t="s">
        <v>17739</v>
      </c>
      <c r="K9104" s="9" t="s">
        <v>17739</v>
      </c>
      <c r="L9104" s="9" t="s">
        <v>17740</v>
      </c>
      <c r="M9104" s="9" t="s">
        <v>933</v>
      </c>
      <c r="N9104" s="9" t="s">
        <v>934</v>
      </c>
      <c r="O9104" s="8" t="s">
        <v>18066</v>
      </c>
    </row>
    <row r="9105" spans="10:15" x14ac:dyDescent="0.25">
      <c r="J9105" s="9" t="s">
        <v>17741</v>
      </c>
      <c r="K9105" s="9" t="s">
        <v>17741</v>
      </c>
      <c r="L9105" s="9" t="s">
        <v>17742</v>
      </c>
      <c r="M9105" s="9" t="s">
        <v>933</v>
      </c>
      <c r="N9105" s="9" t="s">
        <v>934</v>
      </c>
      <c r="O9105" s="8" t="s">
        <v>18066</v>
      </c>
    </row>
    <row r="9106" spans="10:15" x14ac:dyDescent="0.25">
      <c r="J9106" s="9" t="s">
        <v>17743</v>
      </c>
      <c r="K9106" s="9" t="s">
        <v>17743</v>
      </c>
      <c r="L9106" s="9" t="s">
        <v>17744</v>
      </c>
      <c r="M9106" s="9" t="s">
        <v>933</v>
      </c>
      <c r="N9106" s="9" t="s">
        <v>934</v>
      </c>
      <c r="O9106" s="8" t="s">
        <v>18066</v>
      </c>
    </row>
    <row r="9107" spans="10:15" x14ac:dyDescent="0.25">
      <c r="J9107" s="9" t="s">
        <v>17745</v>
      </c>
      <c r="K9107" s="9" t="s">
        <v>17121</v>
      </c>
      <c r="L9107" s="9" t="s">
        <v>17122</v>
      </c>
      <c r="M9107" s="9" t="s">
        <v>933</v>
      </c>
      <c r="N9107" s="9" t="s">
        <v>934</v>
      </c>
      <c r="O9107" s="8" t="s">
        <v>18066</v>
      </c>
    </row>
    <row r="9108" spans="10:15" x14ac:dyDescent="0.25">
      <c r="J9108" s="9" t="s">
        <v>17746</v>
      </c>
      <c r="K9108" s="9" t="s">
        <v>17746</v>
      </c>
      <c r="L9108" s="9" t="s">
        <v>17747</v>
      </c>
      <c r="M9108" s="9" t="s">
        <v>933</v>
      </c>
      <c r="N9108" s="9" t="s">
        <v>934</v>
      </c>
      <c r="O9108" s="8" t="s">
        <v>18066</v>
      </c>
    </row>
    <row r="9109" spans="10:15" x14ac:dyDescent="0.25">
      <c r="J9109" s="9" t="s">
        <v>17748</v>
      </c>
      <c r="K9109" s="9" t="s">
        <v>17748</v>
      </c>
      <c r="L9109" s="9" t="s">
        <v>17749</v>
      </c>
      <c r="M9109" s="9" t="s">
        <v>933</v>
      </c>
      <c r="N9109" s="9" t="s">
        <v>934</v>
      </c>
      <c r="O9109" s="8" t="s">
        <v>18066</v>
      </c>
    </row>
    <row r="9110" spans="10:15" x14ac:dyDescent="0.25">
      <c r="J9110" s="9" t="s">
        <v>17750</v>
      </c>
      <c r="K9110" s="9" t="s">
        <v>17750</v>
      </c>
      <c r="L9110" s="9" t="s">
        <v>17751</v>
      </c>
      <c r="M9110" s="9" t="s">
        <v>933</v>
      </c>
      <c r="N9110" s="9" t="s">
        <v>934</v>
      </c>
      <c r="O9110" s="8" t="s">
        <v>18066</v>
      </c>
    </row>
    <row r="9111" spans="10:15" x14ac:dyDescent="0.25">
      <c r="J9111" s="9" t="s">
        <v>17752</v>
      </c>
      <c r="K9111" s="9" t="s">
        <v>17752</v>
      </c>
      <c r="L9111" s="9" t="s">
        <v>17753</v>
      </c>
      <c r="M9111" s="9" t="s">
        <v>933</v>
      </c>
      <c r="N9111" s="9" t="s">
        <v>934</v>
      </c>
      <c r="O9111" s="8" t="s">
        <v>18066</v>
      </c>
    </row>
    <row r="9112" spans="10:15" x14ac:dyDescent="0.25">
      <c r="J9112" s="9" t="s">
        <v>17754</v>
      </c>
      <c r="K9112" s="9" t="s">
        <v>17754</v>
      </c>
      <c r="L9112" s="9" t="s">
        <v>17755</v>
      </c>
      <c r="M9112" s="9" t="s">
        <v>933</v>
      </c>
      <c r="N9112" s="9" t="s">
        <v>934</v>
      </c>
      <c r="O9112" s="8" t="s">
        <v>18066</v>
      </c>
    </row>
    <row r="9113" spans="10:15" x14ac:dyDescent="0.25">
      <c r="J9113" s="9" t="s">
        <v>17756</v>
      </c>
      <c r="K9113" s="9" t="s">
        <v>17756</v>
      </c>
      <c r="L9113" s="9" t="s">
        <v>17757</v>
      </c>
      <c r="M9113" s="9" t="s">
        <v>933</v>
      </c>
      <c r="N9113" s="9" t="s">
        <v>934</v>
      </c>
      <c r="O9113" s="8" t="s">
        <v>18066</v>
      </c>
    </row>
    <row r="9114" spans="10:15" x14ac:dyDescent="0.25">
      <c r="J9114" s="9" t="s">
        <v>17758</v>
      </c>
      <c r="K9114" s="9" t="s">
        <v>17758</v>
      </c>
      <c r="L9114" s="9" t="s">
        <v>17759</v>
      </c>
      <c r="M9114" s="9" t="s">
        <v>933</v>
      </c>
      <c r="N9114" s="9" t="s">
        <v>934</v>
      </c>
      <c r="O9114" s="8" t="s">
        <v>18066</v>
      </c>
    </row>
    <row r="9115" spans="10:15" x14ac:dyDescent="0.25">
      <c r="J9115" s="9" t="s">
        <v>17760</v>
      </c>
      <c r="K9115" s="9" t="s">
        <v>17760</v>
      </c>
      <c r="L9115" s="9" t="s">
        <v>17761</v>
      </c>
      <c r="M9115" s="9" t="s">
        <v>933</v>
      </c>
      <c r="N9115" s="9" t="s">
        <v>934</v>
      </c>
      <c r="O9115" s="8" t="s">
        <v>18066</v>
      </c>
    </row>
    <row r="9116" spans="10:15" x14ac:dyDescent="0.25">
      <c r="J9116" s="9" t="s">
        <v>17762</v>
      </c>
      <c r="K9116" s="9" t="s">
        <v>17762</v>
      </c>
      <c r="L9116" s="9" t="s">
        <v>17763</v>
      </c>
      <c r="M9116" s="9" t="s">
        <v>933</v>
      </c>
      <c r="N9116" s="9" t="s">
        <v>934</v>
      </c>
      <c r="O9116" s="8" t="s">
        <v>18066</v>
      </c>
    </row>
    <row r="9117" spans="10:15" x14ac:dyDescent="0.25">
      <c r="J9117" s="9" t="s">
        <v>17764</v>
      </c>
      <c r="K9117" s="9" t="s">
        <v>17764</v>
      </c>
      <c r="L9117" s="9" t="s">
        <v>17765</v>
      </c>
      <c r="M9117" s="9" t="s">
        <v>933</v>
      </c>
      <c r="N9117" s="9" t="s">
        <v>934</v>
      </c>
      <c r="O9117" s="8" t="s">
        <v>18066</v>
      </c>
    </row>
    <row r="9118" spans="10:15" x14ac:dyDescent="0.25">
      <c r="J9118" s="9" t="s">
        <v>17766</v>
      </c>
      <c r="K9118" s="9" t="s">
        <v>17766</v>
      </c>
      <c r="L9118" s="9" t="s">
        <v>17767</v>
      </c>
      <c r="M9118" s="9" t="s">
        <v>933</v>
      </c>
      <c r="N9118" s="9" t="s">
        <v>934</v>
      </c>
      <c r="O9118" s="8" t="s">
        <v>18066</v>
      </c>
    </row>
    <row r="9119" spans="10:15" x14ac:dyDescent="0.25">
      <c r="J9119" s="9" t="s">
        <v>17768</v>
      </c>
      <c r="K9119" s="9" t="s">
        <v>17768</v>
      </c>
      <c r="L9119" s="9" t="s">
        <v>17769</v>
      </c>
      <c r="M9119" s="9" t="s">
        <v>933</v>
      </c>
      <c r="N9119" s="9" t="s">
        <v>934</v>
      </c>
      <c r="O9119" s="8" t="s">
        <v>18066</v>
      </c>
    </row>
    <row r="9120" spans="10:15" x14ac:dyDescent="0.25">
      <c r="J9120" s="9" t="s">
        <v>17770</v>
      </c>
      <c r="K9120" s="9" t="s">
        <v>17770</v>
      </c>
      <c r="L9120" s="9" t="s">
        <v>17771</v>
      </c>
      <c r="M9120" s="9" t="s">
        <v>933</v>
      </c>
      <c r="N9120" s="9" t="s">
        <v>934</v>
      </c>
      <c r="O9120" s="8" t="s">
        <v>18066</v>
      </c>
    </row>
    <row r="9121" spans="10:15" x14ac:dyDescent="0.25">
      <c r="J9121" s="9" t="s">
        <v>17772</v>
      </c>
      <c r="K9121" s="9" t="s">
        <v>17772</v>
      </c>
      <c r="L9121" s="9" t="s">
        <v>2433</v>
      </c>
      <c r="M9121" s="9" t="s">
        <v>933</v>
      </c>
      <c r="N9121" s="9" t="s">
        <v>934</v>
      </c>
      <c r="O9121" s="8" t="s">
        <v>18066</v>
      </c>
    </row>
    <row r="9122" spans="10:15" x14ac:dyDescent="0.25">
      <c r="J9122" s="9" t="s">
        <v>17773</v>
      </c>
      <c r="K9122" s="9" t="s">
        <v>17773</v>
      </c>
      <c r="L9122" s="9" t="s">
        <v>17774</v>
      </c>
      <c r="M9122" s="9" t="s">
        <v>933</v>
      </c>
      <c r="N9122" s="9" t="s">
        <v>934</v>
      </c>
      <c r="O9122" s="8" t="s">
        <v>18066</v>
      </c>
    </row>
    <row r="9123" spans="10:15" x14ac:dyDescent="0.25">
      <c r="J9123" s="9" t="s">
        <v>17775</v>
      </c>
      <c r="K9123" s="9" t="s">
        <v>17775</v>
      </c>
      <c r="L9123" s="9" t="s">
        <v>17776</v>
      </c>
      <c r="M9123" s="9" t="s">
        <v>933</v>
      </c>
      <c r="N9123" s="9" t="s">
        <v>934</v>
      </c>
      <c r="O9123" s="8" t="s">
        <v>18066</v>
      </c>
    </row>
    <row r="9124" spans="10:15" x14ac:dyDescent="0.25">
      <c r="J9124" s="9" t="s">
        <v>17777</v>
      </c>
      <c r="K9124" s="9" t="s">
        <v>17777</v>
      </c>
      <c r="L9124" s="9" t="s">
        <v>17778</v>
      </c>
      <c r="M9124" s="9" t="s">
        <v>933</v>
      </c>
      <c r="N9124" s="9" t="s">
        <v>934</v>
      </c>
      <c r="O9124" s="8" t="s">
        <v>18066</v>
      </c>
    </row>
    <row r="9125" spans="10:15" x14ac:dyDescent="0.25">
      <c r="J9125" s="9" t="s">
        <v>17779</v>
      </c>
      <c r="K9125" s="9" t="s">
        <v>17779</v>
      </c>
      <c r="L9125" s="9" t="s">
        <v>17780</v>
      </c>
      <c r="M9125" s="9" t="s">
        <v>933</v>
      </c>
      <c r="N9125" s="9" t="s">
        <v>934</v>
      </c>
      <c r="O9125" s="8" t="s">
        <v>18066</v>
      </c>
    </row>
    <row r="9126" spans="10:15" x14ac:dyDescent="0.25">
      <c r="J9126" s="9" t="s">
        <v>17781</v>
      </c>
      <c r="K9126" s="9" t="s">
        <v>17781</v>
      </c>
      <c r="L9126" s="9" t="s">
        <v>17782</v>
      </c>
      <c r="M9126" s="9" t="s">
        <v>933</v>
      </c>
      <c r="N9126" s="9" t="s">
        <v>934</v>
      </c>
      <c r="O9126" s="8" t="s">
        <v>18066</v>
      </c>
    </row>
    <row r="9127" spans="10:15" x14ac:dyDescent="0.25">
      <c r="J9127" s="9" t="s">
        <v>17783</v>
      </c>
      <c r="K9127" s="9" t="s">
        <v>17783</v>
      </c>
      <c r="L9127" s="9" t="s">
        <v>17784</v>
      </c>
      <c r="M9127" s="9" t="s">
        <v>933</v>
      </c>
      <c r="N9127" s="9" t="s">
        <v>934</v>
      </c>
      <c r="O9127" s="8" t="s">
        <v>18066</v>
      </c>
    </row>
    <row r="9128" spans="10:15" x14ac:dyDescent="0.25">
      <c r="J9128" s="9" t="s">
        <v>17785</v>
      </c>
      <c r="K9128" s="9" t="s">
        <v>17785</v>
      </c>
      <c r="L9128" s="9" t="s">
        <v>17786</v>
      </c>
      <c r="M9128" s="9" t="s">
        <v>933</v>
      </c>
      <c r="N9128" s="9" t="s">
        <v>934</v>
      </c>
      <c r="O9128" s="8" t="s">
        <v>18066</v>
      </c>
    </row>
    <row r="9129" spans="10:15" x14ac:dyDescent="0.25">
      <c r="J9129" s="9" t="s">
        <v>17787</v>
      </c>
      <c r="K9129" s="9" t="s">
        <v>17787</v>
      </c>
      <c r="L9129" s="9" t="s">
        <v>17788</v>
      </c>
      <c r="M9129" s="9" t="s">
        <v>933</v>
      </c>
      <c r="N9129" s="9" t="s">
        <v>934</v>
      </c>
      <c r="O9129" s="8" t="s">
        <v>18066</v>
      </c>
    </row>
    <row r="9130" spans="10:15" x14ac:dyDescent="0.25">
      <c r="J9130" s="9" t="s">
        <v>17789</v>
      </c>
      <c r="K9130" s="9" t="s">
        <v>17789</v>
      </c>
      <c r="L9130" s="9" t="s">
        <v>17790</v>
      </c>
      <c r="M9130" s="9" t="s">
        <v>933</v>
      </c>
      <c r="N9130" s="9" t="s">
        <v>934</v>
      </c>
      <c r="O9130" s="8" t="s">
        <v>18066</v>
      </c>
    </row>
    <row r="9131" spans="10:15" x14ac:dyDescent="0.25">
      <c r="J9131" s="9" t="s">
        <v>17791</v>
      </c>
      <c r="K9131" s="9" t="s">
        <v>17791</v>
      </c>
      <c r="L9131" s="9" t="s">
        <v>17229</v>
      </c>
      <c r="M9131" s="9" t="s">
        <v>933</v>
      </c>
      <c r="N9131" s="9" t="s">
        <v>934</v>
      </c>
      <c r="O9131" s="8" t="s">
        <v>18066</v>
      </c>
    </row>
    <row r="9132" spans="10:15" x14ac:dyDescent="0.25">
      <c r="J9132" s="9" t="s">
        <v>17792</v>
      </c>
      <c r="K9132" s="9" t="s">
        <v>17792</v>
      </c>
      <c r="L9132" s="9" t="s">
        <v>17793</v>
      </c>
      <c r="M9132" s="9" t="s">
        <v>933</v>
      </c>
      <c r="N9132" s="9" t="s">
        <v>934</v>
      </c>
      <c r="O9132" s="8" t="s">
        <v>18066</v>
      </c>
    </row>
    <row r="9133" spans="10:15" x14ac:dyDescent="0.25">
      <c r="J9133" s="9" t="s">
        <v>17794</v>
      </c>
      <c r="K9133" s="9" t="s">
        <v>17794</v>
      </c>
      <c r="L9133" s="9" t="s">
        <v>17795</v>
      </c>
      <c r="M9133" s="9" t="s">
        <v>933</v>
      </c>
      <c r="N9133" s="9" t="s">
        <v>934</v>
      </c>
      <c r="O9133" s="8" t="s">
        <v>18066</v>
      </c>
    </row>
    <row r="9134" spans="10:15" x14ac:dyDescent="0.25">
      <c r="J9134" s="9" t="s">
        <v>17721</v>
      </c>
      <c r="K9134" s="9" t="s">
        <v>17721</v>
      </c>
      <c r="L9134" s="9" t="s">
        <v>16001</v>
      </c>
      <c r="M9134" s="9" t="s">
        <v>933</v>
      </c>
      <c r="N9134" s="9" t="s">
        <v>934</v>
      </c>
      <c r="O9134" s="8" t="s">
        <v>18066</v>
      </c>
    </row>
    <row r="9135" spans="10:15" x14ac:dyDescent="0.25">
      <c r="J9135" s="9" t="s">
        <v>17796</v>
      </c>
      <c r="K9135" s="9" t="s">
        <v>17796</v>
      </c>
      <c r="L9135" s="9" t="s">
        <v>17797</v>
      </c>
      <c r="M9135" s="9" t="s">
        <v>933</v>
      </c>
      <c r="N9135" s="9" t="s">
        <v>934</v>
      </c>
      <c r="O9135" s="8" t="s">
        <v>18066</v>
      </c>
    </row>
    <row r="9136" spans="10:15" x14ac:dyDescent="0.25">
      <c r="J9136" s="9" t="s">
        <v>17798</v>
      </c>
      <c r="K9136" s="9" t="s">
        <v>17798</v>
      </c>
      <c r="L9136" s="9" t="s">
        <v>17799</v>
      </c>
      <c r="M9136" s="9" t="s">
        <v>933</v>
      </c>
      <c r="N9136" s="9" t="s">
        <v>934</v>
      </c>
      <c r="O9136" s="8" t="s">
        <v>18066</v>
      </c>
    </row>
    <row r="9137" spans="10:15" x14ac:dyDescent="0.25">
      <c r="J9137" s="9" t="s">
        <v>17800</v>
      </c>
      <c r="K9137" s="9" t="s">
        <v>17800</v>
      </c>
      <c r="L9137" s="9" t="s">
        <v>17801</v>
      </c>
      <c r="M9137" s="9" t="s">
        <v>933</v>
      </c>
      <c r="N9137" s="9" t="s">
        <v>934</v>
      </c>
      <c r="O9137" s="8" t="s">
        <v>18066</v>
      </c>
    </row>
    <row r="9138" spans="10:15" x14ac:dyDescent="0.25">
      <c r="J9138" s="9" t="s">
        <v>17802</v>
      </c>
      <c r="K9138" s="9" t="s">
        <v>17802</v>
      </c>
      <c r="L9138" s="9" t="s">
        <v>17803</v>
      </c>
      <c r="M9138" s="9" t="s">
        <v>933</v>
      </c>
      <c r="N9138" s="9" t="s">
        <v>934</v>
      </c>
      <c r="O9138" s="8" t="s">
        <v>18066</v>
      </c>
    </row>
    <row r="9139" spans="10:15" x14ac:dyDescent="0.25">
      <c r="J9139" s="9" t="s">
        <v>17804</v>
      </c>
      <c r="K9139" s="9" t="s">
        <v>17804</v>
      </c>
      <c r="L9139" s="9" t="s">
        <v>17805</v>
      </c>
      <c r="M9139" s="9" t="s">
        <v>933</v>
      </c>
      <c r="N9139" s="9" t="s">
        <v>934</v>
      </c>
      <c r="O9139" s="8" t="s">
        <v>18066</v>
      </c>
    </row>
    <row r="9140" spans="10:15" x14ac:dyDescent="0.25">
      <c r="J9140" s="9" t="s">
        <v>17806</v>
      </c>
      <c r="K9140" s="9" t="s">
        <v>17806</v>
      </c>
      <c r="L9140" s="9" t="s">
        <v>13919</v>
      </c>
      <c r="M9140" s="9" t="s">
        <v>933</v>
      </c>
      <c r="N9140" s="9" t="s">
        <v>934</v>
      </c>
      <c r="O9140" s="8" t="s">
        <v>18066</v>
      </c>
    </row>
    <row r="9141" spans="10:15" x14ac:dyDescent="0.25">
      <c r="J9141" s="9" t="s">
        <v>17807</v>
      </c>
      <c r="K9141" s="9" t="s">
        <v>17807</v>
      </c>
      <c r="L9141" s="9" t="s">
        <v>17808</v>
      </c>
      <c r="M9141" s="9" t="s">
        <v>933</v>
      </c>
      <c r="N9141" s="9" t="s">
        <v>934</v>
      </c>
      <c r="O9141" s="8" t="s">
        <v>18066</v>
      </c>
    </row>
    <row r="9142" spans="10:15" x14ac:dyDescent="0.25">
      <c r="J9142" s="9" t="s">
        <v>17809</v>
      </c>
      <c r="K9142" s="9" t="s">
        <v>17809</v>
      </c>
      <c r="L9142" s="9" t="s">
        <v>17810</v>
      </c>
      <c r="M9142" s="9" t="s">
        <v>933</v>
      </c>
      <c r="N9142" s="9" t="s">
        <v>934</v>
      </c>
      <c r="O9142" s="8" t="s">
        <v>18066</v>
      </c>
    </row>
    <row r="9143" spans="10:15" x14ac:dyDescent="0.25">
      <c r="J9143" s="9" t="s">
        <v>17811</v>
      </c>
      <c r="K9143" s="9" t="s">
        <v>17811</v>
      </c>
      <c r="L9143" s="9" t="s">
        <v>17812</v>
      </c>
      <c r="M9143" s="9" t="s">
        <v>933</v>
      </c>
      <c r="N9143" s="9" t="s">
        <v>934</v>
      </c>
      <c r="O9143" s="8" t="s">
        <v>18066</v>
      </c>
    </row>
    <row r="9144" spans="10:15" x14ac:dyDescent="0.25">
      <c r="J9144" s="9" t="s">
        <v>20</v>
      </c>
      <c r="K9144" s="9" t="s">
        <v>17316</v>
      </c>
      <c r="L9144" s="9" t="s">
        <v>17317</v>
      </c>
      <c r="M9144" s="9" t="s">
        <v>933</v>
      </c>
      <c r="N9144" s="9" t="s">
        <v>934</v>
      </c>
      <c r="O9144" s="8" t="s">
        <v>18066</v>
      </c>
    </row>
    <row r="9145" spans="10:15" x14ac:dyDescent="0.25">
      <c r="J9145" s="9" t="s">
        <v>17813</v>
      </c>
      <c r="K9145" s="9" t="s">
        <v>17813</v>
      </c>
      <c r="L9145" s="9" t="s">
        <v>17814</v>
      </c>
      <c r="M9145" s="9" t="s">
        <v>933</v>
      </c>
      <c r="N9145" s="9" t="s">
        <v>934</v>
      </c>
      <c r="O9145" s="8" t="s">
        <v>18066</v>
      </c>
    </row>
    <row r="9146" spans="10:15" x14ac:dyDescent="0.25">
      <c r="J9146" s="9" t="s">
        <v>17815</v>
      </c>
      <c r="K9146" s="9" t="s">
        <v>17815</v>
      </c>
      <c r="L9146" s="9" t="s">
        <v>17816</v>
      </c>
      <c r="M9146" s="9" t="s">
        <v>933</v>
      </c>
      <c r="N9146" s="9" t="s">
        <v>934</v>
      </c>
      <c r="O9146" s="8" t="s">
        <v>18066</v>
      </c>
    </row>
    <row r="9147" spans="10:15" x14ac:dyDescent="0.25">
      <c r="J9147" s="9" t="s">
        <v>17817</v>
      </c>
      <c r="K9147" s="9" t="s">
        <v>17817</v>
      </c>
      <c r="L9147" s="9" t="s">
        <v>17818</v>
      </c>
      <c r="M9147" s="9" t="s">
        <v>933</v>
      </c>
      <c r="N9147" s="9" t="s">
        <v>934</v>
      </c>
      <c r="O9147" s="8" t="s">
        <v>18066</v>
      </c>
    </row>
    <row r="9148" spans="10:15" x14ac:dyDescent="0.25">
      <c r="J9148" s="9" t="s">
        <v>17819</v>
      </c>
      <c r="K9148" s="9" t="s">
        <v>17819</v>
      </c>
      <c r="L9148" s="9" t="s">
        <v>17820</v>
      </c>
      <c r="M9148" s="9" t="s">
        <v>933</v>
      </c>
      <c r="N9148" s="9" t="s">
        <v>934</v>
      </c>
      <c r="O9148" s="8" t="s">
        <v>18066</v>
      </c>
    </row>
    <row r="9149" spans="10:15" x14ac:dyDescent="0.25">
      <c r="J9149" s="9" t="s">
        <v>17821</v>
      </c>
      <c r="K9149" s="9" t="s">
        <v>17821</v>
      </c>
      <c r="L9149" s="9" t="s">
        <v>17822</v>
      </c>
      <c r="M9149" s="9" t="s">
        <v>933</v>
      </c>
      <c r="N9149" s="9" t="s">
        <v>934</v>
      </c>
      <c r="O9149" s="8" t="s">
        <v>18066</v>
      </c>
    </row>
    <row r="9150" spans="10:15" x14ac:dyDescent="0.25">
      <c r="J9150" s="9" t="s">
        <v>17823</v>
      </c>
      <c r="K9150" s="9" t="s">
        <v>17823</v>
      </c>
      <c r="L9150" s="9" t="s">
        <v>17824</v>
      </c>
      <c r="M9150" s="9" t="s">
        <v>933</v>
      </c>
      <c r="N9150" s="9" t="s">
        <v>934</v>
      </c>
      <c r="O9150" s="8" t="s">
        <v>18066</v>
      </c>
    </row>
    <row r="9151" spans="10:15" x14ac:dyDescent="0.25">
      <c r="J9151" s="9" t="s">
        <v>17825</v>
      </c>
      <c r="K9151" s="9" t="s">
        <v>17825</v>
      </c>
      <c r="L9151" s="9" t="s">
        <v>17826</v>
      </c>
      <c r="M9151" s="9" t="s">
        <v>933</v>
      </c>
      <c r="N9151" s="9" t="s">
        <v>934</v>
      </c>
      <c r="O9151" s="8" t="s">
        <v>18066</v>
      </c>
    </row>
    <row r="9152" spans="10:15" x14ac:dyDescent="0.25">
      <c r="J9152" s="9" t="s">
        <v>17827</v>
      </c>
      <c r="K9152" s="9" t="s">
        <v>17827</v>
      </c>
      <c r="L9152" s="9" t="s">
        <v>17828</v>
      </c>
      <c r="M9152" s="9" t="s">
        <v>933</v>
      </c>
      <c r="N9152" s="9" t="s">
        <v>934</v>
      </c>
      <c r="O9152" s="8" t="s">
        <v>18066</v>
      </c>
    </row>
    <row r="9153" spans="10:15" x14ac:dyDescent="0.25">
      <c r="J9153" s="9" t="s">
        <v>17829</v>
      </c>
      <c r="K9153" s="9" t="s">
        <v>17829</v>
      </c>
      <c r="L9153" s="9" t="s">
        <v>17830</v>
      </c>
      <c r="M9153" s="9" t="s">
        <v>933</v>
      </c>
      <c r="N9153" s="9" t="s">
        <v>934</v>
      </c>
      <c r="O9153" s="8" t="s">
        <v>18066</v>
      </c>
    </row>
    <row r="9154" spans="10:15" x14ac:dyDescent="0.25">
      <c r="J9154" s="9" t="s">
        <v>17831</v>
      </c>
      <c r="K9154" s="9" t="s">
        <v>17831</v>
      </c>
      <c r="L9154" s="9" t="s">
        <v>17832</v>
      </c>
      <c r="M9154" s="9" t="s">
        <v>933</v>
      </c>
      <c r="N9154" s="9" t="s">
        <v>934</v>
      </c>
      <c r="O9154" s="8" t="s">
        <v>18066</v>
      </c>
    </row>
    <row r="9155" spans="10:15" x14ac:dyDescent="0.25">
      <c r="J9155" s="9" t="s">
        <v>17833</v>
      </c>
      <c r="K9155" s="9" t="s">
        <v>17833</v>
      </c>
      <c r="L9155" s="9" t="s">
        <v>17834</v>
      </c>
      <c r="M9155" s="9" t="s">
        <v>933</v>
      </c>
      <c r="N9155" s="9" t="s">
        <v>934</v>
      </c>
      <c r="O9155" s="8" t="s">
        <v>18066</v>
      </c>
    </row>
    <row r="9156" spans="10:15" x14ac:dyDescent="0.25">
      <c r="J9156" s="9" t="s">
        <v>17835</v>
      </c>
      <c r="K9156" s="9" t="s">
        <v>17835</v>
      </c>
      <c r="L9156" s="9" t="s">
        <v>17836</v>
      </c>
      <c r="M9156" s="9" t="s">
        <v>933</v>
      </c>
      <c r="N9156" s="9" t="s">
        <v>934</v>
      </c>
      <c r="O9156" s="8" t="s">
        <v>18066</v>
      </c>
    </row>
    <row r="9157" spans="10:15" x14ac:dyDescent="0.25">
      <c r="J9157" s="9" t="s">
        <v>17837</v>
      </c>
      <c r="K9157" s="9" t="s">
        <v>17837</v>
      </c>
      <c r="L9157" s="9" t="s">
        <v>17838</v>
      </c>
      <c r="M9157" s="9" t="s">
        <v>933</v>
      </c>
      <c r="N9157" s="9" t="s">
        <v>934</v>
      </c>
      <c r="O9157" s="8" t="s">
        <v>18066</v>
      </c>
    </row>
    <row r="9158" spans="10:15" x14ac:dyDescent="0.25">
      <c r="J9158" s="9" t="s">
        <v>17839</v>
      </c>
      <c r="K9158" s="9" t="s">
        <v>17839</v>
      </c>
      <c r="L9158" s="9" t="s">
        <v>17840</v>
      </c>
      <c r="M9158" s="9" t="s">
        <v>933</v>
      </c>
      <c r="N9158" s="9" t="s">
        <v>934</v>
      </c>
      <c r="O9158" s="8" t="s">
        <v>18066</v>
      </c>
    </row>
    <row r="9159" spans="10:15" x14ac:dyDescent="0.25">
      <c r="J9159" s="9" t="s">
        <v>17841</v>
      </c>
      <c r="K9159" s="9" t="s">
        <v>17841</v>
      </c>
      <c r="L9159" s="9" t="s">
        <v>5949</v>
      </c>
      <c r="M9159" s="9" t="s">
        <v>933</v>
      </c>
      <c r="N9159" s="9" t="s">
        <v>934</v>
      </c>
      <c r="O9159" s="8" t="s">
        <v>18066</v>
      </c>
    </row>
    <row r="9160" spans="10:15" x14ac:dyDescent="0.25">
      <c r="J9160" s="9" t="s">
        <v>17842</v>
      </c>
      <c r="K9160" s="9" t="s">
        <v>17842</v>
      </c>
      <c r="L9160" s="9" t="s">
        <v>17843</v>
      </c>
      <c r="M9160" s="9" t="s">
        <v>933</v>
      </c>
      <c r="N9160" s="9" t="s">
        <v>934</v>
      </c>
      <c r="O9160" s="8" t="s">
        <v>18066</v>
      </c>
    </row>
    <row r="9161" spans="10:15" x14ac:dyDescent="0.25">
      <c r="J9161" s="9" t="s">
        <v>17844</v>
      </c>
      <c r="K9161" s="9" t="s">
        <v>17844</v>
      </c>
      <c r="L9161" s="9" t="s">
        <v>17845</v>
      </c>
      <c r="M9161" s="9" t="s">
        <v>933</v>
      </c>
      <c r="N9161" s="9" t="s">
        <v>934</v>
      </c>
      <c r="O9161" s="8" t="s">
        <v>18066</v>
      </c>
    </row>
    <row r="9162" spans="10:15" x14ac:dyDescent="0.25">
      <c r="J9162" s="9" t="s">
        <v>17846</v>
      </c>
      <c r="K9162" s="9" t="s">
        <v>17846</v>
      </c>
      <c r="L9162" s="9" t="s">
        <v>17847</v>
      </c>
      <c r="M9162" s="9" t="s">
        <v>2726</v>
      </c>
      <c r="N9162" s="9" t="s">
        <v>2727</v>
      </c>
      <c r="O9162" s="8" t="s">
        <v>18067</v>
      </c>
    </row>
    <row r="9163" spans="10:15" x14ac:dyDescent="0.25">
      <c r="J9163" s="9" t="s">
        <v>193</v>
      </c>
      <c r="K9163" s="9" t="s">
        <v>193</v>
      </c>
      <c r="L9163" s="9" t="s">
        <v>17848</v>
      </c>
      <c r="M9163" s="9" t="s">
        <v>2726</v>
      </c>
      <c r="N9163" s="9" t="s">
        <v>2727</v>
      </c>
      <c r="O9163" s="8" t="s">
        <v>18067</v>
      </c>
    </row>
    <row r="9164" spans="10:15" x14ac:dyDescent="0.25">
      <c r="J9164" s="9" t="s">
        <v>17849</v>
      </c>
      <c r="K9164" s="9" t="s">
        <v>17849</v>
      </c>
      <c r="L9164" s="9" t="s">
        <v>17850</v>
      </c>
      <c r="M9164" s="9" t="s">
        <v>463</v>
      </c>
      <c r="N9164" s="9" t="s">
        <v>464</v>
      </c>
      <c r="O9164" s="8" t="s">
        <v>10370</v>
      </c>
    </row>
    <row r="9165" spans="10:15" x14ac:dyDescent="0.25">
      <c r="J9165" s="9" t="s">
        <v>17851</v>
      </c>
      <c r="K9165" s="9" t="s">
        <v>17851</v>
      </c>
      <c r="L9165" s="9" t="s">
        <v>17852</v>
      </c>
      <c r="M9165" s="9" t="s">
        <v>2062</v>
      </c>
      <c r="N9165" s="9" t="s">
        <v>2063</v>
      </c>
      <c r="O9165" s="8" t="s">
        <v>10370</v>
      </c>
    </row>
    <row r="9166" spans="10:15" x14ac:dyDescent="0.25">
      <c r="J9166" s="9" t="s">
        <v>17853</v>
      </c>
      <c r="K9166" s="9" t="s">
        <v>17853</v>
      </c>
      <c r="L9166" s="9" t="s">
        <v>17854</v>
      </c>
      <c r="M9166" s="9" t="s">
        <v>1063</v>
      </c>
      <c r="N9166" s="9" t="s">
        <v>1064</v>
      </c>
      <c r="O9166" s="8" t="s">
        <v>18066</v>
      </c>
    </row>
    <row r="9167" spans="10:15" x14ac:dyDescent="0.25">
      <c r="J9167" s="9" t="s">
        <v>17855</v>
      </c>
      <c r="K9167" s="9" t="s">
        <v>17855</v>
      </c>
      <c r="L9167" s="9" t="s">
        <v>17856</v>
      </c>
      <c r="M9167" s="9" t="s">
        <v>436</v>
      </c>
      <c r="N9167" s="9" t="s">
        <v>437</v>
      </c>
      <c r="O9167" s="8" t="s">
        <v>349</v>
      </c>
    </row>
    <row r="9168" spans="10:15" x14ac:dyDescent="0.25">
      <c r="J9168" s="9" t="s">
        <v>17857</v>
      </c>
      <c r="K9168" s="9" t="s">
        <v>37</v>
      </c>
      <c r="L9168" s="9" t="s">
        <v>2901</v>
      </c>
      <c r="M9168" s="9" t="s">
        <v>428</v>
      </c>
      <c r="N9168" s="9" t="s">
        <v>429</v>
      </c>
      <c r="O9168" s="8" t="s">
        <v>349</v>
      </c>
    </row>
    <row r="9169" spans="10:15" x14ac:dyDescent="0.25">
      <c r="J9169" s="9" t="s">
        <v>17858</v>
      </c>
      <c r="K9169" s="9" t="s">
        <v>17858</v>
      </c>
      <c r="L9169" s="9" t="s">
        <v>17859</v>
      </c>
      <c r="M9169" s="9" t="s">
        <v>707</v>
      </c>
      <c r="N9169" s="9" t="s">
        <v>708</v>
      </c>
      <c r="O9169" s="8" t="s">
        <v>18068</v>
      </c>
    </row>
    <row r="9170" spans="10:15" x14ac:dyDescent="0.25">
      <c r="J9170" s="9" t="s">
        <v>17860</v>
      </c>
      <c r="K9170" s="9" t="s">
        <v>17860</v>
      </c>
      <c r="L9170" s="9" t="s">
        <v>17861</v>
      </c>
      <c r="M9170" s="9" t="s">
        <v>506</v>
      </c>
      <c r="N9170" s="9" t="s">
        <v>507</v>
      </c>
      <c r="O9170" s="8" t="s">
        <v>350</v>
      </c>
    </row>
    <row r="9171" spans="10:15" x14ac:dyDescent="0.25">
      <c r="J9171" s="9" t="s">
        <v>17862</v>
      </c>
      <c r="K9171" s="9" t="s">
        <v>17862</v>
      </c>
      <c r="L9171" s="9" t="s">
        <v>12843</v>
      </c>
      <c r="M9171" s="9" t="s">
        <v>1571</v>
      </c>
      <c r="N9171" s="9" t="s">
        <v>1572</v>
      </c>
      <c r="O9171" s="8" t="s">
        <v>349</v>
      </c>
    </row>
    <row r="9172" spans="10:15" x14ac:dyDescent="0.25">
      <c r="J9172" s="9" t="s">
        <v>17863</v>
      </c>
      <c r="K9172" s="9" t="s">
        <v>17863</v>
      </c>
      <c r="L9172" s="9" t="s">
        <v>17864</v>
      </c>
      <c r="M9172" s="9" t="s">
        <v>428</v>
      </c>
      <c r="N9172" s="9" t="s">
        <v>429</v>
      </c>
      <c r="O9172" s="8" t="s">
        <v>349</v>
      </c>
    </row>
    <row r="9173" spans="10:15" x14ac:dyDescent="0.25">
      <c r="J9173" s="9" t="s">
        <v>17865</v>
      </c>
      <c r="K9173" s="9" t="s">
        <v>17865</v>
      </c>
      <c r="L9173" s="9" t="s">
        <v>17866</v>
      </c>
      <c r="M9173" s="9" t="s">
        <v>459</v>
      </c>
      <c r="N9173" s="9" t="s">
        <v>460</v>
      </c>
      <c r="O9173" s="8" t="s">
        <v>18068</v>
      </c>
    </row>
    <row r="9174" spans="10:15" x14ac:dyDescent="0.25">
      <c r="J9174" s="9" t="s">
        <v>17867</v>
      </c>
      <c r="K9174" s="9" t="s">
        <v>17867</v>
      </c>
      <c r="L9174" s="9" t="s">
        <v>17868</v>
      </c>
      <c r="M9174" s="9" t="s">
        <v>2488</v>
      </c>
      <c r="N9174" s="9" t="s">
        <v>18102</v>
      </c>
      <c r="O9174" s="8" t="s">
        <v>18067</v>
      </c>
    </row>
    <row r="9175" spans="10:15" x14ac:dyDescent="0.25">
      <c r="J9175" s="9" t="s">
        <v>17869</v>
      </c>
      <c r="K9175" s="9" t="s">
        <v>17869</v>
      </c>
      <c r="L9175" s="9" t="s">
        <v>2022</v>
      </c>
      <c r="M9175" s="9" t="s">
        <v>933</v>
      </c>
      <c r="N9175" s="9" t="s">
        <v>934</v>
      </c>
      <c r="O9175" s="8" t="s">
        <v>18066</v>
      </c>
    </row>
    <row r="9176" spans="10:15" x14ac:dyDescent="0.25">
      <c r="J9176" s="9" t="s">
        <v>17870</v>
      </c>
      <c r="K9176" s="9" t="s">
        <v>17870</v>
      </c>
      <c r="L9176" s="9" t="s">
        <v>17871</v>
      </c>
      <c r="M9176" s="9" t="s">
        <v>6523</v>
      </c>
      <c r="N9176" s="9" t="s">
        <v>6524</v>
      </c>
      <c r="O9176" s="8" t="s">
        <v>18067</v>
      </c>
    </row>
    <row r="9177" spans="10:15" x14ac:dyDescent="0.25">
      <c r="J9177" s="9" t="s">
        <v>17872</v>
      </c>
      <c r="K9177" s="9" t="s">
        <v>17872</v>
      </c>
      <c r="L9177" s="9" t="s">
        <v>17873</v>
      </c>
      <c r="M9177" s="9" t="s">
        <v>367</v>
      </c>
      <c r="N9177" s="9" t="s">
        <v>368</v>
      </c>
      <c r="O9177" s="8" t="s">
        <v>349</v>
      </c>
    </row>
    <row r="9178" spans="10:15" x14ac:dyDescent="0.25">
      <c r="J9178" s="9" t="s">
        <v>17874</v>
      </c>
      <c r="K9178" s="9" t="s">
        <v>17874</v>
      </c>
      <c r="L9178" s="9" t="s">
        <v>17875</v>
      </c>
      <c r="M9178" s="9" t="s">
        <v>933</v>
      </c>
      <c r="N9178" s="9" t="s">
        <v>934</v>
      </c>
      <c r="O9178" s="8" t="s">
        <v>18066</v>
      </c>
    </row>
    <row r="9179" spans="10:15" x14ac:dyDescent="0.25">
      <c r="J9179" s="9" t="s">
        <v>17876</v>
      </c>
      <c r="K9179" s="9" t="s">
        <v>17876</v>
      </c>
      <c r="L9179" s="9" t="s">
        <v>17877</v>
      </c>
      <c r="M9179" s="9" t="s">
        <v>367</v>
      </c>
      <c r="N9179" s="9" t="s">
        <v>368</v>
      </c>
      <c r="O9179" s="8" t="s">
        <v>349</v>
      </c>
    </row>
    <row r="9180" spans="10:15" x14ac:dyDescent="0.25">
      <c r="J9180" s="9" t="s">
        <v>17878</v>
      </c>
      <c r="K9180" s="9" t="s">
        <v>17878</v>
      </c>
      <c r="L9180" s="9" t="s">
        <v>17879</v>
      </c>
      <c r="M9180" s="9" t="s">
        <v>463</v>
      </c>
      <c r="N9180" s="9" t="s">
        <v>464</v>
      </c>
      <c r="O9180" s="8" t="s">
        <v>10370</v>
      </c>
    </row>
    <row r="9181" spans="10:15" x14ac:dyDescent="0.25">
      <c r="J9181" s="9" t="s">
        <v>17880</v>
      </c>
      <c r="K9181" s="9" t="s">
        <v>17880</v>
      </c>
      <c r="L9181" s="9" t="s">
        <v>17881</v>
      </c>
      <c r="M9181" s="9" t="s">
        <v>400</v>
      </c>
      <c r="N9181" s="9" t="s">
        <v>401</v>
      </c>
      <c r="O9181" s="8" t="s">
        <v>18067</v>
      </c>
    </row>
    <row r="9182" spans="10:15" x14ac:dyDescent="0.25">
      <c r="J9182" s="9" t="s">
        <v>17882</v>
      </c>
      <c r="K9182" s="9" t="s">
        <v>17882</v>
      </c>
      <c r="L9182" s="9" t="s">
        <v>17883</v>
      </c>
      <c r="M9182" s="9" t="s">
        <v>1148</v>
      </c>
      <c r="N9182" s="9" t="s">
        <v>1149</v>
      </c>
      <c r="O9182" s="8" t="s">
        <v>349</v>
      </c>
    </row>
    <row r="9183" spans="10:15" x14ac:dyDescent="0.25">
      <c r="J9183" s="9" t="s">
        <v>17884</v>
      </c>
      <c r="K9183" s="9" t="s">
        <v>17884</v>
      </c>
      <c r="L9183" s="9" t="s">
        <v>17885</v>
      </c>
      <c r="M9183" s="9" t="s">
        <v>515</v>
      </c>
      <c r="N9183" s="9" t="s">
        <v>516</v>
      </c>
      <c r="O9183" s="8" t="s">
        <v>18066</v>
      </c>
    </row>
    <row r="9184" spans="10:15" x14ac:dyDescent="0.25">
      <c r="J9184" s="9" t="s">
        <v>17886</v>
      </c>
      <c r="K9184" s="9" t="s">
        <v>17886</v>
      </c>
      <c r="L9184" s="9" t="s">
        <v>17887</v>
      </c>
      <c r="M9184" s="9" t="s">
        <v>1063</v>
      </c>
      <c r="N9184" s="9" t="s">
        <v>1064</v>
      </c>
      <c r="O9184" s="8" t="s">
        <v>18066</v>
      </c>
    </row>
    <row r="9185" spans="10:15" x14ac:dyDescent="0.25">
      <c r="J9185" s="9" t="s">
        <v>17888</v>
      </c>
      <c r="K9185" s="9" t="s">
        <v>17888</v>
      </c>
      <c r="L9185" s="9" t="s">
        <v>17889</v>
      </c>
      <c r="M9185" s="9" t="s">
        <v>404</v>
      </c>
      <c r="N9185" s="9" t="s">
        <v>405</v>
      </c>
      <c r="O9185" s="8" t="s">
        <v>350</v>
      </c>
    </row>
    <row r="9186" spans="10:15" x14ac:dyDescent="0.25">
      <c r="J9186" s="9" t="s">
        <v>17890</v>
      </c>
      <c r="K9186" s="9" t="s">
        <v>17890</v>
      </c>
      <c r="L9186" s="9" t="s">
        <v>17891</v>
      </c>
      <c r="M9186" s="9" t="s">
        <v>424</v>
      </c>
      <c r="N9186" s="9" t="s">
        <v>425</v>
      </c>
      <c r="O9186" s="8" t="s">
        <v>349</v>
      </c>
    </row>
    <row r="9187" spans="10:15" x14ac:dyDescent="0.25">
      <c r="J9187" s="9" t="s">
        <v>17892</v>
      </c>
      <c r="K9187" s="9" t="s">
        <v>10788</v>
      </c>
      <c r="L9187" s="9" t="s">
        <v>10789</v>
      </c>
      <c r="M9187" s="9" t="s">
        <v>428</v>
      </c>
      <c r="N9187" s="9" t="s">
        <v>429</v>
      </c>
      <c r="O9187" s="8" t="s">
        <v>349</v>
      </c>
    </row>
    <row r="9188" spans="10:15" x14ac:dyDescent="0.25">
      <c r="J9188" s="9" t="s">
        <v>17893</v>
      </c>
      <c r="K9188" s="9" t="s">
        <v>17893</v>
      </c>
      <c r="L9188" s="9" t="s">
        <v>17894</v>
      </c>
      <c r="M9188" s="9" t="s">
        <v>933</v>
      </c>
      <c r="N9188" s="9" t="s">
        <v>934</v>
      </c>
      <c r="O9188" s="8" t="s">
        <v>18066</v>
      </c>
    </row>
    <row r="9189" spans="10:15" x14ac:dyDescent="0.25">
      <c r="J9189" s="9" t="s">
        <v>17895</v>
      </c>
      <c r="K9189" s="9" t="s">
        <v>17895</v>
      </c>
      <c r="L9189" s="9" t="s">
        <v>17896</v>
      </c>
      <c r="M9189" s="9" t="s">
        <v>933</v>
      </c>
      <c r="N9189" s="9" t="s">
        <v>934</v>
      </c>
      <c r="O9189" s="8" t="s">
        <v>18066</v>
      </c>
    </row>
    <row r="9190" spans="10:15" x14ac:dyDescent="0.25">
      <c r="J9190" s="9" t="s">
        <v>17897</v>
      </c>
      <c r="K9190" s="9" t="s">
        <v>17897</v>
      </c>
      <c r="L9190" s="9" t="s">
        <v>17898</v>
      </c>
      <c r="M9190" s="9" t="s">
        <v>491</v>
      </c>
      <c r="N9190" s="9" t="s">
        <v>492</v>
      </c>
      <c r="O9190" s="8" t="s">
        <v>349</v>
      </c>
    </row>
    <row r="9191" spans="10:15" x14ac:dyDescent="0.25">
      <c r="J9191" s="9" t="s">
        <v>17899</v>
      </c>
      <c r="K9191" s="9" t="s">
        <v>17899</v>
      </c>
      <c r="L9191" s="9" t="s">
        <v>17900</v>
      </c>
      <c r="M9191" s="9" t="s">
        <v>740</v>
      </c>
      <c r="N9191" s="9" t="s">
        <v>741</v>
      </c>
      <c r="O9191" s="8" t="s">
        <v>10370</v>
      </c>
    </row>
    <row r="9192" spans="10:15" x14ac:dyDescent="0.25">
      <c r="J9192" s="9" t="s">
        <v>17901</v>
      </c>
      <c r="K9192" s="9" t="s">
        <v>17901</v>
      </c>
      <c r="L9192" s="9" t="s">
        <v>5042</v>
      </c>
      <c r="M9192" s="9" t="s">
        <v>933</v>
      </c>
      <c r="N9192" s="9" t="s">
        <v>934</v>
      </c>
      <c r="O9192" s="8" t="s">
        <v>18066</v>
      </c>
    </row>
    <row r="9193" spans="10:15" x14ac:dyDescent="0.25">
      <c r="J9193" s="9" t="s">
        <v>17902</v>
      </c>
      <c r="K9193" s="9" t="s">
        <v>17902</v>
      </c>
      <c r="L9193" s="9" t="s">
        <v>17903</v>
      </c>
      <c r="M9193" s="9" t="s">
        <v>933</v>
      </c>
      <c r="N9193" s="9" t="s">
        <v>934</v>
      </c>
      <c r="O9193" s="8" t="s">
        <v>18066</v>
      </c>
    </row>
    <row r="9194" spans="10:15" x14ac:dyDescent="0.25">
      <c r="J9194" s="9" t="s">
        <v>17904</v>
      </c>
      <c r="K9194" s="9" t="s">
        <v>17904</v>
      </c>
      <c r="L9194" s="9" t="s">
        <v>5198</v>
      </c>
      <c r="M9194" s="9" t="s">
        <v>933</v>
      </c>
      <c r="N9194" s="9" t="s">
        <v>934</v>
      </c>
      <c r="O9194" s="8" t="s">
        <v>18066</v>
      </c>
    </row>
    <row r="9195" spans="10:15" x14ac:dyDescent="0.25">
      <c r="J9195" s="9" t="s">
        <v>17905</v>
      </c>
      <c r="K9195" s="9" t="s">
        <v>17905</v>
      </c>
      <c r="L9195" s="9" t="s">
        <v>17906</v>
      </c>
      <c r="M9195" s="9" t="s">
        <v>933</v>
      </c>
      <c r="N9195" s="9" t="s">
        <v>934</v>
      </c>
      <c r="O9195" s="8" t="s">
        <v>18066</v>
      </c>
    </row>
    <row r="9196" spans="10:15" x14ac:dyDescent="0.25">
      <c r="J9196" s="9" t="s">
        <v>17907</v>
      </c>
      <c r="K9196" s="9" t="s">
        <v>17907</v>
      </c>
      <c r="L9196" s="9" t="s">
        <v>17908</v>
      </c>
      <c r="M9196" s="9" t="s">
        <v>933</v>
      </c>
      <c r="N9196" s="9" t="s">
        <v>934</v>
      </c>
      <c r="O9196" s="8" t="s">
        <v>18066</v>
      </c>
    </row>
    <row r="9197" spans="10:15" x14ac:dyDescent="0.25">
      <c r="J9197" s="9" t="s">
        <v>17909</v>
      </c>
      <c r="K9197" s="9" t="s">
        <v>17909</v>
      </c>
      <c r="L9197" s="9" t="s">
        <v>17910</v>
      </c>
      <c r="M9197" s="9" t="s">
        <v>933</v>
      </c>
      <c r="N9197" s="9" t="s">
        <v>934</v>
      </c>
      <c r="O9197" s="8" t="s">
        <v>18066</v>
      </c>
    </row>
    <row r="9198" spans="10:15" x14ac:dyDescent="0.25">
      <c r="J9198" s="9" t="s">
        <v>17911</v>
      </c>
      <c r="K9198" s="9" t="s">
        <v>17911</v>
      </c>
      <c r="L9198" s="9" t="s">
        <v>17912</v>
      </c>
      <c r="M9198" s="9" t="s">
        <v>933</v>
      </c>
      <c r="N9198" s="9" t="s">
        <v>934</v>
      </c>
      <c r="O9198" s="8" t="s">
        <v>18066</v>
      </c>
    </row>
    <row r="9199" spans="10:15" x14ac:dyDescent="0.25">
      <c r="J9199" s="9" t="s">
        <v>17913</v>
      </c>
      <c r="K9199" s="9" t="s">
        <v>8938</v>
      </c>
      <c r="L9199" s="9" t="s">
        <v>8939</v>
      </c>
      <c r="M9199" s="9" t="s">
        <v>428</v>
      </c>
      <c r="N9199" s="9" t="s">
        <v>429</v>
      </c>
      <c r="O9199" s="8" t="s">
        <v>349</v>
      </c>
    </row>
    <row r="9200" spans="10:15" x14ac:dyDescent="0.25">
      <c r="J9200" s="9" t="s">
        <v>17914</v>
      </c>
      <c r="K9200" s="9" t="s">
        <v>17914</v>
      </c>
      <c r="L9200" s="9" t="s">
        <v>5668</v>
      </c>
      <c r="M9200" s="9" t="s">
        <v>933</v>
      </c>
      <c r="N9200" s="9" t="s">
        <v>934</v>
      </c>
      <c r="O9200" s="8" t="s">
        <v>18066</v>
      </c>
    </row>
    <row r="9201" spans="10:15" x14ac:dyDescent="0.25">
      <c r="J9201" s="9" t="s">
        <v>17915</v>
      </c>
      <c r="K9201" s="9" t="s">
        <v>17915</v>
      </c>
      <c r="L9201" s="9" t="s">
        <v>17916</v>
      </c>
      <c r="M9201" s="9" t="s">
        <v>933</v>
      </c>
      <c r="N9201" s="9" t="s">
        <v>934</v>
      </c>
      <c r="O9201" s="8" t="s">
        <v>18066</v>
      </c>
    </row>
    <row r="9202" spans="10:15" x14ac:dyDescent="0.25">
      <c r="J9202" s="9" t="s">
        <v>17917</v>
      </c>
      <c r="K9202" s="9" t="s">
        <v>17917</v>
      </c>
      <c r="L9202" s="9" t="s">
        <v>17918</v>
      </c>
      <c r="M9202" s="9" t="s">
        <v>367</v>
      </c>
      <c r="N9202" s="9" t="s">
        <v>368</v>
      </c>
      <c r="O9202" s="8" t="s">
        <v>349</v>
      </c>
    </row>
    <row r="9203" spans="10:15" x14ac:dyDescent="0.25">
      <c r="J9203" s="9" t="s">
        <v>17919</v>
      </c>
      <c r="K9203" s="9" t="s">
        <v>17919</v>
      </c>
      <c r="L9203" s="9" t="s">
        <v>17920</v>
      </c>
      <c r="M9203" s="9" t="s">
        <v>1700</v>
      </c>
      <c r="N9203" s="9" t="s">
        <v>1701</v>
      </c>
      <c r="O9203" s="8" t="s">
        <v>350</v>
      </c>
    </row>
    <row r="9204" spans="10:15" x14ac:dyDescent="0.25">
      <c r="J9204" s="9" t="s">
        <v>17921</v>
      </c>
      <c r="K9204" s="9" t="s">
        <v>17921</v>
      </c>
      <c r="L9204" s="9" t="s">
        <v>17922</v>
      </c>
      <c r="M9204" s="9" t="s">
        <v>933</v>
      </c>
      <c r="N9204" s="9" t="s">
        <v>934</v>
      </c>
      <c r="O9204" s="8" t="s">
        <v>18066</v>
      </c>
    </row>
    <row r="9205" spans="10:15" x14ac:dyDescent="0.25">
      <c r="J9205" s="9" t="s">
        <v>17923</v>
      </c>
      <c r="K9205" s="9" t="s">
        <v>17923</v>
      </c>
      <c r="L9205" s="9" t="s">
        <v>17924</v>
      </c>
      <c r="M9205" s="9" t="s">
        <v>933</v>
      </c>
      <c r="N9205" s="9" t="s">
        <v>934</v>
      </c>
      <c r="O9205" s="8" t="s">
        <v>18066</v>
      </c>
    </row>
    <row r="9206" spans="10:15" x14ac:dyDescent="0.25">
      <c r="J9206" s="9" t="s">
        <v>17925</v>
      </c>
      <c r="K9206" s="9" t="s">
        <v>17925</v>
      </c>
      <c r="L9206" s="9" t="s">
        <v>17926</v>
      </c>
      <c r="M9206" s="9" t="s">
        <v>1435</v>
      </c>
      <c r="N9206" s="9" t="s">
        <v>1436</v>
      </c>
      <c r="O9206" s="8" t="s">
        <v>349</v>
      </c>
    </row>
    <row r="9207" spans="10:15" x14ac:dyDescent="0.25">
      <c r="J9207" s="9" t="s">
        <v>17927</v>
      </c>
      <c r="K9207" s="9" t="s">
        <v>17927</v>
      </c>
      <c r="L9207" s="9" t="s">
        <v>17928</v>
      </c>
      <c r="M9207" s="9" t="s">
        <v>428</v>
      </c>
      <c r="N9207" s="9" t="s">
        <v>429</v>
      </c>
      <c r="O9207" s="8" t="s">
        <v>349</v>
      </c>
    </row>
    <row r="9208" spans="10:15" x14ac:dyDescent="0.25">
      <c r="J9208" s="9" t="s">
        <v>17929</v>
      </c>
      <c r="K9208" s="9" t="s">
        <v>17929</v>
      </c>
      <c r="L9208" s="9" t="s">
        <v>17930</v>
      </c>
      <c r="M9208" s="9" t="s">
        <v>2854</v>
      </c>
      <c r="N9208" s="9" t="s">
        <v>2855</v>
      </c>
      <c r="O9208" s="8" t="s">
        <v>10370</v>
      </c>
    </row>
    <row r="9209" spans="10:15" x14ac:dyDescent="0.25">
      <c r="J9209" s="9" t="s">
        <v>17931</v>
      </c>
      <c r="K9209" s="9" t="s">
        <v>17931</v>
      </c>
      <c r="L9209" s="9" t="s">
        <v>17932</v>
      </c>
      <c r="M9209" s="9" t="s">
        <v>933</v>
      </c>
      <c r="N9209" s="9" t="s">
        <v>934</v>
      </c>
      <c r="O9209" s="8" t="s">
        <v>18066</v>
      </c>
    </row>
    <row r="9210" spans="10:15" x14ac:dyDescent="0.25">
      <c r="J9210" s="9" t="s">
        <v>17933</v>
      </c>
      <c r="K9210" s="9" t="s">
        <v>17933</v>
      </c>
      <c r="L9210" s="9" t="s">
        <v>16001</v>
      </c>
      <c r="M9210" s="9" t="s">
        <v>1063</v>
      </c>
      <c r="N9210" s="9" t="s">
        <v>1064</v>
      </c>
      <c r="O9210" s="8" t="s">
        <v>18066</v>
      </c>
    </row>
    <row r="9211" spans="10:15" x14ac:dyDescent="0.25">
      <c r="J9211" s="9" t="s">
        <v>17934</v>
      </c>
      <c r="K9211" s="9" t="s">
        <v>17934</v>
      </c>
      <c r="L9211" s="9" t="s">
        <v>17935</v>
      </c>
      <c r="M9211" s="9" t="s">
        <v>2760</v>
      </c>
      <c r="N9211" s="9" t="s">
        <v>2761</v>
      </c>
      <c r="O9211" s="8" t="s">
        <v>350</v>
      </c>
    </row>
    <row r="9212" spans="10:15" x14ac:dyDescent="0.25">
      <c r="J9212" s="9" t="s">
        <v>17936</v>
      </c>
      <c r="K9212" s="9" t="s">
        <v>17936</v>
      </c>
      <c r="L9212" s="9" t="s">
        <v>17937</v>
      </c>
      <c r="M9212" s="9" t="s">
        <v>515</v>
      </c>
      <c r="N9212" s="9" t="s">
        <v>516</v>
      </c>
      <c r="O9212" s="8" t="s">
        <v>18066</v>
      </c>
    </row>
    <row r="9213" spans="10:15" x14ac:dyDescent="0.25">
      <c r="J9213" s="9" t="s">
        <v>17938</v>
      </c>
      <c r="K9213" s="9" t="s">
        <v>17938</v>
      </c>
      <c r="L9213" s="9" t="s">
        <v>17939</v>
      </c>
      <c r="M9213" s="9" t="s">
        <v>933</v>
      </c>
      <c r="N9213" s="9" t="s">
        <v>934</v>
      </c>
      <c r="O9213" s="8" t="s">
        <v>18066</v>
      </c>
    </row>
    <row r="9214" spans="10:15" x14ac:dyDescent="0.25">
      <c r="J9214" s="9" t="s">
        <v>17940</v>
      </c>
      <c r="K9214" s="9" t="s">
        <v>17940</v>
      </c>
      <c r="L9214" s="9" t="s">
        <v>17941</v>
      </c>
      <c r="M9214" s="9" t="s">
        <v>933</v>
      </c>
      <c r="N9214" s="9" t="s">
        <v>934</v>
      </c>
      <c r="O9214" s="8" t="s">
        <v>18066</v>
      </c>
    </row>
    <row r="9215" spans="10:15" x14ac:dyDescent="0.25">
      <c r="J9215" s="9" t="s">
        <v>17942</v>
      </c>
      <c r="K9215" s="9" t="s">
        <v>17942</v>
      </c>
      <c r="L9215" s="9" t="s">
        <v>17943</v>
      </c>
      <c r="M9215" s="9" t="s">
        <v>1700</v>
      </c>
      <c r="N9215" s="9" t="s">
        <v>1701</v>
      </c>
      <c r="O9215" s="8" t="s">
        <v>350</v>
      </c>
    </row>
    <row r="9216" spans="10:15" x14ac:dyDescent="0.25">
      <c r="J9216" s="9" t="s">
        <v>17944</v>
      </c>
      <c r="K9216" s="9" t="s">
        <v>17944</v>
      </c>
      <c r="L9216" s="9" t="s">
        <v>17945</v>
      </c>
      <c r="M9216" s="9" t="s">
        <v>933</v>
      </c>
      <c r="N9216" s="9" t="s">
        <v>934</v>
      </c>
      <c r="O9216" s="8" t="s">
        <v>18066</v>
      </c>
    </row>
    <row r="9217" spans="10:15" x14ac:dyDescent="0.25">
      <c r="J9217" s="9" t="s">
        <v>17946</v>
      </c>
      <c r="K9217" s="9" t="s">
        <v>17946</v>
      </c>
      <c r="L9217" s="9" t="s">
        <v>17947</v>
      </c>
      <c r="M9217" s="9" t="s">
        <v>933</v>
      </c>
      <c r="N9217" s="9" t="s">
        <v>934</v>
      </c>
      <c r="O9217" s="8" t="s">
        <v>18066</v>
      </c>
    </row>
    <row r="9218" spans="10:15" x14ac:dyDescent="0.25">
      <c r="J9218" s="9" t="s">
        <v>17948</v>
      </c>
      <c r="K9218" s="9" t="s">
        <v>17948</v>
      </c>
      <c r="L9218" s="9" t="s">
        <v>17949</v>
      </c>
      <c r="M9218" s="9" t="s">
        <v>424</v>
      </c>
      <c r="N9218" s="9" t="s">
        <v>425</v>
      </c>
      <c r="O9218" s="8" t="s">
        <v>349</v>
      </c>
    </row>
    <row r="9219" spans="10:15" x14ac:dyDescent="0.25">
      <c r="J9219" s="9" t="s">
        <v>17950</v>
      </c>
      <c r="K9219" s="9" t="s">
        <v>17950</v>
      </c>
      <c r="L9219" s="9" t="s">
        <v>17951</v>
      </c>
      <c r="M9219" s="9" t="s">
        <v>891</v>
      </c>
      <c r="N9219" s="9" t="s">
        <v>892</v>
      </c>
      <c r="O9219" s="8" t="s">
        <v>350</v>
      </c>
    </row>
    <row r="9220" spans="10:15" x14ac:dyDescent="0.25">
      <c r="J9220" s="9" t="s">
        <v>17952</v>
      </c>
      <c r="K9220" s="9" t="s">
        <v>17952</v>
      </c>
      <c r="L9220" s="9" t="s">
        <v>17953</v>
      </c>
      <c r="M9220" s="9" t="s">
        <v>1700</v>
      </c>
      <c r="N9220" s="9" t="s">
        <v>1701</v>
      </c>
      <c r="O9220" s="8" t="s">
        <v>350</v>
      </c>
    </row>
    <row r="9221" spans="10:15" x14ac:dyDescent="0.25">
      <c r="J9221" s="9" t="s">
        <v>17954</v>
      </c>
      <c r="K9221" s="9" t="s">
        <v>17954</v>
      </c>
      <c r="L9221" s="9" t="s">
        <v>944</v>
      </c>
      <c r="M9221" s="9" t="s">
        <v>938</v>
      </c>
      <c r="N9221" s="9" t="s">
        <v>939</v>
      </c>
      <c r="O9221" s="8" t="s">
        <v>349</v>
      </c>
    </row>
    <row r="9222" spans="10:15" x14ac:dyDescent="0.25">
      <c r="J9222" s="9" t="s">
        <v>17955</v>
      </c>
      <c r="K9222" s="9" t="s">
        <v>17955</v>
      </c>
      <c r="L9222" s="9" t="s">
        <v>17956</v>
      </c>
      <c r="M9222" s="9" t="s">
        <v>643</v>
      </c>
      <c r="N9222" s="9" t="s">
        <v>644</v>
      </c>
      <c r="O9222" s="8" t="s">
        <v>350</v>
      </c>
    </row>
    <row r="9223" spans="10:15" x14ac:dyDescent="0.25">
      <c r="J9223" s="9" t="s">
        <v>17957</v>
      </c>
      <c r="K9223" s="9" t="s">
        <v>17957</v>
      </c>
      <c r="L9223" s="9" t="s">
        <v>10723</v>
      </c>
      <c r="M9223" s="9" t="s">
        <v>515</v>
      </c>
      <c r="N9223" s="9" t="s">
        <v>516</v>
      </c>
      <c r="O9223" s="8" t="s">
        <v>18066</v>
      </c>
    </row>
    <row r="9224" spans="10:15" x14ac:dyDescent="0.25">
      <c r="J9224" s="9" t="s">
        <v>17958</v>
      </c>
      <c r="K9224" s="9" t="s">
        <v>17958</v>
      </c>
      <c r="L9224" s="9" t="s">
        <v>17959</v>
      </c>
      <c r="M9224" s="9" t="s">
        <v>933</v>
      </c>
      <c r="N9224" s="9" t="s">
        <v>934</v>
      </c>
      <c r="O9224" s="8" t="s">
        <v>18066</v>
      </c>
    </row>
    <row r="9225" spans="10:15" x14ac:dyDescent="0.25">
      <c r="J9225" s="9" t="s">
        <v>17960</v>
      </c>
      <c r="K9225" s="9" t="s">
        <v>17960</v>
      </c>
      <c r="L9225" s="9" t="s">
        <v>17961</v>
      </c>
      <c r="M9225" s="9" t="s">
        <v>382</v>
      </c>
      <c r="N9225" s="9" t="s">
        <v>383</v>
      </c>
      <c r="O9225" s="8" t="s">
        <v>18066</v>
      </c>
    </row>
    <row r="9226" spans="10:15" x14ac:dyDescent="0.25">
      <c r="J9226" s="9" t="s">
        <v>17962</v>
      </c>
      <c r="K9226" s="9" t="s">
        <v>17962</v>
      </c>
      <c r="L9226" s="9" t="s">
        <v>17963</v>
      </c>
      <c r="M9226" s="9" t="s">
        <v>933</v>
      </c>
      <c r="N9226" s="9" t="s">
        <v>934</v>
      </c>
      <c r="O9226" s="8" t="s">
        <v>18066</v>
      </c>
    </row>
    <row r="9227" spans="10:15" x14ac:dyDescent="0.25">
      <c r="J9227" s="9" t="s">
        <v>17964</v>
      </c>
      <c r="K9227" s="9" t="s">
        <v>17964</v>
      </c>
      <c r="L9227" s="9" t="s">
        <v>17965</v>
      </c>
      <c r="M9227" s="9" t="s">
        <v>515</v>
      </c>
      <c r="N9227" s="9" t="s">
        <v>516</v>
      </c>
      <c r="O9227" s="8" t="s">
        <v>18066</v>
      </c>
    </row>
    <row r="9228" spans="10:15" x14ac:dyDescent="0.25">
      <c r="J9228" s="9" t="s">
        <v>17966</v>
      </c>
      <c r="K9228" s="9" t="s">
        <v>17966</v>
      </c>
      <c r="L9228" s="9" t="s">
        <v>17967</v>
      </c>
      <c r="M9228" s="9" t="s">
        <v>933</v>
      </c>
      <c r="N9228" s="9" t="s">
        <v>934</v>
      </c>
      <c r="O9228" s="8" t="s">
        <v>18066</v>
      </c>
    </row>
    <row r="9229" spans="10:15" x14ac:dyDescent="0.25">
      <c r="J9229" s="9" t="s">
        <v>17968</v>
      </c>
      <c r="K9229" s="9" t="s">
        <v>17031</v>
      </c>
      <c r="L9229" s="9" t="s">
        <v>17032</v>
      </c>
      <c r="M9229" s="9" t="s">
        <v>933</v>
      </c>
      <c r="N9229" s="9" t="s">
        <v>934</v>
      </c>
      <c r="O9229" s="8" t="s">
        <v>18066</v>
      </c>
    </row>
    <row r="9230" spans="10:15" x14ac:dyDescent="0.25">
      <c r="J9230" s="9" t="s">
        <v>17969</v>
      </c>
      <c r="K9230" s="9" t="s">
        <v>17969</v>
      </c>
      <c r="L9230" s="9" t="s">
        <v>17970</v>
      </c>
      <c r="M9230" s="9" t="s">
        <v>379</v>
      </c>
      <c r="N9230" s="9" t="s">
        <v>18092</v>
      </c>
      <c r="O9230" s="8" t="s">
        <v>18066</v>
      </c>
    </row>
    <row r="9231" spans="10:15" x14ac:dyDescent="0.25">
      <c r="J9231" s="9" t="s">
        <v>17971</v>
      </c>
      <c r="K9231" s="9" t="s">
        <v>17971</v>
      </c>
      <c r="L9231" s="9" t="s">
        <v>17972</v>
      </c>
      <c r="M9231" s="9" t="s">
        <v>878</v>
      </c>
      <c r="N9231" s="9" t="s">
        <v>879</v>
      </c>
      <c r="O9231" s="8" t="s">
        <v>350</v>
      </c>
    </row>
    <row r="9232" spans="10:15" x14ac:dyDescent="0.25">
      <c r="J9232" s="9" t="s">
        <v>17973</v>
      </c>
      <c r="K9232" s="9" t="s">
        <v>17973</v>
      </c>
      <c r="L9232" s="9" t="s">
        <v>17974</v>
      </c>
      <c r="M9232" s="9" t="s">
        <v>367</v>
      </c>
      <c r="N9232" s="9" t="s">
        <v>368</v>
      </c>
      <c r="O9232" s="8" t="s">
        <v>349</v>
      </c>
    </row>
    <row r="9233" spans="10:15" x14ac:dyDescent="0.25">
      <c r="J9233" s="9" t="s">
        <v>17975</v>
      </c>
      <c r="K9233" s="9" t="s">
        <v>17975</v>
      </c>
      <c r="L9233" s="9" t="s">
        <v>17976</v>
      </c>
      <c r="M9233" s="9" t="s">
        <v>933</v>
      </c>
      <c r="N9233" s="9" t="s">
        <v>934</v>
      </c>
      <c r="O9233" s="8" t="s">
        <v>18066</v>
      </c>
    </row>
    <row r="9234" spans="10:15" x14ac:dyDescent="0.25">
      <c r="J9234" s="9" t="s">
        <v>17977</v>
      </c>
      <c r="K9234" s="9" t="s">
        <v>17977</v>
      </c>
      <c r="L9234" s="9" t="s">
        <v>11064</v>
      </c>
      <c r="M9234" s="9" t="s">
        <v>933</v>
      </c>
      <c r="N9234" s="9" t="s">
        <v>934</v>
      </c>
      <c r="O9234" s="8" t="s">
        <v>18066</v>
      </c>
    </row>
    <row r="9235" spans="10:15" x14ac:dyDescent="0.25">
      <c r="J9235" s="9" t="s">
        <v>116</v>
      </c>
      <c r="K9235" s="9" t="s">
        <v>116</v>
      </c>
      <c r="L9235" s="9" t="s">
        <v>17978</v>
      </c>
      <c r="M9235" s="9" t="s">
        <v>1241</v>
      </c>
      <c r="N9235" s="9" t="s">
        <v>1242</v>
      </c>
      <c r="O9235" s="8" t="s">
        <v>350</v>
      </c>
    </row>
    <row r="9236" spans="10:15" x14ac:dyDescent="0.25">
      <c r="J9236" s="9" t="s">
        <v>17979</v>
      </c>
      <c r="K9236" s="9" t="s">
        <v>17979</v>
      </c>
      <c r="L9236" s="9" t="s">
        <v>17980</v>
      </c>
      <c r="M9236" s="9" t="s">
        <v>933</v>
      </c>
      <c r="N9236" s="9" t="s">
        <v>934</v>
      </c>
      <c r="O9236" s="8" t="s">
        <v>18066</v>
      </c>
    </row>
    <row r="9237" spans="10:15" x14ac:dyDescent="0.25">
      <c r="J9237" s="9" t="s">
        <v>17981</v>
      </c>
      <c r="K9237" s="9" t="s">
        <v>17981</v>
      </c>
      <c r="L9237" s="9" t="s">
        <v>17982</v>
      </c>
      <c r="M9237" s="9" t="s">
        <v>1063</v>
      </c>
      <c r="N9237" s="9" t="s">
        <v>1064</v>
      </c>
      <c r="O9237" s="8" t="s">
        <v>18066</v>
      </c>
    </row>
    <row r="9238" spans="10:15" x14ac:dyDescent="0.25">
      <c r="J9238" s="9" t="s">
        <v>17983</v>
      </c>
      <c r="K9238" s="9" t="s">
        <v>17983</v>
      </c>
      <c r="L9238" s="9" t="s">
        <v>17984</v>
      </c>
      <c r="M9238" s="9" t="s">
        <v>933</v>
      </c>
      <c r="N9238" s="9" t="s">
        <v>934</v>
      </c>
      <c r="O9238" s="8" t="s">
        <v>18066</v>
      </c>
    </row>
    <row r="9239" spans="10:15" x14ac:dyDescent="0.25">
      <c r="J9239" s="9" t="s">
        <v>17985</v>
      </c>
      <c r="K9239" s="9" t="s">
        <v>17985</v>
      </c>
      <c r="L9239" s="9" t="s">
        <v>17986</v>
      </c>
      <c r="M9239" s="9" t="s">
        <v>1063</v>
      </c>
      <c r="N9239" s="9" t="s">
        <v>1064</v>
      </c>
      <c r="O9239" s="8" t="s">
        <v>18066</v>
      </c>
    </row>
    <row r="9240" spans="10:15" x14ac:dyDescent="0.25">
      <c r="J9240" s="9" t="s">
        <v>17987</v>
      </c>
      <c r="K9240" s="9" t="s">
        <v>17987</v>
      </c>
      <c r="L9240" s="9" t="s">
        <v>17988</v>
      </c>
      <c r="M9240" s="9" t="s">
        <v>379</v>
      </c>
      <c r="N9240" s="9" t="s">
        <v>18092</v>
      </c>
      <c r="O9240" s="8" t="s">
        <v>18066</v>
      </c>
    </row>
    <row r="9241" spans="10:15" x14ac:dyDescent="0.25">
      <c r="J9241" s="9" t="s">
        <v>17989</v>
      </c>
      <c r="K9241" s="9" t="s">
        <v>17989</v>
      </c>
      <c r="L9241" s="9" t="s">
        <v>17990</v>
      </c>
      <c r="M9241" s="9" t="s">
        <v>933</v>
      </c>
      <c r="N9241" s="9" t="s">
        <v>934</v>
      </c>
      <c r="O9241" s="8" t="s">
        <v>18066</v>
      </c>
    </row>
    <row r="9242" spans="10:15" x14ac:dyDescent="0.25">
      <c r="J9242" s="9" t="s">
        <v>17991</v>
      </c>
      <c r="K9242" s="9" t="s">
        <v>17991</v>
      </c>
      <c r="L9242" s="9" t="s">
        <v>15644</v>
      </c>
      <c r="M9242" s="9" t="s">
        <v>909</v>
      </c>
      <c r="N9242" s="9" t="s">
        <v>910</v>
      </c>
      <c r="O9242" s="8" t="s">
        <v>349</v>
      </c>
    </row>
    <row r="9243" spans="10:15" x14ac:dyDescent="0.25">
      <c r="J9243" s="9" t="s">
        <v>17992</v>
      </c>
      <c r="K9243" s="9" t="s">
        <v>17992</v>
      </c>
      <c r="L9243" s="9" t="s">
        <v>17993</v>
      </c>
      <c r="M9243" s="9" t="s">
        <v>933</v>
      </c>
      <c r="N9243" s="9" t="s">
        <v>934</v>
      </c>
      <c r="O9243" s="8" t="s">
        <v>18066</v>
      </c>
    </row>
    <row r="9244" spans="10:15" x14ac:dyDescent="0.25">
      <c r="J9244" s="9" t="s">
        <v>17994</v>
      </c>
      <c r="K9244" s="9" t="s">
        <v>13611</v>
      </c>
      <c r="L9244" s="9" t="s">
        <v>13612</v>
      </c>
      <c r="M9244" s="9" t="s">
        <v>386</v>
      </c>
      <c r="N9244" s="9" t="s">
        <v>387</v>
      </c>
      <c r="O9244" s="8" t="s">
        <v>18068</v>
      </c>
    </row>
    <row r="9245" spans="10:15" x14ac:dyDescent="0.25">
      <c r="J9245" s="9" t="s">
        <v>252</v>
      </c>
      <c r="K9245" s="9" t="s">
        <v>252</v>
      </c>
      <c r="L9245" s="9" t="s">
        <v>17995</v>
      </c>
      <c r="M9245" s="9" t="s">
        <v>530</v>
      </c>
      <c r="N9245" s="9" t="s">
        <v>531</v>
      </c>
      <c r="O9245" s="8" t="s">
        <v>18068</v>
      </c>
    </row>
    <row r="9246" spans="10:15" x14ac:dyDescent="0.25">
      <c r="J9246" s="9" t="s">
        <v>17996</v>
      </c>
      <c r="K9246" s="9" t="s">
        <v>17996</v>
      </c>
      <c r="L9246" s="9" t="s">
        <v>17997</v>
      </c>
      <c r="M9246" s="9" t="s">
        <v>424</v>
      </c>
      <c r="N9246" s="9" t="s">
        <v>425</v>
      </c>
      <c r="O9246" s="8" t="s">
        <v>349</v>
      </c>
    </row>
    <row r="9247" spans="10:15" x14ac:dyDescent="0.25">
      <c r="J9247" s="9" t="s">
        <v>17998</v>
      </c>
      <c r="K9247" s="9" t="s">
        <v>17998</v>
      </c>
      <c r="L9247" s="9" t="s">
        <v>17999</v>
      </c>
      <c r="M9247" s="9" t="s">
        <v>933</v>
      </c>
      <c r="N9247" s="9" t="s">
        <v>934</v>
      </c>
      <c r="O9247" s="8" t="s">
        <v>18066</v>
      </c>
    </row>
    <row r="9248" spans="10:15" x14ac:dyDescent="0.25">
      <c r="J9248" s="9" t="s">
        <v>18000</v>
      </c>
      <c r="K9248" s="9" t="s">
        <v>18000</v>
      </c>
      <c r="L9248" s="9" t="s">
        <v>18001</v>
      </c>
      <c r="M9248" s="9" t="s">
        <v>424</v>
      </c>
      <c r="N9248" s="9" t="s">
        <v>425</v>
      </c>
      <c r="O9248" s="8" t="s">
        <v>349</v>
      </c>
    </row>
    <row r="9249" spans="10:15" x14ac:dyDescent="0.25">
      <c r="J9249" s="9" t="s">
        <v>18002</v>
      </c>
      <c r="K9249" s="9" t="s">
        <v>18002</v>
      </c>
      <c r="L9249" s="9" t="s">
        <v>18003</v>
      </c>
      <c r="M9249" s="9" t="s">
        <v>783</v>
      </c>
      <c r="N9249" s="9" t="s">
        <v>784</v>
      </c>
      <c r="O9249" s="8" t="s">
        <v>18068</v>
      </c>
    </row>
    <row r="9250" spans="10:15" x14ac:dyDescent="0.25">
      <c r="J9250" s="9" t="s">
        <v>18004</v>
      </c>
      <c r="K9250" s="9" t="s">
        <v>18004</v>
      </c>
      <c r="L9250" s="9" t="s">
        <v>18005</v>
      </c>
      <c r="M9250" s="9" t="s">
        <v>1097</v>
      </c>
      <c r="N9250" s="9" t="s">
        <v>1098</v>
      </c>
      <c r="O9250" s="8" t="s">
        <v>18067</v>
      </c>
    </row>
    <row r="9251" spans="10:15" x14ac:dyDescent="0.25">
      <c r="J9251" s="9" t="s">
        <v>18006</v>
      </c>
      <c r="K9251" s="9" t="s">
        <v>18006</v>
      </c>
      <c r="L9251" s="9" t="s">
        <v>5358</v>
      </c>
      <c r="M9251" s="9" t="s">
        <v>5359</v>
      </c>
      <c r="N9251" s="9" t="s">
        <v>5360</v>
      </c>
      <c r="O9251" s="8" t="s">
        <v>349</v>
      </c>
    </row>
    <row r="9252" spans="10:15" x14ac:dyDescent="0.25">
      <c r="J9252" s="9" t="s">
        <v>18007</v>
      </c>
      <c r="K9252" s="9" t="s">
        <v>18007</v>
      </c>
      <c r="L9252" s="9" t="s">
        <v>13519</v>
      </c>
      <c r="M9252" s="9" t="s">
        <v>1288</v>
      </c>
      <c r="N9252" s="9" t="s">
        <v>1289</v>
      </c>
      <c r="O9252" s="8" t="s">
        <v>18066</v>
      </c>
    </row>
    <row r="9253" spans="10:15" x14ac:dyDescent="0.25">
      <c r="J9253" s="9" t="s">
        <v>18008</v>
      </c>
      <c r="K9253" s="9" t="s">
        <v>18008</v>
      </c>
      <c r="L9253" s="9" t="s">
        <v>18009</v>
      </c>
      <c r="M9253" s="9" t="s">
        <v>13418</v>
      </c>
      <c r="N9253" s="9" t="s">
        <v>13419</v>
      </c>
      <c r="O9253" s="8" t="s">
        <v>350</v>
      </c>
    </row>
    <row r="9254" spans="10:15" x14ac:dyDescent="0.25">
      <c r="J9254" s="9" t="s">
        <v>18010</v>
      </c>
      <c r="K9254" s="9" t="s">
        <v>18010</v>
      </c>
      <c r="L9254" s="9" t="s">
        <v>18011</v>
      </c>
      <c r="M9254" s="9" t="s">
        <v>933</v>
      </c>
      <c r="N9254" s="9" t="s">
        <v>934</v>
      </c>
      <c r="O9254" s="8" t="s">
        <v>18066</v>
      </c>
    </row>
    <row r="9255" spans="10:15" x14ac:dyDescent="0.25">
      <c r="J9255" s="9" t="s">
        <v>18012</v>
      </c>
      <c r="K9255" s="9" t="s">
        <v>18012</v>
      </c>
      <c r="L9255" s="9" t="s">
        <v>18013</v>
      </c>
      <c r="M9255" s="9" t="s">
        <v>933</v>
      </c>
      <c r="N9255" s="9" t="s">
        <v>934</v>
      </c>
      <c r="O9255" s="8" t="s">
        <v>18066</v>
      </c>
    </row>
    <row r="9256" spans="10:15" x14ac:dyDescent="0.25">
      <c r="J9256" s="9" t="s">
        <v>18014</v>
      </c>
      <c r="K9256" s="9" t="s">
        <v>18014</v>
      </c>
      <c r="L9256" s="9" t="s">
        <v>18015</v>
      </c>
      <c r="M9256" s="9" t="s">
        <v>475</v>
      </c>
      <c r="N9256" s="9" t="s">
        <v>476</v>
      </c>
      <c r="O9256" s="8" t="s">
        <v>350</v>
      </c>
    </row>
    <row r="9257" spans="10:15" x14ac:dyDescent="0.25">
      <c r="J9257" s="9" t="s">
        <v>18016</v>
      </c>
      <c r="K9257" s="9" t="s">
        <v>18016</v>
      </c>
      <c r="L9257" s="9" t="s">
        <v>18017</v>
      </c>
      <c r="M9257" s="9" t="s">
        <v>933</v>
      </c>
      <c r="N9257" s="9" t="s">
        <v>934</v>
      </c>
      <c r="O9257" s="8" t="s">
        <v>18066</v>
      </c>
    </row>
    <row r="9258" spans="10:15" x14ac:dyDescent="0.25">
      <c r="J9258" s="9" t="s">
        <v>18018</v>
      </c>
      <c r="K9258" s="9" t="s">
        <v>17501</v>
      </c>
      <c r="L9258" s="9" t="s">
        <v>17502</v>
      </c>
      <c r="M9258" s="9" t="s">
        <v>933</v>
      </c>
      <c r="N9258" s="9" t="s">
        <v>934</v>
      </c>
      <c r="O9258" s="8" t="s">
        <v>18066</v>
      </c>
    </row>
    <row r="9259" spans="10:15" x14ac:dyDescent="0.25">
      <c r="J9259" s="9" t="s">
        <v>18019</v>
      </c>
      <c r="K9259" s="9" t="s">
        <v>18019</v>
      </c>
      <c r="L9259" s="9" t="s">
        <v>18020</v>
      </c>
      <c r="M9259" s="9" t="s">
        <v>363</v>
      </c>
      <c r="N9259" s="9" t="s">
        <v>364</v>
      </c>
      <c r="O9259" s="8" t="s">
        <v>349</v>
      </c>
    </row>
    <row r="9260" spans="10:15" x14ac:dyDescent="0.25">
      <c r="J9260" s="9" t="s">
        <v>18021</v>
      </c>
      <c r="K9260" s="9" t="s">
        <v>18021</v>
      </c>
      <c r="L9260" s="9" t="s">
        <v>18022</v>
      </c>
      <c r="M9260" s="9" t="s">
        <v>933</v>
      </c>
      <c r="N9260" s="9" t="s">
        <v>934</v>
      </c>
      <c r="O9260" s="8" t="s">
        <v>18066</v>
      </c>
    </row>
    <row r="9261" spans="10:15" x14ac:dyDescent="0.25">
      <c r="J9261" s="9" t="s">
        <v>18023</v>
      </c>
      <c r="K9261" s="9" t="s">
        <v>18023</v>
      </c>
      <c r="L9261" s="9" t="s">
        <v>18024</v>
      </c>
      <c r="M9261" s="9" t="s">
        <v>736</v>
      </c>
      <c r="N9261" s="9" t="s">
        <v>737</v>
      </c>
      <c r="O9261" s="8" t="s">
        <v>18067</v>
      </c>
    </row>
    <row r="9262" spans="10:15" x14ac:dyDescent="0.25">
      <c r="J9262" s="9" t="s">
        <v>18025</v>
      </c>
      <c r="K9262" s="9" t="s">
        <v>18025</v>
      </c>
      <c r="L9262" s="9" t="s">
        <v>18026</v>
      </c>
      <c r="M9262" s="9" t="s">
        <v>933</v>
      </c>
      <c r="N9262" s="9" t="s">
        <v>934</v>
      </c>
      <c r="O9262" s="8" t="s">
        <v>18066</v>
      </c>
    </row>
    <row r="9263" spans="10:15" x14ac:dyDescent="0.25">
      <c r="J9263" s="9" t="s">
        <v>18027</v>
      </c>
      <c r="K9263" s="9" t="s">
        <v>18027</v>
      </c>
      <c r="L9263" s="9" t="s">
        <v>18028</v>
      </c>
      <c r="M9263" s="9" t="s">
        <v>3099</v>
      </c>
      <c r="N9263" s="9" t="s">
        <v>3100</v>
      </c>
      <c r="O9263" s="8" t="s">
        <v>18067</v>
      </c>
    </row>
    <row r="9264" spans="10:15" x14ac:dyDescent="0.25">
      <c r="J9264" s="9" t="s">
        <v>18029</v>
      </c>
      <c r="K9264" s="9" t="s">
        <v>18029</v>
      </c>
      <c r="L9264" s="9" t="s">
        <v>18030</v>
      </c>
      <c r="M9264" s="9" t="s">
        <v>933</v>
      </c>
      <c r="N9264" s="9" t="s">
        <v>934</v>
      </c>
      <c r="O9264" s="8" t="s">
        <v>18066</v>
      </c>
    </row>
    <row r="9265" spans="10:15" x14ac:dyDescent="0.25">
      <c r="J9265" s="9" t="s">
        <v>18031</v>
      </c>
      <c r="K9265" s="9" t="s">
        <v>18031</v>
      </c>
      <c r="L9265" s="9" t="s">
        <v>18032</v>
      </c>
      <c r="M9265" s="9" t="s">
        <v>1608</v>
      </c>
      <c r="N9265" s="9" t="s">
        <v>1609</v>
      </c>
      <c r="O9265" s="8" t="s">
        <v>18067</v>
      </c>
    </row>
    <row r="9266" spans="10:15" x14ac:dyDescent="0.25">
      <c r="J9266" s="9" t="s">
        <v>18033</v>
      </c>
      <c r="K9266" s="9" t="s">
        <v>18033</v>
      </c>
      <c r="L9266" s="9" t="s">
        <v>18034</v>
      </c>
      <c r="M9266" s="9" t="s">
        <v>933</v>
      </c>
      <c r="N9266" s="9" t="s">
        <v>934</v>
      </c>
      <c r="O9266" s="8" t="s">
        <v>18066</v>
      </c>
    </row>
    <row r="9267" spans="10:15" x14ac:dyDescent="0.25">
      <c r="J9267" s="9" t="s">
        <v>18035</v>
      </c>
      <c r="K9267" s="9" t="s">
        <v>18035</v>
      </c>
      <c r="L9267" s="9" t="s">
        <v>18036</v>
      </c>
      <c r="M9267" s="9" t="s">
        <v>1063</v>
      </c>
      <c r="N9267" s="9" t="s">
        <v>1064</v>
      </c>
      <c r="O9267" s="8" t="s">
        <v>18066</v>
      </c>
    </row>
    <row r="9268" spans="10:15" x14ac:dyDescent="0.25">
      <c r="J9268" s="9" t="s">
        <v>18037</v>
      </c>
      <c r="K9268" s="9" t="s">
        <v>18037</v>
      </c>
      <c r="L9268" s="9" t="s">
        <v>18038</v>
      </c>
      <c r="M9268" s="9" t="s">
        <v>475</v>
      </c>
      <c r="N9268" s="9" t="s">
        <v>476</v>
      </c>
      <c r="O9268" s="8" t="s">
        <v>350</v>
      </c>
    </row>
    <row r="9269" spans="10:15" x14ac:dyDescent="0.25">
      <c r="J9269" s="9" t="s">
        <v>18039</v>
      </c>
      <c r="K9269" s="9" t="s">
        <v>18039</v>
      </c>
      <c r="L9269" s="9" t="s">
        <v>18040</v>
      </c>
      <c r="M9269" s="9" t="s">
        <v>428</v>
      </c>
      <c r="N9269" s="9" t="s">
        <v>429</v>
      </c>
      <c r="O9269" s="8" t="s">
        <v>349</v>
      </c>
    </row>
    <row r="9270" spans="10:15" x14ac:dyDescent="0.25">
      <c r="J9270" s="9" t="s">
        <v>18041</v>
      </c>
      <c r="K9270" s="9" t="s">
        <v>18041</v>
      </c>
      <c r="L9270" s="9" t="s">
        <v>18042</v>
      </c>
      <c r="M9270" s="9" t="s">
        <v>501</v>
      </c>
      <c r="N9270" s="9" t="s">
        <v>502</v>
      </c>
      <c r="O9270" s="8" t="s">
        <v>10370</v>
      </c>
    </row>
    <row r="9271" spans="10:15" x14ac:dyDescent="0.25">
      <c r="J9271" s="9" t="s">
        <v>18043</v>
      </c>
      <c r="K9271" s="9" t="s">
        <v>18043</v>
      </c>
      <c r="L9271" s="9" t="s">
        <v>18044</v>
      </c>
      <c r="M9271" s="9" t="s">
        <v>933</v>
      </c>
      <c r="N9271" s="9" t="s">
        <v>934</v>
      </c>
      <c r="O9271" s="8" t="s">
        <v>18066</v>
      </c>
    </row>
    <row r="9272" spans="10:15" x14ac:dyDescent="0.25">
      <c r="J9272" s="9" t="s">
        <v>18045</v>
      </c>
      <c r="K9272" s="9" t="s">
        <v>18045</v>
      </c>
      <c r="L9272" s="9" t="s">
        <v>18046</v>
      </c>
      <c r="M9272" s="9" t="s">
        <v>797</v>
      </c>
      <c r="N9272" s="9" t="s">
        <v>798</v>
      </c>
      <c r="O9272" s="8" t="s">
        <v>350</v>
      </c>
    </row>
    <row r="9273" spans="10:15" x14ac:dyDescent="0.25">
      <c r="J9273" s="9" t="s">
        <v>18047</v>
      </c>
      <c r="K9273" s="9" t="s">
        <v>18047</v>
      </c>
      <c r="L9273" s="9" t="s">
        <v>8411</v>
      </c>
      <c r="M9273" s="9" t="s">
        <v>367</v>
      </c>
      <c r="N9273" s="9" t="s">
        <v>368</v>
      </c>
      <c r="O9273" s="8" t="s">
        <v>349</v>
      </c>
    </row>
    <row r="9274" spans="10:15" x14ac:dyDescent="0.25">
      <c r="J9274" s="9" t="s">
        <v>18048</v>
      </c>
      <c r="K9274" s="9" t="s">
        <v>18048</v>
      </c>
      <c r="L9274" s="9" t="s">
        <v>18049</v>
      </c>
      <c r="M9274" s="9" t="s">
        <v>1148</v>
      </c>
      <c r="N9274" s="9" t="s">
        <v>1149</v>
      </c>
      <c r="O9274" s="8" t="s">
        <v>349</v>
      </c>
    </row>
    <row r="9275" spans="10:15" x14ac:dyDescent="0.25">
      <c r="J9275" s="9" t="s">
        <v>18050</v>
      </c>
      <c r="K9275" s="9" t="s">
        <v>18050</v>
      </c>
      <c r="L9275" s="9" t="s">
        <v>18051</v>
      </c>
      <c r="M9275" s="9" t="s">
        <v>797</v>
      </c>
      <c r="N9275" s="9" t="s">
        <v>798</v>
      </c>
      <c r="O9275" s="8" t="s">
        <v>350</v>
      </c>
    </row>
    <row r="9276" spans="10:15" x14ac:dyDescent="0.25">
      <c r="J9276" s="9" t="s">
        <v>18052</v>
      </c>
      <c r="K9276" s="9" t="s">
        <v>18052</v>
      </c>
      <c r="L9276" s="9" t="s">
        <v>18053</v>
      </c>
      <c r="M9276" s="9" t="s">
        <v>933</v>
      </c>
      <c r="N9276" s="9" t="s">
        <v>934</v>
      </c>
      <c r="O9276" s="8" t="s">
        <v>18066</v>
      </c>
    </row>
    <row r="9277" spans="10:15" x14ac:dyDescent="0.25">
      <c r="J9277" s="9" t="s">
        <v>18054</v>
      </c>
      <c r="K9277" s="9" t="s">
        <v>18054</v>
      </c>
      <c r="L9277" s="9" t="s">
        <v>18055</v>
      </c>
      <c r="M9277" s="9" t="s">
        <v>428</v>
      </c>
      <c r="N9277" s="9" t="s">
        <v>429</v>
      </c>
      <c r="O9277" s="8" t="s">
        <v>349</v>
      </c>
    </row>
    <row r="9278" spans="10:15" x14ac:dyDescent="0.25">
      <c r="J9278" s="9" t="s">
        <v>18056</v>
      </c>
      <c r="K9278" s="9" t="s">
        <v>18056</v>
      </c>
      <c r="L9278" s="9" t="s">
        <v>18057</v>
      </c>
      <c r="M9278" s="9" t="s">
        <v>2854</v>
      </c>
      <c r="N9278" s="9" t="s">
        <v>2855</v>
      </c>
      <c r="O9278" s="8" t="s">
        <v>10370</v>
      </c>
    </row>
    <row r="9279" spans="10:15" x14ac:dyDescent="0.25">
      <c r="J9279" s="9" t="s">
        <v>18058</v>
      </c>
      <c r="K9279" s="9" t="s">
        <v>18058</v>
      </c>
      <c r="L9279" s="9" t="s">
        <v>18059</v>
      </c>
      <c r="M9279" s="9" t="s">
        <v>367</v>
      </c>
      <c r="N9279" s="9" t="s">
        <v>368</v>
      </c>
      <c r="O9279" s="8" t="s">
        <v>349</v>
      </c>
    </row>
    <row r="9280" spans="10:15" x14ac:dyDescent="0.25">
      <c r="J9280" s="9" t="s">
        <v>18060</v>
      </c>
      <c r="K9280" s="9" t="s">
        <v>18060</v>
      </c>
      <c r="L9280" s="9" t="s">
        <v>18061</v>
      </c>
      <c r="M9280" s="9" t="s">
        <v>2233</v>
      </c>
      <c r="N9280" s="9" t="s">
        <v>2234</v>
      </c>
      <c r="O9280" s="8" t="s">
        <v>350</v>
      </c>
    </row>
    <row r="9281" spans="10:15" x14ac:dyDescent="0.25">
      <c r="J9281" s="9" t="s">
        <v>18062</v>
      </c>
      <c r="K9281" s="9" t="s">
        <v>18062</v>
      </c>
      <c r="L9281" s="9" t="s">
        <v>18063</v>
      </c>
      <c r="M9281" s="9" t="s">
        <v>379</v>
      </c>
      <c r="N9281" s="9" t="s">
        <v>18092</v>
      </c>
      <c r="O9281" s="8" t="s">
        <v>18066</v>
      </c>
    </row>
    <row r="9282" spans="10:15" x14ac:dyDescent="0.25">
      <c r="J9282" s="8" t="s">
        <v>313</v>
      </c>
      <c r="K9282" s="8" t="s">
        <v>161</v>
      </c>
      <c r="L9282" s="8" t="s">
        <v>4493</v>
      </c>
      <c r="M9282" s="8" t="s">
        <v>408</v>
      </c>
      <c r="N9282" s="8" t="s">
        <v>15578</v>
      </c>
      <c r="O9282" s="8" t="s">
        <v>10370</v>
      </c>
    </row>
    <row r="9283" spans="10:15" x14ac:dyDescent="0.25">
      <c r="J9283" s="9" t="s">
        <v>185</v>
      </c>
      <c r="K9283" s="9"/>
      <c r="L9283" s="9"/>
      <c r="M9283" s="9" t="s">
        <v>18064</v>
      </c>
      <c r="N9283" s="9" t="s">
        <v>12563</v>
      </c>
      <c r="O9283" s="8" t="s">
        <v>18067</v>
      </c>
    </row>
    <row r="9284" spans="10:15" x14ac:dyDescent="0.25">
      <c r="J9284" s="9" t="s">
        <v>123</v>
      </c>
      <c r="K9284" s="8"/>
      <c r="L9284" s="9" t="s">
        <v>4211</v>
      </c>
      <c r="M9284" s="8"/>
      <c r="N9284" s="9" t="s">
        <v>2761</v>
      </c>
      <c r="O9284" s="8" t="s">
        <v>350</v>
      </c>
    </row>
    <row r="9285" spans="10:15" x14ac:dyDescent="0.25">
      <c r="J9285" s="9" t="s">
        <v>312</v>
      </c>
      <c r="K9285" s="8"/>
      <c r="L9285" s="9" t="s">
        <v>18065</v>
      </c>
      <c r="M9285" s="8"/>
      <c r="N9285" s="9" t="s">
        <v>1572</v>
      </c>
      <c r="O9285" s="8" t="s">
        <v>349</v>
      </c>
    </row>
    <row r="9286" spans="10:15" x14ac:dyDescent="0.25">
      <c r="J9286" s="9" t="s">
        <v>163</v>
      </c>
      <c r="K9286" s="8"/>
      <c r="L9286" s="9" t="s">
        <v>7151</v>
      </c>
      <c r="M9286" s="8"/>
      <c r="N9286" s="9" t="s">
        <v>359</v>
      </c>
      <c r="O9286" s="8" t="s">
        <v>348</v>
      </c>
    </row>
    <row r="9287" spans="10:15" x14ac:dyDescent="0.25">
      <c r="J9287" s="9" t="s">
        <v>163</v>
      </c>
      <c r="L9287" s="9" t="s">
        <v>7151</v>
      </c>
      <c r="N9287" s="9" t="s">
        <v>359</v>
      </c>
      <c r="O9287" t="s">
        <v>348</v>
      </c>
    </row>
  </sheetData>
  <autoFilter ref="J2:O9287"/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Schedule Table (FromISL)</vt:lpstr>
      <vt:lpstr>fromISL Pivot</vt:lpstr>
      <vt:lpstr>toISL Pivot</vt:lpstr>
      <vt:lpstr>All FlightList </vt:lpstr>
      <vt:lpstr>Valids</vt:lpstr>
      <vt:lpstr>'All FlightList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ERDEM (Kargo Pazarlama Bsk. (Kargo Tarife Md.) - Uzman)</dc:creator>
  <cp:lastModifiedBy>a_erdem5</cp:lastModifiedBy>
  <cp:lastPrinted>2020-02-21T09:08:35Z</cp:lastPrinted>
  <dcterms:created xsi:type="dcterms:W3CDTF">2019-03-13T09:36:53Z</dcterms:created>
  <dcterms:modified xsi:type="dcterms:W3CDTF">2020-06-04T13:07:45Z</dcterms:modified>
</cp:coreProperties>
</file>